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Documents\"/>
    </mc:Choice>
  </mc:AlternateContent>
  <xr:revisionPtr revIDLastSave="0" documentId="13_ncr:1_{22CFE1F1-3AA7-4BB1-89E6-830DE75EEDC7}" xr6:coauthVersionLast="47" xr6:coauthVersionMax="47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Original" sheetId="1" r:id="rId1"/>
    <sheet name="With deleted columns" sheetId="2" r:id="rId2"/>
    <sheet name="with deleted rows" sheetId="7" r:id="rId3"/>
    <sheet name="Without passed away" sheetId="10" r:id="rId4"/>
  </sheets>
  <definedNames>
    <definedName name="_xlnm._FilterDatabase" localSheetId="0" hidden="1">Original!$A$1:$IB$701</definedName>
    <definedName name="_xlnm._FilterDatabase" localSheetId="1" hidden="1">'With deleted columns'!$A$1:$FT$701</definedName>
    <definedName name="_xlnm._FilterDatabase" localSheetId="2" hidden="1">'with deleted rows'!$A$1:$IN$664</definedName>
    <definedName name="_xlnm._FilterDatabase" localSheetId="3" hidden="1">'Without passed away'!$A$1:$IN$653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O3" i="10" l="1"/>
  <c r="HR152" i="10"/>
  <c r="EV152" i="10"/>
  <c r="EU152" i="10"/>
  <c r="ET152" i="10"/>
  <c r="EQ152" i="10"/>
  <c r="EP152" i="10"/>
  <c r="EO152" i="10"/>
  <c r="Q152" i="10"/>
  <c r="L152" i="10"/>
  <c r="HR151" i="10"/>
  <c r="EV151" i="10"/>
  <c r="EU151" i="10"/>
  <c r="ET151" i="10"/>
  <c r="EW151" i="10" s="1"/>
  <c r="EQ151" i="10"/>
  <c r="EP151" i="10"/>
  <c r="ER151" i="10" s="1"/>
  <c r="EO151" i="10"/>
  <c r="Q151" i="10"/>
  <c r="L151" i="10"/>
  <c r="HR150" i="10"/>
  <c r="EV150" i="10"/>
  <c r="EU150" i="10"/>
  <c r="ET150" i="10"/>
  <c r="EQ150" i="10"/>
  <c r="EP150" i="10"/>
  <c r="EO150" i="10"/>
  <c r="Q150" i="10"/>
  <c r="L150" i="10"/>
  <c r="HR149" i="10"/>
  <c r="EV149" i="10"/>
  <c r="EU149" i="10"/>
  <c r="ET149" i="10"/>
  <c r="EQ149" i="10"/>
  <c r="EP149" i="10"/>
  <c r="EO149" i="10"/>
  <c r="Q149" i="10"/>
  <c r="L149" i="10"/>
  <c r="HR148" i="10"/>
  <c r="EV148" i="10"/>
  <c r="EU148" i="10"/>
  <c r="ET148" i="10"/>
  <c r="EQ148" i="10"/>
  <c r="EP148" i="10"/>
  <c r="EO148" i="10"/>
  <c r="Q148" i="10"/>
  <c r="L148" i="10"/>
  <c r="HR147" i="10"/>
  <c r="EV147" i="10"/>
  <c r="EU147" i="10"/>
  <c r="ET147" i="10"/>
  <c r="EQ147" i="10"/>
  <c r="EP147" i="10"/>
  <c r="EO147" i="10"/>
  <c r="Q147" i="10"/>
  <c r="L147" i="10"/>
  <c r="HR146" i="10"/>
  <c r="EV146" i="10"/>
  <c r="EU146" i="10"/>
  <c r="ET146" i="10"/>
  <c r="EQ146" i="10"/>
  <c r="EP146" i="10"/>
  <c r="EO146" i="10"/>
  <c r="Q146" i="10"/>
  <c r="L146" i="10"/>
  <c r="HR145" i="10"/>
  <c r="EV145" i="10"/>
  <c r="EU145" i="10"/>
  <c r="ET145" i="10"/>
  <c r="EQ145" i="10"/>
  <c r="EP145" i="10"/>
  <c r="EO145" i="10"/>
  <c r="Q145" i="10"/>
  <c r="L145" i="10"/>
  <c r="HR144" i="10"/>
  <c r="EV144" i="10"/>
  <c r="EU144" i="10"/>
  <c r="ET144" i="10"/>
  <c r="EQ144" i="10"/>
  <c r="EP144" i="10"/>
  <c r="EO144" i="10"/>
  <c r="Q144" i="10"/>
  <c r="L144" i="10"/>
  <c r="IK488" i="10"/>
  <c r="IJ488" i="10"/>
  <c r="IH488" i="10"/>
  <c r="IG488" i="10"/>
  <c r="IF488" i="10"/>
  <c r="IE488" i="10"/>
  <c r="HR488" i="10"/>
  <c r="EV488" i="10"/>
  <c r="EU488" i="10"/>
  <c r="ET488" i="10"/>
  <c r="EQ488" i="10"/>
  <c r="EP488" i="10"/>
  <c r="EO488" i="10"/>
  <c r="Q488" i="10"/>
  <c r="L488" i="10"/>
  <c r="IK487" i="10"/>
  <c r="IJ487" i="10"/>
  <c r="IH487" i="10"/>
  <c r="IG487" i="10"/>
  <c r="IF487" i="10"/>
  <c r="IE487" i="10"/>
  <c r="EV487" i="10"/>
  <c r="EU487" i="10"/>
  <c r="ET487" i="10"/>
  <c r="EQ487" i="10"/>
  <c r="EP487" i="10"/>
  <c r="EO487" i="10"/>
  <c r="Q487" i="10"/>
  <c r="L487" i="10"/>
  <c r="IK486" i="10"/>
  <c r="IJ486" i="10"/>
  <c r="IH486" i="10"/>
  <c r="IG486" i="10"/>
  <c r="IF486" i="10"/>
  <c r="IE486" i="10"/>
  <c r="HR486" i="10"/>
  <c r="EV486" i="10"/>
  <c r="EU486" i="10"/>
  <c r="ET486" i="10"/>
  <c r="EQ486" i="10"/>
  <c r="EP486" i="10"/>
  <c r="EO486" i="10"/>
  <c r="Q486" i="10"/>
  <c r="L486" i="10"/>
  <c r="IK485" i="10"/>
  <c r="IJ485" i="10"/>
  <c r="IH485" i="10"/>
  <c r="IG485" i="10"/>
  <c r="IF485" i="10"/>
  <c r="IE485" i="10"/>
  <c r="HR485" i="10"/>
  <c r="EV485" i="10"/>
  <c r="EU485" i="10"/>
  <c r="ET485" i="10"/>
  <c r="EW485" i="10" s="1"/>
  <c r="EQ485" i="10"/>
  <c r="EP485" i="10"/>
  <c r="EO485" i="10"/>
  <c r="Q485" i="10"/>
  <c r="L485" i="10"/>
  <c r="IK484" i="10"/>
  <c r="IJ484" i="10"/>
  <c r="IH484" i="10"/>
  <c r="IG484" i="10"/>
  <c r="IF484" i="10"/>
  <c r="IE484" i="10"/>
  <c r="HR484" i="10"/>
  <c r="EV484" i="10"/>
  <c r="EU484" i="10"/>
  <c r="ET484" i="10"/>
  <c r="EQ484" i="10"/>
  <c r="EP484" i="10"/>
  <c r="EO484" i="10"/>
  <c r="Q484" i="10"/>
  <c r="L484" i="10"/>
  <c r="IK483" i="10"/>
  <c r="IJ483" i="10"/>
  <c r="IH483" i="10"/>
  <c r="IG483" i="10"/>
  <c r="IF483" i="10"/>
  <c r="IE483" i="10"/>
  <c r="HR483" i="10"/>
  <c r="EV483" i="10"/>
  <c r="EU483" i="10"/>
  <c r="ET483" i="10"/>
  <c r="EQ483" i="10"/>
  <c r="EP483" i="10"/>
  <c r="EO483" i="10"/>
  <c r="Q483" i="10"/>
  <c r="L483" i="10"/>
  <c r="IK104" i="10"/>
  <c r="IJ104" i="10"/>
  <c r="IH104" i="10"/>
  <c r="IG104" i="10"/>
  <c r="IF104" i="10"/>
  <c r="IE104" i="10"/>
  <c r="HR104" i="10"/>
  <c r="EV104" i="10"/>
  <c r="EU104" i="10"/>
  <c r="ET104" i="10"/>
  <c r="EQ104" i="10"/>
  <c r="EP104" i="10"/>
  <c r="EO104" i="10"/>
  <c r="ER104" i="10" s="1"/>
  <c r="Q104" i="10"/>
  <c r="L104" i="10"/>
  <c r="IK103" i="10"/>
  <c r="IJ103" i="10"/>
  <c r="IH103" i="10"/>
  <c r="IG103" i="10"/>
  <c r="IF103" i="10"/>
  <c r="IE103" i="10"/>
  <c r="HR103" i="10"/>
  <c r="EV103" i="10"/>
  <c r="EU103" i="10"/>
  <c r="ET103" i="10"/>
  <c r="EQ103" i="10"/>
  <c r="EP103" i="10"/>
  <c r="EO103" i="10"/>
  <c r="Q103" i="10"/>
  <c r="L103" i="10"/>
  <c r="IK102" i="10"/>
  <c r="IJ102" i="10"/>
  <c r="IH102" i="10"/>
  <c r="IG102" i="10"/>
  <c r="IF102" i="10"/>
  <c r="IE102" i="10"/>
  <c r="HR102" i="10"/>
  <c r="EV102" i="10"/>
  <c r="EU102" i="10"/>
  <c r="ET102" i="10"/>
  <c r="EQ102" i="10"/>
  <c r="EP102" i="10"/>
  <c r="EO102" i="10"/>
  <c r="Q102" i="10"/>
  <c r="L102" i="10"/>
  <c r="IK101" i="10"/>
  <c r="IJ101" i="10"/>
  <c r="IH101" i="10"/>
  <c r="IG101" i="10"/>
  <c r="IF101" i="10"/>
  <c r="IE101" i="10"/>
  <c r="HR101" i="10"/>
  <c r="EV101" i="10"/>
  <c r="EU101" i="10"/>
  <c r="ET101" i="10"/>
  <c r="EQ101" i="10"/>
  <c r="EP101" i="10"/>
  <c r="EO101" i="10"/>
  <c r="Q101" i="10"/>
  <c r="L101" i="10"/>
  <c r="IK100" i="10"/>
  <c r="IJ100" i="10"/>
  <c r="IH100" i="10"/>
  <c r="IG100" i="10"/>
  <c r="IF100" i="10"/>
  <c r="IE100" i="10"/>
  <c r="HR100" i="10"/>
  <c r="EV100" i="10"/>
  <c r="EU100" i="10"/>
  <c r="ET100" i="10"/>
  <c r="EQ100" i="10"/>
  <c r="EP100" i="10"/>
  <c r="EO100" i="10"/>
  <c r="Q100" i="10"/>
  <c r="L100" i="10"/>
  <c r="IK99" i="10"/>
  <c r="IJ99" i="10"/>
  <c r="IH99" i="10"/>
  <c r="IG99" i="10"/>
  <c r="IF99" i="10"/>
  <c r="IE99" i="10"/>
  <c r="HR99" i="10"/>
  <c r="EV99" i="10"/>
  <c r="EU99" i="10"/>
  <c r="ET99" i="10"/>
  <c r="EQ99" i="10"/>
  <c r="EP99" i="10"/>
  <c r="EO99" i="10"/>
  <c r="Q99" i="10"/>
  <c r="L99" i="10"/>
  <c r="IK98" i="10"/>
  <c r="IJ98" i="10"/>
  <c r="IH98" i="10"/>
  <c r="IG98" i="10"/>
  <c r="IF98" i="10"/>
  <c r="IE98" i="10"/>
  <c r="HR98" i="10"/>
  <c r="EV98" i="10"/>
  <c r="EW98" i="10" s="1"/>
  <c r="EU98" i="10"/>
  <c r="ET98" i="10"/>
  <c r="EQ98" i="10"/>
  <c r="EP98" i="10"/>
  <c r="EO98" i="10"/>
  <c r="Q98" i="10"/>
  <c r="L98" i="10"/>
  <c r="IK97" i="10"/>
  <c r="IJ97" i="10"/>
  <c r="IH97" i="10"/>
  <c r="IG97" i="10"/>
  <c r="IF97" i="10"/>
  <c r="IE97" i="10"/>
  <c r="HR97" i="10"/>
  <c r="EV97" i="10"/>
  <c r="EU97" i="10"/>
  <c r="ET97" i="10"/>
  <c r="EQ97" i="10"/>
  <c r="EP97" i="10"/>
  <c r="EO97" i="10"/>
  <c r="Q97" i="10"/>
  <c r="L97" i="10"/>
  <c r="IK96" i="10"/>
  <c r="IJ96" i="10"/>
  <c r="IH96" i="10"/>
  <c r="IG96" i="10"/>
  <c r="IF96" i="10"/>
  <c r="IE96" i="10"/>
  <c r="HR96" i="10"/>
  <c r="EV96" i="10"/>
  <c r="EU96" i="10"/>
  <c r="ET96" i="10"/>
  <c r="EQ96" i="10"/>
  <c r="EP96" i="10"/>
  <c r="EO96" i="10"/>
  <c r="Q96" i="10"/>
  <c r="L96" i="10"/>
  <c r="IK95" i="10"/>
  <c r="IJ95" i="10"/>
  <c r="IH95" i="10"/>
  <c r="IG95" i="10"/>
  <c r="IF95" i="10"/>
  <c r="IE95" i="10"/>
  <c r="HR95" i="10"/>
  <c r="EV95" i="10"/>
  <c r="EU95" i="10"/>
  <c r="ET95" i="10"/>
  <c r="EQ95" i="10"/>
  <c r="EP95" i="10"/>
  <c r="EO95" i="10"/>
  <c r="Q95" i="10"/>
  <c r="L95" i="10"/>
  <c r="IK94" i="10"/>
  <c r="IJ94" i="10"/>
  <c r="IH94" i="10"/>
  <c r="IG94" i="10"/>
  <c r="IF94" i="10"/>
  <c r="IE94" i="10"/>
  <c r="HR94" i="10"/>
  <c r="EV94" i="10"/>
  <c r="EU94" i="10"/>
  <c r="ET94" i="10"/>
  <c r="EQ94" i="10"/>
  <c r="EP94" i="10"/>
  <c r="EO94" i="10"/>
  <c r="Q94" i="10"/>
  <c r="L94" i="10"/>
  <c r="IK93" i="10"/>
  <c r="IJ93" i="10"/>
  <c r="IH93" i="10"/>
  <c r="IG93" i="10"/>
  <c r="IF93" i="10"/>
  <c r="IE93" i="10"/>
  <c r="HR93" i="10"/>
  <c r="EV93" i="10"/>
  <c r="EU93" i="10"/>
  <c r="ET93" i="10"/>
  <c r="EQ93" i="10"/>
  <c r="EP93" i="10"/>
  <c r="EO93" i="10"/>
  <c r="Q93" i="10"/>
  <c r="L93" i="10"/>
  <c r="IK92" i="10"/>
  <c r="IJ92" i="10"/>
  <c r="IH92" i="10"/>
  <c r="IG92" i="10"/>
  <c r="IF92" i="10"/>
  <c r="IE92" i="10"/>
  <c r="HR92" i="10"/>
  <c r="EV92" i="10"/>
  <c r="EU92" i="10"/>
  <c r="ET92" i="10"/>
  <c r="EQ92" i="10"/>
  <c r="EP92" i="10"/>
  <c r="EO92" i="10"/>
  <c r="Q92" i="10"/>
  <c r="L92" i="10"/>
  <c r="IK91" i="10"/>
  <c r="IJ91" i="10"/>
  <c r="IH91" i="10"/>
  <c r="IG91" i="10"/>
  <c r="IF91" i="10"/>
  <c r="IE91" i="10"/>
  <c r="HR91" i="10"/>
  <c r="EV91" i="10"/>
  <c r="EU91" i="10"/>
  <c r="ET91" i="10"/>
  <c r="EQ91" i="10"/>
  <c r="EP91" i="10"/>
  <c r="EO91" i="10"/>
  <c r="Q91" i="10"/>
  <c r="L91" i="10"/>
  <c r="IK90" i="10"/>
  <c r="IJ90" i="10"/>
  <c r="IH90" i="10"/>
  <c r="IG90" i="10"/>
  <c r="IF90" i="10"/>
  <c r="IE90" i="10"/>
  <c r="HR90" i="10"/>
  <c r="EV90" i="10"/>
  <c r="EU90" i="10"/>
  <c r="ET90" i="10"/>
  <c r="EQ90" i="10"/>
  <c r="EP90" i="10"/>
  <c r="EO90" i="10"/>
  <c r="Q90" i="10"/>
  <c r="L90" i="10"/>
  <c r="IK89" i="10"/>
  <c r="IJ89" i="10"/>
  <c r="IH89" i="10"/>
  <c r="IG89" i="10"/>
  <c r="IF89" i="10"/>
  <c r="IE89" i="10"/>
  <c r="EV89" i="10"/>
  <c r="EU89" i="10"/>
  <c r="ET89" i="10"/>
  <c r="EQ89" i="10"/>
  <c r="EP89" i="10"/>
  <c r="EO89" i="10"/>
  <c r="Q89" i="10"/>
  <c r="L89" i="10"/>
  <c r="IK88" i="10"/>
  <c r="IJ88" i="10"/>
  <c r="IH88" i="10"/>
  <c r="IG88" i="10"/>
  <c r="IF88" i="10"/>
  <c r="IE88" i="10"/>
  <c r="HR88" i="10"/>
  <c r="EV88" i="10"/>
  <c r="EU88" i="10"/>
  <c r="ET88" i="10"/>
  <c r="EQ88" i="10"/>
  <c r="EP88" i="10"/>
  <c r="EO88" i="10"/>
  <c r="Q88" i="10"/>
  <c r="L88" i="10"/>
  <c r="IK87" i="10"/>
  <c r="IJ87" i="10"/>
  <c r="IH87" i="10"/>
  <c r="IG87" i="10"/>
  <c r="IF87" i="10"/>
  <c r="IE87" i="10"/>
  <c r="HR87" i="10"/>
  <c r="EV87" i="10"/>
  <c r="EU87" i="10"/>
  <c r="ET87" i="10"/>
  <c r="EQ87" i="10"/>
  <c r="EP87" i="10"/>
  <c r="EO87" i="10"/>
  <c r="ER87" i="10" s="1"/>
  <c r="Q87" i="10"/>
  <c r="L87" i="10"/>
  <c r="IK86" i="10"/>
  <c r="IJ86" i="10"/>
  <c r="IH86" i="10"/>
  <c r="IG86" i="10"/>
  <c r="IF86" i="10"/>
  <c r="IE86" i="10"/>
  <c r="HR86" i="10"/>
  <c r="EV86" i="10"/>
  <c r="EU86" i="10"/>
  <c r="ET86" i="10"/>
  <c r="EQ86" i="10"/>
  <c r="EP86" i="10"/>
  <c r="EO86" i="10"/>
  <c r="Q86" i="10"/>
  <c r="L86" i="10"/>
  <c r="IK85" i="10"/>
  <c r="IJ85" i="10"/>
  <c r="IH85" i="10"/>
  <c r="IG85" i="10"/>
  <c r="IF85" i="10"/>
  <c r="IE85" i="10"/>
  <c r="HR85" i="10"/>
  <c r="EV85" i="10"/>
  <c r="EU85" i="10"/>
  <c r="ET85" i="10"/>
  <c r="EQ85" i="10"/>
  <c r="EP85" i="10"/>
  <c r="EO85" i="10"/>
  <c r="ER85" i="10" s="1"/>
  <c r="Q85" i="10"/>
  <c r="L85" i="10"/>
  <c r="IK84" i="10"/>
  <c r="IJ84" i="10"/>
  <c r="IH84" i="10"/>
  <c r="IG84" i="10"/>
  <c r="IF84" i="10"/>
  <c r="IE84" i="10"/>
  <c r="HR84" i="10"/>
  <c r="EV84" i="10"/>
  <c r="EU84" i="10"/>
  <c r="ET84" i="10"/>
  <c r="EW84" i="10" s="1"/>
  <c r="EQ84" i="10"/>
  <c r="EP84" i="10"/>
  <c r="EO84" i="10"/>
  <c r="Q84" i="10"/>
  <c r="L84" i="10"/>
  <c r="IK83" i="10"/>
  <c r="IJ83" i="10"/>
  <c r="IH83" i="10"/>
  <c r="IG83" i="10"/>
  <c r="IF83" i="10"/>
  <c r="IE83" i="10"/>
  <c r="HR83" i="10"/>
  <c r="EV83" i="10"/>
  <c r="EU83" i="10"/>
  <c r="ET83" i="10"/>
  <c r="EQ83" i="10"/>
  <c r="EP83" i="10"/>
  <c r="EO83" i="10"/>
  <c r="ER83" i="10" s="1"/>
  <c r="Q83" i="10"/>
  <c r="L83" i="10"/>
  <c r="IK82" i="10"/>
  <c r="IJ82" i="10"/>
  <c r="IH82" i="10"/>
  <c r="IG82" i="10"/>
  <c r="IF82" i="10"/>
  <c r="IE82" i="10"/>
  <c r="HR82" i="10"/>
  <c r="EV82" i="10"/>
  <c r="EU82" i="10"/>
  <c r="ET82" i="10"/>
  <c r="EQ82" i="10"/>
  <c r="EP82" i="10"/>
  <c r="EO82" i="10"/>
  <c r="Q82" i="10"/>
  <c r="L82" i="10"/>
  <c r="IK81" i="10"/>
  <c r="IJ81" i="10"/>
  <c r="IH81" i="10"/>
  <c r="IG81" i="10"/>
  <c r="IF81" i="10"/>
  <c r="IE81" i="10"/>
  <c r="HR81" i="10"/>
  <c r="EV81" i="10"/>
  <c r="EU81" i="10"/>
  <c r="ET81" i="10"/>
  <c r="EQ81" i="10"/>
  <c r="EP81" i="10"/>
  <c r="EO81" i="10"/>
  <c r="Q81" i="10"/>
  <c r="L81" i="10"/>
  <c r="IK80" i="10"/>
  <c r="IJ80" i="10"/>
  <c r="IH80" i="10"/>
  <c r="IG80" i="10"/>
  <c r="IF80" i="10"/>
  <c r="IE80" i="10"/>
  <c r="HR80" i="10"/>
  <c r="EV80" i="10"/>
  <c r="EU80" i="10"/>
  <c r="ET80" i="10"/>
  <c r="EQ80" i="10"/>
  <c r="EP80" i="10"/>
  <c r="EO80" i="10"/>
  <c r="Q80" i="10"/>
  <c r="L80" i="10"/>
  <c r="IK79" i="10"/>
  <c r="IJ79" i="10"/>
  <c r="IH79" i="10"/>
  <c r="IG79" i="10"/>
  <c r="IF79" i="10"/>
  <c r="IE79" i="10"/>
  <c r="HR79" i="10"/>
  <c r="EV79" i="10"/>
  <c r="EU79" i="10"/>
  <c r="ET79" i="10"/>
  <c r="EW79" i="10" s="1"/>
  <c r="EQ79" i="10"/>
  <c r="EP79" i="10"/>
  <c r="EO79" i="10"/>
  <c r="Q79" i="10"/>
  <c r="L79" i="10"/>
  <c r="IK78" i="10"/>
  <c r="IJ78" i="10"/>
  <c r="IH78" i="10"/>
  <c r="IG78" i="10"/>
  <c r="IF78" i="10"/>
  <c r="IE78" i="10"/>
  <c r="HR78" i="10"/>
  <c r="EV78" i="10"/>
  <c r="EU78" i="10"/>
  <c r="ET78" i="10"/>
  <c r="EQ78" i="10"/>
  <c r="EP78" i="10"/>
  <c r="EO78" i="10"/>
  <c r="Q78" i="10"/>
  <c r="L78" i="10"/>
  <c r="HR482" i="10"/>
  <c r="EV482" i="10"/>
  <c r="EU482" i="10"/>
  <c r="ET482" i="10"/>
  <c r="EQ482" i="10"/>
  <c r="EP482" i="10"/>
  <c r="EO482" i="10"/>
  <c r="Q482" i="10"/>
  <c r="L482" i="10"/>
  <c r="HR481" i="10"/>
  <c r="EV481" i="10"/>
  <c r="EU481" i="10"/>
  <c r="ET481" i="10"/>
  <c r="EQ481" i="10"/>
  <c r="EP481" i="10"/>
  <c r="EO481" i="10"/>
  <c r="Q481" i="10"/>
  <c r="L481" i="10"/>
  <c r="HR480" i="10"/>
  <c r="EV480" i="10"/>
  <c r="EU480" i="10"/>
  <c r="ET480" i="10"/>
  <c r="EW480" i="10" s="1"/>
  <c r="EQ480" i="10"/>
  <c r="EP480" i="10"/>
  <c r="EO480" i="10"/>
  <c r="Q480" i="10"/>
  <c r="L480" i="10"/>
  <c r="HR479" i="10"/>
  <c r="EV479" i="10"/>
  <c r="EU479" i="10"/>
  <c r="ET479" i="10"/>
  <c r="EQ479" i="10"/>
  <c r="EP479" i="10"/>
  <c r="EO479" i="10"/>
  <c r="Q479" i="10"/>
  <c r="L479" i="10"/>
  <c r="HR478" i="10"/>
  <c r="EV478" i="10"/>
  <c r="EU478" i="10"/>
  <c r="ET478" i="10"/>
  <c r="EQ478" i="10"/>
  <c r="EP478" i="10"/>
  <c r="EO478" i="10"/>
  <c r="Q478" i="10"/>
  <c r="L478" i="10"/>
  <c r="HR477" i="10"/>
  <c r="EV477" i="10"/>
  <c r="EU477" i="10"/>
  <c r="ET477" i="10"/>
  <c r="EQ477" i="10"/>
  <c r="EP477" i="10"/>
  <c r="EO477" i="10"/>
  <c r="Q477" i="10"/>
  <c r="L477" i="10"/>
  <c r="HR476" i="10"/>
  <c r="EV476" i="10"/>
  <c r="EU476" i="10"/>
  <c r="ET476" i="10"/>
  <c r="EQ476" i="10"/>
  <c r="EP476" i="10"/>
  <c r="EO476" i="10"/>
  <c r="Q476" i="10"/>
  <c r="L476" i="10"/>
  <c r="HR475" i="10"/>
  <c r="EV475" i="10"/>
  <c r="EU475" i="10"/>
  <c r="ET475" i="10"/>
  <c r="EQ475" i="10"/>
  <c r="EP475" i="10"/>
  <c r="EO475" i="10"/>
  <c r="Q475" i="10"/>
  <c r="L475" i="10"/>
  <c r="HR474" i="10"/>
  <c r="EV474" i="10"/>
  <c r="EU474" i="10"/>
  <c r="ET474" i="10"/>
  <c r="EQ474" i="10"/>
  <c r="EP474" i="10"/>
  <c r="EO474" i="10"/>
  <c r="Q474" i="10"/>
  <c r="L474" i="10"/>
  <c r="HR473" i="10"/>
  <c r="EV473" i="10"/>
  <c r="EU473" i="10"/>
  <c r="ET473" i="10"/>
  <c r="EQ473" i="10"/>
  <c r="EP473" i="10"/>
  <c r="EO473" i="10"/>
  <c r="Q473" i="10"/>
  <c r="L473" i="10"/>
  <c r="HR472" i="10"/>
  <c r="EV472" i="10"/>
  <c r="EU472" i="10"/>
  <c r="ET472" i="10"/>
  <c r="EQ472" i="10"/>
  <c r="EP472" i="10"/>
  <c r="EO472" i="10"/>
  <c r="Q472" i="10"/>
  <c r="L472" i="10"/>
  <c r="HR471" i="10"/>
  <c r="EV471" i="10"/>
  <c r="EU471" i="10"/>
  <c r="ET471" i="10"/>
  <c r="EQ471" i="10"/>
  <c r="EP471" i="10"/>
  <c r="EO471" i="10"/>
  <c r="Q471" i="10"/>
  <c r="L471" i="10"/>
  <c r="HR470" i="10"/>
  <c r="EV470" i="10"/>
  <c r="EU470" i="10"/>
  <c r="ET470" i="10"/>
  <c r="EQ470" i="10"/>
  <c r="EP470" i="10"/>
  <c r="EO470" i="10"/>
  <c r="Q470" i="10"/>
  <c r="L470" i="10"/>
  <c r="HR469" i="10"/>
  <c r="EV469" i="10"/>
  <c r="EU469" i="10"/>
  <c r="ET469" i="10"/>
  <c r="EQ469" i="10"/>
  <c r="EP469" i="10"/>
  <c r="EO469" i="10"/>
  <c r="Q469" i="10"/>
  <c r="L469" i="10"/>
  <c r="HR468" i="10"/>
  <c r="EV468" i="10"/>
  <c r="EU468" i="10"/>
  <c r="ET468" i="10"/>
  <c r="EQ468" i="10"/>
  <c r="EP468" i="10"/>
  <c r="EO468" i="10"/>
  <c r="Q468" i="10"/>
  <c r="L468" i="10"/>
  <c r="HR467" i="10"/>
  <c r="EV467" i="10"/>
  <c r="EU467" i="10"/>
  <c r="ET467" i="10"/>
  <c r="EQ467" i="10"/>
  <c r="EP467" i="10"/>
  <c r="EO467" i="10"/>
  <c r="Q467" i="10"/>
  <c r="L467" i="10"/>
  <c r="HR466" i="10"/>
  <c r="EV466" i="10"/>
  <c r="EU466" i="10"/>
  <c r="ET466" i="10"/>
  <c r="EQ466" i="10"/>
  <c r="EP466" i="10"/>
  <c r="EO466" i="10"/>
  <c r="Q466" i="10"/>
  <c r="L466" i="10"/>
  <c r="HR465" i="10"/>
  <c r="EV465" i="10"/>
  <c r="EU465" i="10"/>
  <c r="ET465" i="10"/>
  <c r="EQ465" i="10"/>
  <c r="EP465" i="10"/>
  <c r="EO465" i="10"/>
  <c r="Q465" i="10"/>
  <c r="L465" i="10"/>
  <c r="HR464" i="10"/>
  <c r="EV464" i="10"/>
  <c r="EU464" i="10"/>
  <c r="ET464" i="10"/>
  <c r="EQ464" i="10"/>
  <c r="EP464" i="10"/>
  <c r="EO464" i="10"/>
  <c r="Q464" i="10"/>
  <c r="L464" i="10"/>
  <c r="HR463" i="10"/>
  <c r="EV463" i="10"/>
  <c r="EU463" i="10"/>
  <c r="ET463" i="10"/>
  <c r="EQ463" i="10"/>
  <c r="EP463" i="10"/>
  <c r="EO463" i="10"/>
  <c r="Q463" i="10"/>
  <c r="L463" i="10"/>
  <c r="HR462" i="10"/>
  <c r="EV462" i="10"/>
  <c r="EU462" i="10"/>
  <c r="ET462" i="10"/>
  <c r="EQ462" i="10"/>
  <c r="EP462" i="10"/>
  <c r="EO462" i="10"/>
  <c r="Q462" i="10"/>
  <c r="L462" i="10"/>
  <c r="HR461" i="10"/>
  <c r="EV461" i="10"/>
  <c r="EU461" i="10"/>
  <c r="ET461" i="10"/>
  <c r="EQ461" i="10"/>
  <c r="EP461" i="10"/>
  <c r="EO461" i="10"/>
  <c r="Q461" i="10"/>
  <c r="L461" i="10"/>
  <c r="HR460" i="10"/>
  <c r="EV460" i="10"/>
  <c r="EU460" i="10"/>
  <c r="ET460" i="10"/>
  <c r="EQ460" i="10"/>
  <c r="EP460" i="10"/>
  <c r="EO460" i="10"/>
  <c r="Q460" i="10"/>
  <c r="L460" i="10"/>
  <c r="HR459" i="10"/>
  <c r="EV459" i="10"/>
  <c r="EU459" i="10"/>
  <c r="ET459" i="10"/>
  <c r="EQ459" i="10"/>
  <c r="EP459" i="10"/>
  <c r="EO459" i="10"/>
  <c r="Q459" i="10"/>
  <c r="L459" i="10"/>
  <c r="HR458" i="10"/>
  <c r="EV458" i="10"/>
  <c r="EU458" i="10"/>
  <c r="ET458" i="10"/>
  <c r="EQ458" i="10"/>
  <c r="EP458" i="10"/>
  <c r="EO458" i="10"/>
  <c r="Q458" i="10"/>
  <c r="L458" i="10"/>
  <c r="HR457" i="10"/>
  <c r="EV457" i="10"/>
  <c r="EU457" i="10"/>
  <c r="ET457" i="10"/>
  <c r="EQ457" i="10"/>
  <c r="EP457" i="10"/>
  <c r="EO457" i="10"/>
  <c r="Q457" i="10"/>
  <c r="L457" i="10"/>
  <c r="HR456" i="10"/>
  <c r="EV456" i="10"/>
  <c r="EU456" i="10"/>
  <c r="ET456" i="10"/>
  <c r="EQ456" i="10"/>
  <c r="EP456" i="10"/>
  <c r="EO456" i="10"/>
  <c r="Q456" i="10"/>
  <c r="L456" i="10"/>
  <c r="HR455" i="10"/>
  <c r="EV455" i="10"/>
  <c r="EU455" i="10"/>
  <c r="ET455" i="10"/>
  <c r="EQ455" i="10"/>
  <c r="EP455" i="10"/>
  <c r="EO455" i="10"/>
  <c r="Q455" i="10"/>
  <c r="L455" i="10"/>
  <c r="IC454" i="10"/>
  <c r="IB454" i="10"/>
  <c r="HR454" i="10"/>
  <c r="EV454" i="10"/>
  <c r="EU454" i="10"/>
  <c r="ET454" i="10"/>
  <c r="EQ454" i="10"/>
  <c r="EP454" i="10"/>
  <c r="EO454" i="10"/>
  <c r="Q454" i="10"/>
  <c r="L454" i="10"/>
  <c r="IC453" i="10"/>
  <c r="IB453" i="10"/>
  <c r="HR453" i="10"/>
  <c r="EV453" i="10"/>
  <c r="EU453" i="10"/>
  <c r="ET453" i="10"/>
  <c r="EQ453" i="10"/>
  <c r="EP453" i="10"/>
  <c r="EO453" i="10"/>
  <c r="Q453" i="10"/>
  <c r="L453" i="10"/>
  <c r="IC452" i="10"/>
  <c r="IB452" i="10"/>
  <c r="HR452" i="10"/>
  <c r="EV452" i="10"/>
  <c r="EU452" i="10"/>
  <c r="ET452" i="10"/>
  <c r="EQ452" i="10"/>
  <c r="EP452" i="10"/>
  <c r="EO452" i="10"/>
  <c r="Q452" i="10"/>
  <c r="L452" i="10"/>
  <c r="IC451" i="10"/>
  <c r="IB451" i="10"/>
  <c r="HR451" i="10"/>
  <c r="EV451" i="10"/>
  <c r="EU451" i="10"/>
  <c r="ET451" i="10"/>
  <c r="EQ451" i="10"/>
  <c r="EP451" i="10"/>
  <c r="EO451" i="10"/>
  <c r="Q451" i="10"/>
  <c r="L451" i="10"/>
  <c r="IC450" i="10"/>
  <c r="IB450" i="10"/>
  <c r="HR450" i="10"/>
  <c r="EV450" i="10"/>
  <c r="EU450" i="10"/>
  <c r="ET450" i="10"/>
  <c r="EQ450" i="10"/>
  <c r="EP450" i="10"/>
  <c r="EO450" i="10"/>
  <c r="Q450" i="10"/>
  <c r="L450" i="10"/>
  <c r="IC449" i="10"/>
  <c r="IB449" i="10"/>
  <c r="HR449" i="10"/>
  <c r="EV449" i="10"/>
  <c r="EU449" i="10"/>
  <c r="ET449" i="10"/>
  <c r="EQ449" i="10"/>
  <c r="EP449" i="10"/>
  <c r="EO449" i="10"/>
  <c r="Q449" i="10"/>
  <c r="L449" i="10"/>
  <c r="IC448" i="10"/>
  <c r="IB448" i="10"/>
  <c r="HR448" i="10"/>
  <c r="EV448" i="10"/>
  <c r="EU448" i="10"/>
  <c r="ET448" i="10"/>
  <c r="EQ448" i="10"/>
  <c r="EP448" i="10"/>
  <c r="EO448" i="10"/>
  <c r="Q448" i="10"/>
  <c r="L448" i="10"/>
  <c r="IC447" i="10"/>
  <c r="IB447" i="10"/>
  <c r="HR447" i="10"/>
  <c r="EV447" i="10"/>
  <c r="EU447" i="10"/>
  <c r="ET447" i="10"/>
  <c r="EQ447" i="10"/>
  <c r="EP447" i="10"/>
  <c r="EO447" i="10"/>
  <c r="Q447" i="10"/>
  <c r="L447" i="10"/>
  <c r="IC446" i="10"/>
  <c r="IB446" i="10"/>
  <c r="HR446" i="10"/>
  <c r="EV446" i="10"/>
  <c r="EU446" i="10"/>
  <c r="ET446" i="10"/>
  <c r="EQ446" i="10"/>
  <c r="EP446" i="10"/>
  <c r="EO446" i="10"/>
  <c r="Q446" i="10"/>
  <c r="L446" i="10"/>
  <c r="IC445" i="10"/>
  <c r="IB445" i="10"/>
  <c r="HR445" i="10"/>
  <c r="EV445" i="10"/>
  <c r="EU445" i="10"/>
  <c r="ET445" i="10"/>
  <c r="EQ445" i="10"/>
  <c r="EP445" i="10"/>
  <c r="EO445" i="10"/>
  <c r="Q445" i="10"/>
  <c r="L445" i="10"/>
  <c r="IC444" i="10"/>
  <c r="IB444" i="10"/>
  <c r="HR444" i="10"/>
  <c r="EV444" i="10"/>
  <c r="EU444" i="10"/>
  <c r="ET444" i="10"/>
  <c r="EQ444" i="10"/>
  <c r="EP444" i="10"/>
  <c r="EO444" i="10"/>
  <c r="Q444" i="10"/>
  <c r="L444" i="10"/>
  <c r="IC443" i="10"/>
  <c r="IB443" i="10"/>
  <c r="HR443" i="10"/>
  <c r="EV443" i="10"/>
  <c r="EU443" i="10"/>
  <c r="ET443" i="10"/>
  <c r="EQ443" i="10"/>
  <c r="EP443" i="10"/>
  <c r="EO443" i="10"/>
  <c r="Q443" i="10"/>
  <c r="L443" i="10"/>
  <c r="IC442" i="10"/>
  <c r="IB442" i="10"/>
  <c r="HR442" i="10"/>
  <c r="EV442" i="10"/>
  <c r="EU442" i="10"/>
  <c r="ET442" i="10"/>
  <c r="EQ442" i="10"/>
  <c r="EP442" i="10"/>
  <c r="EO442" i="10"/>
  <c r="Q442" i="10"/>
  <c r="L442" i="10"/>
  <c r="IC441" i="10"/>
  <c r="IB441" i="10"/>
  <c r="HR441" i="10"/>
  <c r="EV441" i="10"/>
  <c r="EU441" i="10"/>
  <c r="ET441" i="10"/>
  <c r="EQ441" i="10"/>
  <c r="EP441" i="10"/>
  <c r="EO441" i="10"/>
  <c r="Q441" i="10"/>
  <c r="L441" i="10"/>
  <c r="IC440" i="10"/>
  <c r="IB440" i="10"/>
  <c r="HR440" i="10"/>
  <c r="EV440" i="10"/>
  <c r="EU440" i="10"/>
  <c r="ET440" i="10"/>
  <c r="EQ440" i="10"/>
  <c r="EP440" i="10"/>
  <c r="EO440" i="10"/>
  <c r="Q440" i="10"/>
  <c r="L440" i="10"/>
  <c r="IC439" i="10"/>
  <c r="IB439" i="10"/>
  <c r="HR439" i="10"/>
  <c r="EV439" i="10"/>
  <c r="EU439" i="10"/>
  <c r="ET439" i="10"/>
  <c r="EQ439" i="10"/>
  <c r="EP439" i="10"/>
  <c r="EO439" i="10"/>
  <c r="Q439" i="10"/>
  <c r="L439" i="10"/>
  <c r="IC438" i="10"/>
  <c r="IB438" i="10"/>
  <c r="HR438" i="10"/>
  <c r="EV438" i="10"/>
  <c r="EU438" i="10"/>
  <c r="ET438" i="10"/>
  <c r="EQ438" i="10"/>
  <c r="EP438" i="10"/>
  <c r="EO438" i="10"/>
  <c r="Q438" i="10"/>
  <c r="L438" i="10"/>
  <c r="IC437" i="10"/>
  <c r="IB437" i="10"/>
  <c r="HR437" i="10"/>
  <c r="EV437" i="10"/>
  <c r="EU437" i="10"/>
  <c r="ET437" i="10"/>
  <c r="EQ437" i="10"/>
  <c r="EP437" i="10"/>
  <c r="EO437" i="10"/>
  <c r="Q437" i="10"/>
  <c r="L437" i="10"/>
  <c r="IC436" i="10"/>
  <c r="IB436" i="10"/>
  <c r="HR436" i="10"/>
  <c r="EV436" i="10"/>
  <c r="EU436" i="10"/>
  <c r="ET436" i="10"/>
  <c r="EQ436" i="10"/>
  <c r="EP436" i="10"/>
  <c r="EO436" i="10"/>
  <c r="Q436" i="10"/>
  <c r="L436" i="10"/>
  <c r="IC435" i="10"/>
  <c r="IB435" i="10"/>
  <c r="HR435" i="10"/>
  <c r="EV435" i="10"/>
  <c r="EU435" i="10"/>
  <c r="ET435" i="10"/>
  <c r="EQ435" i="10"/>
  <c r="EP435" i="10"/>
  <c r="EO435" i="10"/>
  <c r="Q435" i="10"/>
  <c r="L435" i="10"/>
  <c r="IC434" i="10"/>
  <c r="IB434" i="10"/>
  <c r="HR434" i="10"/>
  <c r="EV434" i="10"/>
  <c r="EU434" i="10"/>
  <c r="ET434" i="10"/>
  <c r="EQ434" i="10"/>
  <c r="EP434" i="10"/>
  <c r="EO434" i="10"/>
  <c r="Q434" i="10"/>
  <c r="L434" i="10"/>
  <c r="IC433" i="10"/>
  <c r="IB433" i="10"/>
  <c r="HR433" i="10"/>
  <c r="EV433" i="10"/>
  <c r="EU433" i="10"/>
  <c r="ET433" i="10"/>
  <c r="EQ433" i="10"/>
  <c r="EP433" i="10"/>
  <c r="EO433" i="10"/>
  <c r="Q433" i="10"/>
  <c r="L433" i="10"/>
  <c r="IC432" i="10"/>
  <c r="IB432" i="10"/>
  <c r="HR432" i="10"/>
  <c r="EV432" i="10"/>
  <c r="EU432" i="10"/>
  <c r="ET432" i="10"/>
  <c r="EQ432" i="10"/>
  <c r="EP432" i="10"/>
  <c r="EO432" i="10"/>
  <c r="Q432" i="10"/>
  <c r="L432" i="10"/>
  <c r="IC431" i="10"/>
  <c r="IB431" i="10"/>
  <c r="HR431" i="10"/>
  <c r="EV431" i="10"/>
  <c r="EU431" i="10"/>
  <c r="ET431" i="10"/>
  <c r="EQ431" i="10"/>
  <c r="EP431" i="10"/>
  <c r="EO431" i="10"/>
  <c r="Q431" i="10"/>
  <c r="L431" i="10"/>
  <c r="IC430" i="10"/>
  <c r="IB430" i="10"/>
  <c r="HR430" i="10"/>
  <c r="EV430" i="10"/>
  <c r="EU430" i="10"/>
  <c r="ET430" i="10"/>
  <c r="EQ430" i="10"/>
  <c r="EP430" i="10"/>
  <c r="EO430" i="10"/>
  <c r="Q430" i="10"/>
  <c r="L430" i="10"/>
  <c r="IC429" i="10"/>
  <c r="IB429" i="10"/>
  <c r="HR429" i="10"/>
  <c r="EV429" i="10"/>
  <c r="EU429" i="10"/>
  <c r="ET429" i="10"/>
  <c r="EQ429" i="10"/>
  <c r="EP429" i="10"/>
  <c r="EO429" i="10"/>
  <c r="Q429" i="10"/>
  <c r="L429" i="10"/>
  <c r="IC428" i="10"/>
  <c r="IB428" i="10"/>
  <c r="HR428" i="10"/>
  <c r="EV428" i="10"/>
  <c r="EU428" i="10"/>
  <c r="ET428" i="10"/>
  <c r="EQ428" i="10"/>
  <c r="EP428" i="10"/>
  <c r="EO428" i="10"/>
  <c r="Q428" i="10"/>
  <c r="L428" i="10"/>
  <c r="IC427" i="10"/>
  <c r="IB427" i="10"/>
  <c r="HR427" i="10"/>
  <c r="EV427" i="10"/>
  <c r="EU427" i="10"/>
  <c r="ET427" i="10"/>
  <c r="EQ427" i="10"/>
  <c r="EP427" i="10"/>
  <c r="EO427" i="10"/>
  <c r="Q427" i="10"/>
  <c r="L427" i="10"/>
  <c r="IC426" i="10"/>
  <c r="IB426" i="10"/>
  <c r="HR426" i="10"/>
  <c r="EV426" i="10"/>
  <c r="EU426" i="10"/>
  <c r="ET426" i="10"/>
  <c r="EQ426" i="10"/>
  <c r="EP426" i="10"/>
  <c r="EO426" i="10"/>
  <c r="Q426" i="10"/>
  <c r="L426" i="10"/>
  <c r="IC425" i="10"/>
  <c r="IB425" i="10"/>
  <c r="HR425" i="10"/>
  <c r="EV425" i="10"/>
  <c r="EU425" i="10"/>
  <c r="ET425" i="10"/>
  <c r="EQ425" i="10"/>
  <c r="EP425" i="10"/>
  <c r="EO425" i="10"/>
  <c r="Q425" i="10"/>
  <c r="L425" i="10"/>
  <c r="IC424" i="10"/>
  <c r="IB424" i="10"/>
  <c r="HR424" i="10"/>
  <c r="EV424" i="10"/>
  <c r="EU424" i="10"/>
  <c r="ET424" i="10"/>
  <c r="EQ424" i="10"/>
  <c r="EP424" i="10"/>
  <c r="EO424" i="10"/>
  <c r="Q424" i="10"/>
  <c r="L424" i="10"/>
  <c r="IC423" i="10"/>
  <c r="IB423" i="10"/>
  <c r="HR423" i="10"/>
  <c r="EV423" i="10"/>
  <c r="EU423" i="10"/>
  <c r="ET423" i="10"/>
  <c r="EQ423" i="10"/>
  <c r="EP423" i="10"/>
  <c r="EO423" i="10"/>
  <c r="Q423" i="10"/>
  <c r="L423" i="10"/>
  <c r="IC422" i="10"/>
  <c r="IB422" i="10"/>
  <c r="HR422" i="10"/>
  <c r="EV422" i="10"/>
  <c r="EU422" i="10"/>
  <c r="ET422" i="10"/>
  <c r="EQ422" i="10"/>
  <c r="EP422" i="10"/>
  <c r="EO422" i="10"/>
  <c r="Q422" i="10"/>
  <c r="L422" i="10"/>
  <c r="IC421" i="10"/>
  <c r="IB421" i="10"/>
  <c r="HR421" i="10"/>
  <c r="EV421" i="10"/>
  <c r="EU421" i="10"/>
  <c r="ET421" i="10"/>
  <c r="EQ421" i="10"/>
  <c r="EP421" i="10"/>
  <c r="EO421" i="10"/>
  <c r="Q421" i="10"/>
  <c r="L421" i="10"/>
  <c r="IC420" i="10"/>
  <c r="IB420" i="10"/>
  <c r="HR420" i="10"/>
  <c r="EV420" i="10"/>
  <c r="EU420" i="10"/>
  <c r="ET420" i="10"/>
  <c r="EQ420" i="10"/>
  <c r="EP420" i="10"/>
  <c r="EO420" i="10"/>
  <c r="Q420" i="10"/>
  <c r="L420" i="10"/>
  <c r="IC419" i="10"/>
  <c r="IB419" i="10"/>
  <c r="HR419" i="10"/>
  <c r="EV419" i="10"/>
  <c r="EU419" i="10"/>
  <c r="ET419" i="10"/>
  <c r="EQ419" i="10"/>
  <c r="EP419" i="10"/>
  <c r="EO419" i="10"/>
  <c r="Q419" i="10"/>
  <c r="L419" i="10"/>
  <c r="IC418" i="10"/>
  <c r="IB418" i="10"/>
  <c r="HR418" i="10"/>
  <c r="EV418" i="10"/>
  <c r="EU418" i="10"/>
  <c r="ET418" i="10"/>
  <c r="EQ418" i="10"/>
  <c r="EP418" i="10"/>
  <c r="EO418" i="10"/>
  <c r="Q418" i="10"/>
  <c r="L418" i="10"/>
  <c r="IC417" i="10"/>
  <c r="IB417" i="10"/>
  <c r="HR417" i="10"/>
  <c r="EV417" i="10"/>
  <c r="EU417" i="10"/>
  <c r="ET417" i="10"/>
  <c r="EQ417" i="10"/>
  <c r="EP417" i="10"/>
  <c r="EO417" i="10"/>
  <c r="Q417" i="10"/>
  <c r="L417" i="10"/>
  <c r="IC416" i="10"/>
  <c r="IB416" i="10"/>
  <c r="HR416" i="10"/>
  <c r="EV416" i="10"/>
  <c r="EU416" i="10"/>
  <c r="ET416" i="10"/>
  <c r="EQ416" i="10"/>
  <c r="EP416" i="10"/>
  <c r="EO416" i="10"/>
  <c r="Q416" i="10"/>
  <c r="L416" i="10"/>
  <c r="IC415" i="10"/>
  <c r="IB415" i="10"/>
  <c r="HR415" i="10"/>
  <c r="EV415" i="10"/>
  <c r="EU415" i="10"/>
  <c r="ET415" i="10"/>
  <c r="EQ415" i="10"/>
  <c r="EP415" i="10"/>
  <c r="EO415" i="10"/>
  <c r="Q415" i="10"/>
  <c r="L415" i="10"/>
  <c r="IC414" i="10"/>
  <c r="IB414" i="10"/>
  <c r="HR414" i="10"/>
  <c r="EV414" i="10"/>
  <c r="EU414" i="10"/>
  <c r="ET414" i="10"/>
  <c r="EQ414" i="10"/>
  <c r="EP414" i="10"/>
  <c r="EO414" i="10"/>
  <c r="Q414" i="10"/>
  <c r="L414" i="10"/>
  <c r="IC413" i="10"/>
  <c r="IB413" i="10"/>
  <c r="HR413" i="10"/>
  <c r="EV413" i="10"/>
  <c r="EU413" i="10"/>
  <c r="ET413" i="10"/>
  <c r="EQ413" i="10"/>
  <c r="EP413" i="10"/>
  <c r="EO413" i="10"/>
  <c r="Q413" i="10"/>
  <c r="L413" i="10"/>
  <c r="IC412" i="10"/>
  <c r="IB412" i="10"/>
  <c r="HR412" i="10"/>
  <c r="EV412" i="10"/>
  <c r="EU412" i="10"/>
  <c r="ET412" i="10"/>
  <c r="EQ412" i="10"/>
  <c r="EP412" i="10"/>
  <c r="EO412" i="10"/>
  <c r="Q412" i="10"/>
  <c r="L412" i="10"/>
  <c r="IC411" i="10"/>
  <c r="IB411" i="10"/>
  <c r="HR411" i="10"/>
  <c r="EV411" i="10"/>
  <c r="EU411" i="10"/>
  <c r="ET411" i="10"/>
  <c r="EQ411" i="10"/>
  <c r="EP411" i="10"/>
  <c r="EO411" i="10"/>
  <c r="Q411" i="10"/>
  <c r="L411" i="10"/>
  <c r="IC410" i="10"/>
  <c r="IB410" i="10"/>
  <c r="HR410" i="10"/>
  <c r="EV410" i="10"/>
  <c r="EU410" i="10"/>
  <c r="ET410" i="10"/>
  <c r="EQ410" i="10"/>
  <c r="EP410" i="10"/>
  <c r="EO410" i="10"/>
  <c r="Q410" i="10"/>
  <c r="L410" i="10"/>
  <c r="IC409" i="10"/>
  <c r="IB409" i="10"/>
  <c r="HR409" i="10"/>
  <c r="EV409" i="10"/>
  <c r="EU409" i="10"/>
  <c r="ET409" i="10"/>
  <c r="EQ409" i="10"/>
  <c r="EP409" i="10"/>
  <c r="EO409" i="10"/>
  <c r="Q409" i="10"/>
  <c r="L409" i="10"/>
  <c r="IC408" i="10"/>
  <c r="IB408" i="10"/>
  <c r="HR408" i="10"/>
  <c r="EV408" i="10"/>
  <c r="EU408" i="10"/>
  <c r="ET408" i="10"/>
  <c r="EQ408" i="10"/>
  <c r="EP408" i="10"/>
  <c r="EO408" i="10"/>
  <c r="Q408" i="10"/>
  <c r="L408" i="10"/>
  <c r="IC407" i="10"/>
  <c r="IB407" i="10"/>
  <c r="HR407" i="10"/>
  <c r="EV407" i="10"/>
  <c r="EU407" i="10"/>
  <c r="ET407" i="10"/>
  <c r="EQ407" i="10"/>
  <c r="EP407" i="10"/>
  <c r="EO407" i="10"/>
  <c r="Q407" i="10"/>
  <c r="L407" i="10"/>
  <c r="IC406" i="10"/>
  <c r="IB406" i="10"/>
  <c r="HR406" i="10"/>
  <c r="EV406" i="10"/>
  <c r="EU406" i="10"/>
  <c r="ET406" i="10"/>
  <c r="EQ406" i="10"/>
  <c r="EP406" i="10"/>
  <c r="EO406" i="10"/>
  <c r="Q406" i="10"/>
  <c r="L406" i="10"/>
  <c r="IC405" i="10"/>
  <c r="IB405" i="10"/>
  <c r="HR405" i="10"/>
  <c r="EV405" i="10"/>
  <c r="EU405" i="10"/>
  <c r="ET405" i="10"/>
  <c r="EQ405" i="10"/>
  <c r="EP405" i="10"/>
  <c r="EO405" i="10"/>
  <c r="Q405" i="10"/>
  <c r="L405" i="10"/>
  <c r="IC404" i="10"/>
  <c r="IB404" i="10"/>
  <c r="HR404" i="10"/>
  <c r="EV404" i="10"/>
  <c r="EU404" i="10"/>
  <c r="ET404" i="10"/>
  <c r="EQ404" i="10"/>
  <c r="EP404" i="10"/>
  <c r="EO404" i="10"/>
  <c r="Q404" i="10"/>
  <c r="L404" i="10"/>
  <c r="IC403" i="10"/>
  <c r="IB403" i="10"/>
  <c r="HR403" i="10"/>
  <c r="EV403" i="10"/>
  <c r="EU403" i="10"/>
  <c r="ET403" i="10"/>
  <c r="EQ403" i="10"/>
  <c r="EP403" i="10"/>
  <c r="EO403" i="10"/>
  <c r="Q403" i="10"/>
  <c r="L403" i="10"/>
  <c r="IC402" i="10"/>
  <c r="IB402" i="10"/>
  <c r="HR402" i="10"/>
  <c r="EV402" i="10"/>
  <c r="EU402" i="10"/>
  <c r="ET402" i="10"/>
  <c r="EQ402" i="10"/>
  <c r="EP402" i="10"/>
  <c r="EO402" i="10"/>
  <c r="Q402" i="10"/>
  <c r="L402" i="10"/>
  <c r="IC401" i="10"/>
  <c r="IB401" i="10"/>
  <c r="HR401" i="10"/>
  <c r="EV401" i="10"/>
  <c r="EU401" i="10"/>
  <c r="ET401" i="10"/>
  <c r="EQ401" i="10"/>
  <c r="EP401" i="10"/>
  <c r="EO401" i="10"/>
  <c r="Q401" i="10"/>
  <c r="L401" i="10"/>
  <c r="IC400" i="10"/>
  <c r="IB400" i="10"/>
  <c r="HR400" i="10"/>
  <c r="EV400" i="10"/>
  <c r="EU400" i="10"/>
  <c r="ET400" i="10"/>
  <c r="EQ400" i="10"/>
  <c r="EP400" i="10"/>
  <c r="EO400" i="10"/>
  <c r="Q400" i="10"/>
  <c r="L400" i="10"/>
  <c r="IC399" i="10"/>
  <c r="IB399" i="10"/>
  <c r="HR399" i="10"/>
  <c r="EV399" i="10"/>
  <c r="EU399" i="10"/>
  <c r="ET399" i="10"/>
  <c r="EQ399" i="10"/>
  <c r="EP399" i="10"/>
  <c r="EO399" i="10"/>
  <c r="Q399" i="10"/>
  <c r="L399" i="10"/>
  <c r="IC398" i="10"/>
  <c r="IB398" i="10"/>
  <c r="HR398" i="10"/>
  <c r="EV398" i="10"/>
  <c r="EU398" i="10"/>
  <c r="ET398" i="10"/>
  <c r="EQ398" i="10"/>
  <c r="EP398" i="10"/>
  <c r="EO398" i="10"/>
  <c r="Q398" i="10"/>
  <c r="L398" i="10"/>
  <c r="IC397" i="10"/>
  <c r="IB397" i="10"/>
  <c r="HR397" i="10"/>
  <c r="EV397" i="10"/>
  <c r="EU397" i="10"/>
  <c r="ET397" i="10"/>
  <c r="EQ397" i="10"/>
  <c r="EP397" i="10"/>
  <c r="EO397" i="10"/>
  <c r="Q397" i="10"/>
  <c r="L397" i="10"/>
  <c r="IC396" i="10"/>
  <c r="IB396" i="10"/>
  <c r="HR396" i="10"/>
  <c r="EV396" i="10"/>
  <c r="EU396" i="10"/>
  <c r="ET396" i="10"/>
  <c r="EQ396" i="10"/>
  <c r="EP396" i="10"/>
  <c r="EO396" i="10"/>
  <c r="Q396" i="10"/>
  <c r="L396" i="10"/>
  <c r="IC395" i="10"/>
  <c r="IB395" i="10"/>
  <c r="HR395" i="10"/>
  <c r="EV395" i="10"/>
  <c r="EU395" i="10"/>
  <c r="ET395" i="10"/>
  <c r="EQ395" i="10"/>
  <c r="EP395" i="10"/>
  <c r="EO395" i="10"/>
  <c r="Q395" i="10"/>
  <c r="L395" i="10"/>
  <c r="IC394" i="10"/>
  <c r="IB394" i="10"/>
  <c r="HR394" i="10"/>
  <c r="EV394" i="10"/>
  <c r="EU394" i="10"/>
  <c r="ET394" i="10"/>
  <c r="EQ394" i="10"/>
  <c r="EP394" i="10"/>
  <c r="EO394" i="10"/>
  <c r="Q394" i="10"/>
  <c r="L394" i="10"/>
  <c r="IC393" i="10"/>
  <c r="IB393" i="10"/>
  <c r="HR393" i="10"/>
  <c r="EV393" i="10"/>
  <c r="EU393" i="10"/>
  <c r="ET393" i="10"/>
  <c r="EQ393" i="10"/>
  <c r="EP393" i="10"/>
  <c r="EO393" i="10"/>
  <c r="Q393" i="10"/>
  <c r="L393" i="10"/>
  <c r="IC392" i="10"/>
  <c r="IB392" i="10"/>
  <c r="HR392" i="10"/>
  <c r="EV392" i="10"/>
  <c r="EU392" i="10"/>
  <c r="ET392" i="10"/>
  <c r="EQ392" i="10"/>
  <c r="EP392" i="10"/>
  <c r="EO392" i="10"/>
  <c r="Q392" i="10"/>
  <c r="L392" i="10"/>
  <c r="IC391" i="10"/>
  <c r="IB391" i="10"/>
  <c r="HR391" i="10"/>
  <c r="EV391" i="10"/>
  <c r="EU391" i="10"/>
  <c r="ET391" i="10"/>
  <c r="EQ391" i="10"/>
  <c r="EP391" i="10"/>
  <c r="EO391" i="10"/>
  <c r="Q391" i="10"/>
  <c r="L391" i="10"/>
  <c r="IC390" i="10"/>
  <c r="IB390" i="10"/>
  <c r="HR390" i="10"/>
  <c r="EV390" i="10"/>
  <c r="EU390" i="10"/>
  <c r="ET390" i="10"/>
  <c r="EQ390" i="10"/>
  <c r="EP390" i="10"/>
  <c r="EO390" i="10"/>
  <c r="Q390" i="10"/>
  <c r="L390" i="10"/>
  <c r="IC389" i="10"/>
  <c r="IB389" i="10"/>
  <c r="HR389" i="10"/>
  <c r="EV389" i="10"/>
  <c r="EU389" i="10"/>
  <c r="ET389" i="10"/>
  <c r="EQ389" i="10"/>
  <c r="EP389" i="10"/>
  <c r="EO389" i="10"/>
  <c r="Q389" i="10"/>
  <c r="L389" i="10"/>
  <c r="IC388" i="10"/>
  <c r="IB388" i="10"/>
  <c r="HR388" i="10"/>
  <c r="EV388" i="10"/>
  <c r="EU388" i="10"/>
  <c r="ET388" i="10"/>
  <c r="EQ388" i="10"/>
  <c r="EP388" i="10"/>
  <c r="EO388" i="10"/>
  <c r="Q388" i="10"/>
  <c r="L388" i="10"/>
  <c r="IC387" i="10"/>
  <c r="IB387" i="10"/>
  <c r="HR387" i="10"/>
  <c r="EV387" i="10"/>
  <c r="EU387" i="10"/>
  <c r="ET387" i="10"/>
  <c r="EQ387" i="10"/>
  <c r="EP387" i="10"/>
  <c r="EO387" i="10"/>
  <c r="Q387" i="10"/>
  <c r="L387" i="10"/>
  <c r="IC386" i="10"/>
  <c r="IB386" i="10"/>
  <c r="HR386" i="10"/>
  <c r="EV386" i="10"/>
  <c r="EU386" i="10"/>
  <c r="ET386" i="10"/>
  <c r="EQ386" i="10"/>
  <c r="EP386" i="10"/>
  <c r="EO386" i="10"/>
  <c r="Q386" i="10"/>
  <c r="L386" i="10"/>
  <c r="IC385" i="10"/>
  <c r="IB385" i="10"/>
  <c r="HR385" i="10"/>
  <c r="EV385" i="10"/>
  <c r="EU385" i="10"/>
  <c r="ET385" i="10"/>
  <c r="EQ385" i="10"/>
  <c r="EP385" i="10"/>
  <c r="EO385" i="10"/>
  <c r="Q385" i="10"/>
  <c r="L385" i="10"/>
  <c r="IC384" i="10"/>
  <c r="IB384" i="10"/>
  <c r="HR384" i="10"/>
  <c r="EV384" i="10"/>
  <c r="EU384" i="10"/>
  <c r="ET384" i="10"/>
  <c r="EQ384" i="10"/>
  <c r="EP384" i="10"/>
  <c r="EO384" i="10"/>
  <c r="Q384" i="10"/>
  <c r="L384" i="10"/>
  <c r="IC383" i="10"/>
  <c r="IB383" i="10"/>
  <c r="HR383" i="10"/>
  <c r="EV383" i="10"/>
  <c r="EU383" i="10"/>
  <c r="ET383" i="10"/>
  <c r="EQ383" i="10"/>
  <c r="EP383" i="10"/>
  <c r="EO383" i="10"/>
  <c r="Q383" i="10"/>
  <c r="L383" i="10"/>
  <c r="IC382" i="10"/>
  <c r="IB382" i="10"/>
  <c r="HR382" i="10"/>
  <c r="EV382" i="10"/>
  <c r="EU382" i="10"/>
  <c r="ET382" i="10"/>
  <c r="EQ382" i="10"/>
  <c r="EP382" i="10"/>
  <c r="EO382" i="10"/>
  <c r="Q382" i="10"/>
  <c r="L382" i="10"/>
  <c r="IC381" i="10"/>
  <c r="IB381" i="10"/>
  <c r="HR381" i="10"/>
  <c r="EV381" i="10"/>
  <c r="EU381" i="10"/>
  <c r="ET381" i="10"/>
  <c r="EQ381" i="10"/>
  <c r="EP381" i="10"/>
  <c r="EO381" i="10"/>
  <c r="Q381" i="10"/>
  <c r="L381" i="10"/>
  <c r="IC380" i="10"/>
  <c r="IB380" i="10"/>
  <c r="HR380" i="10"/>
  <c r="EV380" i="10"/>
  <c r="EU380" i="10"/>
  <c r="ET380" i="10"/>
  <c r="EQ380" i="10"/>
  <c r="EP380" i="10"/>
  <c r="EO380" i="10"/>
  <c r="Q380" i="10"/>
  <c r="L380" i="10"/>
  <c r="IC379" i="10"/>
  <c r="IB379" i="10"/>
  <c r="HR379" i="10"/>
  <c r="EV379" i="10"/>
  <c r="EU379" i="10"/>
  <c r="ET379" i="10"/>
  <c r="EQ379" i="10"/>
  <c r="EP379" i="10"/>
  <c r="EO379" i="10"/>
  <c r="Q379" i="10"/>
  <c r="L379" i="10"/>
  <c r="IC378" i="10"/>
  <c r="IB378" i="10"/>
  <c r="HR378" i="10"/>
  <c r="EV378" i="10"/>
  <c r="EU378" i="10"/>
  <c r="ET378" i="10"/>
  <c r="EQ378" i="10"/>
  <c r="EP378" i="10"/>
  <c r="EO378" i="10"/>
  <c r="Q378" i="10"/>
  <c r="L378" i="10"/>
  <c r="IC377" i="10"/>
  <c r="IB377" i="10"/>
  <c r="HR377" i="10"/>
  <c r="EV377" i="10"/>
  <c r="EU377" i="10"/>
  <c r="ET377" i="10"/>
  <c r="EQ377" i="10"/>
  <c r="EP377" i="10"/>
  <c r="EO377" i="10"/>
  <c r="Q377" i="10"/>
  <c r="L377" i="10"/>
  <c r="IC376" i="10"/>
  <c r="IB376" i="10"/>
  <c r="HR376" i="10"/>
  <c r="EV376" i="10"/>
  <c r="EU376" i="10"/>
  <c r="ET376" i="10"/>
  <c r="EQ376" i="10"/>
  <c r="EP376" i="10"/>
  <c r="EO376" i="10"/>
  <c r="Q376" i="10"/>
  <c r="L376" i="10"/>
  <c r="IC375" i="10"/>
  <c r="IB375" i="10"/>
  <c r="HR375" i="10"/>
  <c r="EV375" i="10"/>
  <c r="EU375" i="10"/>
  <c r="ET375" i="10"/>
  <c r="EQ375" i="10"/>
  <c r="EP375" i="10"/>
  <c r="EO375" i="10"/>
  <c r="Q375" i="10"/>
  <c r="L375" i="10"/>
  <c r="IC374" i="10"/>
  <c r="IB374" i="10"/>
  <c r="HR374" i="10"/>
  <c r="EV374" i="10"/>
  <c r="EU374" i="10"/>
  <c r="ET374" i="10"/>
  <c r="EQ374" i="10"/>
  <c r="EP374" i="10"/>
  <c r="EO374" i="10"/>
  <c r="Q374" i="10"/>
  <c r="L374" i="10"/>
  <c r="IC373" i="10"/>
  <c r="IB373" i="10"/>
  <c r="HR373" i="10"/>
  <c r="EV373" i="10"/>
  <c r="EU373" i="10"/>
  <c r="ET373" i="10"/>
  <c r="EQ373" i="10"/>
  <c r="EP373" i="10"/>
  <c r="EO373" i="10"/>
  <c r="Q373" i="10"/>
  <c r="L373" i="10"/>
  <c r="IC372" i="10"/>
  <c r="IB372" i="10"/>
  <c r="HR372" i="10"/>
  <c r="EV372" i="10"/>
  <c r="EU372" i="10"/>
  <c r="ET372" i="10"/>
  <c r="EQ372" i="10"/>
  <c r="EP372" i="10"/>
  <c r="EO372" i="10"/>
  <c r="Q372" i="10"/>
  <c r="L372" i="10"/>
  <c r="IC371" i="10"/>
  <c r="IB371" i="10"/>
  <c r="HR371" i="10"/>
  <c r="EV371" i="10"/>
  <c r="EU371" i="10"/>
  <c r="ET371" i="10"/>
  <c r="EQ371" i="10"/>
  <c r="EP371" i="10"/>
  <c r="EO371" i="10"/>
  <c r="Q371" i="10"/>
  <c r="L371" i="10"/>
  <c r="IC370" i="10"/>
  <c r="IB370" i="10"/>
  <c r="HR370" i="10"/>
  <c r="EV370" i="10"/>
  <c r="EU370" i="10"/>
  <c r="ET370" i="10"/>
  <c r="EQ370" i="10"/>
  <c r="EP370" i="10"/>
  <c r="EO370" i="10"/>
  <c r="Q370" i="10"/>
  <c r="L370" i="10"/>
  <c r="IC369" i="10"/>
  <c r="IB369" i="10"/>
  <c r="HR369" i="10"/>
  <c r="EV369" i="10"/>
  <c r="EU369" i="10"/>
  <c r="ET369" i="10"/>
  <c r="EQ369" i="10"/>
  <c r="EP369" i="10"/>
  <c r="EO369" i="10"/>
  <c r="Q369" i="10"/>
  <c r="L369" i="10"/>
  <c r="IC368" i="10"/>
  <c r="IB368" i="10"/>
  <c r="HR368" i="10"/>
  <c r="EV368" i="10"/>
  <c r="EU368" i="10"/>
  <c r="ET368" i="10"/>
  <c r="EQ368" i="10"/>
  <c r="EP368" i="10"/>
  <c r="EO368" i="10"/>
  <c r="Q368" i="10"/>
  <c r="L368" i="10"/>
  <c r="IC367" i="10"/>
  <c r="IB367" i="10"/>
  <c r="HR367" i="10"/>
  <c r="EV367" i="10"/>
  <c r="EU367" i="10"/>
  <c r="ET367" i="10"/>
  <c r="EQ367" i="10"/>
  <c r="EP367" i="10"/>
  <c r="EO367" i="10"/>
  <c r="Q367" i="10"/>
  <c r="L367" i="10"/>
  <c r="IC366" i="10"/>
  <c r="IB366" i="10"/>
  <c r="HR366" i="10"/>
  <c r="EV366" i="10"/>
  <c r="EU366" i="10"/>
  <c r="ET366" i="10"/>
  <c r="EQ366" i="10"/>
  <c r="EP366" i="10"/>
  <c r="EO366" i="10"/>
  <c r="Q366" i="10"/>
  <c r="L366" i="10"/>
  <c r="IC365" i="10"/>
  <c r="IB365" i="10"/>
  <c r="HR365" i="10"/>
  <c r="EV365" i="10"/>
  <c r="EU365" i="10"/>
  <c r="ET365" i="10"/>
  <c r="EQ365" i="10"/>
  <c r="EP365" i="10"/>
  <c r="EO365" i="10"/>
  <c r="Q365" i="10"/>
  <c r="L365" i="10"/>
  <c r="IC364" i="10"/>
  <c r="IB364" i="10"/>
  <c r="HR364" i="10"/>
  <c r="EV364" i="10"/>
  <c r="EU364" i="10"/>
  <c r="ET364" i="10"/>
  <c r="EQ364" i="10"/>
  <c r="EP364" i="10"/>
  <c r="EO364" i="10"/>
  <c r="Q364" i="10"/>
  <c r="L364" i="10"/>
  <c r="IC363" i="10"/>
  <c r="IB363" i="10"/>
  <c r="HR363" i="10"/>
  <c r="EV363" i="10"/>
  <c r="EU363" i="10"/>
  <c r="ET363" i="10"/>
  <c r="EQ363" i="10"/>
  <c r="EP363" i="10"/>
  <c r="EO363" i="10"/>
  <c r="Q363" i="10"/>
  <c r="L363" i="10"/>
  <c r="IC362" i="10"/>
  <c r="IB362" i="10"/>
  <c r="HR362" i="10"/>
  <c r="EV362" i="10"/>
  <c r="EU362" i="10"/>
  <c r="ET362" i="10"/>
  <c r="EQ362" i="10"/>
  <c r="EP362" i="10"/>
  <c r="EO362" i="10"/>
  <c r="Q362" i="10"/>
  <c r="L362" i="10"/>
  <c r="IC361" i="10"/>
  <c r="IB361" i="10"/>
  <c r="HR361" i="10"/>
  <c r="EV361" i="10"/>
  <c r="EU361" i="10"/>
  <c r="ET361" i="10"/>
  <c r="EQ361" i="10"/>
  <c r="EP361" i="10"/>
  <c r="EO361" i="10"/>
  <c r="Q361" i="10"/>
  <c r="L361" i="10"/>
  <c r="IC360" i="10"/>
  <c r="IB360" i="10"/>
  <c r="HR360" i="10"/>
  <c r="EV360" i="10"/>
  <c r="EU360" i="10"/>
  <c r="ET360" i="10"/>
  <c r="EQ360" i="10"/>
  <c r="EP360" i="10"/>
  <c r="EO360" i="10"/>
  <c r="Q360" i="10"/>
  <c r="L360" i="10"/>
  <c r="IC359" i="10"/>
  <c r="IB359" i="10"/>
  <c r="HR359" i="10"/>
  <c r="EV359" i="10"/>
  <c r="EU359" i="10"/>
  <c r="ET359" i="10"/>
  <c r="EQ359" i="10"/>
  <c r="EP359" i="10"/>
  <c r="EO359" i="10"/>
  <c r="Q359" i="10"/>
  <c r="L359" i="10"/>
  <c r="IC358" i="10"/>
  <c r="IB358" i="10"/>
  <c r="HR358" i="10"/>
  <c r="EV358" i="10"/>
  <c r="EU358" i="10"/>
  <c r="ET358" i="10"/>
  <c r="EQ358" i="10"/>
  <c r="EP358" i="10"/>
  <c r="EO358" i="10"/>
  <c r="ER358" i="10" s="1"/>
  <c r="Q358" i="10"/>
  <c r="L358" i="10"/>
  <c r="IC357" i="10"/>
  <c r="IB357" i="10"/>
  <c r="HR357" i="10"/>
  <c r="EV357" i="10"/>
  <c r="EU357" i="10"/>
  <c r="ET357" i="10"/>
  <c r="EQ357" i="10"/>
  <c r="EP357" i="10"/>
  <c r="EO357" i="10"/>
  <c r="Q357" i="10"/>
  <c r="L357" i="10"/>
  <c r="IC356" i="10"/>
  <c r="IB356" i="10"/>
  <c r="HR356" i="10"/>
  <c r="EV356" i="10"/>
  <c r="EU356" i="10"/>
  <c r="ET356" i="10"/>
  <c r="EQ356" i="10"/>
  <c r="EP356" i="10"/>
  <c r="EO356" i="10"/>
  <c r="Q356" i="10"/>
  <c r="L356" i="10"/>
  <c r="IC355" i="10"/>
  <c r="IB355" i="10"/>
  <c r="HR355" i="10"/>
  <c r="EV355" i="10"/>
  <c r="EU355" i="10"/>
  <c r="ET355" i="10"/>
  <c r="EQ355" i="10"/>
  <c r="EP355" i="10"/>
  <c r="EO355" i="10"/>
  <c r="Q355" i="10"/>
  <c r="L355" i="10"/>
  <c r="IC354" i="10"/>
  <c r="IB354" i="10"/>
  <c r="HR354" i="10"/>
  <c r="EV354" i="10"/>
  <c r="EU354" i="10"/>
  <c r="ET354" i="10"/>
  <c r="EQ354" i="10"/>
  <c r="EP354" i="10"/>
  <c r="EO354" i="10"/>
  <c r="Q354" i="10"/>
  <c r="L354" i="10"/>
  <c r="IC353" i="10"/>
  <c r="IB353" i="10"/>
  <c r="HR353" i="10"/>
  <c r="EV353" i="10"/>
  <c r="EU353" i="10"/>
  <c r="ET353" i="10"/>
  <c r="EQ353" i="10"/>
  <c r="EP353" i="10"/>
  <c r="EO353" i="10"/>
  <c r="Q353" i="10"/>
  <c r="L353" i="10"/>
  <c r="IC352" i="10"/>
  <c r="IB352" i="10"/>
  <c r="HR352" i="10"/>
  <c r="EV352" i="10"/>
  <c r="EU352" i="10"/>
  <c r="ET352" i="10"/>
  <c r="EQ352" i="10"/>
  <c r="EP352" i="10"/>
  <c r="EO352" i="10"/>
  <c r="Q352" i="10"/>
  <c r="L352" i="10"/>
  <c r="IC351" i="10"/>
  <c r="IB351" i="10"/>
  <c r="HR351" i="10"/>
  <c r="EV351" i="10"/>
  <c r="EU351" i="10"/>
  <c r="ET351" i="10"/>
  <c r="EQ351" i="10"/>
  <c r="EP351" i="10"/>
  <c r="EO351" i="10"/>
  <c r="Q351" i="10"/>
  <c r="L351" i="10"/>
  <c r="IC350" i="10"/>
  <c r="IB350" i="10"/>
  <c r="HR350" i="10"/>
  <c r="EV350" i="10"/>
  <c r="EU350" i="10"/>
  <c r="ET350" i="10"/>
  <c r="EQ350" i="10"/>
  <c r="EP350" i="10"/>
  <c r="EO350" i="10"/>
  <c r="Q350" i="10"/>
  <c r="L350" i="10"/>
  <c r="IC349" i="10"/>
  <c r="IB349" i="10"/>
  <c r="HR349" i="10"/>
  <c r="EV349" i="10"/>
  <c r="EU349" i="10"/>
  <c r="ET349" i="10"/>
  <c r="EQ349" i="10"/>
  <c r="EP349" i="10"/>
  <c r="EO349" i="10"/>
  <c r="Q349" i="10"/>
  <c r="L349" i="10"/>
  <c r="IC348" i="10"/>
  <c r="IB348" i="10"/>
  <c r="HR348" i="10"/>
  <c r="EV348" i="10"/>
  <c r="EU348" i="10"/>
  <c r="ET348" i="10"/>
  <c r="EQ348" i="10"/>
  <c r="EP348" i="10"/>
  <c r="EO348" i="10"/>
  <c r="Q348" i="10"/>
  <c r="L348" i="10"/>
  <c r="IC347" i="10"/>
  <c r="IB347" i="10"/>
  <c r="HR347" i="10"/>
  <c r="EV347" i="10"/>
  <c r="EU347" i="10"/>
  <c r="ET347" i="10"/>
  <c r="EQ347" i="10"/>
  <c r="EP347" i="10"/>
  <c r="EO347" i="10"/>
  <c r="Q347" i="10"/>
  <c r="L347" i="10"/>
  <c r="IC346" i="10"/>
  <c r="IB346" i="10"/>
  <c r="HR346" i="10"/>
  <c r="EV346" i="10"/>
  <c r="EU346" i="10"/>
  <c r="ET346" i="10"/>
  <c r="EW346" i="10" s="1"/>
  <c r="EQ346" i="10"/>
  <c r="EP346" i="10"/>
  <c r="EO346" i="10"/>
  <c r="Q346" i="10"/>
  <c r="L346" i="10"/>
  <c r="IC345" i="10"/>
  <c r="IB345" i="10"/>
  <c r="HR345" i="10"/>
  <c r="EV345" i="10"/>
  <c r="EU345" i="10"/>
  <c r="ET345" i="10"/>
  <c r="EQ345" i="10"/>
  <c r="EP345" i="10"/>
  <c r="EO345" i="10"/>
  <c r="Q345" i="10"/>
  <c r="L345" i="10"/>
  <c r="IC344" i="10"/>
  <c r="IB344" i="10"/>
  <c r="HR344" i="10"/>
  <c r="EV344" i="10"/>
  <c r="EU344" i="10"/>
  <c r="ET344" i="10"/>
  <c r="EQ344" i="10"/>
  <c r="EP344" i="10"/>
  <c r="EO344" i="10"/>
  <c r="Q344" i="10"/>
  <c r="L344" i="10"/>
  <c r="IC343" i="10"/>
  <c r="IB343" i="10"/>
  <c r="HR343" i="10"/>
  <c r="EV343" i="10"/>
  <c r="EU343" i="10"/>
  <c r="ET343" i="10"/>
  <c r="EQ343" i="10"/>
  <c r="EP343" i="10"/>
  <c r="EO343" i="10"/>
  <c r="Q343" i="10"/>
  <c r="L343" i="10"/>
  <c r="IC342" i="10"/>
  <c r="IB342" i="10"/>
  <c r="HR342" i="10"/>
  <c r="EV342" i="10"/>
  <c r="EU342" i="10"/>
  <c r="ET342" i="10"/>
  <c r="EW342" i="10" s="1"/>
  <c r="EQ342" i="10"/>
  <c r="EP342" i="10"/>
  <c r="EO342" i="10"/>
  <c r="Q342" i="10"/>
  <c r="L342" i="10"/>
  <c r="IC341" i="10"/>
  <c r="IB341" i="10"/>
  <c r="HR341" i="10"/>
  <c r="EV341" i="10"/>
  <c r="EU341" i="10"/>
  <c r="ET341" i="10"/>
  <c r="EQ341" i="10"/>
  <c r="EP341" i="10"/>
  <c r="EO341" i="10"/>
  <c r="Q341" i="10"/>
  <c r="L341" i="10"/>
  <c r="IC340" i="10"/>
  <c r="IB340" i="10"/>
  <c r="HR340" i="10"/>
  <c r="EV340" i="10"/>
  <c r="EU340" i="10"/>
  <c r="ET340" i="10"/>
  <c r="EQ340" i="10"/>
  <c r="EP340" i="10"/>
  <c r="EO340" i="10"/>
  <c r="Q340" i="10"/>
  <c r="L340" i="10"/>
  <c r="IC339" i="10"/>
  <c r="IB339" i="10"/>
  <c r="HR339" i="10"/>
  <c r="EV339" i="10"/>
  <c r="EU339" i="10"/>
  <c r="ET339" i="10"/>
  <c r="EQ339" i="10"/>
  <c r="EP339" i="10"/>
  <c r="EO339" i="10"/>
  <c r="Q339" i="10"/>
  <c r="L339" i="10"/>
  <c r="IC338" i="10"/>
  <c r="IB338" i="10"/>
  <c r="HR338" i="10"/>
  <c r="EV338" i="10"/>
  <c r="EU338" i="10"/>
  <c r="ET338" i="10"/>
  <c r="EQ338" i="10"/>
  <c r="EP338" i="10"/>
  <c r="EO338" i="10"/>
  <c r="Q338" i="10"/>
  <c r="L338" i="10"/>
  <c r="IC337" i="10"/>
  <c r="IB337" i="10"/>
  <c r="HR337" i="10"/>
  <c r="EV337" i="10"/>
  <c r="EU337" i="10"/>
  <c r="ET337" i="10"/>
  <c r="EQ337" i="10"/>
  <c r="EP337" i="10"/>
  <c r="EO337" i="10"/>
  <c r="Q337" i="10"/>
  <c r="L337" i="10"/>
  <c r="IC336" i="10"/>
  <c r="IB336" i="10"/>
  <c r="HR336" i="10"/>
  <c r="EV336" i="10"/>
  <c r="EW336" i="10" s="1"/>
  <c r="EU336" i="10"/>
  <c r="ET336" i="10"/>
  <c r="EQ336" i="10"/>
  <c r="EP336" i="10"/>
  <c r="EO336" i="10"/>
  <c r="Q336" i="10"/>
  <c r="L336" i="10"/>
  <c r="IC335" i="10"/>
  <c r="IB335" i="10"/>
  <c r="HR335" i="10"/>
  <c r="EV335" i="10"/>
  <c r="EU335" i="10"/>
  <c r="ET335" i="10"/>
  <c r="EQ335" i="10"/>
  <c r="EP335" i="10"/>
  <c r="EO335" i="10"/>
  <c r="Q335" i="10"/>
  <c r="L335" i="10"/>
  <c r="IC334" i="10"/>
  <c r="IB334" i="10"/>
  <c r="HR334" i="10"/>
  <c r="EV334" i="10"/>
  <c r="EU334" i="10"/>
  <c r="ET334" i="10"/>
  <c r="EQ334" i="10"/>
  <c r="EP334" i="10"/>
  <c r="EO334" i="10"/>
  <c r="Q334" i="10"/>
  <c r="L334" i="10"/>
  <c r="IC333" i="10"/>
  <c r="IB333" i="10"/>
  <c r="HR333" i="10"/>
  <c r="EV333" i="10"/>
  <c r="EU333" i="10"/>
  <c r="ET333" i="10"/>
  <c r="EQ333" i="10"/>
  <c r="EP333" i="10"/>
  <c r="EO333" i="10"/>
  <c r="Q333" i="10"/>
  <c r="L333" i="10"/>
  <c r="IC332" i="10"/>
  <c r="IB332" i="10"/>
  <c r="HR332" i="10"/>
  <c r="EV332" i="10"/>
  <c r="EU332" i="10"/>
  <c r="ET332" i="10"/>
  <c r="EQ332" i="10"/>
  <c r="EP332" i="10"/>
  <c r="EO332" i="10"/>
  <c r="Q332" i="10"/>
  <c r="L332" i="10"/>
  <c r="IC331" i="10"/>
  <c r="IB331" i="10"/>
  <c r="HR331" i="10"/>
  <c r="EV331" i="10"/>
  <c r="EU331" i="10"/>
  <c r="ET331" i="10"/>
  <c r="EQ331" i="10"/>
  <c r="EP331" i="10"/>
  <c r="EO331" i="10"/>
  <c r="Q331" i="10"/>
  <c r="L331" i="10"/>
  <c r="IC330" i="10"/>
  <c r="IB330" i="10"/>
  <c r="HR330" i="10"/>
  <c r="EV330" i="10"/>
  <c r="EU330" i="10"/>
  <c r="ET330" i="10"/>
  <c r="EW330" i="10" s="1"/>
  <c r="EQ330" i="10"/>
  <c r="EP330" i="10"/>
  <c r="EO330" i="10"/>
  <c r="Q330" i="10"/>
  <c r="L330" i="10"/>
  <c r="IC329" i="10"/>
  <c r="IB329" i="10"/>
  <c r="HR329" i="10"/>
  <c r="EV329" i="10"/>
  <c r="EU329" i="10"/>
  <c r="ET329" i="10"/>
  <c r="EQ329" i="10"/>
  <c r="EP329" i="10"/>
  <c r="EO329" i="10"/>
  <c r="Q329" i="10"/>
  <c r="L329" i="10"/>
  <c r="IC328" i="10"/>
  <c r="IB328" i="10"/>
  <c r="HR328" i="10"/>
  <c r="EV328" i="10"/>
  <c r="EU328" i="10"/>
  <c r="ET328" i="10"/>
  <c r="EQ328" i="10"/>
  <c r="EP328" i="10"/>
  <c r="EO328" i="10"/>
  <c r="Q328" i="10"/>
  <c r="L328" i="10"/>
  <c r="IC327" i="10"/>
  <c r="IB327" i="10"/>
  <c r="HR327" i="10"/>
  <c r="EV327" i="10"/>
  <c r="EU327" i="10"/>
  <c r="ET327" i="10"/>
  <c r="EQ327" i="10"/>
  <c r="EP327" i="10"/>
  <c r="EO327" i="10"/>
  <c r="Q327" i="10"/>
  <c r="L327" i="10"/>
  <c r="IC326" i="10"/>
  <c r="IB326" i="10"/>
  <c r="HR326" i="10"/>
  <c r="EV326" i="10"/>
  <c r="EU326" i="10"/>
  <c r="ET326" i="10"/>
  <c r="ES326" i="10" s="1"/>
  <c r="EQ326" i="10"/>
  <c r="EP326" i="10"/>
  <c r="EO326" i="10"/>
  <c r="Q326" i="10"/>
  <c r="L326" i="10"/>
  <c r="IC325" i="10"/>
  <c r="IB325" i="10"/>
  <c r="HR325" i="10"/>
  <c r="EV325" i="10"/>
  <c r="EU325" i="10"/>
  <c r="ET325" i="10"/>
  <c r="EQ325" i="10"/>
  <c r="EP325" i="10"/>
  <c r="EO325" i="10"/>
  <c r="Q325" i="10"/>
  <c r="L325" i="10"/>
  <c r="IC324" i="10"/>
  <c r="IB324" i="10"/>
  <c r="HR324" i="10"/>
  <c r="EV324" i="10"/>
  <c r="EU324" i="10"/>
  <c r="ET324" i="10"/>
  <c r="EQ324" i="10"/>
  <c r="EP324" i="10"/>
  <c r="EO324" i="10"/>
  <c r="Q324" i="10"/>
  <c r="L324" i="10"/>
  <c r="IC323" i="10"/>
  <c r="IB323" i="10"/>
  <c r="HR323" i="10"/>
  <c r="EV323" i="10"/>
  <c r="EU323" i="10"/>
  <c r="ET323" i="10"/>
  <c r="EQ323" i="10"/>
  <c r="EP323" i="10"/>
  <c r="EO323" i="10"/>
  <c r="Q323" i="10"/>
  <c r="L323" i="10"/>
  <c r="IC322" i="10"/>
  <c r="IB322" i="10"/>
  <c r="HR322" i="10"/>
  <c r="EV322" i="10"/>
  <c r="EU322" i="10"/>
  <c r="ET322" i="10"/>
  <c r="EQ322" i="10"/>
  <c r="EP322" i="10"/>
  <c r="EO322" i="10"/>
  <c r="Q322" i="10"/>
  <c r="L322" i="10"/>
  <c r="IC321" i="10"/>
  <c r="IB321" i="10"/>
  <c r="HR321" i="10"/>
  <c r="EV321" i="10"/>
  <c r="EU321" i="10"/>
  <c r="ET321" i="10"/>
  <c r="EQ321" i="10"/>
  <c r="EP321" i="10"/>
  <c r="EO321" i="10"/>
  <c r="Q321" i="10"/>
  <c r="L321" i="10"/>
  <c r="IC320" i="10"/>
  <c r="IB320" i="10"/>
  <c r="HR320" i="10"/>
  <c r="EV320" i="10"/>
  <c r="EU320" i="10"/>
  <c r="ET320" i="10"/>
  <c r="EQ320" i="10"/>
  <c r="EP320" i="10"/>
  <c r="EO320" i="10"/>
  <c r="Q320" i="10"/>
  <c r="L320" i="10"/>
  <c r="IC319" i="10"/>
  <c r="IB319" i="10"/>
  <c r="HR319" i="10"/>
  <c r="EV319" i="10"/>
  <c r="EU319" i="10"/>
  <c r="ET319" i="10"/>
  <c r="EQ319" i="10"/>
  <c r="EP319" i="10"/>
  <c r="EO319" i="10"/>
  <c r="Q319" i="10"/>
  <c r="L319" i="10"/>
  <c r="IC318" i="10"/>
  <c r="IB318" i="10"/>
  <c r="HR318" i="10"/>
  <c r="EV318" i="10"/>
  <c r="EU318" i="10"/>
  <c r="ET318" i="10"/>
  <c r="EQ318" i="10"/>
  <c r="EP318" i="10"/>
  <c r="EO318" i="10"/>
  <c r="Q318" i="10"/>
  <c r="L318" i="10"/>
  <c r="IC317" i="10"/>
  <c r="IB317" i="10"/>
  <c r="HR317" i="10"/>
  <c r="EV317" i="10"/>
  <c r="EU317" i="10"/>
  <c r="ET317" i="10"/>
  <c r="EQ317" i="10"/>
  <c r="EP317" i="10"/>
  <c r="EO317" i="10"/>
  <c r="Q317" i="10"/>
  <c r="L317" i="10"/>
  <c r="IC316" i="10"/>
  <c r="IB316" i="10"/>
  <c r="HR316" i="10"/>
  <c r="EV316" i="10"/>
  <c r="EU316" i="10"/>
  <c r="ET316" i="10"/>
  <c r="EQ316" i="10"/>
  <c r="EP316" i="10"/>
  <c r="EO316" i="10"/>
  <c r="Q316" i="10"/>
  <c r="L316" i="10"/>
  <c r="IC315" i="10"/>
  <c r="IB315" i="10"/>
  <c r="HR315" i="10"/>
  <c r="EV315" i="10"/>
  <c r="EU315" i="10"/>
  <c r="ET315" i="10"/>
  <c r="EQ315" i="10"/>
  <c r="EP315" i="10"/>
  <c r="EO315" i="10"/>
  <c r="Q315" i="10"/>
  <c r="L315" i="10"/>
  <c r="IC314" i="10"/>
  <c r="IB314" i="10"/>
  <c r="HR314" i="10"/>
  <c r="EV314" i="10"/>
  <c r="EU314" i="10"/>
  <c r="ET314" i="10"/>
  <c r="EQ314" i="10"/>
  <c r="EP314" i="10"/>
  <c r="EO314" i="10"/>
  <c r="Q314" i="10"/>
  <c r="L314" i="10"/>
  <c r="IC313" i="10"/>
  <c r="IB313" i="10"/>
  <c r="HR313" i="10"/>
  <c r="EV313" i="10"/>
  <c r="EU313" i="10"/>
  <c r="ET313" i="10"/>
  <c r="EQ313" i="10"/>
  <c r="EP313" i="10"/>
  <c r="EO313" i="10"/>
  <c r="Q313" i="10"/>
  <c r="L313" i="10"/>
  <c r="IC312" i="10"/>
  <c r="IB312" i="10"/>
  <c r="HR312" i="10"/>
  <c r="EV312" i="10"/>
  <c r="EU312" i="10"/>
  <c r="ET312" i="10"/>
  <c r="EQ312" i="10"/>
  <c r="EP312" i="10"/>
  <c r="EO312" i="10"/>
  <c r="Q312" i="10"/>
  <c r="L312" i="10"/>
  <c r="IC311" i="10"/>
  <c r="IB311" i="10"/>
  <c r="HR311" i="10"/>
  <c r="EV311" i="10"/>
  <c r="EU311" i="10"/>
  <c r="ET311" i="10"/>
  <c r="EQ311" i="10"/>
  <c r="EP311" i="10"/>
  <c r="EO311" i="10"/>
  <c r="Q311" i="10"/>
  <c r="L311" i="10"/>
  <c r="IC310" i="10"/>
  <c r="IB310" i="10"/>
  <c r="HR310" i="10"/>
  <c r="EV310" i="10"/>
  <c r="EU310" i="10"/>
  <c r="ET310" i="10"/>
  <c r="EQ310" i="10"/>
  <c r="EP310" i="10"/>
  <c r="EO310" i="10"/>
  <c r="Q310" i="10"/>
  <c r="L310" i="10"/>
  <c r="IC309" i="10"/>
  <c r="IB309" i="10"/>
  <c r="HR309" i="10"/>
  <c r="EV309" i="10"/>
  <c r="EU309" i="10"/>
  <c r="ET309" i="10"/>
  <c r="EQ309" i="10"/>
  <c r="EP309" i="10"/>
  <c r="EO309" i="10"/>
  <c r="Q309" i="10"/>
  <c r="L309" i="10"/>
  <c r="IC308" i="10"/>
  <c r="IB308" i="10"/>
  <c r="HR308" i="10"/>
  <c r="EV308" i="10"/>
  <c r="EU308" i="10"/>
  <c r="ET308" i="10"/>
  <c r="EQ308" i="10"/>
  <c r="EP308" i="10"/>
  <c r="EO308" i="10"/>
  <c r="Q308" i="10"/>
  <c r="L308" i="10"/>
  <c r="IC307" i="10"/>
  <c r="IB307" i="10"/>
  <c r="HR307" i="10"/>
  <c r="EV307" i="10"/>
  <c r="EU307" i="10"/>
  <c r="ET307" i="10"/>
  <c r="EQ307" i="10"/>
  <c r="EP307" i="10"/>
  <c r="EO307" i="10"/>
  <c r="Q307" i="10"/>
  <c r="L307" i="10"/>
  <c r="IC306" i="10"/>
  <c r="IB306" i="10"/>
  <c r="HR306" i="10"/>
  <c r="EV306" i="10"/>
  <c r="EU306" i="10"/>
  <c r="ET306" i="10"/>
  <c r="EQ306" i="10"/>
  <c r="EP306" i="10"/>
  <c r="EO306" i="10"/>
  <c r="Q306" i="10"/>
  <c r="L306" i="10"/>
  <c r="IC305" i="10"/>
  <c r="IB305" i="10"/>
  <c r="HR305" i="10"/>
  <c r="EV305" i="10"/>
  <c r="EU305" i="10"/>
  <c r="ET305" i="10"/>
  <c r="EQ305" i="10"/>
  <c r="EP305" i="10"/>
  <c r="EO305" i="10"/>
  <c r="Q305" i="10"/>
  <c r="L305" i="10"/>
  <c r="IC304" i="10"/>
  <c r="IB304" i="10"/>
  <c r="HR304" i="10"/>
  <c r="EV304" i="10"/>
  <c r="EU304" i="10"/>
  <c r="ET304" i="10"/>
  <c r="EQ304" i="10"/>
  <c r="EP304" i="10"/>
  <c r="EO304" i="10"/>
  <c r="Q304" i="10"/>
  <c r="L304" i="10"/>
  <c r="IC303" i="10"/>
  <c r="IB303" i="10"/>
  <c r="HR303" i="10"/>
  <c r="EV303" i="10"/>
  <c r="EU303" i="10"/>
  <c r="ET303" i="10"/>
  <c r="EQ303" i="10"/>
  <c r="EP303" i="10"/>
  <c r="EO303" i="10"/>
  <c r="Q303" i="10"/>
  <c r="L303" i="10"/>
  <c r="IC302" i="10"/>
  <c r="IB302" i="10"/>
  <c r="HR302" i="10"/>
  <c r="EV302" i="10"/>
  <c r="EU302" i="10"/>
  <c r="ET302" i="10"/>
  <c r="EQ302" i="10"/>
  <c r="EP302" i="10"/>
  <c r="EO302" i="10"/>
  <c r="Q302" i="10"/>
  <c r="L302" i="10"/>
  <c r="IC301" i="10"/>
  <c r="IB301" i="10"/>
  <c r="HR301" i="10"/>
  <c r="EV301" i="10"/>
  <c r="EU301" i="10"/>
  <c r="ET301" i="10"/>
  <c r="EQ301" i="10"/>
  <c r="EP301" i="10"/>
  <c r="EO301" i="10"/>
  <c r="Q301" i="10"/>
  <c r="L301" i="10"/>
  <c r="IC300" i="10"/>
  <c r="IB300" i="10"/>
  <c r="HR300" i="10"/>
  <c r="EV300" i="10"/>
  <c r="EU300" i="10"/>
  <c r="ET300" i="10"/>
  <c r="EQ300" i="10"/>
  <c r="EP300" i="10"/>
  <c r="EO300" i="10"/>
  <c r="Q300" i="10"/>
  <c r="L300" i="10"/>
  <c r="IC299" i="10"/>
  <c r="IB299" i="10"/>
  <c r="HR299" i="10"/>
  <c r="EV299" i="10"/>
  <c r="EU299" i="10"/>
  <c r="ET299" i="10"/>
  <c r="EQ299" i="10"/>
  <c r="EP299" i="10"/>
  <c r="EO299" i="10"/>
  <c r="Q299" i="10"/>
  <c r="L299" i="10"/>
  <c r="IC298" i="10"/>
  <c r="IB298" i="10"/>
  <c r="HR298" i="10"/>
  <c r="EV298" i="10"/>
  <c r="EU298" i="10"/>
  <c r="ET298" i="10"/>
  <c r="EQ298" i="10"/>
  <c r="EP298" i="10"/>
  <c r="EO298" i="10"/>
  <c r="Q298" i="10"/>
  <c r="L298" i="10"/>
  <c r="IC297" i="10"/>
  <c r="IB297" i="10"/>
  <c r="HR297" i="10"/>
  <c r="EV297" i="10"/>
  <c r="EU297" i="10"/>
  <c r="ET297" i="10"/>
  <c r="EQ297" i="10"/>
  <c r="EP297" i="10"/>
  <c r="EO297" i="10"/>
  <c r="Q297" i="10"/>
  <c r="L297" i="10"/>
  <c r="IC296" i="10"/>
  <c r="IB296" i="10"/>
  <c r="HR296" i="10"/>
  <c r="EV296" i="10"/>
  <c r="EU296" i="10"/>
  <c r="ET296" i="10"/>
  <c r="EQ296" i="10"/>
  <c r="EP296" i="10"/>
  <c r="EO296" i="10"/>
  <c r="Q296" i="10"/>
  <c r="L296" i="10"/>
  <c r="IC295" i="10"/>
  <c r="IB295" i="10"/>
  <c r="HR295" i="10"/>
  <c r="EV295" i="10"/>
  <c r="EU295" i="10"/>
  <c r="ET295" i="10"/>
  <c r="EQ295" i="10"/>
  <c r="EP295" i="10"/>
  <c r="EO295" i="10"/>
  <c r="Q295" i="10"/>
  <c r="L295" i="10"/>
  <c r="IC294" i="10"/>
  <c r="IB294" i="10"/>
  <c r="HR294" i="10"/>
  <c r="EV294" i="10"/>
  <c r="EU294" i="10"/>
  <c r="ET294" i="10"/>
  <c r="EQ294" i="10"/>
  <c r="EP294" i="10"/>
  <c r="EO294" i="10"/>
  <c r="Q294" i="10"/>
  <c r="L294" i="10"/>
  <c r="IC293" i="10"/>
  <c r="IB293" i="10"/>
  <c r="HR293" i="10"/>
  <c r="EV293" i="10"/>
  <c r="EU293" i="10"/>
  <c r="ET293" i="10"/>
  <c r="EQ293" i="10"/>
  <c r="EP293" i="10"/>
  <c r="EO293" i="10"/>
  <c r="Q293" i="10"/>
  <c r="L293" i="10"/>
  <c r="IC292" i="10"/>
  <c r="IB292" i="10"/>
  <c r="HR292" i="10"/>
  <c r="EV292" i="10"/>
  <c r="EU292" i="10"/>
  <c r="ET292" i="10"/>
  <c r="EQ292" i="10"/>
  <c r="EP292" i="10"/>
  <c r="EO292" i="10"/>
  <c r="Q292" i="10"/>
  <c r="L292" i="10"/>
  <c r="IC291" i="10"/>
  <c r="IB291" i="10"/>
  <c r="HR291" i="10"/>
  <c r="EV291" i="10"/>
  <c r="EU291" i="10"/>
  <c r="ET291" i="10"/>
  <c r="EQ291" i="10"/>
  <c r="EP291" i="10"/>
  <c r="EO291" i="10"/>
  <c r="Q291" i="10"/>
  <c r="L291" i="10"/>
  <c r="IC290" i="10"/>
  <c r="IB290" i="10"/>
  <c r="HR290" i="10"/>
  <c r="EV290" i="10"/>
  <c r="EU290" i="10"/>
  <c r="ET290" i="10"/>
  <c r="EQ290" i="10"/>
  <c r="EP290" i="10"/>
  <c r="EO290" i="10"/>
  <c r="Q290" i="10"/>
  <c r="L290" i="10"/>
  <c r="IC289" i="10"/>
  <c r="IB289" i="10"/>
  <c r="HR289" i="10"/>
  <c r="EV289" i="10"/>
  <c r="EU289" i="10"/>
  <c r="ET289" i="10"/>
  <c r="EQ289" i="10"/>
  <c r="EP289" i="10"/>
  <c r="EO289" i="10"/>
  <c r="Q289" i="10"/>
  <c r="L289" i="10"/>
  <c r="IC288" i="10"/>
  <c r="IB288" i="10"/>
  <c r="HR288" i="10"/>
  <c r="EV288" i="10"/>
  <c r="EU288" i="10"/>
  <c r="ET288" i="10"/>
  <c r="EQ288" i="10"/>
  <c r="EP288" i="10"/>
  <c r="EO288" i="10"/>
  <c r="Q288" i="10"/>
  <c r="L288" i="10"/>
  <c r="IC287" i="10"/>
  <c r="IB287" i="10"/>
  <c r="HR287" i="10"/>
  <c r="EV287" i="10"/>
  <c r="EU287" i="10"/>
  <c r="ET287" i="10"/>
  <c r="EQ287" i="10"/>
  <c r="EP287" i="10"/>
  <c r="EO287" i="10"/>
  <c r="Q287" i="10"/>
  <c r="L287" i="10"/>
  <c r="IC286" i="10"/>
  <c r="IB286" i="10"/>
  <c r="HR286" i="10"/>
  <c r="EV286" i="10"/>
  <c r="EU286" i="10"/>
  <c r="ET286" i="10"/>
  <c r="EQ286" i="10"/>
  <c r="EP286" i="10"/>
  <c r="EO286" i="10"/>
  <c r="Q286" i="10"/>
  <c r="L286" i="10"/>
  <c r="IC285" i="10"/>
  <c r="IB285" i="10"/>
  <c r="HR285" i="10"/>
  <c r="EV285" i="10"/>
  <c r="EU285" i="10"/>
  <c r="ET285" i="10"/>
  <c r="EQ285" i="10"/>
  <c r="EP285" i="10"/>
  <c r="EO285" i="10"/>
  <c r="Q285" i="10"/>
  <c r="L285" i="10"/>
  <c r="IC284" i="10"/>
  <c r="IB284" i="10"/>
  <c r="HR284" i="10"/>
  <c r="EV284" i="10"/>
  <c r="EU284" i="10"/>
  <c r="ET284" i="10"/>
  <c r="EQ284" i="10"/>
  <c r="EP284" i="10"/>
  <c r="EO284" i="10"/>
  <c r="Q284" i="10"/>
  <c r="L284" i="10"/>
  <c r="IC283" i="10"/>
  <c r="IB283" i="10"/>
  <c r="HR283" i="10"/>
  <c r="EV283" i="10"/>
  <c r="EU283" i="10"/>
  <c r="ET283" i="10"/>
  <c r="EQ283" i="10"/>
  <c r="EP283" i="10"/>
  <c r="EO283" i="10"/>
  <c r="Q283" i="10"/>
  <c r="L283" i="10"/>
  <c r="IC282" i="10"/>
  <c r="IB282" i="10"/>
  <c r="HR282" i="10"/>
  <c r="EV282" i="10"/>
  <c r="EU282" i="10"/>
  <c r="ET282" i="10"/>
  <c r="EQ282" i="10"/>
  <c r="EP282" i="10"/>
  <c r="EO282" i="10"/>
  <c r="Q282" i="10"/>
  <c r="L282" i="10"/>
  <c r="IC281" i="10"/>
  <c r="IB281" i="10"/>
  <c r="HR281" i="10"/>
  <c r="EV281" i="10"/>
  <c r="EU281" i="10"/>
  <c r="ET281" i="10"/>
  <c r="EQ281" i="10"/>
  <c r="EP281" i="10"/>
  <c r="EO281" i="10"/>
  <c r="Q281" i="10"/>
  <c r="L281" i="10"/>
  <c r="IC280" i="10"/>
  <c r="IB280" i="10"/>
  <c r="HR280" i="10"/>
  <c r="EV280" i="10"/>
  <c r="EU280" i="10"/>
  <c r="ET280" i="10"/>
  <c r="EQ280" i="10"/>
  <c r="EP280" i="10"/>
  <c r="EO280" i="10"/>
  <c r="Q280" i="10"/>
  <c r="L280" i="10"/>
  <c r="IC279" i="10"/>
  <c r="IB279" i="10"/>
  <c r="HR279" i="10"/>
  <c r="EV279" i="10"/>
  <c r="EU279" i="10"/>
  <c r="ET279" i="10"/>
  <c r="EQ279" i="10"/>
  <c r="EP279" i="10"/>
  <c r="EO279" i="10"/>
  <c r="Q279" i="10"/>
  <c r="L279" i="10"/>
  <c r="IC278" i="10"/>
  <c r="IB278" i="10"/>
  <c r="HR278" i="10"/>
  <c r="EV278" i="10"/>
  <c r="EU278" i="10"/>
  <c r="ET278" i="10"/>
  <c r="EQ278" i="10"/>
  <c r="EP278" i="10"/>
  <c r="EO278" i="10"/>
  <c r="Q278" i="10"/>
  <c r="L278" i="10"/>
  <c r="IC277" i="10"/>
  <c r="IB277" i="10"/>
  <c r="HR277" i="10"/>
  <c r="EV277" i="10"/>
  <c r="EU277" i="10"/>
  <c r="ET277" i="10"/>
  <c r="EQ277" i="10"/>
  <c r="EP277" i="10"/>
  <c r="EO277" i="10"/>
  <c r="Q277" i="10"/>
  <c r="L277" i="10"/>
  <c r="IC276" i="10"/>
  <c r="IB276" i="10"/>
  <c r="HR276" i="10"/>
  <c r="EV276" i="10"/>
  <c r="EU276" i="10"/>
  <c r="ET276" i="10"/>
  <c r="EQ276" i="10"/>
  <c r="EP276" i="10"/>
  <c r="EO276" i="10"/>
  <c r="Q276" i="10"/>
  <c r="L276" i="10"/>
  <c r="IC275" i="10"/>
  <c r="IB275" i="10"/>
  <c r="HR275" i="10"/>
  <c r="EV275" i="10"/>
  <c r="EU275" i="10"/>
  <c r="ET275" i="10"/>
  <c r="EQ275" i="10"/>
  <c r="EP275" i="10"/>
  <c r="EO275" i="10"/>
  <c r="Q275" i="10"/>
  <c r="L275" i="10"/>
  <c r="IC274" i="10"/>
  <c r="IB274" i="10"/>
  <c r="HR274" i="10"/>
  <c r="EV274" i="10"/>
  <c r="EU274" i="10"/>
  <c r="ET274" i="10"/>
  <c r="EQ274" i="10"/>
  <c r="EP274" i="10"/>
  <c r="EO274" i="10"/>
  <c r="Q274" i="10"/>
  <c r="L274" i="10"/>
  <c r="IC273" i="10"/>
  <c r="IB273" i="10"/>
  <c r="HR273" i="10"/>
  <c r="EV273" i="10"/>
  <c r="EU273" i="10"/>
  <c r="ET273" i="10"/>
  <c r="EQ273" i="10"/>
  <c r="EP273" i="10"/>
  <c r="EO273" i="10"/>
  <c r="Q273" i="10"/>
  <c r="L273" i="10"/>
  <c r="IC272" i="10"/>
  <c r="IB272" i="10"/>
  <c r="HR272" i="10"/>
  <c r="EV272" i="10"/>
  <c r="EU272" i="10"/>
  <c r="ET272" i="10"/>
  <c r="EQ272" i="10"/>
  <c r="EP272" i="10"/>
  <c r="EX272" i="10" s="1"/>
  <c r="EO272" i="10"/>
  <c r="Q272" i="10"/>
  <c r="L272" i="10"/>
  <c r="IC271" i="10"/>
  <c r="IB271" i="10"/>
  <c r="HR271" i="10"/>
  <c r="EV271" i="10"/>
  <c r="EU271" i="10"/>
  <c r="ET271" i="10"/>
  <c r="EQ271" i="10"/>
  <c r="EP271" i="10"/>
  <c r="EO271" i="10"/>
  <c r="Q271" i="10"/>
  <c r="L271" i="10"/>
  <c r="IC270" i="10"/>
  <c r="IB270" i="10"/>
  <c r="HR270" i="10"/>
  <c r="EV270" i="10"/>
  <c r="EU270" i="10"/>
  <c r="ET270" i="10"/>
  <c r="EQ270" i="10"/>
  <c r="EP270" i="10"/>
  <c r="EO270" i="10"/>
  <c r="Q270" i="10"/>
  <c r="L270" i="10"/>
  <c r="IC269" i="10"/>
  <c r="IB269" i="10"/>
  <c r="HR269" i="10"/>
  <c r="EV269" i="10"/>
  <c r="EU269" i="10"/>
  <c r="ET269" i="10"/>
  <c r="EQ269" i="10"/>
  <c r="EP269" i="10"/>
  <c r="EO269" i="10"/>
  <c r="Q269" i="10"/>
  <c r="L269" i="10"/>
  <c r="IC268" i="10"/>
  <c r="IB268" i="10"/>
  <c r="HR268" i="10"/>
  <c r="EV268" i="10"/>
  <c r="EU268" i="10"/>
  <c r="ET268" i="10"/>
  <c r="EQ268" i="10"/>
  <c r="EP268" i="10"/>
  <c r="EO268" i="10"/>
  <c r="Q268" i="10"/>
  <c r="L268" i="10"/>
  <c r="IC267" i="10"/>
  <c r="IB267" i="10"/>
  <c r="HR267" i="10"/>
  <c r="EV267" i="10"/>
  <c r="EU267" i="10"/>
  <c r="ET267" i="10"/>
  <c r="EQ267" i="10"/>
  <c r="EP267" i="10"/>
  <c r="EO267" i="10"/>
  <c r="Q267" i="10"/>
  <c r="L267" i="10"/>
  <c r="IC266" i="10"/>
  <c r="IB266" i="10"/>
  <c r="HR266" i="10"/>
  <c r="EV266" i="10"/>
  <c r="EU266" i="10"/>
  <c r="ET266" i="10"/>
  <c r="EQ266" i="10"/>
  <c r="EP266" i="10"/>
  <c r="EO266" i="10"/>
  <c r="Q266" i="10"/>
  <c r="L266" i="10"/>
  <c r="IC265" i="10"/>
  <c r="IB265" i="10"/>
  <c r="HR265" i="10"/>
  <c r="EV265" i="10"/>
  <c r="EU265" i="10"/>
  <c r="ET265" i="10"/>
  <c r="EQ265" i="10"/>
  <c r="EP265" i="10"/>
  <c r="EO265" i="10"/>
  <c r="Q265" i="10"/>
  <c r="L265" i="10"/>
  <c r="IC264" i="10"/>
  <c r="IB264" i="10"/>
  <c r="HR264" i="10"/>
  <c r="EV264" i="10"/>
  <c r="EU264" i="10"/>
  <c r="ET264" i="10"/>
  <c r="EQ264" i="10"/>
  <c r="EP264" i="10"/>
  <c r="EO264" i="10"/>
  <c r="Q264" i="10"/>
  <c r="L264" i="10"/>
  <c r="IC263" i="10"/>
  <c r="IB263" i="10"/>
  <c r="HR263" i="10"/>
  <c r="EV263" i="10"/>
  <c r="EU263" i="10"/>
  <c r="ET263" i="10"/>
  <c r="EQ263" i="10"/>
  <c r="EP263" i="10"/>
  <c r="EO263" i="10"/>
  <c r="Q263" i="10"/>
  <c r="L263" i="10"/>
  <c r="IC262" i="10"/>
  <c r="IB262" i="10"/>
  <c r="HR262" i="10"/>
  <c r="EV262" i="10"/>
  <c r="EU262" i="10"/>
  <c r="ET262" i="10"/>
  <c r="EQ262" i="10"/>
  <c r="EP262" i="10"/>
  <c r="EO262" i="10"/>
  <c r="Q262" i="10"/>
  <c r="L262" i="10"/>
  <c r="IC261" i="10"/>
  <c r="IB261" i="10"/>
  <c r="HR261" i="10"/>
  <c r="EV261" i="10"/>
  <c r="EU261" i="10"/>
  <c r="ET261" i="10"/>
  <c r="EQ261" i="10"/>
  <c r="EP261" i="10"/>
  <c r="EO261" i="10"/>
  <c r="Q261" i="10"/>
  <c r="L261" i="10"/>
  <c r="IC260" i="10"/>
  <c r="IB260" i="10"/>
  <c r="HR260" i="10"/>
  <c r="EV260" i="10"/>
  <c r="EU260" i="10"/>
  <c r="ET260" i="10"/>
  <c r="EQ260" i="10"/>
  <c r="EP260" i="10"/>
  <c r="EO260" i="10"/>
  <c r="Q260" i="10"/>
  <c r="L260" i="10"/>
  <c r="IC259" i="10"/>
  <c r="IB259" i="10"/>
  <c r="HR259" i="10"/>
  <c r="EV259" i="10"/>
  <c r="EU259" i="10"/>
  <c r="ET259" i="10"/>
  <c r="EQ259" i="10"/>
  <c r="EP259" i="10"/>
  <c r="EO259" i="10"/>
  <c r="Q259" i="10"/>
  <c r="L259" i="10"/>
  <c r="IC258" i="10"/>
  <c r="IB258" i="10"/>
  <c r="HR258" i="10"/>
  <c r="EV258" i="10"/>
  <c r="EU258" i="10"/>
  <c r="ET258" i="10"/>
  <c r="EQ258" i="10"/>
  <c r="EP258" i="10"/>
  <c r="EO258" i="10"/>
  <c r="Q258" i="10"/>
  <c r="L258" i="10"/>
  <c r="IC257" i="10"/>
  <c r="IB257" i="10"/>
  <c r="HR257" i="10"/>
  <c r="EV257" i="10"/>
  <c r="EU257" i="10"/>
  <c r="ET257" i="10"/>
  <c r="EQ257" i="10"/>
  <c r="EP257" i="10"/>
  <c r="EO257" i="10"/>
  <c r="Q257" i="10"/>
  <c r="L257" i="10"/>
  <c r="IC256" i="10"/>
  <c r="IB256" i="10"/>
  <c r="HR256" i="10"/>
  <c r="EV256" i="10"/>
  <c r="EU256" i="10"/>
  <c r="ET256" i="10"/>
  <c r="EQ256" i="10"/>
  <c r="EP256" i="10"/>
  <c r="EO256" i="10"/>
  <c r="Q256" i="10"/>
  <c r="L256" i="10"/>
  <c r="IC255" i="10"/>
  <c r="IB255" i="10"/>
  <c r="HR255" i="10"/>
  <c r="EV255" i="10"/>
  <c r="EU255" i="10"/>
  <c r="ET255" i="10"/>
  <c r="EQ255" i="10"/>
  <c r="EP255" i="10"/>
  <c r="EO255" i="10"/>
  <c r="Q255" i="10"/>
  <c r="L255" i="10"/>
  <c r="IC254" i="10"/>
  <c r="IB254" i="10"/>
  <c r="HR254" i="10"/>
  <c r="EV254" i="10"/>
  <c r="EU254" i="10"/>
  <c r="ET254" i="10"/>
  <c r="EQ254" i="10"/>
  <c r="EP254" i="10"/>
  <c r="EO254" i="10"/>
  <c r="Q254" i="10"/>
  <c r="L254" i="10"/>
  <c r="IC253" i="10"/>
  <c r="IB253" i="10"/>
  <c r="HR253" i="10"/>
  <c r="EV253" i="10"/>
  <c r="EU253" i="10"/>
  <c r="ET253" i="10"/>
  <c r="EQ253" i="10"/>
  <c r="EP253" i="10"/>
  <c r="EO253" i="10"/>
  <c r="Q253" i="10"/>
  <c r="L253" i="10"/>
  <c r="IC252" i="10"/>
  <c r="IB252" i="10"/>
  <c r="HR252" i="10"/>
  <c r="EV252" i="10"/>
  <c r="EU252" i="10"/>
  <c r="ET252" i="10"/>
  <c r="EQ252" i="10"/>
  <c r="EP252" i="10"/>
  <c r="EO252" i="10"/>
  <c r="Q252" i="10"/>
  <c r="L252" i="10"/>
  <c r="IC251" i="10"/>
  <c r="IB251" i="10"/>
  <c r="HR251" i="10"/>
  <c r="EV251" i="10"/>
  <c r="EU251" i="10"/>
  <c r="ET251" i="10"/>
  <c r="EQ251" i="10"/>
  <c r="EP251" i="10"/>
  <c r="EO251" i="10"/>
  <c r="Q251" i="10"/>
  <c r="L251" i="10"/>
  <c r="IC250" i="10"/>
  <c r="IB250" i="10"/>
  <c r="HR250" i="10"/>
  <c r="EV250" i="10"/>
  <c r="EU250" i="10"/>
  <c r="ET250" i="10"/>
  <c r="EQ250" i="10"/>
  <c r="EP250" i="10"/>
  <c r="EO250" i="10"/>
  <c r="Q250" i="10"/>
  <c r="L250" i="10"/>
  <c r="IC249" i="10"/>
  <c r="IB249" i="10"/>
  <c r="HR249" i="10"/>
  <c r="EV249" i="10"/>
  <c r="EU249" i="10"/>
  <c r="ET249" i="10"/>
  <c r="EQ249" i="10"/>
  <c r="EP249" i="10"/>
  <c r="EO249" i="10"/>
  <c r="Q249" i="10"/>
  <c r="L249" i="10"/>
  <c r="IC248" i="10"/>
  <c r="IB248" i="10"/>
  <c r="HR248" i="10"/>
  <c r="EV248" i="10"/>
  <c r="EU248" i="10"/>
  <c r="ET248" i="10"/>
  <c r="EQ248" i="10"/>
  <c r="EP248" i="10"/>
  <c r="EO248" i="10"/>
  <c r="Q248" i="10"/>
  <c r="L248" i="10"/>
  <c r="IC247" i="10"/>
  <c r="IB247" i="10"/>
  <c r="HR247" i="10"/>
  <c r="EV247" i="10"/>
  <c r="EU247" i="10"/>
  <c r="ET247" i="10"/>
  <c r="EQ247" i="10"/>
  <c r="EP247" i="10"/>
  <c r="EO247" i="10"/>
  <c r="Q247" i="10"/>
  <c r="L247" i="10"/>
  <c r="IC246" i="10"/>
  <c r="IB246" i="10"/>
  <c r="HR246" i="10"/>
  <c r="EV246" i="10"/>
  <c r="EU246" i="10"/>
  <c r="ET246" i="10"/>
  <c r="EQ246" i="10"/>
  <c r="EP246" i="10"/>
  <c r="EO246" i="10"/>
  <c r="Q246" i="10"/>
  <c r="L246" i="10"/>
  <c r="IC245" i="10"/>
  <c r="IB245" i="10"/>
  <c r="HR245" i="10"/>
  <c r="EV245" i="10"/>
  <c r="EU245" i="10"/>
  <c r="ET245" i="10"/>
  <c r="EQ245" i="10"/>
  <c r="EP245" i="10"/>
  <c r="EO245" i="10"/>
  <c r="Q245" i="10"/>
  <c r="L245" i="10"/>
  <c r="IC244" i="10"/>
  <c r="IB244" i="10"/>
  <c r="HR244" i="10"/>
  <c r="EV244" i="10"/>
  <c r="EU244" i="10"/>
  <c r="ET244" i="10"/>
  <c r="EQ244" i="10"/>
  <c r="EP244" i="10"/>
  <c r="EO244" i="10"/>
  <c r="Q244" i="10"/>
  <c r="L244" i="10"/>
  <c r="IC243" i="10"/>
  <c r="IB243" i="10"/>
  <c r="HR243" i="10"/>
  <c r="EV243" i="10"/>
  <c r="EU243" i="10"/>
  <c r="ET243" i="10"/>
  <c r="EQ243" i="10"/>
  <c r="EP243" i="10"/>
  <c r="EO243" i="10"/>
  <c r="Q243" i="10"/>
  <c r="L243" i="10"/>
  <c r="IC242" i="10"/>
  <c r="IB242" i="10"/>
  <c r="HR242" i="10"/>
  <c r="EV242" i="10"/>
  <c r="EU242" i="10"/>
  <c r="ET242" i="10"/>
  <c r="EQ242" i="10"/>
  <c r="EP242" i="10"/>
  <c r="EO242" i="10"/>
  <c r="Q242" i="10"/>
  <c r="L242" i="10"/>
  <c r="IC241" i="10"/>
  <c r="IB241" i="10"/>
  <c r="HR241" i="10"/>
  <c r="EV241" i="10"/>
  <c r="EU241" i="10"/>
  <c r="ET241" i="10"/>
  <c r="EQ241" i="10"/>
  <c r="EP241" i="10"/>
  <c r="EO241" i="10"/>
  <c r="Q241" i="10"/>
  <c r="L241" i="10"/>
  <c r="IC240" i="10"/>
  <c r="IB240" i="10"/>
  <c r="HR240" i="10"/>
  <c r="EV240" i="10"/>
  <c r="EU240" i="10"/>
  <c r="ET240" i="10"/>
  <c r="EQ240" i="10"/>
  <c r="EP240" i="10"/>
  <c r="EO240" i="10"/>
  <c r="Q240" i="10"/>
  <c r="L240" i="10"/>
  <c r="IC239" i="10"/>
  <c r="IB239" i="10"/>
  <c r="HR239" i="10"/>
  <c r="EV239" i="10"/>
  <c r="EU239" i="10"/>
  <c r="ET239" i="10"/>
  <c r="EQ239" i="10"/>
  <c r="EP239" i="10"/>
  <c r="EO239" i="10"/>
  <c r="Q239" i="10"/>
  <c r="L239" i="10"/>
  <c r="IC238" i="10"/>
  <c r="IB238" i="10"/>
  <c r="HR238" i="10"/>
  <c r="EV238" i="10"/>
  <c r="EU238" i="10"/>
  <c r="ET238" i="10"/>
  <c r="EQ238" i="10"/>
  <c r="EP238" i="10"/>
  <c r="EO238" i="10"/>
  <c r="Q238" i="10"/>
  <c r="L238" i="10"/>
  <c r="IC237" i="10"/>
  <c r="IB237" i="10"/>
  <c r="HR237" i="10"/>
  <c r="EV237" i="10"/>
  <c r="EU237" i="10"/>
  <c r="ET237" i="10"/>
  <c r="EQ237" i="10"/>
  <c r="EP237" i="10"/>
  <c r="EO237" i="10"/>
  <c r="Q237" i="10"/>
  <c r="L237" i="10"/>
  <c r="IC236" i="10"/>
  <c r="IB236" i="10"/>
  <c r="HR236" i="10"/>
  <c r="EV236" i="10"/>
  <c r="EU236" i="10"/>
  <c r="ET236" i="10"/>
  <c r="EQ236" i="10"/>
  <c r="EP236" i="10"/>
  <c r="EO236" i="10"/>
  <c r="Q236" i="10"/>
  <c r="L236" i="10"/>
  <c r="IC235" i="10"/>
  <c r="IB235" i="10"/>
  <c r="HR235" i="10"/>
  <c r="EV235" i="10"/>
  <c r="EU235" i="10"/>
  <c r="ET235" i="10"/>
  <c r="EQ235" i="10"/>
  <c r="EP235" i="10"/>
  <c r="EO235" i="10"/>
  <c r="Q235" i="10"/>
  <c r="L235" i="10"/>
  <c r="IC234" i="10"/>
  <c r="IB234" i="10"/>
  <c r="HR234" i="10"/>
  <c r="EV234" i="10"/>
  <c r="EU234" i="10"/>
  <c r="ET234" i="10"/>
  <c r="EQ234" i="10"/>
  <c r="EP234" i="10"/>
  <c r="EO234" i="10"/>
  <c r="Q234" i="10"/>
  <c r="L234" i="10"/>
  <c r="IC233" i="10"/>
  <c r="IB233" i="10"/>
  <c r="HR233" i="10"/>
  <c r="EV233" i="10"/>
  <c r="EU233" i="10"/>
  <c r="ET233" i="10"/>
  <c r="EQ233" i="10"/>
  <c r="EP233" i="10"/>
  <c r="EO233" i="10"/>
  <c r="Q233" i="10"/>
  <c r="L233" i="10"/>
  <c r="IC232" i="10"/>
  <c r="IB232" i="10"/>
  <c r="HR232" i="10"/>
  <c r="EV232" i="10"/>
  <c r="EU232" i="10"/>
  <c r="ET232" i="10"/>
  <c r="EQ232" i="10"/>
  <c r="EP232" i="10"/>
  <c r="EO232" i="10"/>
  <c r="Q232" i="10"/>
  <c r="L232" i="10"/>
  <c r="IC231" i="10"/>
  <c r="IB231" i="10"/>
  <c r="HR231" i="10"/>
  <c r="EV231" i="10"/>
  <c r="EU231" i="10"/>
  <c r="ET231" i="10"/>
  <c r="EQ231" i="10"/>
  <c r="EP231" i="10"/>
  <c r="EO231" i="10"/>
  <c r="Q231" i="10"/>
  <c r="L231" i="10"/>
  <c r="IC230" i="10"/>
  <c r="IB230" i="10"/>
  <c r="HR230" i="10"/>
  <c r="EV230" i="10"/>
  <c r="EU230" i="10"/>
  <c r="ET230" i="10"/>
  <c r="EQ230" i="10"/>
  <c r="EP230" i="10"/>
  <c r="EO230" i="10"/>
  <c r="Q230" i="10"/>
  <c r="L230" i="10"/>
  <c r="IC229" i="10"/>
  <c r="IB229" i="10"/>
  <c r="HR229" i="10"/>
  <c r="EV229" i="10"/>
  <c r="EU229" i="10"/>
  <c r="ET229" i="10"/>
  <c r="EQ229" i="10"/>
  <c r="EP229" i="10"/>
  <c r="EO229" i="10"/>
  <c r="Q229" i="10"/>
  <c r="L229" i="10"/>
  <c r="IC228" i="10"/>
  <c r="IB228" i="10"/>
  <c r="HR228" i="10"/>
  <c r="EV228" i="10"/>
  <c r="EU228" i="10"/>
  <c r="ET228" i="10"/>
  <c r="EQ228" i="10"/>
  <c r="EP228" i="10"/>
  <c r="EO228" i="10"/>
  <c r="Q228" i="10"/>
  <c r="L228" i="10"/>
  <c r="IC227" i="10"/>
  <c r="IB227" i="10"/>
  <c r="HR227" i="10"/>
  <c r="EV227" i="10"/>
  <c r="EU227" i="10"/>
  <c r="ET227" i="10"/>
  <c r="EQ227" i="10"/>
  <c r="EP227" i="10"/>
  <c r="EO227" i="10"/>
  <c r="Q227" i="10"/>
  <c r="L227" i="10"/>
  <c r="IC226" i="10"/>
  <c r="IB226" i="10"/>
  <c r="HR226" i="10"/>
  <c r="EV226" i="10"/>
  <c r="EU226" i="10"/>
  <c r="ET226" i="10"/>
  <c r="EQ226" i="10"/>
  <c r="EP226" i="10"/>
  <c r="EO226" i="10"/>
  <c r="Q226" i="10"/>
  <c r="L226" i="10"/>
  <c r="IC225" i="10"/>
  <c r="IB225" i="10"/>
  <c r="HR225" i="10"/>
  <c r="EV225" i="10"/>
  <c r="EU225" i="10"/>
  <c r="ET225" i="10"/>
  <c r="EQ225" i="10"/>
  <c r="EP225" i="10"/>
  <c r="EO225" i="10"/>
  <c r="Q225" i="10"/>
  <c r="L225" i="10"/>
  <c r="IC224" i="10"/>
  <c r="IB224" i="10"/>
  <c r="HR224" i="10"/>
  <c r="EV224" i="10"/>
  <c r="EU224" i="10"/>
  <c r="ET224" i="10"/>
  <c r="EQ224" i="10"/>
  <c r="EP224" i="10"/>
  <c r="EO224" i="10"/>
  <c r="Q224" i="10"/>
  <c r="L224" i="10"/>
  <c r="IC223" i="10"/>
  <c r="IB223" i="10"/>
  <c r="HR223" i="10"/>
  <c r="EV223" i="10"/>
  <c r="EU223" i="10"/>
  <c r="ET223" i="10"/>
  <c r="EQ223" i="10"/>
  <c r="EP223" i="10"/>
  <c r="EO223" i="10"/>
  <c r="Q223" i="10"/>
  <c r="L223" i="10"/>
  <c r="IC222" i="10"/>
  <c r="IB222" i="10"/>
  <c r="HR222" i="10"/>
  <c r="EV222" i="10"/>
  <c r="EU222" i="10"/>
  <c r="ET222" i="10"/>
  <c r="EQ222" i="10"/>
  <c r="EP222" i="10"/>
  <c r="EO222" i="10"/>
  <c r="Q222" i="10"/>
  <c r="L222" i="10"/>
  <c r="IC221" i="10"/>
  <c r="IB221" i="10"/>
  <c r="HR221" i="10"/>
  <c r="EV221" i="10"/>
  <c r="EU221" i="10"/>
  <c r="ET221" i="10"/>
  <c r="EQ221" i="10"/>
  <c r="EP221" i="10"/>
  <c r="EO221" i="10"/>
  <c r="Q221" i="10"/>
  <c r="L221" i="10"/>
  <c r="IC220" i="10"/>
  <c r="IB220" i="10"/>
  <c r="HR220" i="10"/>
  <c r="EV220" i="10"/>
  <c r="EU220" i="10"/>
  <c r="ET220" i="10"/>
  <c r="EQ220" i="10"/>
  <c r="EP220" i="10"/>
  <c r="EO220" i="10"/>
  <c r="Q220" i="10"/>
  <c r="L220" i="10"/>
  <c r="IC219" i="10"/>
  <c r="IB219" i="10"/>
  <c r="HR219" i="10"/>
  <c r="EV219" i="10"/>
  <c r="EU219" i="10"/>
  <c r="ET219" i="10"/>
  <c r="EQ219" i="10"/>
  <c r="EP219" i="10"/>
  <c r="EO219" i="10"/>
  <c r="Q219" i="10"/>
  <c r="L219" i="10"/>
  <c r="IC218" i="10"/>
  <c r="IB218" i="10"/>
  <c r="HR218" i="10"/>
  <c r="EV218" i="10"/>
  <c r="EU218" i="10"/>
  <c r="ET218" i="10"/>
  <c r="EQ218" i="10"/>
  <c r="EP218" i="10"/>
  <c r="EO218" i="10"/>
  <c r="Q218" i="10"/>
  <c r="L218" i="10"/>
  <c r="IC217" i="10"/>
  <c r="IB217" i="10"/>
  <c r="HR217" i="10"/>
  <c r="EV217" i="10"/>
  <c r="EU217" i="10"/>
  <c r="ET217" i="10"/>
  <c r="EQ217" i="10"/>
  <c r="EP217" i="10"/>
  <c r="EO217" i="10"/>
  <c r="Q217" i="10"/>
  <c r="L217" i="10"/>
  <c r="IC216" i="10"/>
  <c r="IB216" i="10"/>
  <c r="HR216" i="10"/>
  <c r="EV216" i="10"/>
  <c r="EU216" i="10"/>
  <c r="ET216" i="10"/>
  <c r="EQ216" i="10"/>
  <c r="EP216" i="10"/>
  <c r="EO216" i="10"/>
  <c r="Q216" i="10"/>
  <c r="L216" i="10"/>
  <c r="IC215" i="10"/>
  <c r="IB215" i="10"/>
  <c r="HR215" i="10"/>
  <c r="EV215" i="10"/>
  <c r="EU215" i="10"/>
  <c r="ET215" i="10"/>
  <c r="EQ215" i="10"/>
  <c r="EP215" i="10"/>
  <c r="EO215" i="10"/>
  <c r="Q215" i="10"/>
  <c r="L215" i="10"/>
  <c r="IC214" i="10"/>
  <c r="IB214" i="10"/>
  <c r="HR214" i="10"/>
  <c r="EV214" i="10"/>
  <c r="EU214" i="10"/>
  <c r="ET214" i="10"/>
  <c r="EQ214" i="10"/>
  <c r="EP214" i="10"/>
  <c r="EO214" i="10"/>
  <c r="Q214" i="10"/>
  <c r="L214" i="10"/>
  <c r="IC213" i="10"/>
  <c r="IB213" i="10"/>
  <c r="HR213" i="10"/>
  <c r="EV213" i="10"/>
  <c r="EU213" i="10"/>
  <c r="ET213" i="10"/>
  <c r="EQ213" i="10"/>
  <c r="EP213" i="10"/>
  <c r="EO213" i="10"/>
  <c r="Q213" i="10"/>
  <c r="L213" i="10"/>
  <c r="IC212" i="10"/>
  <c r="IB212" i="10"/>
  <c r="HR212" i="10"/>
  <c r="EV212" i="10"/>
  <c r="EU212" i="10"/>
  <c r="ET212" i="10"/>
  <c r="EQ212" i="10"/>
  <c r="EP212" i="10"/>
  <c r="EO212" i="10"/>
  <c r="Q212" i="10"/>
  <c r="L212" i="10"/>
  <c r="IC211" i="10"/>
  <c r="IB211" i="10"/>
  <c r="HR211" i="10"/>
  <c r="EV211" i="10"/>
  <c r="EU211" i="10"/>
  <c r="ET211" i="10"/>
  <c r="EQ211" i="10"/>
  <c r="EP211" i="10"/>
  <c r="EO211" i="10"/>
  <c r="Q211" i="10"/>
  <c r="L211" i="10"/>
  <c r="IC210" i="10"/>
  <c r="IB210" i="10"/>
  <c r="HR210" i="10"/>
  <c r="EV210" i="10"/>
  <c r="EU210" i="10"/>
  <c r="ET210" i="10"/>
  <c r="EQ210" i="10"/>
  <c r="EP210" i="10"/>
  <c r="EO210" i="10"/>
  <c r="Q210" i="10"/>
  <c r="L210" i="10"/>
  <c r="IC209" i="10"/>
  <c r="IB209" i="10"/>
  <c r="HR209" i="10"/>
  <c r="EV209" i="10"/>
  <c r="EU209" i="10"/>
  <c r="ET209" i="10"/>
  <c r="EQ209" i="10"/>
  <c r="EP209" i="10"/>
  <c r="EO209" i="10"/>
  <c r="Q209" i="10"/>
  <c r="L209" i="10"/>
  <c r="IC208" i="10"/>
  <c r="IB208" i="10"/>
  <c r="HR208" i="10"/>
  <c r="EV208" i="10"/>
  <c r="EU208" i="10"/>
  <c r="ET208" i="10"/>
  <c r="EQ208" i="10"/>
  <c r="EP208" i="10"/>
  <c r="EO208" i="10"/>
  <c r="Q208" i="10"/>
  <c r="L208" i="10"/>
  <c r="IC207" i="10"/>
  <c r="IB207" i="10"/>
  <c r="HR207" i="10"/>
  <c r="EV207" i="10"/>
  <c r="EU207" i="10"/>
  <c r="ET207" i="10"/>
  <c r="EQ207" i="10"/>
  <c r="EP207" i="10"/>
  <c r="EO207" i="10"/>
  <c r="Q207" i="10"/>
  <c r="L207" i="10"/>
  <c r="IC206" i="10"/>
  <c r="IB206" i="10"/>
  <c r="HR206" i="10"/>
  <c r="EV206" i="10"/>
  <c r="EU206" i="10"/>
  <c r="ET206" i="10"/>
  <c r="EQ206" i="10"/>
  <c r="EP206" i="10"/>
  <c r="EO206" i="10"/>
  <c r="Q206" i="10"/>
  <c r="L206" i="10"/>
  <c r="IC205" i="10"/>
  <c r="IB205" i="10"/>
  <c r="HR205" i="10"/>
  <c r="EV205" i="10"/>
  <c r="EU205" i="10"/>
  <c r="ET205" i="10"/>
  <c r="EQ205" i="10"/>
  <c r="EP205" i="10"/>
  <c r="EO205" i="10"/>
  <c r="Q205" i="10"/>
  <c r="L205" i="10"/>
  <c r="IC204" i="10"/>
  <c r="IB204" i="10"/>
  <c r="HR204" i="10"/>
  <c r="EV204" i="10"/>
  <c r="EU204" i="10"/>
  <c r="ET204" i="10"/>
  <c r="EQ204" i="10"/>
  <c r="EP204" i="10"/>
  <c r="EO204" i="10"/>
  <c r="Q204" i="10"/>
  <c r="L204" i="10"/>
  <c r="IC203" i="10"/>
  <c r="IB203" i="10"/>
  <c r="HR203" i="10"/>
  <c r="EV203" i="10"/>
  <c r="EU203" i="10"/>
  <c r="ET203" i="10"/>
  <c r="EQ203" i="10"/>
  <c r="EP203" i="10"/>
  <c r="EO203" i="10"/>
  <c r="Q203" i="10"/>
  <c r="L203" i="10"/>
  <c r="IC202" i="10"/>
  <c r="IB202" i="10"/>
  <c r="HR202" i="10"/>
  <c r="EV202" i="10"/>
  <c r="EU202" i="10"/>
  <c r="ET202" i="10"/>
  <c r="EQ202" i="10"/>
  <c r="EP202" i="10"/>
  <c r="EO202" i="10"/>
  <c r="Q202" i="10"/>
  <c r="L202" i="10"/>
  <c r="IC201" i="10"/>
  <c r="IB201" i="10"/>
  <c r="HR201" i="10"/>
  <c r="EV201" i="10"/>
  <c r="EU201" i="10"/>
  <c r="ET201" i="10"/>
  <c r="EQ201" i="10"/>
  <c r="EP201" i="10"/>
  <c r="EO201" i="10"/>
  <c r="Q201" i="10"/>
  <c r="L201" i="10"/>
  <c r="IC200" i="10"/>
  <c r="IB200" i="10"/>
  <c r="HR200" i="10"/>
  <c r="EV200" i="10"/>
  <c r="EU200" i="10"/>
  <c r="ET200" i="10"/>
  <c r="EQ200" i="10"/>
  <c r="EP200" i="10"/>
  <c r="EO200" i="10"/>
  <c r="Q200" i="10"/>
  <c r="L200" i="10"/>
  <c r="IC199" i="10"/>
  <c r="IB199" i="10"/>
  <c r="HR199" i="10"/>
  <c r="EV199" i="10"/>
  <c r="EU199" i="10"/>
  <c r="ET199" i="10"/>
  <c r="EQ199" i="10"/>
  <c r="EP199" i="10"/>
  <c r="EO199" i="10"/>
  <c r="Q199" i="10"/>
  <c r="L199" i="10"/>
  <c r="IC198" i="10"/>
  <c r="IB198" i="10"/>
  <c r="HR198" i="10"/>
  <c r="EV198" i="10"/>
  <c r="EU198" i="10"/>
  <c r="ET198" i="10"/>
  <c r="EQ198" i="10"/>
  <c r="EP198" i="10"/>
  <c r="EO198" i="10"/>
  <c r="Q198" i="10"/>
  <c r="L198" i="10"/>
  <c r="IC197" i="10"/>
  <c r="IB197" i="10"/>
  <c r="HR197" i="10"/>
  <c r="EV197" i="10"/>
  <c r="EU197" i="10"/>
  <c r="ET197" i="10"/>
  <c r="EQ197" i="10"/>
  <c r="EP197" i="10"/>
  <c r="EO197" i="10"/>
  <c r="Q197" i="10"/>
  <c r="L197" i="10"/>
  <c r="IC196" i="10"/>
  <c r="IB196" i="10"/>
  <c r="HR196" i="10"/>
  <c r="EV196" i="10"/>
  <c r="EU196" i="10"/>
  <c r="ET196" i="10"/>
  <c r="EQ196" i="10"/>
  <c r="EP196" i="10"/>
  <c r="EO196" i="10"/>
  <c r="Q196" i="10"/>
  <c r="L196" i="10"/>
  <c r="IC195" i="10"/>
  <c r="IB195" i="10"/>
  <c r="HR195" i="10"/>
  <c r="EV195" i="10"/>
  <c r="EU195" i="10"/>
  <c r="ET195" i="10"/>
  <c r="EQ195" i="10"/>
  <c r="EP195" i="10"/>
  <c r="EO195" i="10"/>
  <c r="Q195" i="10"/>
  <c r="L195" i="10"/>
  <c r="IC194" i="10"/>
  <c r="IB194" i="10"/>
  <c r="HR194" i="10"/>
  <c r="EV194" i="10"/>
  <c r="EU194" i="10"/>
  <c r="ET194" i="10"/>
  <c r="EQ194" i="10"/>
  <c r="EP194" i="10"/>
  <c r="EO194" i="10"/>
  <c r="Q194" i="10"/>
  <c r="L194" i="10"/>
  <c r="IC193" i="10"/>
  <c r="IB193" i="10"/>
  <c r="HR193" i="10"/>
  <c r="EV193" i="10"/>
  <c r="EU193" i="10"/>
  <c r="ET193" i="10"/>
  <c r="EQ193" i="10"/>
  <c r="EP193" i="10"/>
  <c r="EO193" i="10"/>
  <c r="Q193" i="10"/>
  <c r="L193" i="10"/>
  <c r="IC192" i="10"/>
  <c r="IB192" i="10"/>
  <c r="HR192" i="10"/>
  <c r="EV192" i="10"/>
  <c r="EU192" i="10"/>
  <c r="ET192" i="10"/>
  <c r="EQ192" i="10"/>
  <c r="EP192" i="10"/>
  <c r="EO192" i="10"/>
  <c r="Q192" i="10"/>
  <c r="L192" i="10"/>
  <c r="IC191" i="10"/>
  <c r="IB191" i="10"/>
  <c r="HR191" i="10"/>
  <c r="EV191" i="10"/>
  <c r="EU191" i="10"/>
  <c r="ET191" i="10"/>
  <c r="EQ191" i="10"/>
  <c r="EP191" i="10"/>
  <c r="EO191" i="10"/>
  <c r="Q191" i="10"/>
  <c r="L191" i="10"/>
  <c r="IC190" i="10"/>
  <c r="IB190" i="10"/>
  <c r="HR190" i="10"/>
  <c r="EV190" i="10"/>
  <c r="EU190" i="10"/>
  <c r="ET190" i="10"/>
  <c r="EQ190" i="10"/>
  <c r="EP190" i="10"/>
  <c r="EO190" i="10"/>
  <c r="Q190" i="10"/>
  <c r="L190" i="10"/>
  <c r="IC189" i="10"/>
  <c r="IB189" i="10"/>
  <c r="HR189" i="10"/>
  <c r="EV189" i="10"/>
  <c r="EU189" i="10"/>
  <c r="ET189" i="10"/>
  <c r="EQ189" i="10"/>
  <c r="EP189" i="10"/>
  <c r="EO189" i="10"/>
  <c r="Q189" i="10"/>
  <c r="L189" i="10"/>
  <c r="IC188" i="10"/>
  <c r="IB188" i="10"/>
  <c r="HR188" i="10"/>
  <c r="EV188" i="10"/>
  <c r="EU188" i="10"/>
  <c r="ET188" i="10"/>
  <c r="EQ188" i="10"/>
  <c r="EP188" i="10"/>
  <c r="EX188" i="10" s="1"/>
  <c r="EO188" i="10"/>
  <c r="Q188" i="10"/>
  <c r="L188" i="10"/>
  <c r="IC187" i="10"/>
  <c r="IB187" i="10"/>
  <c r="HR187" i="10"/>
  <c r="EV187" i="10"/>
  <c r="EU187" i="10"/>
  <c r="ET187" i="10"/>
  <c r="EQ187" i="10"/>
  <c r="EP187" i="10"/>
  <c r="EO187" i="10"/>
  <c r="Q187" i="10"/>
  <c r="L187" i="10"/>
  <c r="IC186" i="10"/>
  <c r="IB186" i="10"/>
  <c r="HR186" i="10"/>
  <c r="EV186" i="10"/>
  <c r="EU186" i="10"/>
  <c r="ET186" i="10"/>
  <c r="EQ186" i="10"/>
  <c r="EP186" i="10"/>
  <c r="EO186" i="10"/>
  <c r="Q186" i="10"/>
  <c r="L186" i="10"/>
  <c r="IC185" i="10"/>
  <c r="IB185" i="10"/>
  <c r="HR185" i="10"/>
  <c r="EV185" i="10"/>
  <c r="EU185" i="10"/>
  <c r="ET185" i="10"/>
  <c r="EQ185" i="10"/>
  <c r="EP185" i="10"/>
  <c r="EO185" i="10"/>
  <c r="Q185" i="10"/>
  <c r="L185" i="10"/>
  <c r="IC184" i="10"/>
  <c r="IB184" i="10"/>
  <c r="HR184" i="10"/>
  <c r="EV184" i="10"/>
  <c r="EU184" i="10"/>
  <c r="ET184" i="10"/>
  <c r="EQ184" i="10"/>
  <c r="EP184" i="10"/>
  <c r="EX184" i="10" s="1"/>
  <c r="EO184" i="10"/>
  <c r="Q184" i="10"/>
  <c r="L184" i="10"/>
  <c r="IC183" i="10"/>
  <c r="IB183" i="10"/>
  <c r="HR183" i="10"/>
  <c r="EV183" i="10"/>
  <c r="EU183" i="10"/>
  <c r="ET183" i="10"/>
  <c r="EQ183" i="10"/>
  <c r="EP183" i="10"/>
  <c r="EO183" i="10"/>
  <c r="Q183" i="10"/>
  <c r="L183" i="10"/>
  <c r="IC182" i="10"/>
  <c r="IB182" i="10"/>
  <c r="HR182" i="10"/>
  <c r="EV182" i="10"/>
  <c r="EU182" i="10"/>
  <c r="ET182" i="10"/>
  <c r="EQ182" i="10"/>
  <c r="EP182" i="10"/>
  <c r="EO182" i="10"/>
  <c r="Q182" i="10"/>
  <c r="L182" i="10"/>
  <c r="IC181" i="10"/>
  <c r="IB181" i="10"/>
  <c r="HR181" i="10"/>
  <c r="EV181" i="10"/>
  <c r="EU181" i="10"/>
  <c r="ET181" i="10"/>
  <c r="EQ181" i="10"/>
  <c r="EP181" i="10"/>
  <c r="EO181" i="10"/>
  <c r="Q181" i="10"/>
  <c r="L181" i="10"/>
  <c r="IC180" i="10"/>
  <c r="IB180" i="10"/>
  <c r="HR180" i="10"/>
  <c r="EV180" i="10"/>
  <c r="EU180" i="10"/>
  <c r="ET180" i="10"/>
  <c r="EQ180" i="10"/>
  <c r="EP180" i="10"/>
  <c r="EX180" i="10" s="1"/>
  <c r="EO180" i="10"/>
  <c r="Q180" i="10"/>
  <c r="L180" i="10"/>
  <c r="IC179" i="10"/>
  <c r="IB179" i="10"/>
  <c r="HR179" i="10"/>
  <c r="EV179" i="10"/>
  <c r="EU179" i="10"/>
  <c r="ET179" i="10"/>
  <c r="EQ179" i="10"/>
  <c r="EP179" i="10"/>
  <c r="EO179" i="10"/>
  <c r="Q179" i="10"/>
  <c r="L179" i="10"/>
  <c r="IC178" i="10"/>
  <c r="IB178" i="10"/>
  <c r="HR178" i="10"/>
  <c r="EV178" i="10"/>
  <c r="EU178" i="10"/>
  <c r="ET178" i="10"/>
  <c r="EQ178" i="10"/>
  <c r="EP178" i="10"/>
  <c r="EO178" i="10"/>
  <c r="Q178" i="10"/>
  <c r="L178" i="10"/>
  <c r="IC177" i="10"/>
  <c r="IB177" i="10"/>
  <c r="HR177" i="10"/>
  <c r="EV177" i="10"/>
  <c r="EU177" i="10"/>
  <c r="ET177" i="10"/>
  <c r="EQ177" i="10"/>
  <c r="EP177" i="10"/>
  <c r="EO177" i="10"/>
  <c r="Q177" i="10"/>
  <c r="L177" i="10"/>
  <c r="IC176" i="10"/>
  <c r="IB176" i="10"/>
  <c r="HR176" i="10"/>
  <c r="EV176" i="10"/>
  <c r="EU176" i="10"/>
  <c r="ET176" i="10"/>
  <c r="EQ176" i="10"/>
  <c r="EP176" i="10"/>
  <c r="EX176" i="10" s="1"/>
  <c r="EO176" i="10"/>
  <c r="Q176" i="10"/>
  <c r="L176" i="10"/>
  <c r="IC175" i="10"/>
  <c r="IB175" i="10"/>
  <c r="HR175" i="10"/>
  <c r="EV175" i="10"/>
  <c r="EU175" i="10"/>
  <c r="ET175" i="10"/>
  <c r="EQ175" i="10"/>
  <c r="EP175" i="10"/>
  <c r="EO175" i="10"/>
  <c r="Q175" i="10"/>
  <c r="L175" i="10"/>
  <c r="IC174" i="10"/>
  <c r="IB174" i="10"/>
  <c r="HR174" i="10"/>
  <c r="EV174" i="10"/>
  <c r="EU174" i="10"/>
  <c r="ET174" i="10"/>
  <c r="EQ174" i="10"/>
  <c r="EP174" i="10"/>
  <c r="EO174" i="10"/>
  <c r="Q174" i="10"/>
  <c r="L174" i="10"/>
  <c r="IC173" i="10"/>
  <c r="IB173" i="10"/>
  <c r="HR173" i="10"/>
  <c r="EV173" i="10"/>
  <c r="EU173" i="10"/>
  <c r="ET173" i="10"/>
  <c r="EQ173" i="10"/>
  <c r="EP173" i="10"/>
  <c r="EO173" i="10"/>
  <c r="Q173" i="10"/>
  <c r="L173" i="10"/>
  <c r="IC172" i="10"/>
  <c r="IB172" i="10"/>
  <c r="HR172" i="10"/>
  <c r="EV172" i="10"/>
  <c r="EU172" i="10"/>
  <c r="ET172" i="10"/>
  <c r="EQ172" i="10"/>
  <c r="EP172" i="10"/>
  <c r="EX172" i="10" s="1"/>
  <c r="EO172" i="10"/>
  <c r="Q172" i="10"/>
  <c r="L172" i="10"/>
  <c r="IC171" i="10"/>
  <c r="IB171" i="10"/>
  <c r="HR171" i="10"/>
  <c r="EV171" i="10"/>
  <c r="EU171" i="10"/>
  <c r="ET171" i="10"/>
  <c r="EQ171" i="10"/>
  <c r="EP171" i="10"/>
  <c r="EO171" i="10"/>
  <c r="Q171" i="10"/>
  <c r="L171" i="10"/>
  <c r="IC170" i="10"/>
  <c r="IB170" i="10"/>
  <c r="HR170" i="10"/>
  <c r="EV170" i="10"/>
  <c r="EU170" i="10"/>
  <c r="ET170" i="10"/>
  <c r="EQ170" i="10"/>
  <c r="EP170" i="10"/>
  <c r="EO170" i="10"/>
  <c r="Q170" i="10"/>
  <c r="L170" i="10"/>
  <c r="IC169" i="10"/>
  <c r="IB169" i="10"/>
  <c r="HR169" i="10"/>
  <c r="EV169" i="10"/>
  <c r="EU169" i="10"/>
  <c r="ET169" i="10"/>
  <c r="EQ169" i="10"/>
  <c r="EP169" i="10"/>
  <c r="EO169" i="10"/>
  <c r="Q169" i="10"/>
  <c r="L169" i="10"/>
  <c r="IC168" i="10"/>
  <c r="IB168" i="10"/>
  <c r="HR168" i="10"/>
  <c r="EV168" i="10"/>
  <c r="EU168" i="10"/>
  <c r="ET168" i="10"/>
  <c r="EQ168" i="10"/>
  <c r="EP168" i="10"/>
  <c r="EO168" i="10"/>
  <c r="Q168" i="10"/>
  <c r="L168" i="10"/>
  <c r="IC167" i="10"/>
  <c r="IB167" i="10"/>
  <c r="HR167" i="10"/>
  <c r="EV167" i="10"/>
  <c r="EU167" i="10"/>
  <c r="ET167" i="10"/>
  <c r="EQ167" i="10"/>
  <c r="EP167" i="10"/>
  <c r="EO167" i="10"/>
  <c r="Q167" i="10"/>
  <c r="L167" i="10"/>
  <c r="IC166" i="10"/>
  <c r="IB166" i="10"/>
  <c r="HR166" i="10"/>
  <c r="EV166" i="10"/>
  <c r="EU166" i="10"/>
  <c r="ET166" i="10"/>
  <c r="EQ166" i="10"/>
  <c r="EP166" i="10"/>
  <c r="EO166" i="10"/>
  <c r="Q166" i="10"/>
  <c r="L166" i="10"/>
  <c r="IC165" i="10"/>
  <c r="IB165" i="10"/>
  <c r="HR165" i="10"/>
  <c r="EV165" i="10"/>
  <c r="EU165" i="10"/>
  <c r="ET165" i="10"/>
  <c r="EQ165" i="10"/>
  <c r="EP165" i="10"/>
  <c r="EO165" i="10"/>
  <c r="Q165" i="10"/>
  <c r="L165" i="10"/>
  <c r="IC164" i="10"/>
  <c r="IB164" i="10"/>
  <c r="HR164" i="10"/>
  <c r="EV164" i="10"/>
  <c r="EU164" i="10"/>
  <c r="ET164" i="10"/>
  <c r="EQ164" i="10"/>
  <c r="EP164" i="10"/>
  <c r="EO164" i="10"/>
  <c r="Q164" i="10"/>
  <c r="L164" i="10"/>
  <c r="IC163" i="10"/>
  <c r="IB163" i="10"/>
  <c r="HR163" i="10"/>
  <c r="EV163" i="10"/>
  <c r="EU163" i="10"/>
  <c r="ET163" i="10"/>
  <c r="EQ163" i="10"/>
  <c r="EP163" i="10"/>
  <c r="EO163" i="10"/>
  <c r="Q163" i="10"/>
  <c r="L163" i="10"/>
  <c r="IC162" i="10"/>
  <c r="IB162" i="10"/>
  <c r="HR162" i="10"/>
  <c r="EV162" i="10"/>
  <c r="EU162" i="10"/>
  <c r="ET162" i="10"/>
  <c r="EQ162" i="10"/>
  <c r="EP162" i="10"/>
  <c r="EO162" i="10"/>
  <c r="Q162" i="10"/>
  <c r="L162" i="10"/>
  <c r="IC161" i="10"/>
  <c r="IB161" i="10"/>
  <c r="HR161" i="10"/>
  <c r="EV161" i="10"/>
  <c r="EU161" i="10"/>
  <c r="ET161" i="10"/>
  <c r="EQ161" i="10"/>
  <c r="EP161" i="10"/>
  <c r="EO161" i="10"/>
  <c r="Q161" i="10"/>
  <c r="L161" i="10"/>
  <c r="IC160" i="10"/>
  <c r="IB160" i="10"/>
  <c r="HR160" i="10"/>
  <c r="EV160" i="10"/>
  <c r="EU160" i="10"/>
  <c r="ET160" i="10"/>
  <c r="EQ160" i="10"/>
  <c r="EP160" i="10"/>
  <c r="EO160" i="10"/>
  <c r="Q160" i="10"/>
  <c r="L160" i="10"/>
  <c r="IC159" i="10"/>
  <c r="IB159" i="10"/>
  <c r="HR159" i="10"/>
  <c r="EV159" i="10"/>
  <c r="EU159" i="10"/>
  <c r="ET159" i="10"/>
  <c r="EQ159" i="10"/>
  <c r="EP159" i="10"/>
  <c r="EO159" i="10"/>
  <c r="Q159" i="10"/>
  <c r="L159" i="10"/>
  <c r="IC158" i="10"/>
  <c r="IB158" i="10"/>
  <c r="HR158" i="10"/>
  <c r="EV158" i="10"/>
  <c r="EU158" i="10"/>
  <c r="ET158" i="10"/>
  <c r="EQ158" i="10"/>
  <c r="EP158" i="10"/>
  <c r="EO158" i="10"/>
  <c r="Q158" i="10"/>
  <c r="L158" i="10"/>
  <c r="IC157" i="10"/>
  <c r="IB157" i="10"/>
  <c r="HR157" i="10"/>
  <c r="EV157" i="10"/>
  <c r="EU157" i="10"/>
  <c r="ET157" i="10"/>
  <c r="EQ157" i="10"/>
  <c r="EP157" i="10"/>
  <c r="EO157" i="10"/>
  <c r="Q157" i="10"/>
  <c r="L157" i="10"/>
  <c r="IC156" i="10"/>
  <c r="IB156" i="10"/>
  <c r="HR156" i="10"/>
  <c r="EV156" i="10"/>
  <c r="EU156" i="10"/>
  <c r="ET156" i="10"/>
  <c r="EQ156" i="10"/>
  <c r="EP156" i="10"/>
  <c r="EO156" i="10"/>
  <c r="Q156" i="10"/>
  <c r="L156" i="10"/>
  <c r="IC155" i="10"/>
  <c r="IB155" i="10"/>
  <c r="HR155" i="10"/>
  <c r="EV155" i="10"/>
  <c r="EU155" i="10"/>
  <c r="ET155" i="10"/>
  <c r="EQ155" i="10"/>
  <c r="EP155" i="10"/>
  <c r="EO155" i="10"/>
  <c r="Q155" i="10"/>
  <c r="L155" i="10"/>
  <c r="IC154" i="10"/>
  <c r="IB154" i="10"/>
  <c r="HR154" i="10"/>
  <c r="EV154" i="10"/>
  <c r="EU154" i="10"/>
  <c r="ET154" i="10"/>
  <c r="EQ154" i="10"/>
  <c r="EP154" i="10"/>
  <c r="EO154" i="10"/>
  <c r="Q154" i="10"/>
  <c r="L154" i="10"/>
  <c r="IC153" i="10"/>
  <c r="IB153" i="10"/>
  <c r="HR153" i="10"/>
  <c r="EV153" i="10"/>
  <c r="EU153" i="10"/>
  <c r="ET153" i="10"/>
  <c r="EQ153" i="10"/>
  <c r="EP153" i="10"/>
  <c r="EO153" i="10"/>
  <c r="Q153" i="10"/>
  <c r="L153" i="10"/>
  <c r="IK586" i="10"/>
  <c r="IJ586" i="10"/>
  <c r="IH586" i="10"/>
  <c r="IG586" i="10"/>
  <c r="IF586" i="10"/>
  <c r="IE586" i="10"/>
  <c r="IC586" i="10"/>
  <c r="IB586" i="10"/>
  <c r="HR586" i="10"/>
  <c r="EV586" i="10"/>
  <c r="EU586" i="10"/>
  <c r="ET586" i="10"/>
  <c r="EQ586" i="10"/>
  <c r="EP586" i="10"/>
  <c r="EO586" i="10"/>
  <c r="Q586" i="10"/>
  <c r="L586" i="10"/>
  <c r="IK585" i="10"/>
  <c r="IJ585" i="10"/>
  <c r="IH585" i="10"/>
  <c r="IG585" i="10"/>
  <c r="IF585" i="10"/>
  <c r="IE585" i="10"/>
  <c r="IC585" i="10"/>
  <c r="IB585" i="10"/>
  <c r="EV585" i="10"/>
  <c r="EU585" i="10"/>
  <c r="ET585" i="10"/>
  <c r="EQ585" i="10"/>
  <c r="EP585" i="10"/>
  <c r="EO585" i="10"/>
  <c r="Q585" i="10"/>
  <c r="L585" i="10"/>
  <c r="IK584" i="10"/>
  <c r="IJ584" i="10"/>
  <c r="IH584" i="10"/>
  <c r="IG584" i="10"/>
  <c r="IF584" i="10"/>
  <c r="IE584" i="10"/>
  <c r="IC584" i="10"/>
  <c r="IB584" i="10"/>
  <c r="HR584" i="10"/>
  <c r="EV584" i="10"/>
  <c r="EU584" i="10"/>
  <c r="ET584" i="10"/>
  <c r="EQ584" i="10"/>
  <c r="EP584" i="10"/>
  <c r="EO584" i="10"/>
  <c r="Q584" i="10"/>
  <c r="L584" i="10"/>
  <c r="IK583" i="10"/>
  <c r="IJ583" i="10"/>
  <c r="IH583" i="10"/>
  <c r="IG583" i="10"/>
  <c r="IF583" i="10"/>
  <c r="IE583" i="10"/>
  <c r="IC583" i="10"/>
  <c r="IB583" i="10"/>
  <c r="EV583" i="10"/>
  <c r="EU583" i="10"/>
  <c r="ET583" i="10"/>
  <c r="EQ583" i="10"/>
  <c r="EP583" i="10"/>
  <c r="EO583" i="10"/>
  <c r="Q583" i="10"/>
  <c r="L583" i="10"/>
  <c r="IK582" i="10"/>
  <c r="IJ582" i="10"/>
  <c r="IH582" i="10"/>
  <c r="IG582" i="10"/>
  <c r="IF582" i="10"/>
  <c r="IE582" i="10"/>
  <c r="IC582" i="10"/>
  <c r="IB582" i="10"/>
  <c r="HR582" i="10"/>
  <c r="EV582" i="10"/>
  <c r="EU582" i="10"/>
  <c r="ET582" i="10"/>
  <c r="EQ582" i="10"/>
  <c r="EP582" i="10"/>
  <c r="EO582" i="10"/>
  <c r="Q582" i="10"/>
  <c r="L582" i="10"/>
  <c r="IK581" i="10"/>
  <c r="IJ581" i="10"/>
  <c r="IH581" i="10"/>
  <c r="IG581" i="10"/>
  <c r="IF581" i="10"/>
  <c r="IE581" i="10"/>
  <c r="IC581" i="10"/>
  <c r="IB581" i="10"/>
  <c r="HR581" i="10"/>
  <c r="EV581" i="10"/>
  <c r="EU581" i="10"/>
  <c r="ET581" i="10"/>
  <c r="EQ581" i="10"/>
  <c r="EP581" i="10"/>
  <c r="EO581" i="10"/>
  <c r="Q581" i="10"/>
  <c r="L581" i="10"/>
  <c r="IK580" i="10"/>
  <c r="IJ580" i="10"/>
  <c r="IH580" i="10"/>
  <c r="IG580" i="10"/>
  <c r="IF580" i="10"/>
  <c r="IE580" i="10"/>
  <c r="HR580" i="10"/>
  <c r="EV580" i="10"/>
  <c r="EU580" i="10"/>
  <c r="ET580" i="10"/>
  <c r="EQ580" i="10"/>
  <c r="EP580" i="10"/>
  <c r="EO580" i="10"/>
  <c r="Q580" i="10"/>
  <c r="L580" i="10"/>
  <c r="IK579" i="10"/>
  <c r="IJ579" i="10"/>
  <c r="IH579" i="10"/>
  <c r="IG579" i="10"/>
  <c r="IF579" i="10"/>
  <c r="IE579" i="10"/>
  <c r="IC579" i="10"/>
  <c r="IB579" i="10"/>
  <c r="HR579" i="10"/>
  <c r="EV579" i="10"/>
  <c r="EU579" i="10"/>
  <c r="ET579" i="10"/>
  <c r="EQ579" i="10"/>
  <c r="EP579" i="10"/>
  <c r="EO579" i="10"/>
  <c r="Q579" i="10"/>
  <c r="L579" i="10"/>
  <c r="IK578" i="10"/>
  <c r="IJ578" i="10"/>
  <c r="IH578" i="10"/>
  <c r="IG578" i="10"/>
  <c r="IF578" i="10"/>
  <c r="IE578" i="10"/>
  <c r="IC578" i="10"/>
  <c r="IB578" i="10"/>
  <c r="HR578" i="10"/>
  <c r="EV578" i="10"/>
  <c r="EU578" i="10"/>
  <c r="ET578" i="10"/>
  <c r="EQ578" i="10"/>
  <c r="EP578" i="10"/>
  <c r="EO578" i="10"/>
  <c r="Q578" i="10"/>
  <c r="L578" i="10"/>
  <c r="IK577" i="10"/>
  <c r="IJ577" i="10"/>
  <c r="IH577" i="10"/>
  <c r="IG577" i="10"/>
  <c r="IF577" i="10"/>
  <c r="IE577" i="10"/>
  <c r="IC577" i="10"/>
  <c r="IB577" i="10"/>
  <c r="HR577" i="10"/>
  <c r="EV577" i="10"/>
  <c r="EU577" i="10"/>
  <c r="ET577" i="10"/>
  <c r="EQ577" i="10"/>
  <c r="EP577" i="10"/>
  <c r="EO577" i="10"/>
  <c r="Q577" i="10"/>
  <c r="L577" i="10"/>
  <c r="IK576" i="10"/>
  <c r="IJ576" i="10"/>
  <c r="IH576" i="10"/>
  <c r="IG576" i="10"/>
  <c r="IF576" i="10"/>
  <c r="IE576" i="10"/>
  <c r="IC576" i="10"/>
  <c r="IB576" i="10"/>
  <c r="HR576" i="10"/>
  <c r="EV576" i="10"/>
  <c r="EU576" i="10"/>
  <c r="ET576" i="10"/>
  <c r="EQ576" i="10"/>
  <c r="EP576" i="10"/>
  <c r="EO576" i="10"/>
  <c r="Q576" i="10"/>
  <c r="L576" i="10"/>
  <c r="IK575" i="10"/>
  <c r="IJ575" i="10"/>
  <c r="IH575" i="10"/>
  <c r="IG575" i="10"/>
  <c r="IF575" i="10"/>
  <c r="IE575" i="10"/>
  <c r="IC575" i="10"/>
  <c r="IB575" i="10"/>
  <c r="HR575" i="10"/>
  <c r="EV575" i="10"/>
  <c r="EU575" i="10"/>
  <c r="ET575" i="10"/>
  <c r="EQ575" i="10"/>
  <c r="EP575" i="10"/>
  <c r="EO575" i="10"/>
  <c r="Q575" i="10"/>
  <c r="L575" i="10"/>
  <c r="IK574" i="10"/>
  <c r="IJ574" i="10"/>
  <c r="IH574" i="10"/>
  <c r="IG574" i="10"/>
  <c r="IF574" i="10"/>
  <c r="IE574" i="10"/>
  <c r="IC574" i="10"/>
  <c r="IB574" i="10"/>
  <c r="HR574" i="10"/>
  <c r="EV574" i="10"/>
  <c r="EU574" i="10"/>
  <c r="ET574" i="10"/>
  <c r="EQ574" i="10"/>
  <c r="EP574" i="10"/>
  <c r="EO574" i="10"/>
  <c r="Q574" i="10"/>
  <c r="L574" i="10"/>
  <c r="IK573" i="10"/>
  <c r="IJ573" i="10"/>
  <c r="IH573" i="10"/>
  <c r="IG573" i="10"/>
  <c r="IF573" i="10"/>
  <c r="IE573" i="10"/>
  <c r="IC573" i="10"/>
  <c r="IB573" i="10"/>
  <c r="HR573" i="10"/>
  <c r="EV573" i="10"/>
  <c r="EU573" i="10"/>
  <c r="ET573" i="10"/>
  <c r="EQ573" i="10"/>
  <c r="EP573" i="10"/>
  <c r="EO573" i="10"/>
  <c r="Q573" i="10"/>
  <c r="L573" i="10"/>
  <c r="IK572" i="10"/>
  <c r="IJ572" i="10"/>
  <c r="IH572" i="10"/>
  <c r="IG572" i="10"/>
  <c r="IF572" i="10"/>
  <c r="IE572" i="10"/>
  <c r="IC572" i="10"/>
  <c r="IB572" i="10"/>
  <c r="HR572" i="10"/>
  <c r="EV572" i="10"/>
  <c r="EU572" i="10"/>
  <c r="ET572" i="10"/>
  <c r="EQ572" i="10"/>
  <c r="EP572" i="10"/>
  <c r="EO572" i="10"/>
  <c r="Q572" i="10"/>
  <c r="L572" i="10"/>
  <c r="IK571" i="10"/>
  <c r="IJ571" i="10"/>
  <c r="IH571" i="10"/>
  <c r="IG571" i="10"/>
  <c r="IF571" i="10"/>
  <c r="IE571" i="10"/>
  <c r="IC571" i="10"/>
  <c r="IB571" i="10"/>
  <c r="HR571" i="10"/>
  <c r="EV571" i="10"/>
  <c r="EU571" i="10"/>
  <c r="ET571" i="10"/>
  <c r="EQ571" i="10"/>
  <c r="EP571" i="10"/>
  <c r="EO571" i="10"/>
  <c r="Q571" i="10"/>
  <c r="L571" i="10"/>
  <c r="IK570" i="10"/>
  <c r="IJ570" i="10"/>
  <c r="IH570" i="10"/>
  <c r="IG570" i="10"/>
  <c r="IF570" i="10"/>
  <c r="IE570" i="10"/>
  <c r="IC570" i="10"/>
  <c r="IB570" i="10"/>
  <c r="HR570" i="10"/>
  <c r="EV570" i="10"/>
  <c r="EU570" i="10"/>
  <c r="ET570" i="10"/>
  <c r="EQ570" i="10"/>
  <c r="EP570" i="10"/>
  <c r="EO570" i="10"/>
  <c r="Q570" i="10"/>
  <c r="L570" i="10"/>
  <c r="IK569" i="10"/>
  <c r="IJ569" i="10"/>
  <c r="IH569" i="10"/>
  <c r="IG569" i="10"/>
  <c r="IF569" i="10"/>
  <c r="IE569" i="10"/>
  <c r="IC569" i="10"/>
  <c r="IB569" i="10"/>
  <c r="HR569" i="10"/>
  <c r="EV569" i="10"/>
  <c r="EU569" i="10"/>
  <c r="ET569" i="10"/>
  <c r="EQ569" i="10"/>
  <c r="EP569" i="10"/>
  <c r="EO569" i="10"/>
  <c r="Q569" i="10"/>
  <c r="L569" i="10"/>
  <c r="IK568" i="10"/>
  <c r="IJ568" i="10"/>
  <c r="IH568" i="10"/>
  <c r="IG568" i="10"/>
  <c r="IF568" i="10"/>
  <c r="IE568" i="10"/>
  <c r="HR568" i="10"/>
  <c r="EV568" i="10"/>
  <c r="EU568" i="10"/>
  <c r="ET568" i="10"/>
  <c r="EQ568" i="10"/>
  <c r="EP568" i="10"/>
  <c r="EO568" i="10"/>
  <c r="Q568" i="10"/>
  <c r="L568" i="10"/>
  <c r="IK567" i="10"/>
  <c r="IJ567" i="10"/>
  <c r="IH567" i="10"/>
  <c r="IG567" i="10"/>
  <c r="IF567" i="10"/>
  <c r="IE567" i="10"/>
  <c r="IC567" i="10"/>
  <c r="IB567" i="10"/>
  <c r="HR567" i="10"/>
  <c r="EV567" i="10"/>
  <c r="EU567" i="10"/>
  <c r="ET567" i="10"/>
  <c r="EQ567" i="10"/>
  <c r="EP567" i="10"/>
  <c r="EO567" i="10"/>
  <c r="Q567" i="10"/>
  <c r="L567" i="10"/>
  <c r="IK566" i="10"/>
  <c r="IJ566" i="10"/>
  <c r="IH566" i="10"/>
  <c r="IG566" i="10"/>
  <c r="IF566" i="10"/>
  <c r="IE566" i="10"/>
  <c r="IC566" i="10"/>
  <c r="IB566" i="10"/>
  <c r="HR566" i="10"/>
  <c r="EV566" i="10"/>
  <c r="EU566" i="10"/>
  <c r="ET566" i="10"/>
  <c r="EQ566" i="10"/>
  <c r="EP566" i="10"/>
  <c r="EO566" i="10"/>
  <c r="Q566" i="10"/>
  <c r="L566" i="10"/>
  <c r="IK565" i="10"/>
  <c r="IJ565" i="10"/>
  <c r="IH565" i="10"/>
  <c r="IG565" i="10"/>
  <c r="IF565" i="10"/>
  <c r="IE565" i="10"/>
  <c r="IC565" i="10"/>
  <c r="IB565" i="10"/>
  <c r="HR565" i="10"/>
  <c r="EV565" i="10"/>
  <c r="EU565" i="10"/>
  <c r="ET565" i="10"/>
  <c r="EQ565" i="10"/>
  <c r="EP565" i="10"/>
  <c r="EO565" i="10"/>
  <c r="Q565" i="10"/>
  <c r="L565" i="10"/>
  <c r="IK564" i="10"/>
  <c r="IJ564" i="10"/>
  <c r="IH564" i="10"/>
  <c r="IG564" i="10"/>
  <c r="IF564" i="10"/>
  <c r="IE564" i="10"/>
  <c r="IC564" i="10"/>
  <c r="IB564" i="10"/>
  <c r="HR564" i="10"/>
  <c r="EV564" i="10"/>
  <c r="EU564" i="10"/>
  <c r="ET564" i="10"/>
  <c r="EQ564" i="10"/>
  <c r="EP564" i="10"/>
  <c r="EO564" i="10"/>
  <c r="Q564" i="10"/>
  <c r="L564" i="10"/>
  <c r="IK563" i="10"/>
  <c r="IJ563" i="10"/>
  <c r="IH563" i="10"/>
  <c r="IG563" i="10"/>
  <c r="IF563" i="10"/>
  <c r="IE563" i="10"/>
  <c r="HR563" i="10"/>
  <c r="EV563" i="10"/>
  <c r="EU563" i="10"/>
  <c r="ET563" i="10"/>
  <c r="EQ563" i="10"/>
  <c r="EP563" i="10"/>
  <c r="EO563" i="10"/>
  <c r="Q563" i="10"/>
  <c r="L563" i="10"/>
  <c r="IK562" i="10"/>
  <c r="IJ562" i="10"/>
  <c r="IH562" i="10"/>
  <c r="IG562" i="10"/>
  <c r="IF562" i="10"/>
  <c r="IE562" i="10"/>
  <c r="IC562" i="10"/>
  <c r="IB562" i="10"/>
  <c r="HR562" i="10"/>
  <c r="EV562" i="10"/>
  <c r="EU562" i="10"/>
  <c r="ET562" i="10"/>
  <c r="EQ562" i="10"/>
  <c r="EP562" i="10"/>
  <c r="EO562" i="10"/>
  <c r="Q562" i="10"/>
  <c r="L562" i="10"/>
  <c r="IK561" i="10"/>
  <c r="IJ561" i="10"/>
  <c r="IH561" i="10"/>
  <c r="IG561" i="10"/>
  <c r="IF561" i="10"/>
  <c r="IE561" i="10"/>
  <c r="IC561" i="10"/>
  <c r="IB561" i="10"/>
  <c r="EV561" i="10"/>
  <c r="EU561" i="10"/>
  <c r="ET561" i="10"/>
  <c r="EQ561" i="10"/>
  <c r="EP561" i="10"/>
  <c r="EO561" i="10"/>
  <c r="Q561" i="10"/>
  <c r="L561" i="10"/>
  <c r="IK560" i="10"/>
  <c r="IJ560" i="10"/>
  <c r="IH560" i="10"/>
  <c r="IG560" i="10"/>
  <c r="IF560" i="10"/>
  <c r="IE560" i="10"/>
  <c r="IC560" i="10"/>
  <c r="IB560" i="10"/>
  <c r="HR560" i="10"/>
  <c r="EV560" i="10"/>
  <c r="EU560" i="10"/>
  <c r="ET560" i="10"/>
  <c r="EQ560" i="10"/>
  <c r="EP560" i="10"/>
  <c r="EO560" i="10"/>
  <c r="Q560" i="10"/>
  <c r="L560" i="10"/>
  <c r="IK559" i="10"/>
  <c r="IJ559" i="10"/>
  <c r="IH559" i="10"/>
  <c r="IG559" i="10"/>
  <c r="IF559" i="10"/>
  <c r="IE559" i="10"/>
  <c r="IC559" i="10"/>
  <c r="IB559" i="10"/>
  <c r="HR559" i="10"/>
  <c r="EV559" i="10"/>
  <c r="EU559" i="10"/>
  <c r="ET559" i="10"/>
  <c r="EQ559" i="10"/>
  <c r="EP559" i="10"/>
  <c r="EO559" i="10"/>
  <c r="Q559" i="10"/>
  <c r="L559" i="10"/>
  <c r="IK558" i="10"/>
  <c r="IJ558" i="10"/>
  <c r="IH558" i="10"/>
  <c r="IG558" i="10"/>
  <c r="IF558" i="10"/>
  <c r="IE558" i="10"/>
  <c r="IC558" i="10"/>
  <c r="IB558" i="10"/>
  <c r="HR558" i="10"/>
  <c r="EV558" i="10"/>
  <c r="EU558" i="10"/>
  <c r="ET558" i="10"/>
  <c r="EQ558" i="10"/>
  <c r="EP558" i="10"/>
  <c r="EO558" i="10"/>
  <c r="Q558" i="10"/>
  <c r="L558" i="10"/>
  <c r="IK557" i="10"/>
  <c r="IJ557" i="10"/>
  <c r="IH557" i="10"/>
  <c r="IG557" i="10"/>
  <c r="IF557" i="10"/>
  <c r="IE557" i="10"/>
  <c r="IC557" i="10"/>
  <c r="IB557" i="10"/>
  <c r="HR557" i="10"/>
  <c r="EV557" i="10"/>
  <c r="EU557" i="10"/>
  <c r="ET557" i="10"/>
  <c r="EQ557" i="10"/>
  <c r="EP557" i="10"/>
  <c r="EO557" i="10"/>
  <c r="Q557" i="10"/>
  <c r="L557" i="10"/>
  <c r="IK556" i="10"/>
  <c r="IJ556" i="10"/>
  <c r="IH556" i="10"/>
  <c r="IG556" i="10"/>
  <c r="IF556" i="10"/>
  <c r="IE556" i="10"/>
  <c r="IC556" i="10"/>
  <c r="IB556" i="10"/>
  <c r="HR556" i="10"/>
  <c r="EV556" i="10"/>
  <c r="EU556" i="10"/>
  <c r="ET556" i="10"/>
  <c r="EQ556" i="10"/>
  <c r="EP556" i="10"/>
  <c r="EO556" i="10"/>
  <c r="Q556" i="10"/>
  <c r="L556" i="10"/>
  <c r="IK555" i="10"/>
  <c r="IJ555" i="10"/>
  <c r="IH555" i="10"/>
  <c r="IG555" i="10"/>
  <c r="IF555" i="10"/>
  <c r="IE555" i="10"/>
  <c r="IC555" i="10"/>
  <c r="IB555" i="10"/>
  <c r="HR555" i="10"/>
  <c r="EV555" i="10"/>
  <c r="EU555" i="10"/>
  <c r="ET555" i="10"/>
  <c r="EQ555" i="10"/>
  <c r="EP555" i="10"/>
  <c r="EO555" i="10"/>
  <c r="Q555" i="10"/>
  <c r="L555" i="10"/>
  <c r="IK554" i="10"/>
  <c r="IJ554" i="10"/>
  <c r="IH554" i="10"/>
  <c r="IG554" i="10"/>
  <c r="IF554" i="10"/>
  <c r="IE554" i="10"/>
  <c r="IC554" i="10"/>
  <c r="IB554" i="10"/>
  <c r="EV554" i="10"/>
  <c r="EU554" i="10"/>
  <c r="ET554" i="10"/>
  <c r="EQ554" i="10"/>
  <c r="EP554" i="10"/>
  <c r="EO554" i="10"/>
  <c r="Q554" i="10"/>
  <c r="L554" i="10"/>
  <c r="IK553" i="10"/>
  <c r="IJ553" i="10"/>
  <c r="IH553" i="10"/>
  <c r="IG553" i="10"/>
  <c r="IF553" i="10"/>
  <c r="IE553" i="10"/>
  <c r="IC553" i="10"/>
  <c r="IB553" i="10"/>
  <c r="HR553" i="10"/>
  <c r="EV553" i="10"/>
  <c r="EU553" i="10"/>
  <c r="ET553" i="10"/>
  <c r="EQ553" i="10"/>
  <c r="EP553" i="10"/>
  <c r="EO553" i="10"/>
  <c r="Q553" i="10"/>
  <c r="L553" i="10"/>
  <c r="IK552" i="10"/>
  <c r="IJ552" i="10"/>
  <c r="IH552" i="10"/>
  <c r="IG552" i="10"/>
  <c r="IF552" i="10"/>
  <c r="IE552" i="10"/>
  <c r="IC552" i="10"/>
  <c r="IB552" i="10"/>
  <c r="HR552" i="10"/>
  <c r="EV552" i="10"/>
  <c r="EU552" i="10"/>
  <c r="ET552" i="10"/>
  <c r="EQ552" i="10"/>
  <c r="EP552" i="10"/>
  <c r="EO552" i="10"/>
  <c r="Q552" i="10"/>
  <c r="L552" i="10"/>
  <c r="IK551" i="10"/>
  <c r="IJ551" i="10"/>
  <c r="IH551" i="10"/>
  <c r="IG551" i="10"/>
  <c r="IF551" i="10"/>
  <c r="IE551" i="10"/>
  <c r="EV551" i="10"/>
  <c r="EU551" i="10"/>
  <c r="ET551" i="10"/>
  <c r="EQ551" i="10"/>
  <c r="EP551" i="10"/>
  <c r="EO551" i="10"/>
  <c r="Q551" i="10"/>
  <c r="L551" i="10"/>
  <c r="IK550" i="10"/>
  <c r="IJ550" i="10"/>
  <c r="IH550" i="10"/>
  <c r="IG550" i="10"/>
  <c r="IF550" i="10"/>
  <c r="IE550" i="10"/>
  <c r="IC550" i="10"/>
  <c r="IB550" i="10"/>
  <c r="HR550" i="10"/>
  <c r="EV550" i="10"/>
  <c r="EU550" i="10"/>
  <c r="ET550" i="10"/>
  <c r="EQ550" i="10"/>
  <c r="EP550" i="10"/>
  <c r="EO550" i="10"/>
  <c r="Q550" i="10"/>
  <c r="L550" i="10"/>
  <c r="IK549" i="10"/>
  <c r="IJ549" i="10"/>
  <c r="IH549" i="10"/>
  <c r="IG549" i="10"/>
  <c r="IF549" i="10"/>
  <c r="IE549" i="10"/>
  <c r="IC549" i="10"/>
  <c r="IB549" i="10"/>
  <c r="HR549" i="10"/>
  <c r="EV549" i="10"/>
  <c r="EU549" i="10"/>
  <c r="ET549" i="10"/>
  <c r="EQ549" i="10"/>
  <c r="EP549" i="10"/>
  <c r="EO549" i="10"/>
  <c r="Q549" i="10"/>
  <c r="L549" i="10"/>
  <c r="IK548" i="10"/>
  <c r="IJ548" i="10"/>
  <c r="IH548" i="10"/>
  <c r="IG548" i="10"/>
  <c r="IF548" i="10"/>
  <c r="IE548" i="10"/>
  <c r="IC548" i="10"/>
  <c r="IB548" i="10"/>
  <c r="EV548" i="10"/>
  <c r="EU548" i="10"/>
  <c r="ET548" i="10"/>
  <c r="EQ548" i="10"/>
  <c r="EP548" i="10"/>
  <c r="EO548" i="10"/>
  <c r="Q548" i="10"/>
  <c r="L548" i="10"/>
  <c r="IK547" i="10"/>
  <c r="IJ547" i="10"/>
  <c r="IH547" i="10"/>
  <c r="IG547" i="10"/>
  <c r="IF547" i="10"/>
  <c r="IE547" i="10"/>
  <c r="IC547" i="10"/>
  <c r="IB547" i="10"/>
  <c r="HR547" i="10"/>
  <c r="EV547" i="10"/>
  <c r="EU547" i="10"/>
  <c r="ET547" i="10"/>
  <c r="EQ547" i="10"/>
  <c r="EP547" i="10"/>
  <c r="EO547" i="10"/>
  <c r="Q547" i="10"/>
  <c r="L547" i="10"/>
  <c r="IK546" i="10"/>
  <c r="IJ546" i="10"/>
  <c r="IH546" i="10"/>
  <c r="IG546" i="10"/>
  <c r="IF546" i="10"/>
  <c r="IE546" i="10"/>
  <c r="IC546" i="10"/>
  <c r="IB546" i="10"/>
  <c r="EV546" i="10"/>
  <c r="EU546" i="10"/>
  <c r="ET546" i="10"/>
  <c r="EQ546" i="10"/>
  <c r="EP546" i="10"/>
  <c r="EO546" i="10"/>
  <c r="Q546" i="10"/>
  <c r="L546" i="10"/>
  <c r="IK545" i="10"/>
  <c r="IJ545" i="10"/>
  <c r="IH545" i="10"/>
  <c r="IG545" i="10"/>
  <c r="IF545" i="10"/>
  <c r="IE545" i="10"/>
  <c r="IC545" i="10"/>
  <c r="IB545" i="10"/>
  <c r="HR545" i="10"/>
  <c r="EV545" i="10"/>
  <c r="EU545" i="10"/>
  <c r="ET545" i="10"/>
  <c r="EQ545" i="10"/>
  <c r="EP545" i="10"/>
  <c r="EO545" i="10"/>
  <c r="Q545" i="10"/>
  <c r="L545" i="10"/>
  <c r="IK544" i="10"/>
  <c r="IJ544" i="10"/>
  <c r="IH544" i="10"/>
  <c r="IG544" i="10"/>
  <c r="IF544" i="10"/>
  <c r="IE544" i="10"/>
  <c r="HR544" i="10"/>
  <c r="EV544" i="10"/>
  <c r="EU544" i="10"/>
  <c r="ET544" i="10"/>
  <c r="EQ544" i="10"/>
  <c r="EP544" i="10"/>
  <c r="EO544" i="10"/>
  <c r="Q544" i="10"/>
  <c r="L544" i="10"/>
  <c r="IK543" i="10"/>
  <c r="IJ543" i="10"/>
  <c r="IH543" i="10"/>
  <c r="IG543" i="10"/>
  <c r="IF543" i="10"/>
  <c r="IE543" i="10"/>
  <c r="IC543" i="10"/>
  <c r="IB543" i="10"/>
  <c r="HR543" i="10"/>
  <c r="EV543" i="10"/>
  <c r="EU543" i="10"/>
  <c r="ET543" i="10"/>
  <c r="EQ543" i="10"/>
  <c r="EP543" i="10"/>
  <c r="EO543" i="10"/>
  <c r="Q543" i="10"/>
  <c r="L543" i="10"/>
  <c r="IK542" i="10"/>
  <c r="IJ542" i="10"/>
  <c r="IH542" i="10"/>
  <c r="IG542" i="10"/>
  <c r="IF542" i="10"/>
  <c r="IE542" i="10"/>
  <c r="IC542" i="10"/>
  <c r="IB542" i="10"/>
  <c r="HR542" i="10"/>
  <c r="EV542" i="10"/>
  <c r="EU542" i="10"/>
  <c r="ET542" i="10"/>
  <c r="EQ542" i="10"/>
  <c r="EP542" i="10"/>
  <c r="EO542" i="10"/>
  <c r="Q542" i="10"/>
  <c r="L542" i="10"/>
  <c r="IK541" i="10"/>
  <c r="IJ541" i="10"/>
  <c r="IH541" i="10"/>
  <c r="IG541" i="10"/>
  <c r="IF541" i="10"/>
  <c r="IE541" i="10"/>
  <c r="IC541" i="10"/>
  <c r="IB541" i="10"/>
  <c r="HR541" i="10"/>
  <c r="EV541" i="10"/>
  <c r="EU541" i="10"/>
  <c r="ET541" i="10"/>
  <c r="EQ541" i="10"/>
  <c r="EP541" i="10"/>
  <c r="EO541" i="10"/>
  <c r="Q541" i="10"/>
  <c r="L541" i="10"/>
  <c r="IK540" i="10"/>
  <c r="IJ540" i="10"/>
  <c r="IH540" i="10"/>
  <c r="IG540" i="10"/>
  <c r="IF540" i="10"/>
  <c r="IE540" i="10"/>
  <c r="IC540" i="10"/>
  <c r="IB540" i="10"/>
  <c r="HR540" i="10"/>
  <c r="EV540" i="10"/>
  <c r="EU540" i="10"/>
  <c r="ET540" i="10"/>
  <c r="EQ540" i="10"/>
  <c r="EP540" i="10"/>
  <c r="EO540" i="10"/>
  <c r="Q540" i="10"/>
  <c r="L540" i="10"/>
  <c r="IK539" i="10"/>
  <c r="IJ539" i="10"/>
  <c r="IH539" i="10"/>
  <c r="IG539" i="10"/>
  <c r="IF539" i="10"/>
  <c r="IE539" i="10"/>
  <c r="IC539" i="10"/>
  <c r="IB539" i="10"/>
  <c r="EV539" i="10"/>
  <c r="EU539" i="10"/>
  <c r="ET539" i="10"/>
  <c r="EQ539" i="10"/>
  <c r="EP539" i="10"/>
  <c r="EO539" i="10"/>
  <c r="Q539" i="10"/>
  <c r="L539" i="10"/>
  <c r="IK538" i="10"/>
  <c r="IJ538" i="10"/>
  <c r="IH538" i="10"/>
  <c r="IG538" i="10"/>
  <c r="IF538" i="10"/>
  <c r="IE538" i="10"/>
  <c r="IC538" i="10"/>
  <c r="IB538" i="10"/>
  <c r="HR538" i="10"/>
  <c r="EV538" i="10"/>
  <c r="EU538" i="10"/>
  <c r="ET538" i="10"/>
  <c r="EQ538" i="10"/>
  <c r="EP538" i="10"/>
  <c r="EO538" i="10"/>
  <c r="Q538" i="10"/>
  <c r="L538" i="10"/>
  <c r="IK537" i="10"/>
  <c r="IJ537" i="10"/>
  <c r="IH537" i="10"/>
  <c r="IG537" i="10"/>
  <c r="IF537" i="10"/>
  <c r="IE537" i="10"/>
  <c r="IC537" i="10"/>
  <c r="IB537" i="10"/>
  <c r="HR537" i="10"/>
  <c r="EV537" i="10"/>
  <c r="EU537" i="10"/>
  <c r="ET537" i="10"/>
  <c r="EQ537" i="10"/>
  <c r="EP537" i="10"/>
  <c r="EO537" i="10"/>
  <c r="Q537" i="10"/>
  <c r="L537" i="10"/>
  <c r="IK536" i="10"/>
  <c r="IJ536" i="10"/>
  <c r="IH536" i="10"/>
  <c r="IG536" i="10"/>
  <c r="IF536" i="10"/>
  <c r="IE536" i="10"/>
  <c r="IC536" i="10"/>
  <c r="IB536" i="10"/>
  <c r="HR536" i="10"/>
  <c r="EV536" i="10"/>
  <c r="EU536" i="10"/>
  <c r="ET536" i="10"/>
  <c r="EW536" i="10" s="1"/>
  <c r="EQ536" i="10"/>
  <c r="EP536" i="10"/>
  <c r="EO536" i="10"/>
  <c r="Q536" i="10"/>
  <c r="L536" i="10"/>
  <c r="IK535" i="10"/>
  <c r="IJ535" i="10"/>
  <c r="IH535" i="10"/>
  <c r="IG535" i="10"/>
  <c r="IF535" i="10"/>
  <c r="IE535" i="10"/>
  <c r="IC535" i="10"/>
  <c r="IB535" i="10"/>
  <c r="HR535" i="10"/>
  <c r="EV535" i="10"/>
  <c r="EU535" i="10"/>
  <c r="ET535" i="10"/>
  <c r="EQ535" i="10"/>
  <c r="EP535" i="10"/>
  <c r="EO535" i="10"/>
  <c r="Q535" i="10"/>
  <c r="L535" i="10"/>
  <c r="IK534" i="10"/>
  <c r="IJ534" i="10"/>
  <c r="IH534" i="10"/>
  <c r="IG534" i="10"/>
  <c r="IF534" i="10"/>
  <c r="IE534" i="10"/>
  <c r="IC534" i="10"/>
  <c r="IB534" i="10"/>
  <c r="HR534" i="10"/>
  <c r="EV534" i="10"/>
  <c r="EU534" i="10"/>
  <c r="ET534" i="10"/>
  <c r="EQ534" i="10"/>
  <c r="EP534" i="10"/>
  <c r="EO534" i="10"/>
  <c r="Q534" i="10"/>
  <c r="L534" i="10"/>
  <c r="IK533" i="10"/>
  <c r="IJ533" i="10"/>
  <c r="IH533" i="10"/>
  <c r="IG533" i="10"/>
  <c r="IF533" i="10"/>
  <c r="IE533" i="10"/>
  <c r="IC533" i="10"/>
  <c r="IB533" i="10"/>
  <c r="HR533" i="10"/>
  <c r="EV533" i="10"/>
  <c r="EU533" i="10"/>
  <c r="ET533" i="10"/>
  <c r="EQ533" i="10"/>
  <c r="EP533" i="10"/>
  <c r="EO533" i="10"/>
  <c r="Q533" i="10"/>
  <c r="L533" i="10"/>
  <c r="IK532" i="10"/>
  <c r="IJ532" i="10"/>
  <c r="IH532" i="10"/>
  <c r="IG532" i="10"/>
  <c r="IF532" i="10"/>
  <c r="IE532" i="10"/>
  <c r="IC532" i="10"/>
  <c r="IB532" i="10"/>
  <c r="HR532" i="10"/>
  <c r="EV532" i="10"/>
  <c r="EU532" i="10"/>
  <c r="ET532" i="10"/>
  <c r="EW532" i="10" s="1"/>
  <c r="EQ532" i="10"/>
  <c r="EP532" i="10"/>
  <c r="EO532" i="10"/>
  <c r="Q532" i="10"/>
  <c r="L532" i="10"/>
  <c r="IK531" i="10"/>
  <c r="IJ531" i="10"/>
  <c r="IH531" i="10"/>
  <c r="IG531" i="10"/>
  <c r="IF531" i="10"/>
  <c r="IE531" i="10"/>
  <c r="IC531" i="10"/>
  <c r="IB531" i="10"/>
  <c r="HR531" i="10"/>
  <c r="EV531" i="10"/>
  <c r="EU531" i="10"/>
  <c r="ET531" i="10"/>
  <c r="EQ531" i="10"/>
  <c r="EP531" i="10"/>
  <c r="EO531" i="10"/>
  <c r="Q531" i="10"/>
  <c r="L531" i="10"/>
  <c r="IK530" i="10"/>
  <c r="IJ530" i="10"/>
  <c r="IH530" i="10"/>
  <c r="IG530" i="10"/>
  <c r="IF530" i="10"/>
  <c r="IE530" i="10"/>
  <c r="IC530" i="10"/>
  <c r="IB530" i="10"/>
  <c r="HR530" i="10"/>
  <c r="EV530" i="10"/>
  <c r="EU530" i="10"/>
  <c r="ET530" i="10"/>
  <c r="EQ530" i="10"/>
  <c r="EP530" i="10"/>
  <c r="EO530" i="10"/>
  <c r="Q530" i="10"/>
  <c r="L530" i="10"/>
  <c r="IK529" i="10"/>
  <c r="IJ529" i="10"/>
  <c r="IH529" i="10"/>
  <c r="IG529" i="10"/>
  <c r="IF529" i="10"/>
  <c r="IE529" i="10"/>
  <c r="IC529" i="10"/>
  <c r="IB529" i="10"/>
  <c r="HR529" i="10"/>
  <c r="EV529" i="10"/>
  <c r="EU529" i="10"/>
  <c r="ET529" i="10"/>
  <c r="EQ529" i="10"/>
  <c r="EP529" i="10"/>
  <c r="EO529" i="10"/>
  <c r="Q529" i="10"/>
  <c r="L529" i="10"/>
  <c r="IK528" i="10"/>
  <c r="IJ528" i="10"/>
  <c r="IH528" i="10"/>
  <c r="IG528" i="10"/>
  <c r="IF528" i="10"/>
  <c r="IE528" i="10"/>
  <c r="HR528" i="10"/>
  <c r="EV528" i="10"/>
  <c r="EU528" i="10"/>
  <c r="ET528" i="10"/>
  <c r="EQ528" i="10"/>
  <c r="EP528" i="10"/>
  <c r="EO528" i="10"/>
  <c r="Q528" i="10"/>
  <c r="L528" i="10"/>
  <c r="IK527" i="10"/>
  <c r="IJ527" i="10"/>
  <c r="IH527" i="10"/>
  <c r="IG527" i="10"/>
  <c r="IF527" i="10"/>
  <c r="IE527" i="10"/>
  <c r="IC527" i="10"/>
  <c r="IB527" i="10"/>
  <c r="HR527" i="10"/>
  <c r="EV527" i="10"/>
  <c r="EU527" i="10"/>
  <c r="ET527" i="10"/>
  <c r="EQ527" i="10"/>
  <c r="EP527" i="10"/>
  <c r="EO527" i="10"/>
  <c r="Q527" i="10"/>
  <c r="L527" i="10"/>
  <c r="IK526" i="10"/>
  <c r="IJ526" i="10"/>
  <c r="IH526" i="10"/>
  <c r="IG526" i="10"/>
  <c r="IF526" i="10"/>
  <c r="IE526" i="10"/>
  <c r="IC526" i="10"/>
  <c r="IB526" i="10"/>
  <c r="HR526" i="10"/>
  <c r="EV526" i="10"/>
  <c r="EU526" i="10"/>
  <c r="ET526" i="10"/>
  <c r="EW526" i="10" s="1"/>
  <c r="EQ526" i="10"/>
  <c r="EP526" i="10"/>
  <c r="EO526" i="10"/>
  <c r="Q526" i="10"/>
  <c r="L526" i="10"/>
  <c r="IK525" i="10"/>
  <c r="IJ525" i="10"/>
  <c r="IH525" i="10"/>
  <c r="IG525" i="10"/>
  <c r="IF525" i="10"/>
  <c r="IE525" i="10"/>
  <c r="IC525" i="10"/>
  <c r="IB525" i="10"/>
  <c r="HR525" i="10"/>
  <c r="EV525" i="10"/>
  <c r="EU525" i="10"/>
  <c r="ET525" i="10"/>
  <c r="EQ525" i="10"/>
  <c r="EP525" i="10"/>
  <c r="EO525" i="10"/>
  <c r="Q525" i="10"/>
  <c r="L525" i="10"/>
  <c r="IK524" i="10"/>
  <c r="IJ524" i="10"/>
  <c r="IH524" i="10"/>
  <c r="IG524" i="10"/>
  <c r="IF524" i="10"/>
  <c r="IE524" i="10"/>
  <c r="IC524" i="10"/>
  <c r="IB524" i="10"/>
  <c r="HR524" i="10"/>
  <c r="EV524" i="10"/>
  <c r="EU524" i="10"/>
  <c r="ET524" i="10"/>
  <c r="EQ524" i="10"/>
  <c r="EP524" i="10"/>
  <c r="EO524" i="10"/>
  <c r="Q524" i="10"/>
  <c r="L524" i="10"/>
  <c r="IK523" i="10"/>
  <c r="IJ523" i="10"/>
  <c r="IH523" i="10"/>
  <c r="IG523" i="10"/>
  <c r="IF523" i="10"/>
  <c r="IE523" i="10"/>
  <c r="IC523" i="10"/>
  <c r="IB523" i="10"/>
  <c r="EV523" i="10"/>
  <c r="EU523" i="10"/>
  <c r="ET523" i="10"/>
  <c r="EQ523" i="10"/>
  <c r="EP523" i="10"/>
  <c r="EO523" i="10"/>
  <c r="Q523" i="10"/>
  <c r="L523" i="10"/>
  <c r="IK522" i="10"/>
  <c r="IJ522" i="10"/>
  <c r="IH522" i="10"/>
  <c r="IG522" i="10"/>
  <c r="IF522" i="10"/>
  <c r="IE522" i="10"/>
  <c r="IC522" i="10"/>
  <c r="IB522" i="10"/>
  <c r="HR522" i="10"/>
  <c r="EV522" i="10"/>
  <c r="EU522" i="10"/>
  <c r="ET522" i="10"/>
  <c r="EQ522" i="10"/>
  <c r="EP522" i="10"/>
  <c r="EO522" i="10"/>
  <c r="Q522" i="10"/>
  <c r="L522" i="10"/>
  <c r="IK521" i="10"/>
  <c r="IJ521" i="10"/>
  <c r="IH521" i="10"/>
  <c r="IG521" i="10"/>
  <c r="IF521" i="10"/>
  <c r="IE521" i="10"/>
  <c r="IC521" i="10"/>
  <c r="IB521" i="10"/>
  <c r="HR521" i="10"/>
  <c r="EV521" i="10"/>
  <c r="EU521" i="10"/>
  <c r="ET521" i="10"/>
  <c r="EQ521" i="10"/>
  <c r="EP521" i="10"/>
  <c r="EO521" i="10"/>
  <c r="Q521" i="10"/>
  <c r="L521" i="10"/>
  <c r="IK520" i="10"/>
  <c r="IJ520" i="10"/>
  <c r="IH520" i="10"/>
  <c r="IG520" i="10"/>
  <c r="IF520" i="10"/>
  <c r="IE520" i="10"/>
  <c r="IC520" i="10"/>
  <c r="IB520" i="10"/>
  <c r="HR520" i="10"/>
  <c r="EV520" i="10"/>
  <c r="EU520" i="10"/>
  <c r="ET520" i="10"/>
  <c r="EQ520" i="10"/>
  <c r="EP520" i="10"/>
  <c r="EO520" i="10"/>
  <c r="Q520" i="10"/>
  <c r="L520" i="10"/>
  <c r="IK519" i="10"/>
  <c r="IJ519" i="10"/>
  <c r="IH519" i="10"/>
  <c r="IG519" i="10"/>
  <c r="IF519" i="10"/>
  <c r="IE519" i="10"/>
  <c r="HR519" i="10"/>
  <c r="EV519" i="10"/>
  <c r="EU519" i="10"/>
  <c r="ET519" i="10"/>
  <c r="EQ519" i="10"/>
  <c r="EP519" i="10"/>
  <c r="EO519" i="10"/>
  <c r="Q519" i="10"/>
  <c r="L519" i="10"/>
  <c r="IK518" i="10"/>
  <c r="IJ518" i="10"/>
  <c r="IH518" i="10"/>
  <c r="IG518" i="10"/>
  <c r="IF518" i="10"/>
  <c r="IE518" i="10"/>
  <c r="HR518" i="10"/>
  <c r="EV518" i="10"/>
  <c r="EU518" i="10"/>
  <c r="ET518" i="10"/>
  <c r="EQ518" i="10"/>
  <c r="EP518" i="10"/>
  <c r="EO518" i="10"/>
  <c r="Q518" i="10"/>
  <c r="L518" i="10"/>
  <c r="IK517" i="10"/>
  <c r="IJ517" i="10"/>
  <c r="IH517" i="10"/>
  <c r="IG517" i="10"/>
  <c r="IF517" i="10"/>
  <c r="IE517" i="10"/>
  <c r="HR517" i="10"/>
  <c r="EV517" i="10"/>
  <c r="EU517" i="10"/>
  <c r="ET517" i="10"/>
  <c r="EQ517" i="10"/>
  <c r="EP517" i="10"/>
  <c r="EO517" i="10"/>
  <c r="Q517" i="10"/>
  <c r="L517" i="10"/>
  <c r="IK516" i="10"/>
  <c r="IJ516" i="10"/>
  <c r="IH516" i="10"/>
  <c r="IG516" i="10"/>
  <c r="IF516" i="10"/>
  <c r="IE516" i="10"/>
  <c r="IC516" i="10"/>
  <c r="IB516" i="10"/>
  <c r="HR516" i="10"/>
  <c r="EV516" i="10"/>
  <c r="EU516" i="10"/>
  <c r="ET516" i="10"/>
  <c r="EQ516" i="10"/>
  <c r="EP516" i="10"/>
  <c r="EO516" i="10"/>
  <c r="Q516" i="10"/>
  <c r="L516" i="10"/>
  <c r="IK515" i="10"/>
  <c r="IJ515" i="10"/>
  <c r="IH515" i="10"/>
  <c r="IG515" i="10"/>
  <c r="IF515" i="10"/>
  <c r="IE515" i="10"/>
  <c r="IC515" i="10"/>
  <c r="IB515" i="10"/>
  <c r="HR515" i="10"/>
  <c r="EV515" i="10"/>
  <c r="EU515" i="10"/>
  <c r="ET515" i="10"/>
  <c r="EQ515" i="10"/>
  <c r="EP515" i="10"/>
  <c r="EO515" i="10"/>
  <c r="Q515" i="10"/>
  <c r="L515" i="10"/>
  <c r="IK514" i="10"/>
  <c r="IJ514" i="10"/>
  <c r="IH514" i="10"/>
  <c r="IG514" i="10"/>
  <c r="IF514" i="10"/>
  <c r="IE514" i="10"/>
  <c r="IC514" i="10"/>
  <c r="IB514" i="10"/>
  <c r="EV514" i="10"/>
  <c r="EU514" i="10"/>
  <c r="ET514" i="10"/>
  <c r="EQ514" i="10"/>
  <c r="EP514" i="10"/>
  <c r="EO514" i="10"/>
  <c r="Q514" i="10"/>
  <c r="L514" i="10"/>
  <c r="IK513" i="10"/>
  <c r="IJ513" i="10"/>
  <c r="IH513" i="10"/>
  <c r="IG513" i="10"/>
  <c r="IF513" i="10"/>
  <c r="IE513" i="10"/>
  <c r="IC513" i="10"/>
  <c r="IB513" i="10"/>
  <c r="HR513" i="10"/>
  <c r="EV513" i="10"/>
  <c r="EU513" i="10"/>
  <c r="ET513" i="10"/>
  <c r="EQ513" i="10"/>
  <c r="EP513" i="10"/>
  <c r="EO513" i="10"/>
  <c r="Q513" i="10"/>
  <c r="L513" i="10"/>
  <c r="IK512" i="10"/>
  <c r="IJ512" i="10"/>
  <c r="IH512" i="10"/>
  <c r="IG512" i="10"/>
  <c r="IF512" i="10"/>
  <c r="IE512" i="10"/>
  <c r="IC512" i="10"/>
  <c r="IB512" i="10"/>
  <c r="HR512" i="10"/>
  <c r="EV512" i="10"/>
  <c r="EU512" i="10"/>
  <c r="ET512" i="10"/>
  <c r="EQ512" i="10"/>
  <c r="EP512" i="10"/>
  <c r="EO512" i="10"/>
  <c r="Q512" i="10"/>
  <c r="L512" i="10"/>
  <c r="IK511" i="10"/>
  <c r="IJ511" i="10"/>
  <c r="IH511" i="10"/>
  <c r="IG511" i="10"/>
  <c r="IF511" i="10"/>
  <c r="IE511" i="10"/>
  <c r="IC511" i="10"/>
  <c r="IB511" i="10"/>
  <c r="EV511" i="10"/>
  <c r="EU511" i="10"/>
  <c r="ET511" i="10"/>
  <c r="EQ511" i="10"/>
  <c r="EP511" i="10"/>
  <c r="EO511" i="10"/>
  <c r="Q511" i="10"/>
  <c r="L511" i="10"/>
  <c r="IK510" i="10"/>
  <c r="IJ510" i="10"/>
  <c r="IH510" i="10"/>
  <c r="IG510" i="10"/>
  <c r="IF510" i="10"/>
  <c r="IE510" i="10"/>
  <c r="IC510" i="10"/>
  <c r="IB510" i="10"/>
  <c r="HR510" i="10"/>
  <c r="EV510" i="10"/>
  <c r="EU510" i="10"/>
  <c r="ET510" i="10"/>
  <c r="EQ510" i="10"/>
  <c r="EP510" i="10"/>
  <c r="EO510" i="10"/>
  <c r="Q510" i="10"/>
  <c r="L510" i="10"/>
  <c r="IK509" i="10"/>
  <c r="IJ509" i="10"/>
  <c r="IH509" i="10"/>
  <c r="IG509" i="10"/>
  <c r="IF509" i="10"/>
  <c r="IE509" i="10"/>
  <c r="IC509" i="10"/>
  <c r="IB509" i="10"/>
  <c r="HR509" i="10"/>
  <c r="EV509" i="10"/>
  <c r="EU509" i="10"/>
  <c r="ET509" i="10"/>
  <c r="EQ509" i="10"/>
  <c r="EP509" i="10"/>
  <c r="EO509" i="10"/>
  <c r="Q509" i="10"/>
  <c r="L509" i="10"/>
  <c r="IK508" i="10"/>
  <c r="IJ508" i="10"/>
  <c r="IH508" i="10"/>
  <c r="IG508" i="10"/>
  <c r="IF508" i="10"/>
  <c r="IE508" i="10"/>
  <c r="IC508" i="10"/>
  <c r="IB508" i="10"/>
  <c r="HR508" i="10"/>
  <c r="EV508" i="10"/>
  <c r="EU508" i="10"/>
  <c r="ET508" i="10"/>
  <c r="EQ508" i="10"/>
  <c r="EP508" i="10"/>
  <c r="EO508" i="10"/>
  <c r="Q508" i="10"/>
  <c r="L508" i="10"/>
  <c r="IK507" i="10"/>
  <c r="IJ507" i="10"/>
  <c r="IH507" i="10"/>
  <c r="IG507" i="10"/>
  <c r="IF507" i="10"/>
  <c r="IE507" i="10"/>
  <c r="HR507" i="10"/>
  <c r="EV507" i="10"/>
  <c r="EU507" i="10"/>
  <c r="ET507" i="10"/>
  <c r="EQ507" i="10"/>
  <c r="EP507" i="10"/>
  <c r="EO507" i="10"/>
  <c r="Q507" i="10"/>
  <c r="L507" i="10"/>
  <c r="IK506" i="10"/>
  <c r="IJ506" i="10"/>
  <c r="IH506" i="10"/>
  <c r="IG506" i="10"/>
  <c r="IF506" i="10"/>
  <c r="IE506" i="10"/>
  <c r="EV506" i="10"/>
  <c r="EU506" i="10"/>
  <c r="ET506" i="10"/>
  <c r="EQ506" i="10"/>
  <c r="EP506" i="10"/>
  <c r="EO506" i="10"/>
  <c r="Q506" i="10"/>
  <c r="L506" i="10"/>
  <c r="IK505" i="10"/>
  <c r="IJ505" i="10"/>
  <c r="IH505" i="10"/>
  <c r="IG505" i="10"/>
  <c r="IF505" i="10"/>
  <c r="IE505" i="10"/>
  <c r="IC505" i="10"/>
  <c r="IB505" i="10"/>
  <c r="HR505" i="10"/>
  <c r="EV505" i="10"/>
  <c r="EU505" i="10"/>
  <c r="ET505" i="10"/>
  <c r="EQ505" i="10"/>
  <c r="EP505" i="10"/>
  <c r="EO505" i="10"/>
  <c r="Q505" i="10"/>
  <c r="L505" i="10"/>
  <c r="IK504" i="10"/>
  <c r="IJ504" i="10"/>
  <c r="IH504" i="10"/>
  <c r="IG504" i="10"/>
  <c r="IF504" i="10"/>
  <c r="IE504" i="10"/>
  <c r="IC504" i="10"/>
  <c r="IB504" i="10"/>
  <c r="HR504" i="10"/>
  <c r="EV504" i="10"/>
  <c r="EU504" i="10"/>
  <c r="ET504" i="10"/>
  <c r="EW504" i="10" s="1"/>
  <c r="EQ504" i="10"/>
  <c r="EP504" i="10"/>
  <c r="EO504" i="10"/>
  <c r="Q504" i="10"/>
  <c r="L504" i="10"/>
  <c r="IK503" i="10"/>
  <c r="IJ503" i="10"/>
  <c r="IH503" i="10"/>
  <c r="IG503" i="10"/>
  <c r="IF503" i="10"/>
  <c r="IE503" i="10"/>
  <c r="IC503" i="10"/>
  <c r="IB503" i="10"/>
  <c r="HR503" i="10"/>
  <c r="EV503" i="10"/>
  <c r="EU503" i="10"/>
  <c r="ET503" i="10"/>
  <c r="EQ503" i="10"/>
  <c r="EP503" i="10"/>
  <c r="EO503" i="10"/>
  <c r="Q503" i="10"/>
  <c r="L503" i="10"/>
  <c r="IK502" i="10"/>
  <c r="IJ502" i="10"/>
  <c r="IH502" i="10"/>
  <c r="IG502" i="10"/>
  <c r="IF502" i="10"/>
  <c r="IE502" i="10"/>
  <c r="IC502" i="10"/>
  <c r="IB502" i="10"/>
  <c r="HR502" i="10"/>
  <c r="EV502" i="10"/>
  <c r="EU502" i="10"/>
  <c r="ET502" i="10"/>
  <c r="EQ502" i="10"/>
  <c r="EP502" i="10"/>
  <c r="EO502" i="10"/>
  <c r="Q502" i="10"/>
  <c r="L502" i="10"/>
  <c r="IK501" i="10"/>
  <c r="IJ501" i="10"/>
  <c r="IH501" i="10"/>
  <c r="IG501" i="10"/>
  <c r="IF501" i="10"/>
  <c r="IE501" i="10"/>
  <c r="IC501" i="10"/>
  <c r="IB501" i="10"/>
  <c r="HR501" i="10"/>
  <c r="EV501" i="10"/>
  <c r="EU501" i="10"/>
  <c r="ET501" i="10"/>
  <c r="EQ501" i="10"/>
  <c r="EP501" i="10"/>
  <c r="EO501" i="10"/>
  <c r="Q501" i="10"/>
  <c r="L501" i="10"/>
  <c r="IK500" i="10"/>
  <c r="IJ500" i="10"/>
  <c r="IH500" i="10"/>
  <c r="IG500" i="10"/>
  <c r="IF500" i="10"/>
  <c r="IE500" i="10"/>
  <c r="IC500" i="10"/>
  <c r="IB500" i="10"/>
  <c r="HR500" i="10"/>
  <c r="EV500" i="10"/>
  <c r="EU500" i="10"/>
  <c r="ET500" i="10"/>
  <c r="EW500" i="10" s="1"/>
  <c r="EQ500" i="10"/>
  <c r="EP500" i="10"/>
  <c r="EO500" i="10"/>
  <c r="Q500" i="10"/>
  <c r="L500" i="10"/>
  <c r="IK499" i="10"/>
  <c r="IJ499" i="10"/>
  <c r="IH499" i="10"/>
  <c r="IG499" i="10"/>
  <c r="IF499" i="10"/>
  <c r="IE499" i="10"/>
  <c r="IC499" i="10"/>
  <c r="IB499" i="10"/>
  <c r="HR499" i="10"/>
  <c r="EV499" i="10"/>
  <c r="EU499" i="10"/>
  <c r="ET499" i="10"/>
  <c r="EQ499" i="10"/>
  <c r="EP499" i="10"/>
  <c r="EO499" i="10"/>
  <c r="Q499" i="10"/>
  <c r="L499" i="10"/>
  <c r="IK498" i="10"/>
  <c r="IJ498" i="10"/>
  <c r="IH498" i="10"/>
  <c r="IG498" i="10"/>
  <c r="IF498" i="10"/>
  <c r="IE498" i="10"/>
  <c r="IC498" i="10"/>
  <c r="IB498" i="10"/>
  <c r="HR498" i="10"/>
  <c r="EV498" i="10"/>
  <c r="EU498" i="10"/>
  <c r="ET498" i="10"/>
  <c r="EQ498" i="10"/>
  <c r="EP498" i="10"/>
  <c r="EO498" i="10"/>
  <c r="Q498" i="10"/>
  <c r="L498" i="10"/>
  <c r="IK497" i="10"/>
  <c r="IJ497" i="10"/>
  <c r="IH497" i="10"/>
  <c r="IG497" i="10"/>
  <c r="IF497" i="10"/>
  <c r="IE497" i="10"/>
  <c r="IC497" i="10"/>
  <c r="IB497" i="10"/>
  <c r="HR497" i="10"/>
  <c r="EV497" i="10"/>
  <c r="EU497" i="10"/>
  <c r="ET497" i="10"/>
  <c r="EQ497" i="10"/>
  <c r="EP497" i="10"/>
  <c r="EO497" i="10"/>
  <c r="Q497" i="10"/>
  <c r="L497" i="10"/>
  <c r="IK496" i="10"/>
  <c r="IJ496" i="10"/>
  <c r="IH496" i="10"/>
  <c r="IG496" i="10"/>
  <c r="IF496" i="10"/>
  <c r="IE496" i="10"/>
  <c r="HR496" i="10"/>
  <c r="EV496" i="10"/>
  <c r="EU496" i="10"/>
  <c r="ET496" i="10"/>
  <c r="EQ496" i="10"/>
  <c r="EP496" i="10"/>
  <c r="EO496" i="10"/>
  <c r="Q496" i="10"/>
  <c r="L496" i="10"/>
  <c r="IK495" i="10"/>
  <c r="IJ495" i="10"/>
  <c r="IH495" i="10"/>
  <c r="IG495" i="10"/>
  <c r="IF495" i="10"/>
  <c r="IE495" i="10"/>
  <c r="IC495" i="10"/>
  <c r="IB495" i="10"/>
  <c r="HR495" i="10"/>
  <c r="EV495" i="10"/>
  <c r="EU495" i="10"/>
  <c r="ET495" i="10"/>
  <c r="EQ495" i="10"/>
  <c r="EP495" i="10"/>
  <c r="EO495" i="10"/>
  <c r="Q495" i="10"/>
  <c r="L495" i="10"/>
  <c r="IK494" i="10"/>
  <c r="IJ494" i="10"/>
  <c r="IH494" i="10"/>
  <c r="IG494" i="10"/>
  <c r="IF494" i="10"/>
  <c r="IE494" i="10"/>
  <c r="IC494" i="10"/>
  <c r="IB494" i="10"/>
  <c r="HR494" i="10"/>
  <c r="EV494" i="10"/>
  <c r="EU494" i="10"/>
  <c r="ET494" i="10"/>
  <c r="EW494" i="10" s="1"/>
  <c r="EQ494" i="10"/>
  <c r="EP494" i="10"/>
  <c r="EO494" i="10"/>
  <c r="Q494" i="10"/>
  <c r="L494" i="10"/>
  <c r="IK493" i="10"/>
  <c r="IJ493" i="10"/>
  <c r="IH493" i="10"/>
  <c r="IG493" i="10"/>
  <c r="IF493" i="10"/>
  <c r="IE493" i="10"/>
  <c r="IC493" i="10"/>
  <c r="IB493" i="10"/>
  <c r="HR493" i="10"/>
  <c r="EV493" i="10"/>
  <c r="EU493" i="10"/>
  <c r="ET493" i="10"/>
  <c r="EQ493" i="10"/>
  <c r="EP493" i="10"/>
  <c r="EO493" i="10"/>
  <c r="Q493" i="10"/>
  <c r="L493" i="10"/>
  <c r="IK492" i="10"/>
  <c r="IJ492" i="10"/>
  <c r="IH492" i="10"/>
  <c r="IG492" i="10"/>
  <c r="IF492" i="10"/>
  <c r="IE492" i="10"/>
  <c r="IC492" i="10"/>
  <c r="IB492" i="10"/>
  <c r="HR492" i="10"/>
  <c r="EV492" i="10"/>
  <c r="EU492" i="10"/>
  <c r="ET492" i="10"/>
  <c r="EQ492" i="10"/>
  <c r="EP492" i="10"/>
  <c r="EO492" i="10"/>
  <c r="Q492" i="10"/>
  <c r="L492" i="10"/>
  <c r="IK491" i="10"/>
  <c r="IJ491" i="10"/>
  <c r="IH491" i="10"/>
  <c r="IG491" i="10"/>
  <c r="IF491" i="10"/>
  <c r="IE491" i="10"/>
  <c r="IC491" i="10"/>
  <c r="IB491" i="10"/>
  <c r="HR491" i="10"/>
  <c r="EV491" i="10"/>
  <c r="EU491" i="10"/>
  <c r="ET491" i="10"/>
  <c r="EQ491" i="10"/>
  <c r="EP491" i="10"/>
  <c r="EO491" i="10"/>
  <c r="Q491" i="10"/>
  <c r="L491" i="10"/>
  <c r="IK490" i="10"/>
  <c r="IJ490" i="10"/>
  <c r="IH490" i="10"/>
  <c r="IG490" i="10"/>
  <c r="IF490" i="10"/>
  <c r="IE490" i="10"/>
  <c r="IC490" i="10"/>
  <c r="IB490" i="10"/>
  <c r="EV490" i="10"/>
  <c r="EU490" i="10"/>
  <c r="ET490" i="10"/>
  <c r="EQ490" i="10"/>
  <c r="EP490" i="10"/>
  <c r="EO490" i="10"/>
  <c r="Q490" i="10"/>
  <c r="L490" i="10"/>
  <c r="IK489" i="10"/>
  <c r="IJ489" i="10"/>
  <c r="IH489" i="10"/>
  <c r="IG489" i="10"/>
  <c r="IF489" i="10"/>
  <c r="IE489" i="10"/>
  <c r="IC489" i="10"/>
  <c r="IB489" i="10"/>
  <c r="EV489" i="10"/>
  <c r="EU489" i="10"/>
  <c r="ET489" i="10"/>
  <c r="EQ489" i="10"/>
  <c r="EP489" i="10"/>
  <c r="EO489" i="10"/>
  <c r="Q489" i="10"/>
  <c r="L489" i="10"/>
  <c r="IC77" i="10"/>
  <c r="IB77" i="10"/>
  <c r="HR77" i="10"/>
  <c r="EV77" i="10"/>
  <c r="EU77" i="10"/>
  <c r="ET77" i="10"/>
  <c r="EQ77" i="10"/>
  <c r="EP77" i="10"/>
  <c r="EO77" i="10"/>
  <c r="Q77" i="10"/>
  <c r="L77" i="10"/>
  <c r="IC76" i="10"/>
  <c r="IB76" i="10"/>
  <c r="HR76" i="10"/>
  <c r="EV76" i="10"/>
  <c r="EU76" i="10"/>
  <c r="ET76" i="10"/>
  <c r="EQ76" i="10"/>
  <c r="EP76" i="10"/>
  <c r="EO76" i="10"/>
  <c r="Q76" i="10"/>
  <c r="L76" i="10"/>
  <c r="IC75" i="10"/>
  <c r="IB75" i="10"/>
  <c r="HR75" i="10"/>
  <c r="EV75" i="10"/>
  <c r="EU75" i="10"/>
  <c r="ET75" i="10"/>
  <c r="EQ75" i="10"/>
  <c r="EP75" i="10"/>
  <c r="EO75" i="10"/>
  <c r="Q75" i="10"/>
  <c r="L75" i="10"/>
  <c r="HR74" i="10"/>
  <c r="EV74" i="10"/>
  <c r="EU74" i="10"/>
  <c r="ET74" i="10"/>
  <c r="EQ74" i="10"/>
  <c r="EP74" i="10"/>
  <c r="EO74" i="10"/>
  <c r="Q74" i="10"/>
  <c r="L74" i="10"/>
  <c r="HR73" i="10"/>
  <c r="EV73" i="10"/>
  <c r="EU73" i="10"/>
  <c r="ET73" i="10"/>
  <c r="EQ73" i="10"/>
  <c r="EP73" i="10"/>
  <c r="EO73" i="10"/>
  <c r="Q73" i="10"/>
  <c r="L73" i="10"/>
  <c r="IC72" i="10"/>
  <c r="IB72" i="10"/>
  <c r="HR72" i="10"/>
  <c r="EV72" i="10"/>
  <c r="EU72" i="10"/>
  <c r="ET72" i="10"/>
  <c r="EQ72" i="10"/>
  <c r="EP72" i="10"/>
  <c r="EO72" i="10"/>
  <c r="Q72" i="10"/>
  <c r="L72" i="10"/>
  <c r="IK143" i="10"/>
  <c r="IJ143" i="10"/>
  <c r="IH143" i="10"/>
  <c r="IG143" i="10"/>
  <c r="IF143" i="10"/>
  <c r="IE143" i="10"/>
  <c r="HR143" i="10"/>
  <c r="EV143" i="10"/>
  <c r="EU143" i="10"/>
  <c r="ET143" i="10"/>
  <c r="EQ143" i="10"/>
  <c r="EP143" i="10"/>
  <c r="EO143" i="10"/>
  <c r="Q143" i="10"/>
  <c r="L143" i="10"/>
  <c r="IC71" i="10"/>
  <c r="IB71" i="10"/>
  <c r="HR71" i="10"/>
  <c r="EV71" i="10"/>
  <c r="EU71" i="10"/>
  <c r="ET71" i="10"/>
  <c r="EQ71" i="10"/>
  <c r="EP71" i="10"/>
  <c r="EO71" i="10"/>
  <c r="Q71" i="10"/>
  <c r="L71" i="10"/>
  <c r="IC70" i="10"/>
  <c r="IB70" i="10"/>
  <c r="HR70" i="10"/>
  <c r="EV70" i="10"/>
  <c r="EU70" i="10"/>
  <c r="ET70" i="10"/>
  <c r="EQ70" i="10"/>
  <c r="EP70" i="10"/>
  <c r="EO70" i="10"/>
  <c r="Q70" i="10"/>
  <c r="L70" i="10"/>
  <c r="IK142" i="10"/>
  <c r="IJ142" i="10"/>
  <c r="IH142" i="10"/>
  <c r="IG142" i="10"/>
  <c r="IF142" i="10"/>
  <c r="IE142" i="10"/>
  <c r="IC142" i="10"/>
  <c r="IB142" i="10"/>
  <c r="HR142" i="10"/>
  <c r="EV142" i="10"/>
  <c r="EU142" i="10"/>
  <c r="ET142" i="10"/>
  <c r="EQ142" i="10"/>
  <c r="EP142" i="10"/>
  <c r="EO142" i="10"/>
  <c r="Q142" i="10"/>
  <c r="L142" i="10"/>
  <c r="HR69" i="10"/>
  <c r="EV69" i="10"/>
  <c r="EU69" i="10"/>
  <c r="ET69" i="10"/>
  <c r="EQ69" i="10"/>
  <c r="EP69" i="10"/>
  <c r="EO69" i="10"/>
  <c r="Q69" i="10"/>
  <c r="L69" i="10"/>
  <c r="HR68" i="10"/>
  <c r="EV68" i="10"/>
  <c r="EU68" i="10"/>
  <c r="ET68" i="10"/>
  <c r="EQ68" i="10"/>
  <c r="EP68" i="10"/>
  <c r="EO68" i="10"/>
  <c r="Q68" i="10"/>
  <c r="L68" i="10"/>
  <c r="HR67" i="10"/>
  <c r="EV67" i="10"/>
  <c r="EU67" i="10"/>
  <c r="ET67" i="10"/>
  <c r="EQ67" i="10"/>
  <c r="EP67" i="10"/>
  <c r="EO67" i="10"/>
  <c r="Q67" i="10"/>
  <c r="L67" i="10"/>
  <c r="IC66" i="10"/>
  <c r="IB66" i="10"/>
  <c r="HR66" i="10"/>
  <c r="EV66" i="10"/>
  <c r="EU66" i="10"/>
  <c r="ET66" i="10"/>
  <c r="EQ66" i="10"/>
  <c r="EP66" i="10"/>
  <c r="EO66" i="10"/>
  <c r="Q66" i="10"/>
  <c r="L66" i="10"/>
  <c r="IC65" i="10"/>
  <c r="IB65" i="10"/>
  <c r="HR65" i="10"/>
  <c r="EV65" i="10"/>
  <c r="EU65" i="10"/>
  <c r="ET65" i="10"/>
  <c r="EQ65" i="10"/>
  <c r="EP65" i="10"/>
  <c r="EO65" i="10"/>
  <c r="Q65" i="10"/>
  <c r="L65" i="10"/>
  <c r="IC64" i="10"/>
  <c r="IB64" i="10"/>
  <c r="HR64" i="10"/>
  <c r="EV64" i="10"/>
  <c r="EU64" i="10"/>
  <c r="ET64" i="10"/>
  <c r="EQ64" i="10"/>
  <c r="EP64" i="10"/>
  <c r="EO64" i="10"/>
  <c r="Q64" i="10"/>
  <c r="L64" i="10"/>
  <c r="IC63" i="10"/>
  <c r="IB63" i="10"/>
  <c r="HR63" i="10"/>
  <c r="EV63" i="10"/>
  <c r="EU63" i="10"/>
  <c r="ET63" i="10"/>
  <c r="EQ63" i="10"/>
  <c r="EP63" i="10"/>
  <c r="EO63" i="10"/>
  <c r="Q63" i="10"/>
  <c r="L63" i="10"/>
  <c r="IK141" i="10"/>
  <c r="IJ141" i="10"/>
  <c r="IH141" i="10"/>
  <c r="IG141" i="10"/>
  <c r="IF141" i="10"/>
  <c r="IE141" i="10"/>
  <c r="IC141" i="10"/>
  <c r="IB141" i="10"/>
  <c r="HR141" i="10"/>
  <c r="EV141" i="10"/>
  <c r="EU141" i="10"/>
  <c r="ET141" i="10"/>
  <c r="EQ141" i="10"/>
  <c r="EP141" i="10"/>
  <c r="EO141" i="10"/>
  <c r="Q141" i="10"/>
  <c r="L141" i="10"/>
  <c r="HR62" i="10"/>
  <c r="EV62" i="10"/>
  <c r="EU62" i="10"/>
  <c r="ET62" i="10"/>
  <c r="EQ62" i="10"/>
  <c r="EP62" i="10"/>
  <c r="EO62" i="10"/>
  <c r="Q62" i="10"/>
  <c r="L62" i="10"/>
  <c r="IC61" i="10"/>
  <c r="IB61" i="10"/>
  <c r="HR61" i="10"/>
  <c r="EV61" i="10"/>
  <c r="EU61" i="10"/>
  <c r="ET61" i="10"/>
  <c r="EQ61" i="10"/>
  <c r="EP61" i="10"/>
  <c r="EO61" i="10"/>
  <c r="Q61" i="10"/>
  <c r="L61" i="10"/>
  <c r="IC60" i="10"/>
  <c r="IB60" i="10"/>
  <c r="HR60" i="10"/>
  <c r="EV60" i="10"/>
  <c r="EU60" i="10"/>
  <c r="ET60" i="10"/>
  <c r="EQ60" i="10"/>
  <c r="EP60" i="10"/>
  <c r="EO60" i="10"/>
  <c r="Q60" i="10"/>
  <c r="L60" i="10"/>
  <c r="IC59" i="10"/>
  <c r="IB59" i="10"/>
  <c r="HR59" i="10"/>
  <c r="EV59" i="10"/>
  <c r="EU59" i="10"/>
  <c r="ET59" i="10"/>
  <c r="EQ59" i="10"/>
  <c r="EP59" i="10"/>
  <c r="EO59" i="10"/>
  <c r="Q59" i="10"/>
  <c r="L59" i="10"/>
  <c r="IC58" i="10"/>
  <c r="IB58" i="10"/>
  <c r="HR58" i="10"/>
  <c r="EV58" i="10"/>
  <c r="EU58" i="10"/>
  <c r="ET58" i="10"/>
  <c r="EQ58" i="10"/>
  <c r="EP58" i="10"/>
  <c r="EO58" i="10"/>
  <c r="Q58" i="10"/>
  <c r="L58" i="10"/>
  <c r="IC57" i="10"/>
  <c r="IB57" i="10"/>
  <c r="HR57" i="10"/>
  <c r="EV57" i="10"/>
  <c r="EU57" i="10"/>
  <c r="ET57" i="10"/>
  <c r="EQ57" i="10"/>
  <c r="EP57" i="10"/>
  <c r="EO57" i="10"/>
  <c r="Q57" i="10"/>
  <c r="L57" i="10"/>
  <c r="IK140" i="10"/>
  <c r="IJ140" i="10"/>
  <c r="IH140" i="10"/>
  <c r="IG140" i="10"/>
  <c r="IF140" i="10"/>
  <c r="IE140" i="10"/>
  <c r="IC140" i="10"/>
  <c r="IB140" i="10"/>
  <c r="HR140" i="10"/>
  <c r="EV140" i="10"/>
  <c r="EU140" i="10"/>
  <c r="ET140" i="10"/>
  <c r="EQ140" i="10"/>
  <c r="EP140" i="10"/>
  <c r="EO140" i="10"/>
  <c r="Q140" i="10"/>
  <c r="L140" i="10"/>
  <c r="IK139" i="10"/>
  <c r="IJ139" i="10"/>
  <c r="IH139" i="10"/>
  <c r="IG139" i="10"/>
  <c r="IF139" i="10"/>
  <c r="IE139" i="10"/>
  <c r="IC139" i="10"/>
  <c r="IB139" i="10"/>
  <c r="HR139" i="10"/>
  <c r="EV139" i="10"/>
  <c r="EU139" i="10"/>
  <c r="ET139" i="10"/>
  <c r="EQ139" i="10"/>
  <c r="EP139" i="10"/>
  <c r="EO139" i="10"/>
  <c r="Q139" i="10"/>
  <c r="L139" i="10"/>
  <c r="IK138" i="10"/>
  <c r="IJ138" i="10"/>
  <c r="IH138" i="10"/>
  <c r="IG138" i="10"/>
  <c r="IF138" i="10"/>
  <c r="IE138" i="10"/>
  <c r="IC138" i="10"/>
  <c r="IB138" i="10"/>
  <c r="HR138" i="10"/>
  <c r="EV138" i="10"/>
  <c r="EU138" i="10"/>
  <c r="ET138" i="10"/>
  <c r="EQ138" i="10"/>
  <c r="EP138" i="10"/>
  <c r="EO138" i="10"/>
  <c r="Q138" i="10"/>
  <c r="L138" i="10"/>
  <c r="IK137" i="10"/>
  <c r="IJ137" i="10"/>
  <c r="IH137" i="10"/>
  <c r="IG137" i="10"/>
  <c r="IF137" i="10"/>
  <c r="IE137" i="10"/>
  <c r="IC137" i="10"/>
  <c r="IB137" i="10"/>
  <c r="HR137" i="10"/>
  <c r="EV137" i="10"/>
  <c r="EU137" i="10"/>
  <c r="ET137" i="10"/>
  <c r="EQ137" i="10"/>
  <c r="EP137" i="10"/>
  <c r="EO137" i="10"/>
  <c r="Q137" i="10"/>
  <c r="L137" i="10"/>
  <c r="HR56" i="10"/>
  <c r="EV56" i="10"/>
  <c r="EU56" i="10"/>
  <c r="ET56" i="10"/>
  <c r="EQ56" i="10"/>
  <c r="EP56" i="10"/>
  <c r="EO56" i="10"/>
  <c r="Q56" i="10"/>
  <c r="L56" i="10"/>
  <c r="IC55" i="10"/>
  <c r="IB55" i="10"/>
  <c r="HR55" i="10"/>
  <c r="EV55" i="10"/>
  <c r="EU55" i="10"/>
  <c r="ET55" i="10"/>
  <c r="EQ55" i="10"/>
  <c r="EP55" i="10"/>
  <c r="EO55" i="10"/>
  <c r="Q55" i="10"/>
  <c r="L55" i="10"/>
  <c r="HR54" i="10"/>
  <c r="EV54" i="10"/>
  <c r="EU54" i="10"/>
  <c r="ET54" i="10"/>
  <c r="EQ54" i="10"/>
  <c r="EP54" i="10"/>
  <c r="EO54" i="10"/>
  <c r="Q54" i="10"/>
  <c r="L54" i="10"/>
  <c r="IC53" i="10"/>
  <c r="IB53" i="10"/>
  <c r="HR53" i="10"/>
  <c r="EV53" i="10"/>
  <c r="EU53" i="10"/>
  <c r="ET53" i="10"/>
  <c r="EQ53" i="10"/>
  <c r="EP53" i="10"/>
  <c r="EO53" i="10"/>
  <c r="Q53" i="10"/>
  <c r="L53" i="10"/>
  <c r="HR52" i="10"/>
  <c r="EV52" i="10"/>
  <c r="EU52" i="10"/>
  <c r="ET52" i="10"/>
  <c r="EQ52" i="10"/>
  <c r="EP52" i="10"/>
  <c r="EO52" i="10"/>
  <c r="Q52" i="10"/>
  <c r="L52" i="10"/>
  <c r="HR51" i="10"/>
  <c r="EV51" i="10"/>
  <c r="EU51" i="10"/>
  <c r="ET51" i="10"/>
  <c r="EQ51" i="10"/>
  <c r="EP51" i="10"/>
  <c r="EO51" i="10"/>
  <c r="Q51" i="10"/>
  <c r="L51" i="10"/>
  <c r="IC50" i="10"/>
  <c r="IB50" i="10"/>
  <c r="HR50" i="10"/>
  <c r="EV50" i="10"/>
  <c r="EU50" i="10"/>
  <c r="ET50" i="10"/>
  <c r="EQ50" i="10"/>
  <c r="EP50" i="10"/>
  <c r="EO50" i="10"/>
  <c r="Q50" i="10"/>
  <c r="L50" i="10"/>
  <c r="IK136" i="10"/>
  <c r="IJ136" i="10"/>
  <c r="IH136" i="10"/>
  <c r="IG136" i="10"/>
  <c r="IF136" i="10"/>
  <c r="IE136" i="10"/>
  <c r="IC136" i="10"/>
  <c r="IB136" i="10"/>
  <c r="HR136" i="10"/>
  <c r="EV136" i="10"/>
  <c r="EU136" i="10"/>
  <c r="ET136" i="10"/>
  <c r="EQ136" i="10"/>
  <c r="EP136" i="10"/>
  <c r="EO136" i="10"/>
  <c r="Q136" i="10"/>
  <c r="L136" i="10"/>
  <c r="IK135" i="10"/>
  <c r="IJ135" i="10"/>
  <c r="IH135" i="10"/>
  <c r="IG135" i="10"/>
  <c r="IF135" i="10"/>
  <c r="IE135" i="10"/>
  <c r="IC135" i="10"/>
  <c r="IB135" i="10"/>
  <c r="HR135" i="10"/>
  <c r="EV135" i="10"/>
  <c r="EU135" i="10"/>
  <c r="ET135" i="10"/>
  <c r="EQ135" i="10"/>
  <c r="EP135" i="10"/>
  <c r="EO135" i="10"/>
  <c r="Q135" i="10"/>
  <c r="L135" i="10"/>
  <c r="IC49" i="10"/>
  <c r="IB49" i="10"/>
  <c r="HR49" i="10"/>
  <c r="EV49" i="10"/>
  <c r="EU49" i="10"/>
  <c r="ET49" i="10"/>
  <c r="EQ49" i="10"/>
  <c r="EP49" i="10"/>
  <c r="EO49" i="10"/>
  <c r="Q49" i="10"/>
  <c r="L49" i="10"/>
  <c r="IC48" i="10"/>
  <c r="IB48" i="10"/>
  <c r="HR48" i="10"/>
  <c r="EV48" i="10"/>
  <c r="EU48" i="10"/>
  <c r="ET48" i="10"/>
  <c r="EQ48" i="10"/>
  <c r="EP48" i="10"/>
  <c r="EO48" i="10"/>
  <c r="Q48" i="10"/>
  <c r="L48" i="10"/>
  <c r="IC47" i="10"/>
  <c r="IB47" i="10"/>
  <c r="HR47" i="10"/>
  <c r="EV47" i="10"/>
  <c r="EU47" i="10"/>
  <c r="ET47" i="10"/>
  <c r="EQ47" i="10"/>
  <c r="EP47" i="10"/>
  <c r="EO47" i="10"/>
  <c r="Q47" i="10"/>
  <c r="L47" i="10"/>
  <c r="IC46" i="10"/>
  <c r="IB46" i="10"/>
  <c r="HR46" i="10"/>
  <c r="EV46" i="10"/>
  <c r="EU46" i="10"/>
  <c r="ET46" i="10"/>
  <c r="EQ46" i="10"/>
  <c r="EP46" i="10"/>
  <c r="EO46" i="10"/>
  <c r="Q46" i="10"/>
  <c r="L46" i="10"/>
  <c r="IK134" i="10"/>
  <c r="IJ134" i="10"/>
  <c r="IH134" i="10"/>
  <c r="IG134" i="10"/>
  <c r="IF134" i="10"/>
  <c r="IE134" i="10"/>
  <c r="EV134" i="10"/>
  <c r="EU134" i="10"/>
  <c r="ET134" i="10"/>
  <c r="EQ134" i="10"/>
  <c r="EP134" i="10"/>
  <c r="EO134" i="10"/>
  <c r="Q134" i="10"/>
  <c r="L134" i="10"/>
  <c r="IC45" i="10"/>
  <c r="IB45" i="10"/>
  <c r="HR45" i="10"/>
  <c r="EV45" i="10"/>
  <c r="EU45" i="10"/>
  <c r="ET45" i="10"/>
  <c r="EQ45" i="10"/>
  <c r="EP45" i="10"/>
  <c r="EO45" i="10"/>
  <c r="Q45" i="10"/>
  <c r="L45" i="10"/>
  <c r="IC44" i="10"/>
  <c r="IB44" i="10"/>
  <c r="HR44" i="10"/>
  <c r="EV44" i="10"/>
  <c r="EU44" i="10"/>
  <c r="ET44" i="10"/>
  <c r="EQ44" i="10"/>
  <c r="EP44" i="10"/>
  <c r="EO44" i="10"/>
  <c r="Q44" i="10"/>
  <c r="L44" i="10"/>
  <c r="IC43" i="10"/>
  <c r="IB43" i="10"/>
  <c r="HR43" i="10"/>
  <c r="EV43" i="10"/>
  <c r="EU43" i="10"/>
  <c r="ET43" i="10"/>
  <c r="EQ43" i="10"/>
  <c r="EP43" i="10"/>
  <c r="EO43" i="10"/>
  <c r="Q43" i="10"/>
  <c r="L43" i="10"/>
  <c r="IK133" i="10"/>
  <c r="IJ133" i="10"/>
  <c r="IH133" i="10"/>
  <c r="IG133" i="10"/>
  <c r="IF133" i="10"/>
  <c r="IE133" i="10"/>
  <c r="IC133" i="10"/>
  <c r="IB133" i="10"/>
  <c r="HR133" i="10"/>
  <c r="EV133" i="10"/>
  <c r="EU133" i="10"/>
  <c r="ET133" i="10"/>
  <c r="EQ133" i="10"/>
  <c r="EP133" i="10"/>
  <c r="EO133" i="10"/>
  <c r="Q133" i="10"/>
  <c r="L133" i="10"/>
  <c r="IK132" i="10"/>
  <c r="IJ132" i="10"/>
  <c r="IH132" i="10"/>
  <c r="IG132" i="10"/>
  <c r="IF132" i="10"/>
  <c r="IE132" i="10"/>
  <c r="IC132" i="10"/>
  <c r="IB132" i="10"/>
  <c r="HR132" i="10"/>
  <c r="EV132" i="10"/>
  <c r="EU132" i="10"/>
  <c r="ET132" i="10"/>
  <c r="EQ132" i="10"/>
  <c r="EP132" i="10"/>
  <c r="EO132" i="10"/>
  <c r="Q132" i="10"/>
  <c r="L132" i="10"/>
  <c r="IC42" i="10"/>
  <c r="IB42" i="10"/>
  <c r="HR42" i="10"/>
  <c r="EV42" i="10"/>
  <c r="EU42" i="10"/>
  <c r="ET42" i="10"/>
  <c r="EQ42" i="10"/>
  <c r="EP42" i="10"/>
  <c r="EO42" i="10"/>
  <c r="Q42" i="10"/>
  <c r="L42" i="10"/>
  <c r="IK131" i="10"/>
  <c r="IJ131" i="10"/>
  <c r="IH131" i="10"/>
  <c r="IG131" i="10"/>
  <c r="IF131" i="10"/>
  <c r="IE131" i="10"/>
  <c r="HR131" i="10"/>
  <c r="EV131" i="10"/>
  <c r="EU131" i="10"/>
  <c r="ET131" i="10"/>
  <c r="EQ131" i="10"/>
  <c r="EP131" i="10"/>
  <c r="EO131" i="10"/>
  <c r="Q131" i="10"/>
  <c r="L131" i="10"/>
  <c r="IC41" i="10"/>
  <c r="IB41" i="10"/>
  <c r="HR41" i="10"/>
  <c r="EV41" i="10"/>
  <c r="EU41" i="10"/>
  <c r="ET41" i="10"/>
  <c r="EQ41" i="10"/>
  <c r="EP41" i="10"/>
  <c r="EO41" i="10"/>
  <c r="Q41" i="10"/>
  <c r="L41" i="10"/>
  <c r="IK130" i="10"/>
  <c r="IJ130" i="10"/>
  <c r="IH130" i="10"/>
  <c r="IG130" i="10"/>
  <c r="IF130" i="10"/>
  <c r="IE130" i="10"/>
  <c r="HR130" i="10"/>
  <c r="EV130" i="10"/>
  <c r="EU130" i="10"/>
  <c r="ET130" i="10"/>
  <c r="EQ130" i="10"/>
  <c r="EP130" i="10"/>
  <c r="EO130" i="10"/>
  <c r="Q130" i="10"/>
  <c r="L130" i="10"/>
  <c r="IK129" i="10"/>
  <c r="IJ129" i="10"/>
  <c r="IH129" i="10"/>
  <c r="IG129" i="10"/>
  <c r="IF129" i="10"/>
  <c r="IE129" i="10"/>
  <c r="IC129" i="10"/>
  <c r="IB129" i="10"/>
  <c r="HR129" i="10"/>
  <c r="EV129" i="10"/>
  <c r="EU129" i="10"/>
  <c r="ET129" i="10"/>
  <c r="EQ129" i="10"/>
  <c r="EP129" i="10"/>
  <c r="EO129" i="10"/>
  <c r="Q129" i="10"/>
  <c r="L129" i="10"/>
  <c r="IK128" i="10"/>
  <c r="IJ128" i="10"/>
  <c r="IH128" i="10"/>
  <c r="IG128" i="10"/>
  <c r="IF128" i="10"/>
  <c r="IE128" i="10"/>
  <c r="IC128" i="10"/>
  <c r="IB128" i="10"/>
  <c r="HR128" i="10"/>
  <c r="EV128" i="10"/>
  <c r="EU128" i="10"/>
  <c r="ET128" i="10"/>
  <c r="EQ128" i="10"/>
  <c r="EP128" i="10"/>
  <c r="EO128" i="10"/>
  <c r="Q128" i="10"/>
  <c r="L128" i="10"/>
  <c r="IK127" i="10"/>
  <c r="IJ127" i="10"/>
  <c r="IH127" i="10"/>
  <c r="IG127" i="10"/>
  <c r="IF127" i="10"/>
  <c r="IE127" i="10"/>
  <c r="IC127" i="10"/>
  <c r="IB127" i="10"/>
  <c r="HR127" i="10"/>
  <c r="EV127" i="10"/>
  <c r="EU127" i="10"/>
  <c r="ET127" i="10"/>
  <c r="EQ127" i="10"/>
  <c r="EP127" i="10"/>
  <c r="EO127" i="10"/>
  <c r="Q127" i="10"/>
  <c r="L127" i="10"/>
  <c r="IC40" i="10"/>
  <c r="IB40" i="10"/>
  <c r="HR40" i="10"/>
  <c r="EV40" i="10"/>
  <c r="EU40" i="10"/>
  <c r="ET40" i="10"/>
  <c r="EQ40" i="10"/>
  <c r="EP40" i="10"/>
  <c r="EO40" i="10"/>
  <c r="Q40" i="10"/>
  <c r="L40" i="10"/>
  <c r="IC39" i="10"/>
  <c r="IB39" i="10"/>
  <c r="HR39" i="10"/>
  <c r="EV39" i="10"/>
  <c r="EU39" i="10"/>
  <c r="ET39" i="10"/>
  <c r="EQ39" i="10"/>
  <c r="EP39" i="10"/>
  <c r="EO39" i="10"/>
  <c r="Q39" i="10"/>
  <c r="L39" i="10"/>
  <c r="HR38" i="10"/>
  <c r="EV38" i="10"/>
  <c r="EU38" i="10"/>
  <c r="ET38" i="10"/>
  <c r="EQ38" i="10"/>
  <c r="EP38" i="10"/>
  <c r="EO38" i="10"/>
  <c r="Q38" i="10"/>
  <c r="L38" i="10"/>
  <c r="IC37" i="10"/>
  <c r="IB37" i="10"/>
  <c r="HR37" i="10"/>
  <c r="EV37" i="10"/>
  <c r="EU37" i="10"/>
  <c r="ET37" i="10"/>
  <c r="EQ37" i="10"/>
  <c r="EP37" i="10"/>
  <c r="EO37" i="10"/>
  <c r="Q37" i="10"/>
  <c r="L37" i="10"/>
  <c r="HR36" i="10"/>
  <c r="EV36" i="10"/>
  <c r="EU36" i="10"/>
  <c r="ET36" i="10"/>
  <c r="EQ36" i="10"/>
  <c r="EP36" i="10"/>
  <c r="EO36" i="10"/>
  <c r="Q36" i="10"/>
  <c r="L36" i="10"/>
  <c r="IK126" i="10"/>
  <c r="IJ126" i="10"/>
  <c r="IH126" i="10"/>
  <c r="IG126" i="10"/>
  <c r="IF126" i="10"/>
  <c r="IE126" i="10"/>
  <c r="HR126" i="10"/>
  <c r="EV126" i="10"/>
  <c r="EU126" i="10"/>
  <c r="ET126" i="10"/>
  <c r="EQ126" i="10"/>
  <c r="EP126" i="10"/>
  <c r="EO126" i="10"/>
  <c r="Q126" i="10"/>
  <c r="L126" i="10"/>
  <c r="HR35" i="10"/>
  <c r="EV35" i="10"/>
  <c r="EU35" i="10"/>
  <c r="ET35" i="10"/>
  <c r="EQ35" i="10"/>
  <c r="EP35" i="10"/>
  <c r="EO35" i="10"/>
  <c r="Q35" i="10"/>
  <c r="L35" i="10"/>
  <c r="IC34" i="10"/>
  <c r="IB34" i="10"/>
  <c r="HR34" i="10"/>
  <c r="EV34" i="10"/>
  <c r="EU34" i="10"/>
  <c r="ET34" i="10"/>
  <c r="EQ34" i="10"/>
  <c r="EP34" i="10"/>
  <c r="EO34" i="10"/>
  <c r="Q34" i="10"/>
  <c r="L34" i="10"/>
  <c r="IC33" i="10"/>
  <c r="IB33" i="10"/>
  <c r="HR33" i="10"/>
  <c r="EV33" i="10"/>
  <c r="EU33" i="10"/>
  <c r="ET33" i="10"/>
  <c r="EQ33" i="10"/>
  <c r="EP33" i="10"/>
  <c r="EO33" i="10"/>
  <c r="Q33" i="10"/>
  <c r="L33" i="10"/>
  <c r="IC32" i="10"/>
  <c r="IB32" i="10"/>
  <c r="HR32" i="10"/>
  <c r="EV32" i="10"/>
  <c r="EU32" i="10"/>
  <c r="ET32" i="10"/>
  <c r="EQ32" i="10"/>
  <c r="EP32" i="10"/>
  <c r="EO32" i="10"/>
  <c r="Q32" i="10"/>
  <c r="L32" i="10"/>
  <c r="IK125" i="10"/>
  <c r="IJ125" i="10"/>
  <c r="IH125" i="10"/>
  <c r="IG125" i="10"/>
  <c r="IF125" i="10"/>
  <c r="IE125" i="10"/>
  <c r="IC125" i="10"/>
  <c r="IB125" i="10"/>
  <c r="HR125" i="10"/>
  <c r="EV125" i="10"/>
  <c r="EU125" i="10"/>
  <c r="ET125" i="10"/>
  <c r="EQ125" i="10"/>
  <c r="EP125" i="10"/>
  <c r="EO125" i="10"/>
  <c r="Q125" i="10"/>
  <c r="L125" i="10"/>
  <c r="IK124" i="10"/>
  <c r="IJ124" i="10"/>
  <c r="IH124" i="10"/>
  <c r="IG124" i="10"/>
  <c r="IF124" i="10"/>
  <c r="IE124" i="10"/>
  <c r="IC124" i="10"/>
  <c r="IB124" i="10"/>
  <c r="HR124" i="10"/>
  <c r="EV124" i="10"/>
  <c r="EU124" i="10"/>
  <c r="ET124" i="10"/>
  <c r="EQ124" i="10"/>
  <c r="EP124" i="10"/>
  <c r="EO124" i="10"/>
  <c r="Q124" i="10"/>
  <c r="L124" i="10"/>
  <c r="IK123" i="10"/>
  <c r="IJ123" i="10"/>
  <c r="IH123" i="10"/>
  <c r="IG123" i="10"/>
  <c r="IF123" i="10"/>
  <c r="IE123" i="10"/>
  <c r="IC123" i="10"/>
  <c r="IB123" i="10"/>
  <c r="HR123" i="10"/>
  <c r="EV123" i="10"/>
  <c r="EU123" i="10"/>
  <c r="ET123" i="10"/>
  <c r="EQ123" i="10"/>
  <c r="EP123" i="10"/>
  <c r="EO123" i="10"/>
  <c r="Q123" i="10"/>
  <c r="L123" i="10"/>
  <c r="HR31" i="10"/>
  <c r="EV31" i="10"/>
  <c r="EU31" i="10"/>
  <c r="ET31" i="10"/>
  <c r="EQ31" i="10"/>
  <c r="EP31" i="10"/>
  <c r="EO31" i="10"/>
  <c r="Q31" i="10"/>
  <c r="L31" i="10"/>
  <c r="HR30" i="10"/>
  <c r="EV30" i="10"/>
  <c r="EU30" i="10"/>
  <c r="ET30" i="10"/>
  <c r="EQ30" i="10"/>
  <c r="EP30" i="10"/>
  <c r="EO30" i="10"/>
  <c r="Q30" i="10"/>
  <c r="L30" i="10"/>
  <c r="IC29" i="10"/>
  <c r="IB29" i="10"/>
  <c r="HR29" i="10"/>
  <c r="EV29" i="10"/>
  <c r="EU29" i="10"/>
  <c r="ET29" i="10"/>
  <c r="EQ29" i="10"/>
  <c r="EP29" i="10"/>
  <c r="EO29" i="10"/>
  <c r="Q29" i="10"/>
  <c r="L29" i="10"/>
  <c r="IC28" i="10"/>
  <c r="IB28" i="10"/>
  <c r="HR28" i="10"/>
  <c r="EV28" i="10"/>
  <c r="EU28" i="10"/>
  <c r="ET28" i="10"/>
  <c r="EQ28" i="10"/>
  <c r="EP28" i="10"/>
  <c r="EO28" i="10"/>
  <c r="Q28" i="10"/>
  <c r="L28" i="10"/>
  <c r="IC27" i="10"/>
  <c r="IB27" i="10"/>
  <c r="HR27" i="10"/>
  <c r="EV27" i="10"/>
  <c r="EU27" i="10"/>
  <c r="ET27" i="10"/>
  <c r="EQ27" i="10"/>
  <c r="EP27" i="10"/>
  <c r="EO27" i="10"/>
  <c r="Q27" i="10"/>
  <c r="L27" i="10"/>
  <c r="IC26" i="10"/>
  <c r="IB26" i="10"/>
  <c r="HR26" i="10"/>
  <c r="EV26" i="10"/>
  <c r="EU26" i="10"/>
  <c r="ET26" i="10"/>
  <c r="EQ26" i="10"/>
  <c r="EP26" i="10"/>
  <c r="EO26" i="10"/>
  <c r="Q26" i="10"/>
  <c r="L26" i="10"/>
  <c r="IK122" i="10"/>
  <c r="IJ122" i="10"/>
  <c r="IH122" i="10"/>
  <c r="IG122" i="10"/>
  <c r="IF122" i="10"/>
  <c r="IE122" i="10"/>
  <c r="HR122" i="10"/>
  <c r="EV122" i="10"/>
  <c r="EU122" i="10"/>
  <c r="ET122" i="10"/>
  <c r="EQ122" i="10"/>
  <c r="EP122" i="10"/>
  <c r="EO122" i="10"/>
  <c r="Q122" i="10"/>
  <c r="L122" i="10"/>
  <c r="IC25" i="10"/>
  <c r="IB25" i="10"/>
  <c r="HR25" i="10"/>
  <c r="EV25" i="10"/>
  <c r="EU25" i="10"/>
  <c r="ET25" i="10"/>
  <c r="EQ25" i="10"/>
  <c r="EP25" i="10"/>
  <c r="EO25" i="10"/>
  <c r="Q25" i="10"/>
  <c r="L25" i="10"/>
  <c r="IK121" i="10"/>
  <c r="IJ121" i="10"/>
  <c r="IH121" i="10"/>
  <c r="IG121" i="10"/>
  <c r="IF121" i="10"/>
  <c r="IE121" i="10"/>
  <c r="IC121" i="10"/>
  <c r="IB121" i="10"/>
  <c r="HR121" i="10"/>
  <c r="EV121" i="10"/>
  <c r="EU121" i="10"/>
  <c r="ET121" i="10"/>
  <c r="EQ121" i="10"/>
  <c r="EP121" i="10"/>
  <c r="EO121" i="10"/>
  <c r="Q121" i="10"/>
  <c r="L121" i="10"/>
  <c r="IK120" i="10"/>
  <c r="IJ120" i="10"/>
  <c r="IH120" i="10"/>
  <c r="IG120" i="10"/>
  <c r="IF120" i="10"/>
  <c r="IE120" i="10"/>
  <c r="IC120" i="10"/>
  <c r="IB120" i="10"/>
  <c r="HR120" i="10"/>
  <c r="EV120" i="10"/>
  <c r="EU120" i="10"/>
  <c r="ET120" i="10"/>
  <c r="EQ120" i="10"/>
  <c r="EP120" i="10"/>
  <c r="EO120" i="10"/>
  <c r="Q120" i="10"/>
  <c r="L120" i="10"/>
  <c r="IC24" i="10"/>
  <c r="IB24" i="10"/>
  <c r="HR24" i="10"/>
  <c r="EV24" i="10"/>
  <c r="EU24" i="10"/>
  <c r="ET24" i="10"/>
  <c r="EQ24" i="10"/>
  <c r="EP24" i="10"/>
  <c r="EO24" i="10"/>
  <c r="Q24" i="10"/>
  <c r="L24" i="10"/>
  <c r="IK119" i="10"/>
  <c r="IJ119" i="10"/>
  <c r="IH119" i="10"/>
  <c r="IG119" i="10"/>
  <c r="IF119" i="10"/>
  <c r="IE119" i="10"/>
  <c r="IC119" i="10"/>
  <c r="IB119" i="10"/>
  <c r="HR119" i="10"/>
  <c r="EV119" i="10"/>
  <c r="EU119" i="10"/>
  <c r="ET119" i="10"/>
  <c r="EQ119" i="10"/>
  <c r="EP119" i="10"/>
  <c r="EO119" i="10"/>
  <c r="Q119" i="10"/>
  <c r="L119" i="10"/>
  <c r="IC23" i="10"/>
  <c r="IB23" i="10"/>
  <c r="HR23" i="10"/>
  <c r="EV23" i="10"/>
  <c r="EU23" i="10"/>
  <c r="ET23" i="10"/>
  <c r="EQ23" i="10"/>
  <c r="EP23" i="10"/>
  <c r="EO23" i="10"/>
  <c r="Q23" i="10"/>
  <c r="L23" i="10"/>
  <c r="IC22" i="10"/>
  <c r="IB22" i="10"/>
  <c r="HR22" i="10"/>
  <c r="EV22" i="10"/>
  <c r="EU22" i="10"/>
  <c r="ET22" i="10"/>
  <c r="EQ22" i="10"/>
  <c r="EP22" i="10"/>
  <c r="EO22" i="10"/>
  <c r="Q22" i="10"/>
  <c r="L22" i="10"/>
  <c r="IK118" i="10"/>
  <c r="IJ118" i="10"/>
  <c r="IH118" i="10"/>
  <c r="IG118" i="10"/>
  <c r="IF118" i="10"/>
  <c r="IE118" i="10"/>
  <c r="IC118" i="10"/>
  <c r="IB118" i="10"/>
  <c r="EV118" i="10"/>
  <c r="EU118" i="10"/>
  <c r="ET118" i="10"/>
  <c r="EQ118" i="10"/>
  <c r="EP118" i="10"/>
  <c r="EO118" i="10"/>
  <c r="Q118" i="10"/>
  <c r="L118" i="10"/>
  <c r="IK117" i="10"/>
  <c r="IJ117" i="10"/>
  <c r="IH117" i="10"/>
  <c r="IG117" i="10"/>
  <c r="IF117" i="10"/>
  <c r="IE117" i="10"/>
  <c r="IC117" i="10"/>
  <c r="IB117" i="10"/>
  <c r="HR117" i="10"/>
  <c r="EV117" i="10"/>
  <c r="EU117" i="10"/>
  <c r="ET117" i="10"/>
  <c r="EQ117" i="10"/>
  <c r="EP117" i="10"/>
  <c r="EO117" i="10"/>
  <c r="Q117" i="10"/>
  <c r="L117" i="10"/>
  <c r="IK116" i="10"/>
  <c r="IJ116" i="10"/>
  <c r="IH116" i="10"/>
  <c r="IG116" i="10"/>
  <c r="IF116" i="10"/>
  <c r="IE116" i="10"/>
  <c r="HR116" i="10"/>
  <c r="EV116" i="10"/>
  <c r="EU116" i="10"/>
  <c r="ET116" i="10"/>
  <c r="EQ116" i="10"/>
  <c r="EP116" i="10"/>
  <c r="EO116" i="10"/>
  <c r="Q116" i="10"/>
  <c r="L116" i="10"/>
  <c r="IC21" i="10"/>
  <c r="IB21" i="10"/>
  <c r="HR21" i="10"/>
  <c r="EV21" i="10"/>
  <c r="EU21" i="10"/>
  <c r="ET21" i="10"/>
  <c r="EQ21" i="10"/>
  <c r="EP21" i="10"/>
  <c r="EO21" i="10"/>
  <c r="Q21" i="10"/>
  <c r="L21" i="10"/>
  <c r="IC20" i="10"/>
  <c r="IB20" i="10"/>
  <c r="HR20" i="10"/>
  <c r="EV20" i="10"/>
  <c r="EU20" i="10"/>
  <c r="ET20" i="10"/>
  <c r="EQ20" i="10"/>
  <c r="EP20" i="10"/>
  <c r="EO20" i="10"/>
  <c r="Q20" i="10"/>
  <c r="L20" i="10"/>
  <c r="HR19" i="10"/>
  <c r="EV19" i="10"/>
  <c r="EU19" i="10"/>
  <c r="ET19" i="10"/>
  <c r="EQ19" i="10"/>
  <c r="EP19" i="10"/>
  <c r="EO19" i="10"/>
  <c r="Q19" i="10"/>
  <c r="L19" i="10"/>
  <c r="IC18" i="10"/>
  <c r="IB18" i="10"/>
  <c r="HR18" i="10"/>
  <c r="EV18" i="10"/>
  <c r="EU18" i="10"/>
  <c r="ET18" i="10"/>
  <c r="EQ18" i="10"/>
  <c r="EP18" i="10"/>
  <c r="EO18" i="10"/>
  <c r="Q18" i="10"/>
  <c r="L18" i="10"/>
  <c r="IC17" i="10"/>
  <c r="IB17" i="10"/>
  <c r="HR17" i="10"/>
  <c r="EV17" i="10"/>
  <c r="EU17" i="10"/>
  <c r="ET17" i="10"/>
  <c r="EQ17" i="10"/>
  <c r="EP17" i="10"/>
  <c r="EO17" i="10"/>
  <c r="Q17" i="10"/>
  <c r="L17" i="10"/>
  <c r="IC16" i="10"/>
  <c r="IB16" i="10"/>
  <c r="HR16" i="10"/>
  <c r="EV16" i="10"/>
  <c r="EU16" i="10"/>
  <c r="ET16" i="10"/>
  <c r="EQ16" i="10"/>
  <c r="EP16" i="10"/>
  <c r="EO16" i="10"/>
  <c r="Q16" i="10"/>
  <c r="L16" i="10"/>
  <c r="IK115" i="10"/>
  <c r="IJ115" i="10"/>
  <c r="IH115" i="10"/>
  <c r="IG115" i="10"/>
  <c r="IF115" i="10"/>
  <c r="IE115" i="10"/>
  <c r="IC115" i="10"/>
  <c r="IB115" i="10"/>
  <c r="HR115" i="10"/>
  <c r="EV115" i="10"/>
  <c r="EU115" i="10"/>
  <c r="ET115" i="10"/>
  <c r="EQ115" i="10"/>
  <c r="EP115" i="10"/>
  <c r="EO115" i="10"/>
  <c r="Q115" i="10"/>
  <c r="L115" i="10"/>
  <c r="IC15" i="10"/>
  <c r="IB15" i="10"/>
  <c r="HR15" i="10"/>
  <c r="EV15" i="10"/>
  <c r="EU15" i="10"/>
  <c r="ET15" i="10"/>
  <c r="EQ15" i="10"/>
  <c r="EP15" i="10"/>
  <c r="EO15" i="10"/>
  <c r="Q15" i="10"/>
  <c r="L15" i="10"/>
  <c r="IC14" i="10"/>
  <c r="IB14" i="10"/>
  <c r="HR14" i="10"/>
  <c r="EV14" i="10"/>
  <c r="EU14" i="10"/>
  <c r="ET14" i="10"/>
  <c r="EQ14" i="10"/>
  <c r="EP14" i="10"/>
  <c r="EO14" i="10"/>
  <c r="Q14" i="10"/>
  <c r="L14" i="10"/>
  <c r="IC13" i="10"/>
  <c r="IB13" i="10"/>
  <c r="HR13" i="10"/>
  <c r="EV13" i="10"/>
  <c r="EU13" i="10"/>
  <c r="ET13" i="10"/>
  <c r="EQ13" i="10"/>
  <c r="EP13" i="10"/>
  <c r="EO13" i="10"/>
  <c r="Q13" i="10"/>
  <c r="L13" i="10"/>
  <c r="IK114" i="10"/>
  <c r="IJ114" i="10"/>
  <c r="IH114" i="10"/>
  <c r="IG114" i="10"/>
  <c r="IF114" i="10"/>
  <c r="IE114" i="10"/>
  <c r="IC114" i="10"/>
  <c r="IB114" i="10"/>
  <c r="HR114" i="10"/>
  <c r="EV114" i="10"/>
  <c r="EU114" i="10"/>
  <c r="ET114" i="10"/>
  <c r="EQ114" i="10"/>
  <c r="EP114" i="10"/>
  <c r="EO114" i="10"/>
  <c r="Q114" i="10"/>
  <c r="L114" i="10"/>
  <c r="IK113" i="10"/>
  <c r="IJ113" i="10"/>
  <c r="IH113" i="10"/>
  <c r="IG113" i="10"/>
  <c r="IF113" i="10"/>
  <c r="IE113" i="10"/>
  <c r="IC113" i="10"/>
  <c r="IB113" i="10"/>
  <c r="HR113" i="10"/>
  <c r="EV113" i="10"/>
  <c r="EU113" i="10"/>
  <c r="ET113" i="10"/>
  <c r="EQ113" i="10"/>
  <c r="EP113" i="10"/>
  <c r="EO113" i="10"/>
  <c r="Q113" i="10"/>
  <c r="L113" i="10"/>
  <c r="IC12" i="10"/>
  <c r="IB12" i="10"/>
  <c r="HR12" i="10"/>
  <c r="EV12" i="10"/>
  <c r="EU12" i="10"/>
  <c r="ET12" i="10"/>
  <c r="EQ12" i="10"/>
  <c r="EP12" i="10"/>
  <c r="EO12" i="10"/>
  <c r="Q12" i="10"/>
  <c r="L12" i="10"/>
  <c r="HR11" i="10"/>
  <c r="EV11" i="10"/>
  <c r="EU11" i="10"/>
  <c r="ET11" i="10"/>
  <c r="EQ11" i="10"/>
  <c r="EP11" i="10"/>
  <c r="EO11" i="10"/>
  <c r="Q11" i="10"/>
  <c r="L11" i="10"/>
  <c r="IK112" i="10"/>
  <c r="IJ112" i="10"/>
  <c r="IH112" i="10"/>
  <c r="IG112" i="10"/>
  <c r="IF112" i="10"/>
  <c r="IE112" i="10"/>
  <c r="IC112" i="10"/>
  <c r="IB112" i="10"/>
  <c r="HR112" i="10"/>
  <c r="EV112" i="10"/>
  <c r="EU112" i="10"/>
  <c r="ET112" i="10"/>
  <c r="EQ112" i="10"/>
  <c r="EP112" i="10"/>
  <c r="EO112" i="10"/>
  <c r="Q112" i="10"/>
  <c r="L112" i="10"/>
  <c r="IC10" i="10"/>
  <c r="IB10" i="10"/>
  <c r="HR10" i="10"/>
  <c r="EV10" i="10"/>
  <c r="EU10" i="10"/>
  <c r="ET10" i="10"/>
  <c r="EQ10" i="10"/>
  <c r="EP10" i="10"/>
  <c r="EO10" i="10"/>
  <c r="Q10" i="10"/>
  <c r="L10" i="10"/>
  <c r="IC9" i="10"/>
  <c r="IB9" i="10"/>
  <c r="HR9" i="10"/>
  <c r="EV9" i="10"/>
  <c r="EU9" i="10"/>
  <c r="ET9" i="10"/>
  <c r="EQ9" i="10"/>
  <c r="EP9" i="10"/>
  <c r="EO9" i="10"/>
  <c r="Q9" i="10"/>
  <c r="L9" i="10"/>
  <c r="IC8" i="10"/>
  <c r="IB8" i="10"/>
  <c r="HR8" i="10"/>
  <c r="EV8" i="10"/>
  <c r="EU8" i="10"/>
  <c r="ET8" i="10"/>
  <c r="EQ8" i="10"/>
  <c r="EP8" i="10"/>
  <c r="EO8" i="10"/>
  <c r="Q8" i="10"/>
  <c r="L8" i="10"/>
  <c r="IC7" i="10"/>
  <c r="IB7" i="10"/>
  <c r="HR7" i="10"/>
  <c r="EV7" i="10"/>
  <c r="EU7" i="10"/>
  <c r="ET7" i="10"/>
  <c r="EQ7" i="10"/>
  <c r="EP7" i="10"/>
  <c r="EO7" i="10"/>
  <c r="Q7" i="10"/>
  <c r="L7" i="10"/>
  <c r="IK111" i="10"/>
  <c r="IJ111" i="10"/>
  <c r="IH111" i="10"/>
  <c r="IG111" i="10"/>
  <c r="IF111" i="10"/>
  <c r="IE111" i="10"/>
  <c r="IC111" i="10"/>
  <c r="IB111" i="10"/>
  <c r="HR111" i="10"/>
  <c r="EV111" i="10"/>
  <c r="EU111" i="10"/>
  <c r="ET111" i="10"/>
  <c r="EQ111" i="10"/>
  <c r="EP111" i="10"/>
  <c r="EO111" i="10"/>
  <c r="Q111" i="10"/>
  <c r="L111" i="10"/>
  <c r="IC6" i="10"/>
  <c r="IB6" i="10"/>
  <c r="HR6" i="10"/>
  <c r="EV6" i="10"/>
  <c r="EU6" i="10"/>
  <c r="ET6" i="10"/>
  <c r="EQ6" i="10"/>
  <c r="EP6" i="10"/>
  <c r="EO6" i="10"/>
  <c r="Q6" i="10"/>
  <c r="L6" i="10"/>
  <c r="IC5" i="10"/>
  <c r="IB5" i="10"/>
  <c r="HR5" i="10"/>
  <c r="EV5" i="10"/>
  <c r="EU5" i="10"/>
  <c r="ET5" i="10"/>
  <c r="EQ5" i="10"/>
  <c r="EP5" i="10"/>
  <c r="EO5" i="10"/>
  <c r="Q5" i="10"/>
  <c r="L5" i="10"/>
  <c r="IC4" i="10"/>
  <c r="IB4" i="10"/>
  <c r="HR4" i="10"/>
  <c r="EV4" i="10"/>
  <c r="EU4" i="10"/>
  <c r="ET4" i="10"/>
  <c r="EQ4" i="10"/>
  <c r="EP4" i="10"/>
  <c r="EO4" i="10"/>
  <c r="Q4" i="10"/>
  <c r="L4" i="10"/>
  <c r="HR3" i="10"/>
  <c r="EV3" i="10"/>
  <c r="EU3" i="10"/>
  <c r="ET3" i="10"/>
  <c r="EQ3" i="10"/>
  <c r="EP3" i="10"/>
  <c r="EO3" i="10"/>
  <c r="Q3" i="10"/>
  <c r="L3" i="10"/>
  <c r="IK110" i="10"/>
  <c r="IJ110" i="10"/>
  <c r="IH110" i="10"/>
  <c r="IG110" i="10"/>
  <c r="IF110" i="10"/>
  <c r="IE110" i="10"/>
  <c r="IC110" i="10"/>
  <c r="IB110" i="10"/>
  <c r="HR110" i="10"/>
  <c r="EV110" i="10"/>
  <c r="EU110" i="10"/>
  <c r="ET110" i="10"/>
  <c r="EQ110" i="10"/>
  <c r="EP110" i="10"/>
  <c r="EO110" i="10"/>
  <c r="Q110" i="10"/>
  <c r="L110" i="10"/>
  <c r="IC2" i="10"/>
  <c r="IB2" i="10"/>
  <c r="HR2" i="10"/>
  <c r="EV2" i="10"/>
  <c r="EU2" i="10"/>
  <c r="ET2" i="10"/>
  <c r="EQ2" i="10"/>
  <c r="EP2" i="10"/>
  <c r="EO2" i="10"/>
  <c r="Q2" i="10"/>
  <c r="L2" i="10"/>
  <c r="IK109" i="10"/>
  <c r="IJ109" i="10"/>
  <c r="IH109" i="10"/>
  <c r="IG109" i="10"/>
  <c r="IF109" i="10"/>
  <c r="IE109" i="10"/>
  <c r="IC109" i="10"/>
  <c r="IB109" i="10"/>
  <c r="HR109" i="10"/>
  <c r="EV109" i="10"/>
  <c r="EU109" i="10"/>
  <c r="ET109" i="10"/>
  <c r="EQ109" i="10"/>
  <c r="EP109" i="10"/>
  <c r="EO109" i="10"/>
  <c r="Q109" i="10"/>
  <c r="L109" i="10"/>
  <c r="IK108" i="10"/>
  <c r="IJ108" i="10"/>
  <c r="IH108" i="10"/>
  <c r="IG108" i="10"/>
  <c r="IF108" i="10"/>
  <c r="IE108" i="10"/>
  <c r="IC108" i="10"/>
  <c r="IB108" i="10"/>
  <c r="HR108" i="10"/>
  <c r="EV108" i="10"/>
  <c r="EU108" i="10"/>
  <c r="ET108" i="10"/>
  <c r="EQ108" i="10"/>
  <c r="EP108" i="10"/>
  <c r="EO108" i="10"/>
  <c r="Q108" i="10"/>
  <c r="L108" i="10"/>
  <c r="IK107" i="10"/>
  <c r="IJ107" i="10"/>
  <c r="IH107" i="10"/>
  <c r="IG107" i="10"/>
  <c r="IF107" i="10"/>
  <c r="IE107" i="10"/>
  <c r="IC107" i="10"/>
  <c r="IB107" i="10"/>
  <c r="HR107" i="10"/>
  <c r="EV107" i="10"/>
  <c r="EU107" i="10"/>
  <c r="ET107" i="10"/>
  <c r="EQ107" i="10"/>
  <c r="EP107" i="10"/>
  <c r="EO107" i="10"/>
  <c r="Q107" i="10"/>
  <c r="L107" i="10"/>
  <c r="IK106" i="10"/>
  <c r="IJ106" i="10"/>
  <c r="IH106" i="10"/>
  <c r="IG106" i="10"/>
  <c r="IF106" i="10"/>
  <c r="IE106" i="10"/>
  <c r="IC106" i="10"/>
  <c r="IB106" i="10"/>
  <c r="HR106" i="10"/>
  <c r="EV106" i="10"/>
  <c r="EU106" i="10"/>
  <c r="ET106" i="10"/>
  <c r="EQ106" i="10"/>
  <c r="EP106" i="10"/>
  <c r="EO106" i="10"/>
  <c r="Q106" i="10"/>
  <c r="L106" i="10"/>
  <c r="IK105" i="10"/>
  <c r="IJ105" i="10"/>
  <c r="IH105" i="10"/>
  <c r="IG105" i="10"/>
  <c r="IF105" i="10"/>
  <c r="IE105" i="10"/>
  <c r="IC105" i="10"/>
  <c r="IB105" i="10"/>
  <c r="HR105" i="10"/>
  <c r="EV105" i="10"/>
  <c r="EU105" i="10"/>
  <c r="ET105" i="10"/>
  <c r="EQ105" i="10"/>
  <c r="EP105" i="10"/>
  <c r="EO105" i="10"/>
  <c r="Q105" i="10"/>
  <c r="L105" i="10"/>
  <c r="HR355" i="7"/>
  <c r="EV355" i="7"/>
  <c r="EU355" i="7"/>
  <c r="ET355" i="7"/>
  <c r="EQ355" i="7"/>
  <c r="EP355" i="7"/>
  <c r="EX355" i="7" s="1"/>
  <c r="EO355" i="7"/>
  <c r="Q355" i="7"/>
  <c r="L355" i="7"/>
  <c r="HR24" i="7"/>
  <c r="EV24" i="7"/>
  <c r="EU24" i="7"/>
  <c r="ET24" i="7"/>
  <c r="EQ24" i="7"/>
  <c r="EP24" i="7"/>
  <c r="EO24" i="7"/>
  <c r="Q24" i="7"/>
  <c r="L24" i="7"/>
  <c r="HR361" i="7"/>
  <c r="EV361" i="7"/>
  <c r="EU361" i="7"/>
  <c r="ET361" i="7"/>
  <c r="EQ361" i="7"/>
  <c r="EP361" i="7"/>
  <c r="EO361" i="7"/>
  <c r="Q361" i="7"/>
  <c r="L361" i="7"/>
  <c r="HR73" i="7"/>
  <c r="EV73" i="7"/>
  <c r="EU73" i="7"/>
  <c r="ET73" i="7"/>
  <c r="EQ73" i="7"/>
  <c r="EP73" i="7"/>
  <c r="EO73" i="7"/>
  <c r="Q73" i="7"/>
  <c r="L73" i="7"/>
  <c r="HR348" i="7"/>
  <c r="EV348" i="7"/>
  <c r="EU348" i="7"/>
  <c r="ET348" i="7"/>
  <c r="EQ348" i="7"/>
  <c r="EP348" i="7"/>
  <c r="EO348" i="7"/>
  <c r="Q348" i="7"/>
  <c r="L348" i="7"/>
  <c r="HR118" i="7"/>
  <c r="EV118" i="7"/>
  <c r="EU118" i="7"/>
  <c r="ET118" i="7"/>
  <c r="EQ118" i="7"/>
  <c r="EP118" i="7"/>
  <c r="EO118" i="7"/>
  <c r="Q118" i="7"/>
  <c r="L118" i="7"/>
  <c r="HR41" i="7"/>
  <c r="EV41" i="7"/>
  <c r="EU41" i="7"/>
  <c r="ET41" i="7"/>
  <c r="EQ41" i="7"/>
  <c r="EP41" i="7"/>
  <c r="EO41" i="7"/>
  <c r="Q41" i="7"/>
  <c r="L41" i="7"/>
  <c r="HR374" i="7"/>
  <c r="EV374" i="7"/>
  <c r="EU374" i="7"/>
  <c r="ET374" i="7"/>
  <c r="EQ374" i="7"/>
  <c r="EP374" i="7"/>
  <c r="EO374" i="7"/>
  <c r="Q374" i="7"/>
  <c r="L374" i="7"/>
  <c r="HR649" i="7"/>
  <c r="EV649" i="7"/>
  <c r="EU649" i="7"/>
  <c r="ET649" i="7"/>
  <c r="EQ649" i="7"/>
  <c r="EP649" i="7"/>
  <c r="EO649" i="7"/>
  <c r="Q649" i="7"/>
  <c r="L649" i="7"/>
  <c r="HR375" i="7"/>
  <c r="EV375" i="7"/>
  <c r="EU375" i="7"/>
  <c r="ET375" i="7"/>
  <c r="EQ375" i="7"/>
  <c r="EP375" i="7"/>
  <c r="EO375" i="7"/>
  <c r="Q375" i="7"/>
  <c r="L375" i="7"/>
  <c r="HR531" i="7"/>
  <c r="EV531" i="7"/>
  <c r="EU531" i="7"/>
  <c r="ET531" i="7"/>
  <c r="EQ531" i="7"/>
  <c r="EP531" i="7"/>
  <c r="EO531" i="7"/>
  <c r="Q531" i="7"/>
  <c r="L531" i="7"/>
  <c r="HR529" i="7"/>
  <c r="EV529" i="7"/>
  <c r="EU529" i="7"/>
  <c r="ET529" i="7"/>
  <c r="EQ529" i="7"/>
  <c r="EP529" i="7"/>
  <c r="EO529" i="7"/>
  <c r="Q529" i="7"/>
  <c r="L529" i="7"/>
  <c r="HR544" i="7"/>
  <c r="EV544" i="7"/>
  <c r="EU544" i="7"/>
  <c r="ET544" i="7"/>
  <c r="EQ544" i="7"/>
  <c r="EP544" i="7"/>
  <c r="EO544" i="7"/>
  <c r="Q544" i="7"/>
  <c r="L544" i="7"/>
  <c r="HR459" i="7"/>
  <c r="EV459" i="7"/>
  <c r="EU459" i="7"/>
  <c r="ET459" i="7"/>
  <c r="EQ459" i="7"/>
  <c r="EP459" i="7"/>
  <c r="ER459" i="7" s="1"/>
  <c r="EO459" i="7"/>
  <c r="Q459" i="7"/>
  <c r="L459" i="7"/>
  <c r="HR140" i="7"/>
  <c r="EV140" i="7"/>
  <c r="EU140" i="7"/>
  <c r="ET140" i="7"/>
  <c r="EQ140" i="7"/>
  <c r="EP140" i="7"/>
  <c r="EO140" i="7"/>
  <c r="Q140" i="7"/>
  <c r="L140" i="7"/>
  <c r="HR540" i="7"/>
  <c r="EV540" i="7"/>
  <c r="EU540" i="7"/>
  <c r="ET540" i="7"/>
  <c r="EQ540" i="7"/>
  <c r="EP540" i="7"/>
  <c r="EO540" i="7"/>
  <c r="Q540" i="7"/>
  <c r="L540" i="7"/>
  <c r="HR485" i="7"/>
  <c r="EV485" i="7"/>
  <c r="EU485" i="7"/>
  <c r="ET485" i="7"/>
  <c r="EQ485" i="7"/>
  <c r="EP485" i="7"/>
  <c r="EO485" i="7"/>
  <c r="Q485" i="7"/>
  <c r="L485" i="7"/>
  <c r="HR431" i="7"/>
  <c r="EV431" i="7"/>
  <c r="EU431" i="7"/>
  <c r="ET431" i="7"/>
  <c r="EQ431" i="7"/>
  <c r="EP431" i="7"/>
  <c r="EO431" i="7"/>
  <c r="Q431" i="7"/>
  <c r="L431" i="7"/>
  <c r="HR492" i="7"/>
  <c r="EV492" i="7"/>
  <c r="EU492" i="7"/>
  <c r="ET492" i="7"/>
  <c r="EQ492" i="7"/>
  <c r="EP492" i="7"/>
  <c r="EO492" i="7"/>
  <c r="Q492" i="7"/>
  <c r="L492" i="7"/>
  <c r="HR128" i="7"/>
  <c r="EV128" i="7"/>
  <c r="EU128" i="7"/>
  <c r="ET128" i="7"/>
  <c r="EQ128" i="7"/>
  <c r="EP128" i="7"/>
  <c r="EO128" i="7"/>
  <c r="Q128" i="7"/>
  <c r="L128" i="7"/>
  <c r="HR379" i="7"/>
  <c r="EV379" i="7"/>
  <c r="EU379" i="7"/>
  <c r="ET379" i="7"/>
  <c r="EQ379" i="7"/>
  <c r="EP379" i="7"/>
  <c r="EO379" i="7"/>
  <c r="Q379" i="7"/>
  <c r="L379" i="7"/>
  <c r="HR215" i="7"/>
  <c r="EV215" i="7"/>
  <c r="EU215" i="7"/>
  <c r="ET215" i="7"/>
  <c r="EQ215" i="7"/>
  <c r="EP215" i="7"/>
  <c r="ER215" i="7" s="1"/>
  <c r="EO215" i="7"/>
  <c r="Q215" i="7"/>
  <c r="L215" i="7"/>
  <c r="HR83" i="7"/>
  <c r="EV83" i="7"/>
  <c r="EU83" i="7"/>
  <c r="ET83" i="7"/>
  <c r="EQ83" i="7"/>
  <c r="EP83" i="7"/>
  <c r="EO83" i="7"/>
  <c r="Q83" i="7"/>
  <c r="L83" i="7"/>
  <c r="HR30" i="7"/>
  <c r="EV30" i="7"/>
  <c r="EU30" i="7"/>
  <c r="ET30" i="7"/>
  <c r="EQ30" i="7"/>
  <c r="EP30" i="7"/>
  <c r="EO30" i="7"/>
  <c r="Q30" i="7"/>
  <c r="L30" i="7"/>
  <c r="HR362" i="7"/>
  <c r="EV362" i="7"/>
  <c r="EU362" i="7"/>
  <c r="ET362" i="7"/>
  <c r="EQ362" i="7"/>
  <c r="EP362" i="7"/>
  <c r="EO362" i="7"/>
  <c r="Q362" i="7"/>
  <c r="L362" i="7"/>
  <c r="HR502" i="7"/>
  <c r="EV502" i="7"/>
  <c r="EU502" i="7"/>
  <c r="ET502" i="7"/>
  <c r="EQ502" i="7"/>
  <c r="EP502" i="7"/>
  <c r="EO502" i="7"/>
  <c r="Q502" i="7"/>
  <c r="L502" i="7"/>
  <c r="HR293" i="7"/>
  <c r="EV293" i="7"/>
  <c r="EU293" i="7"/>
  <c r="ET293" i="7"/>
  <c r="EQ293" i="7"/>
  <c r="EP293" i="7"/>
  <c r="EO293" i="7"/>
  <c r="Q293" i="7"/>
  <c r="L293" i="7"/>
  <c r="HR181" i="7"/>
  <c r="EV181" i="7"/>
  <c r="EU181" i="7"/>
  <c r="ET181" i="7"/>
  <c r="EQ181" i="7"/>
  <c r="EP181" i="7"/>
  <c r="EO181" i="7"/>
  <c r="Q181" i="7"/>
  <c r="L181" i="7"/>
  <c r="HR412" i="7"/>
  <c r="EV412" i="7"/>
  <c r="EU412" i="7"/>
  <c r="ET412" i="7"/>
  <c r="EQ412" i="7"/>
  <c r="EP412" i="7"/>
  <c r="EO412" i="7"/>
  <c r="Q412" i="7"/>
  <c r="L412" i="7"/>
  <c r="HR146" i="7"/>
  <c r="EV146" i="7"/>
  <c r="EU146" i="7"/>
  <c r="ET146" i="7"/>
  <c r="EQ146" i="7"/>
  <c r="EP146" i="7"/>
  <c r="EO146" i="7"/>
  <c r="Q146" i="7"/>
  <c r="L146" i="7"/>
  <c r="HR344" i="7"/>
  <c r="EV344" i="7"/>
  <c r="EU344" i="7"/>
  <c r="ET344" i="7"/>
  <c r="EQ344" i="7"/>
  <c r="EP344" i="7"/>
  <c r="EO344" i="7"/>
  <c r="Q344" i="7"/>
  <c r="L344" i="7"/>
  <c r="HR304" i="7"/>
  <c r="EV304" i="7"/>
  <c r="EU304" i="7"/>
  <c r="ET304" i="7"/>
  <c r="EQ304" i="7"/>
  <c r="EP304" i="7"/>
  <c r="EO304" i="7"/>
  <c r="Q304" i="7"/>
  <c r="L304" i="7"/>
  <c r="HR97" i="7"/>
  <c r="EV97" i="7"/>
  <c r="EU97" i="7"/>
  <c r="ET97" i="7"/>
  <c r="EQ97" i="7"/>
  <c r="EP97" i="7"/>
  <c r="EO97" i="7"/>
  <c r="Q97" i="7"/>
  <c r="L97" i="7"/>
  <c r="HR354" i="7"/>
  <c r="EV354" i="7"/>
  <c r="EU354" i="7"/>
  <c r="ET354" i="7"/>
  <c r="EQ354" i="7"/>
  <c r="EP354" i="7"/>
  <c r="EO354" i="7"/>
  <c r="Q354" i="7"/>
  <c r="L354" i="7"/>
  <c r="HR214" i="7"/>
  <c r="EV214" i="7"/>
  <c r="EU214" i="7"/>
  <c r="ET214" i="7"/>
  <c r="EQ214" i="7"/>
  <c r="EP214" i="7"/>
  <c r="EO214" i="7"/>
  <c r="Q214" i="7"/>
  <c r="L214" i="7"/>
  <c r="HR163" i="7"/>
  <c r="EV163" i="7"/>
  <c r="EU163" i="7"/>
  <c r="ET163" i="7"/>
  <c r="EQ163" i="7"/>
  <c r="EP163" i="7"/>
  <c r="EO163" i="7"/>
  <c r="Q163" i="7"/>
  <c r="L163" i="7"/>
  <c r="HR414" i="7"/>
  <c r="EV414" i="7"/>
  <c r="EU414" i="7"/>
  <c r="ET414" i="7"/>
  <c r="EQ414" i="7"/>
  <c r="EP414" i="7"/>
  <c r="EO414" i="7"/>
  <c r="Q414" i="7"/>
  <c r="L414" i="7"/>
  <c r="HR541" i="7"/>
  <c r="EV541" i="7"/>
  <c r="EU541" i="7"/>
  <c r="ET541" i="7"/>
  <c r="EQ541" i="7"/>
  <c r="EP541" i="7"/>
  <c r="EO541" i="7"/>
  <c r="Q541" i="7"/>
  <c r="L541" i="7"/>
  <c r="HR439" i="7"/>
  <c r="EV439" i="7"/>
  <c r="EU439" i="7"/>
  <c r="ET439" i="7"/>
  <c r="EQ439" i="7"/>
  <c r="EP439" i="7"/>
  <c r="EO439" i="7"/>
  <c r="Q439" i="7"/>
  <c r="L439" i="7"/>
  <c r="HR574" i="7"/>
  <c r="EV574" i="7"/>
  <c r="EU574" i="7"/>
  <c r="ET574" i="7"/>
  <c r="EQ574" i="7"/>
  <c r="EP574" i="7"/>
  <c r="EO574" i="7"/>
  <c r="Q574" i="7"/>
  <c r="L574" i="7"/>
  <c r="HR499" i="7"/>
  <c r="EV499" i="7"/>
  <c r="EU499" i="7"/>
  <c r="ET499" i="7"/>
  <c r="EQ499" i="7"/>
  <c r="EP499" i="7"/>
  <c r="EO499" i="7"/>
  <c r="Q499" i="7"/>
  <c r="L499" i="7"/>
  <c r="HR505" i="7"/>
  <c r="EV505" i="7"/>
  <c r="EU505" i="7"/>
  <c r="ET505" i="7"/>
  <c r="EQ505" i="7"/>
  <c r="EP505" i="7"/>
  <c r="EO505" i="7"/>
  <c r="Q505" i="7"/>
  <c r="L505" i="7"/>
  <c r="HR319" i="7"/>
  <c r="EV319" i="7"/>
  <c r="EU319" i="7"/>
  <c r="ET319" i="7"/>
  <c r="EQ319" i="7"/>
  <c r="EP319" i="7"/>
  <c r="EO319" i="7"/>
  <c r="Q319" i="7"/>
  <c r="L319" i="7"/>
  <c r="HR512" i="7"/>
  <c r="EV512" i="7"/>
  <c r="EU512" i="7"/>
  <c r="ET512" i="7"/>
  <c r="EQ512" i="7"/>
  <c r="EP512" i="7"/>
  <c r="EO512" i="7"/>
  <c r="Q512" i="7"/>
  <c r="L512" i="7"/>
  <c r="HR238" i="7"/>
  <c r="EV238" i="7"/>
  <c r="EU238" i="7"/>
  <c r="ET238" i="7"/>
  <c r="EQ238" i="7"/>
  <c r="EP238" i="7"/>
  <c r="EO238" i="7"/>
  <c r="Q238" i="7"/>
  <c r="L238" i="7"/>
  <c r="HR503" i="7"/>
  <c r="EV503" i="7"/>
  <c r="EU503" i="7"/>
  <c r="ET503" i="7"/>
  <c r="EQ503" i="7"/>
  <c r="EP503" i="7"/>
  <c r="EO503" i="7"/>
  <c r="Q503" i="7"/>
  <c r="L503" i="7"/>
  <c r="HR71" i="7"/>
  <c r="EV71" i="7"/>
  <c r="EU71" i="7"/>
  <c r="ET71" i="7"/>
  <c r="EQ71" i="7"/>
  <c r="EP71" i="7"/>
  <c r="EO71" i="7"/>
  <c r="Q71" i="7"/>
  <c r="L71" i="7"/>
  <c r="HR508" i="7"/>
  <c r="EV508" i="7"/>
  <c r="EU508" i="7"/>
  <c r="ET508" i="7"/>
  <c r="EQ508" i="7"/>
  <c r="EP508" i="7"/>
  <c r="EO508" i="7"/>
  <c r="Q508" i="7"/>
  <c r="L508" i="7"/>
  <c r="HR156" i="7"/>
  <c r="EV156" i="7"/>
  <c r="EU156" i="7"/>
  <c r="ET156" i="7"/>
  <c r="EQ156" i="7"/>
  <c r="EP156" i="7"/>
  <c r="EO156" i="7"/>
  <c r="Q156" i="7"/>
  <c r="L156" i="7"/>
  <c r="HR468" i="7"/>
  <c r="EV468" i="7"/>
  <c r="EU468" i="7"/>
  <c r="ET468" i="7"/>
  <c r="EQ468" i="7"/>
  <c r="EP468" i="7"/>
  <c r="EO468" i="7"/>
  <c r="Q468" i="7"/>
  <c r="L468" i="7"/>
  <c r="HR271" i="7"/>
  <c r="EV271" i="7"/>
  <c r="EU271" i="7"/>
  <c r="ET271" i="7"/>
  <c r="EQ271" i="7"/>
  <c r="EP271" i="7"/>
  <c r="EO271" i="7"/>
  <c r="Q271" i="7"/>
  <c r="L271" i="7"/>
  <c r="HR347" i="7"/>
  <c r="EV347" i="7"/>
  <c r="EU347" i="7"/>
  <c r="ET347" i="7"/>
  <c r="EQ347" i="7"/>
  <c r="EP347" i="7"/>
  <c r="EO347" i="7"/>
  <c r="Q347" i="7"/>
  <c r="L347" i="7"/>
  <c r="HR456" i="7"/>
  <c r="EV456" i="7"/>
  <c r="EU456" i="7"/>
  <c r="ET456" i="7"/>
  <c r="EQ456" i="7"/>
  <c r="EP456" i="7"/>
  <c r="EO456" i="7"/>
  <c r="Q456" i="7"/>
  <c r="L456" i="7"/>
  <c r="HR294" i="7"/>
  <c r="EV294" i="7"/>
  <c r="EU294" i="7"/>
  <c r="ET294" i="7"/>
  <c r="EQ294" i="7"/>
  <c r="EP294" i="7"/>
  <c r="EO294" i="7"/>
  <c r="Q294" i="7"/>
  <c r="L294" i="7"/>
  <c r="HR282" i="7"/>
  <c r="EV282" i="7"/>
  <c r="EU282" i="7"/>
  <c r="ET282" i="7"/>
  <c r="EQ282" i="7"/>
  <c r="EP282" i="7"/>
  <c r="EO282" i="7"/>
  <c r="Q282" i="7"/>
  <c r="L282" i="7"/>
  <c r="HR57" i="7"/>
  <c r="EV57" i="7"/>
  <c r="EU57" i="7"/>
  <c r="ET57" i="7"/>
  <c r="EQ57" i="7"/>
  <c r="EP57" i="7"/>
  <c r="EO57" i="7"/>
  <c r="Q57" i="7"/>
  <c r="L57" i="7"/>
  <c r="HR158" i="7"/>
  <c r="EV158" i="7"/>
  <c r="EU158" i="7"/>
  <c r="ET158" i="7"/>
  <c r="EQ158" i="7"/>
  <c r="EP158" i="7"/>
  <c r="EO158" i="7"/>
  <c r="Q158" i="7"/>
  <c r="L158" i="7"/>
  <c r="HR642" i="7"/>
  <c r="EV642" i="7"/>
  <c r="EU642" i="7"/>
  <c r="ET642" i="7"/>
  <c r="EQ642" i="7"/>
  <c r="EP642" i="7"/>
  <c r="EO642" i="7"/>
  <c r="Q642" i="7"/>
  <c r="L642" i="7"/>
  <c r="HR26" i="7"/>
  <c r="EV26" i="7"/>
  <c r="EU26" i="7"/>
  <c r="ET26" i="7"/>
  <c r="EQ26" i="7"/>
  <c r="EP26" i="7"/>
  <c r="EO26" i="7"/>
  <c r="Q26" i="7"/>
  <c r="L26" i="7"/>
  <c r="HR164" i="7"/>
  <c r="EV164" i="7"/>
  <c r="EU164" i="7"/>
  <c r="ET164" i="7"/>
  <c r="EQ164" i="7"/>
  <c r="EP164" i="7"/>
  <c r="EO164" i="7"/>
  <c r="Q164" i="7"/>
  <c r="L164" i="7"/>
  <c r="HR349" i="7"/>
  <c r="EV349" i="7"/>
  <c r="EU349" i="7"/>
  <c r="ET349" i="7"/>
  <c r="EQ349" i="7"/>
  <c r="EP349" i="7"/>
  <c r="EO349" i="7"/>
  <c r="Q349" i="7"/>
  <c r="L349" i="7"/>
  <c r="HR262" i="7"/>
  <c r="EV262" i="7"/>
  <c r="EU262" i="7"/>
  <c r="ET262" i="7"/>
  <c r="EQ262" i="7"/>
  <c r="EP262" i="7"/>
  <c r="EO262" i="7"/>
  <c r="Q262" i="7"/>
  <c r="L262" i="7"/>
  <c r="HR176" i="7"/>
  <c r="EV176" i="7"/>
  <c r="EU176" i="7"/>
  <c r="ET176" i="7"/>
  <c r="EQ176" i="7"/>
  <c r="EP176" i="7"/>
  <c r="EO176" i="7"/>
  <c r="Q176" i="7"/>
  <c r="L176" i="7"/>
  <c r="HR305" i="7"/>
  <c r="EV305" i="7"/>
  <c r="EU305" i="7"/>
  <c r="ET305" i="7"/>
  <c r="EQ305" i="7"/>
  <c r="EP305" i="7"/>
  <c r="EO305" i="7"/>
  <c r="Q305" i="7"/>
  <c r="L305" i="7"/>
  <c r="HR548" i="7"/>
  <c r="EV548" i="7"/>
  <c r="EU548" i="7"/>
  <c r="ET548" i="7"/>
  <c r="EQ548" i="7"/>
  <c r="EP548" i="7"/>
  <c r="EO548" i="7"/>
  <c r="Q548" i="7"/>
  <c r="L548" i="7"/>
  <c r="HR501" i="7"/>
  <c r="EV501" i="7"/>
  <c r="EU501" i="7"/>
  <c r="ET501" i="7"/>
  <c r="EQ501" i="7"/>
  <c r="EP501" i="7"/>
  <c r="EO501" i="7"/>
  <c r="Q501" i="7"/>
  <c r="L501" i="7"/>
  <c r="HR500" i="7"/>
  <c r="EV500" i="7"/>
  <c r="EU500" i="7"/>
  <c r="ET500" i="7"/>
  <c r="EQ500" i="7"/>
  <c r="EP500" i="7"/>
  <c r="EO500" i="7"/>
  <c r="Q500" i="7"/>
  <c r="L500" i="7"/>
  <c r="HR489" i="7"/>
  <c r="EV489" i="7"/>
  <c r="EU489" i="7"/>
  <c r="ET489" i="7"/>
  <c r="EQ489" i="7"/>
  <c r="EP489" i="7"/>
  <c r="EO489" i="7"/>
  <c r="Q489" i="7"/>
  <c r="L489" i="7"/>
  <c r="HR495" i="7"/>
  <c r="EV495" i="7"/>
  <c r="EU495" i="7"/>
  <c r="ET495" i="7"/>
  <c r="EQ495" i="7"/>
  <c r="EP495" i="7"/>
  <c r="EO495" i="7"/>
  <c r="Q495" i="7"/>
  <c r="L495" i="7"/>
  <c r="HR329" i="7"/>
  <c r="EV329" i="7"/>
  <c r="EU329" i="7"/>
  <c r="ET329" i="7"/>
  <c r="EQ329" i="7"/>
  <c r="EP329" i="7"/>
  <c r="EO329" i="7"/>
  <c r="Q329" i="7"/>
  <c r="L329" i="7"/>
  <c r="HR269" i="7"/>
  <c r="EV269" i="7"/>
  <c r="EU269" i="7"/>
  <c r="ET269" i="7"/>
  <c r="EQ269" i="7"/>
  <c r="EP269" i="7"/>
  <c r="EO269" i="7"/>
  <c r="Q269" i="7"/>
  <c r="L269" i="7"/>
  <c r="HR569" i="7"/>
  <c r="EV569" i="7"/>
  <c r="EU569" i="7"/>
  <c r="ET569" i="7"/>
  <c r="EQ569" i="7"/>
  <c r="EP569" i="7"/>
  <c r="EO569" i="7"/>
  <c r="Q569" i="7"/>
  <c r="L569" i="7"/>
  <c r="HR573" i="7"/>
  <c r="EV573" i="7"/>
  <c r="EU573" i="7"/>
  <c r="ET573" i="7"/>
  <c r="EQ573" i="7"/>
  <c r="EP573" i="7"/>
  <c r="EO573" i="7"/>
  <c r="Q573" i="7"/>
  <c r="L573" i="7"/>
  <c r="HR50" i="7"/>
  <c r="EV50" i="7"/>
  <c r="EU50" i="7"/>
  <c r="ET50" i="7"/>
  <c r="EQ50" i="7"/>
  <c r="EP50" i="7"/>
  <c r="EO50" i="7"/>
  <c r="Q50" i="7"/>
  <c r="L50" i="7"/>
  <c r="HR576" i="7"/>
  <c r="EV576" i="7"/>
  <c r="EU576" i="7"/>
  <c r="ET576" i="7"/>
  <c r="EQ576" i="7"/>
  <c r="EP576" i="7"/>
  <c r="EO576" i="7"/>
  <c r="Q576" i="7"/>
  <c r="L576" i="7"/>
  <c r="HR390" i="7"/>
  <c r="EV390" i="7"/>
  <c r="EU390" i="7"/>
  <c r="ET390" i="7"/>
  <c r="EQ390" i="7"/>
  <c r="EP390" i="7"/>
  <c r="EO390" i="7"/>
  <c r="Q390" i="7"/>
  <c r="L390" i="7"/>
  <c r="HR496" i="7"/>
  <c r="EV496" i="7"/>
  <c r="EU496" i="7"/>
  <c r="ET496" i="7"/>
  <c r="EQ496" i="7"/>
  <c r="EP496" i="7"/>
  <c r="EO496" i="7"/>
  <c r="Q496" i="7"/>
  <c r="L496" i="7"/>
  <c r="HR506" i="7"/>
  <c r="EV506" i="7"/>
  <c r="EU506" i="7"/>
  <c r="ET506" i="7"/>
  <c r="EQ506" i="7"/>
  <c r="EP506" i="7"/>
  <c r="EO506" i="7"/>
  <c r="Q506" i="7"/>
  <c r="L506" i="7"/>
  <c r="HR391" i="7"/>
  <c r="EV391" i="7"/>
  <c r="EU391" i="7"/>
  <c r="ET391" i="7"/>
  <c r="EQ391" i="7"/>
  <c r="EP391" i="7"/>
  <c r="EO391" i="7"/>
  <c r="Q391" i="7"/>
  <c r="L391" i="7"/>
  <c r="HR523" i="7"/>
  <c r="EV523" i="7"/>
  <c r="EU523" i="7"/>
  <c r="ET523" i="7"/>
  <c r="EQ523" i="7"/>
  <c r="EP523" i="7"/>
  <c r="EO523" i="7"/>
  <c r="Q523" i="7"/>
  <c r="L523" i="7"/>
  <c r="HR507" i="7"/>
  <c r="EV507" i="7"/>
  <c r="EU507" i="7"/>
  <c r="ET507" i="7"/>
  <c r="EQ507" i="7"/>
  <c r="EP507" i="7"/>
  <c r="EO507" i="7"/>
  <c r="Q507" i="7"/>
  <c r="L507" i="7"/>
  <c r="HR297" i="7"/>
  <c r="EV297" i="7"/>
  <c r="EU297" i="7"/>
  <c r="ET297" i="7"/>
  <c r="EQ297" i="7"/>
  <c r="EP297" i="7"/>
  <c r="EO297" i="7"/>
  <c r="Q297" i="7"/>
  <c r="L297" i="7"/>
  <c r="HR368" i="7"/>
  <c r="EV368" i="7"/>
  <c r="EU368" i="7"/>
  <c r="ET368" i="7"/>
  <c r="EQ368" i="7"/>
  <c r="EP368" i="7"/>
  <c r="EO368" i="7"/>
  <c r="Q368" i="7"/>
  <c r="L368" i="7"/>
  <c r="HR12" i="7"/>
  <c r="EV12" i="7"/>
  <c r="EU12" i="7"/>
  <c r="ET12" i="7"/>
  <c r="EQ12" i="7"/>
  <c r="EP12" i="7"/>
  <c r="EO12" i="7"/>
  <c r="Q12" i="7"/>
  <c r="L12" i="7"/>
  <c r="HR453" i="7"/>
  <c r="EV453" i="7"/>
  <c r="EU453" i="7"/>
  <c r="ET453" i="7"/>
  <c r="EQ453" i="7"/>
  <c r="EP453" i="7"/>
  <c r="EO453" i="7"/>
  <c r="Q453" i="7"/>
  <c r="L453" i="7"/>
  <c r="HR227" i="7"/>
  <c r="EV227" i="7"/>
  <c r="EU227" i="7"/>
  <c r="ET227" i="7"/>
  <c r="EQ227" i="7"/>
  <c r="EP227" i="7"/>
  <c r="EO227" i="7"/>
  <c r="Q227" i="7"/>
  <c r="L227" i="7"/>
  <c r="HR538" i="7"/>
  <c r="EV538" i="7"/>
  <c r="EU538" i="7"/>
  <c r="ET538" i="7"/>
  <c r="EQ538" i="7"/>
  <c r="EP538" i="7"/>
  <c r="EO538" i="7"/>
  <c r="Q538" i="7"/>
  <c r="L538" i="7"/>
  <c r="HR200" i="7"/>
  <c r="EV200" i="7"/>
  <c r="EU200" i="7"/>
  <c r="ET200" i="7"/>
  <c r="EQ200" i="7"/>
  <c r="EP200" i="7"/>
  <c r="EO200" i="7"/>
  <c r="Q200" i="7"/>
  <c r="L200" i="7"/>
  <c r="HR556" i="7"/>
  <c r="EV556" i="7"/>
  <c r="EU556" i="7"/>
  <c r="ET556" i="7"/>
  <c r="EQ556" i="7"/>
  <c r="EP556" i="7"/>
  <c r="EO556" i="7"/>
  <c r="Q556" i="7"/>
  <c r="L556" i="7"/>
  <c r="HR160" i="7"/>
  <c r="EV160" i="7"/>
  <c r="EU160" i="7"/>
  <c r="ET160" i="7"/>
  <c r="EQ160" i="7"/>
  <c r="EP160" i="7"/>
  <c r="EO160" i="7"/>
  <c r="Q160" i="7"/>
  <c r="L160" i="7"/>
  <c r="HR222" i="7"/>
  <c r="EV222" i="7"/>
  <c r="EU222" i="7"/>
  <c r="ET222" i="7"/>
  <c r="EQ222" i="7"/>
  <c r="EP222" i="7"/>
  <c r="EO222" i="7"/>
  <c r="Q222" i="7"/>
  <c r="L222" i="7"/>
  <c r="HR543" i="7"/>
  <c r="EV543" i="7"/>
  <c r="EU543" i="7"/>
  <c r="ET543" i="7"/>
  <c r="EQ543" i="7"/>
  <c r="EP543" i="7"/>
  <c r="EO543" i="7"/>
  <c r="Q543" i="7"/>
  <c r="L543" i="7"/>
  <c r="HR513" i="7"/>
  <c r="EV513" i="7"/>
  <c r="EU513" i="7"/>
  <c r="ET513" i="7"/>
  <c r="EQ513" i="7"/>
  <c r="EP513" i="7"/>
  <c r="EO513" i="7"/>
  <c r="Q513" i="7"/>
  <c r="L513" i="7"/>
  <c r="HR519" i="7"/>
  <c r="EV519" i="7"/>
  <c r="EU519" i="7"/>
  <c r="ET519" i="7"/>
  <c r="EQ519" i="7"/>
  <c r="EP519" i="7"/>
  <c r="ER519" i="7" s="1"/>
  <c r="EO519" i="7"/>
  <c r="Q519" i="7"/>
  <c r="L519" i="7"/>
  <c r="HR216" i="7"/>
  <c r="EV216" i="7"/>
  <c r="EU216" i="7"/>
  <c r="ET216" i="7"/>
  <c r="EQ216" i="7"/>
  <c r="EP216" i="7"/>
  <c r="EO216" i="7"/>
  <c r="Q216" i="7"/>
  <c r="L216" i="7"/>
  <c r="HR226" i="7"/>
  <c r="EV226" i="7"/>
  <c r="EU226" i="7"/>
  <c r="ET226" i="7"/>
  <c r="EQ226" i="7"/>
  <c r="EP226" i="7"/>
  <c r="EO226" i="7"/>
  <c r="Q226" i="7"/>
  <c r="L226" i="7"/>
  <c r="HR518" i="7"/>
  <c r="EV518" i="7"/>
  <c r="EU518" i="7"/>
  <c r="ET518" i="7"/>
  <c r="EQ518" i="7"/>
  <c r="EP518" i="7"/>
  <c r="EO518" i="7"/>
  <c r="Q518" i="7"/>
  <c r="L518" i="7"/>
  <c r="HR182" i="7"/>
  <c r="EV182" i="7"/>
  <c r="EU182" i="7"/>
  <c r="ET182" i="7"/>
  <c r="EQ182" i="7"/>
  <c r="EP182" i="7"/>
  <c r="ER182" i="7" s="1"/>
  <c r="EO182" i="7"/>
  <c r="Q182" i="7"/>
  <c r="L182" i="7"/>
  <c r="HR498" i="7"/>
  <c r="EV498" i="7"/>
  <c r="EU498" i="7"/>
  <c r="ET498" i="7"/>
  <c r="EQ498" i="7"/>
  <c r="EP498" i="7"/>
  <c r="EO498" i="7"/>
  <c r="Q498" i="7"/>
  <c r="L498" i="7"/>
  <c r="HR369" i="7"/>
  <c r="EV369" i="7"/>
  <c r="EU369" i="7"/>
  <c r="ET369" i="7"/>
  <c r="EQ369" i="7"/>
  <c r="EP369" i="7"/>
  <c r="EO369" i="7"/>
  <c r="Q369" i="7"/>
  <c r="L369" i="7"/>
  <c r="HR514" i="7"/>
  <c r="EV514" i="7"/>
  <c r="EU514" i="7"/>
  <c r="ET514" i="7"/>
  <c r="EQ514" i="7"/>
  <c r="EP514" i="7"/>
  <c r="EO514" i="7"/>
  <c r="Q514" i="7"/>
  <c r="L514" i="7"/>
  <c r="HR183" i="7"/>
  <c r="EV183" i="7"/>
  <c r="EU183" i="7"/>
  <c r="ET183" i="7"/>
  <c r="EQ183" i="7"/>
  <c r="EP183" i="7"/>
  <c r="ER183" i="7" s="1"/>
  <c r="EO183" i="7"/>
  <c r="Q183" i="7"/>
  <c r="L183" i="7"/>
  <c r="HR270" i="7"/>
  <c r="EV270" i="7"/>
  <c r="EU270" i="7"/>
  <c r="ET270" i="7"/>
  <c r="EQ270" i="7"/>
  <c r="EP270" i="7"/>
  <c r="EO270" i="7"/>
  <c r="Q270" i="7"/>
  <c r="L270" i="7"/>
  <c r="HR221" i="7"/>
  <c r="EV221" i="7"/>
  <c r="EU221" i="7"/>
  <c r="ET221" i="7"/>
  <c r="EQ221" i="7"/>
  <c r="EP221" i="7"/>
  <c r="EO221" i="7"/>
  <c r="Q221" i="7"/>
  <c r="L221" i="7"/>
  <c r="HR199" i="7"/>
  <c r="EV199" i="7"/>
  <c r="EU199" i="7"/>
  <c r="ET199" i="7"/>
  <c r="EQ199" i="7"/>
  <c r="EP199" i="7"/>
  <c r="EO199" i="7"/>
  <c r="Q199" i="7"/>
  <c r="L199" i="7"/>
  <c r="HR25" i="7"/>
  <c r="EV25" i="7"/>
  <c r="EU25" i="7"/>
  <c r="ET25" i="7"/>
  <c r="EQ25" i="7"/>
  <c r="EP25" i="7"/>
  <c r="EO25" i="7"/>
  <c r="Q25" i="7"/>
  <c r="L25" i="7"/>
  <c r="HR258" i="7"/>
  <c r="EV258" i="7"/>
  <c r="EU258" i="7"/>
  <c r="ET258" i="7"/>
  <c r="EQ258" i="7"/>
  <c r="EP258" i="7"/>
  <c r="EO258" i="7"/>
  <c r="Q258" i="7"/>
  <c r="L258" i="7"/>
  <c r="HR259" i="7"/>
  <c r="EV259" i="7"/>
  <c r="EU259" i="7"/>
  <c r="ET259" i="7"/>
  <c r="EQ259" i="7"/>
  <c r="EP259" i="7"/>
  <c r="EO259" i="7"/>
  <c r="Q259" i="7"/>
  <c r="L259" i="7"/>
  <c r="HR111" i="7"/>
  <c r="EV111" i="7"/>
  <c r="EU111" i="7"/>
  <c r="ET111" i="7"/>
  <c r="EQ111" i="7"/>
  <c r="EP111" i="7"/>
  <c r="EO111" i="7"/>
  <c r="Q111" i="7"/>
  <c r="L111" i="7"/>
  <c r="HR136" i="7"/>
  <c r="EV136" i="7"/>
  <c r="EU136" i="7"/>
  <c r="ET136" i="7"/>
  <c r="EQ136" i="7"/>
  <c r="EP136" i="7"/>
  <c r="EO136" i="7"/>
  <c r="Q136" i="7"/>
  <c r="L136" i="7"/>
  <c r="HR554" i="7"/>
  <c r="EV554" i="7"/>
  <c r="EU554" i="7"/>
  <c r="ET554" i="7"/>
  <c r="EQ554" i="7"/>
  <c r="EP554" i="7"/>
  <c r="EO554" i="7"/>
  <c r="Q554" i="7"/>
  <c r="L554" i="7"/>
  <c r="HR22" i="7"/>
  <c r="EV22" i="7"/>
  <c r="EU22" i="7"/>
  <c r="ET22" i="7"/>
  <c r="EQ22" i="7"/>
  <c r="EP22" i="7"/>
  <c r="EO22" i="7"/>
  <c r="Q22" i="7"/>
  <c r="L22" i="7"/>
  <c r="HR13" i="7"/>
  <c r="EV13" i="7"/>
  <c r="EU13" i="7"/>
  <c r="ET13" i="7"/>
  <c r="EQ13" i="7"/>
  <c r="EP13" i="7"/>
  <c r="EO13" i="7"/>
  <c r="Q13" i="7"/>
  <c r="L13" i="7"/>
  <c r="HR135" i="7"/>
  <c r="EV135" i="7"/>
  <c r="EU135" i="7"/>
  <c r="ET135" i="7"/>
  <c r="EQ135" i="7"/>
  <c r="EP135" i="7"/>
  <c r="EO135" i="7"/>
  <c r="Q135" i="7"/>
  <c r="L135" i="7"/>
  <c r="HR445" i="7"/>
  <c r="EV445" i="7"/>
  <c r="EU445" i="7"/>
  <c r="ET445" i="7"/>
  <c r="EQ445" i="7"/>
  <c r="EP445" i="7"/>
  <c r="EO445" i="7"/>
  <c r="Q445" i="7"/>
  <c r="L445" i="7"/>
  <c r="HR510" i="7"/>
  <c r="EV510" i="7"/>
  <c r="EU510" i="7"/>
  <c r="ET510" i="7"/>
  <c r="EQ510" i="7"/>
  <c r="EP510" i="7"/>
  <c r="EO510" i="7"/>
  <c r="Q510" i="7"/>
  <c r="L510" i="7"/>
  <c r="HR323" i="7"/>
  <c r="EV323" i="7"/>
  <c r="EU323" i="7"/>
  <c r="ET323" i="7"/>
  <c r="EQ323" i="7"/>
  <c r="EP323" i="7"/>
  <c r="EO323" i="7"/>
  <c r="Q323" i="7"/>
  <c r="L323" i="7"/>
  <c r="HR356" i="7"/>
  <c r="EV356" i="7"/>
  <c r="EU356" i="7"/>
  <c r="ET356" i="7"/>
  <c r="EQ356" i="7"/>
  <c r="EP356" i="7"/>
  <c r="EO356" i="7"/>
  <c r="Q356" i="7"/>
  <c r="L356" i="7"/>
  <c r="HR211" i="7"/>
  <c r="EV211" i="7"/>
  <c r="EU211" i="7"/>
  <c r="ET211" i="7"/>
  <c r="EQ211" i="7"/>
  <c r="EP211" i="7"/>
  <c r="EO211" i="7"/>
  <c r="Q211" i="7"/>
  <c r="L211" i="7"/>
  <c r="HR72" i="7"/>
  <c r="EV72" i="7"/>
  <c r="EU72" i="7"/>
  <c r="ET72" i="7"/>
  <c r="EQ72" i="7"/>
  <c r="EP72" i="7"/>
  <c r="EO72" i="7"/>
  <c r="Q72" i="7"/>
  <c r="L72" i="7"/>
  <c r="HR172" i="7"/>
  <c r="EV172" i="7"/>
  <c r="EU172" i="7"/>
  <c r="ET172" i="7"/>
  <c r="EQ172" i="7"/>
  <c r="EP172" i="7"/>
  <c r="EO172" i="7"/>
  <c r="Q172" i="7"/>
  <c r="L172" i="7"/>
  <c r="HR185" i="7"/>
  <c r="EV185" i="7"/>
  <c r="EU185" i="7"/>
  <c r="ET185" i="7"/>
  <c r="EQ185" i="7"/>
  <c r="EP185" i="7"/>
  <c r="EO185" i="7"/>
  <c r="Q185" i="7"/>
  <c r="L185" i="7"/>
  <c r="HR397" i="7"/>
  <c r="EV397" i="7"/>
  <c r="EU397" i="7"/>
  <c r="ET397" i="7"/>
  <c r="EQ397" i="7"/>
  <c r="EP397" i="7"/>
  <c r="EO397" i="7"/>
  <c r="Q397" i="7"/>
  <c r="L397" i="7"/>
  <c r="HR103" i="7"/>
  <c r="EV103" i="7"/>
  <c r="EU103" i="7"/>
  <c r="ET103" i="7"/>
  <c r="EQ103" i="7"/>
  <c r="EP103" i="7"/>
  <c r="EO103" i="7"/>
  <c r="Q103" i="7"/>
  <c r="L103" i="7"/>
  <c r="HR486" i="7"/>
  <c r="EV486" i="7"/>
  <c r="EU486" i="7"/>
  <c r="ET486" i="7"/>
  <c r="EQ486" i="7"/>
  <c r="EP486" i="7"/>
  <c r="EO486" i="7"/>
  <c r="Q486" i="7"/>
  <c r="L486" i="7"/>
  <c r="HR306" i="7"/>
  <c r="EV306" i="7"/>
  <c r="EU306" i="7"/>
  <c r="ET306" i="7"/>
  <c r="EQ306" i="7"/>
  <c r="EP306" i="7"/>
  <c r="EO306" i="7"/>
  <c r="Q306" i="7"/>
  <c r="L306" i="7"/>
  <c r="HR173" i="7"/>
  <c r="EV173" i="7"/>
  <c r="EU173" i="7"/>
  <c r="ET173" i="7"/>
  <c r="EQ173" i="7"/>
  <c r="EP173" i="7"/>
  <c r="EO173" i="7"/>
  <c r="Q173" i="7"/>
  <c r="L173" i="7"/>
  <c r="HR528" i="7"/>
  <c r="EV528" i="7"/>
  <c r="EU528" i="7"/>
  <c r="ET528" i="7"/>
  <c r="EQ528" i="7"/>
  <c r="EP528" i="7"/>
  <c r="EO528" i="7"/>
  <c r="Q528" i="7"/>
  <c r="L528" i="7"/>
  <c r="HR80" i="7"/>
  <c r="EV80" i="7"/>
  <c r="EU80" i="7"/>
  <c r="ET80" i="7"/>
  <c r="EQ80" i="7"/>
  <c r="EP80" i="7"/>
  <c r="EO80" i="7"/>
  <c r="Q80" i="7"/>
  <c r="L80" i="7"/>
  <c r="HR261" i="7"/>
  <c r="EV261" i="7"/>
  <c r="EU261" i="7"/>
  <c r="ET261" i="7"/>
  <c r="EQ261" i="7"/>
  <c r="EP261" i="7"/>
  <c r="EO261" i="7"/>
  <c r="Q261" i="7"/>
  <c r="L261" i="7"/>
  <c r="HR212" i="7"/>
  <c r="EV212" i="7"/>
  <c r="EU212" i="7"/>
  <c r="ET212" i="7"/>
  <c r="EQ212" i="7"/>
  <c r="EP212" i="7"/>
  <c r="EO212" i="7"/>
  <c r="Q212" i="7"/>
  <c r="L212" i="7"/>
  <c r="HR137" i="7"/>
  <c r="EV137" i="7"/>
  <c r="EU137" i="7"/>
  <c r="ET137" i="7"/>
  <c r="EQ137" i="7"/>
  <c r="EP137" i="7"/>
  <c r="EO137" i="7"/>
  <c r="Q137" i="7"/>
  <c r="L137" i="7"/>
  <c r="HR78" i="7"/>
  <c r="EV78" i="7"/>
  <c r="EU78" i="7"/>
  <c r="ET78" i="7"/>
  <c r="EQ78" i="7"/>
  <c r="EP78" i="7"/>
  <c r="EO78" i="7"/>
  <c r="Q78" i="7"/>
  <c r="L78" i="7"/>
  <c r="HR497" i="7"/>
  <c r="EV497" i="7"/>
  <c r="EU497" i="7"/>
  <c r="ET497" i="7"/>
  <c r="EQ497" i="7"/>
  <c r="EP497" i="7"/>
  <c r="EO497" i="7"/>
  <c r="Q497" i="7"/>
  <c r="L497" i="7"/>
  <c r="HR524" i="7"/>
  <c r="EV524" i="7"/>
  <c r="EU524" i="7"/>
  <c r="ET524" i="7"/>
  <c r="EQ524" i="7"/>
  <c r="EP524" i="7"/>
  <c r="EO524" i="7"/>
  <c r="Q524" i="7"/>
  <c r="L524" i="7"/>
  <c r="HR460" i="7"/>
  <c r="EV460" i="7"/>
  <c r="EU460" i="7"/>
  <c r="ET460" i="7"/>
  <c r="EQ460" i="7"/>
  <c r="EP460" i="7"/>
  <c r="EO460" i="7"/>
  <c r="Q460" i="7"/>
  <c r="L460" i="7"/>
  <c r="HR281" i="7"/>
  <c r="EV281" i="7"/>
  <c r="EU281" i="7"/>
  <c r="ET281" i="7"/>
  <c r="EQ281" i="7"/>
  <c r="EP281" i="7"/>
  <c r="EO281" i="7"/>
  <c r="Q281" i="7"/>
  <c r="L281" i="7"/>
  <c r="HR2" i="7"/>
  <c r="EV2" i="7"/>
  <c r="EU2" i="7"/>
  <c r="ET2" i="7"/>
  <c r="EQ2" i="7"/>
  <c r="EP2" i="7"/>
  <c r="EO2" i="7"/>
  <c r="Q2" i="7"/>
  <c r="L2" i="7"/>
  <c r="HR640" i="7"/>
  <c r="EV640" i="7"/>
  <c r="EU640" i="7"/>
  <c r="ET640" i="7"/>
  <c r="EQ640" i="7"/>
  <c r="EP640" i="7"/>
  <c r="EO640" i="7"/>
  <c r="Q640" i="7"/>
  <c r="L640" i="7"/>
  <c r="HR517" i="7"/>
  <c r="EV517" i="7"/>
  <c r="EU517" i="7"/>
  <c r="ET517" i="7"/>
  <c r="EQ517" i="7"/>
  <c r="EP517" i="7"/>
  <c r="EO517" i="7"/>
  <c r="Q517" i="7"/>
  <c r="L517" i="7"/>
  <c r="HR370" i="7"/>
  <c r="EV370" i="7"/>
  <c r="EU370" i="7"/>
  <c r="ET370" i="7"/>
  <c r="EQ370" i="7"/>
  <c r="EP370" i="7"/>
  <c r="EO370" i="7"/>
  <c r="Q370" i="7"/>
  <c r="L370" i="7"/>
  <c r="HR332" i="7"/>
  <c r="EV332" i="7"/>
  <c r="EU332" i="7"/>
  <c r="ET332" i="7"/>
  <c r="EQ332" i="7"/>
  <c r="EP332" i="7"/>
  <c r="EO332" i="7"/>
  <c r="Q332" i="7"/>
  <c r="L332" i="7"/>
  <c r="HR102" i="7"/>
  <c r="EV102" i="7"/>
  <c r="EU102" i="7"/>
  <c r="ET102" i="7"/>
  <c r="EQ102" i="7"/>
  <c r="EP102" i="7"/>
  <c r="EO102" i="7"/>
  <c r="Q102" i="7"/>
  <c r="L102" i="7"/>
  <c r="HR79" i="7"/>
  <c r="EV79" i="7"/>
  <c r="EU79" i="7"/>
  <c r="ET79" i="7"/>
  <c r="EQ79" i="7"/>
  <c r="EP79" i="7"/>
  <c r="EO79" i="7"/>
  <c r="Q79" i="7"/>
  <c r="L79" i="7"/>
  <c r="HR46" i="7"/>
  <c r="EV46" i="7"/>
  <c r="EU46" i="7"/>
  <c r="ET46" i="7"/>
  <c r="EQ46" i="7"/>
  <c r="EP46" i="7"/>
  <c r="EO46" i="7"/>
  <c r="Q46" i="7"/>
  <c r="L46" i="7"/>
  <c r="HR378" i="7"/>
  <c r="EV378" i="7"/>
  <c r="EU378" i="7"/>
  <c r="ET378" i="7"/>
  <c r="EQ378" i="7"/>
  <c r="EP378" i="7"/>
  <c r="EO378" i="7"/>
  <c r="Q378" i="7"/>
  <c r="L378" i="7"/>
  <c r="HR396" i="7"/>
  <c r="EV396" i="7"/>
  <c r="EU396" i="7"/>
  <c r="ET396" i="7"/>
  <c r="EQ396" i="7"/>
  <c r="EP396" i="7"/>
  <c r="EO396" i="7"/>
  <c r="Q396" i="7"/>
  <c r="L396" i="7"/>
  <c r="HR124" i="7"/>
  <c r="EV124" i="7"/>
  <c r="EU124" i="7"/>
  <c r="ET124" i="7"/>
  <c r="EQ124" i="7"/>
  <c r="EP124" i="7"/>
  <c r="EO124" i="7"/>
  <c r="Q124" i="7"/>
  <c r="L124" i="7"/>
  <c r="HR401" i="7"/>
  <c r="EV401" i="7"/>
  <c r="EU401" i="7"/>
  <c r="ET401" i="7"/>
  <c r="EQ401" i="7"/>
  <c r="EP401" i="7"/>
  <c r="EO401" i="7"/>
  <c r="Q401" i="7"/>
  <c r="L401" i="7"/>
  <c r="HR542" i="7"/>
  <c r="EV542" i="7"/>
  <c r="EU542" i="7"/>
  <c r="ET542" i="7"/>
  <c r="EQ542" i="7"/>
  <c r="EP542" i="7"/>
  <c r="EO542" i="7"/>
  <c r="Q542" i="7"/>
  <c r="L542" i="7"/>
  <c r="HR186" i="7"/>
  <c r="EV186" i="7"/>
  <c r="EU186" i="7"/>
  <c r="ET186" i="7"/>
  <c r="EQ186" i="7"/>
  <c r="EP186" i="7"/>
  <c r="EO186" i="7"/>
  <c r="Q186" i="7"/>
  <c r="L186" i="7"/>
  <c r="HR403" i="7"/>
  <c r="EV403" i="7"/>
  <c r="EU403" i="7"/>
  <c r="ET403" i="7"/>
  <c r="EQ403" i="7"/>
  <c r="EP403" i="7"/>
  <c r="EO403" i="7"/>
  <c r="Q403" i="7"/>
  <c r="L403" i="7"/>
  <c r="HR350" i="7"/>
  <c r="EV350" i="7"/>
  <c r="EU350" i="7"/>
  <c r="ET350" i="7"/>
  <c r="EQ350" i="7"/>
  <c r="EP350" i="7"/>
  <c r="EO350" i="7"/>
  <c r="Q350" i="7"/>
  <c r="L350" i="7"/>
  <c r="HR520" i="7"/>
  <c r="EV520" i="7"/>
  <c r="EU520" i="7"/>
  <c r="ET520" i="7"/>
  <c r="EQ520" i="7"/>
  <c r="EP520" i="7"/>
  <c r="EO520" i="7"/>
  <c r="Q520" i="7"/>
  <c r="L520" i="7"/>
  <c r="HR470" i="7"/>
  <c r="EV470" i="7"/>
  <c r="EU470" i="7"/>
  <c r="ET470" i="7"/>
  <c r="EQ470" i="7"/>
  <c r="EP470" i="7"/>
  <c r="EO470" i="7"/>
  <c r="Q470" i="7"/>
  <c r="L470" i="7"/>
  <c r="HR411" i="7"/>
  <c r="EV411" i="7"/>
  <c r="EU411" i="7"/>
  <c r="ET411" i="7"/>
  <c r="EQ411" i="7"/>
  <c r="EP411" i="7"/>
  <c r="EO411" i="7"/>
  <c r="Q411" i="7"/>
  <c r="L411" i="7"/>
  <c r="HR509" i="7"/>
  <c r="EV509" i="7"/>
  <c r="EU509" i="7"/>
  <c r="ET509" i="7"/>
  <c r="EQ509" i="7"/>
  <c r="EP509" i="7"/>
  <c r="EO509" i="7"/>
  <c r="Q509" i="7"/>
  <c r="L509" i="7"/>
  <c r="HR561" i="7"/>
  <c r="EV561" i="7"/>
  <c r="EU561" i="7"/>
  <c r="ET561" i="7"/>
  <c r="EQ561" i="7"/>
  <c r="EP561" i="7"/>
  <c r="ER561" i="7" s="1"/>
  <c r="EO561" i="7"/>
  <c r="Q561" i="7"/>
  <c r="L561" i="7"/>
  <c r="HR395" i="7"/>
  <c r="EV395" i="7"/>
  <c r="EU395" i="7"/>
  <c r="ET395" i="7"/>
  <c r="EQ395" i="7"/>
  <c r="EP395" i="7"/>
  <c r="EO395" i="7"/>
  <c r="Q395" i="7"/>
  <c r="L395" i="7"/>
  <c r="HR225" i="7"/>
  <c r="EV225" i="7"/>
  <c r="EU225" i="7"/>
  <c r="ET225" i="7"/>
  <c r="EQ225" i="7"/>
  <c r="EP225" i="7"/>
  <c r="EO225" i="7"/>
  <c r="Q225" i="7"/>
  <c r="L225" i="7"/>
  <c r="HR161" i="7"/>
  <c r="EV161" i="7"/>
  <c r="EU161" i="7"/>
  <c r="ET161" i="7"/>
  <c r="EQ161" i="7"/>
  <c r="EP161" i="7"/>
  <c r="EO161" i="7"/>
  <c r="Q161" i="7"/>
  <c r="L161" i="7"/>
  <c r="HR437" i="7"/>
  <c r="EV437" i="7"/>
  <c r="EU437" i="7"/>
  <c r="ET437" i="7"/>
  <c r="EQ437" i="7"/>
  <c r="EP437" i="7"/>
  <c r="EO437" i="7"/>
  <c r="Q437" i="7"/>
  <c r="L437" i="7"/>
  <c r="HR273" i="7"/>
  <c r="EV273" i="7"/>
  <c r="EU273" i="7"/>
  <c r="ET273" i="7"/>
  <c r="EQ273" i="7"/>
  <c r="EP273" i="7"/>
  <c r="EO273" i="7"/>
  <c r="Q273" i="7"/>
  <c r="L273" i="7"/>
  <c r="HR184" i="7"/>
  <c r="EV184" i="7"/>
  <c r="EU184" i="7"/>
  <c r="ET184" i="7"/>
  <c r="EQ184" i="7"/>
  <c r="EP184" i="7"/>
  <c r="EO184" i="7"/>
  <c r="Q184" i="7"/>
  <c r="L184" i="7"/>
  <c r="HR81" i="7"/>
  <c r="EV81" i="7"/>
  <c r="EU81" i="7"/>
  <c r="ET81" i="7"/>
  <c r="EQ81" i="7"/>
  <c r="EP81" i="7"/>
  <c r="EO81" i="7"/>
  <c r="Q81" i="7"/>
  <c r="L81" i="7"/>
  <c r="HR8" i="7"/>
  <c r="EV8" i="7"/>
  <c r="EU8" i="7"/>
  <c r="ET8" i="7"/>
  <c r="EQ8" i="7"/>
  <c r="EP8" i="7"/>
  <c r="EO8" i="7"/>
  <c r="Q8" i="7"/>
  <c r="L8" i="7"/>
  <c r="HR525" i="7"/>
  <c r="EV525" i="7"/>
  <c r="EU525" i="7"/>
  <c r="ET525" i="7"/>
  <c r="EQ525" i="7"/>
  <c r="EP525" i="7"/>
  <c r="EO525" i="7"/>
  <c r="Q525" i="7"/>
  <c r="L525" i="7"/>
  <c r="HR223" i="7"/>
  <c r="EV223" i="7"/>
  <c r="EU223" i="7"/>
  <c r="ET223" i="7"/>
  <c r="EQ223" i="7"/>
  <c r="EP223" i="7"/>
  <c r="EO223" i="7"/>
  <c r="Q223" i="7"/>
  <c r="L223" i="7"/>
  <c r="HR461" i="7"/>
  <c r="EV461" i="7"/>
  <c r="EU461" i="7"/>
  <c r="ET461" i="7"/>
  <c r="EQ461" i="7"/>
  <c r="EP461" i="7"/>
  <c r="EO461" i="7"/>
  <c r="Q461" i="7"/>
  <c r="L461" i="7"/>
  <c r="HR241" i="7"/>
  <c r="EV241" i="7"/>
  <c r="EU241" i="7"/>
  <c r="ET241" i="7"/>
  <c r="EQ241" i="7"/>
  <c r="EP241" i="7"/>
  <c r="EO241" i="7"/>
  <c r="Q241" i="7"/>
  <c r="L241" i="7"/>
  <c r="HR201" i="7"/>
  <c r="EV201" i="7"/>
  <c r="EU201" i="7"/>
  <c r="ET201" i="7"/>
  <c r="EQ201" i="7"/>
  <c r="EP201" i="7"/>
  <c r="EO201" i="7"/>
  <c r="Q201" i="7"/>
  <c r="L201" i="7"/>
  <c r="HR56" i="7"/>
  <c r="EV56" i="7"/>
  <c r="EU56" i="7"/>
  <c r="ET56" i="7"/>
  <c r="EQ56" i="7"/>
  <c r="EP56" i="7"/>
  <c r="EO56" i="7"/>
  <c r="Q56" i="7"/>
  <c r="L56" i="7"/>
  <c r="HR419" i="7"/>
  <c r="EV419" i="7"/>
  <c r="EU419" i="7"/>
  <c r="ET419" i="7"/>
  <c r="EQ419" i="7"/>
  <c r="EP419" i="7"/>
  <c r="EO419" i="7"/>
  <c r="Q419" i="7"/>
  <c r="L419" i="7"/>
  <c r="HR139" i="7"/>
  <c r="EV139" i="7"/>
  <c r="EU139" i="7"/>
  <c r="ET139" i="7"/>
  <c r="EQ139" i="7"/>
  <c r="EP139" i="7"/>
  <c r="EO139" i="7"/>
  <c r="Q139" i="7"/>
  <c r="L139" i="7"/>
  <c r="HR532" i="7"/>
  <c r="EV532" i="7"/>
  <c r="EU532" i="7"/>
  <c r="ET532" i="7"/>
  <c r="EQ532" i="7"/>
  <c r="EP532" i="7"/>
  <c r="EO532" i="7"/>
  <c r="Q532" i="7"/>
  <c r="L532" i="7"/>
  <c r="HR521" i="7"/>
  <c r="EV521" i="7"/>
  <c r="EU521" i="7"/>
  <c r="ET521" i="7"/>
  <c r="EQ521" i="7"/>
  <c r="EP521" i="7"/>
  <c r="EO521" i="7"/>
  <c r="Q521" i="7"/>
  <c r="L521" i="7"/>
  <c r="HR74" i="7"/>
  <c r="EV74" i="7"/>
  <c r="EU74" i="7"/>
  <c r="ET74" i="7"/>
  <c r="EQ74" i="7"/>
  <c r="EP74" i="7"/>
  <c r="EO74" i="7"/>
  <c r="Q74" i="7"/>
  <c r="L74" i="7"/>
  <c r="HR274" i="7"/>
  <c r="EV274" i="7"/>
  <c r="EU274" i="7"/>
  <c r="ET274" i="7"/>
  <c r="EQ274" i="7"/>
  <c r="EP274" i="7"/>
  <c r="EO274" i="7"/>
  <c r="Q274" i="7"/>
  <c r="L274" i="7"/>
  <c r="HR537" i="7"/>
  <c r="EV537" i="7"/>
  <c r="EU537" i="7"/>
  <c r="ET537" i="7"/>
  <c r="EQ537" i="7"/>
  <c r="EP537" i="7"/>
  <c r="EO537" i="7"/>
  <c r="Q537" i="7"/>
  <c r="L537" i="7"/>
  <c r="HR515" i="7"/>
  <c r="EV515" i="7"/>
  <c r="EU515" i="7"/>
  <c r="ET515" i="7"/>
  <c r="EQ515" i="7"/>
  <c r="EP515" i="7"/>
  <c r="EO515" i="7"/>
  <c r="Q515" i="7"/>
  <c r="L515" i="7"/>
  <c r="HR224" i="7"/>
  <c r="EV224" i="7"/>
  <c r="EU224" i="7"/>
  <c r="ET224" i="7"/>
  <c r="EQ224" i="7"/>
  <c r="EP224" i="7"/>
  <c r="EO224" i="7"/>
  <c r="Q224" i="7"/>
  <c r="L224" i="7"/>
  <c r="HR162" i="7"/>
  <c r="EV162" i="7"/>
  <c r="EU162" i="7"/>
  <c r="ET162" i="7"/>
  <c r="EQ162" i="7"/>
  <c r="EP162" i="7"/>
  <c r="EO162" i="7"/>
  <c r="Q162" i="7"/>
  <c r="L162" i="7"/>
  <c r="HR112" i="7"/>
  <c r="EV112" i="7"/>
  <c r="EU112" i="7"/>
  <c r="ET112" i="7"/>
  <c r="EQ112" i="7"/>
  <c r="EP112" i="7"/>
  <c r="EO112" i="7"/>
  <c r="Q112" i="7"/>
  <c r="L112" i="7"/>
  <c r="HR15" i="7"/>
  <c r="EV15" i="7"/>
  <c r="EU15" i="7"/>
  <c r="ET15" i="7"/>
  <c r="EQ15" i="7"/>
  <c r="EP15" i="7"/>
  <c r="EO15" i="7"/>
  <c r="Q15" i="7"/>
  <c r="L15" i="7"/>
  <c r="HR547" i="7"/>
  <c r="EV547" i="7"/>
  <c r="EU547" i="7"/>
  <c r="ET547" i="7"/>
  <c r="EQ547" i="7"/>
  <c r="EP547" i="7"/>
  <c r="EO547" i="7"/>
  <c r="Q547" i="7"/>
  <c r="L547" i="7"/>
  <c r="HR464" i="7"/>
  <c r="EV464" i="7"/>
  <c r="EU464" i="7"/>
  <c r="ET464" i="7"/>
  <c r="EQ464" i="7"/>
  <c r="EP464" i="7"/>
  <c r="EO464" i="7"/>
  <c r="Q464" i="7"/>
  <c r="L464" i="7"/>
  <c r="HR364" i="7"/>
  <c r="EV364" i="7"/>
  <c r="EU364" i="7"/>
  <c r="ET364" i="7"/>
  <c r="EQ364" i="7"/>
  <c r="EP364" i="7"/>
  <c r="EO364" i="7"/>
  <c r="Q364" i="7"/>
  <c r="L364" i="7"/>
  <c r="HR260" i="7"/>
  <c r="EV260" i="7"/>
  <c r="EU260" i="7"/>
  <c r="ET260" i="7"/>
  <c r="EQ260" i="7"/>
  <c r="EP260" i="7"/>
  <c r="EO260" i="7"/>
  <c r="Q260" i="7"/>
  <c r="L260" i="7"/>
  <c r="HR202" i="7"/>
  <c r="EV202" i="7"/>
  <c r="EU202" i="7"/>
  <c r="ET202" i="7"/>
  <c r="EQ202" i="7"/>
  <c r="EP202" i="7"/>
  <c r="EO202" i="7"/>
  <c r="Q202" i="7"/>
  <c r="L202" i="7"/>
  <c r="HR29" i="7"/>
  <c r="EV29" i="7"/>
  <c r="EU29" i="7"/>
  <c r="ET29" i="7"/>
  <c r="EQ29" i="7"/>
  <c r="EP29" i="7"/>
  <c r="EO29" i="7"/>
  <c r="Q29" i="7"/>
  <c r="L29" i="7"/>
  <c r="HR330" i="7"/>
  <c r="EV330" i="7"/>
  <c r="EU330" i="7"/>
  <c r="ET330" i="7"/>
  <c r="EQ330" i="7"/>
  <c r="EP330" i="7"/>
  <c r="EO330" i="7"/>
  <c r="Q330" i="7"/>
  <c r="L330" i="7"/>
  <c r="HR174" i="7"/>
  <c r="EV174" i="7"/>
  <c r="EU174" i="7"/>
  <c r="ET174" i="7"/>
  <c r="EQ174" i="7"/>
  <c r="EP174" i="7"/>
  <c r="EO174" i="7"/>
  <c r="Q174" i="7"/>
  <c r="L174" i="7"/>
  <c r="HR42" i="7"/>
  <c r="EV42" i="7"/>
  <c r="EU42" i="7"/>
  <c r="ET42" i="7"/>
  <c r="EQ42" i="7"/>
  <c r="EP42" i="7"/>
  <c r="EO42" i="7"/>
  <c r="Q42" i="7"/>
  <c r="L42" i="7"/>
  <c r="HR9" i="7"/>
  <c r="EV9" i="7"/>
  <c r="EU9" i="7"/>
  <c r="ET9" i="7"/>
  <c r="EQ9" i="7"/>
  <c r="EP9" i="7"/>
  <c r="EO9" i="7"/>
  <c r="Q9" i="7"/>
  <c r="L9" i="7"/>
  <c r="HR52" i="7"/>
  <c r="EV52" i="7"/>
  <c r="EU52" i="7"/>
  <c r="ET52" i="7"/>
  <c r="EQ52" i="7"/>
  <c r="EP52" i="7"/>
  <c r="EO52" i="7"/>
  <c r="Q52" i="7"/>
  <c r="L52" i="7"/>
  <c r="HR3" i="7"/>
  <c r="EV3" i="7"/>
  <c r="EU3" i="7"/>
  <c r="ET3" i="7"/>
  <c r="EQ3" i="7"/>
  <c r="EP3" i="7"/>
  <c r="EO3" i="7"/>
  <c r="Q3" i="7"/>
  <c r="L3" i="7"/>
  <c r="HR522" i="7"/>
  <c r="EV522" i="7"/>
  <c r="EU522" i="7"/>
  <c r="ET522" i="7"/>
  <c r="EQ522" i="7"/>
  <c r="EP522" i="7"/>
  <c r="EO522" i="7"/>
  <c r="Q522" i="7"/>
  <c r="L522" i="7"/>
  <c r="HR27" i="7"/>
  <c r="EV27" i="7"/>
  <c r="EU27" i="7"/>
  <c r="ET27" i="7"/>
  <c r="EQ27" i="7"/>
  <c r="EP27" i="7"/>
  <c r="EO27" i="7"/>
  <c r="Q27" i="7"/>
  <c r="L27" i="7"/>
  <c r="HR536" i="7"/>
  <c r="EV536" i="7"/>
  <c r="EU536" i="7"/>
  <c r="ET536" i="7"/>
  <c r="EQ536" i="7"/>
  <c r="EP536" i="7"/>
  <c r="EO536" i="7"/>
  <c r="Q536" i="7"/>
  <c r="L536" i="7"/>
  <c r="HR477" i="7"/>
  <c r="EV477" i="7"/>
  <c r="EU477" i="7"/>
  <c r="ET477" i="7"/>
  <c r="EQ477" i="7"/>
  <c r="EP477" i="7"/>
  <c r="EO477" i="7"/>
  <c r="Q477" i="7"/>
  <c r="L477" i="7"/>
  <c r="HR535" i="7"/>
  <c r="EV535" i="7"/>
  <c r="EU535" i="7"/>
  <c r="ET535" i="7"/>
  <c r="EQ535" i="7"/>
  <c r="EP535" i="7"/>
  <c r="EO535" i="7"/>
  <c r="Q535" i="7"/>
  <c r="L535" i="7"/>
  <c r="HR527" i="7"/>
  <c r="EV527" i="7"/>
  <c r="EU527" i="7"/>
  <c r="ET527" i="7"/>
  <c r="EQ527" i="7"/>
  <c r="EP527" i="7"/>
  <c r="EO527" i="7"/>
  <c r="Q527" i="7"/>
  <c r="L527" i="7"/>
  <c r="HR285" i="7"/>
  <c r="EV285" i="7"/>
  <c r="EU285" i="7"/>
  <c r="ET285" i="7"/>
  <c r="EQ285" i="7"/>
  <c r="EP285" i="7"/>
  <c r="EO285" i="7"/>
  <c r="Q285" i="7"/>
  <c r="L285" i="7"/>
  <c r="HR457" i="7"/>
  <c r="EV457" i="7"/>
  <c r="EU457" i="7"/>
  <c r="ET457" i="7"/>
  <c r="EQ457" i="7"/>
  <c r="EP457" i="7"/>
  <c r="EO457" i="7"/>
  <c r="Q457" i="7"/>
  <c r="L457" i="7"/>
  <c r="HR4" i="7"/>
  <c r="EV4" i="7"/>
  <c r="EU4" i="7"/>
  <c r="ET4" i="7"/>
  <c r="EQ4" i="7"/>
  <c r="EP4" i="7"/>
  <c r="EO4" i="7"/>
  <c r="Q4" i="7"/>
  <c r="L4" i="7"/>
  <c r="HR418" i="7"/>
  <c r="EV418" i="7"/>
  <c r="EU418" i="7"/>
  <c r="ET418" i="7"/>
  <c r="EQ418" i="7"/>
  <c r="EP418" i="7"/>
  <c r="EO418" i="7"/>
  <c r="Q418" i="7"/>
  <c r="L418" i="7"/>
  <c r="HR402" i="7"/>
  <c r="EV402" i="7"/>
  <c r="EU402" i="7"/>
  <c r="ET402" i="7"/>
  <c r="EQ402" i="7"/>
  <c r="EP402" i="7"/>
  <c r="EO402" i="7"/>
  <c r="Q402" i="7"/>
  <c r="L402" i="7"/>
  <c r="HR337" i="7"/>
  <c r="EV337" i="7"/>
  <c r="EU337" i="7"/>
  <c r="ET337" i="7"/>
  <c r="EQ337" i="7"/>
  <c r="EP337" i="7"/>
  <c r="EO337" i="7"/>
  <c r="Q337" i="7"/>
  <c r="L337" i="7"/>
  <c r="HR272" i="7"/>
  <c r="EV272" i="7"/>
  <c r="EU272" i="7"/>
  <c r="ET272" i="7"/>
  <c r="EQ272" i="7"/>
  <c r="EP272" i="7"/>
  <c r="EO272" i="7"/>
  <c r="Q272" i="7"/>
  <c r="L272" i="7"/>
  <c r="HR113" i="7"/>
  <c r="EV113" i="7"/>
  <c r="EU113" i="7"/>
  <c r="ET113" i="7"/>
  <c r="EQ113" i="7"/>
  <c r="EP113" i="7"/>
  <c r="EO113" i="7"/>
  <c r="Q113" i="7"/>
  <c r="L113" i="7"/>
  <c r="HR546" i="7"/>
  <c r="EV546" i="7"/>
  <c r="EU546" i="7"/>
  <c r="ET546" i="7"/>
  <c r="EQ546" i="7"/>
  <c r="EP546" i="7"/>
  <c r="EO546" i="7"/>
  <c r="Q546" i="7"/>
  <c r="L546" i="7"/>
  <c r="HR138" i="7"/>
  <c r="EV138" i="7"/>
  <c r="EU138" i="7"/>
  <c r="ET138" i="7"/>
  <c r="EQ138" i="7"/>
  <c r="EP138" i="7"/>
  <c r="EO138" i="7"/>
  <c r="Q138" i="7"/>
  <c r="L138" i="7"/>
  <c r="HR44" i="7"/>
  <c r="EV44" i="7"/>
  <c r="EU44" i="7"/>
  <c r="ET44" i="7"/>
  <c r="EQ44" i="7"/>
  <c r="EP44" i="7"/>
  <c r="EO44" i="7"/>
  <c r="Q44" i="7"/>
  <c r="L44" i="7"/>
  <c r="HR639" i="7"/>
  <c r="EV639" i="7"/>
  <c r="EU639" i="7"/>
  <c r="ET639" i="7"/>
  <c r="EQ639" i="7"/>
  <c r="EP639" i="7"/>
  <c r="EO639" i="7"/>
  <c r="Q639" i="7"/>
  <c r="L639" i="7"/>
  <c r="HR105" i="7"/>
  <c r="EV105" i="7"/>
  <c r="EU105" i="7"/>
  <c r="ET105" i="7"/>
  <c r="EQ105" i="7"/>
  <c r="EP105" i="7"/>
  <c r="EO105" i="7"/>
  <c r="Q105" i="7"/>
  <c r="L105" i="7"/>
  <c r="HR427" i="7"/>
  <c r="EV427" i="7"/>
  <c r="EU427" i="7"/>
  <c r="ET427" i="7"/>
  <c r="EQ427" i="7"/>
  <c r="EP427" i="7"/>
  <c r="EO427" i="7"/>
  <c r="Q427" i="7"/>
  <c r="L427" i="7"/>
  <c r="HR286" i="7"/>
  <c r="EV286" i="7"/>
  <c r="EU286" i="7"/>
  <c r="ET286" i="7"/>
  <c r="EQ286" i="7"/>
  <c r="EP286" i="7"/>
  <c r="EO286" i="7"/>
  <c r="Q286" i="7"/>
  <c r="L286" i="7"/>
  <c r="HR165" i="7"/>
  <c r="EV165" i="7"/>
  <c r="EU165" i="7"/>
  <c r="ET165" i="7"/>
  <c r="EQ165" i="7"/>
  <c r="EP165" i="7"/>
  <c r="EO165" i="7"/>
  <c r="Q165" i="7"/>
  <c r="L165" i="7"/>
  <c r="HR43" i="7"/>
  <c r="EV43" i="7"/>
  <c r="EU43" i="7"/>
  <c r="ET43" i="7"/>
  <c r="EQ43" i="7"/>
  <c r="EP43" i="7"/>
  <c r="EO43" i="7"/>
  <c r="Q43" i="7"/>
  <c r="L43" i="7"/>
  <c r="HR533" i="7"/>
  <c r="EV533" i="7"/>
  <c r="EU533" i="7"/>
  <c r="ET533" i="7"/>
  <c r="EQ533" i="7"/>
  <c r="EP533" i="7"/>
  <c r="EO533" i="7"/>
  <c r="Q533" i="7"/>
  <c r="L533" i="7"/>
  <c r="HR68" i="7"/>
  <c r="EV68" i="7"/>
  <c r="EU68" i="7"/>
  <c r="ET68" i="7"/>
  <c r="EQ68" i="7"/>
  <c r="EP68" i="7"/>
  <c r="EO68" i="7"/>
  <c r="Q68" i="7"/>
  <c r="L68" i="7"/>
  <c r="HR229" i="7"/>
  <c r="EV229" i="7"/>
  <c r="EU229" i="7"/>
  <c r="ET229" i="7"/>
  <c r="EQ229" i="7"/>
  <c r="EP229" i="7"/>
  <c r="EO229" i="7"/>
  <c r="Q229" i="7"/>
  <c r="L229" i="7"/>
  <c r="HR530" i="7"/>
  <c r="EV530" i="7"/>
  <c r="EU530" i="7"/>
  <c r="ET530" i="7"/>
  <c r="EQ530" i="7"/>
  <c r="EP530" i="7"/>
  <c r="EO530" i="7"/>
  <c r="Q530" i="7"/>
  <c r="L530" i="7"/>
  <c r="HR449" i="7"/>
  <c r="EV449" i="7"/>
  <c r="EU449" i="7"/>
  <c r="ET449" i="7"/>
  <c r="EQ449" i="7"/>
  <c r="EP449" i="7"/>
  <c r="EO449" i="7"/>
  <c r="Q449" i="7"/>
  <c r="L449" i="7"/>
  <c r="HR99" i="7"/>
  <c r="EV99" i="7"/>
  <c r="EU99" i="7"/>
  <c r="ET99" i="7"/>
  <c r="EQ99" i="7"/>
  <c r="EP99" i="7"/>
  <c r="EO99" i="7"/>
  <c r="Q99" i="7"/>
  <c r="L99" i="7"/>
  <c r="HR85" i="7"/>
  <c r="EV85" i="7"/>
  <c r="EU85" i="7"/>
  <c r="ET85" i="7"/>
  <c r="EQ85" i="7"/>
  <c r="EP85" i="7"/>
  <c r="EO85" i="7"/>
  <c r="Q85" i="7"/>
  <c r="L85" i="7"/>
  <c r="HR62" i="7"/>
  <c r="EV62" i="7"/>
  <c r="EU62" i="7"/>
  <c r="ET62" i="7"/>
  <c r="EQ62" i="7"/>
  <c r="EP62" i="7"/>
  <c r="EO62" i="7"/>
  <c r="Q62" i="7"/>
  <c r="L62" i="7"/>
  <c r="HR451" i="7"/>
  <c r="EV451" i="7"/>
  <c r="EU451" i="7"/>
  <c r="ET451" i="7"/>
  <c r="EQ451" i="7"/>
  <c r="EP451" i="7"/>
  <c r="EO451" i="7"/>
  <c r="Q451" i="7"/>
  <c r="L451" i="7"/>
  <c r="HR367" i="7"/>
  <c r="EV367" i="7"/>
  <c r="EU367" i="7"/>
  <c r="ET367" i="7"/>
  <c r="EQ367" i="7"/>
  <c r="EP367" i="7"/>
  <c r="EO367" i="7"/>
  <c r="Q367" i="7"/>
  <c r="L367" i="7"/>
  <c r="HR438" i="7"/>
  <c r="EV438" i="7"/>
  <c r="EU438" i="7"/>
  <c r="ET438" i="7"/>
  <c r="EQ438" i="7"/>
  <c r="EP438" i="7"/>
  <c r="EO438" i="7"/>
  <c r="Q438" i="7"/>
  <c r="L438" i="7"/>
  <c r="HR106" i="7"/>
  <c r="EV106" i="7"/>
  <c r="EU106" i="7"/>
  <c r="ET106" i="7"/>
  <c r="EQ106" i="7"/>
  <c r="EP106" i="7"/>
  <c r="EO106" i="7"/>
  <c r="Q106" i="7"/>
  <c r="L106" i="7"/>
  <c r="HR331" i="7"/>
  <c r="EV331" i="7"/>
  <c r="EU331" i="7"/>
  <c r="ET331" i="7"/>
  <c r="EQ331" i="7"/>
  <c r="EP331" i="7"/>
  <c r="EO331" i="7"/>
  <c r="Q331" i="7"/>
  <c r="L331" i="7"/>
  <c r="HR45" i="7"/>
  <c r="EV45" i="7"/>
  <c r="EU45" i="7"/>
  <c r="ET45" i="7"/>
  <c r="EQ45" i="7"/>
  <c r="EP45" i="7"/>
  <c r="EO45" i="7"/>
  <c r="Q45" i="7"/>
  <c r="L45" i="7"/>
  <c r="HR58" i="7"/>
  <c r="EV58" i="7"/>
  <c r="EU58" i="7"/>
  <c r="ET58" i="7"/>
  <c r="EQ58" i="7"/>
  <c r="EP58" i="7"/>
  <c r="EO58" i="7"/>
  <c r="Q58" i="7"/>
  <c r="L58" i="7"/>
  <c r="HR553" i="7"/>
  <c r="EV553" i="7"/>
  <c r="EU553" i="7"/>
  <c r="ET553" i="7"/>
  <c r="EQ553" i="7"/>
  <c r="EP553" i="7"/>
  <c r="EO553" i="7"/>
  <c r="Q553" i="7"/>
  <c r="L553" i="7"/>
  <c r="HR559" i="7"/>
  <c r="EV559" i="7"/>
  <c r="EU559" i="7"/>
  <c r="ET559" i="7"/>
  <c r="EQ559" i="7"/>
  <c r="EP559" i="7"/>
  <c r="EO559" i="7"/>
  <c r="Q559" i="7"/>
  <c r="L559" i="7"/>
  <c r="HR263" i="7"/>
  <c r="EV263" i="7"/>
  <c r="EU263" i="7"/>
  <c r="ET263" i="7"/>
  <c r="EQ263" i="7"/>
  <c r="EP263" i="7"/>
  <c r="EO263" i="7"/>
  <c r="Q263" i="7"/>
  <c r="L263" i="7"/>
  <c r="HR244" i="7"/>
  <c r="EV244" i="7"/>
  <c r="EU244" i="7"/>
  <c r="ET244" i="7"/>
  <c r="EQ244" i="7"/>
  <c r="EP244" i="7"/>
  <c r="EO244" i="7"/>
  <c r="Q244" i="7"/>
  <c r="L244" i="7"/>
  <c r="HR23" i="7"/>
  <c r="EV23" i="7"/>
  <c r="EU23" i="7"/>
  <c r="ET23" i="7"/>
  <c r="EQ23" i="7"/>
  <c r="EP23" i="7"/>
  <c r="EO23" i="7"/>
  <c r="Q23" i="7"/>
  <c r="L23" i="7"/>
  <c r="HR550" i="7"/>
  <c r="EV550" i="7"/>
  <c r="EU550" i="7"/>
  <c r="ET550" i="7"/>
  <c r="EQ550" i="7"/>
  <c r="EP550" i="7"/>
  <c r="EO550" i="7"/>
  <c r="Q550" i="7"/>
  <c r="L550" i="7"/>
  <c r="HR363" i="7"/>
  <c r="EV363" i="7"/>
  <c r="EU363" i="7"/>
  <c r="ET363" i="7"/>
  <c r="EQ363" i="7"/>
  <c r="EP363" i="7"/>
  <c r="EO363" i="7"/>
  <c r="Q363" i="7"/>
  <c r="L363" i="7"/>
  <c r="HR465" i="7"/>
  <c r="EV465" i="7"/>
  <c r="EU465" i="7"/>
  <c r="ET465" i="7"/>
  <c r="EQ465" i="7"/>
  <c r="EP465" i="7"/>
  <c r="EO465" i="7"/>
  <c r="Q465" i="7"/>
  <c r="L465" i="7"/>
  <c r="HR320" i="7"/>
  <c r="EV320" i="7"/>
  <c r="EU320" i="7"/>
  <c r="ET320" i="7"/>
  <c r="EQ320" i="7"/>
  <c r="EP320" i="7"/>
  <c r="EO320" i="7"/>
  <c r="Q320" i="7"/>
  <c r="L320" i="7"/>
  <c r="HR398" i="7"/>
  <c r="EV398" i="7"/>
  <c r="EU398" i="7"/>
  <c r="ET398" i="7"/>
  <c r="EQ398" i="7"/>
  <c r="EP398" i="7"/>
  <c r="EO398" i="7"/>
  <c r="Q398" i="7"/>
  <c r="L398" i="7"/>
  <c r="HR130" i="7"/>
  <c r="EV130" i="7"/>
  <c r="EU130" i="7"/>
  <c r="ET130" i="7"/>
  <c r="EQ130" i="7"/>
  <c r="EP130" i="7"/>
  <c r="EO130" i="7"/>
  <c r="Q130" i="7"/>
  <c r="L130" i="7"/>
  <c r="HR450" i="7"/>
  <c r="EV450" i="7"/>
  <c r="EU450" i="7"/>
  <c r="ET450" i="7"/>
  <c r="EQ450" i="7"/>
  <c r="EP450" i="7"/>
  <c r="EO450" i="7"/>
  <c r="Q450" i="7"/>
  <c r="L450" i="7"/>
  <c r="HR429" i="7"/>
  <c r="EV429" i="7"/>
  <c r="EU429" i="7"/>
  <c r="ET429" i="7"/>
  <c r="EQ429" i="7"/>
  <c r="EP429" i="7"/>
  <c r="EO429" i="7"/>
  <c r="Q429" i="7"/>
  <c r="L429" i="7"/>
  <c r="HR307" i="7"/>
  <c r="EV307" i="7"/>
  <c r="EU307" i="7"/>
  <c r="ET307" i="7"/>
  <c r="EQ307" i="7"/>
  <c r="EP307" i="7"/>
  <c r="EO307" i="7"/>
  <c r="Q307" i="7"/>
  <c r="L307" i="7"/>
  <c r="HR309" i="7"/>
  <c r="EV309" i="7"/>
  <c r="EU309" i="7"/>
  <c r="ET309" i="7"/>
  <c r="EQ309" i="7"/>
  <c r="EP309" i="7"/>
  <c r="EO309" i="7"/>
  <c r="Q309" i="7"/>
  <c r="L309" i="7"/>
  <c r="HR264" i="7"/>
  <c r="EV264" i="7"/>
  <c r="EU264" i="7"/>
  <c r="ET264" i="7"/>
  <c r="EQ264" i="7"/>
  <c r="EP264" i="7"/>
  <c r="EO264" i="7"/>
  <c r="Q264" i="7"/>
  <c r="L264" i="7"/>
  <c r="HR143" i="7"/>
  <c r="EV143" i="7"/>
  <c r="EU143" i="7"/>
  <c r="ET143" i="7"/>
  <c r="EQ143" i="7"/>
  <c r="EP143" i="7"/>
  <c r="EO143" i="7"/>
  <c r="Q143" i="7"/>
  <c r="L143" i="7"/>
  <c r="HR372" i="7"/>
  <c r="EV372" i="7"/>
  <c r="EU372" i="7"/>
  <c r="ET372" i="7"/>
  <c r="EQ372" i="7"/>
  <c r="EP372" i="7"/>
  <c r="EO372" i="7"/>
  <c r="Q372" i="7"/>
  <c r="L372" i="7"/>
  <c r="HR287" i="7"/>
  <c r="EV287" i="7"/>
  <c r="EU287" i="7"/>
  <c r="ET287" i="7"/>
  <c r="EQ287" i="7"/>
  <c r="EP287" i="7"/>
  <c r="EO287" i="7"/>
  <c r="Q287" i="7"/>
  <c r="L287" i="7"/>
  <c r="HR16" i="7"/>
  <c r="EV16" i="7"/>
  <c r="EU16" i="7"/>
  <c r="ET16" i="7"/>
  <c r="EQ16" i="7"/>
  <c r="EP16" i="7"/>
  <c r="EO16" i="7"/>
  <c r="Q16" i="7"/>
  <c r="L16" i="7"/>
  <c r="HR324" i="7"/>
  <c r="EV324" i="7"/>
  <c r="EU324" i="7"/>
  <c r="ET324" i="7"/>
  <c r="EQ324" i="7"/>
  <c r="EP324" i="7"/>
  <c r="EO324" i="7"/>
  <c r="Q324" i="7"/>
  <c r="L324" i="7"/>
  <c r="HR204" i="7"/>
  <c r="EV204" i="7"/>
  <c r="EU204" i="7"/>
  <c r="ET204" i="7"/>
  <c r="EQ204" i="7"/>
  <c r="EP204" i="7"/>
  <c r="EO204" i="7"/>
  <c r="Q204" i="7"/>
  <c r="L204" i="7"/>
  <c r="HR187" i="7"/>
  <c r="EV187" i="7"/>
  <c r="EU187" i="7"/>
  <c r="ET187" i="7"/>
  <c r="EQ187" i="7"/>
  <c r="EP187" i="7"/>
  <c r="EO187" i="7"/>
  <c r="Q187" i="7"/>
  <c r="L187" i="7"/>
  <c r="HR141" i="7"/>
  <c r="EV141" i="7"/>
  <c r="EU141" i="7"/>
  <c r="ET141" i="7"/>
  <c r="EQ141" i="7"/>
  <c r="EP141" i="7"/>
  <c r="EO141" i="7"/>
  <c r="Q141" i="7"/>
  <c r="L141" i="7"/>
  <c r="HR551" i="7"/>
  <c r="EV551" i="7"/>
  <c r="EU551" i="7"/>
  <c r="ET551" i="7"/>
  <c r="EQ551" i="7"/>
  <c r="EP551" i="7"/>
  <c r="EO551" i="7"/>
  <c r="Q551" i="7"/>
  <c r="L551" i="7"/>
  <c r="HR557" i="7"/>
  <c r="EV557" i="7"/>
  <c r="EU557" i="7"/>
  <c r="ET557" i="7"/>
  <c r="EQ557" i="7"/>
  <c r="EP557" i="7"/>
  <c r="EO557" i="7"/>
  <c r="Q557" i="7"/>
  <c r="L557" i="7"/>
  <c r="HR408" i="7"/>
  <c r="EV408" i="7"/>
  <c r="EU408" i="7"/>
  <c r="ET408" i="7"/>
  <c r="EQ408" i="7"/>
  <c r="EP408" i="7"/>
  <c r="EO408" i="7"/>
  <c r="Q408" i="7"/>
  <c r="L408" i="7"/>
  <c r="HR230" i="7"/>
  <c r="EV230" i="7"/>
  <c r="EU230" i="7"/>
  <c r="ET230" i="7"/>
  <c r="EQ230" i="7"/>
  <c r="EP230" i="7"/>
  <c r="EO230" i="7"/>
  <c r="Q230" i="7"/>
  <c r="L230" i="7"/>
  <c r="HR5" i="7"/>
  <c r="EV5" i="7"/>
  <c r="EU5" i="7"/>
  <c r="ET5" i="7"/>
  <c r="EQ5" i="7"/>
  <c r="EP5" i="7"/>
  <c r="EO5" i="7"/>
  <c r="Q5" i="7"/>
  <c r="L5" i="7"/>
  <c r="HR108" i="7"/>
  <c r="EV108" i="7"/>
  <c r="EU108" i="7"/>
  <c r="ET108" i="7"/>
  <c r="EQ108" i="7"/>
  <c r="EP108" i="7"/>
  <c r="EO108" i="7"/>
  <c r="Q108" i="7"/>
  <c r="L108" i="7"/>
  <c r="HR107" i="7"/>
  <c r="EV107" i="7"/>
  <c r="EU107" i="7"/>
  <c r="ET107" i="7"/>
  <c r="EQ107" i="7"/>
  <c r="EP107" i="7"/>
  <c r="EO107" i="7"/>
  <c r="Q107" i="7"/>
  <c r="L107" i="7"/>
  <c r="HR98" i="7"/>
  <c r="EV98" i="7"/>
  <c r="EU98" i="7"/>
  <c r="ET98" i="7"/>
  <c r="EQ98" i="7"/>
  <c r="EP98" i="7"/>
  <c r="EO98" i="7"/>
  <c r="Q98" i="7"/>
  <c r="L98" i="7"/>
  <c r="HR60" i="7"/>
  <c r="EV60" i="7"/>
  <c r="EU60" i="7"/>
  <c r="ET60" i="7"/>
  <c r="EQ60" i="7"/>
  <c r="EP60" i="7"/>
  <c r="EO60" i="7"/>
  <c r="Q60" i="7"/>
  <c r="L60" i="7"/>
  <c r="HR444" i="7"/>
  <c r="EV444" i="7"/>
  <c r="EU444" i="7"/>
  <c r="ET444" i="7"/>
  <c r="EQ444" i="7"/>
  <c r="EP444" i="7"/>
  <c r="EO444" i="7"/>
  <c r="Q444" i="7"/>
  <c r="L444" i="7"/>
  <c r="HR75" i="7"/>
  <c r="EV75" i="7"/>
  <c r="EU75" i="7"/>
  <c r="ET75" i="7"/>
  <c r="EQ75" i="7"/>
  <c r="EP75" i="7"/>
  <c r="EO75" i="7"/>
  <c r="Q75" i="7"/>
  <c r="L75" i="7"/>
  <c r="HR28" i="7"/>
  <c r="EV28" i="7"/>
  <c r="EU28" i="7"/>
  <c r="ET28" i="7"/>
  <c r="EQ28" i="7"/>
  <c r="EP28" i="7"/>
  <c r="EO28" i="7"/>
  <c r="Q28" i="7"/>
  <c r="L28" i="7"/>
  <c r="HR63" i="7"/>
  <c r="EV63" i="7"/>
  <c r="EU63" i="7"/>
  <c r="ET63" i="7"/>
  <c r="EQ63" i="7"/>
  <c r="EP63" i="7"/>
  <c r="EO63" i="7"/>
  <c r="Q63" i="7"/>
  <c r="L63" i="7"/>
  <c r="HR47" i="7"/>
  <c r="EV47" i="7"/>
  <c r="EU47" i="7"/>
  <c r="ET47" i="7"/>
  <c r="EQ47" i="7"/>
  <c r="EP47" i="7"/>
  <c r="EO47" i="7"/>
  <c r="Q47" i="7"/>
  <c r="L47" i="7"/>
  <c r="HR435" i="7"/>
  <c r="EV435" i="7"/>
  <c r="EU435" i="7"/>
  <c r="ET435" i="7"/>
  <c r="EQ435" i="7"/>
  <c r="EP435" i="7"/>
  <c r="EO435" i="7"/>
  <c r="Q435" i="7"/>
  <c r="L435" i="7"/>
  <c r="HR409" i="7"/>
  <c r="EV409" i="7"/>
  <c r="EU409" i="7"/>
  <c r="ET409" i="7"/>
  <c r="EQ409" i="7"/>
  <c r="EP409" i="7"/>
  <c r="EO409" i="7"/>
  <c r="Q409" i="7"/>
  <c r="L409" i="7"/>
  <c r="HR565" i="7"/>
  <c r="EV565" i="7"/>
  <c r="EU565" i="7"/>
  <c r="ET565" i="7"/>
  <c r="EQ565" i="7"/>
  <c r="EP565" i="7"/>
  <c r="EO565" i="7"/>
  <c r="Q565" i="7"/>
  <c r="L565" i="7"/>
  <c r="HR82" i="7"/>
  <c r="EV82" i="7"/>
  <c r="EU82" i="7"/>
  <c r="ET82" i="7"/>
  <c r="EQ82" i="7"/>
  <c r="EP82" i="7"/>
  <c r="EO82" i="7"/>
  <c r="Q82" i="7"/>
  <c r="L82" i="7"/>
  <c r="HR343" i="7"/>
  <c r="EV343" i="7"/>
  <c r="EU343" i="7"/>
  <c r="ET343" i="7"/>
  <c r="EQ343" i="7"/>
  <c r="EP343" i="7"/>
  <c r="EO343" i="7"/>
  <c r="Q343" i="7"/>
  <c r="L343" i="7"/>
  <c r="HR562" i="7"/>
  <c r="EV562" i="7"/>
  <c r="EU562" i="7"/>
  <c r="ET562" i="7"/>
  <c r="EQ562" i="7"/>
  <c r="EP562" i="7"/>
  <c r="EO562" i="7"/>
  <c r="Q562" i="7"/>
  <c r="L562" i="7"/>
  <c r="HR448" i="7"/>
  <c r="EV448" i="7"/>
  <c r="EU448" i="7"/>
  <c r="ET448" i="7"/>
  <c r="EQ448" i="7"/>
  <c r="EP448" i="7"/>
  <c r="EO448" i="7"/>
  <c r="Q448" i="7"/>
  <c r="L448" i="7"/>
  <c r="HR416" i="7"/>
  <c r="EV416" i="7"/>
  <c r="EU416" i="7"/>
  <c r="ET416" i="7"/>
  <c r="EQ416" i="7"/>
  <c r="EP416" i="7"/>
  <c r="EO416" i="7"/>
  <c r="Q416" i="7"/>
  <c r="L416" i="7"/>
  <c r="HR534" i="7"/>
  <c r="EV534" i="7"/>
  <c r="EU534" i="7"/>
  <c r="ET534" i="7"/>
  <c r="EQ534" i="7"/>
  <c r="EP534" i="7"/>
  <c r="EO534" i="7"/>
  <c r="Q534" i="7"/>
  <c r="L534" i="7"/>
  <c r="HR322" i="7"/>
  <c r="EV322" i="7"/>
  <c r="EU322" i="7"/>
  <c r="ET322" i="7"/>
  <c r="EQ322" i="7"/>
  <c r="EP322" i="7"/>
  <c r="EO322" i="7"/>
  <c r="Q322" i="7"/>
  <c r="L322" i="7"/>
  <c r="HR298" i="7"/>
  <c r="EV298" i="7"/>
  <c r="EU298" i="7"/>
  <c r="ET298" i="7"/>
  <c r="EQ298" i="7"/>
  <c r="EP298" i="7"/>
  <c r="EO298" i="7"/>
  <c r="Q298" i="7"/>
  <c r="L298" i="7"/>
  <c r="HR432" i="7"/>
  <c r="EV432" i="7"/>
  <c r="EU432" i="7"/>
  <c r="ET432" i="7"/>
  <c r="EQ432" i="7"/>
  <c r="EP432" i="7"/>
  <c r="EO432" i="7"/>
  <c r="Q432" i="7"/>
  <c r="L432" i="7"/>
  <c r="HR382" i="7"/>
  <c r="EV382" i="7"/>
  <c r="EU382" i="7"/>
  <c r="ET382" i="7"/>
  <c r="EQ382" i="7"/>
  <c r="EP382" i="7"/>
  <c r="EO382" i="7"/>
  <c r="Q382" i="7"/>
  <c r="L382" i="7"/>
  <c r="HR284" i="7"/>
  <c r="EV284" i="7"/>
  <c r="EU284" i="7"/>
  <c r="ET284" i="7"/>
  <c r="EQ284" i="7"/>
  <c r="EP284" i="7"/>
  <c r="EO284" i="7"/>
  <c r="Q284" i="7"/>
  <c r="L284" i="7"/>
  <c r="HR245" i="7"/>
  <c r="EV245" i="7"/>
  <c r="EU245" i="7"/>
  <c r="ET245" i="7"/>
  <c r="EQ245" i="7"/>
  <c r="EP245" i="7"/>
  <c r="EO245" i="7"/>
  <c r="Q245" i="7"/>
  <c r="L245" i="7"/>
  <c r="HR228" i="7"/>
  <c r="EV228" i="7"/>
  <c r="EU228" i="7"/>
  <c r="ET228" i="7"/>
  <c r="EQ228" i="7"/>
  <c r="EP228" i="7"/>
  <c r="EO228" i="7"/>
  <c r="Q228" i="7"/>
  <c r="L228" i="7"/>
  <c r="HR6" i="7"/>
  <c r="EV6" i="7"/>
  <c r="EU6" i="7"/>
  <c r="ET6" i="7"/>
  <c r="EQ6" i="7"/>
  <c r="EP6" i="7"/>
  <c r="EO6" i="7"/>
  <c r="Q6" i="7"/>
  <c r="L6" i="7"/>
  <c r="HR549" i="7"/>
  <c r="EV549" i="7"/>
  <c r="EU549" i="7"/>
  <c r="ET549" i="7"/>
  <c r="EQ549" i="7"/>
  <c r="EP549" i="7"/>
  <c r="EO549" i="7"/>
  <c r="Q549" i="7"/>
  <c r="L549" i="7"/>
  <c r="HR308" i="7"/>
  <c r="EV308" i="7"/>
  <c r="EU308" i="7"/>
  <c r="ET308" i="7"/>
  <c r="EQ308" i="7"/>
  <c r="EP308" i="7"/>
  <c r="EO308" i="7"/>
  <c r="Q308" i="7"/>
  <c r="L308" i="7"/>
  <c r="HR104" i="7"/>
  <c r="EV104" i="7"/>
  <c r="EU104" i="7"/>
  <c r="ET104" i="7"/>
  <c r="EQ104" i="7"/>
  <c r="EP104" i="7"/>
  <c r="EO104" i="7"/>
  <c r="Q104" i="7"/>
  <c r="L104" i="7"/>
  <c r="HR472" i="7"/>
  <c r="EV472" i="7"/>
  <c r="EU472" i="7"/>
  <c r="ET472" i="7"/>
  <c r="EQ472" i="7"/>
  <c r="EP472" i="7"/>
  <c r="EO472" i="7"/>
  <c r="Q472" i="7"/>
  <c r="L472" i="7"/>
  <c r="HR145" i="7"/>
  <c r="EV145" i="7"/>
  <c r="EU145" i="7"/>
  <c r="ET145" i="7"/>
  <c r="EQ145" i="7"/>
  <c r="EP145" i="7"/>
  <c r="EO145" i="7"/>
  <c r="Q145" i="7"/>
  <c r="L145" i="7"/>
  <c r="HR32" i="7"/>
  <c r="EV32" i="7"/>
  <c r="EU32" i="7"/>
  <c r="ET32" i="7"/>
  <c r="EQ32" i="7"/>
  <c r="EP32" i="7"/>
  <c r="EO32" i="7"/>
  <c r="Q32" i="7"/>
  <c r="L32" i="7"/>
  <c r="HR365" i="7"/>
  <c r="EV365" i="7"/>
  <c r="EU365" i="7"/>
  <c r="ET365" i="7"/>
  <c r="EQ365" i="7"/>
  <c r="EP365" i="7"/>
  <c r="EO365" i="7"/>
  <c r="Q365" i="7"/>
  <c r="L365" i="7"/>
  <c r="HR246" i="7"/>
  <c r="EV246" i="7"/>
  <c r="EU246" i="7"/>
  <c r="ET246" i="7"/>
  <c r="EQ246" i="7"/>
  <c r="EP246" i="7"/>
  <c r="EO246" i="7"/>
  <c r="Q246" i="7"/>
  <c r="L246" i="7"/>
  <c r="HR177" i="7"/>
  <c r="EV177" i="7"/>
  <c r="EU177" i="7"/>
  <c r="ET177" i="7"/>
  <c r="EQ177" i="7"/>
  <c r="EP177" i="7"/>
  <c r="EO177" i="7"/>
  <c r="Q177" i="7"/>
  <c r="L177" i="7"/>
  <c r="HR147" i="7"/>
  <c r="EV147" i="7"/>
  <c r="EU147" i="7"/>
  <c r="ET147" i="7"/>
  <c r="EQ147" i="7"/>
  <c r="EP147" i="7"/>
  <c r="EO147" i="7"/>
  <c r="Q147" i="7"/>
  <c r="L147" i="7"/>
  <c r="HR84" i="7"/>
  <c r="EV84" i="7"/>
  <c r="EU84" i="7"/>
  <c r="ET84" i="7"/>
  <c r="EQ84" i="7"/>
  <c r="EP84" i="7"/>
  <c r="EO84" i="7"/>
  <c r="Q84" i="7"/>
  <c r="L84" i="7"/>
  <c r="HR563" i="7"/>
  <c r="EV563" i="7"/>
  <c r="EU563" i="7"/>
  <c r="ET563" i="7"/>
  <c r="EQ563" i="7"/>
  <c r="EP563" i="7"/>
  <c r="EO563" i="7"/>
  <c r="Q563" i="7"/>
  <c r="L563" i="7"/>
  <c r="HR86" i="7"/>
  <c r="EV86" i="7"/>
  <c r="EU86" i="7"/>
  <c r="ET86" i="7"/>
  <c r="EQ86" i="7"/>
  <c r="EP86" i="7"/>
  <c r="EO86" i="7"/>
  <c r="Q86" i="7"/>
  <c r="L86" i="7"/>
  <c r="HR119" i="7"/>
  <c r="EV119" i="7"/>
  <c r="EU119" i="7"/>
  <c r="ET119" i="7"/>
  <c r="EQ119" i="7"/>
  <c r="EP119" i="7"/>
  <c r="EO119" i="7"/>
  <c r="Q119" i="7"/>
  <c r="L119" i="7"/>
  <c r="HR339" i="7"/>
  <c r="EV339" i="7"/>
  <c r="EU339" i="7"/>
  <c r="ET339" i="7"/>
  <c r="EQ339" i="7"/>
  <c r="EP339" i="7"/>
  <c r="EO339" i="7"/>
  <c r="Q339" i="7"/>
  <c r="L339" i="7"/>
  <c r="HR265" i="7"/>
  <c r="EV265" i="7"/>
  <c r="EU265" i="7"/>
  <c r="ET265" i="7"/>
  <c r="EQ265" i="7"/>
  <c r="EP265" i="7"/>
  <c r="EO265" i="7"/>
  <c r="Q265" i="7"/>
  <c r="L265" i="7"/>
  <c r="HR612" i="7"/>
  <c r="EV612" i="7"/>
  <c r="EU612" i="7"/>
  <c r="ET612" i="7"/>
  <c r="EQ612" i="7"/>
  <c r="EP612" i="7"/>
  <c r="EO612" i="7"/>
  <c r="Q612" i="7"/>
  <c r="L612" i="7"/>
  <c r="HR504" i="7"/>
  <c r="EV504" i="7"/>
  <c r="EU504" i="7"/>
  <c r="ET504" i="7"/>
  <c r="EQ504" i="7"/>
  <c r="EP504" i="7"/>
  <c r="EO504" i="7"/>
  <c r="Q504" i="7"/>
  <c r="L504" i="7"/>
  <c r="HR240" i="7"/>
  <c r="EV240" i="7"/>
  <c r="EU240" i="7"/>
  <c r="ET240" i="7"/>
  <c r="EQ240" i="7"/>
  <c r="EP240" i="7"/>
  <c r="EO240" i="7"/>
  <c r="Q240" i="7"/>
  <c r="L240" i="7"/>
  <c r="HR567" i="7"/>
  <c r="EV567" i="7"/>
  <c r="EU567" i="7"/>
  <c r="ET567" i="7"/>
  <c r="EQ567" i="7"/>
  <c r="EP567" i="7"/>
  <c r="EO567" i="7"/>
  <c r="Q567" i="7"/>
  <c r="L567" i="7"/>
  <c r="HR436" i="7"/>
  <c r="EV436" i="7"/>
  <c r="EU436" i="7"/>
  <c r="ET436" i="7"/>
  <c r="EQ436" i="7"/>
  <c r="EP436" i="7"/>
  <c r="EO436" i="7"/>
  <c r="Q436" i="7"/>
  <c r="L436" i="7"/>
  <c r="HR109" i="7"/>
  <c r="EV109" i="7"/>
  <c r="EU109" i="7"/>
  <c r="ET109" i="7"/>
  <c r="EQ109" i="7"/>
  <c r="EP109" i="7"/>
  <c r="EO109" i="7"/>
  <c r="Q109" i="7"/>
  <c r="L109" i="7"/>
  <c r="HR247" i="7"/>
  <c r="EV247" i="7"/>
  <c r="EU247" i="7"/>
  <c r="ET247" i="7"/>
  <c r="EQ247" i="7"/>
  <c r="EP247" i="7"/>
  <c r="EO247" i="7"/>
  <c r="Q247" i="7"/>
  <c r="L247" i="7"/>
  <c r="HR371" i="7"/>
  <c r="EV371" i="7"/>
  <c r="EU371" i="7"/>
  <c r="ET371" i="7"/>
  <c r="EQ371" i="7"/>
  <c r="EP371" i="7"/>
  <c r="EO371" i="7"/>
  <c r="Q371" i="7"/>
  <c r="L371" i="7"/>
  <c r="HR125" i="7"/>
  <c r="EV125" i="7"/>
  <c r="EU125" i="7"/>
  <c r="ET125" i="7"/>
  <c r="EQ125" i="7"/>
  <c r="EP125" i="7"/>
  <c r="EO125" i="7"/>
  <c r="Q125" i="7"/>
  <c r="L125" i="7"/>
  <c r="HR248" i="7"/>
  <c r="EV248" i="7"/>
  <c r="EU248" i="7"/>
  <c r="ET248" i="7"/>
  <c r="EQ248" i="7"/>
  <c r="EP248" i="7"/>
  <c r="EO248" i="7"/>
  <c r="Q248" i="7"/>
  <c r="L248" i="7"/>
  <c r="HR231" i="7"/>
  <c r="EV231" i="7"/>
  <c r="EU231" i="7"/>
  <c r="ET231" i="7"/>
  <c r="EQ231" i="7"/>
  <c r="EP231" i="7"/>
  <c r="EO231" i="7"/>
  <c r="Q231" i="7"/>
  <c r="L231" i="7"/>
  <c r="HR144" i="7"/>
  <c r="EV144" i="7"/>
  <c r="EU144" i="7"/>
  <c r="ET144" i="7"/>
  <c r="EQ144" i="7"/>
  <c r="EP144" i="7"/>
  <c r="EO144" i="7"/>
  <c r="Q144" i="7"/>
  <c r="L144" i="7"/>
  <c r="HR59" i="7"/>
  <c r="EV59" i="7"/>
  <c r="EU59" i="7"/>
  <c r="ET59" i="7"/>
  <c r="EQ59" i="7"/>
  <c r="EP59" i="7"/>
  <c r="EO59" i="7"/>
  <c r="Q59" i="7"/>
  <c r="L59" i="7"/>
  <c r="HR295" i="7"/>
  <c r="EV295" i="7"/>
  <c r="EU295" i="7"/>
  <c r="ET295" i="7"/>
  <c r="EQ295" i="7"/>
  <c r="EP295" i="7"/>
  <c r="EO295" i="7"/>
  <c r="Q295" i="7"/>
  <c r="L295" i="7"/>
  <c r="HR442" i="7"/>
  <c r="EV442" i="7"/>
  <c r="EU442" i="7"/>
  <c r="ET442" i="7"/>
  <c r="EQ442" i="7"/>
  <c r="EP442" i="7"/>
  <c r="EO442" i="7"/>
  <c r="Q442" i="7"/>
  <c r="L442" i="7"/>
  <c r="HR31" i="7"/>
  <c r="EV31" i="7"/>
  <c r="EU31" i="7"/>
  <c r="ET31" i="7"/>
  <c r="EQ31" i="7"/>
  <c r="EP31" i="7"/>
  <c r="EO31" i="7"/>
  <c r="Q31" i="7"/>
  <c r="L31" i="7"/>
  <c r="HR564" i="7"/>
  <c r="EV564" i="7"/>
  <c r="EU564" i="7"/>
  <c r="ET564" i="7"/>
  <c r="EQ564" i="7"/>
  <c r="EP564" i="7"/>
  <c r="EO564" i="7"/>
  <c r="Q564" i="7"/>
  <c r="L564" i="7"/>
  <c r="HR243" i="7"/>
  <c r="EV243" i="7"/>
  <c r="EU243" i="7"/>
  <c r="ET243" i="7"/>
  <c r="EQ243" i="7"/>
  <c r="EP243" i="7"/>
  <c r="EO243" i="7"/>
  <c r="Q243" i="7"/>
  <c r="L243" i="7"/>
  <c r="HR558" i="7"/>
  <c r="EV558" i="7"/>
  <c r="EU558" i="7"/>
  <c r="ET558" i="7"/>
  <c r="EQ558" i="7"/>
  <c r="EP558" i="7"/>
  <c r="EO558" i="7"/>
  <c r="Q558" i="7"/>
  <c r="L558" i="7"/>
  <c r="HR179" i="7"/>
  <c r="EV179" i="7"/>
  <c r="EU179" i="7"/>
  <c r="ET179" i="7"/>
  <c r="EQ179" i="7"/>
  <c r="EP179" i="7"/>
  <c r="EO179" i="7"/>
  <c r="Q179" i="7"/>
  <c r="L179" i="7"/>
  <c r="HR34" i="7"/>
  <c r="EV34" i="7"/>
  <c r="EU34" i="7"/>
  <c r="ET34" i="7"/>
  <c r="EQ34" i="7"/>
  <c r="EP34" i="7"/>
  <c r="EO34" i="7"/>
  <c r="Q34" i="7"/>
  <c r="L34" i="7"/>
  <c r="HR232" i="7"/>
  <c r="EV232" i="7"/>
  <c r="EU232" i="7"/>
  <c r="ET232" i="7"/>
  <c r="EQ232" i="7"/>
  <c r="EP232" i="7"/>
  <c r="EO232" i="7"/>
  <c r="Q232" i="7"/>
  <c r="L232" i="7"/>
  <c r="HR420" i="7"/>
  <c r="EV420" i="7"/>
  <c r="EU420" i="7"/>
  <c r="ET420" i="7"/>
  <c r="EQ420" i="7"/>
  <c r="EP420" i="7"/>
  <c r="EO420" i="7"/>
  <c r="Q420" i="7"/>
  <c r="L420" i="7"/>
  <c r="HR166" i="7"/>
  <c r="EV166" i="7"/>
  <c r="EU166" i="7"/>
  <c r="ET166" i="7"/>
  <c r="EQ166" i="7"/>
  <c r="EP166" i="7"/>
  <c r="EO166" i="7"/>
  <c r="Q166" i="7"/>
  <c r="L166" i="7"/>
  <c r="HR440" i="7"/>
  <c r="EV440" i="7"/>
  <c r="EU440" i="7"/>
  <c r="ET440" i="7"/>
  <c r="EQ440" i="7"/>
  <c r="EP440" i="7"/>
  <c r="EO440" i="7"/>
  <c r="Q440" i="7"/>
  <c r="L440" i="7"/>
  <c r="HR249" i="7"/>
  <c r="EV249" i="7"/>
  <c r="EU249" i="7"/>
  <c r="ET249" i="7"/>
  <c r="EQ249" i="7"/>
  <c r="EP249" i="7"/>
  <c r="EO249" i="7"/>
  <c r="Q249" i="7"/>
  <c r="L249" i="7"/>
  <c r="HR178" i="7"/>
  <c r="EV178" i="7"/>
  <c r="EU178" i="7"/>
  <c r="ET178" i="7"/>
  <c r="EQ178" i="7"/>
  <c r="EP178" i="7"/>
  <c r="EO178" i="7"/>
  <c r="Q178" i="7"/>
  <c r="L178" i="7"/>
  <c r="HR121" i="7"/>
  <c r="EV121" i="7"/>
  <c r="EU121" i="7"/>
  <c r="ET121" i="7"/>
  <c r="EQ121" i="7"/>
  <c r="EP121" i="7"/>
  <c r="EO121" i="7"/>
  <c r="Q121" i="7"/>
  <c r="L121" i="7"/>
  <c r="HR479" i="7"/>
  <c r="EV479" i="7"/>
  <c r="EU479" i="7"/>
  <c r="ET479" i="7"/>
  <c r="EQ479" i="7"/>
  <c r="EP479" i="7"/>
  <c r="EO479" i="7"/>
  <c r="Q479" i="7"/>
  <c r="L479" i="7"/>
  <c r="HR566" i="7"/>
  <c r="EV566" i="7"/>
  <c r="EU566" i="7"/>
  <c r="ET566" i="7"/>
  <c r="EQ566" i="7"/>
  <c r="EP566" i="7"/>
  <c r="EO566" i="7"/>
  <c r="Q566" i="7"/>
  <c r="L566" i="7"/>
  <c r="HR167" i="7"/>
  <c r="EV167" i="7"/>
  <c r="EU167" i="7"/>
  <c r="ET167" i="7"/>
  <c r="EQ167" i="7"/>
  <c r="EP167" i="7"/>
  <c r="EO167" i="7"/>
  <c r="Q167" i="7"/>
  <c r="L167" i="7"/>
  <c r="HR61" i="7"/>
  <c r="EV61" i="7"/>
  <c r="EU61" i="7"/>
  <c r="ET61" i="7"/>
  <c r="EQ61" i="7"/>
  <c r="EP61" i="7"/>
  <c r="EO61" i="7"/>
  <c r="Q61" i="7"/>
  <c r="L61" i="7"/>
  <c r="HR233" i="7"/>
  <c r="EV233" i="7"/>
  <c r="EU233" i="7"/>
  <c r="ET233" i="7"/>
  <c r="EQ233" i="7"/>
  <c r="EP233" i="7"/>
  <c r="EO233" i="7"/>
  <c r="Q233" i="7"/>
  <c r="L233" i="7"/>
  <c r="HR571" i="7"/>
  <c r="EV571" i="7"/>
  <c r="EU571" i="7"/>
  <c r="ET571" i="7"/>
  <c r="EQ571" i="7"/>
  <c r="EP571" i="7"/>
  <c r="EO571" i="7"/>
  <c r="Q571" i="7"/>
  <c r="L571" i="7"/>
  <c r="HR462" i="7"/>
  <c r="EV462" i="7"/>
  <c r="EU462" i="7"/>
  <c r="ET462" i="7"/>
  <c r="EQ462" i="7"/>
  <c r="EP462" i="7"/>
  <c r="EO462" i="7"/>
  <c r="Q462" i="7"/>
  <c r="L462" i="7"/>
  <c r="HR568" i="7"/>
  <c r="EV568" i="7"/>
  <c r="EU568" i="7"/>
  <c r="ET568" i="7"/>
  <c r="EQ568" i="7"/>
  <c r="EP568" i="7"/>
  <c r="EO568" i="7"/>
  <c r="Q568" i="7"/>
  <c r="L568" i="7"/>
  <c r="HR189" i="7"/>
  <c r="EV189" i="7"/>
  <c r="EU189" i="7"/>
  <c r="ET189" i="7"/>
  <c r="EQ189" i="7"/>
  <c r="EP189" i="7"/>
  <c r="EO189" i="7"/>
  <c r="Q189" i="7"/>
  <c r="L189" i="7"/>
  <c r="HR310" i="7"/>
  <c r="EV310" i="7"/>
  <c r="EU310" i="7"/>
  <c r="ET310" i="7"/>
  <c r="EQ310" i="7"/>
  <c r="EP310" i="7"/>
  <c r="EO310" i="7"/>
  <c r="Q310" i="7"/>
  <c r="L310" i="7"/>
  <c r="HR299" i="7"/>
  <c r="EV299" i="7"/>
  <c r="EU299" i="7"/>
  <c r="ET299" i="7"/>
  <c r="EQ299" i="7"/>
  <c r="EP299" i="7"/>
  <c r="EO299" i="7"/>
  <c r="Q299" i="7"/>
  <c r="L299" i="7"/>
  <c r="HR48" i="7"/>
  <c r="EV48" i="7"/>
  <c r="EU48" i="7"/>
  <c r="ET48" i="7"/>
  <c r="EQ48" i="7"/>
  <c r="EP48" i="7"/>
  <c r="EO48" i="7"/>
  <c r="Q48" i="7"/>
  <c r="L48" i="7"/>
  <c r="HR17" i="7"/>
  <c r="EV17" i="7"/>
  <c r="EU17" i="7"/>
  <c r="ET17" i="7"/>
  <c r="EQ17" i="7"/>
  <c r="EP17" i="7"/>
  <c r="EO17" i="7"/>
  <c r="Q17" i="7"/>
  <c r="L17" i="7"/>
  <c r="HR300" i="7"/>
  <c r="EV300" i="7"/>
  <c r="EU300" i="7"/>
  <c r="ET300" i="7"/>
  <c r="EQ300" i="7"/>
  <c r="EP300" i="7"/>
  <c r="EO300" i="7"/>
  <c r="Q300" i="7"/>
  <c r="L300" i="7"/>
  <c r="HR33" i="7"/>
  <c r="EV33" i="7"/>
  <c r="EU33" i="7"/>
  <c r="ET33" i="7"/>
  <c r="EQ33" i="7"/>
  <c r="EP33" i="7"/>
  <c r="EO33" i="7"/>
  <c r="Q33" i="7"/>
  <c r="L33" i="7"/>
  <c r="HR120" i="7"/>
  <c r="EV120" i="7"/>
  <c r="EU120" i="7"/>
  <c r="ET120" i="7"/>
  <c r="EQ120" i="7"/>
  <c r="EP120" i="7"/>
  <c r="EO120" i="7"/>
  <c r="Q120" i="7"/>
  <c r="L120" i="7"/>
  <c r="HR296" i="7"/>
  <c r="EV296" i="7"/>
  <c r="EU296" i="7"/>
  <c r="ET296" i="7"/>
  <c r="EQ296" i="7"/>
  <c r="EP296" i="7"/>
  <c r="EO296" i="7"/>
  <c r="Q296" i="7"/>
  <c r="L296" i="7"/>
  <c r="HR206" i="7"/>
  <c r="EV206" i="7"/>
  <c r="EU206" i="7"/>
  <c r="ET206" i="7"/>
  <c r="EQ206" i="7"/>
  <c r="EP206" i="7"/>
  <c r="EO206" i="7"/>
  <c r="Q206" i="7"/>
  <c r="L206" i="7"/>
  <c r="HR87" i="7"/>
  <c r="EV87" i="7"/>
  <c r="EU87" i="7"/>
  <c r="ET87" i="7"/>
  <c r="EQ87" i="7"/>
  <c r="EP87" i="7"/>
  <c r="EO87" i="7"/>
  <c r="Q87" i="7"/>
  <c r="L87" i="7"/>
  <c r="HR473" i="7"/>
  <c r="EV473" i="7"/>
  <c r="EU473" i="7"/>
  <c r="ET473" i="7"/>
  <c r="EQ473" i="7"/>
  <c r="EP473" i="7"/>
  <c r="EO473" i="7"/>
  <c r="Q473" i="7"/>
  <c r="L473" i="7"/>
  <c r="HR466" i="7"/>
  <c r="EV466" i="7"/>
  <c r="EU466" i="7"/>
  <c r="ET466" i="7"/>
  <c r="EQ466" i="7"/>
  <c r="EP466" i="7"/>
  <c r="EO466" i="7"/>
  <c r="Q466" i="7"/>
  <c r="L466" i="7"/>
  <c r="HR417" i="7"/>
  <c r="EV417" i="7"/>
  <c r="EU417" i="7"/>
  <c r="ET417" i="7"/>
  <c r="EQ417" i="7"/>
  <c r="EP417" i="7"/>
  <c r="EO417" i="7"/>
  <c r="Q417" i="7"/>
  <c r="L417" i="7"/>
  <c r="HR333" i="7"/>
  <c r="EV333" i="7"/>
  <c r="EU333" i="7"/>
  <c r="ET333" i="7"/>
  <c r="EQ333" i="7"/>
  <c r="EP333" i="7"/>
  <c r="EO333" i="7"/>
  <c r="Q333" i="7"/>
  <c r="L333" i="7"/>
  <c r="HR115" i="7"/>
  <c r="EV115" i="7"/>
  <c r="EU115" i="7"/>
  <c r="ET115" i="7"/>
  <c r="EQ115" i="7"/>
  <c r="EP115" i="7"/>
  <c r="EO115" i="7"/>
  <c r="Q115" i="7"/>
  <c r="L115" i="7"/>
  <c r="HR575" i="7"/>
  <c r="EV575" i="7"/>
  <c r="EU575" i="7"/>
  <c r="ET575" i="7"/>
  <c r="EQ575" i="7"/>
  <c r="EP575" i="7"/>
  <c r="EO575" i="7"/>
  <c r="Q575" i="7"/>
  <c r="L575" i="7"/>
  <c r="HR577" i="7"/>
  <c r="EV577" i="7"/>
  <c r="EU577" i="7"/>
  <c r="ET577" i="7"/>
  <c r="EQ577" i="7"/>
  <c r="EP577" i="7"/>
  <c r="EO577" i="7"/>
  <c r="Q577" i="7"/>
  <c r="L577" i="7"/>
  <c r="HR572" i="7"/>
  <c r="EV572" i="7"/>
  <c r="EU572" i="7"/>
  <c r="ET572" i="7"/>
  <c r="EQ572" i="7"/>
  <c r="EP572" i="7"/>
  <c r="EO572" i="7"/>
  <c r="Q572" i="7"/>
  <c r="L572" i="7"/>
  <c r="HR51" i="7"/>
  <c r="EV51" i="7"/>
  <c r="EU51" i="7"/>
  <c r="ET51" i="7"/>
  <c r="EQ51" i="7"/>
  <c r="EP51" i="7"/>
  <c r="EO51" i="7"/>
  <c r="Q51" i="7"/>
  <c r="L51" i="7"/>
  <c r="HR168" i="7"/>
  <c r="EV168" i="7"/>
  <c r="EU168" i="7"/>
  <c r="ET168" i="7"/>
  <c r="EQ168" i="7"/>
  <c r="EP168" i="7"/>
  <c r="EO168" i="7"/>
  <c r="Q168" i="7"/>
  <c r="L168" i="7"/>
  <c r="HR148" i="7"/>
  <c r="EV148" i="7"/>
  <c r="EU148" i="7"/>
  <c r="ET148" i="7"/>
  <c r="EQ148" i="7"/>
  <c r="EP148" i="7"/>
  <c r="EO148" i="7"/>
  <c r="Q148" i="7"/>
  <c r="L148" i="7"/>
  <c r="HR116" i="7"/>
  <c r="EV116" i="7"/>
  <c r="EU116" i="7"/>
  <c r="ET116" i="7"/>
  <c r="EQ116" i="7"/>
  <c r="EP116" i="7"/>
  <c r="EO116" i="7"/>
  <c r="Q116" i="7"/>
  <c r="L116" i="7"/>
  <c r="HR341" i="7"/>
  <c r="EV341" i="7"/>
  <c r="EU341" i="7"/>
  <c r="ET341" i="7"/>
  <c r="EQ341" i="7"/>
  <c r="EP341" i="7"/>
  <c r="EO341" i="7"/>
  <c r="Q341" i="7"/>
  <c r="L341" i="7"/>
  <c r="HR268" i="7"/>
  <c r="EV268" i="7"/>
  <c r="EU268" i="7"/>
  <c r="ET268" i="7"/>
  <c r="EQ268" i="7"/>
  <c r="EP268" i="7"/>
  <c r="EO268" i="7"/>
  <c r="Q268" i="7"/>
  <c r="L268" i="7"/>
  <c r="HR480" i="7"/>
  <c r="EV480" i="7"/>
  <c r="EU480" i="7"/>
  <c r="ET480" i="7"/>
  <c r="EQ480" i="7"/>
  <c r="EP480" i="7"/>
  <c r="EO480" i="7"/>
  <c r="Q480" i="7"/>
  <c r="L480" i="7"/>
  <c r="HR624" i="7"/>
  <c r="EV624" i="7"/>
  <c r="EU624" i="7"/>
  <c r="ET624" i="7"/>
  <c r="EQ624" i="7"/>
  <c r="EP624" i="7"/>
  <c r="EO624" i="7"/>
  <c r="Q624" i="7"/>
  <c r="L624" i="7"/>
  <c r="HR647" i="7"/>
  <c r="EV647" i="7"/>
  <c r="EU647" i="7"/>
  <c r="ET647" i="7"/>
  <c r="EQ647" i="7"/>
  <c r="EP647" i="7"/>
  <c r="EO647" i="7"/>
  <c r="Q647" i="7"/>
  <c r="L647" i="7"/>
  <c r="HR618" i="7"/>
  <c r="EV618" i="7"/>
  <c r="EU618" i="7"/>
  <c r="ET618" i="7"/>
  <c r="EQ618" i="7"/>
  <c r="EP618" i="7"/>
  <c r="EO618" i="7"/>
  <c r="Q618" i="7"/>
  <c r="L618" i="7"/>
  <c r="HR301" i="7"/>
  <c r="EV301" i="7"/>
  <c r="EU301" i="7"/>
  <c r="ET301" i="7"/>
  <c r="EQ301" i="7"/>
  <c r="EP301" i="7"/>
  <c r="EO301" i="7"/>
  <c r="Q301" i="7"/>
  <c r="L301" i="7"/>
  <c r="HR490" i="7"/>
  <c r="EV490" i="7"/>
  <c r="EU490" i="7"/>
  <c r="ET490" i="7"/>
  <c r="EQ490" i="7"/>
  <c r="EP490" i="7"/>
  <c r="EO490" i="7"/>
  <c r="Q490" i="7"/>
  <c r="L490" i="7"/>
  <c r="HR133" i="7"/>
  <c r="EV133" i="7"/>
  <c r="EU133" i="7"/>
  <c r="ET133" i="7"/>
  <c r="EQ133" i="7"/>
  <c r="EP133" i="7"/>
  <c r="EO133" i="7"/>
  <c r="Q133" i="7"/>
  <c r="L133" i="7"/>
  <c r="HR317" i="7"/>
  <c r="EV317" i="7"/>
  <c r="EU317" i="7"/>
  <c r="ET317" i="7"/>
  <c r="EQ317" i="7"/>
  <c r="EP317" i="7"/>
  <c r="EO317" i="7"/>
  <c r="Q317" i="7"/>
  <c r="L317" i="7"/>
  <c r="HR54" i="7"/>
  <c r="EV54" i="7"/>
  <c r="EU54" i="7"/>
  <c r="ET54" i="7"/>
  <c r="EQ54" i="7"/>
  <c r="EP54" i="7"/>
  <c r="EO54" i="7"/>
  <c r="Q54" i="7"/>
  <c r="L54" i="7"/>
  <c r="HR255" i="7"/>
  <c r="EV255" i="7"/>
  <c r="EU255" i="7"/>
  <c r="ET255" i="7"/>
  <c r="EQ255" i="7"/>
  <c r="EP255" i="7"/>
  <c r="EO255" i="7"/>
  <c r="Q255" i="7"/>
  <c r="L255" i="7"/>
  <c r="HR643" i="7"/>
  <c r="EV643" i="7"/>
  <c r="EU643" i="7"/>
  <c r="ET643" i="7"/>
  <c r="EQ643" i="7"/>
  <c r="EP643" i="7"/>
  <c r="EO643" i="7"/>
  <c r="Q643" i="7"/>
  <c r="L643" i="7"/>
  <c r="HR196" i="7"/>
  <c r="EV196" i="7"/>
  <c r="EU196" i="7"/>
  <c r="ET196" i="7"/>
  <c r="EQ196" i="7"/>
  <c r="EP196" i="7"/>
  <c r="EO196" i="7"/>
  <c r="Q196" i="7"/>
  <c r="L196" i="7"/>
  <c r="HR195" i="7"/>
  <c r="EV195" i="7"/>
  <c r="EU195" i="7"/>
  <c r="ET195" i="7"/>
  <c r="EQ195" i="7"/>
  <c r="EP195" i="7"/>
  <c r="EO195" i="7"/>
  <c r="Q195" i="7"/>
  <c r="L195" i="7"/>
  <c r="HR134" i="7"/>
  <c r="EV134" i="7"/>
  <c r="EU134" i="7"/>
  <c r="ET134" i="7"/>
  <c r="EQ134" i="7"/>
  <c r="EP134" i="7"/>
  <c r="EO134" i="7"/>
  <c r="Q134" i="7"/>
  <c r="L134" i="7"/>
  <c r="HR21" i="7"/>
  <c r="EV21" i="7"/>
  <c r="EU21" i="7"/>
  <c r="ET21" i="7"/>
  <c r="EQ21" i="7"/>
  <c r="EP21" i="7"/>
  <c r="EO21" i="7"/>
  <c r="Q21" i="7"/>
  <c r="L21" i="7"/>
  <c r="HR621" i="7"/>
  <c r="EV621" i="7"/>
  <c r="EU621" i="7"/>
  <c r="ET621" i="7"/>
  <c r="EQ621" i="7"/>
  <c r="EP621" i="7"/>
  <c r="EO621" i="7"/>
  <c r="Q621" i="7"/>
  <c r="L621" i="7"/>
  <c r="HR155" i="7"/>
  <c r="EV155" i="7"/>
  <c r="EU155" i="7"/>
  <c r="ET155" i="7"/>
  <c r="EQ155" i="7"/>
  <c r="EP155" i="7"/>
  <c r="EO155" i="7"/>
  <c r="Q155" i="7"/>
  <c r="L155" i="7"/>
  <c r="HR219" i="7"/>
  <c r="EV219" i="7"/>
  <c r="EU219" i="7"/>
  <c r="ET219" i="7"/>
  <c r="EQ219" i="7"/>
  <c r="EP219" i="7"/>
  <c r="EO219" i="7"/>
  <c r="Q219" i="7"/>
  <c r="L219" i="7"/>
  <c r="HR280" i="7"/>
  <c r="EV280" i="7"/>
  <c r="EU280" i="7"/>
  <c r="ET280" i="7"/>
  <c r="EQ280" i="7"/>
  <c r="EP280" i="7"/>
  <c r="EO280" i="7"/>
  <c r="Q280" i="7"/>
  <c r="L280" i="7"/>
  <c r="HR428" i="7"/>
  <c r="EV428" i="7"/>
  <c r="EU428" i="7"/>
  <c r="ET428" i="7"/>
  <c r="EQ428" i="7"/>
  <c r="EP428" i="7"/>
  <c r="EO428" i="7"/>
  <c r="Q428" i="7"/>
  <c r="L428" i="7"/>
  <c r="HR101" i="7"/>
  <c r="EV101" i="7"/>
  <c r="EU101" i="7"/>
  <c r="ET101" i="7"/>
  <c r="EQ101" i="7"/>
  <c r="EP101" i="7"/>
  <c r="EO101" i="7"/>
  <c r="Q101" i="7"/>
  <c r="L101" i="7"/>
  <c r="HR648" i="7"/>
  <c r="EV648" i="7"/>
  <c r="EU648" i="7"/>
  <c r="ET648" i="7"/>
  <c r="EQ648" i="7"/>
  <c r="EP648" i="7"/>
  <c r="EO648" i="7"/>
  <c r="Q648" i="7"/>
  <c r="L648" i="7"/>
  <c r="HR93" i="7"/>
  <c r="EV93" i="7"/>
  <c r="EU93" i="7"/>
  <c r="ET93" i="7"/>
  <c r="EQ93" i="7"/>
  <c r="EP93" i="7"/>
  <c r="EO93" i="7"/>
  <c r="Q93" i="7"/>
  <c r="L93" i="7"/>
  <c r="HR94" i="7"/>
  <c r="EV94" i="7"/>
  <c r="EU94" i="7"/>
  <c r="ET94" i="7"/>
  <c r="EQ94" i="7"/>
  <c r="EP94" i="7"/>
  <c r="EO94" i="7"/>
  <c r="Q94" i="7"/>
  <c r="L94" i="7"/>
  <c r="HR328" i="7"/>
  <c r="EV328" i="7"/>
  <c r="EU328" i="7"/>
  <c r="ET328" i="7"/>
  <c r="EQ328" i="7"/>
  <c r="EP328" i="7"/>
  <c r="EO328" i="7"/>
  <c r="Q328" i="7"/>
  <c r="L328" i="7"/>
  <c r="HR335" i="7"/>
  <c r="EV335" i="7"/>
  <c r="EU335" i="7"/>
  <c r="ET335" i="7"/>
  <c r="EQ335" i="7"/>
  <c r="EP335" i="7"/>
  <c r="EO335" i="7"/>
  <c r="Q335" i="7"/>
  <c r="L335" i="7"/>
  <c r="HR334" i="7"/>
  <c r="EV334" i="7"/>
  <c r="EU334" i="7"/>
  <c r="ET334" i="7"/>
  <c r="EQ334" i="7"/>
  <c r="EP334" i="7"/>
  <c r="EO334" i="7"/>
  <c r="Q334" i="7"/>
  <c r="L334" i="7"/>
  <c r="HR650" i="7"/>
  <c r="EV650" i="7"/>
  <c r="EU650" i="7"/>
  <c r="ET650" i="7"/>
  <c r="EQ650" i="7"/>
  <c r="EP650" i="7"/>
  <c r="EO650" i="7"/>
  <c r="Q650" i="7"/>
  <c r="L650" i="7"/>
  <c r="HR471" i="7"/>
  <c r="EV471" i="7"/>
  <c r="EU471" i="7"/>
  <c r="ET471" i="7"/>
  <c r="EQ471" i="7"/>
  <c r="EP471" i="7"/>
  <c r="EO471" i="7"/>
  <c r="Q471" i="7"/>
  <c r="L471" i="7"/>
  <c r="HR346" i="7"/>
  <c r="EV346" i="7"/>
  <c r="EU346" i="7"/>
  <c r="ET346" i="7"/>
  <c r="EQ346" i="7"/>
  <c r="EP346" i="7"/>
  <c r="EO346" i="7"/>
  <c r="Q346" i="7"/>
  <c r="L346" i="7"/>
  <c r="HR360" i="7"/>
  <c r="EV360" i="7"/>
  <c r="EU360" i="7"/>
  <c r="ET360" i="7"/>
  <c r="EQ360" i="7"/>
  <c r="EP360" i="7"/>
  <c r="EO360" i="7"/>
  <c r="Q360" i="7"/>
  <c r="L360" i="7"/>
  <c r="HR359" i="7"/>
  <c r="EV359" i="7"/>
  <c r="EU359" i="7"/>
  <c r="ET359" i="7"/>
  <c r="EQ359" i="7"/>
  <c r="EP359" i="7"/>
  <c r="EO359" i="7"/>
  <c r="Q359" i="7"/>
  <c r="L359" i="7"/>
  <c r="HR434" i="7"/>
  <c r="EV434" i="7"/>
  <c r="EU434" i="7"/>
  <c r="ET434" i="7"/>
  <c r="EQ434" i="7"/>
  <c r="EP434" i="7"/>
  <c r="EO434" i="7"/>
  <c r="Q434" i="7"/>
  <c r="L434" i="7"/>
  <c r="HR493" i="7"/>
  <c r="EV493" i="7"/>
  <c r="EU493" i="7"/>
  <c r="ET493" i="7"/>
  <c r="EQ493" i="7"/>
  <c r="EP493" i="7"/>
  <c r="EO493" i="7"/>
  <c r="Q493" i="7"/>
  <c r="L493" i="7"/>
  <c r="HR455" i="7"/>
  <c r="EV455" i="7"/>
  <c r="EU455" i="7"/>
  <c r="ET455" i="7"/>
  <c r="EQ455" i="7"/>
  <c r="EP455" i="7"/>
  <c r="EO455" i="7"/>
  <c r="Q455" i="7"/>
  <c r="L455" i="7"/>
  <c r="HR482" i="7"/>
  <c r="EV482" i="7"/>
  <c r="EU482" i="7"/>
  <c r="ET482" i="7"/>
  <c r="EQ482" i="7"/>
  <c r="EP482" i="7"/>
  <c r="EO482" i="7"/>
  <c r="Q482" i="7"/>
  <c r="L482" i="7"/>
  <c r="HR592" i="7"/>
  <c r="EV592" i="7"/>
  <c r="EU592" i="7"/>
  <c r="ET592" i="7"/>
  <c r="EQ592" i="7"/>
  <c r="EP592" i="7"/>
  <c r="EO592" i="7"/>
  <c r="Q592" i="7"/>
  <c r="L592" i="7"/>
  <c r="HR191" i="7"/>
  <c r="EV191" i="7"/>
  <c r="EU191" i="7"/>
  <c r="ET191" i="7"/>
  <c r="EQ191" i="7"/>
  <c r="EP191" i="7"/>
  <c r="EO191" i="7"/>
  <c r="Q191" i="7"/>
  <c r="L191" i="7"/>
  <c r="HR447" i="7"/>
  <c r="EV447" i="7"/>
  <c r="EU447" i="7"/>
  <c r="ET447" i="7"/>
  <c r="EQ447" i="7"/>
  <c r="EP447" i="7"/>
  <c r="EO447" i="7"/>
  <c r="Q447" i="7"/>
  <c r="L447" i="7"/>
  <c r="HR602" i="7"/>
  <c r="EV602" i="7"/>
  <c r="EU602" i="7"/>
  <c r="ET602" i="7"/>
  <c r="EQ602" i="7"/>
  <c r="EP602" i="7"/>
  <c r="EO602" i="7"/>
  <c r="Q602" i="7"/>
  <c r="L602" i="7"/>
  <c r="HR169" i="7"/>
  <c r="EV169" i="7"/>
  <c r="EU169" i="7"/>
  <c r="ET169" i="7"/>
  <c r="EQ169" i="7"/>
  <c r="EP169" i="7"/>
  <c r="EO169" i="7"/>
  <c r="Q169" i="7"/>
  <c r="L169" i="7"/>
  <c r="HR481" i="7"/>
  <c r="EV481" i="7"/>
  <c r="EU481" i="7"/>
  <c r="ET481" i="7"/>
  <c r="EQ481" i="7"/>
  <c r="EP481" i="7"/>
  <c r="EO481" i="7"/>
  <c r="Q481" i="7"/>
  <c r="L481" i="7"/>
  <c r="HR588" i="7"/>
  <c r="EV588" i="7"/>
  <c r="EU588" i="7"/>
  <c r="ET588" i="7"/>
  <c r="EQ588" i="7"/>
  <c r="EP588" i="7"/>
  <c r="EO588" i="7"/>
  <c r="Q588" i="7"/>
  <c r="L588" i="7"/>
  <c r="HR290" i="7"/>
  <c r="EV290" i="7"/>
  <c r="EU290" i="7"/>
  <c r="ET290" i="7"/>
  <c r="EQ290" i="7"/>
  <c r="EP290" i="7"/>
  <c r="EO290" i="7"/>
  <c r="Q290" i="7"/>
  <c r="L290" i="7"/>
  <c r="HR235" i="7"/>
  <c r="EV235" i="7"/>
  <c r="EU235" i="7"/>
  <c r="ET235" i="7"/>
  <c r="EQ235" i="7"/>
  <c r="EP235" i="7"/>
  <c r="EO235" i="7"/>
  <c r="Q235" i="7"/>
  <c r="L235" i="7"/>
  <c r="HR594" i="7"/>
  <c r="EV594" i="7"/>
  <c r="EU594" i="7"/>
  <c r="ET594" i="7"/>
  <c r="EQ594" i="7"/>
  <c r="EP594" i="7"/>
  <c r="EO594" i="7"/>
  <c r="Q594" i="7"/>
  <c r="L594" i="7"/>
  <c r="HR433" i="7"/>
  <c r="EV433" i="7"/>
  <c r="EU433" i="7"/>
  <c r="ET433" i="7"/>
  <c r="EQ433" i="7"/>
  <c r="EP433" i="7"/>
  <c r="EO433" i="7"/>
  <c r="Q433" i="7"/>
  <c r="L433" i="7"/>
  <c r="HR352" i="7"/>
  <c r="EV352" i="7"/>
  <c r="EU352" i="7"/>
  <c r="ET352" i="7"/>
  <c r="EQ352" i="7"/>
  <c r="EP352" i="7"/>
  <c r="EO352" i="7"/>
  <c r="Q352" i="7"/>
  <c r="L352" i="7"/>
  <c r="HR353" i="7"/>
  <c r="EV353" i="7"/>
  <c r="EU353" i="7"/>
  <c r="ET353" i="7"/>
  <c r="EQ353" i="7"/>
  <c r="EP353" i="7"/>
  <c r="EO353" i="7"/>
  <c r="Q353" i="7"/>
  <c r="L353" i="7"/>
  <c r="HR478" i="7"/>
  <c r="EV478" i="7"/>
  <c r="EU478" i="7"/>
  <c r="ET478" i="7"/>
  <c r="EQ478" i="7"/>
  <c r="EP478" i="7"/>
  <c r="EO478" i="7"/>
  <c r="Q478" i="7"/>
  <c r="L478" i="7"/>
  <c r="HR423" i="7"/>
  <c r="EV423" i="7"/>
  <c r="EU423" i="7"/>
  <c r="ET423" i="7"/>
  <c r="EQ423" i="7"/>
  <c r="EP423" i="7"/>
  <c r="EO423" i="7"/>
  <c r="Q423" i="7"/>
  <c r="L423" i="7"/>
  <c r="HR153" i="7"/>
  <c r="EV153" i="7"/>
  <c r="EU153" i="7"/>
  <c r="ET153" i="7"/>
  <c r="EQ153" i="7"/>
  <c r="EP153" i="7"/>
  <c r="EO153" i="7"/>
  <c r="Q153" i="7"/>
  <c r="L153" i="7"/>
  <c r="HR452" i="7"/>
  <c r="EV452" i="7"/>
  <c r="EU452" i="7"/>
  <c r="ET452" i="7"/>
  <c r="EQ452" i="7"/>
  <c r="EP452" i="7"/>
  <c r="EO452" i="7"/>
  <c r="Q452" i="7"/>
  <c r="L452" i="7"/>
  <c r="HR288" i="7"/>
  <c r="EV288" i="7"/>
  <c r="EU288" i="7"/>
  <c r="ET288" i="7"/>
  <c r="EQ288" i="7"/>
  <c r="EP288" i="7"/>
  <c r="EO288" i="7"/>
  <c r="Q288" i="7"/>
  <c r="L288" i="7"/>
  <c r="HR91" i="7"/>
  <c r="EV91" i="7"/>
  <c r="EU91" i="7"/>
  <c r="ET91" i="7"/>
  <c r="EQ91" i="7"/>
  <c r="EP91" i="7"/>
  <c r="EO91" i="7"/>
  <c r="Q91" i="7"/>
  <c r="L91" i="7"/>
  <c r="HR476" i="7"/>
  <c r="EV476" i="7"/>
  <c r="EU476" i="7"/>
  <c r="ET476" i="7"/>
  <c r="EQ476" i="7"/>
  <c r="EP476" i="7"/>
  <c r="EO476" i="7"/>
  <c r="Q476" i="7"/>
  <c r="L476" i="7"/>
  <c r="HR90" i="7"/>
  <c r="EV90" i="7"/>
  <c r="EU90" i="7"/>
  <c r="ET90" i="7"/>
  <c r="EQ90" i="7"/>
  <c r="EP90" i="7"/>
  <c r="EO90" i="7"/>
  <c r="Q90" i="7"/>
  <c r="L90" i="7"/>
  <c r="HR36" i="7"/>
  <c r="EV36" i="7"/>
  <c r="EU36" i="7"/>
  <c r="ET36" i="7"/>
  <c r="EQ36" i="7"/>
  <c r="EP36" i="7"/>
  <c r="EO36" i="7"/>
  <c r="Q36" i="7"/>
  <c r="L36" i="7"/>
  <c r="HR76" i="7"/>
  <c r="EV76" i="7"/>
  <c r="EU76" i="7"/>
  <c r="ET76" i="7"/>
  <c r="EQ76" i="7"/>
  <c r="EP76" i="7"/>
  <c r="EO76" i="7"/>
  <c r="Q76" i="7"/>
  <c r="L76" i="7"/>
  <c r="HR405" i="7"/>
  <c r="EV405" i="7"/>
  <c r="EU405" i="7"/>
  <c r="ET405" i="7"/>
  <c r="EQ405" i="7"/>
  <c r="EP405" i="7"/>
  <c r="EO405" i="7"/>
  <c r="Q405" i="7"/>
  <c r="L405" i="7"/>
  <c r="HR254" i="7"/>
  <c r="EV254" i="7"/>
  <c r="EU254" i="7"/>
  <c r="ET254" i="7"/>
  <c r="EQ254" i="7"/>
  <c r="EP254" i="7"/>
  <c r="EO254" i="7"/>
  <c r="Q254" i="7"/>
  <c r="L254" i="7"/>
  <c r="HR252" i="7"/>
  <c r="EV252" i="7"/>
  <c r="EU252" i="7"/>
  <c r="ET252" i="7"/>
  <c r="EQ252" i="7"/>
  <c r="EP252" i="7"/>
  <c r="EO252" i="7"/>
  <c r="Q252" i="7"/>
  <c r="L252" i="7"/>
  <c r="HR601" i="7"/>
  <c r="EV601" i="7"/>
  <c r="EU601" i="7"/>
  <c r="ET601" i="7"/>
  <c r="EQ601" i="7"/>
  <c r="EP601" i="7"/>
  <c r="EO601" i="7"/>
  <c r="Q601" i="7"/>
  <c r="L601" i="7"/>
  <c r="HR383" i="7"/>
  <c r="EV383" i="7"/>
  <c r="EU383" i="7"/>
  <c r="ET383" i="7"/>
  <c r="EQ383" i="7"/>
  <c r="EP383" i="7"/>
  <c r="EO383" i="7"/>
  <c r="Q383" i="7"/>
  <c r="L383" i="7"/>
  <c r="HR425" i="7"/>
  <c r="EV425" i="7"/>
  <c r="EU425" i="7"/>
  <c r="ET425" i="7"/>
  <c r="EQ425" i="7"/>
  <c r="EP425" i="7"/>
  <c r="EO425" i="7"/>
  <c r="Q425" i="7"/>
  <c r="L425" i="7"/>
  <c r="HR580" i="7"/>
  <c r="EV580" i="7"/>
  <c r="EU580" i="7"/>
  <c r="ET580" i="7"/>
  <c r="EQ580" i="7"/>
  <c r="EP580" i="7"/>
  <c r="EO580" i="7"/>
  <c r="Q580" i="7"/>
  <c r="L580" i="7"/>
  <c r="HR217" i="7"/>
  <c r="EV217" i="7"/>
  <c r="EU217" i="7"/>
  <c r="ET217" i="7"/>
  <c r="EQ217" i="7"/>
  <c r="EP217" i="7"/>
  <c r="EO217" i="7"/>
  <c r="Q217" i="7"/>
  <c r="L217" i="7"/>
  <c r="HR458" i="7"/>
  <c r="EV458" i="7"/>
  <c r="EU458" i="7"/>
  <c r="ET458" i="7"/>
  <c r="EQ458" i="7"/>
  <c r="EP458" i="7"/>
  <c r="EO458" i="7"/>
  <c r="Q458" i="7"/>
  <c r="L458" i="7"/>
  <c r="HR399" i="7"/>
  <c r="EV399" i="7"/>
  <c r="EU399" i="7"/>
  <c r="ET399" i="7"/>
  <c r="EQ399" i="7"/>
  <c r="EP399" i="7"/>
  <c r="EO399" i="7"/>
  <c r="Q399" i="7"/>
  <c r="L399" i="7"/>
  <c r="HR325" i="7"/>
  <c r="EV325" i="7"/>
  <c r="EU325" i="7"/>
  <c r="ET325" i="7"/>
  <c r="EQ325" i="7"/>
  <c r="EP325" i="7"/>
  <c r="EO325" i="7"/>
  <c r="Q325" i="7"/>
  <c r="L325" i="7"/>
  <c r="HR132" i="7"/>
  <c r="EV132" i="7"/>
  <c r="EU132" i="7"/>
  <c r="ET132" i="7"/>
  <c r="EQ132" i="7"/>
  <c r="EP132" i="7"/>
  <c r="EO132" i="7"/>
  <c r="Q132" i="7"/>
  <c r="L132" i="7"/>
  <c r="HR373" i="7"/>
  <c r="EV373" i="7"/>
  <c r="EU373" i="7"/>
  <c r="ET373" i="7"/>
  <c r="EQ373" i="7"/>
  <c r="EP373" i="7"/>
  <c r="EO373" i="7"/>
  <c r="Q373" i="7"/>
  <c r="L373" i="7"/>
  <c r="HR422" i="7"/>
  <c r="EV422" i="7"/>
  <c r="EU422" i="7"/>
  <c r="ET422" i="7"/>
  <c r="EQ422" i="7"/>
  <c r="EP422" i="7"/>
  <c r="EO422" i="7"/>
  <c r="Q422" i="7"/>
  <c r="L422" i="7"/>
  <c r="HR14" i="7"/>
  <c r="EV14" i="7"/>
  <c r="EU14" i="7"/>
  <c r="ET14" i="7"/>
  <c r="EQ14" i="7"/>
  <c r="EP14" i="7"/>
  <c r="EO14" i="7"/>
  <c r="Q14" i="7"/>
  <c r="L14" i="7"/>
  <c r="HR630" i="7"/>
  <c r="EV630" i="7"/>
  <c r="EU630" i="7"/>
  <c r="ET630" i="7"/>
  <c r="EQ630" i="7"/>
  <c r="EP630" i="7"/>
  <c r="EO630" i="7"/>
  <c r="Q630" i="7"/>
  <c r="L630" i="7"/>
  <c r="HR454" i="7"/>
  <c r="EV454" i="7"/>
  <c r="EU454" i="7"/>
  <c r="ET454" i="7"/>
  <c r="EQ454" i="7"/>
  <c r="EP454" i="7"/>
  <c r="EO454" i="7"/>
  <c r="Q454" i="7"/>
  <c r="L454" i="7"/>
  <c r="HR635" i="7"/>
  <c r="EV635" i="7"/>
  <c r="EU635" i="7"/>
  <c r="ET635" i="7"/>
  <c r="EQ635" i="7"/>
  <c r="EP635" i="7"/>
  <c r="EO635" i="7"/>
  <c r="Q635" i="7"/>
  <c r="L635" i="7"/>
  <c r="HR314" i="7"/>
  <c r="EV314" i="7"/>
  <c r="EU314" i="7"/>
  <c r="ET314" i="7"/>
  <c r="EQ314" i="7"/>
  <c r="EP314" i="7"/>
  <c r="EO314" i="7"/>
  <c r="Q314" i="7"/>
  <c r="L314" i="7"/>
  <c r="HR545" i="7"/>
  <c r="EV545" i="7"/>
  <c r="EU545" i="7"/>
  <c r="ET545" i="7"/>
  <c r="EQ545" i="7"/>
  <c r="EP545" i="7"/>
  <c r="EO545" i="7"/>
  <c r="Q545" i="7"/>
  <c r="L545" i="7"/>
  <c r="HR321" i="7"/>
  <c r="EV321" i="7"/>
  <c r="EU321" i="7"/>
  <c r="ET321" i="7"/>
  <c r="EQ321" i="7"/>
  <c r="EP321" i="7"/>
  <c r="EO321" i="7"/>
  <c r="Q321" i="7"/>
  <c r="L321" i="7"/>
  <c r="HR392" i="7"/>
  <c r="EV392" i="7"/>
  <c r="EU392" i="7"/>
  <c r="ET392" i="7"/>
  <c r="EQ392" i="7"/>
  <c r="EP392" i="7"/>
  <c r="EO392" i="7"/>
  <c r="Q392" i="7"/>
  <c r="L392" i="7"/>
  <c r="HR385" i="7"/>
  <c r="EV385" i="7"/>
  <c r="EU385" i="7"/>
  <c r="ET385" i="7"/>
  <c r="EQ385" i="7"/>
  <c r="EP385" i="7"/>
  <c r="EO385" i="7"/>
  <c r="Q385" i="7"/>
  <c r="L385" i="7"/>
  <c r="HR283" i="7"/>
  <c r="EV283" i="7"/>
  <c r="EU283" i="7"/>
  <c r="ET283" i="7"/>
  <c r="EQ283" i="7"/>
  <c r="EP283" i="7"/>
  <c r="EO283" i="7"/>
  <c r="Q283" i="7"/>
  <c r="L283" i="7"/>
  <c r="HR516" i="7"/>
  <c r="EV516" i="7"/>
  <c r="EU516" i="7"/>
  <c r="ET516" i="7"/>
  <c r="EQ516" i="7"/>
  <c r="EP516" i="7"/>
  <c r="EO516" i="7"/>
  <c r="Q516" i="7"/>
  <c r="L516" i="7"/>
  <c r="HR257" i="7"/>
  <c r="EV257" i="7"/>
  <c r="EU257" i="7"/>
  <c r="ET257" i="7"/>
  <c r="EQ257" i="7"/>
  <c r="EP257" i="7"/>
  <c r="EO257" i="7"/>
  <c r="Q257" i="7"/>
  <c r="L257" i="7"/>
  <c r="HR555" i="7"/>
  <c r="EV555" i="7"/>
  <c r="EU555" i="7"/>
  <c r="ET555" i="7"/>
  <c r="EQ555" i="7"/>
  <c r="EP555" i="7"/>
  <c r="EO555" i="7"/>
  <c r="Q555" i="7"/>
  <c r="L555" i="7"/>
  <c r="HR552" i="7"/>
  <c r="EV552" i="7"/>
  <c r="EU552" i="7"/>
  <c r="ET552" i="7"/>
  <c r="EQ552" i="7"/>
  <c r="EP552" i="7"/>
  <c r="EO552" i="7"/>
  <c r="Q552" i="7"/>
  <c r="L552" i="7"/>
  <c r="HR560" i="7"/>
  <c r="EV560" i="7"/>
  <c r="EU560" i="7"/>
  <c r="ET560" i="7"/>
  <c r="EQ560" i="7"/>
  <c r="EP560" i="7"/>
  <c r="EO560" i="7"/>
  <c r="Q560" i="7"/>
  <c r="L560" i="7"/>
  <c r="HR338" i="7"/>
  <c r="EV338" i="7"/>
  <c r="EU338" i="7"/>
  <c r="ET338" i="7"/>
  <c r="EQ338" i="7"/>
  <c r="EP338" i="7"/>
  <c r="EO338" i="7"/>
  <c r="Q338" i="7"/>
  <c r="L338" i="7"/>
  <c r="HR311" i="7"/>
  <c r="EV311" i="7"/>
  <c r="EU311" i="7"/>
  <c r="ET311" i="7"/>
  <c r="EQ311" i="7"/>
  <c r="EP311" i="7"/>
  <c r="EO311" i="7"/>
  <c r="Q311" i="7"/>
  <c r="L311" i="7"/>
  <c r="HR526" i="7"/>
  <c r="EV526" i="7"/>
  <c r="EU526" i="7"/>
  <c r="ET526" i="7"/>
  <c r="EQ526" i="7"/>
  <c r="EP526" i="7"/>
  <c r="EO526" i="7"/>
  <c r="Q526" i="7"/>
  <c r="L526" i="7"/>
  <c r="HR205" i="7"/>
  <c r="EV205" i="7"/>
  <c r="EU205" i="7"/>
  <c r="ET205" i="7"/>
  <c r="EQ205" i="7"/>
  <c r="EP205" i="7"/>
  <c r="EO205" i="7"/>
  <c r="Q205" i="7"/>
  <c r="L205" i="7"/>
  <c r="HR570" i="7"/>
  <c r="EV570" i="7"/>
  <c r="EU570" i="7"/>
  <c r="ET570" i="7"/>
  <c r="EQ570" i="7"/>
  <c r="EP570" i="7"/>
  <c r="EO570" i="7"/>
  <c r="Q570" i="7"/>
  <c r="L570" i="7"/>
  <c r="HR149" i="7"/>
  <c r="EV149" i="7"/>
  <c r="EU149" i="7"/>
  <c r="ET149" i="7"/>
  <c r="EQ149" i="7"/>
  <c r="EP149" i="7"/>
  <c r="EO149" i="7"/>
  <c r="Q149" i="7"/>
  <c r="L149" i="7"/>
  <c r="HR49" i="7"/>
  <c r="EV49" i="7"/>
  <c r="EU49" i="7"/>
  <c r="ET49" i="7"/>
  <c r="EQ49" i="7"/>
  <c r="EP49" i="7"/>
  <c r="EO49" i="7"/>
  <c r="Q49" i="7"/>
  <c r="L49" i="7"/>
  <c r="HR150" i="7"/>
  <c r="EV150" i="7"/>
  <c r="EU150" i="7"/>
  <c r="ET150" i="7"/>
  <c r="EQ150" i="7"/>
  <c r="EP150" i="7"/>
  <c r="EO150" i="7"/>
  <c r="Q150" i="7"/>
  <c r="L150" i="7"/>
  <c r="HR88" i="7"/>
  <c r="EV88" i="7"/>
  <c r="EU88" i="7"/>
  <c r="ET88" i="7"/>
  <c r="EQ88" i="7"/>
  <c r="EP88" i="7"/>
  <c r="EO88" i="7"/>
  <c r="Q88" i="7"/>
  <c r="L88" i="7"/>
  <c r="HR606" i="7"/>
  <c r="EV606" i="7"/>
  <c r="EU606" i="7"/>
  <c r="ET606" i="7"/>
  <c r="EQ606" i="7"/>
  <c r="EP606" i="7"/>
  <c r="EO606" i="7"/>
  <c r="Q606" i="7"/>
  <c r="L606" i="7"/>
  <c r="HR511" i="7"/>
  <c r="EV511" i="7"/>
  <c r="EU511" i="7"/>
  <c r="ET511" i="7"/>
  <c r="EQ511" i="7"/>
  <c r="EP511" i="7"/>
  <c r="EO511" i="7"/>
  <c r="Q511" i="7"/>
  <c r="L511" i="7"/>
  <c r="HR203" i="7"/>
  <c r="EV203" i="7"/>
  <c r="EU203" i="7"/>
  <c r="ET203" i="7"/>
  <c r="EQ203" i="7"/>
  <c r="EP203" i="7"/>
  <c r="EO203" i="7"/>
  <c r="Q203" i="7"/>
  <c r="L203" i="7"/>
  <c r="EV188" i="7"/>
  <c r="EU188" i="7"/>
  <c r="ET188" i="7"/>
  <c r="EQ188" i="7"/>
  <c r="EP188" i="7"/>
  <c r="EO188" i="7"/>
  <c r="Q188" i="7"/>
  <c r="L188" i="7"/>
  <c r="HR175" i="7"/>
  <c r="EV175" i="7"/>
  <c r="EU175" i="7"/>
  <c r="ET175" i="7"/>
  <c r="EQ175" i="7"/>
  <c r="EP175" i="7"/>
  <c r="EO175" i="7"/>
  <c r="Q175" i="7"/>
  <c r="L175" i="7"/>
  <c r="HR351" i="7"/>
  <c r="EV351" i="7"/>
  <c r="EU351" i="7"/>
  <c r="ET351" i="7"/>
  <c r="EQ351" i="7"/>
  <c r="EP351" i="7"/>
  <c r="EO351" i="7"/>
  <c r="Q351" i="7"/>
  <c r="L351" i="7"/>
  <c r="HR142" i="7"/>
  <c r="EV142" i="7"/>
  <c r="EU142" i="7"/>
  <c r="ET142" i="7"/>
  <c r="EQ142" i="7"/>
  <c r="EP142" i="7"/>
  <c r="EO142" i="7"/>
  <c r="Q142" i="7"/>
  <c r="L142" i="7"/>
  <c r="HR55" i="7"/>
  <c r="EV55" i="7"/>
  <c r="EU55" i="7"/>
  <c r="ET55" i="7"/>
  <c r="EQ55" i="7"/>
  <c r="EP55" i="7"/>
  <c r="EO55" i="7"/>
  <c r="Q55" i="7"/>
  <c r="L55" i="7"/>
  <c r="HR19" i="7"/>
  <c r="EV19" i="7"/>
  <c r="EU19" i="7"/>
  <c r="ET19" i="7"/>
  <c r="EQ19" i="7"/>
  <c r="EP19" i="7"/>
  <c r="EO19" i="7"/>
  <c r="Q19" i="7"/>
  <c r="L19" i="7"/>
  <c r="HR70" i="7"/>
  <c r="EV70" i="7"/>
  <c r="EU70" i="7"/>
  <c r="ET70" i="7"/>
  <c r="EQ70" i="7"/>
  <c r="EP70" i="7"/>
  <c r="EO70" i="7"/>
  <c r="Q70" i="7"/>
  <c r="L70" i="7"/>
  <c r="HR114" i="7"/>
  <c r="EV114" i="7"/>
  <c r="EU114" i="7"/>
  <c r="ET114" i="7"/>
  <c r="EQ114" i="7"/>
  <c r="EP114" i="7"/>
  <c r="EO114" i="7"/>
  <c r="Q114" i="7"/>
  <c r="L114" i="7"/>
  <c r="HR193" i="7"/>
  <c r="EV193" i="7"/>
  <c r="EU193" i="7"/>
  <c r="ET193" i="7"/>
  <c r="EQ193" i="7"/>
  <c r="EP193" i="7"/>
  <c r="EO193" i="7"/>
  <c r="Q193" i="7"/>
  <c r="L193" i="7"/>
  <c r="EV38" i="7"/>
  <c r="EU38" i="7"/>
  <c r="ET38" i="7"/>
  <c r="EQ38" i="7"/>
  <c r="EP38" i="7"/>
  <c r="EO38" i="7"/>
  <c r="Q38" i="7"/>
  <c r="L38" i="7"/>
  <c r="HR443" i="7"/>
  <c r="EV443" i="7"/>
  <c r="EU443" i="7"/>
  <c r="ET443" i="7"/>
  <c r="EQ443" i="7"/>
  <c r="EP443" i="7"/>
  <c r="EO443" i="7"/>
  <c r="Q443" i="7"/>
  <c r="L443" i="7"/>
  <c r="HR539" i="7"/>
  <c r="EV539" i="7"/>
  <c r="EU539" i="7"/>
  <c r="ET539" i="7"/>
  <c r="EQ539" i="7"/>
  <c r="EP539" i="7"/>
  <c r="EO539" i="7"/>
  <c r="Q539" i="7"/>
  <c r="L539" i="7"/>
  <c r="HR242" i="7"/>
  <c r="EV242" i="7"/>
  <c r="EU242" i="7"/>
  <c r="ET242" i="7"/>
  <c r="EQ242" i="7"/>
  <c r="EP242" i="7"/>
  <c r="EO242" i="7"/>
  <c r="Q242" i="7"/>
  <c r="L242" i="7"/>
  <c r="EV213" i="7"/>
  <c r="EU213" i="7"/>
  <c r="ET213" i="7"/>
  <c r="EQ213" i="7"/>
  <c r="EP213" i="7"/>
  <c r="EO213" i="7"/>
  <c r="Q213" i="7"/>
  <c r="L213" i="7"/>
  <c r="EV484" i="7"/>
  <c r="EU484" i="7"/>
  <c r="ET484" i="7"/>
  <c r="EQ484" i="7"/>
  <c r="EP484" i="7"/>
  <c r="EO484" i="7"/>
  <c r="Q484" i="7"/>
  <c r="L484" i="7"/>
  <c r="EV129" i="7"/>
  <c r="EU129" i="7"/>
  <c r="ET129" i="7"/>
  <c r="EQ129" i="7"/>
  <c r="EP129" i="7"/>
  <c r="EO129" i="7"/>
  <c r="Q129" i="7"/>
  <c r="L129" i="7"/>
  <c r="HR315" i="7"/>
  <c r="EV315" i="7"/>
  <c r="EU315" i="7"/>
  <c r="ET315" i="7"/>
  <c r="EQ315" i="7"/>
  <c r="EP315" i="7"/>
  <c r="EO315" i="7"/>
  <c r="Q315" i="7"/>
  <c r="L315" i="7"/>
  <c r="HR619" i="7"/>
  <c r="EV619" i="7"/>
  <c r="EU619" i="7"/>
  <c r="ET619" i="7"/>
  <c r="EQ619" i="7"/>
  <c r="EP619" i="7"/>
  <c r="EO619" i="7"/>
  <c r="Q619" i="7"/>
  <c r="L619" i="7"/>
  <c r="HR7" i="7"/>
  <c r="EV7" i="7"/>
  <c r="EU7" i="7"/>
  <c r="ET7" i="7"/>
  <c r="EQ7" i="7"/>
  <c r="EP7" i="7"/>
  <c r="EO7" i="7"/>
  <c r="Q7" i="7"/>
  <c r="L7" i="7"/>
  <c r="HR303" i="7"/>
  <c r="EV303" i="7"/>
  <c r="EU303" i="7"/>
  <c r="ET303" i="7"/>
  <c r="EQ303" i="7"/>
  <c r="EP303" i="7"/>
  <c r="EO303" i="7"/>
  <c r="Q303" i="7"/>
  <c r="L303" i="7"/>
  <c r="HR197" i="7"/>
  <c r="EV197" i="7"/>
  <c r="EU197" i="7"/>
  <c r="ET197" i="7"/>
  <c r="EQ197" i="7"/>
  <c r="EP197" i="7"/>
  <c r="EO197" i="7"/>
  <c r="Q197" i="7"/>
  <c r="L197" i="7"/>
  <c r="HR267" i="7"/>
  <c r="EV267" i="7"/>
  <c r="EU267" i="7"/>
  <c r="ET267" i="7"/>
  <c r="EQ267" i="7"/>
  <c r="EP267" i="7"/>
  <c r="EO267" i="7"/>
  <c r="Q267" i="7"/>
  <c r="L267" i="7"/>
  <c r="HR194" i="7"/>
  <c r="EV194" i="7"/>
  <c r="EU194" i="7"/>
  <c r="ET194" i="7"/>
  <c r="EQ194" i="7"/>
  <c r="EP194" i="7"/>
  <c r="EO194" i="7"/>
  <c r="Q194" i="7"/>
  <c r="L194" i="7"/>
  <c r="EV39" i="7"/>
  <c r="EU39" i="7"/>
  <c r="ET39" i="7"/>
  <c r="EQ39" i="7"/>
  <c r="EP39" i="7"/>
  <c r="EO39" i="7"/>
  <c r="Q39" i="7"/>
  <c r="L39" i="7"/>
  <c r="HR279" i="7"/>
  <c r="EV279" i="7"/>
  <c r="EU279" i="7"/>
  <c r="ET279" i="7"/>
  <c r="EQ279" i="7"/>
  <c r="EP279" i="7"/>
  <c r="EO279" i="7"/>
  <c r="Q279" i="7"/>
  <c r="L279" i="7"/>
  <c r="HR441" i="7"/>
  <c r="EV441" i="7"/>
  <c r="EU441" i="7"/>
  <c r="ET441" i="7"/>
  <c r="EQ441" i="7"/>
  <c r="EP441" i="7"/>
  <c r="EO441" i="7"/>
  <c r="Q441" i="7"/>
  <c r="L441" i="7"/>
  <c r="HR626" i="7"/>
  <c r="EV626" i="7"/>
  <c r="EU626" i="7"/>
  <c r="ET626" i="7"/>
  <c r="EQ626" i="7"/>
  <c r="EP626" i="7"/>
  <c r="EO626" i="7"/>
  <c r="Q626" i="7"/>
  <c r="L626" i="7"/>
  <c r="EV210" i="7"/>
  <c r="EU210" i="7"/>
  <c r="ET210" i="7"/>
  <c r="EQ210" i="7"/>
  <c r="EP210" i="7"/>
  <c r="EO210" i="7"/>
  <c r="Q210" i="7"/>
  <c r="L210" i="7"/>
  <c r="HR386" i="7"/>
  <c r="EV386" i="7"/>
  <c r="EU386" i="7"/>
  <c r="ET386" i="7"/>
  <c r="EQ386" i="7"/>
  <c r="EP386" i="7"/>
  <c r="EO386" i="7"/>
  <c r="Q386" i="7"/>
  <c r="L386" i="7"/>
  <c r="HR603" i="7"/>
  <c r="EV603" i="7"/>
  <c r="EU603" i="7"/>
  <c r="ET603" i="7"/>
  <c r="EQ603" i="7"/>
  <c r="EP603" i="7"/>
  <c r="EO603" i="7"/>
  <c r="Q603" i="7"/>
  <c r="L603" i="7"/>
  <c r="HR491" i="7"/>
  <c r="EV491" i="7"/>
  <c r="EU491" i="7"/>
  <c r="ET491" i="7"/>
  <c r="EQ491" i="7"/>
  <c r="EP491" i="7"/>
  <c r="EO491" i="7"/>
  <c r="Q491" i="7"/>
  <c r="L491" i="7"/>
  <c r="EV96" i="7"/>
  <c r="EU96" i="7"/>
  <c r="ET96" i="7"/>
  <c r="EQ96" i="7"/>
  <c r="EP96" i="7"/>
  <c r="EO96" i="7"/>
  <c r="Q96" i="7"/>
  <c r="L96" i="7"/>
  <c r="HR637" i="7"/>
  <c r="EV637" i="7"/>
  <c r="EU637" i="7"/>
  <c r="ET637" i="7"/>
  <c r="EQ637" i="7"/>
  <c r="EP637" i="7"/>
  <c r="EO637" i="7"/>
  <c r="Q637" i="7"/>
  <c r="L637" i="7"/>
  <c r="HR644" i="7"/>
  <c r="EV644" i="7"/>
  <c r="EU644" i="7"/>
  <c r="ET644" i="7"/>
  <c r="EQ644" i="7"/>
  <c r="EP644" i="7"/>
  <c r="EO644" i="7"/>
  <c r="Q644" i="7"/>
  <c r="L644" i="7"/>
  <c r="HR157" i="7"/>
  <c r="EV157" i="7"/>
  <c r="EU157" i="7"/>
  <c r="ET157" i="7"/>
  <c r="EQ157" i="7"/>
  <c r="EP157" i="7"/>
  <c r="EO157" i="7"/>
  <c r="Q157" i="7"/>
  <c r="L157" i="7"/>
  <c r="HR605" i="7"/>
  <c r="EV605" i="7"/>
  <c r="EU605" i="7"/>
  <c r="ET605" i="7"/>
  <c r="EQ605" i="7"/>
  <c r="EP605" i="7"/>
  <c r="EO605" i="7"/>
  <c r="Q605" i="7"/>
  <c r="L605" i="7"/>
  <c r="HR388" i="7"/>
  <c r="EV388" i="7"/>
  <c r="EU388" i="7"/>
  <c r="ET388" i="7"/>
  <c r="EQ388" i="7"/>
  <c r="EP388" i="7"/>
  <c r="EO388" i="7"/>
  <c r="Q388" i="7"/>
  <c r="L388" i="7"/>
  <c r="HR623" i="7"/>
  <c r="EV623" i="7"/>
  <c r="EU623" i="7"/>
  <c r="ET623" i="7"/>
  <c r="EQ623" i="7"/>
  <c r="EP623" i="7"/>
  <c r="EO623" i="7"/>
  <c r="Q623" i="7"/>
  <c r="L623" i="7"/>
  <c r="HR11" i="7"/>
  <c r="EV11" i="7"/>
  <c r="EU11" i="7"/>
  <c r="ET11" i="7"/>
  <c r="EQ11" i="7"/>
  <c r="EP11" i="7"/>
  <c r="EO11" i="7"/>
  <c r="Q11" i="7"/>
  <c r="L11" i="7"/>
  <c r="HR632" i="7"/>
  <c r="EV632" i="7"/>
  <c r="EU632" i="7"/>
  <c r="ET632" i="7"/>
  <c r="EQ632" i="7"/>
  <c r="EP632" i="7"/>
  <c r="EO632" i="7"/>
  <c r="Q632" i="7"/>
  <c r="L632" i="7"/>
  <c r="HR628" i="7"/>
  <c r="EV628" i="7"/>
  <c r="EU628" i="7"/>
  <c r="ET628" i="7"/>
  <c r="EQ628" i="7"/>
  <c r="EP628" i="7"/>
  <c r="EO628" i="7"/>
  <c r="Q628" i="7"/>
  <c r="L628" i="7"/>
  <c r="HR406" i="7"/>
  <c r="EV406" i="7"/>
  <c r="EU406" i="7"/>
  <c r="ET406" i="7"/>
  <c r="EQ406" i="7"/>
  <c r="EP406" i="7"/>
  <c r="EO406" i="7"/>
  <c r="Q406" i="7"/>
  <c r="L406" i="7"/>
  <c r="HR463" i="7"/>
  <c r="EV463" i="7"/>
  <c r="EU463" i="7"/>
  <c r="ET463" i="7"/>
  <c r="EQ463" i="7"/>
  <c r="EP463" i="7"/>
  <c r="EO463" i="7"/>
  <c r="Q463" i="7"/>
  <c r="L463" i="7"/>
  <c r="HR608" i="7"/>
  <c r="EV608" i="7"/>
  <c r="EU608" i="7"/>
  <c r="ET608" i="7"/>
  <c r="EQ608" i="7"/>
  <c r="EP608" i="7"/>
  <c r="EO608" i="7"/>
  <c r="Q608" i="7"/>
  <c r="L608" i="7"/>
  <c r="HR611" i="7"/>
  <c r="EV611" i="7"/>
  <c r="EU611" i="7"/>
  <c r="ET611" i="7"/>
  <c r="EQ611" i="7"/>
  <c r="EP611" i="7"/>
  <c r="EO611" i="7"/>
  <c r="Q611" i="7"/>
  <c r="L611" i="7"/>
  <c r="HR256" i="7"/>
  <c r="EV256" i="7"/>
  <c r="EU256" i="7"/>
  <c r="ET256" i="7"/>
  <c r="EQ256" i="7"/>
  <c r="EP256" i="7"/>
  <c r="EO256" i="7"/>
  <c r="Q256" i="7"/>
  <c r="L256" i="7"/>
  <c r="HR302" i="7"/>
  <c r="EV302" i="7"/>
  <c r="EU302" i="7"/>
  <c r="ET302" i="7"/>
  <c r="EQ302" i="7"/>
  <c r="EP302" i="7"/>
  <c r="EO302" i="7"/>
  <c r="Q302" i="7"/>
  <c r="L302" i="7"/>
  <c r="HR615" i="7"/>
  <c r="EV615" i="7"/>
  <c r="EU615" i="7"/>
  <c r="ET615" i="7"/>
  <c r="EQ615" i="7"/>
  <c r="EP615" i="7"/>
  <c r="EO615" i="7"/>
  <c r="Q615" i="7"/>
  <c r="L615" i="7"/>
  <c r="HR638" i="7"/>
  <c r="EV638" i="7"/>
  <c r="EU638" i="7"/>
  <c r="ET638" i="7"/>
  <c r="EQ638" i="7"/>
  <c r="EP638" i="7"/>
  <c r="EO638" i="7"/>
  <c r="Q638" i="7"/>
  <c r="L638" i="7"/>
  <c r="HR579" i="7"/>
  <c r="EV579" i="7"/>
  <c r="EU579" i="7"/>
  <c r="ET579" i="7"/>
  <c r="EQ579" i="7"/>
  <c r="EP579" i="7"/>
  <c r="EO579" i="7"/>
  <c r="Q579" i="7"/>
  <c r="L579" i="7"/>
  <c r="HR599" i="7"/>
  <c r="EV599" i="7"/>
  <c r="EU599" i="7"/>
  <c r="ET599" i="7"/>
  <c r="EQ599" i="7"/>
  <c r="EP599" i="7"/>
  <c r="EO599" i="7"/>
  <c r="Q599" i="7"/>
  <c r="L599" i="7"/>
  <c r="HR596" i="7"/>
  <c r="EV596" i="7"/>
  <c r="EU596" i="7"/>
  <c r="ET596" i="7"/>
  <c r="EQ596" i="7"/>
  <c r="EP596" i="7"/>
  <c r="EO596" i="7"/>
  <c r="Q596" i="7"/>
  <c r="L596" i="7"/>
  <c r="EV404" i="7"/>
  <c r="EU404" i="7"/>
  <c r="ET404" i="7"/>
  <c r="EQ404" i="7"/>
  <c r="EP404" i="7"/>
  <c r="EO404" i="7"/>
  <c r="Q404" i="7"/>
  <c r="L404" i="7"/>
  <c r="HR171" i="7"/>
  <c r="EV171" i="7"/>
  <c r="EU171" i="7"/>
  <c r="ET171" i="7"/>
  <c r="EQ171" i="7"/>
  <c r="EP171" i="7"/>
  <c r="EO171" i="7"/>
  <c r="Q171" i="7"/>
  <c r="L171" i="7"/>
  <c r="HR275" i="7"/>
  <c r="EV275" i="7"/>
  <c r="EU275" i="7"/>
  <c r="ET275" i="7"/>
  <c r="EQ275" i="7"/>
  <c r="EP275" i="7"/>
  <c r="EO275" i="7"/>
  <c r="Q275" i="7"/>
  <c r="L275" i="7"/>
  <c r="HR584" i="7"/>
  <c r="EV584" i="7"/>
  <c r="EU584" i="7"/>
  <c r="ET584" i="7"/>
  <c r="EQ584" i="7"/>
  <c r="EP584" i="7"/>
  <c r="EO584" i="7"/>
  <c r="Q584" i="7"/>
  <c r="L584" i="7"/>
  <c r="EV407" i="7"/>
  <c r="EU407" i="7"/>
  <c r="ET407" i="7"/>
  <c r="EQ407" i="7"/>
  <c r="EP407" i="7"/>
  <c r="EO407" i="7"/>
  <c r="Q407" i="7"/>
  <c r="L407" i="7"/>
  <c r="HR586" i="7"/>
  <c r="EV586" i="7"/>
  <c r="EU586" i="7"/>
  <c r="ET586" i="7"/>
  <c r="EQ586" i="7"/>
  <c r="EP586" i="7"/>
  <c r="EO586" i="7"/>
  <c r="Q586" i="7"/>
  <c r="L586" i="7"/>
  <c r="HR152" i="7"/>
  <c r="EV152" i="7"/>
  <c r="EU152" i="7"/>
  <c r="ET152" i="7"/>
  <c r="EQ152" i="7"/>
  <c r="EP152" i="7"/>
  <c r="EO152" i="7"/>
  <c r="Q152" i="7"/>
  <c r="L152" i="7"/>
  <c r="HR327" i="7"/>
  <c r="EV327" i="7"/>
  <c r="EU327" i="7"/>
  <c r="ET327" i="7"/>
  <c r="EQ327" i="7"/>
  <c r="EP327" i="7"/>
  <c r="EO327" i="7"/>
  <c r="Q327" i="7"/>
  <c r="L327" i="7"/>
  <c r="HR250" i="7"/>
  <c r="EV250" i="7"/>
  <c r="EU250" i="7"/>
  <c r="ET250" i="7"/>
  <c r="EQ250" i="7"/>
  <c r="EP250" i="7"/>
  <c r="EO250" i="7"/>
  <c r="Q250" i="7"/>
  <c r="L250" i="7"/>
  <c r="HR266" i="7"/>
  <c r="EV266" i="7"/>
  <c r="EU266" i="7"/>
  <c r="ET266" i="7"/>
  <c r="EQ266" i="7"/>
  <c r="EP266" i="7"/>
  <c r="EO266" i="7"/>
  <c r="Q266" i="7"/>
  <c r="L266" i="7"/>
  <c r="HR597" i="7"/>
  <c r="EV597" i="7"/>
  <c r="EU597" i="7"/>
  <c r="ET597" i="7"/>
  <c r="EQ597" i="7"/>
  <c r="EP597" i="7"/>
  <c r="EO597" i="7"/>
  <c r="Q597" i="7"/>
  <c r="L597" i="7"/>
  <c r="HR208" i="7"/>
  <c r="EV208" i="7"/>
  <c r="EU208" i="7"/>
  <c r="ET208" i="7"/>
  <c r="EQ208" i="7"/>
  <c r="EP208" i="7"/>
  <c r="EO208" i="7"/>
  <c r="Q208" i="7"/>
  <c r="L208" i="7"/>
  <c r="HR585" i="7"/>
  <c r="EV585" i="7"/>
  <c r="EU585" i="7"/>
  <c r="ET585" i="7"/>
  <c r="EQ585" i="7"/>
  <c r="EP585" i="7"/>
  <c r="EO585" i="7"/>
  <c r="Q585" i="7"/>
  <c r="L585" i="7"/>
  <c r="HR384" i="7"/>
  <c r="EV384" i="7"/>
  <c r="EU384" i="7"/>
  <c r="ET384" i="7"/>
  <c r="EQ384" i="7"/>
  <c r="EP384" i="7"/>
  <c r="EO384" i="7"/>
  <c r="Q384" i="7"/>
  <c r="L384" i="7"/>
  <c r="HR376" i="7"/>
  <c r="EV376" i="7"/>
  <c r="EU376" i="7"/>
  <c r="ET376" i="7"/>
  <c r="EQ376" i="7"/>
  <c r="EP376" i="7"/>
  <c r="EO376" i="7"/>
  <c r="Q376" i="7"/>
  <c r="L376" i="7"/>
  <c r="HR421" i="7"/>
  <c r="EV421" i="7"/>
  <c r="EU421" i="7"/>
  <c r="ET421" i="7"/>
  <c r="EQ421" i="7"/>
  <c r="EP421" i="7"/>
  <c r="EO421" i="7"/>
  <c r="Q421" i="7"/>
  <c r="L421" i="7"/>
  <c r="EV207" i="7"/>
  <c r="EU207" i="7"/>
  <c r="ET207" i="7"/>
  <c r="EQ207" i="7"/>
  <c r="EP207" i="7"/>
  <c r="EO207" i="7"/>
  <c r="Q207" i="7"/>
  <c r="L207" i="7"/>
  <c r="EV467" i="7"/>
  <c r="EU467" i="7"/>
  <c r="ET467" i="7"/>
  <c r="EQ467" i="7"/>
  <c r="EP467" i="7"/>
  <c r="EO467" i="7"/>
  <c r="Q467" i="7"/>
  <c r="L467" i="7"/>
  <c r="EV312" i="7"/>
  <c r="EU312" i="7"/>
  <c r="ET312" i="7"/>
  <c r="EQ312" i="7"/>
  <c r="EP312" i="7"/>
  <c r="EO312" i="7"/>
  <c r="Q312" i="7"/>
  <c r="L312" i="7"/>
  <c r="EV69" i="7"/>
  <c r="EU69" i="7"/>
  <c r="ET69" i="7"/>
  <c r="EQ69" i="7"/>
  <c r="EP69" i="7"/>
  <c r="EO69" i="7"/>
  <c r="Q69" i="7"/>
  <c r="L69" i="7"/>
  <c r="HR607" i="7"/>
  <c r="EV607" i="7"/>
  <c r="EU607" i="7"/>
  <c r="ET607" i="7"/>
  <c r="EQ607" i="7"/>
  <c r="EP607" i="7"/>
  <c r="EO607" i="7"/>
  <c r="Q607" i="7"/>
  <c r="L607" i="7"/>
  <c r="HR487" i="7"/>
  <c r="EV487" i="7"/>
  <c r="EU487" i="7"/>
  <c r="ET487" i="7"/>
  <c r="EQ487" i="7"/>
  <c r="EP487" i="7"/>
  <c r="EO487" i="7"/>
  <c r="Q487" i="7"/>
  <c r="L487" i="7"/>
  <c r="HR494" i="7"/>
  <c r="EV494" i="7"/>
  <c r="EU494" i="7"/>
  <c r="ET494" i="7"/>
  <c r="EQ494" i="7"/>
  <c r="EP494" i="7"/>
  <c r="EO494" i="7"/>
  <c r="Q494" i="7"/>
  <c r="L494" i="7"/>
  <c r="EV583" i="7"/>
  <c r="EU583" i="7"/>
  <c r="ET583" i="7"/>
  <c r="EQ583" i="7"/>
  <c r="EP583" i="7"/>
  <c r="EO583" i="7"/>
  <c r="Q583" i="7"/>
  <c r="L583" i="7"/>
  <c r="HR67" i="7"/>
  <c r="EV67" i="7"/>
  <c r="EU67" i="7"/>
  <c r="ET67" i="7"/>
  <c r="EQ67" i="7"/>
  <c r="EP67" i="7"/>
  <c r="EO67" i="7"/>
  <c r="Q67" i="7"/>
  <c r="L67" i="7"/>
  <c r="HR110" i="7"/>
  <c r="EV110" i="7"/>
  <c r="EU110" i="7"/>
  <c r="ET110" i="7"/>
  <c r="EQ110" i="7"/>
  <c r="EP110" i="7"/>
  <c r="EO110" i="7"/>
  <c r="Q110" i="7"/>
  <c r="L110" i="7"/>
  <c r="HR627" i="7"/>
  <c r="EV627" i="7"/>
  <c r="EU627" i="7"/>
  <c r="ET627" i="7"/>
  <c r="EQ627" i="7"/>
  <c r="EP627" i="7"/>
  <c r="EO627" i="7"/>
  <c r="Q627" i="7"/>
  <c r="L627" i="7"/>
  <c r="HR366" i="7"/>
  <c r="EV366" i="7"/>
  <c r="EU366" i="7"/>
  <c r="ET366" i="7"/>
  <c r="EQ366" i="7"/>
  <c r="EP366" i="7"/>
  <c r="EO366" i="7"/>
  <c r="Q366" i="7"/>
  <c r="L366" i="7"/>
  <c r="HR358" i="7"/>
  <c r="EV358" i="7"/>
  <c r="EU358" i="7"/>
  <c r="ET358" i="7"/>
  <c r="EQ358" i="7"/>
  <c r="EP358" i="7"/>
  <c r="EO358" i="7"/>
  <c r="Q358" i="7"/>
  <c r="L358" i="7"/>
  <c r="HR389" i="7"/>
  <c r="EV389" i="7"/>
  <c r="EU389" i="7"/>
  <c r="ET389" i="7"/>
  <c r="EQ389" i="7"/>
  <c r="EP389" i="7"/>
  <c r="EO389" i="7"/>
  <c r="Q389" i="7"/>
  <c r="L389" i="7"/>
  <c r="HR198" i="7"/>
  <c r="EV198" i="7"/>
  <c r="EU198" i="7"/>
  <c r="ET198" i="7"/>
  <c r="EQ198" i="7"/>
  <c r="EP198" i="7"/>
  <c r="EO198" i="7"/>
  <c r="Q198" i="7"/>
  <c r="L198" i="7"/>
  <c r="HR20" i="7"/>
  <c r="EV20" i="7"/>
  <c r="EU20" i="7"/>
  <c r="ET20" i="7"/>
  <c r="EQ20" i="7"/>
  <c r="EP20" i="7"/>
  <c r="EO20" i="7"/>
  <c r="Q20" i="7"/>
  <c r="L20" i="7"/>
  <c r="HR617" i="7"/>
  <c r="EV617" i="7"/>
  <c r="EU617" i="7"/>
  <c r="ET617" i="7"/>
  <c r="EQ617" i="7"/>
  <c r="EP617" i="7"/>
  <c r="EO617" i="7"/>
  <c r="Q617" i="7"/>
  <c r="L617" i="7"/>
  <c r="HR483" i="7"/>
  <c r="EV483" i="7"/>
  <c r="EU483" i="7"/>
  <c r="ET483" i="7"/>
  <c r="EQ483" i="7"/>
  <c r="EP483" i="7"/>
  <c r="EO483" i="7"/>
  <c r="Q483" i="7"/>
  <c r="L483" i="7"/>
  <c r="HR342" i="7"/>
  <c r="EV342" i="7"/>
  <c r="EU342" i="7"/>
  <c r="ET342" i="7"/>
  <c r="EQ342" i="7"/>
  <c r="EP342" i="7"/>
  <c r="EO342" i="7"/>
  <c r="Q342" i="7"/>
  <c r="L342" i="7"/>
  <c r="HR220" i="7"/>
  <c r="EV220" i="7"/>
  <c r="EU220" i="7"/>
  <c r="ET220" i="7"/>
  <c r="EQ220" i="7"/>
  <c r="EP220" i="7"/>
  <c r="EO220" i="7"/>
  <c r="Q220" i="7"/>
  <c r="L220" i="7"/>
  <c r="HR53" i="7"/>
  <c r="EV53" i="7"/>
  <c r="EU53" i="7"/>
  <c r="ET53" i="7"/>
  <c r="EQ53" i="7"/>
  <c r="EP53" i="7"/>
  <c r="EO53" i="7"/>
  <c r="Q53" i="7"/>
  <c r="L53" i="7"/>
  <c r="HR413" i="7"/>
  <c r="EV413" i="7"/>
  <c r="EU413" i="7"/>
  <c r="ET413" i="7"/>
  <c r="EQ413" i="7"/>
  <c r="EP413" i="7"/>
  <c r="EO413" i="7"/>
  <c r="Q413" i="7"/>
  <c r="L413" i="7"/>
  <c r="HR340" i="7"/>
  <c r="EV340" i="7"/>
  <c r="EU340" i="7"/>
  <c r="ET340" i="7"/>
  <c r="EQ340" i="7"/>
  <c r="EP340" i="7"/>
  <c r="EO340" i="7"/>
  <c r="Q340" i="7"/>
  <c r="L340" i="7"/>
  <c r="HR474" i="7"/>
  <c r="EV474" i="7"/>
  <c r="EU474" i="7"/>
  <c r="ET474" i="7"/>
  <c r="EQ474" i="7"/>
  <c r="EP474" i="7"/>
  <c r="EO474" i="7"/>
  <c r="Q474" i="7"/>
  <c r="L474" i="7"/>
  <c r="HR239" i="7"/>
  <c r="EV239" i="7"/>
  <c r="EU239" i="7"/>
  <c r="ET239" i="7"/>
  <c r="EQ239" i="7"/>
  <c r="EP239" i="7"/>
  <c r="EO239" i="7"/>
  <c r="Q239" i="7"/>
  <c r="L239" i="7"/>
  <c r="HR622" i="7"/>
  <c r="EV622" i="7"/>
  <c r="EU622" i="7"/>
  <c r="ET622" i="7"/>
  <c r="EQ622" i="7"/>
  <c r="EP622" i="7"/>
  <c r="EO622" i="7"/>
  <c r="Q622" i="7"/>
  <c r="L622" i="7"/>
  <c r="HR631" i="7"/>
  <c r="EV631" i="7"/>
  <c r="EU631" i="7"/>
  <c r="ET631" i="7"/>
  <c r="EQ631" i="7"/>
  <c r="EP631" i="7"/>
  <c r="EO631" i="7"/>
  <c r="Q631" i="7"/>
  <c r="L631" i="7"/>
  <c r="HR40" i="7"/>
  <c r="EV40" i="7"/>
  <c r="EU40" i="7"/>
  <c r="ET40" i="7"/>
  <c r="EQ40" i="7"/>
  <c r="EP40" i="7"/>
  <c r="EO40" i="7"/>
  <c r="Q40" i="7"/>
  <c r="L40" i="7"/>
  <c r="HR424" i="7"/>
  <c r="EV424" i="7"/>
  <c r="EU424" i="7"/>
  <c r="ET424" i="7"/>
  <c r="EQ424" i="7"/>
  <c r="EP424" i="7"/>
  <c r="EO424" i="7"/>
  <c r="Q424" i="7"/>
  <c r="L424" i="7"/>
  <c r="HR475" i="7"/>
  <c r="EV475" i="7"/>
  <c r="EU475" i="7"/>
  <c r="ET475" i="7"/>
  <c r="EQ475" i="7"/>
  <c r="EP475" i="7"/>
  <c r="EO475" i="7"/>
  <c r="Q475" i="7"/>
  <c r="L475" i="7"/>
  <c r="HR629" i="7"/>
  <c r="EV629" i="7"/>
  <c r="EU629" i="7"/>
  <c r="ET629" i="7"/>
  <c r="EQ629" i="7"/>
  <c r="EP629" i="7"/>
  <c r="EO629" i="7"/>
  <c r="Q629" i="7"/>
  <c r="L629" i="7"/>
  <c r="HR123" i="7"/>
  <c r="EV123" i="7"/>
  <c r="EU123" i="7"/>
  <c r="ET123" i="7"/>
  <c r="EQ123" i="7"/>
  <c r="EP123" i="7"/>
  <c r="EO123" i="7"/>
  <c r="Q123" i="7"/>
  <c r="L123" i="7"/>
  <c r="HR393" i="7"/>
  <c r="EV393" i="7"/>
  <c r="EU393" i="7"/>
  <c r="ET393" i="7"/>
  <c r="EQ393" i="7"/>
  <c r="EP393" i="7"/>
  <c r="EO393" i="7"/>
  <c r="Q393" i="7"/>
  <c r="L393" i="7"/>
  <c r="HR589" i="7"/>
  <c r="EV589" i="7"/>
  <c r="EU589" i="7"/>
  <c r="ET589" i="7"/>
  <c r="EQ589" i="7"/>
  <c r="EP589" i="7"/>
  <c r="EO589" i="7"/>
  <c r="Q589" i="7"/>
  <c r="L589" i="7"/>
  <c r="HR426" i="7"/>
  <c r="EV426" i="7"/>
  <c r="EU426" i="7"/>
  <c r="ET426" i="7"/>
  <c r="EQ426" i="7"/>
  <c r="EP426" i="7"/>
  <c r="EO426" i="7"/>
  <c r="Q426" i="7"/>
  <c r="L426" i="7"/>
  <c r="HR380" i="7"/>
  <c r="EV380" i="7"/>
  <c r="EU380" i="7"/>
  <c r="ET380" i="7"/>
  <c r="EQ380" i="7"/>
  <c r="EP380" i="7"/>
  <c r="EO380" i="7"/>
  <c r="Q380" i="7"/>
  <c r="L380" i="7"/>
  <c r="HR126" i="7"/>
  <c r="EV126" i="7"/>
  <c r="EU126" i="7"/>
  <c r="ET126" i="7"/>
  <c r="EQ126" i="7"/>
  <c r="EP126" i="7"/>
  <c r="EO126" i="7"/>
  <c r="Q126" i="7"/>
  <c r="L126" i="7"/>
  <c r="HR591" i="7"/>
  <c r="EV591" i="7"/>
  <c r="EU591" i="7"/>
  <c r="ET591" i="7"/>
  <c r="EQ591" i="7"/>
  <c r="EP591" i="7"/>
  <c r="EO591" i="7"/>
  <c r="Q591" i="7"/>
  <c r="L591" i="7"/>
  <c r="HR292" i="7"/>
  <c r="EV292" i="7"/>
  <c r="EU292" i="7"/>
  <c r="ET292" i="7"/>
  <c r="EQ292" i="7"/>
  <c r="EP292" i="7"/>
  <c r="EO292" i="7"/>
  <c r="Q292" i="7"/>
  <c r="L292" i="7"/>
  <c r="HR600" i="7"/>
  <c r="EV600" i="7"/>
  <c r="EU600" i="7"/>
  <c r="ET600" i="7"/>
  <c r="EQ600" i="7"/>
  <c r="EP600" i="7"/>
  <c r="EO600" i="7"/>
  <c r="Q600" i="7"/>
  <c r="L600" i="7"/>
  <c r="HR253" i="7"/>
  <c r="EV253" i="7"/>
  <c r="EU253" i="7"/>
  <c r="ET253" i="7"/>
  <c r="EQ253" i="7"/>
  <c r="EP253" i="7"/>
  <c r="EO253" i="7"/>
  <c r="Q253" i="7"/>
  <c r="L253" i="7"/>
  <c r="HR65" i="7"/>
  <c r="EV65" i="7"/>
  <c r="EU65" i="7"/>
  <c r="ET65" i="7"/>
  <c r="EQ65" i="7"/>
  <c r="EP65" i="7"/>
  <c r="EO65" i="7"/>
  <c r="Q65" i="7"/>
  <c r="L65" i="7"/>
  <c r="HR278" i="7"/>
  <c r="EV278" i="7"/>
  <c r="EU278" i="7"/>
  <c r="ET278" i="7"/>
  <c r="EQ278" i="7"/>
  <c r="EP278" i="7"/>
  <c r="EO278" i="7"/>
  <c r="Q278" i="7"/>
  <c r="L278" i="7"/>
  <c r="HR234" i="7"/>
  <c r="EV234" i="7"/>
  <c r="EU234" i="7"/>
  <c r="ET234" i="7"/>
  <c r="EQ234" i="7"/>
  <c r="EP234" i="7"/>
  <c r="EO234" i="7"/>
  <c r="Q234" i="7"/>
  <c r="L234" i="7"/>
  <c r="HR595" i="7"/>
  <c r="EV595" i="7"/>
  <c r="EU595" i="7"/>
  <c r="ET595" i="7"/>
  <c r="EQ595" i="7"/>
  <c r="EP595" i="7"/>
  <c r="EO595" i="7"/>
  <c r="Q595" i="7"/>
  <c r="L595" i="7"/>
  <c r="HR289" i="7"/>
  <c r="EV289" i="7"/>
  <c r="EU289" i="7"/>
  <c r="ET289" i="7"/>
  <c r="EQ289" i="7"/>
  <c r="EP289" i="7"/>
  <c r="EO289" i="7"/>
  <c r="Q289" i="7"/>
  <c r="L289" i="7"/>
  <c r="HR276" i="7"/>
  <c r="EV276" i="7"/>
  <c r="EU276" i="7"/>
  <c r="ET276" i="7"/>
  <c r="EQ276" i="7"/>
  <c r="EP276" i="7"/>
  <c r="EO276" i="7"/>
  <c r="Q276" i="7"/>
  <c r="L276" i="7"/>
  <c r="HR100" i="7"/>
  <c r="EV100" i="7"/>
  <c r="EU100" i="7"/>
  <c r="ET100" i="7"/>
  <c r="EQ100" i="7"/>
  <c r="EP100" i="7"/>
  <c r="EO100" i="7"/>
  <c r="Q100" i="7"/>
  <c r="L100" i="7"/>
  <c r="HR415" i="7"/>
  <c r="EV415" i="7"/>
  <c r="EU415" i="7"/>
  <c r="ET415" i="7"/>
  <c r="EQ415" i="7"/>
  <c r="EP415" i="7"/>
  <c r="EO415" i="7"/>
  <c r="Q415" i="7"/>
  <c r="L415" i="7"/>
  <c r="HR326" i="7"/>
  <c r="EV326" i="7"/>
  <c r="EU326" i="7"/>
  <c r="ET326" i="7"/>
  <c r="EQ326" i="7"/>
  <c r="EP326" i="7"/>
  <c r="EO326" i="7"/>
  <c r="Q326" i="7"/>
  <c r="L326" i="7"/>
  <c r="HR581" i="7"/>
  <c r="EV581" i="7"/>
  <c r="EU581" i="7"/>
  <c r="ET581" i="7"/>
  <c r="EQ581" i="7"/>
  <c r="EP581" i="7"/>
  <c r="EO581" i="7"/>
  <c r="Q581" i="7"/>
  <c r="L581" i="7"/>
  <c r="HR614" i="7"/>
  <c r="EV614" i="7"/>
  <c r="EU614" i="7"/>
  <c r="ET614" i="7"/>
  <c r="EQ614" i="7"/>
  <c r="EP614" i="7"/>
  <c r="EO614" i="7"/>
  <c r="Q614" i="7"/>
  <c r="L614" i="7"/>
  <c r="HR237" i="7"/>
  <c r="EV237" i="7"/>
  <c r="EU237" i="7"/>
  <c r="ET237" i="7"/>
  <c r="EQ237" i="7"/>
  <c r="EP237" i="7"/>
  <c r="EO237" i="7"/>
  <c r="Q237" i="7"/>
  <c r="L237" i="7"/>
  <c r="HR645" i="7"/>
  <c r="EV645" i="7"/>
  <c r="EU645" i="7"/>
  <c r="ET645" i="7"/>
  <c r="EQ645" i="7"/>
  <c r="EP645" i="7"/>
  <c r="EO645" i="7"/>
  <c r="Q645" i="7"/>
  <c r="L645" i="7"/>
  <c r="HR446" i="7"/>
  <c r="EV446" i="7"/>
  <c r="EU446" i="7"/>
  <c r="ET446" i="7"/>
  <c r="EQ446" i="7"/>
  <c r="EP446" i="7"/>
  <c r="EO446" i="7"/>
  <c r="Q446" i="7"/>
  <c r="L446" i="7"/>
  <c r="HR651" i="7"/>
  <c r="EV651" i="7"/>
  <c r="EU651" i="7"/>
  <c r="ET651" i="7"/>
  <c r="EQ651" i="7"/>
  <c r="EP651" i="7"/>
  <c r="EO651" i="7"/>
  <c r="Q651" i="7"/>
  <c r="L651" i="7"/>
  <c r="HR653" i="7"/>
  <c r="EV653" i="7"/>
  <c r="EU653" i="7"/>
  <c r="ET653" i="7"/>
  <c r="EQ653" i="7"/>
  <c r="EP653" i="7"/>
  <c r="EO653" i="7"/>
  <c r="Q653" i="7"/>
  <c r="L653" i="7"/>
  <c r="HR394" i="7"/>
  <c r="EV394" i="7"/>
  <c r="EU394" i="7"/>
  <c r="ET394" i="7"/>
  <c r="EQ394" i="7"/>
  <c r="EP394" i="7"/>
  <c r="EO394" i="7"/>
  <c r="Q394" i="7"/>
  <c r="L394" i="7"/>
  <c r="HR610" i="7"/>
  <c r="EV610" i="7"/>
  <c r="EU610" i="7"/>
  <c r="ET610" i="7"/>
  <c r="EQ610" i="7"/>
  <c r="EP610" i="7"/>
  <c r="EO610" i="7"/>
  <c r="Q610" i="7"/>
  <c r="L610" i="7"/>
  <c r="HR633" i="7"/>
  <c r="EV633" i="7"/>
  <c r="EU633" i="7"/>
  <c r="ET633" i="7"/>
  <c r="EQ633" i="7"/>
  <c r="EP633" i="7"/>
  <c r="EO633" i="7"/>
  <c r="Q633" i="7"/>
  <c r="L633" i="7"/>
  <c r="HR236" i="7"/>
  <c r="EV236" i="7"/>
  <c r="EU236" i="7"/>
  <c r="ET236" i="7"/>
  <c r="EQ236" i="7"/>
  <c r="EP236" i="7"/>
  <c r="EO236" i="7"/>
  <c r="Q236" i="7"/>
  <c r="L236" i="7"/>
  <c r="HR127" i="7"/>
  <c r="EV127" i="7"/>
  <c r="EU127" i="7"/>
  <c r="ET127" i="7"/>
  <c r="EQ127" i="7"/>
  <c r="EP127" i="7"/>
  <c r="EO127" i="7"/>
  <c r="Q127" i="7"/>
  <c r="L127" i="7"/>
  <c r="HR604" i="7"/>
  <c r="EV604" i="7"/>
  <c r="EU604" i="7"/>
  <c r="ET604" i="7"/>
  <c r="EQ604" i="7"/>
  <c r="EP604" i="7"/>
  <c r="EO604" i="7"/>
  <c r="Q604" i="7"/>
  <c r="L604" i="7"/>
  <c r="HR387" i="7"/>
  <c r="EV387" i="7"/>
  <c r="EU387" i="7"/>
  <c r="ET387" i="7"/>
  <c r="EQ387" i="7"/>
  <c r="EP387" i="7"/>
  <c r="EO387" i="7"/>
  <c r="Q387" i="7"/>
  <c r="L387" i="7"/>
  <c r="HR122" i="7"/>
  <c r="EV122" i="7"/>
  <c r="EU122" i="7"/>
  <c r="ET122" i="7"/>
  <c r="EQ122" i="7"/>
  <c r="EP122" i="7"/>
  <c r="EO122" i="7"/>
  <c r="Q122" i="7"/>
  <c r="L122" i="7"/>
  <c r="HR641" i="7"/>
  <c r="EV641" i="7"/>
  <c r="EU641" i="7"/>
  <c r="ET641" i="7"/>
  <c r="EQ641" i="7"/>
  <c r="EP641" i="7"/>
  <c r="EO641" i="7"/>
  <c r="Q641" i="7"/>
  <c r="L641" i="7"/>
  <c r="HR159" i="7"/>
  <c r="EV159" i="7"/>
  <c r="EU159" i="7"/>
  <c r="ET159" i="7"/>
  <c r="EQ159" i="7"/>
  <c r="EP159" i="7"/>
  <c r="EO159" i="7"/>
  <c r="Q159" i="7"/>
  <c r="L159" i="7"/>
  <c r="HR634" i="7"/>
  <c r="EV634" i="7"/>
  <c r="EU634" i="7"/>
  <c r="ET634" i="7"/>
  <c r="EQ634" i="7"/>
  <c r="EP634" i="7"/>
  <c r="EO634" i="7"/>
  <c r="Q634" i="7"/>
  <c r="L634" i="7"/>
  <c r="HR400" i="7"/>
  <c r="EV400" i="7"/>
  <c r="EU400" i="7"/>
  <c r="ET400" i="7"/>
  <c r="EQ400" i="7"/>
  <c r="EP400" i="7"/>
  <c r="EO400" i="7"/>
  <c r="Q400" i="7"/>
  <c r="L400" i="7"/>
  <c r="HR66" i="7"/>
  <c r="EV66" i="7"/>
  <c r="EU66" i="7"/>
  <c r="ET66" i="7"/>
  <c r="EQ66" i="7"/>
  <c r="EP66" i="7"/>
  <c r="EO66" i="7"/>
  <c r="Q66" i="7"/>
  <c r="L66" i="7"/>
  <c r="HR95" i="7"/>
  <c r="EV95" i="7"/>
  <c r="EU95" i="7"/>
  <c r="ET95" i="7"/>
  <c r="EQ95" i="7"/>
  <c r="EP95" i="7"/>
  <c r="EO95" i="7"/>
  <c r="Q95" i="7"/>
  <c r="L95" i="7"/>
  <c r="EV336" i="7"/>
  <c r="EU336" i="7"/>
  <c r="ET336" i="7"/>
  <c r="EQ336" i="7"/>
  <c r="EP336" i="7"/>
  <c r="EO336" i="7"/>
  <c r="Q336" i="7"/>
  <c r="L336" i="7"/>
  <c r="HR430" i="7"/>
  <c r="EV430" i="7"/>
  <c r="EU430" i="7"/>
  <c r="ET430" i="7"/>
  <c r="EQ430" i="7"/>
  <c r="EP430" i="7"/>
  <c r="EO430" i="7"/>
  <c r="Q430" i="7"/>
  <c r="L430" i="7"/>
  <c r="HR77" i="7"/>
  <c r="EV77" i="7"/>
  <c r="EU77" i="7"/>
  <c r="ET77" i="7"/>
  <c r="EQ77" i="7"/>
  <c r="EP77" i="7"/>
  <c r="EO77" i="7"/>
  <c r="Q77" i="7"/>
  <c r="L77" i="7"/>
  <c r="EV488" i="7"/>
  <c r="EU488" i="7"/>
  <c r="ET488" i="7"/>
  <c r="EQ488" i="7"/>
  <c r="EP488" i="7"/>
  <c r="EO488" i="7"/>
  <c r="Q488" i="7"/>
  <c r="L488" i="7"/>
  <c r="HR318" i="7"/>
  <c r="EV318" i="7"/>
  <c r="EU318" i="7"/>
  <c r="ET318" i="7"/>
  <c r="EQ318" i="7"/>
  <c r="EP318" i="7"/>
  <c r="EO318" i="7"/>
  <c r="Q318" i="7"/>
  <c r="L318" i="7"/>
  <c r="HR616" i="7"/>
  <c r="EV616" i="7"/>
  <c r="EU616" i="7"/>
  <c r="ET616" i="7"/>
  <c r="EQ616" i="7"/>
  <c r="EP616" i="7"/>
  <c r="EO616" i="7"/>
  <c r="Q616" i="7"/>
  <c r="L616" i="7"/>
  <c r="HR652" i="7"/>
  <c r="EV652" i="7"/>
  <c r="EU652" i="7"/>
  <c r="ET652" i="7"/>
  <c r="EQ652" i="7"/>
  <c r="EP652" i="7"/>
  <c r="EO652" i="7"/>
  <c r="Q652" i="7"/>
  <c r="L652" i="7"/>
  <c r="EV37" i="7"/>
  <c r="EU37" i="7"/>
  <c r="ET37" i="7"/>
  <c r="EQ37" i="7"/>
  <c r="EP37" i="7"/>
  <c r="EO37" i="7"/>
  <c r="Q37" i="7"/>
  <c r="L37" i="7"/>
  <c r="HR613" i="7"/>
  <c r="EV613" i="7"/>
  <c r="EU613" i="7"/>
  <c r="ET613" i="7"/>
  <c r="EQ613" i="7"/>
  <c r="EP613" i="7"/>
  <c r="EO613" i="7"/>
  <c r="Q613" i="7"/>
  <c r="L613" i="7"/>
  <c r="HR646" i="7"/>
  <c r="EV646" i="7"/>
  <c r="EU646" i="7"/>
  <c r="ET646" i="7"/>
  <c r="EQ646" i="7"/>
  <c r="EP646" i="7"/>
  <c r="EO646" i="7"/>
  <c r="Q646" i="7"/>
  <c r="L646" i="7"/>
  <c r="HR609" i="7"/>
  <c r="EV609" i="7"/>
  <c r="EU609" i="7"/>
  <c r="ET609" i="7"/>
  <c r="EQ609" i="7"/>
  <c r="EP609" i="7"/>
  <c r="EO609" i="7"/>
  <c r="Q609" i="7"/>
  <c r="L609" i="7"/>
  <c r="HR620" i="7"/>
  <c r="EV620" i="7"/>
  <c r="EU620" i="7"/>
  <c r="ET620" i="7"/>
  <c r="EQ620" i="7"/>
  <c r="EP620" i="7"/>
  <c r="EO620" i="7"/>
  <c r="Q620" i="7"/>
  <c r="L620" i="7"/>
  <c r="HR636" i="7"/>
  <c r="EV636" i="7"/>
  <c r="EU636" i="7"/>
  <c r="ET636" i="7"/>
  <c r="EQ636" i="7"/>
  <c r="EP636" i="7"/>
  <c r="EO636" i="7"/>
  <c r="Q636" i="7"/>
  <c r="L636" i="7"/>
  <c r="HR410" i="7"/>
  <c r="EV410" i="7"/>
  <c r="EU410" i="7"/>
  <c r="ET410" i="7"/>
  <c r="EQ410" i="7"/>
  <c r="EP410" i="7"/>
  <c r="EO410" i="7"/>
  <c r="Q410" i="7"/>
  <c r="L410" i="7"/>
  <c r="HR154" i="7"/>
  <c r="EV154" i="7"/>
  <c r="EU154" i="7"/>
  <c r="ET154" i="7"/>
  <c r="EQ154" i="7"/>
  <c r="EP154" i="7"/>
  <c r="EO154" i="7"/>
  <c r="Q154" i="7"/>
  <c r="L154" i="7"/>
  <c r="HR316" i="7"/>
  <c r="EV316" i="7"/>
  <c r="EU316" i="7"/>
  <c r="ET316" i="7"/>
  <c r="EQ316" i="7"/>
  <c r="EP316" i="7"/>
  <c r="EO316" i="7"/>
  <c r="Q316" i="7"/>
  <c r="L316" i="7"/>
  <c r="HR625" i="7"/>
  <c r="EV625" i="7"/>
  <c r="EU625" i="7"/>
  <c r="ET625" i="7"/>
  <c r="EQ625" i="7"/>
  <c r="EP625" i="7"/>
  <c r="EO625" i="7"/>
  <c r="Q625" i="7"/>
  <c r="L625" i="7"/>
  <c r="HR313" i="7"/>
  <c r="EV313" i="7"/>
  <c r="EU313" i="7"/>
  <c r="ET313" i="7"/>
  <c r="EQ313" i="7"/>
  <c r="EP313" i="7"/>
  <c r="EO313" i="7"/>
  <c r="Q313" i="7"/>
  <c r="L313" i="7"/>
  <c r="HR18" i="7"/>
  <c r="EV18" i="7"/>
  <c r="EU18" i="7"/>
  <c r="ET18" i="7"/>
  <c r="EQ18" i="7"/>
  <c r="EP18" i="7"/>
  <c r="EO18" i="7"/>
  <c r="Q18" i="7"/>
  <c r="L18" i="7"/>
  <c r="HR10" i="7"/>
  <c r="EV10" i="7"/>
  <c r="EU10" i="7"/>
  <c r="ET10" i="7"/>
  <c r="EQ10" i="7"/>
  <c r="EP10" i="7"/>
  <c r="EO10" i="7"/>
  <c r="Q10" i="7"/>
  <c r="L10" i="7"/>
  <c r="HR357" i="7"/>
  <c r="EV357" i="7"/>
  <c r="EU357" i="7"/>
  <c r="ET357" i="7"/>
  <c r="EQ357" i="7"/>
  <c r="EP357" i="7"/>
  <c r="EO357" i="7"/>
  <c r="Q357" i="7"/>
  <c r="L357" i="7"/>
  <c r="HR590" i="7"/>
  <c r="EV590" i="7"/>
  <c r="EU590" i="7"/>
  <c r="ET590" i="7"/>
  <c r="EQ590" i="7"/>
  <c r="EP590" i="7"/>
  <c r="EO590" i="7"/>
  <c r="Q590" i="7"/>
  <c r="L590" i="7"/>
  <c r="HR587" i="7"/>
  <c r="EV587" i="7"/>
  <c r="EU587" i="7"/>
  <c r="ET587" i="7"/>
  <c r="EQ587" i="7"/>
  <c r="EP587" i="7"/>
  <c r="EO587" i="7"/>
  <c r="Q587" i="7"/>
  <c r="L587" i="7"/>
  <c r="HR209" i="7"/>
  <c r="EV209" i="7"/>
  <c r="EU209" i="7"/>
  <c r="ET209" i="7"/>
  <c r="EQ209" i="7"/>
  <c r="EP209" i="7"/>
  <c r="EO209" i="7"/>
  <c r="Q209" i="7"/>
  <c r="L209" i="7"/>
  <c r="HR117" i="7"/>
  <c r="EV117" i="7"/>
  <c r="EU117" i="7"/>
  <c r="ET117" i="7"/>
  <c r="EQ117" i="7"/>
  <c r="EP117" i="7"/>
  <c r="EO117" i="7"/>
  <c r="Q117" i="7"/>
  <c r="L117" i="7"/>
  <c r="HR291" i="7"/>
  <c r="EV291" i="7"/>
  <c r="EU291" i="7"/>
  <c r="ET291" i="7"/>
  <c r="EQ291" i="7"/>
  <c r="EP291" i="7"/>
  <c r="EO291" i="7"/>
  <c r="Q291" i="7"/>
  <c r="L291" i="7"/>
  <c r="HR170" i="7"/>
  <c r="EV170" i="7"/>
  <c r="EU170" i="7"/>
  <c r="ET170" i="7"/>
  <c r="EQ170" i="7"/>
  <c r="EP170" i="7"/>
  <c r="EO170" i="7"/>
  <c r="Q170" i="7"/>
  <c r="L170" i="7"/>
  <c r="HR582" i="7"/>
  <c r="EV582" i="7"/>
  <c r="EU582" i="7"/>
  <c r="ET582" i="7"/>
  <c r="EQ582" i="7"/>
  <c r="EP582" i="7"/>
  <c r="EO582" i="7"/>
  <c r="Q582" i="7"/>
  <c r="L582" i="7"/>
  <c r="HR190" i="7"/>
  <c r="EV190" i="7"/>
  <c r="EU190" i="7"/>
  <c r="ET190" i="7"/>
  <c r="EQ190" i="7"/>
  <c r="EP190" i="7"/>
  <c r="EO190" i="7"/>
  <c r="Q190" i="7"/>
  <c r="L190" i="7"/>
  <c r="HR192" i="7"/>
  <c r="EV192" i="7"/>
  <c r="EU192" i="7"/>
  <c r="ET192" i="7"/>
  <c r="EQ192" i="7"/>
  <c r="EP192" i="7"/>
  <c r="EO192" i="7"/>
  <c r="Q192" i="7"/>
  <c r="L192" i="7"/>
  <c r="HR64" i="7"/>
  <c r="EV64" i="7"/>
  <c r="EU64" i="7"/>
  <c r="ET64" i="7"/>
  <c r="EQ64" i="7"/>
  <c r="EP64" i="7"/>
  <c r="EO64" i="7"/>
  <c r="Q64" i="7"/>
  <c r="L64" i="7"/>
  <c r="HR92" i="7"/>
  <c r="EV92" i="7"/>
  <c r="EU92" i="7"/>
  <c r="ET92" i="7"/>
  <c r="EQ92" i="7"/>
  <c r="EP92" i="7"/>
  <c r="EO92" i="7"/>
  <c r="Q92" i="7"/>
  <c r="L92" i="7"/>
  <c r="HR89" i="7"/>
  <c r="EV89" i="7"/>
  <c r="EU89" i="7"/>
  <c r="ET89" i="7"/>
  <c r="EQ89" i="7"/>
  <c r="EP89" i="7"/>
  <c r="EO89" i="7"/>
  <c r="Q89" i="7"/>
  <c r="L89" i="7"/>
  <c r="HR377" i="7"/>
  <c r="EV377" i="7"/>
  <c r="EU377" i="7"/>
  <c r="ET377" i="7"/>
  <c r="EQ377" i="7"/>
  <c r="EP377" i="7"/>
  <c r="EO377" i="7"/>
  <c r="Q377" i="7"/>
  <c r="L377" i="7"/>
  <c r="HR35" i="7"/>
  <c r="EV35" i="7"/>
  <c r="EU35" i="7"/>
  <c r="ET35" i="7"/>
  <c r="EQ35" i="7"/>
  <c r="EP35" i="7"/>
  <c r="EO35" i="7"/>
  <c r="Q35" i="7"/>
  <c r="L35" i="7"/>
  <c r="HR277" i="7"/>
  <c r="EV277" i="7"/>
  <c r="EU277" i="7"/>
  <c r="ET277" i="7"/>
  <c r="EQ277" i="7"/>
  <c r="EP277" i="7"/>
  <c r="EO277" i="7"/>
  <c r="Q277" i="7"/>
  <c r="L277" i="7"/>
  <c r="HR180" i="7"/>
  <c r="EV180" i="7"/>
  <c r="EU180" i="7"/>
  <c r="ET180" i="7"/>
  <c r="EQ180" i="7"/>
  <c r="EP180" i="7"/>
  <c r="EO180" i="7"/>
  <c r="Q180" i="7"/>
  <c r="L180" i="7"/>
  <c r="HR218" i="7"/>
  <c r="EV218" i="7"/>
  <c r="EU218" i="7"/>
  <c r="ET218" i="7"/>
  <c r="EQ218" i="7"/>
  <c r="EP218" i="7"/>
  <c r="EO218" i="7"/>
  <c r="Q218" i="7"/>
  <c r="L218" i="7"/>
  <c r="HR251" i="7"/>
  <c r="EV251" i="7"/>
  <c r="EU251" i="7"/>
  <c r="ET251" i="7"/>
  <c r="EQ251" i="7"/>
  <c r="EP251" i="7"/>
  <c r="EO251" i="7"/>
  <c r="Q251" i="7"/>
  <c r="L251" i="7"/>
  <c r="HR131" i="7"/>
  <c r="EV131" i="7"/>
  <c r="EU131" i="7"/>
  <c r="ET131" i="7"/>
  <c r="EQ131" i="7"/>
  <c r="EP131" i="7"/>
  <c r="EO131" i="7"/>
  <c r="Q131" i="7"/>
  <c r="L131" i="7"/>
  <c r="HR345" i="7"/>
  <c r="EV345" i="7"/>
  <c r="EU345" i="7"/>
  <c r="ET345" i="7"/>
  <c r="EQ345" i="7"/>
  <c r="EP345" i="7"/>
  <c r="EO345" i="7"/>
  <c r="Q345" i="7"/>
  <c r="L345" i="7"/>
  <c r="HR578" i="7"/>
  <c r="EV578" i="7"/>
  <c r="EU578" i="7"/>
  <c r="ET578" i="7"/>
  <c r="EQ578" i="7"/>
  <c r="EP578" i="7"/>
  <c r="EO578" i="7"/>
  <c r="Q578" i="7"/>
  <c r="L578" i="7"/>
  <c r="HR598" i="7"/>
  <c r="EV598" i="7"/>
  <c r="EU598" i="7"/>
  <c r="ET598" i="7"/>
  <c r="EQ598" i="7"/>
  <c r="EP598" i="7"/>
  <c r="EO598" i="7"/>
  <c r="Q598" i="7"/>
  <c r="L598" i="7"/>
  <c r="HR593" i="7"/>
  <c r="EV593" i="7"/>
  <c r="EU593" i="7"/>
  <c r="ET593" i="7"/>
  <c r="EQ593" i="7"/>
  <c r="EP593" i="7"/>
  <c r="EO593" i="7"/>
  <c r="Q593" i="7"/>
  <c r="L593" i="7"/>
  <c r="HR151" i="7"/>
  <c r="EV151" i="7"/>
  <c r="EU151" i="7"/>
  <c r="ET151" i="7"/>
  <c r="EQ151" i="7"/>
  <c r="EP151" i="7"/>
  <c r="EO151" i="7"/>
  <c r="Q151" i="7"/>
  <c r="L151" i="7"/>
  <c r="HR381" i="7"/>
  <c r="EV381" i="7"/>
  <c r="EU381" i="7"/>
  <c r="ET381" i="7"/>
  <c r="EQ381" i="7"/>
  <c r="EP381" i="7"/>
  <c r="EO381" i="7"/>
  <c r="Q381" i="7"/>
  <c r="L381" i="7"/>
  <c r="HR469" i="7"/>
  <c r="EV469" i="7"/>
  <c r="EU469" i="7"/>
  <c r="ET469" i="7"/>
  <c r="EQ469" i="7"/>
  <c r="EP469" i="7"/>
  <c r="EO469" i="7"/>
  <c r="Q469" i="7"/>
  <c r="L469" i="7"/>
  <c r="C3" i="1" a="1"/>
  <c r="C3" i="1" s="1"/>
  <c r="C4" i="1" a="1"/>
  <c r="C4" i="1" s="1"/>
  <c r="C5" i="1" a="1"/>
  <c r="C5" i="1" s="1"/>
  <c r="C6" i="1" a="1"/>
  <c r="C6" i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/>
  <c r="C19" i="1" a="1"/>
  <c r="C19" i="1" s="1"/>
  <c r="C20" i="1" a="1"/>
  <c r="C20" i="1" s="1"/>
  <c r="C21" i="1" a="1"/>
  <c r="C21" i="1" s="1"/>
  <c r="C22" i="1" a="1"/>
  <c r="C22" i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/>
  <c r="C35" i="1" a="1"/>
  <c r="C35" i="1" s="1"/>
  <c r="C36" i="1" a="1"/>
  <c r="C36" i="1" s="1"/>
  <c r="C37" i="1" a="1"/>
  <c r="C37" i="1" s="1"/>
  <c r="C38" i="1" a="1"/>
  <c r="C38" i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/>
  <c r="C51" i="1" a="1"/>
  <c r="C51" i="1" s="1"/>
  <c r="C52" i="1" a="1"/>
  <c r="C52" i="1" s="1"/>
  <c r="C53" i="1" a="1"/>
  <c r="C53" i="1" s="1"/>
  <c r="C54" i="1" a="1"/>
  <c r="C54" i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/>
  <c r="C67" i="1" a="1"/>
  <c r="C67" i="1" s="1"/>
  <c r="C68" i="1" a="1"/>
  <c r="C68" i="1" s="1"/>
  <c r="C69" i="1" a="1"/>
  <c r="C69" i="1" s="1"/>
  <c r="C70" i="1" a="1"/>
  <c r="C70" i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/>
  <c r="C83" i="1" a="1"/>
  <c r="C83" i="1" s="1"/>
  <c r="C84" i="1" a="1"/>
  <c r="C84" i="1" s="1"/>
  <c r="C85" i="1" a="1"/>
  <c r="C85" i="1" s="1"/>
  <c r="C86" i="1" a="1"/>
  <c r="C86" i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/>
  <c r="C99" i="1" a="1"/>
  <c r="C99" i="1" s="1"/>
  <c r="C100" i="1" a="1"/>
  <c r="C100" i="1" s="1"/>
  <c r="C101" i="1" a="1"/>
  <c r="C101" i="1" s="1"/>
  <c r="C102" i="1" a="1"/>
  <c r="C102" i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/>
  <c r="C115" i="1" a="1"/>
  <c r="C115" i="1" s="1"/>
  <c r="C116" i="1" a="1"/>
  <c r="C116" i="1" s="1"/>
  <c r="C117" i="1" a="1"/>
  <c r="C117" i="1" s="1"/>
  <c r="C118" i="1" a="1"/>
  <c r="C118" i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/>
  <c r="C131" i="1" a="1"/>
  <c r="C131" i="1" s="1"/>
  <c r="C132" i="1" a="1"/>
  <c r="C132" i="1" s="1"/>
  <c r="C133" i="1" a="1"/>
  <c r="C133" i="1" s="1"/>
  <c r="C134" i="1" a="1"/>
  <c r="C134" i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/>
  <c r="C147" i="1" a="1"/>
  <c r="C147" i="1" s="1"/>
  <c r="C148" i="1" a="1"/>
  <c r="C148" i="1" s="1"/>
  <c r="C149" i="1" a="1"/>
  <c r="C149" i="1" s="1"/>
  <c r="C150" i="1" a="1"/>
  <c r="C150" i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/>
  <c r="C163" i="1" a="1"/>
  <c r="C163" i="1" s="1"/>
  <c r="C164" i="1" a="1"/>
  <c r="C164" i="1" s="1"/>
  <c r="C165" i="1" a="1"/>
  <c r="C165" i="1" s="1"/>
  <c r="C166" i="1" a="1"/>
  <c r="C166" i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1" i="1" a="1"/>
  <c r="C181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 s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 s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 s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 s="1"/>
  <c r="C251" i="1" a="1"/>
  <c r="C251" i="1" s="1"/>
  <c r="C252" i="1" a="1"/>
  <c r="C252" i="1" s="1"/>
  <c r="C253" i="1" a="1"/>
  <c r="C253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 s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 s="1"/>
  <c r="C270" i="1" a="1"/>
  <c r="C270" i="1" s="1"/>
  <c r="C271" i="1" a="1"/>
  <c r="C271" i="1" s="1"/>
  <c r="C272" i="1" a="1"/>
  <c r="C272" i="1" s="1"/>
  <c r="C273" i="1" a="1"/>
  <c r="C273" i="1" s="1"/>
  <c r="C274" i="1" a="1"/>
  <c r="C274" i="1" s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 s="1"/>
  <c r="C286" i="1" a="1"/>
  <c r="C286" i="1" s="1"/>
  <c r="C287" i="1" a="1"/>
  <c r="C287" i="1" s="1"/>
  <c r="C288" i="1" a="1"/>
  <c r="C288" i="1" s="1"/>
  <c r="C289" i="1" a="1"/>
  <c r="C289" i="1" s="1"/>
  <c r="C290" i="1" a="1"/>
  <c r="C290" i="1" s="1"/>
  <c r="C291" i="1" a="1"/>
  <c r="C291" i="1" s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 s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 s="1"/>
  <c r="C306" i="1" a="1"/>
  <c r="C306" i="1" s="1"/>
  <c r="C307" i="1" a="1"/>
  <c r="C307" i="1" s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 s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 s="1"/>
  <c r="C322" i="1" a="1"/>
  <c r="C322" i="1" s="1"/>
  <c r="C323" i="1" a="1"/>
  <c r="C323" i="1" s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 s="1"/>
  <c r="C338" i="1" a="1"/>
  <c r="C338" i="1" s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 s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 s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 s="1"/>
  <c r="C370" i="1" a="1"/>
  <c r="C370" i="1" s="1"/>
  <c r="C371" i="1" a="1"/>
  <c r="C371" i="1" s="1"/>
  <c r="C372" i="1" a="1"/>
  <c r="C372" i="1" s="1"/>
  <c r="C373" i="1" a="1"/>
  <c r="C373" i="1" s="1"/>
  <c r="C374" i="1" a="1"/>
  <c r="C374" i="1" s="1"/>
  <c r="C375" i="1" a="1"/>
  <c r="C375" i="1" s="1"/>
  <c r="C376" i="1" a="1"/>
  <c r="C376" i="1" s="1"/>
  <c r="C377" i="1" a="1"/>
  <c r="C377" i="1" s="1"/>
  <c r="C378" i="1" a="1"/>
  <c r="C378" i="1" s="1"/>
  <c r="C379" i="1" a="1"/>
  <c r="C379" i="1" s="1"/>
  <c r="C380" i="1" a="1"/>
  <c r="C380" i="1" s="1"/>
  <c r="C381" i="1" a="1"/>
  <c r="C381" i="1" s="1"/>
  <c r="C382" i="1" a="1"/>
  <c r="C382" i="1" s="1"/>
  <c r="C383" i="1" a="1"/>
  <c r="C383" i="1" s="1"/>
  <c r="C384" i="1" a="1"/>
  <c r="C384" i="1" s="1"/>
  <c r="C385" i="1" a="1"/>
  <c r="C385" i="1" s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 s="1"/>
  <c r="C392" i="1" a="1"/>
  <c r="C392" i="1" s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 s="1"/>
  <c r="C401" i="1" a="1"/>
  <c r="C401" i="1" s="1"/>
  <c r="C402" i="1" a="1"/>
  <c r="C402" i="1" s="1"/>
  <c r="C403" i="1" a="1"/>
  <c r="C403" i="1" s="1"/>
  <c r="C404" i="1" a="1"/>
  <c r="C404" i="1" s="1"/>
  <c r="C405" i="1" a="1"/>
  <c r="C405" i="1" s="1"/>
  <c r="C406" i="1" a="1"/>
  <c r="C406" i="1" s="1"/>
  <c r="C407" i="1" a="1"/>
  <c r="C407" i="1" s="1"/>
  <c r="C408" i="1" a="1"/>
  <c r="C408" i="1" s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 s="1"/>
  <c r="C415" i="1" a="1"/>
  <c r="C415" i="1" s="1"/>
  <c r="C416" i="1" a="1"/>
  <c r="C416" i="1" s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 s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 s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 s="1"/>
  <c r="C441" i="1" a="1"/>
  <c r="C441" i="1" s="1"/>
  <c r="C442" i="1" a="1"/>
  <c r="C442" i="1" s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 s="1"/>
  <c r="C455" i="1" a="1"/>
  <c r="C455" i="1" s="1"/>
  <c r="C456" i="1" a="1"/>
  <c r="C456" i="1" s="1"/>
  <c r="C457" i="1" a="1"/>
  <c r="C457" i="1" s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 s="1"/>
  <c r="C464" i="1" a="1"/>
  <c r="C464" i="1" s="1"/>
  <c r="C465" i="1" a="1"/>
  <c r="C465" i="1" s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 s="1"/>
  <c r="C473" i="1" a="1"/>
  <c r="C473" i="1" s="1"/>
  <c r="C474" i="1" a="1"/>
  <c r="C474" i="1" s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 s="1"/>
  <c r="C482" i="1" a="1"/>
  <c r="C482" i="1" s="1"/>
  <c r="C483" i="1" a="1"/>
  <c r="C483" i="1" s="1"/>
  <c r="C484" i="1" a="1"/>
  <c r="C484" i="1" s="1"/>
  <c r="C485" i="1" a="1"/>
  <c r="C485" i="1" s="1"/>
  <c r="C486" i="1" a="1"/>
  <c r="C486" i="1" s="1"/>
  <c r="C487" i="1" a="1"/>
  <c r="C487" i="1" s="1"/>
  <c r="C488" i="1" a="1"/>
  <c r="C488" i="1" s="1"/>
  <c r="C489" i="1" a="1"/>
  <c r="C489" i="1" s="1"/>
  <c r="C490" i="1" a="1"/>
  <c r="C490" i="1" s="1"/>
  <c r="C491" i="1" a="1"/>
  <c r="C491" i="1" s="1"/>
  <c r="C492" i="1" a="1"/>
  <c r="C492" i="1" s="1"/>
  <c r="C493" i="1" a="1"/>
  <c r="C493" i="1" s="1"/>
  <c r="C494" i="1" a="1"/>
  <c r="C494" i="1" s="1"/>
  <c r="C495" i="1" a="1"/>
  <c r="C495" i="1" s="1"/>
  <c r="C496" i="1" a="1"/>
  <c r="C496" i="1" s="1"/>
  <c r="C497" i="1" a="1"/>
  <c r="C497" i="1" s="1"/>
  <c r="C498" i="1" a="1"/>
  <c r="C498" i="1" s="1"/>
  <c r="C499" i="1" a="1"/>
  <c r="C499" i="1" s="1"/>
  <c r="C500" i="1" a="1"/>
  <c r="C500" i="1" s="1"/>
  <c r="C501" i="1" a="1"/>
  <c r="C501" i="1" s="1"/>
  <c r="C502" i="1" a="1"/>
  <c r="C502" i="1" s="1"/>
  <c r="C503" i="1" a="1"/>
  <c r="C503" i="1" s="1"/>
  <c r="C504" i="1" a="1"/>
  <c r="C504" i="1" s="1"/>
  <c r="C505" i="1" a="1"/>
  <c r="C505" i="1" s="1"/>
  <c r="C506" i="1" a="1"/>
  <c r="C506" i="1" s="1"/>
  <c r="C507" i="1" a="1"/>
  <c r="C507" i="1" s="1"/>
  <c r="C508" i="1" a="1"/>
  <c r="C508" i="1" s="1"/>
  <c r="C509" i="1" a="1"/>
  <c r="C509" i="1" s="1"/>
  <c r="C510" i="1" a="1"/>
  <c r="C510" i="1" s="1"/>
  <c r="C511" i="1" a="1"/>
  <c r="C511" i="1" s="1"/>
  <c r="C512" i="1" a="1"/>
  <c r="C512" i="1" s="1"/>
  <c r="C513" i="1" a="1"/>
  <c r="C513" i="1" s="1"/>
  <c r="C514" i="1" a="1"/>
  <c r="C514" i="1" s="1"/>
  <c r="C515" i="1" a="1"/>
  <c r="C515" i="1" s="1"/>
  <c r="C516" i="1" a="1"/>
  <c r="C516" i="1" s="1"/>
  <c r="C517" i="1" a="1"/>
  <c r="C517" i="1" s="1"/>
  <c r="C518" i="1" a="1"/>
  <c r="C518" i="1" s="1"/>
  <c r="C519" i="1" a="1"/>
  <c r="C519" i="1" s="1"/>
  <c r="C520" i="1" a="1"/>
  <c r="C520" i="1" s="1"/>
  <c r="C521" i="1" a="1"/>
  <c r="C521" i="1" s="1"/>
  <c r="C522" i="1" a="1"/>
  <c r="C522" i="1" s="1"/>
  <c r="C523" i="1" a="1"/>
  <c r="C523" i="1" s="1"/>
  <c r="C524" i="1" a="1"/>
  <c r="C524" i="1" s="1"/>
  <c r="C525" i="1" a="1"/>
  <c r="C525" i="1" s="1"/>
  <c r="C526" i="1" a="1"/>
  <c r="C526" i="1" s="1"/>
  <c r="C527" i="1" a="1"/>
  <c r="C527" i="1" s="1"/>
  <c r="C528" i="1" a="1"/>
  <c r="C528" i="1" s="1"/>
  <c r="C529" i="1" a="1"/>
  <c r="C529" i="1" s="1"/>
  <c r="C530" i="1" a="1"/>
  <c r="C530" i="1" s="1"/>
  <c r="C531" i="1" a="1"/>
  <c r="C531" i="1" s="1"/>
  <c r="C532" i="1" a="1"/>
  <c r="C532" i="1" s="1"/>
  <c r="C533" i="1" a="1"/>
  <c r="C533" i="1" s="1"/>
  <c r="C534" i="1" a="1"/>
  <c r="C534" i="1" s="1"/>
  <c r="C535" i="1" a="1"/>
  <c r="C535" i="1" s="1"/>
  <c r="C536" i="1" a="1"/>
  <c r="C536" i="1" s="1"/>
  <c r="C537" i="1" a="1"/>
  <c r="C537" i="1" s="1"/>
  <c r="C538" i="1" a="1"/>
  <c r="C538" i="1" s="1"/>
  <c r="C539" i="1" a="1"/>
  <c r="C539" i="1" s="1"/>
  <c r="C540" i="1" a="1"/>
  <c r="C540" i="1" s="1"/>
  <c r="C541" i="1" a="1"/>
  <c r="C541" i="1" s="1"/>
  <c r="C542" i="1" a="1"/>
  <c r="C542" i="1" s="1"/>
  <c r="C543" i="1" a="1"/>
  <c r="C543" i="1" s="1"/>
  <c r="C544" i="1" a="1"/>
  <c r="C544" i="1" s="1"/>
  <c r="C545" i="1" a="1"/>
  <c r="C545" i="1" s="1"/>
  <c r="C546" i="1" a="1"/>
  <c r="C546" i="1" s="1"/>
  <c r="C547" i="1" a="1"/>
  <c r="C547" i="1" s="1"/>
  <c r="C548" i="1" a="1"/>
  <c r="C548" i="1" s="1"/>
  <c r="C549" i="1" a="1"/>
  <c r="C549" i="1" s="1"/>
  <c r="C550" i="1" a="1"/>
  <c r="C550" i="1" s="1"/>
  <c r="C551" i="1" a="1"/>
  <c r="C551" i="1" s="1"/>
  <c r="C552" i="1" a="1"/>
  <c r="C552" i="1" s="1"/>
  <c r="C553" i="1" a="1"/>
  <c r="C553" i="1" s="1"/>
  <c r="C554" i="1" a="1"/>
  <c r="C554" i="1" s="1"/>
  <c r="C555" i="1" a="1"/>
  <c r="C555" i="1" s="1"/>
  <c r="C556" i="1" a="1"/>
  <c r="C556" i="1" s="1"/>
  <c r="C557" i="1" a="1"/>
  <c r="C557" i="1" s="1"/>
  <c r="C558" i="1" a="1"/>
  <c r="C558" i="1" s="1"/>
  <c r="C559" i="1" a="1"/>
  <c r="C559" i="1" s="1"/>
  <c r="C560" i="1" a="1"/>
  <c r="C560" i="1" s="1"/>
  <c r="C561" i="1" a="1"/>
  <c r="C561" i="1" s="1"/>
  <c r="C562" i="1" a="1"/>
  <c r="C562" i="1" s="1"/>
  <c r="C563" i="1" a="1"/>
  <c r="C563" i="1" s="1"/>
  <c r="C564" i="1" a="1"/>
  <c r="C564" i="1" s="1"/>
  <c r="C565" i="1" a="1"/>
  <c r="C565" i="1" s="1"/>
  <c r="C566" i="1" a="1"/>
  <c r="C566" i="1" s="1"/>
  <c r="C567" i="1" a="1"/>
  <c r="C567" i="1" s="1"/>
  <c r="C568" i="1" a="1"/>
  <c r="C568" i="1" s="1"/>
  <c r="C569" i="1" a="1"/>
  <c r="C569" i="1" s="1"/>
  <c r="C570" i="1" a="1"/>
  <c r="C570" i="1" s="1"/>
  <c r="C571" i="1" a="1"/>
  <c r="C571" i="1" s="1"/>
  <c r="C572" i="1" a="1"/>
  <c r="C572" i="1" s="1"/>
  <c r="C573" i="1" a="1"/>
  <c r="C573" i="1" s="1"/>
  <c r="C574" i="1" a="1"/>
  <c r="C574" i="1" s="1"/>
  <c r="C575" i="1" a="1"/>
  <c r="C575" i="1" s="1"/>
  <c r="C576" i="1" a="1"/>
  <c r="C576" i="1" s="1"/>
  <c r="C577" i="1" a="1"/>
  <c r="C577" i="1" s="1"/>
  <c r="C578" i="1" a="1"/>
  <c r="C578" i="1" s="1"/>
  <c r="C579" i="1" a="1"/>
  <c r="C579" i="1" s="1"/>
  <c r="C580" i="1" a="1"/>
  <c r="C580" i="1" s="1"/>
  <c r="C581" i="1" a="1"/>
  <c r="C581" i="1" s="1"/>
  <c r="C582" i="1" a="1"/>
  <c r="C582" i="1" s="1"/>
  <c r="C583" i="1" a="1"/>
  <c r="C583" i="1" s="1"/>
  <c r="C584" i="1" a="1"/>
  <c r="C584" i="1" s="1"/>
  <c r="C585" i="1" a="1"/>
  <c r="C585" i="1" s="1"/>
  <c r="C586" i="1" a="1"/>
  <c r="C586" i="1" s="1"/>
  <c r="C587" i="1" a="1"/>
  <c r="C587" i="1" s="1"/>
  <c r="C588" i="1" a="1"/>
  <c r="C588" i="1" s="1"/>
  <c r="C589" i="1" a="1"/>
  <c r="C589" i="1" s="1"/>
  <c r="C590" i="1" a="1"/>
  <c r="C590" i="1" s="1"/>
  <c r="C591" i="1" a="1"/>
  <c r="C591" i="1" s="1"/>
  <c r="C592" i="1" a="1"/>
  <c r="C592" i="1" s="1"/>
  <c r="C593" i="1" a="1"/>
  <c r="C593" i="1" s="1"/>
  <c r="C594" i="1" a="1"/>
  <c r="C594" i="1" s="1"/>
  <c r="C595" i="1" a="1"/>
  <c r="C595" i="1" s="1"/>
  <c r="C596" i="1" a="1"/>
  <c r="C596" i="1" s="1"/>
  <c r="C597" i="1" a="1"/>
  <c r="C597" i="1" s="1"/>
  <c r="C598" i="1" a="1"/>
  <c r="C598" i="1" s="1"/>
  <c r="C599" i="1" a="1"/>
  <c r="C599" i="1" s="1"/>
  <c r="C600" i="1" a="1"/>
  <c r="C600" i="1" s="1"/>
  <c r="C601" i="1" a="1"/>
  <c r="C601" i="1" s="1"/>
  <c r="C602" i="1" a="1"/>
  <c r="C602" i="1" s="1"/>
  <c r="C603" i="1" a="1"/>
  <c r="C603" i="1" s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 s="1"/>
  <c r="C610" i="1" a="1"/>
  <c r="C610" i="1" s="1"/>
  <c r="C611" i="1" a="1"/>
  <c r="C611" i="1" s="1"/>
  <c r="C612" i="1" a="1"/>
  <c r="C612" i="1" s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 s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 s="1"/>
  <c r="C627" i="1" a="1"/>
  <c r="C627" i="1" s="1"/>
  <c r="C628" i="1" a="1"/>
  <c r="C628" i="1" s="1"/>
  <c r="C629" i="1" a="1"/>
  <c r="C629" i="1" s="1"/>
  <c r="C630" i="1" a="1"/>
  <c r="C630" i="1" s="1"/>
  <c r="C631" i="1" a="1"/>
  <c r="C631" i="1" s="1"/>
  <c r="C632" i="1" a="1"/>
  <c r="C632" i="1" s="1"/>
  <c r="C633" i="1" a="1"/>
  <c r="C633" i="1" s="1"/>
  <c r="C634" i="1" a="1"/>
  <c r="C634" i="1" s="1"/>
  <c r="C635" i="1" a="1"/>
  <c r="C635" i="1" s="1"/>
  <c r="C636" i="1" a="1"/>
  <c r="C636" i="1" s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 s="1"/>
  <c r="C643" i="1" a="1"/>
  <c r="C643" i="1" s="1"/>
  <c r="C644" i="1" a="1"/>
  <c r="C644" i="1" s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 s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 s="1"/>
  <c r="C659" i="1" a="1"/>
  <c r="C659" i="1" s="1"/>
  <c r="C660" i="1" a="1"/>
  <c r="C660" i="1" s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 s="1"/>
  <c r="C667" i="1" a="1"/>
  <c r="C667" i="1" s="1"/>
  <c r="C668" i="1" a="1"/>
  <c r="C668" i="1" s="1"/>
  <c r="C669" i="1" a="1"/>
  <c r="C669" i="1" s="1"/>
  <c r="C670" i="1" a="1"/>
  <c r="C670" i="1" s="1"/>
  <c r="C671" i="1" a="1"/>
  <c r="C671" i="1" s="1"/>
  <c r="C672" i="1" a="1"/>
  <c r="C672" i="1" s="1"/>
  <c r="C673" i="1" a="1"/>
  <c r="C673" i="1" s="1"/>
  <c r="C674" i="1" a="1"/>
  <c r="C674" i="1" s="1"/>
  <c r="C675" i="1" a="1"/>
  <c r="C675" i="1" s="1"/>
  <c r="C676" i="1" a="1"/>
  <c r="C676" i="1" s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 s="1"/>
  <c r="C684" i="1" a="1"/>
  <c r="C684" i="1" s="1"/>
  <c r="C685" i="1" a="1"/>
  <c r="C685" i="1" s="1"/>
  <c r="C686" i="1" a="1"/>
  <c r="C686" i="1" s="1"/>
  <c r="C687" i="1" a="1"/>
  <c r="C687" i="1" s="1"/>
  <c r="C688" i="1" a="1"/>
  <c r="C688" i="1" s="1"/>
  <c r="C689" i="1" a="1"/>
  <c r="C689" i="1" s="1"/>
  <c r="C690" i="1" a="1"/>
  <c r="C690" i="1" s="1"/>
  <c r="C691" i="1" a="1"/>
  <c r="C691" i="1" s="1"/>
  <c r="C692" i="1" a="1"/>
  <c r="C692" i="1" s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 s="1"/>
  <c r="C700" i="1" a="1"/>
  <c r="C700" i="1" s="1"/>
  <c r="C701" i="1" a="1"/>
  <c r="C701" i="1" s="1"/>
  <c r="C2" i="1" a="1"/>
  <c r="C2" i="1" s="1"/>
  <c r="HF433" i="1"/>
  <c r="HF460" i="1"/>
  <c r="HF434" i="1"/>
  <c r="HF461" i="1"/>
  <c r="HF462" i="1"/>
  <c r="HF435" i="1"/>
  <c r="HF463" i="1"/>
  <c r="HF464" i="1"/>
  <c r="HF436" i="1"/>
  <c r="HF465" i="1"/>
  <c r="HF466" i="1"/>
  <c r="HF437" i="1"/>
  <c r="HF467" i="1"/>
  <c r="HF468" i="1"/>
  <c r="HF469" i="1"/>
  <c r="HF438" i="1"/>
  <c r="HF470" i="1"/>
  <c r="HF439" i="1"/>
  <c r="HF471" i="1"/>
  <c r="HF541" i="1"/>
  <c r="HF542" i="1"/>
  <c r="HF543" i="1"/>
  <c r="HF544" i="1"/>
  <c r="HF545" i="1"/>
  <c r="HF546" i="1"/>
  <c r="HF547" i="1"/>
  <c r="HF548" i="1"/>
  <c r="HF549" i="1"/>
  <c r="HF550" i="1"/>
  <c r="HF551" i="1"/>
  <c r="HF552" i="1"/>
  <c r="HF553" i="1"/>
  <c r="HF554" i="1"/>
  <c r="HF555" i="1"/>
  <c r="HF556" i="1"/>
  <c r="HF557" i="1"/>
  <c r="HF558" i="1"/>
  <c r="HF559" i="1"/>
  <c r="HF560" i="1"/>
  <c r="HF561" i="1"/>
  <c r="HF562" i="1"/>
  <c r="HF563" i="1"/>
  <c r="HF564" i="1"/>
  <c r="HF565" i="1"/>
  <c r="HF566" i="1"/>
  <c r="HF567" i="1"/>
  <c r="HF568" i="1"/>
  <c r="HF569" i="1"/>
  <c r="HF570" i="1"/>
  <c r="HF571" i="1"/>
  <c r="HF572" i="1"/>
  <c r="HF573" i="1"/>
  <c r="HF574" i="1"/>
  <c r="HF575" i="1"/>
  <c r="HF576" i="1"/>
  <c r="HF577" i="1"/>
  <c r="HF578" i="1"/>
  <c r="HF579" i="1"/>
  <c r="HF580" i="1"/>
  <c r="HF581" i="1"/>
  <c r="HF582" i="1"/>
  <c r="HF583" i="1"/>
  <c r="HF584" i="1"/>
  <c r="HF585" i="1"/>
  <c r="HF586" i="1"/>
  <c r="HF587" i="1"/>
  <c r="HF588" i="1"/>
  <c r="HF589" i="1"/>
  <c r="HF590" i="1"/>
  <c r="HF591" i="1"/>
  <c r="HF592" i="1"/>
  <c r="HF593" i="1"/>
  <c r="HF594" i="1"/>
  <c r="HF595" i="1"/>
  <c r="HF596" i="1"/>
  <c r="HF597" i="1"/>
  <c r="HF598" i="1"/>
  <c r="HF599" i="1"/>
  <c r="HF600" i="1"/>
  <c r="HF601" i="1"/>
  <c r="HF602" i="1"/>
  <c r="HF603" i="1"/>
  <c r="HF604" i="1"/>
  <c r="HF605" i="1"/>
  <c r="HF606" i="1"/>
  <c r="HF607" i="1"/>
  <c r="HF608" i="1"/>
  <c r="HF609" i="1"/>
  <c r="HF610" i="1"/>
  <c r="HF611" i="1"/>
  <c r="HF612" i="1"/>
  <c r="HF613" i="1"/>
  <c r="HF614" i="1"/>
  <c r="HF615" i="1"/>
  <c r="HF616" i="1"/>
  <c r="HF617" i="1"/>
  <c r="HF618" i="1"/>
  <c r="HF619" i="1"/>
  <c r="HF620" i="1"/>
  <c r="HF621" i="1"/>
  <c r="HF622" i="1"/>
  <c r="HF623" i="1"/>
  <c r="HF624" i="1"/>
  <c r="HF625" i="1"/>
  <c r="HF626" i="1"/>
  <c r="HF490" i="1"/>
  <c r="HF491" i="1"/>
  <c r="HF492" i="1"/>
  <c r="HF493" i="1"/>
  <c r="HF494" i="1"/>
  <c r="HF495" i="1"/>
  <c r="HF496" i="1"/>
  <c r="HF397" i="1"/>
  <c r="HF398" i="1"/>
  <c r="HF399" i="1"/>
  <c r="HF497" i="1"/>
  <c r="HF498" i="1"/>
  <c r="HF400" i="1"/>
  <c r="HF499" i="1"/>
  <c r="HF401" i="1"/>
  <c r="HF500" i="1"/>
  <c r="HF501" i="1"/>
  <c r="HF502" i="1"/>
  <c r="HF503" i="1"/>
  <c r="HF504" i="1"/>
  <c r="HF505" i="1"/>
  <c r="HF506" i="1"/>
  <c r="HF507" i="1"/>
  <c r="HF402" i="1"/>
  <c r="HF508" i="1"/>
  <c r="HF403" i="1"/>
  <c r="HF404" i="1"/>
  <c r="HF509" i="1"/>
  <c r="HF510" i="1"/>
  <c r="HF511" i="1"/>
  <c r="HF512" i="1"/>
  <c r="HF513" i="1"/>
  <c r="HF514" i="1"/>
  <c r="HF515" i="1"/>
  <c r="HF516" i="1"/>
  <c r="HF517" i="1"/>
  <c r="HF518" i="1"/>
  <c r="HF519" i="1"/>
  <c r="HF520" i="1"/>
  <c r="HF405" i="1"/>
  <c r="HF521" i="1"/>
  <c r="HF406" i="1"/>
  <c r="HF522" i="1"/>
  <c r="HF523" i="1"/>
  <c r="HF407" i="1"/>
  <c r="HF524" i="1"/>
  <c r="HF525" i="1"/>
  <c r="HF526" i="1"/>
  <c r="HF527" i="1"/>
  <c r="HF408" i="1"/>
  <c r="HF409" i="1"/>
  <c r="HF528" i="1"/>
  <c r="HF410" i="1"/>
  <c r="HF529" i="1"/>
  <c r="HF411" i="1"/>
  <c r="HF412" i="1"/>
  <c r="HF530" i="1"/>
  <c r="HF413" i="1"/>
  <c r="HF414" i="1"/>
  <c r="HF415" i="1"/>
  <c r="HF531" i="1"/>
  <c r="HF532" i="1"/>
  <c r="HF533" i="1"/>
  <c r="HF416" i="1"/>
  <c r="HF417" i="1"/>
  <c r="HF418" i="1"/>
  <c r="HF534" i="1"/>
  <c r="HF535" i="1"/>
  <c r="HF536" i="1"/>
  <c r="HF2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0" i="1"/>
  <c r="HF21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43" i="1"/>
  <c r="HF44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F61" i="1"/>
  <c r="HF62" i="1"/>
  <c r="HF63" i="1"/>
  <c r="HF64" i="1"/>
  <c r="HF65" i="1"/>
  <c r="HF66" i="1"/>
  <c r="HF67" i="1"/>
  <c r="HF68" i="1"/>
  <c r="HF69" i="1"/>
  <c r="HF70" i="1"/>
  <c r="HF71" i="1"/>
  <c r="HF72" i="1"/>
  <c r="HF73" i="1"/>
  <c r="HF74" i="1"/>
  <c r="HF75" i="1"/>
  <c r="HF76" i="1"/>
  <c r="HF77" i="1"/>
  <c r="HF78" i="1"/>
  <c r="HF79" i="1"/>
  <c r="HF80" i="1"/>
  <c r="HF81" i="1"/>
  <c r="HF82" i="1"/>
  <c r="HF83" i="1"/>
  <c r="HF84" i="1"/>
  <c r="HF85" i="1"/>
  <c r="HF86" i="1"/>
  <c r="HF87" i="1"/>
  <c r="HF88" i="1"/>
  <c r="HF89" i="1"/>
  <c r="HF90" i="1"/>
  <c r="HF91" i="1"/>
  <c r="HF92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F117" i="1"/>
  <c r="HF118" i="1"/>
  <c r="HF119" i="1"/>
  <c r="HF120" i="1"/>
  <c r="HF121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6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158" i="1"/>
  <c r="HF159" i="1"/>
  <c r="HF160" i="1"/>
  <c r="HF161" i="1"/>
  <c r="HF162" i="1"/>
  <c r="HF163" i="1"/>
  <c r="HF164" i="1"/>
  <c r="HF165" i="1"/>
  <c r="HF166" i="1"/>
  <c r="HF167" i="1"/>
  <c r="HF168" i="1"/>
  <c r="HF169" i="1"/>
  <c r="HF170" i="1"/>
  <c r="HF171" i="1"/>
  <c r="HF172" i="1"/>
  <c r="HF173" i="1"/>
  <c r="HF174" i="1"/>
  <c r="HF175" i="1"/>
  <c r="HF176" i="1"/>
  <c r="HF177" i="1"/>
  <c r="HF178" i="1"/>
  <c r="HF179" i="1"/>
  <c r="HF180" i="1"/>
  <c r="HF181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0" i="1"/>
  <c r="HF201" i="1"/>
  <c r="HF202" i="1"/>
  <c r="HF203" i="1"/>
  <c r="HF204" i="1"/>
  <c r="HF205" i="1"/>
  <c r="HF206" i="1"/>
  <c r="HF207" i="1"/>
  <c r="HF208" i="1"/>
  <c r="HF209" i="1"/>
  <c r="HF210" i="1"/>
  <c r="HF211" i="1"/>
  <c r="HF212" i="1"/>
  <c r="HF213" i="1"/>
  <c r="HF214" i="1"/>
  <c r="HF215" i="1"/>
  <c r="HF216" i="1"/>
  <c r="HF217" i="1"/>
  <c r="HF218" i="1"/>
  <c r="HF219" i="1"/>
  <c r="HF220" i="1"/>
  <c r="HF221" i="1"/>
  <c r="HF222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F261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99" i="1"/>
  <c r="HF30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4" i="1"/>
  <c r="HF325" i="1"/>
  <c r="HF326" i="1"/>
  <c r="HF327" i="1"/>
  <c r="HF328" i="1"/>
  <c r="HF329" i="1"/>
  <c r="HF330" i="1"/>
  <c r="HF331" i="1"/>
  <c r="HF332" i="1"/>
  <c r="HF333" i="1"/>
  <c r="HF334" i="1"/>
  <c r="HF335" i="1"/>
  <c r="HF336" i="1"/>
  <c r="HF337" i="1"/>
  <c r="HF338" i="1"/>
  <c r="HF339" i="1"/>
  <c r="HF340" i="1"/>
  <c r="HF341" i="1"/>
  <c r="HF342" i="1"/>
  <c r="HF343" i="1"/>
  <c r="HF344" i="1"/>
  <c r="HF345" i="1"/>
  <c r="HF346" i="1"/>
  <c r="HF347" i="1"/>
  <c r="HF348" i="1"/>
  <c r="HF349" i="1"/>
  <c r="HF350" i="1"/>
  <c r="HF351" i="1"/>
  <c r="HF352" i="1"/>
  <c r="HF353" i="1"/>
  <c r="HF354" i="1"/>
  <c r="HF355" i="1"/>
  <c r="HF356" i="1"/>
  <c r="HF357" i="1"/>
  <c r="HF358" i="1"/>
  <c r="HF359" i="1"/>
  <c r="HF360" i="1"/>
  <c r="HF361" i="1"/>
  <c r="HF362" i="1"/>
  <c r="HF363" i="1"/>
  <c r="HF364" i="1"/>
  <c r="HF365" i="1"/>
  <c r="HF366" i="1"/>
  <c r="HF367" i="1"/>
  <c r="HF368" i="1"/>
  <c r="HF369" i="1"/>
  <c r="HF370" i="1"/>
  <c r="HF371" i="1"/>
  <c r="HF372" i="1"/>
  <c r="HF472" i="1"/>
  <c r="HF473" i="1"/>
  <c r="HF474" i="1"/>
  <c r="HF475" i="1"/>
  <c r="HF476" i="1"/>
  <c r="HF477" i="1"/>
  <c r="HF538" i="1"/>
  <c r="HF539" i="1"/>
  <c r="HF627" i="1"/>
  <c r="HF628" i="1"/>
  <c r="HF629" i="1"/>
  <c r="HF630" i="1"/>
  <c r="HF631" i="1"/>
  <c r="HF632" i="1"/>
  <c r="HF633" i="1"/>
  <c r="HF634" i="1"/>
  <c r="HF635" i="1"/>
  <c r="HF636" i="1"/>
  <c r="HF637" i="1"/>
  <c r="HF638" i="1"/>
  <c r="HF639" i="1"/>
  <c r="HF640" i="1"/>
  <c r="HF641" i="1"/>
  <c r="HF642" i="1"/>
  <c r="HF478" i="1"/>
  <c r="HF479" i="1"/>
  <c r="HF440" i="1"/>
  <c r="HF441" i="1"/>
  <c r="HF442" i="1"/>
  <c r="HF480" i="1"/>
  <c r="HF481" i="1"/>
  <c r="HF482" i="1"/>
  <c r="HF443" i="1"/>
  <c r="HF444" i="1"/>
  <c r="HF445" i="1"/>
  <c r="HF643" i="1"/>
  <c r="HF644" i="1"/>
  <c r="HF645" i="1"/>
  <c r="HF646" i="1"/>
  <c r="HF647" i="1"/>
  <c r="HF648" i="1"/>
  <c r="HF649" i="1"/>
  <c r="HF650" i="1"/>
  <c r="HF651" i="1"/>
  <c r="HF652" i="1"/>
  <c r="HF653" i="1"/>
  <c r="HF654" i="1"/>
  <c r="HF655" i="1"/>
  <c r="HF656" i="1"/>
  <c r="HF657" i="1"/>
  <c r="HF658" i="1"/>
  <c r="HF659" i="1"/>
  <c r="HF660" i="1"/>
  <c r="HF661" i="1"/>
  <c r="HF662" i="1"/>
  <c r="HF663" i="1"/>
  <c r="HF664" i="1"/>
  <c r="HF665" i="1"/>
  <c r="HF666" i="1"/>
  <c r="HF667" i="1"/>
  <c r="HF668" i="1"/>
  <c r="HF669" i="1"/>
  <c r="HF670" i="1"/>
  <c r="HF671" i="1"/>
  <c r="HF672" i="1"/>
  <c r="HF673" i="1"/>
  <c r="HF674" i="1"/>
  <c r="HF675" i="1"/>
  <c r="HF676" i="1"/>
  <c r="HF677" i="1"/>
  <c r="HF678" i="1"/>
  <c r="HF679" i="1"/>
  <c r="HF680" i="1"/>
  <c r="HF681" i="1"/>
  <c r="HF682" i="1"/>
  <c r="HF683" i="1"/>
  <c r="HF684" i="1"/>
  <c r="HF685" i="1"/>
  <c r="HF686" i="1"/>
  <c r="HF687" i="1"/>
  <c r="HF688" i="1"/>
  <c r="HF689" i="1"/>
  <c r="HF690" i="1"/>
  <c r="HF691" i="1"/>
  <c r="HF692" i="1"/>
  <c r="HF693" i="1"/>
  <c r="HF694" i="1"/>
  <c r="HF695" i="1"/>
  <c r="HF696" i="1"/>
  <c r="HF697" i="1"/>
  <c r="HF698" i="1"/>
  <c r="HF699" i="1"/>
  <c r="HF700" i="1"/>
  <c r="HF701" i="1"/>
  <c r="HF459" i="1"/>
  <c r="HF447" i="1"/>
  <c r="HF448" i="1"/>
  <c r="HF424" i="1"/>
  <c r="HF449" i="1"/>
  <c r="HF450" i="1"/>
  <c r="HF451" i="1"/>
  <c r="HF425" i="1"/>
  <c r="HF452" i="1"/>
  <c r="HF382" i="1"/>
  <c r="HF485" i="1"/>
  <c r="HF383" i="1"/>
  <c r="HF384" i="1"/>
  <c r="HF385" i="1"/>
  <c r="HF386" i="1"/>
  <c r="HF387" i="1"/>
  <c r="HF388" i="1"/>
  <c r="HF486" i="1"/>
  <c r="HF389" i="1"/>
  <c r="HF390" i="1"/>
  <c r="HF487" i="1"/>
  <c r="HF391" i="1"/>
  <c r="HF392" i="1"/>
  <c r="HF393" i="1"/>
  <c r="HF488" i="1"/>
  <c r="HF394" i="1"/>
  <c r="HF395" i="1"/>
  <c r="HF489" i="1"/>
  <c r="HF396" i="1"/>
  <c r="HF453" i="1"/>
  <c r="HF426" i="1"/>
  <c r="HF454" i="1"/>
  <c r="HF455" i="1"/>
  <c r="HF456" i="1"/>
  <c r="HF457" i="1"/>
  <c r="HF427" i="1"/>
  <c r="HF458" i="1"/>
  <c r="HF428" i="1"/>
  <c r="HF429" i="1"/>
  <c r="HF430" i="1"/>
  <c r="HF431" i="1"/>
  <c r="HF432" i="1"/>
  <c r="HF423" i="1"/>
  <c r="B703" i="2"/>
  <c r="CS475" i="2"/>
  <c r="CP475" i="2"/>
  <c r="CO475" i="2"/>
  <c r="CR475" i="2" s="1"/>
  <c r="CL475" i="2"/>
  <c r="BA475" i="2"/>
  <c r="CS125" i="2"/>
  <c r="CP125" i="2"/>
  <c r="CO125" i="2"/>
  <c r="CR125" i="2" s="1"/>
  <c r="CL125" i="2"/>
  <c r="BA125" i="2"/>
  <c r="CS594" i="2"/>
  <c r="CP594" i="2"/>
  <c r="CO594" i="2"/>
  <c r="CR594" i="2" s="1"/>
  <c r="CL594" i="2"/>
  <c r="CS54" i="2"/>
  <c r="CP54" i="2"/>
  <c r="CO54" i="2"/>
  <c r="CR54" i="2" s="1"/>
  <c r="CL54" i="2"/>
  <c r="BA54" i="2"/>
  <c r="CS525" i="2"/>
  <c r="CP525" i="2"/>
  <c r="CO525" i="2"/>
  <c r="CR525" i="2" s="1"/>
  <c r="CL525" i="2"/>
  <c r="BA525" i="2"/>
  <c r="CS363" i="2"/>
  <c r="CP363" i="2"/>
  <c r="CO363" i="2"/>
  <c r="CR363" i="2" s="1"/>
  <c r="CL363" i="2"/>
  <c r="BA363" i="2"/>
  <c r="CS577" i="2"/>
  <c r="CP577" i="2"/>
  <c r="CO577" i="2"/>
  <c r="CR577" i="2" s="1"/>
  <c r="CL577" i="2"/>
  <c r="CS359" i="2"/>
  <c r="CP359" i="2"/>
  <c r="CO359" i="2"/>
  <c r="CR359" i="2" s="1"/>
  <c r="CL359" i="2"/>
  <c r="BA359" i="2"/>
  <c r="CS49" i="2"/>
  <c r="CP49" i="2"/>
  <c r="CO49" i="2"/>
  <c r="CR49" i="2" s="1"/>
  <c r="CL49" i="2"/>
  <c r="BA49" i="2"/>
  <c r="CS396" i="2"/>
  <c r="CP396" i="2"/>
  <c r="CO396" i="2"/>
  <c r="CR396" i="2" s="1"/>
  <c r="CL396" i="2"/>
  <c r="BA396" i="2"/>
  <c r="CS273" i="2"/>
  <c r="CP273" i="2"/>
  <c r="CO273" i="2"/>
  <c r="CR273" i="2" s="1"/>
  <c r="CL273" i="2"/>
  <c r="BA273" i="2"/>
  <c r="CS227" i="2"/>
  <c r="CP227" i="2"/>
  <c r="CO227" i="2"/>
  <c r="CR227" i="2" s="1"/>
  <c r="CL227" i="2"/>
  <c r="BA227" i="2"/>
  <c r="CS15" i="2"/>
  <c r="CP15" i="2"/>
  <c r="CO15" i="2"/>
  <c r="CR15" i="2" s="1"/>
  <c r="CL15" i="2"/>
  <c r="BA15" i="2"/>
  <c r="CS17" i="2"/>
  <c r="CP17" i="2"/>
  <c r="CO17" i="2"/>
  <c r="CR17" i="2" s="1"/>
  <c r="CL17" i="2"/>
  <c r="BA17" i="2"/>
  <c r="CS189" i="2"/>
  <c r="CP189" i="2"/>
  <c r="CO189" i="2"/>
  <c r="CR189" i="2" s="1"/>
  <c r="CL189" i="2"/>
  <c r="BA189" i="2"/>
  <c r="CS456" i="2"/>
  <c r="CP456" i="2"/>
  <c r="CO456" i="2"/>
  <c r="CR456" i="2" s="1"/>
  <c r="CL456" i="2"/>
  <c r="BA456" i="2"/>
  <c r="CS426" i="2"/>
  <c r="CP426" i="2"/>
  <c r="CO426" i="2"/>
  <c r="CR426" i="2" s="1"/>
  <c r="CL426" i="2"/>
  <c r="BA426" i="2"/>
  <c r="CS64" i="2"/>
  <c r="CP64" i="2"/>
  <c r="CO64" i="2"/>
  <c r="CR64" i="2" s="1"/>
  <c r="CL64" i="2"/>
  <c r="BA64" i="2"/>
  <c r="CS123" i="2"/>
  <c r="CP123" i="2"/>
  <c r="CO123" i="2"/>
  <c r="CR123" i="2" s="1"/>
  <c r="CL123" i="2"/>
  <c r="BA123" i="2"/>
  <c r="CS96" i="2"/>
  <c r="CP96" i="2"/>
  <c r="CO96" i="2"/>
  <c r="CR96" i="2" s="1"/>
  <c r="CL96" i="2"/>
  <c r="BA96" i="2"/>
  <c r="CS579" i="2"/>
  <c r="CP579" i="2"/>
  <c r="CO579" i="2"/>
  <c r="CR579" i="2" s="1"/>
  <c r="CL579" i="2"/>
  <c r="CS534" i="2"/>
  <c r="CP534" i="2"/>
  <c r="CO534" i="2"/>
  <c r="CR534" i="2" s="1"/>
  <c r="CL534" i="2"/>
  <c r="CS230" i="2"/>
  <c r="CP230" i="2"/>
  <c r="CO230" i="2"/>
  <c r="CR230" i="2" s="1"/>
  <c r="CL230" i="2"/>
  <c r="BA230" i="2"/>
  <c r="CS185" i="2"/>
  <c r="CP185" i="2"/>
  <c r="CO185" i="2"/>
  <c r="CR185" i="2" s="1"/>
  <c r="CL185" i="2"/>
  <c r="BA185" i="2"/>
  <c r="CS237" i="2"/>
  <c r="CP237" i="2"/>
  <c r="CO237" i="2"/>
  <c r="CR237" i="2" s="1"/>
  <c r="CL237" i="2"/>
  <c r="BA237" i="2"/>
  <c r="CS85" i="2"/>
  <c r="CP85" i="2"/>
  <c r="CO85" i="2"/>
  <c r="CR85" i="2" s="1"/>
  <c r="CL85" i="2"/>
  <c r="BA85" i="2"/>
  <c r="CS425" i="2"/>
  <c r="CP425" i="2"/>
  <c r="CO425" i="2"/>
  <c r="CR425" i="2" s="1"/>
  <c r="CL425" i="2"/>
  <c r="BA425" i="2"/>
  <c r="CS78" i="2"/>
  <c r="CP78" i="2"/>
  <c r="CO78" i="2"/>
  <c r="CR78" i="2" s="1"/>
  <c r="CL78" i="2"/>
  <c r="BA78" i="2"/>
  <c r="CS441" i="2"/>
  <c r="CP441" i="2"/>
  <c r="CO441" i="2"/>
  <c r="CR441" i="2" s="1"/>
  <c r="CL441" i="2"/>
  <c r="BA441" i="2"/>
  <c r="CS97" i="2"/>
  <c r="CP97" i="2"/>
  <c r="CO97" i="2"/>
  <c r="CR97" i="2" s="1"/>
  <c r="CL97" i="2"/>
  <c r="BA97" i="2"/>
  <c r="CS547" i="2"/>
  <c r="CP547" i="2"/>
  <c r="CO547" i="2"/>
  <c r="CR547" i="2" s="1"/>
  <c r="CL547" i="2"/>
  <c r="CS278" i="2"/>
  <c r="CP278" i="2"/>
  <c r="CO278" i="2"/>
  <c r="CR278" i="2" s="1"/>
  <c r="CL278" i="2"/>
  <c r="BA278" i="2"/>
  <c r="CS282" i="2"/>
  <c r="CP282" i="2"/>
  <c r="CO282" i="2"/>
  <c r="CR282" i="2" s="1"/>
  <c r="CL282" i="2"/>
  <c r="BA282" i="2"/>
  <c r="CS14" i="2"/>
  <c r="CP14" i="2"/>
  <c r="CO14" i="2"/>
  <c r="CR14" i="2" s="1"/>
  <c r="CL14" i="2"/>
  <c r="BA14" i="2"/>
  <c r="CS249" i="2"/>
  <c r="CP249" i="2"/>
  <c r="CO249" i="2"/>
  <c r="CR249" i="2" s="1"/>
  <c r="CL249" i="2"/>
  <c r="BA249" i="2"/>
  <c r="CS38" i="2"/>
  <c r="CP38" i="2"/>
  <c r="CO38" i="2"/>
  <c r="CR38" i="2" s="1"/>
  <c r="CL38" i="2"/>
  <c r="BA38" i="2"/>
  <c r="CS281" i="2"/>
  <c r="CP281" i="2"/>
  <c r="CO281" i="2"/>
  <c r="CR281" i="2" s="1"/>
  <c r="CL281" i="2"/>
  <c r="BA281" i="2"/>
  <c r="CS22" i="2"/>
  <c r="CP22" i="2"/>
  <c r="CO22" i="2"/>
  <c r="CR22" i="2" s="1"/>
  <c r="CL22" i="2"/>
  <c r="BA22" i="2"/>
  <c r="CS235" i="2"/>
  <c r="CP235" i="2"/>
  <c r="CO235" i="2"/>
  <c r="CR235" i="2" s="1"/>
  <c r="CL235" i="2"/>
  <c r="BA235" i="2"/>
  <c r="CS393" i="2"/>
  <c r="CP393" i="2"/>
  <c r="CO393" i="2"/>
  <c r="CR393" i="2" s="1"/>
  <c r="CL393" i="2"/>
  <c r="BA393" i="2"/>
  <c r="CS620" i="2"/>
  <c r="CP620" i="2"/>
  <c r="CO620" i="2"/>
  <c r="CR620" i="2" s="1"/>
  <c r="CL620" i="2"/>
  <c r="CS644" i="2"/>
  <c r="CP644" i="2"/>
  <c r="CO644" i="2"/>
  <c r="CR644" i="2" s="1"/>
  <c r="CL644" i="2"/>
  <c r="CS46" i="2"/>
  <c r="CP46" i="2"/>
  <c r="CO46" i="2"/>
  <c r="CR46" i="2" s="1"/>
  <c r="CL46" i="2"/>
  <c r="BA46" i="2"/>
  <c r="CS639" i="2"/>
  <c r="CP639" i="2"/>
  <c r="CO639" i="2"/>
  <c r="CR639" i="2" s="1"/>
  <c r="CL639" i="2"/>
  <c r="CS636" i="2"/>
  <c r="CP636" i="2"/>
  <c r="CO636" i="2"/>
  <c r="CR636" i="2" s="1"/>
  <c r="CL636" i="2"/>
  <c r="CS334" i="2"/>
  <c r="CP334" i="2"/>
  <c r="CO334" i="2"/>
  <c r="CR334" i="2" s="1"/>
  <c r="CL334" i="2"/>
  <c r="BA334" i="2"/>
  <c r="CS152" i="2"/>
  <c r="CP152" i="2"/>
  <c r="CO152" i="2"/>
  <c r="CR152" i="2" s="1"/>
  <c r="CL152" i="2"/>
  <c r="BA152" i="2"/>
  <c r="CS616" i="2"/>
  <c r="CP616" i="2"/>
  <c r="CO616" i="2"/>
  <c r="CR616" i="2" s="1"/>
  <c r="CL616" i="2"/>
  <c r="CS615" i="2"/>
  <c r="CP615" i="2"/>
  <c r="CO615" i="2"/>
  <c r="CR615" i="2" s="1"/>
  <c r="CL615" i="2"/>
  <c r="CS502" i="2"/>
  <c r="CP502" i="2"/>
  <c r="CO502" i="2"/>
  <c r="CR502" i="2" s="1"/>
  <c r="CL502" i="2"/>
  <c r="BA502" i="2"/>
  <c r="CS147" i="2"/>
  <c r="CP147" i="2"/>
  <c r="CO147" i="2"/>
  <c r="CR147" i="2" s="1"/>
  <c r="CL147" i="2"/>
  <c r="BA147" i="2"/>
  <c r="CS687" i="2"/>
  <c r="CP687" i="2"/>
  <c r="CO687" i="2"/>
  <c r="CR687" i="2" s="1"/>
  <c r="CL687" i="2"/>
  <c r="CS671" i="2"/>
  <c r="CP671" i="2"/>
  <c r="CO671" i="2"/>
  <c r="CR671" i="2" s="1"/>
  <c r="CL671" i="2"/>
  <c r="CS193" i="2"/>
  <c r="CP193" i="2"/>
  <c r="CO193" i="2"/>
  <c r="CR193" i="2" s="1"/>
  <c r="CL193" i="2"/>
  <c r="BA193" i="2"/>
  <c r="CS27" i="2"/>
  <c r="CP27" i="2"/>
  <c r="CO27" i="2"/>
  <c r="CR27" i="2" s="1"/>
  <c r="CL27" i="2"/>
  <c r="BA27" i="2"/>
  <c r="CS591" i="2"/>
  <c r="CP591" i="2"/>
  <c r="CO591" i="2"/>
  <c r="CR591" i="2" s="1"/>
  <c r="CL591" i="2"/>
  <c r="CS292" i="2"/>
  <c r="CP292" i="2"/>
  <c r="CO292" i="2"/>
  <c r="CR292" i="2" s="1"/>
  <c r="CL292" i="2"/>
  <c r="BA292" i="2"/>
  <c r="CS601" i="2"/>
  <c r="CP601" i="2"/>
  <c r="CO601" i="2"/>
  <c r="CR601" i="2" s="1"/>
  <c r="CL601" i="2"/>
  <c r="CS599" i="2"/>
  <c r="CP599" i="2"/>
  <c r="CO599" i="2"/>
  <c r="CR599" i="2" s="1"/>
  <c r="CL599" i="2"/>
  <c r="CS474" i="2"/>
  <c r="CP474" i="2"/>
  <c r="CO474" i="2"/>
  <c r="CR474" i="2" s="1"/>
  <c r="CL474" i="2"/>
  <c r="BA474" i="2"/>
  <c r="CS642" i="2"/>
  <c r="CP642" i="2"/>
  <c r="CO642" i="2"/>
  <c r="CR642" i="2" s="1"/>
  <c r="CL642" i="2"/>
  <c r="CS450" i="2"/>
  <c r="CP450" i="2"/>
  <c r="CO450" i="2"/>
  <c r="CR450" i="2" s="1"/>
  <c r="CL450" i="2"/>
  <c r="BA450" i="2"/>
  <c r="CS648" i="2"/>
  <c r="CP648" i="2"/>
  <c r="CO648" i="2"/>
  <c r="CR648" i="2" s="1"/>
  <c r="CL648" i="2"/>
  <c r="CS454" i="2"/>
  <c r="CP454" i="2"/>
  <c r="CO454" i="2"/>
  <c r="CR454" i="2" s="1"/>
  <c r="CL454" i="2"/>
  <c r="BA454" i="2"/>
  <c r="CS164" i="2"/>
  <c r="CP164" i="2"/>
  <c r="CO164" i="2"/>
  <c r="CR164" i="2" s="1"/>
  <c r="CL164" i="2"/>
  <c r="BA164" i="2"/>
  <c r="CS539" i="2"/>
  <c r="CP539" i="2"/>
  <c r="CO539" i="2"/>
  <c r="CR539" i="2" s="1"/>
  <c r="CL539" i="2"/>
  <c r="CS387" i="2"/>
  <c r="CP387" i="2"/>
  <c r="CO387" i="2"/>
  <c r="CR387" i="2" s="1"/>
  <c r="CL387" i="2"/>
  <c r="BA387" i="2"/>
  <c r="CS406" i="2"/>
  <c r="CP406" i="2"/>
  <c r="CO406" i="2"/>
  <c r="CR406" i="2" s="1"/>
  <c r="CL406" i="2"/>
  <c r="BA406" i="2"/>
  <c r="CS32" i="2"/>
  <c r="CP32" i="2"/>
  <c r="CO32" i="2"/>
  <c r="CR32" i="2" s="1"/>
  <c r="CL32" i="2"/>
  <c r="BA32" i="2"/>
  <c r="CS246" i="2"/>
  <c r="CP246" i="2"/>
  <c r="CO246" i="2"/>
  <c r="CR246" i="2" s="1"/>
  <c r="CL246" i="2"/>
  <c r="BA246" i="2"/>
  <c r="CS221" i="2"/>
  <c r="CP221" i="2"/>
  <c r="CO221" i="2"/>
  <c r="CR221" i="2" s="1"/>
  <c r="CL221" i="2"/>
  <c r="BA221" i="2"/>
  <c r="CS694" i="2"/>
  <c r="CP694" i="2"/>
  <c r="CO694" i="2"/>
  <c r="CR694" i="2" s="1"/>
  <c r="CL694" i="2"/>
  <c r="CS446" i="2"/>
  <c r="CP446" i="2"/>
  <c r="CO446" i="2"/>
  <c r="CR446" i="2" s="1"/>
  <c r="CL446" i="2"/>
  <c r="BA446" i="2"/>
  <c r="CS606" i="2"/>
  <c r="CP606" i="2"/>
  <c r="CO606" i="2"/>
  <c r="CR606" i="2" s="1"/>
  <c r="CL606" i="2"/>
  <c r="CS162" i="2"/>
  <c r="CP162" i="2"/>
  <c r="CO162" i="2"/>
  <c r="CR162" i="2" s="1"/>
  <c r="CL162" i="2"/>
  <c r="BA162" i="2"/>
  <c r="CS45" i="2"/>
  <c r="CP45" i="2"/>
  <c r="CO45" i="2"/>
  <c r="CR45" i="2" s="1"/>
  <c r="CL45" i="2"/>
  <c r="BA45" i="2"/>
  <c r="CS482" i="2"/>
  <c r="CP482" i="2"/>
  <c r="CO482" i="2"/>
  <c r="CR482" i="2" s="1"/>
  <c r="CL482" i="2"/>
  <c r="BA482" i="2"/>
  <c r="CS133" i="2"/>
  <c r="CP133" i="2"/>
  <c r="CO133" i="2"/>
  <c r="CR133" i="2" s="1"/>
  <c r="CL133" i="2"/>
  <c r="BA133" i="2"/>
  <c r="CS284" i="2"/>
  <c r="CP284" i="2"/>
  <c r="CO284" i="2"/>
  <c r="CR284" i="2" s="1"/>
  <c r="CL284" i="2"/>
  <c r="BA284" i="2"/>
  <c r="CS224" i="2"/>
  <c r="CP224" i="2"/>
  <c r="CO224" i="2"/>
  <c r="CR224" i="2" s="1"/>
  <c r="CL224" i="2"/>
  <c r="BA224" i="2"/>
  <c r="CS231" i="2"/>
  <c r="CP231" i="2"/>
  <c r="CO231" i="2"/>
  <c r="CR231" i="2" s="1"/>
  <c r="CL231" i="2"/>
  <c r="BA231" i="2"/>
  <c r="CS508" i="2"/>
  <c r="CP508" i="2"/>
  <c r="CO508" i="2"/>
  <c r="CR508" i="2" s="1"/>
  <c r="CL508" i="2"/>
  <c r="BA508" i="2"/>
  <c r="CS602" i="2"/>
  <c r="CP602" i="2"/>
  <c r="CO602" i="2"/>
  <c r="CR602" i="2" s="1"/>
  <c r="CL602" i="2"/>
  <c r="CS698" i="2"/>
  <c r="CP698" i="2"/>
  <c r="CO698" i="2"/>
  <c r="CR698" i="2" s="1"/>
  <c r="CL698" i="2"/>
  <c r="CS132" i="2"/>
  <c r="CP132" i="2"/>
  <c r="CO132" i="2"/>
  <c r="CR132" i="2" s="1"/>
  <c r="CL132" i="2"/>
  <c r="BA132" i="2"/>
  <c r="CS470" i="2"/>
  <c r="CP470" i="2"/>
  <c r="CO470" i="2"/>
  <c r="CR470" i="2" s="1"/>
  <c r="CL470" i="2"/>
  <c r="BA470" i="2"/>
  <c r="CS388" i="2"/>
  <c r="CP388" i="2"/>
  <c r="CO388" i="2"/>
  <c r="CR388" i="2" s="1"/>
  <c r="CL388" i="2"/>
  <c r="BA388" i="2"/>
  <c r="CS674" i="2"/>
  <c r="CP674" i="2"/>
  <c r="CO674" i="2"/>
  <c r="CR674" i="2" s="1"/>
  <c r="CL674" i="2"/>
  <c r="CS665" i="2"/>
  <c r="CP665" i="2"/>
  <c r="CO665" i="2"/>
  <c r="CR665" i="2" s="1"/>
  <c r="CL665" i="2"/>
  <c r="CS659" i="2"/>
  <c r="CP659" i="2"/>
  <c r="CO659" i="2"/>
  <c r="CR659" i="2" s="1"/>
  <c r="CL659" i="2"/>
  <c r="CS658" i="2"/>
  <c r="CP658" i="2"/>
  <c r="CO658" i="2"/>
  <c r="CR658" i="2" s="1"/>
  <c r="CL658" i="2"/>
  <c r="CS191" i="2"/>
  <c r="CP191" i="2"/>
  <c r="CO191" i="2"/>
  <c r="CR191" i="2" s="1"/>
  <c r="CL191" i="2"/>
  <c r="BA191" i="2"/>
  <c r="CS42" i="2"/>
  <c r="CP42" i="2"/>
  <c r="CO42" i="2"/>
  <c r="CR42" i="2" s="1"/>
  <c r="CL42" i="2"/>
  <c r="BA42" i="2"/>
  <c r="CS372" i="2"/>
  <c r="CP372" i="2"/>
  <c r="CO372" i="2"/>
  <c r="CR372" i="2" s="1"/>
  <c r="CL372" i="2"/>
  <c r="BA372" i="2"/>
  <c r="CS3" i="2"/>
  <c r="CP3" i="2"/>
  <c r="CO3" i="2"/>
  <c r="CR3" i="2" s="1"/>
  <c r="CL3" i="2"/>
  <c r="BA3" i="2"/>
  <c r="CS605" i="2"/>
  <c r="CP605" i="2"/>
  <c r="CO605" i="2"/>
  <c r="CR605" i="2" s="1"/>
  <c r="CL605" i="2"/>
  <c r="CS11" i="2"/>
  <c r="CP11" i="2"/>
  <c r="CO11" i="2"/>
  <c r="CR11" i="2" s="1"/>
  <c r="CL11" i="2"/>
  <c r="BA11" i="2"/>
  <c r="CS495" i="2"/>
  <c r="CP495" i="2"/>
  <c r="CO495" i="2"/>
  <c r="CR495" i="2" s="1"/>
  <c r="CL495" i="2"/>
  <c r="BA495" i="2"/>
  <c r="CS71" i="2"/>
  <c r="CP71" i="2"/>
  <c r="CO71" i="2"/>
  <c r="CR71" i="2" s="1"/>
  <c r="CL71" i="2"/>
  <c r="BA71" i="2"/>
  <c r="CS4" i="2"/>
  <c r="CP4" i="2"/>
  <c r="CO4" i="2"/>
  <c r="CR4" i="2" s="1"/>
  <c r="CL4" i="2"/>
  <c r="BA4" i="2"/>
  <c r="CS398" i="2"/>
  <c r="CP398" i="2"/>
  <c r="CO398" i="2"/>
  <c r="CR398" i="2" s="1"/>
  <c r="CL398" i="2"/>
  <c r="BA398" i="2"/>
  <c r="CS357" i="2"/>
  <c r="CP357" i="2"/>
  <c r="CO357" i="2"/>
  <c r="CR357" i="2" s="1"/>
  <c r="CL357" i="2"/>
  <c r="BA357" i="2"/>
  <c r="CS126" i="2"/>
  <c r="CP126" i="2"/>
  <c r="CO126" i="2"/>
  <c r="CR126" i="2" s="1"/>
  <c r="CL126" i="2"/>
  <c r="BA126" i="2"/>
  <c r="CS461" i="2"/>
  <c r="CP461" i="2"/>
  <c r="CO461" i="2"/>
  <c r="CR461" i="2" s="1"/>
  <c r="CL461" i="2"/>
  <c r="BA461" i="2"/>
  <c r="CS516" i="2"/>
  <c r="CP516" i="2"/>
  <c r="CO516" i="2"/>
  <c r="CR516" i="2" s="1"/>
  <c r="CL516" i="2"/>
  <c r="BA516" i="2"/>
  <c r="CS161" i="2"/>
  <c r="CP161" i="2"/>
  <c r="CO161" i="2"/>
  <c r="CR161" i="2" s="1"/>
  <c r="CL161" i="2"/>
  <c r="BA161" i="2"/>
  <c r="CS258" i="2"/>
  <c r="CP258" i="2"/>
  <c r="CO258" i="2"/>
  <c r="CR258" i="2" s="1"/>
  <c r="CL258" i="2"/>
  <c r="BA258" i="2"/>
  <c r="CS301" i="2"/>
  <c r="CP301" i="2"/>
  <c r="CO301" i="2"/>
  <c r="CR301" i="2" s="1"/>
  <c r="CL301" i="2"/>
  <c r="BA301" i="2"/>
  <c r="CS344" i="2"/>
  <c r="CP344" i="2"/>
  <c r="CO344" i="2"/>
  <c r="CR344" i="2" s="1"/>
  <c r="CL344" i="2"/>
  <c r="BA344" i="2"/>
  <c r="CS427" i="2"/>
  <c r="CP427" i="2"/>
  <c r="CO427" i="2"/>
  <c r="CR427" i="2" s="1"/>
  <c r="CL427" i="2"/>
  <c r="BA427" i="2"/>
  <c r="CS412" i="2"/>
  <c r="CP412" i="2"/>
  <c r="CO412" i="2"/>
  <c r="CR412" i="2" s="1"/>
  <c r="CL412" i="2"/>
  <c r="BA412" i="2"/>
  <c r="CS199" i="2"/>
  <c r="CP199" i="2"/>
  <c r="CO199" i="2"/>
  <c r="CR199" i="2" s="1"/>
  <c r="CL199" i="2"/>
  <c r="BA199" i="2"/>
  <c r="CS442" i="2"/>
  <c r="CP442" i="2"/>
  <c r="CO442" i="2"/>
  <c r="CR442" i="2" s="1"/>
  <c r="CL442" i="2"/>
  <c r="BA442" i="2"/>
  <c r="CS497" i="2"/>
  <c r="CP497" i="2"/>
  <c r="CO497" i="2"/>
  <c r="CR497" i="2" s="1"/>
  <c r="CL497" i="2"/>
  <c r="BA497" i="2"/>
  <c r="CS621" i="2"/>
  <c r="CP621" i="2"/>
  <c r="CO621" i="2"/>
  <c r="CR621" i="2" s="1"/>
  <c r="CL621" i="2"/>
  <c r="CS172" i="2"/>
  <c r="CP172" i="2"/>
  <c r="CO172" i="2"/>
  <c r="CR172" i="2" s="1"/>
  <c r="CL172" i="2"/>
  <c r="BA172" i="2"/>
  <c r="CS623" i="2"/>
  <c r="CP623" i="2"/>
  <c r="CO623" i="2"/>
  <c r="CR623" i="2" s="1"/>
  <c r="CL623" i="2"/>
  <c r="CS149" i="2"/>
  <c r="CP149" i="2"/>
  <c r="CO149" i="2"/>
  <c r="CR149" i="2" s="1"/>
  <c r="CL149" i="2"/>
  <c r="BA149" i="2"/>
  <c r="CS184" i="2"/>
  <c r="CP184" i="2"/>
  <c r="CO184" i="2"/>
  <c r="CR184" i="2" s="1"/>
  <c r="CL184" i="2"/>
  <c r="BA184" i="2"/>
  <c r="CS73" i="2"/>
  <c r="CP73" i="2"/>
  <c r="CO73" i="2"/>
  <c r="CR73" i="2" s="1"/>
  <c r="CL73" i="2"/>
  <c r="BA73" i="2"/>
  <c r="CS657" i="2"/>
  <c r="CP657" i="2"/>
  <c r="CO657" i="2"/>
  <c r="CR657" i="2" s="1"/>
  <c r="CL657" i="2"/>
  <c r="CS551" i="2"/>
  <c r="CP551" i="2"/>
  <c r="CO551" i="2"/>
  <c r="CR551" i="2" s="1"/>
  <c r="CL551" i="2"/>
  <c r="CS645" i="2"/>
  <c r="CP645" i="2"/>
  <c r="CO645" i="2"/>
  <c r="CR645" i="2" s="1"/>
  <c r="CL645" i="2"/>
  <c r="CS650" i="2"/>
  <c r="CP650" i="2"/>
  <c r="CO650" i="2"/>
  <c r="CR650" i="2" s="1"/>
  <c r="CL650" i="2"/>
  <c r="CS225" i="2"/>
  <c r="CP225" i="2"/>
  <c r="CO225" i="2"/>
  <c r="CR225" i="2" s="1"/>
  <c r="CL225" i="2"/>
  <c r="BA225" i="2"/>
  <c r="CS7" i="2"/>
  <c r="CP7" i="2"/>
  <c r="CO7" i="2"/>
  <c r="CR7" i="2" s="1"/>
  <c r="CL7" i="2"/>
  <c r="BA7" i="2"/>
  <c r="CS216" i="2"/>
  <c r="CP216" i="2"/>
  <c r="CO216" i="2"/>
  <c r="CR216" i="2" s="1"/>
  <c r="CL216" i="2"/>
  <c r="BA216" i="2"/>
  <c r="CS6" i="2"/>
  <c r="CP6" i="2"/>
  <c r="CO6" i="2"/>
  <c r="CR6" i="2" s="1"/>
  <c r="CL6" i="2"/>
  <c r="BA6" i="2"/>
  <c r="CS183" i="2"/>
  <c r="CP183" i="2"/>
  <c r="CO183" i="2"/>
  <c r="CR183" i="2" s="1"/>
  <c r="CL183" i="2"/>
  <c r="BA183" i="2"/>
  <c r="CS633" i="2"/>
  <c r="CP633" i="2"/>
  <c r="CO633" i="2"/>
  <c r="CR633" i="2" s="1"/>
  <c r="CL633" i="2"/>
  <c r="CS178" i="2"/>
  <c r="CP178" i="2"/>
  <c r="CO178" i="2"/>
  <c r="CR178" i="2" s="1"/>
  <c r="CL178" i="2"/>
  <c r="BA178" i="2"/>
  <c r="CS250" i="2"/>
  <c r="CP250" i="2"/>
  <c r="CO250" i="2"/>
  <c r="CR250" i="2" s="1"/>
  <c r="CL250" i="2"/>
  <c r="BA250" i="2"/>
  <c r="CS472" i="2"/>
  <c r="CP472" i="2"/>
  <c r="CO472" i="2"/>
  <c r="CR472" i="2" s="1"/>
  <c r="CL472" i="2"/>
  <c r="BA472" i="2"/>
  <c r="CS9" i="2"/>
  <c r="CP9" i="2"/>
  <c r="CO9" i="2"/>
  <c r="CR9" i="2" s="1"/>
  <c r="CL9" i="2"/>
  <c r="BA9" i="2"/>
  <c r="CS649" i="2"/>
  <c r="CP649" i="2"/>
  <c r="CO649" i="2"/>
  <c r="CR649" i="2" s="1"/>
  <c r="CL649" i="2"/>
  <c r="CS154" i="2"/>
  <c r="CP154" i="2"/>
  <c r="CO154" i="2"/>
  <c r="CR154" i="2" s="1"/>
  <c r="CL154" i="2"/>
  <c r="BA154" i="2"/>
  <c r="CS520" i="2"/>
  <c r="CP520" i="2"/>
  <c r="CO520" i="2"/>
  <c r="CR520" i="2" s="1"/>
  <c r="CL520" i="2"/>
  <c r="BA520" i="2"/>
  <c r="CS275" i="2"/>
  <c r="CP275" i="2"/>
  <c r="CO275" i="2"/>
  <c r="CR275" i="2" s="1"/>
  <c r="CL275" i="2"/>
  <c r="BA275" i="2"/>
  <c r="CS375" i="2"/>
  <c r="CP375" i="2"/>
  <c r="CO375" i="2"/>
  <c r="CR375" i="2" s="1"/>
  <c r="CL375" i="2"/>
  <c r="BA375" i="2"/>
  <c r="CS392" i="2"/>
  <c r="CP392" i="2"/>
  <c r="CO392" i="2"/>
  <c r="CR392" i="2" s="1"/>
  <c r="CL392" i="2"/>
  <c r="BA392" i="2"/>
  <c r="CS130" i="2"/>
  <c r="CP130" i="2"/>
  <c r="CO130" i="2"/>
  <c r="CR130" i="2" s="1"/>
  <c r="CL130" i="2"/>
  <c r="BA130" i="2"/>
  <c r="CS386" i="2"/>
  <c r="CP386" i="2"/>
  <c r="CO386" i="2"/>
  <c r="CR386" i="2" s="1"/>
  <c r="CL386" i="2"/>
  <c r="BA386" i="2"/>
  <c r="CS127" i="2"/>
  <c r="CP127" i="2"/>
  <c r="CO127" i="2"/>
  <c r="CR127" i="2" s="1"/>
  <c r="CL127" i="2"/>
  <c r="BA127" i="2"/>
  <c r="CS165" i="2"/>
  <c r="CP165" i="2"/>
  <c r="CO165" i="2"/>
  <c r="CR165" i="2" s="1"/>
  <c r="CL165" i="2"/>
  <c r="BA165" i="2"/>
  <c r="CS680" i="2"/>
  <c r="CP680" i="2"/>
  <c r="CO680" i="2"/>
  <c r="CR680" i="2" s="1"/>
  <c r="CL680" i="2"/>
  <c r="CS573" i="2"/>
  <c r="CP573" i="2"/>
  <c r="CO573" i="2"/>
  <c r="CR573" i="2" s="1"/>
  <c r="CL573" i="2"/>
  <c r="CS533" i="2"/>
  <c r="CP533" i="2"/>
  <c r="CO533" i="2"/>
  <c r="CR533" i="2" s="1"/>
  <c r="CL533" i="2"/>
  <c r="CS239" i="2"/>
  <c r="CP239" i="2"/>
  <c r="CO239" i="2"/>
  <c r="CR239" i="2" s="1"/>
  <c r="CL239" i="2"/>
  <c r="BA239" i="2"/>
  <c r="CS84" i="2"/>
  <c r="CP84" i="2"/>
  <c r="CO84" i="2"/>
  <c r="CR84" i="2" s="1"/>
  <c r="CL84" i="2"/>
  <c r="BA84" i="2"/>
  <c r="CS101" i="2"/>
  <c r="CP101" i="2"/>
  <c r="CO101" i="2"/>
  <c r="CR101" i="2" s="1"/>
  <c r="CL101" i="2"/>
  <c r="BA101" i="2"/>
  <c r="CS304" i="2"/>
  <c r="CP304" i="2"/>
  <c r="CO304" i="2"/>
  <c r="CR304" i="2" s="1"/>
  <c r="CL304" i="2"/>
  <c r="BA304" i="2"/>
  <c r="CS328" i="2"/>
  <c r="CP328" i="2"/>
  <c r="CO328" i="2"/>
  <c r="CR328" i="2" s="1"/>
  <c r="CL328" i="2"/>
  <c r="BA328" i="2"/>
  <c r="CS583" i="2"/>
  <c r="CP583" i="2"/>
  <c r="CO583" i="2"/>
  <c r="CR583" i="2" s="1"/>
  <c r="CL583" i="2"/>
  <c r="CS574" i="2"/>
  <c r="CP574" i="2"/>
  <c r="CO574" i="2"/>
  <c r="CR574" i="2" s="1"/>
  <c r="CL574" i="2"/>
  <c r="CS515" i="2"/>
  <c r="CP515" i="2"/>
  <c r="CO515" i="2"/>
  <c r="CR515" i="2" s="1"/>
  <c r="CL515" i="2"/>
  <c r="BA515" i="2"/>
  <c r="CS675" i="2"/>
  <c r="CP675" i="2"/>
  <c r="CO675" i="2"/>
  <c r="CR675" i="2" s="1"/>
  <c r="CL675" i="2"/>
  <c r="CS118" i="2"/>
  <c r="CP118" i="2"/>
  <c r="CO118" i="2"/>
  <c r="CR118" i="2" s="1"/>
  <c r="CL118" i="2"/>
  <c r="BA118" i="2"/>
  <c r="CS582" i="2"/>
  <c r="CP582" i="2"/>
  <c r="CO582" i="2"/>
  <c r="CR582" i="2" s="1"/>
  <c r="CL582" i="2"/>
  <c r="CS117" i="2"/>
  <c r="CP117" i="2"/>
  <c r="CO117" i="2"/>
  <c r="CR117" i="2" s="1"/>
  <c r="CL117" i="2"/>
  <c r="BA117" i="2"/>
  <c r="CS337" i="2"/>
  <c r="CP337" i="2"/>
  <c r="CO337" i="2"/>
  <c r="CR337" i="2" s="1"/>
  <c r="CL337" i="2"/>
  <c r="BA337" i="2"/>
  <c r="CS612" i="2"/>
  <c r="CP612" i="2"/>
  <c r="CO612" i="2"/>
  <c r="CR612" i="2" s="1"/>
  <c r="CL612" i="2"/>
  <c r="CS405" i="2"/>
  <c r="CP405" i="2"/>
  <c r="CO405" i="2"/>
  <c r="CR405" i="2" s="1"/>
  <c r="CL405" i="2"/>
  <c r="BA405" i="2"/>
  <c r="CS347" i="2"/>
  <c r="CP347" i="2"/>
  <c r="CO347" i="2"/>
  <c r="CR347" i="2" s="1"/>
  <c r="CL347" i="2"/>
  <c r="BA347" i="2"/>
  <c r="CS452" i="2"/>
  <c r="CP452" i="2"/>
  <c r="CO452" i="2"/>
  <c r="CR452" i="2" s="1"/>
  <c r="CL452" i="2"/>
  <c r="BA452" i="2"/>
  <c r="CS327" i="2"/>
  <c r="CP327" i="2"/>
  <c r="CO327" i="2"/>
  <c r="CR327" i="2" s="1"/>
  <c r="CL327" i="2"/>
  <c r="BA327" i="2"/>
  <c r="CS500" i="2"/>
  <c r="CP500" i="2"/>
  <c r="CO500" i="2"/>
  <c r="CR500" i="2" s="1"/>
  <c r="CL500" i="2"/>
  <c r="BA500" i="2"/>
  <c r="CS552" i="2"/>
  <c r="CP552" i="2"/>
  <c r="CO552" i="2"/>
  <c r="CR552" i="2" s="1"/>
  <c r="CL552" i="2"/>
  <c r="CS494" i="2"/>
  <c r="CP494" i="2"/>
  <c r="CO494" i="2"/>
  <c r="CR494" i="2" s="1"/>
  <c r="CL494" i="2"/>
  <c r="BA494" i="2"/>
  <c r="CS8" i="2"/>
  <c r="CP8" i="2"/>
  <c r="CO8" i="2"/>
  <c r="CR8" i="2" s="1"/>
  <c r="CL8" i="2"/>
  <c r="BA8" i="2"/>
  <c r="CS524" i="2"/>
  <c r="CP524" i="2"/>
  <c r="CO524" i="2"/>
  <c r="CR524" i="2" s="1"/>
  <c r="CL524" i="2"/>
  <c r="BA524" i="2"/>
  <c r="CS473" i="2"/>
  <c r="CP473" i="2"/>
  <c r="CO473" i="2"/>
  <c r="CR473" i="2" s="1"/>
  <c r="CL473" i="2"/>
  <c r="BA473" i="2"/>
  <c r="CS457" i="2"/>
  <c r="CP457" i="2"/>
  <c r="CO457" i="2"/>
  <c r="CR457" i="2" s="1"/>
  <c r="CL457" i="2"/>
  <c r="BA457" i="2"/>
  <c r="CS656" i="2"/>
  <c r="CP656" i="2"/>
  <c r="CO656" i="2"/>
  <c r="CR656" i="2" s="1"/>
  <c r="CL656" i="2"/>
  <c r="CS664" i="2"/>
  <c r="CP664" i="2"/>
  <c r="CO664" i="2"/>
  <c r="CR664" i="2" s="1"/>
  <c r="CL664" i="2"/>
  <c r="CS382" i="2"/>
  <c r="CP382" i="2"/>
  <c r="CO382" i="2"/>
  <c r="CR382" i="2" s="1"/>
  <c r="CL382" i="2"/>
  <c r="BA382" i="2"/>
  <c r="CS655" i="2"/>
  <c r="CP655" i="2"/>
  <c r="CO655" i="2"/>
  <c r="CR655" i="2" s="1"/>
  <c r="CL655" i="2"/>
  <c r="CS248" i="2"/>
  <c r="CP248" i="2"/>
  <c r="CO248" i="2"/>
  <c r="CR248" i="2" s="1"/>
  <c r="CL248" i="2"/>
  <c r="BA248" i="2"/>
  <c r="CS63" i="2"/>
  <c r="CP63" i="2"/>
  <c r="CO63" i="2"/>
  <c r="CR63" i="2" s="1"/>
  <c r="CL63" i="2"/>
  <c r="BA63" i="2"/>
  <c r="CS377" i="2"/>
  <c r="CP377" i="2"/>
  <c r="CO377" i="2"/>
  <c r="CR377" i="2" s="1"/>
  <c r="CL377" i="2"/>
  <c r="BA377" i="2"/>
  <c r="CS210" i="2"/>
  <c r="CP210" i="2"/>
  <c r="CO210" i="2"/>
  <c r="CR210" i="2" s="1"/>
  <c r="CL210" i="2"/>
  <c r="BA210" i="2"/>
  <c r="CS584" i="2"/>
  <c r="CP584" i="2"/>
  <c r="CO584" i="2"/>
  <c r="CR584" i="2" s="1"/>
  <c r="CL584" i="2"/>
  <c r="CS217" i="2"/>
  <c r="CP217" i="2"/>
  <c r="CO217" i="2"/>
  <c r="CR217" i="2" s="1"/>
  <c r="CL217" i="2"/>
  <c r="BA217" i="2"/>
  <c r="CS280" i="2"/>
  <c r="CP280" i="2"/>
  <c r="CO280" i="2"/>
  <c r="CR280" i="2" s="1"/>
  <c r="CL280" i="2"/>
  <c r="BA280" i="2"/>
  <c r="CS540" i="2"/>
  <c r="CP540" i="2"/>
  <c r="CO540" i="2"/>
  <c r="CR540" i="2" s="1"/>
  <c r="CL540" i="2"/>
  <c r="CS89" i="2"/>
  <c r="CP89" i="2"/>
  <c r="CO89" i="2"/>
  <c r="CR89" i="2" s="1"/>
  <c r="CL89" i="2"/>
  <c r="BA89" i="2"/>
  <c r="CS580" i="2"/>
  <c r="CP580" i="2"/>
  <c r="CO580" i="2"/>
  <c r="CR580" i="2" s="1"/>
  <c r="CL580" i="2"/>
  <c r="CS160" i="2"/>
  <c r="CP160" i="2"/>
  <c r="CO160" i="2"/>
  <c r="CR160" i="2" s="1"/>
  <c r="CL160" i="2"/>
  <c r="BA160" i="2"/>
  <c r="CS310" i="2"/>
  <c r="CP310" i="2"/>
  <c r="CO310" i="2"/>
  <c r="CR310" i="2" s="1"/>
  <c r="CL310" i="2"/>
  <c r="BA310" i="2"/>
  <c r="CS198" i="2"/>
  <c r="CP198" i="2"/>
  <c r="CO198" i="2"/>
  <c r="CR198" i="2" s="1"/>
  <c r="CL198" i="2"/>
  <c r="BA198" i="2"/>
  <c r="CS519" i="2"/>
  <c r="CP519" i="2"/>
  <c r="CO519" i="2"/>
  <c r="CR519" i="2" s="1"/>
  <c r="CL519" i="2"/>
  <c r="BA519" i="2"/>
  <c r="CS699" i="2"/>
  <c r="CP699" i="2"/>
  <c r="CO699" i="2"/>
  <c r="CR699" i="2" s="1"/>
  <c r="CL699" i="2"/>
  <c r="CS643" i="2"/>
  <c r="CP643" i="2"/>
  <c r="CO643" i="2"/>
  <c r="CR643" i="2" s="1"/>
  <c r="CL643" i="2"/>
  <c r="CS226" i="2"/>
  <c r="CP226" i="2"/>
  <c r="CO226" i="2"/>
  <c r="CR226" i="2" s="1"/>
  <c r="CL226" i="2"/>
  <c r="BA226" i="2"/>
  <c r="CS270" i="2"/>
  <c r="CP270" i="2"/>
  <c r="CO270" i="2"/>
  <c r="CR270" i="2" s="1"/>
  <c r="CL270" i="2"/>
  <c r="BA270" i="2"/>
  <c r="CS434" i="2"/>
  <c r="CP434" i="2"/>
  <c r="CO434" i="2"/>
  <c r="CR434" i="2" s="1"/>
  <c r="CL434" i="2"/>
  <c r="BA434" i="2"/>
  <c r="CS462" i="2"/>
  <c r="CP462" i="2"/>
  <c r="CO462" i="2"/>
  <c r="CR462" i="2" s="1"/>
  <c r="CL462" i="2"/>
  <c r="BA462" i="2"/>
  <c r="CS521" i="2"/>
  <c r="CP521" i="2"/>
  <c r="CO521" i="2"/>
  <c r="CR521" i="2" s="1"/>
  <c r="CL521" i="2"/>
  <c r="BA521" i="2"/>
  <c r="CS187" i="2"/>
  <c r="CP187" i="2"/>
  <c r="CO187" i="2"/>
  <c r="CR187" i="2" s="1"/>
  <c r="CL187" i="2"/>
  <c r="BA187" i="2"/>
  <c r="CS546" i="2"/>
  <c r="CP546" i="2"/>
  <c r="CO546" i="2"/>
  <c r="CR546" i="2" s="1"/>
  <c r="CL546" i="2"/>
  <c r="CS21" i="2"/>
  <c r="CP21" i="2"/>
  <c r="CO21" i="2"/>
  <c r="CR21" i="2" s="1"/>
  <c r="CL21" i="2"/>
  <c r="BA21" i="2"/>
  <c r="CS31" i="2"/>
  <c r="CP31" i="2"/>
  <c r="CO31" i="2"/>
  <c r="CR31" i="2" s="1"/>
  <c r="CL31" i="2"/>
  <c r="BA31" i="2"/>
  <c r="CS180" i="2"/>
  <c r="CP180" i="2"/>
  <c r="CO180" i="2"/>
  <c r="CR180" i="2" s="1"/>
  <c r="CL180" i="2"/>
  <c r="BA180" i="2"/>
  <c r="CS653" i="2"/>
  <c r="CP653" i="2"/>
  <c r="CO653" i="2"/>
  <c r="CR653" i="2" s="1"/>
  <c r="CL653" i="2"/>
  <c r="CS390" i="2"/>
  <c r="CP390" i="2"/>
  <c r="CO390" i="2"/>
  <c r="CR390" i="2" s="1"/>
  <c r="CL390" i="2"/>
  <c r="BA390" i="2"/>
  <c r="CS138" i="2"/>
  <c r="CP138" i="2"/>
  <c r="CO138" i="2"/>
  <c r="CR138" i="2" s="1"/>
  <c r="CL138" i="2"/>
  <c r="BA138" i="2"/>
  <c r="CS501" i="2"/>
  <c r="CP501" i="2"/>
  <c r="CO501" i="2"/>
  <c r="CR501" i="2" s="1"/>
  <c r="CL501" i="2"/>
  <c r="BA501" i="2"/>
  <c r="CS72" i="2"/>
  <c r="CP72" i="2"/>
  <c r="CO72" i="2"/>
  <c r="CR72" i="2" s="1"/>
  <c r="CL72" i="2"/>
  <c r="BA72" i="2"/>
  <c r="CS311" i="2"/>
  <c r="CP311" i="2"/>
  <c r="CO311" i="2"/>
  <c r="CR311" i="2" s="1"/>
  <c r="CL311" i="2"/>
  <c r="BA311" i="2"/>
  <c r="CS155" i="2"/>
  <c r="CP155" i="2"/>
  <c r="CO155" i="2"/>
  <c r="CR155" i="2" s="1"/>
  <c r="CL155" i="2"/>
  <c r="BA155" i="2"/>
  <c r="CS79" i="2"/>
  <c r="CP79" i="2"/>
  <c r="CO79" i="2"/>
  <c r="CR79" i="2" s="1"/>
  <c r="CL79" i="2"/>
  <c r="BA79" i="2"/>
  <c r="CS43" i="2"/>
  <c r="CP43" i="2"/>
  <c r="CO43" i="2"/>
  <c r="CR43" i="2" s="1"/>
  <c r="CL43" i="2"/>
  <c r="BA43" i="2"/>
  <c r="CS136" i="2"/>
  <c r="CP136" i="2"/>
  <c r="CO136" i="2"/>
  <c r="CR136" i="2" s="1"/>
  <c r="CL136" i="2"/>
  <c r="BA136" i="2"/>
  <c r="CS61" i="2"/>
  <c r="CP61" i="2"/>
  <c r="CO61" i="2"/>
  <c r="CR61" i="2" s="1"/>
  <c r="CL61" i="2"/>
  <c r="BA61" i="2"/>
  <c r="CS58" i="2"/>
  <c r="CP58" i="2"/>
  <c r="CO58" i="2"/>
  <c r="CR58" i="2" s="1"/>
  <c r="CL58" i="2"/>
  <c r="BA58" i="2"/>
  <c r="CS131" i="2"/>
  <c r="CP131" i="2"/>
  <c r="CO131" i="2"/>
  <c r="CR131" i="2" s="1"/>
  <c r="CL131" i="2"/>
  <c r="BA131" i="2"/>
  <c r="CS29" i="2"/>
  <c r="CP29" i="2"/>
  <c r="CO29" i="2"/>
  <c r="CR29" i="2" s="1"/>
  <c r="CL29" i="2"/>
  <c r="BA29" i="2"/>
  <c r="CS143" i="2"/>
  <c r="CP143" i="2"/>
  <c r="CO143" i="2"/>
  <c r="CR143" i="2" s="1"/>
  <c r="CL143" i="2"/>
  <c r="BA143" i="2"/>
  <c r="CS351" i="2"/>
  <c r="CP351" i="2"/>
  <c r="CO351" i="2"/>
  <c r="CR351" i="2" s="1"/>
  <c r="CL351" i="2"/>
  <c r="BA351" i="2"/>
  <c r="CS575" i="2"/>
  <c r="CP575" i="2"/>
  <c r="CO575" i="2"/>
  <c r="CR575" i="2" s="1"/>
  <c r="CL575" i="2"/>
  <c r="CS324" i="2"/>
  <c r="CP324" i="2"/>
  <c r="CO324" i="2"/>
  <c r="CR324" i="2" s="1"/>
  <c r="CL324" i="2"/>
  <c r="BA324" i="2"/>
  <c r="CS159" i="2"/>
  <c r="CP159" i="2"/>
  <c r="CO159" i="2"/>
  <c r="CR159" i="2" s="1"/>
  <c r="CL159" i="2"/>
  <c r="BA159" i="2"/>
  <c r="CS166" i="2"/>
  <c r="CP166" i="2"/>
  <c r="CO166" i="2"/>
  <c r="CR166" i="2" s="1"/>
  <c r="CL166" i="2"/>
  <c r="BA166" i="2"/>
  <c r="CS300" i="2"/>
  <c r="CP300" i="2"/>
  <c r="CO300" i="2"/>
  <c r="CR300" i="2" s="1"/>
  <c r="CL300" i="2"/>
  <c r="BA300" i="2"/>
  <c r="CS634" i="2"/>
  <c r="CP634" i="2"/>
  <c r="CO634" i="2"/>
  <c r="CR634" i="2" s="1"/>
  <c r="CL634" i="2"/>
  <c r="CS196" i="2"/>
  <c r="CP196" i="2"/>
  <c r="CO196" i="2"/>
  <c r="CR196" i="2" s="1"/>
  <c r="CL196" i="2"/>
  <c r="BA196" i="2"/>
  <c r="CS134" i="2"/>
  <c r="CP134" i="2"/>
  <c r="CO134" i="2"/>
  <c r="CR134" i="2" s="1"/>
  <c r="CL134" i="2"/>
  <c r="BA134" i="2"/>
  <c r="CS455" i="2"/>
  <c r="CP455" i="2"/>
  <c r="CO455" i="2"/>
  <c r="CR455" i="2" s="1"/>
  <c r="CL455" i="2"/>
  <c r="BA455" i="2"/>
  <c r="CS215" i="2"/>
  <c r="CP215" i="2"/>
  <c r="CO215" i="2"/>
  <c r="CR215" i="2" s="1"/>
  <c r="CL215" i="2"/>
  <c r="BA215" i="2"/>
  <c r="CS571" i="2"/>
  <c r="CP571" i="2"/>
  <c r="CO571" i="2"/>
  <c r="CR571" i="2" s="1"/>
  <c r="CL571" i="2"/>
  <c r="CS532" i="2"/>
  <c r="CP532" i="2"/>
  <c r="CO532" i="2"/>
  <c r="CR532" i="2" s="1"/>
  <c r="CL532" i="2"/>
  <c r="CS102" i="2"/>
  <c r="CP102" i="2"/>
  <c r="CO102" i="2"/>
  <c r="CR102" i="2" s="1"/>
  <c r="CL102" i="2"/>
  <c r="BA102" i="2"/>
  <c r="CS115" i="2"/>
  <c r="CP115" i="2"/>
  <c r="CO115" i="2"/>
  <c r="CR115" i="2" s="1"/>
  <c r="CL115" i="2"/>
  <c r="BA115" i="2"/>
  <c r="CS433" i="2"/>
  <c r="CP433" i="2"/>
  <c r="CO433" i="2"/>
  <c r="CR433" i="2" s="1"/>
  <c r="CL433" i="2"/>
  <c r="BA433" i="2"/>
  <c r="CS669" i="2"/>
  <c r="CP669" i="2"/>
  <c r="CO669" i="2"/>
  <c r="CR669" i="2" s="1"/>
  <c r="CL669" i="2"/>
  <c r="CS113" i="2"/>
  <c r="CP113" i="2"/>
  <c r="CO113" i="2"/>
  <c r="CR113" i="2" s="1"/>
  <c r="CL113" i="2"/>
  <c r="BA113" i="2"/>
  <c r="CS569" i="2"/>
  <c r="CP569" i="2"/>
  <c r="CO569" i="2"/>
  <c r="CR569" i="2" s="1"/>
  <c r="CL569" i="2"/>
  <c r="CS116" i="2"/>
  <c r="CP116" i="2"/>
  <c r="CO116" i="2"/>
  <c r="CR116" i="2" s="1"/>
  <c r="CL116" i="2"/>
  <c r="BA116" i="2"/>
  <c r="CS670" i="2"/>
  <c r="CP670" i="2"/>
  <c r="CO670" i="2"/>
  <c r="CR670" i="2" s="1"/>
  <c r="CL670" i="2"/>
  <c r="CS545" i="2"/>
  <c r="CP545" i="2"/>
  <c r="CO545" i="2"/>
  <c r="CR545" i="2" s="1"/>
  <c r="CL545" i="2"/>
  <c r="CS219" i="2"/>
  <c r="CP219" i="2"/>
  <c r="CO219" i="2"/>
  <c r="CR219" i="2" s="1"/>
  <c r="CL219" i="2"/>
  <c r="BA219" i="2"/>
  <c r="CS391" i="2"/>
  <c r="CP391" i="2"/>
  <c r="CO391" i="2"/>
  <c r="CR391" i="2" s="1"/>
  <c r="CL391" i="2"/>
  <c r="BA391" i="2"/>
  <c r="CS140" i="2"/>
  <c r="CP140" i="2"/>
  <c r="CO140" i="2"/>
  <c r="CR140" i="2" s="1"/>
  <c r="CL140" i="2"/>
  <c r="BA140" i="2"/>
  <c r="CS517" i="2"/>
  <c r="CP517" i="2"/>
  <c r="CO517" i="2"/>
  <c r="CR517" i="2" s="1"/>
  <c r="CL517" i="2"/>
  <c r="BA517" i="2"/>
  <c r="CS47" i="2"/>
  <c r="CP47" i="2"/>
  <c r="CO47" i="2"/>
  <c r="CR47" i="2" s="1"/>
  <c r="CL47" i="2"/>
  <c r="BA47" i="2"/>
  <c r="CS296" i="2"/>
  <c r="CP296" i="2"/>
  <c r="CO296" i="2"/>
  <c r="CR296" i="2" s="1"/>
  <c r="CL296" i="2"/>
  <c r="BA296" i="2"/>
  <c r="CS688" i="2"/>
  <c r="CP688" i="2"/>
  <c r="CO688" i="2"/>
  <c r="CR688" i="2" s="1"/>
  <c r="CL688" i="2"/>
  <c r="CS320" i="2"/>
  <c r="CP320" i="2"/>
  <c r="CO320" i="2"/>
  <c r="CR320" i="2" s="1"/>
  <c r="CL320" i="2"/>
  <c r="BA320" i="2"/>
  <c r="CS662" i="2"/>
  <c r="CP662" i="2"/>
  <c r="CO662" i="2"/>
  <c r="CR662" i="2" s="1"/>
  <c r="CL662" i="2"/>
  <c r="CS358" i="2"/>
  <c r="CP358" i="2"/>
  <c r="CO358" i="2"/>
  <c r="CR358" i="2" s="1"/>
  <c r="CL358" i="2"/>
  <c r="BA358" i="2"/>
  <c r="CS209" i="2"/>
  <c r="CP209" i="2"/>
  <c r="CO209" i="2"/>
  <c r="CR209" i="2" s="1"/>
  <c r="CL209" i="2"/>
  <c r="BA209" i="2"/>
  <c r="CS298" i="2"/>
  <c r="CP298" i="2"/>
  <c r="CO298" i="2"/>
  <c r="CR298" i="2" s="1"/>
  <c r="CL298" i="2"/>
  <c r="BA298" i="2"/>
  <c r="CS695" i="2"/>
  <c r="CP695" i="2"/>
  <c r="CO695" i="2"/>
  <c r="CR695" i="2" s="1"/>
  <c r="CL695" i="2"/>
  <c r="CS700" i="2"/>
  <c r="CP700" i="2"/>
  <c r="CO700" i="2"/>
  <c r="CR700" i="2" s="1"/>
  <c r="CL700" i="2"/>
  <c r="CS610" i="2"/>
  <c r="CP610" i="2"/>
  <c r="CO610" i="2"/>
  <c r="CR610" i="2" s="1"/>
  <c r="CL610" i="2"/>
  <c r="CS309" i="2"/>
  <c r="CP309" i="2"/>
  <c r="CO309" i="2"/>
  <c r="CR309" i="2" s="1"/>
  <c r="CL309" i="2"/>
  <c r="BA309" i="2"/>
  <c r="CS403" i="2"/>
  <c r="CP403" i="2"/>
  <c r="CO403" i="2"/>
  <c r="CR403" i="2" s="1"/>
  <c r="CL403" i="2"/>
  <c r="BA403" i="2"/>
  <c r="CS419" i="2"/>
  <c r="CP419" i="2"/>
  <c r="CO419" i="2"/>
  <c r="CR419" i="2" s="1"/>
  <c r="CL419" i="2"/>
  <c r="BA419" i="2"/>
  <c r="CS295" i="2"/>
  <c r="CP295" i="2"/>
  <c r="CO295" i="2"/>
  <c r="CR295" i="2" s="1"/>
  <c r="CL295" i="2"/>
  <c r="BA295" i="2"/>
  <c r="CS306" i="2"/>
  <c r="CP306" i="2"/>
  <c r="CO306" i="2"/>
  <c r="CR306" i="2" s="1"/>
  <c r="CL306" i="2"/>
  <c r="BA306" i="2"/>
  <c r="CS562" i="2"/>
  <c r="CP562" i="2"/>
  <c r="CO562" i="2"/>
  <c r="CR562" i="2" s="1"/>
  <c r="CL562" i="2"/>
  <c r="CS330" i="2"/>
  <c r="CP330" i="2"/>
  <c r="CO330" i="2"/>
  <c r="CR330" i="2" s="1"/>
  <c r="CL330" i="2"/>
  <c r="BA330" i="2"/>
  <c r="CS652" i="2"/>
  <c r="CP652" i="2"/>
  <c r="CO652" i="2"/>
  <c r="CR652" i="2" s="1"/>
  <c r="CL652" i="2"/>
  <c r="CS139" i="2"/>
  <c r="CP139" i="2"/>
  <c r="CO139" i="2"/>
  <c r="CR139" i="2" s="1"/>
  <c r="CL139" i="2"/>
  <c r="BA139" i="2"/>
  <c r="CS637" i="2"/>
  <c r="CP637" i="2"/>
  <c r="CO637" i="2"/>
  <c r="CR637" i="2" s="1"/>
  <c r="CL637" i="2"/>
  <c r="CS340" i="2"/>
  <c r="CP340" i="2"/>
  <c r="CO340" i="2"/>
  <c r="CR340" i="2" s="1"/>
  <c r="CL340" i="2"/>
  <c r="BA340" i="2"/>
  <c r="CS247" i="2"/>
  <c r="CP247" i="2"/>
  <c r="CO247" i="2"/>
  <c r="CR247" i="2" s="1"/>
  <c r="CL247" i="2"/>
  <c r="BA247" i="2"/>
  <c r="CS293" i="2"/>
  <c r="CP293" i="2"/>
  <c r="CO293" i="2"/>
  <c r="CR293" i="2" s="1"/>
  <c r="CL293" i="2"/>
  <c r="BA293" i="2"/>
  <c r="CS312" i="2"/>
  <c r="CP312" i="2"/>
  <c r="CO312" i="2"/>
  <c r="CR312" i="2" s="1"/>
  <c r="CL312" i="2"/>
  <c r="BA312" i="2"/>
  <c r="CS498" i="2"/>
  <c r="CP498" i="2"/>
  <c r="CO498" i="2"/>
  <c r="CR498" i="2" s="1"/>
  <c r="CL498" i="2"/>
  <c r="BA498" i="2"/>
  <c r="CS255" i="2"/>
  <c r="CP255" i="2"/>
  <c r="CO255" i="2"/>
  <c r="CR255" i="2" s="1"/>
  <c r="CL255" i="2"/>
  <c r="BA255" i="2"/>
  <c r="CS479" i="2"/>
  <c r="CP479" i="2"/>
  <c r="CO479" i="2"/>
  <c r="CR479" i="2" s="1"/>
  <c r="CL479" i="2"/>
  <c r="BA479" i="2"/>
  <c r="CS168" i="2"/>
  <c r="CP168" i="2"/>
  <c r="CO168" i="2"/>
  <c r="CR168" i="2" s="1"/>
  <c r="CL168" i="2"/>
  <c r="BA168" i="2"/>
  <c r="CS677" i="2"/>
  <c r="CP677" i="2"/>
  <c r="CO677" i="2"/>
  <c r="CR677" i="2" s="1"/>
  <c r="CL677" i="2"/>
  <c r="CS480" i="2"/>
  <c r="CP480" i="2"/>
  <c r="CO480" i="2"/>
  <c r="CR480" i="2" s="1"/>
  <c r="CL480" i="2"/>
  <c r="BA480" i="2"/>
  <c r="CS91" i="2"/>
  <c r="CP91" i="2"/>
  <c r="CO91" i="2"/>
  <c r="CR91" i="2" s="1"/>
  <c r="CL91" i="2"/>
  <c r="BA91" i="2"/>
  <c r="CS262" i="2"/>
  <c r="CP262" i="2"/>
  <c r="CO262" i="2"/>
  <c r="CR262" i="2" s="1"/>
  <c r="CL262" i="2"/>
  <c r="BA262" i="2"/>
  <c r="CS254" i="2"/>
  <c r="CP254" i="2"/>
  <c r="CO254" i="2"/>
  <c r="CR254" i="2" s="1"/>
  <c r="CL254" i="2"/>
  <c r="BA254" i="2"/>
  <c r="CS411" i="2"/>
  <c r="CP411" i="2"/>
  <c r="CO411" i="2"/>
  <c r="CR411" i="2" s="1"/>
  <c r="CL411" i="2"/>
  <c r="BA411" i="2"/>
  <c r="CS378" i="2"/>
  <c r="CP378" i="2"/>
  <c r="CO378" i="2"/>
  <c r="CR378" i="2" s="1"/>
  <c r="CL378" i="2"/>
  <c r="BA378" i="2"/>
  <c r="CS629" i="2"/>
  <c r="CP629" i="2"/>
  <c r="CO629" i="2"/>
  <c r="CR629" i="2" s="1"/>
  <c r="CL629" i="2"/>
  <c r="CS504" i="2"/>
  <c r="CP504" i="2"/>
  <c r="CO504" i="2"/>
  <c r="CR504" i="2" s="1"/>
  <c r="CL504" i="2"/>
  <c r="BA504" i="2"/>
  <c r="CS513" i="2"/>
  <c r="CP513" i="2"/>
  <c r="CO513" i="2"/>
  <c r="CR513" i="2" s="1"/>
  <c r="CL513" i="2"/>
  <c r="BA513" i="2"/>
  <c r="CS389" i="2"/>
  <c r="CP389" i="2"/>
  <c r="CO389" i="2"/>
  <c r="CR389" i="2" s="1"/>
  <c r="CL389" i="2"/>
  <c r="BA389" i="2"/>
  <c r="CS56" i="2"/>
  <c r="CP56" i="2"/>
  <c r="CO56" i="2"/>
  <c r="CR56" i="2" s="1"/>
  <c r="CL56" i="2"/>
  <c r="BA56" i="2"/>
  <c r="CS701" i="2"/>
  <c r="CP701" i="2"/>
  <c r="CO701" i="2"/>
  <c r="CR701" i="2" s="1"/>
  <c r="CL701" i="2"/>
  <c r="CS190" i="2"/>
  <c r="CP190" i="2"/>
  <c r="CO190" i="2"/>
  <c r="CR190" i="2" s="1"/>
  <c r="CL190" i="2"/>
  <c r="BA190" i="2"/>
  <c r="CS151" i="2"/>
  <c r="CP151" i="2"/>
  <c r="CO151" i="2"/>
  <c r="CR151" i="2" s="1"/>
  <c r="CL151" i="2"/>
  <c r="BA151" i="2"/>
  <c r="CS307" i="2"/>
  <c r="CP307" i="2"/>
  <c r="CO307" i="2"/>
  <c r="CR307" i="2" s="1"/>
  <c r="CL307" i="2"/>
  <c r="BA307" i="2"/>
  <c r="CS661" i="2"/>
  <c r="CP661" i="2"/>
  <c r="CO661" i="2"/>
  <c r="CR661" i="2" s="1"/>
  <c r="CL661" i="2"/>
  <c r="CS458" i="2"/>
  <c r="CP458" i="2"/>
  <c r="CO458" i="2"/>
  <c r="CR458" i="2" s="1"/>
  <c r="CL458" i="2"/>
  <c r="BA458" i="2"/>
  <c r="CS350" i="2"/>
  <c r="CP350" i="2"/>
  <c r="CO350" i="2"/>
  <c r="CR350" i="2" s="1"/>
  <c r="CL350" i="2"/>
  <c r="BA350" i="2"/>
  <c r="CS331" i="2"/>
  <c r="CP331" i="2"/>
  <c r="CO331" i="2"/>
  <c r="CR331" i="2" s="1"/>
  <c r="CL331" i="2"/>
  <c r="BA331" i="2"/>
  <c r="CS106" i="2"/>
  <c r="CP106" i="2"/>
  <c r="CO106" i="2"/>
  <c r="CR106" i="2" s="1"/>
  <c r="CL106" i="2"/>
  <c r="BA106" i="2"/>
  <c r="CS424" i="2"/>
  <c r="CP424" i="2"/>
  <c r="CO424" i="2"/>
  <c r="CR424" i="2" s="1"/>
  <c r="CL424" i="2"/>
  <c r="BA424" i="2"/>
  <c r="CS10" i="2"/>
  <c r="CP10" i="2"/>
  <c r="CO10" i="2"/>
  <c r="CR10" i="2" s="1"/>
  <c r="CL10" i="2"/>
  <c r="BA10" i="2"/>
  <c r="CS197" i="2"/>
  <c r="CP197" i="2"/>
  <c r="CO197" i="2"/>
  <c r="CR197" i="2" s="1"/>
  <c r="CL197" i="2"/>
  <c r="BA197" i="2"/>
  <c r="CS326" i="2"/>
  <c r="CP326" i="2"/>
  <c r="CO326" i="2"/>
  <c r="CR326" i="2" s="1"/>
  <c r="CL326" i="2"/>
  <c r="BA326" i="2"/>
  <c r="CS325" i="2"/>
  <c r="CP325" i="2"/>
  <c r="CO325" i="2"/>
  <c r="CR325" i="2" s="1"/>
  <c r="CL325" i="2"/>
  <c r="BA325" i="2"/>
  <c r="CS346" i="2"/>
  <c r="CP346" i="2"/>
  <c r="CO346" i="2"/>
  <c r="CR346" i="2" s="1"/>
  <c r="CL346" i="2"/>
  <c r="BA346" i="2"/>
  <c r="CS692" i="2"/>
  <c r="CP692" i="2"/>
  <c r="CO692" i="2"/>
  <c r="CR692" i="2" s="1"/>
  <c r="CL692" i="2"/>
  <c r="CS449" i="2"/>
  <c r="CP449" i="2"/>
  <c r="CO449" i="2"/>
  <c r="CR449" i="2" s="1"/>
  <c r="CL449" i="2"/>
  <c r="BA449" i="2"/>
  <c r="CS256" i="2"/>
  <c r="CP256" i="2"/>
  <c r="CO256" i="2"/>
  <c r="CR256" i="2" s="1"/>
  <c r="CL256" i="2"/>
  <c r="BA256" i="2"/>
  <c r="CS305" i="2"/>
  <c r="CP305" i="2"/>
  <c r="CO305" i="2"/>
  <c r="CR305" i="2" s="1"/>
  <c r="CL305" i="2"/>
  <c r="BA305" i="2"/>
  <c r="CS373" i="2"/>
  <c r="CP373" i="2"/>
  <c r="CO373" i="2"/>
  <c r="CR373" i="2" s="1"/>
  <c r="CL373" i="2"/>
  <c r="BA373" i="2"/>
  <c r="CS438" i="2"/>
  <c r="CP438" i="2"/>
  <c r="CO438" i="2"/>
  <c r="CR438" i="2" s="1"/>
  <c r="CL438" i="2"/>
  <c r="BA438" i="2"/>
  <c r="CS681" i="2"/>
  <c r="CP681" i="2"/>
  <c r="CO681" i="2"/>
  <c r="CR681" i="2" s="1"/>
  <c r="CL681" i="2"/>
  <c r="CS663" i="2"/>
  <c r="CP663" i="2"/>
  <c r="CO663" i="2"/>
  <c r="CR663" i="2" s="1"/>
  <c r="CL663" i="2"/>
  <c r="CS41" i="2"/>
  <c r="CP41" i="2"/>
  <c r="CO41" i="2"/>
  <c r="CR41" i="2" s="1"/>
  <c r="CL41" i="2"/>
  <c r="BA41" i="2"/>
  <c r="CS170" i="2"/>
  <c r="CP170" i="2"/>
  <c r="CO170" i="2"/>
  <c r="CR170" i="2" s="1"/>
  <c r="CL170" i="2"/>
  <c r="BA170" i="2"/>
  <c r="CS233" i="2"/>
  <c r="CP233" i="2"/>
  <c r="CO233" i="2"/>
  <c r="CR233" i="2" s="1"/>
  <c r="CL233" i="2"/>
  <c r="BA233" i="2"/>
  <c r="CS527" i="2"/>
  <c r="CP527" i="2"/>
  <c r="CO527" i="2"/>
  <c r="CR527" i="2" s="1"/>
  <c r="CL527" i="2"/>
  <c r="BA527" i="2"/>
  <c r="CS672" i="2"/>
  <c r="CP672" i="2"/>
  <c r="CO672" i="2"/>
  <c r="CR672" i="2" s="1"/>
  <c r="CL672" i="2"/>
  <c r="CS535" i="2"/>
  <c r="CP535" i="2"/>
  <c r="CO535" i="2"/>
  <c r="CR535" i="2" s="1"/>
  <c r="CL535" i="2"/>
  <c r="CS141" i="2"/>
  <c r="CP141" i="2"/>
  <c r="CO141" i="2"/>
  <c r="CR141" i="2" s="1"/>
  <c r="CL141" i="2"/>
  <c r="BA141" i="2"/>
  <c r="CS177" i="2"/>
  <c r="CP177" i="2"/>
  <c r="CO177" i="2"/>
  <c r="CR177" i="2" s="1"/>
  <c r="CL177" i="2"/>
  <c r="BA177" i="2"/>
  <c r="CS417" i="2"/>
  <c r="CP417" i="2"/>
  <c r="CO417" i="2"/>
  <c r="CR417" i="2" s="1"/>
  <c r="CL417" i="2"/>
  <c r="BA417" i="2"/>
  <c r="CS448" i="2"/>
  <c r="CP448" i="2"/>
  <c r="CO448" i="2"/>
  <c r="CR448" i="2" s="1"/>
  <c r="CL448" i="2"/>
  <c r="BA448" i="2"/>
  <c r="CS481" i="2"/>
  <c r="CP481" i="2"/>
  <c r="CO481" i="2"/>
  <c r="CR481" i="2" s="1"/>
  <c r="CL481" i="2"/>
  <c r="BA481" i="2"/>
  <c r="CS128" i="2"/>
  <c r="CP128" i="2"/>
  <c r="CO128" i="2"/>
  <c r="CR128" i="2" s="1"/>
  <c r="CL128" i="2"/>
  <c r="BA128" i="2"/>
  <c r="CS110" i="2"/>
  <c r="CP110" i="2"/>
  <c r="CO110" i="2"/>
  <c r="CR110" i="2" s="1"/>
  <c r="CL110" i="2"/>
  <c r="BA110" i="2"/>
  <c r="CS397" i="2"/>
  <c r="CP397" i="2"/>
  <c r="CO397" i="2"/>
  <c r="CR397" i="2" s="1"/>
  <c r="CL397" i="2"/>
  <c r="BA397" i="2"/>
  <c r="CS105" i="2"/>
  <c r="CP105" i="2"/>
  <c r="CO105" i="2"/>
  <c r="CR105" i="2" s="1"/>
  <c r="CL105" i="2"/>
  <c r="BA105" i="2"/>
  <c r="CS550" i="2"/>
  <c r="CP550" i="2"/>
  <c r="CO550" i="2"/>
  <c r="CR550" i="2" s="1"/>
  <c r="CL550" i="2"/>
  <c r="CS336" i="2"/>
  <c r="CP336" i="2"/>
  <c r="CO336" i="2"/>
  <c r="CR336" i="2" s="1"/>
  <c r="CL336" i="2"/>
  <c r="BA336" i="2"/>
  <c r="CS103" i="2"/>
  <c r="CP103" i="2"/>
  <c r="CO103" i="2"/>
  <c r="CR103" i="2" s="1"/>
  <c r="CL103" i="2"/>
  <c r="BA103" i="2"/>
  <c r="CS158" i="2"/>
  <c r="CP158" i="2"/>
  <c r="CO158" i="2"/>
  <c r="CR158" i="2" s="1"/>
  <c r="CL158" i="2"/>
  <c r="BA158" i="2"/>
  <c r="CS570" i="2"/>
  <c r="CP570" i="2"/>
  <c r="CO570" i="2"/>
  <c r="CR570" i="2" s="1"/>
  <c r="CL570" i="2"/>
  <c r="CS28" i="2"/>
  <c r="CP28" i="2"/>
  <c r="CO28" i="2"/>
  <c r="CR28" i="2" s="1"/>
  <c r="CL28" i="2"/>
  <c r="BA28" i="2"/>
  <c r="CS92" i="2"/>
  <c r="CP92" i="2"/>
  <c r="CO92" i="2"/>
  <c r="CR92" i="2" s="1"/>
  <c r="CL92" i="2"/>
  <c r="BA92" i="2"/>
  <c r="CS666" i="2"/>
  <c r="CP666" i="2"/>
  <c r="CO666" i="2"/>
  <c r="CR666" i="2" s="1"/>
  <c r="CL666" i="2"/>
  <c r="CS627" i="2"/>
  <c r="CP627" i="2"/>
  <c r="CO627" i="2"/>
  <c r="CR627" i="2" s="1"/>
  <c r="CL627" i="2"/>
  <c r="CS111" i="2"/>
  <c r="CP111" i="2"/>
  <c r="CO111" i="2"/>
  <c r="CR111" i="2" s="1"/>
  <c r="CL111" i="2"/>
  <c r="BA111" i="2"/>
  <c r="CS291" i="2"/>
  <c r="CP291" i="2"/>
  <c r="CO291" i="2"/>
  <c r="CR291" i="2" s="1"/>
  <c r="CL291" i="2"/>
  <c r="BA291" i="2"/>
  <c r="CS361" i="2"/>
  <c r="CP361" i="2"/>
  <c r="CO361" i="2"/>
  <c r="CR361" i="2" s="1"/>
  <c r="CL361" i="2"/>
  <c r="BA361" i="2"/>
  <c r="CS67" i="2"/>
  <c r="CP67" i="2"/>
  <c r="CO67" i="2"/>
  <c r="CR67" i="2" s="1"/>
  <c r="CL67" i="2"/>
  <c r="BA67" i="2"/>
  <c r="CS242" i="2"/>
  <c r="CP242" i="2"/>
  <c r="CO242" i="2"/>
  <c r="CR242" i="2" s="1"/>
  <c r="CL242" i="2"/>
  <c r="BA242" i="2"/>
  <c r="CS338" i="2"/>
  <c r="CP338" i="2"/>
  <c r="CO338" i="2"/>
  <c r="CR338" i="2" s="1"/>
  <c r="CL338" i="2"/>
  <c r="BA338" i="2"/>
  <c r="CS436" i="2"/>
  <c r="CP436" i="2"/>
  <c r="CO436" i="2"/>
  <c r="CR436" i="2" s="1"/>
  <c r="CL436" i="2"/>
  <c r="BA436" i="2"/>
  <c r="CS523" i="2"/>
  <c r="CP523" i="2"/>
  <c r="CO523" i="2"/>
  <c r="CR523" i="2" s="1"/>
  <c r="CL523" i="2"/>
  <c r="BA523" i="2"/>
  <c r="CS691" i="2"/>
  <c r="CP691" i="2"/>
  <c r="CO691" i="2"/>
  <c r="CR691" i="2" s="1"/>
  <c r="CL691" i="2"/>
  <c r="CS294" i="2"/>
  <c r="CP294" i="2"/>
  <c r="CO294" i="2"/>
  <c r="CR294" i="2" s="1"/>
  <c r="CL294" i="2"/>
  <c r="BA294" i="2"/>
  <c r="CS40" i="2"/>
  <c r="CP40" i="2"/>
  <c r="CO40" i="2"/>
  <c r="CR40" i="2" s="1"/>
  <c r="CL40" i="2"/>
  <c r="BA40" i="2"/>
  <c r="CS279" i="2"/>
  <c r="CP279" i="2"/>
  <c r="CO279" i="2"/>
  <c r="CR279" i="2" s="1"/>
  <c r="CL279" i="2"/>
  <c r="BA279" i="2"/>
  <c r="CS319" i="2"/>
  <c r="CP319" i="2"/>
  <c r="CO319" i="2"/>
  <c r="CR319" i="2" s="1"/>
  <c r="CL319" i="2"/>
  <c r="BA319" i="2"/>
  <c r="CS465" i="2"/>
  <c r="CP465" i="2"/>
  <c r="CO465" i="2"/>
  <c r="CR465" i="2" s="1"/>
  <c r="CL465" i="2"/>
  <c r="BA465" i="2"/>
  <c r="CS86" i="2"/>
  <c r="CP86" i="2"/>
  <c r="CO86" i="2"/>
  <c r="CR86" i="2" s="1"/>
  <c r="CL86" i="2"/>
  <c r="BA86" i="2"/>
  <c r="CS384" i="2"/>
  <c r="CP384" i="2"/>
  <c r="CO384" i="2"/>
  <c r="CR384" i="2" s="1"/>
  <c r="CL384" i="2"/>
  <c r="BA384" i="2"/>
  <c r="CS543" i="2"/>
  <c r="CP543" i="2"/>
  <c r="CO543" i="2"/>
  <c r="CR543" i="2" s="1"/>
  <c r="CL543" i="2"/>
  <c r="CS538" i="2"/>
  <c r="CP538" i="2"/>
  <c r="CO538" i="2"/>
  <c r="CR538" i="2" s="1"/>
  <c r="CL538" i="2"/>
  <c r="CS453" i="2"/>
  <c r="CP453" i="2"/>
  <c r="CO453" i="2"/>
  <c r="CR453" i="2" s="1"/>
  <c r="CL453" i="2"/>
  <c r="BA453" i="2"/>
  <c r="CS245" i="2"/>
  <c r="CP245" i="2"/>
  <c r="CO245" i="2"/>
  <c r="CR245" i="2" s="1"/>
  <c r="CL245" i="2"/>
  <c r="BA245" i="2"/>
  <c r="CS542" i="2"/>
  <c r="CP542" i="2"/>
  <c r="CO542" i="2"/>
  <c r="CR542" i="2" s="1"/>
  <c r="CL542" i="2"/>
  <c r="CS641" i="2"/>
  <c r="CP641" i="2"/>
  <c r="CO641" i="2"/>
  <c r="CR641" i="2" s="1"/>
  <c r="CL641" i="2"/>
  <c r="CS286" i="2"/>
  <c r="CP286" i="2"/>
  <c r="CO286" i="2"/>
  <c r="CR286" i="2" s="1"/>
  <c r="CL286" i="2"/>
  <c r="BA286" i="2"/>
  <c r="CS355" i="2"/>
  <c r="CP355" i="2"/>
  <c r="CO355" i="2"/>
  <c r="CR355" i="2" s="1"/>
  <c r="CL355" i="2"/>
  <c r="BA355" i="2"/>
  <c r="CS408" i="2"/>
  <c r="CP408" i="2"/>
  <c r="CO408" i="2"/>
  <c r="CR408" i="2" s="1"/>
  <c r="CL408" i="2"/>
  <c r="BA408" i="2"/>
  <c r="CS511" i="2"/>
  <c r="CP511" i="2"/>
  <c r="CO511" i="2"/>
  <c r="CR511" i="2" s="1"/>
  <c r="CL511" i="2"/>
  <c r="BA511" i="2"/>
  <c r="CS586" i="2"/>
  <c r="CP586" i="2"/>
  <c r="CO586" i="2"/>
  <c r="CR586" i="2" s="1"/>
  <c r="CL586" i="2"/>
  <c r="CS36" i="2"/>
  <c r="CP36" i="2"/>
  <c r="CO36" i="2"/>
  <c r="CR36" i="2" s="1"/>
  <c r="CL36" i="2"/>
  <c r="BA36" i="2"/>
  <c r="CS144" i="2"/>
  <c r="CP144" i="2"/>
  <c r="CO144" i="2"/>
  <c r="CR144" i="2" s="1"/>
  <c r="CL144" i="2"/>
  <c r="BA144" i="2"/>
  <c r="CS260" i="2"/>
  <c r="CP260" i="2"/>
  <c r="CO260" i="2"/>
  <c r="CR260" i="2" s="1"/>
  <c r="CL260" i="2"/>
  <c r="BA260" i="2"/>
  <c r="CS323" i="2"/>
  <c r="CP323" i="2"/>
  <c r="CO323" i="2"/>
  <c r="CR323" i="2" s="1"/>
  <c r="CL323" i="2"/>
  <c r="BA323" i="2"/>
  <c r="CS493" i="2"/>
  <c r="CP493" i="2"/>
  <c r="CO493" i="2"/>
  <c r="CR493" i="2" s="1"/>
  <c r="CL493" i="2"/>
  <c r="BA493" i="2"/>
  <c r="CS181" i="2"/>
  <c r="CP181" i="2"/>
  <c r="CO181" i="2"/>
  <c r="CR181" i="2" s="1"/>
  <c r="CL181" i="2"/>
  <c r="BA181" i="2"/>
  <c r="CS348" i="2"/>
  <c r="CP348" i="2"/>
  <c r="CO348" i="2"/>
  <c r="CR348" i="2" s="1"/>
  <c r="CL348" i="2"/>
  <c r="BA348" i="2"/>
  <c r="CS487" i="2"/>
  <c r="CP487" i="2"/>
  <c r="CO487" i="2"/>
  <c r="CR487" i="2" s="1"/>
  <c r="CL487" i="2"/>
  <c r="BA487" i="2"/>
  <c r="CS522" i="2"/>
  <c r="CP522" i="2"/>
  <c r="CO522" i="2"/>
  <c r="CR522" i="2" s="1"/>
  <c r="CL522" i="2"/>
  <c r="BA522" i="2"/>
  <c r="CS477" i="2"/>
  <c r="CP477" i="2"/>
  <c r="CO477" i="2"/>
  <c r="CR477" i="2" s="1"/>
  <c r="CL477" i="2"/>
  <c r="BA477" i="2"/>
  <c r="CS528" i="2"/>
  <c r="CP528" i="2"/>
  <c r="CO528" i="2"/>
  <c r="CR528" i="2" s="1"/>
  <c r="CL528" i="2"/>
  <c r="BA528" i="2"/>
  <c r="CS598" i="2"/>
  <c r="CP598" i="2"/>
  <c r="CO598" i="2"/>
  <c r="CR598" i="2" s="1"/>
  <c r="CL598" i="2"/>
  <c r="CS491" i="2"/>
  <c r="CP491" i="2"/>
  <c r="CO491" i="2"/>
  <c r="CR491" i="2" s="1"/>
  <c r="CL491" i="2"/>
  <c r="BA491" i="2"/>
  <c r="CS607" i="2"/>
  <c r="CP607" i="2"/>
  <c r="CO607" i="2"/>
  <c r="CR607" i="2" s="1"/>
  <c r="CL607" i="2"/>
  <c r="CS20" i="2"/>
  <c r="CP20" i="2"/>
  <c r="CO20" i="2"/>
  <c r="CR20" i="2" s="1"/>
  <c r="CL20" i="2"/>
  <c r="BA20" i="2"/>
  <c r="CS614" i="2"/>
  <c r="CP614" i="2"/>
  <c r="CO614" i="2"/>
  <c r="CR614" i="2" s="1"/>
  <c r="CL614" i="2"/>
  <c r="CS590" i="2"/>
  <c r="CP590" i="2"/>
  <c r="CO590" i="2"/>
  <c r="CR590" i="2" s="1"/>
  <c r="CL590" i="2"/>
  <c r="CS232" i="2"/>
  <c r="CP232" i="2"/>
  <c r="CO232" i="2"/>
  <c r="CR232" i="2" s="1"/>
  <c r="CL232" i="2"/>
  <c r="BA232" i="2"/>
  <c r="CS44" i="2"/>
  <c r="CP44" i="2"/>
  <c r="CO44" i="2"/>
  <c r="CR44" i="2" s="1"/>
  <c r="CL44" i="2"/>
  <c r="BA44" i="2"/>
  <c r="CS529" i="2"/>
  <c r="CP529" i="2"/>
  <c r="CO529" i="2"/>
  <c r="CR529" i="2" s="1"/>
  <c r="CL529" i="2"/>
  <c r="BA529" i="2"/>
  <c r="CS81" i="2"/>
  <c r="CP81" i="2"/>
  <c r="CO81" i="2"/>
  <c r="CR81" i="2" s="1"/>
  <c r="CL81" i="2"/>
  <c r="BA81" i="2"/>
  <c r="CS104" i="2"/>
  <c r="CP104" i="2"/>
  <c r="CO104" i="2"/>
  <c r="CR104" i="2" s="1"/>
  <c r="CL104" i="2"/>
  <c r="BA104" i="2"/>
  <c r="CS176" i="2"/>
  <c r="CP176" i="2"/>
  <c r="CO176" i="2"/>
  <c r="CR176" i="2" s="1"/>
  <c r="CL176" i="2"/>
  <c r="BA176" i="2"/>
  <c r="CS244" i="2"/>
  <c r="CP244" i="2"/>
  <c r="CO244" i="2"/>
  <c r="CR244" i="2" s="1"/>
  <c r="CL244" i="2"/>
  <c r="BA244" i="2"/>
  <c r="CS409" i="2"/>
  <c r="CP409" i="2"/>
  <c r="CO409" i="2"/>
  <c r="CR409" i="2" s="1"/>
  <c r="CL409" i="2"/>
  <c r="BA409" i="2"/>
  <c r="CS635" i="2"/>
  <c r="CP635" i="2"/>
  <c r="CO635" i="2"/>
  <c r="CR635" i="2" s="1"/>
  <c r="CL635" i="2"/>
  <c r="CS370" i="2"/>
  <c r="CP370" i="2"/>
  <c r="CO370" i="2"/>
  <c r="CR370" i="2" s="1"/>
  <c r="CL370" i="2"/>
  <c r="BA370" i="2"/>
  <c r="CS478" i="2"/>
  <c r="CP478" i="2"/>
  <c r="CO478" i="2"/>
  <c r="CR478" i="2" s="1"/>
  <c r="CL478" i="2"/>
  <c r="BA478" i="2"/>
  <c r="CS673" i="2"/>
  <c r="CP673" i="2"/>
  <c r="CO673" i="2"/>
  <c r="CR673" i="2" s="1"/>
  <c r="CL673" i="2"/>
  <c r="CS423" i="2"/>
  <c r="CP423" i="2"/>
  <c r="CO423" i="2"/>
  <c r="CR423" i="2" s="1"/>
  <c r="CL423" i="2"/>
  <c r="BA423" i="2"/>
  <c r="CS77" i="2"/>
  <c r="CP77" i="2"/>
  <c r="CO77" i="2"/>
  <c r="CR77" i="2" s="1"/>
  <c r="CL77" i="2"/>
  <c r="BA77" i="2"/>
  <c r="CS234" i="2"/>
  <c r="CP234" i="2"/>
  <c r="CO234" i="2"/>
  <c r="CR234" i="2" s="1"/>
  <c r="CL234" i="2"/>
  <c r="BA234" i="2"/>
  <c r="CS362" i="2"/>
  <c r="CP362" i="2"/>
  <c r="CO362" i="2"/>
  <c r="CR362" i="2" s="1"/>
  <c r="CL362" i="2"/>
  <c r="BA362" i="2"/>
  <c r="CS489" i="2"/>
  <c r="CP489" i="2"/>
  <c r="CO489" i="2"/>
  <c r="CR489" i="2" s="1"/>
  <c r="CL489" i="2"/>
  <c r="BA489" i="2"/>
  <c r="CS589" i="2"/>
  <c r="CP589" i="2"/>
  <c r="CO589" i="2"/>
  <c r="CR589" i="2" s="1"/>
  <c r="CL589" i="2"/>
  <c r="CS257" i="2"/>
  <c r="CP257" i="2"/>
  <c r="CO257" i="2"/>
  <c r="CR257" i="2" s="1"/>
  <c r="CL257" i="2"/>
  <c r="BA257" i="2"/>
  <c r="CS463" i="2"/>
  <c r="CP463" i="2"/>
  <c r="CO463" i="2"/>
  <c r="CR463" i="2" s="1"/>
  <c r="CL463" i="2"/>
  <c r="BA463" i="2"/>
  <c r="CS297" i="2"/>
  <c r="CP297" i="2"/>
  <c r="CO297" i="2"/>
  <c r="CR297" i="2" s="1"/>
  <c r="CL297" i="2"/>
  <c r="BA297" i="2"/>
  <c r="CS395" i="2"/>
  <c r="CP395" i="2"/>
  <c r="CO395" i="2"/>
  <c r="CR395" i="2" s="1"/>
  <c r="CL395" i="2"/>
  <c r="BA395" i="2"/>
  <c r="CS603" i="2"/>
  <c r="CP603" i="2"/>
  <c r="CO603" i="2"/>
  <c r="CR603" i="2" s="1"/>
  <c r="CL603" i="2"/>
  <c r="CS52" i="2"/>
  <c r="CP52" i="2"/>
  <c r="CO52" i="2"/>
  <c r="CR52" i="2" s="1"/>
  <c r="CL52" i="2"/>
  <c r="BA52" i="2"/>
  <c r="CS429" i="2"/>
  <c r="CP429" i="2"/>
  <c r="CO429" i="2"/>
  <c r="CR429" i="2" s="1"/>
  <c r="CL429" i="2"/>
  <c r="BA429" i="2"/>
  <c r="CS447" i="2"/>
  <c r="CP447" i="2"/>
  <c r="CO447" i="2"/>
  <c r="CR447" i="2" s="1"/>
  <c r="CL447" i="2"/>
  <c r="BA447" i="2"/>
  <c r="CS471" i="2"/>
  <c r="CP471" i="2"/>
  <c r="CO471" i="2"/>
  <c r="CR471" i="2" s="1"/>
  <c r="CL471" i="2"/>
  <c r="BA471" i="2"/>
  <c r="CS50" i="2"/>
  <c r="CP50" i="2"/>
  <c r="CO50" i="2"/>
  <c r="CR50" i="2" s="1"/>
  <c r="CL50" i="2"/>
  <c r="BA50" i="2"/>
  <c r="CS142" i="2"/>
  <c r="CP142" i="2"/>
  <c r="CO142" i="2"/>
  <c r="CR142" i="2" s="1"/>
  <c r="CL142" i="2"/>
  <c r="BA142" i="2"/>
  <c r="CS66" i="2"/>
  <c r="CP66" i="2"/>
  <c r="CO66" i="2"/>
  <c r="CR66" i="2" s="1"/>
  <c r="CL66" i="2"/>
  <c r="BA66" i="2"/>
  <c r="CS416" i="2"/>
  <c r="CP416" i="2"/>
  <c r="CO416" i="2"/>
  <c r="CR416" i="2" s="1"/>
  <c r="CL416" i="2"/>
  <c r="BA416" i="2"/>
  <c r="CS182" i="2"/>
  <c r="CP182" i="2"/>
  <c r="CO182" i="2"/>
  <c r="CR182" i="2" s="1"/>
  <c r="CL182" i="2"/>
  <c r="BA182" i="2"/>
  <c r="CS484" i="2"/>
  <c r="CP484" i="2"/>
  <c r="CO484" i="2"/>
  <c r="CR484" i="2" s="1"/>
  <c r="CL484" i="2"/>
  <c r="BA484" i="2"/>
  <c r="CS80" i="2"/>
  <c r="CP80" i="2"/>
  <c r="CO80" i="2"/>
  <c r="CR80" i="2" s="1"/>
  <c r="CL80" i="2"/>
  <c r="BA80" i="2"/>
  <c r="CS460" i="2"/>
  <c r="CP460" i="2"/>
  <c r="CO460" i="2"/>
  <c r="CR460" i="2" s="1"/>
  <c r="CL460" i="2"/>
  <c r="BA460" i="2"/>
  <c r="CS630" i="2"/>
  <c r="CP630" i="2"/>
  <c r="CO630" i="2"/>
  <c r="CR630" i="2" s="1"/>
  <c r="CL630" i="2"/>
  <c r="CS587" i="2"/>
  <c r="CP587" i="2"/>
  <c r="CO587" i="2"/>
  <c r="CR587" i="2" s="1"/>
  <c r="CL587" i="2"/>
  <c r="CS252" i="2"/>
  <c r="CP252" i="2"/>
  <c r="CO252" i="2"/>
  <c r="CR252" i="2" s="1"/>
  <c r="CL252" i="2"/>
  <c r="BA252" i="2"/>
  <c r="CS272" i="2"/>
  <c r="CP272" i="2"/>
  <c r="CO272" i="2"/>
  <c r="CR272" i="2" s="1"/>
  <c r="CL272" i="2"/>
  <c r="BA272" i="2"/>
  <c r="CS505" i="2"/>
  <c r="CP505" i="2"/>
  <c r="CO505" i="2"/>
  <c r="CR505" i="2" s="1"/>
  <c r="CL505" i="2"/>
  <c r="BA505" i="2"/>
  <c r="CS548" i="2"/>
  <c r="CP548" i="2"/>
  <c r="CO548" i="2"/>
  <c r="CR548" i="2" s="1"/>
  <c r="CL548" i="2"/>
  <c r="CS148" i="2"/>
  <c r="CP148" i="2"/>
  <c r="CO148" i="2"/>
  <c r="CR148" i="2" s="1"/>
  <c r="CL148" i="2"/>
  <c r="BA148" i="2"/>
  <c r="CS145" i="2"/>
  <c r="CP145" i="2"/>
  <c r="CO145" i="2"/>
  <c r="CR145" i="2" s="1"/>
  <c r="CL145" i="2"/>
  <c r="BA145" i="2"/>
  <c r="CS150" i="2"/>
  <c r="CP150" i="2"/>
  <c r="CO150" i="2"/>
  <c r="CR150" i="2" s="1"/>
  <c r="CL150" i="2"/>
  <c r="BA150" i="2"/>
  <c r="CS34" i="2"/>
  <c r="CP34" i="2"/>
  <c r="CO34" i="2"/>
  <c r="CR34" i="2" s="1"/>
  <c r="CL34" i="2"/>
  <c r="BA34" i="2"/>
  <c r="CS192" i="2"/>
  <c r="CP192" i="2"/>
  <c r="CO192" i="2"/>
  <c r="CR192" i="2" s="1"/>
  <c r="CL192" i="2"/>
  <c r="BA192" i="2"/>
  <c r="CS109" i="2"/>
  <c r="CP109" i="2"/>
  <c r="CO109" i="2"/>
  <c r="CR109" i="2" s="1"/>
  <c r="CL109" i="2"/>
  <c r="BA109" i="2"/>
  <c r="CS394" i="2"/>
  <c r="CP394" i="2"/>
  <c r="CO394" i="2"/>
  <c r="CR394" i="2" s="1"/>
  <c r="CL394" i="2"/>
  <c r="BA394" i="2"/>
  <c r="CS51" i="2"/>
  <c r="CP51" i="2"/>
  <c r="CO51" i="2"/>
  <c r="CR51" i="2" s="1"/>
  <c r="CL51" i="2"/>
  <c r="BA51" i="2"/>
  <c r="CS75" i="2"/>
  <c r="CP75" i="2"/>
  <c r="CO75" i="2"/>
  <c r="CR75" i="2" s="1"/>
  <c r="CL75" i="2"/>
  <c r="BA75" i="2"/>
  <c r="CS206" i="2"/>
  <c r="CP206" i="2"/>
  <c r="CO206" i="2"/>
  <c r="CR206" i="2" s="1"/>
  <c r="CL206" i="2"/>
  <c r="BA206" i="2"/>
  <c r="CS208" i="2"/>
  <c r="CP208" i="2"/>
  <c r="CO208" i="2"/>
  <c r="CR208" i="2" s="1"/>
  <c r="CL208" i="2"/>
  <c r="BA208" i="2"/>
  <c r="CS259" i="2"/>
  <c r="CP259" i="2"/>
  <c r="CO259" i="2"/>
  <c r="CR259" i="2" s="1"/>
  <c r="CL259" i="2"/>
  <c r="BA259" i="2"/>
  <c r="CS371" i="2"/>
  <c r="CP371" i="2"/>
  <c r="CO371" i="2"/>
  <c r="CR371" i="2" s="1"/>
  <c r="CL371" i="2"/>
  <c r="BA371" i="2"/>
  <c r="CS135" i="2"/>
  <c r="CP135" i="2"/>
  <c r="CO135" i="2"/>
  <c r="CR135" i="2" s="1"/>
  <c r="CL135" i="2"/>
  <c r="BA135" i="2"/>
  <c r="CS229" i="2"/>
  <c r="CP229" i="2"/>
  <c r="CO229" i="2"/>
  <c r="CR229" i="2" s="1"/>
  <c r="CL229" i="2"/>
  <c r="BA229" i="2"/>
  <c r="CS510" i="2"/>
  <c r="CP510" i="2"/>
  <c r="CO510" i="2"/>
  <c r="CR510" i="2" s="1"/>
  <c r="CL510" i="2"/>
  <c r="BA510" i="2"/>
  <c r="CS514" i="2"/>
  <c r="CP514" i="2"/>
  <c r="CO514" i="2"/>
  <c r="CR514" i="2" s="1"/>
  <c r="CL514" i="2"/>
  <c r="BA514" i="2"/>
  <c r="CS188" i="2"/>
  <c r="CP188" i="2"/>
  <c r="CO188" i="2"/>
  <c r="CR188" i="2" s="1"/>
  <c r="CL188" i="2"/>
  <c r="BA188" i="2"/>
  <c r="CS317" i="2"/>
  <c r="CP317" i="2"/>
  <c r="CO317" i="2"/>
  <c r="CR317" i="2" s="1"/>
  <c r="CL317" i="2"/>
  <c r="BA317" i="2"/>
  <c r="CS335" i="2"/>
  <c r="CP335" i="2"/>
  <c r="CO335" i="2"/>
  <c r="CR335" i="2" s="1"/>
  <c r="CL335" i="2"/>
  <c r="BA335" i="2"/>
  <c r="CS368" i="2"/>
  <c r="CP368" i="2"/>
  <c r="CO368" i="2"/>
  <c r="CR368" i="2" s="1"/>
  <c r="CL368" i="2"/>
  <c r="BA368" i="2"/>
  <c r="CS632" i="2"/>
  <c r="CP632" i="2"/>
  <c r="CO632" i="2"/>
  <c r="CR632" i="2" s="1"/>
  <c r="CL632" i="2"/>
  <c r="CS544" i="2"/>
  <c r="CP544" i="2"/>
  <c r="CO544" i="2"/>
  <c r="CR544" i="2" s="1"/>
  <c r="CL544" i="2"/>
  <c r="CS98" i="2"/>
  <c r="CP98" i="2"/>
  <c r="CO98" i="2"/>
  <c r="CR98" i="2" s="1"/>
  <c r="CL98" i="2"/>
  <c r="BA98" i="2"/>
  <c r="CS290" i="2"/>
  <c r="CP290" i="2"/>
  <c r="CO290" i="2"/>
  <c r="CR290" i="2" s="1"/>
  <c r="CL290" i="2"/>
  <c r="BA290" i="2"/>
  <c r="CS24" i="2"/>
  <c r="CP24" i="2"/>
  <c r="CO24" i="2"/>
  <c r="CR24" i="2" s="1"/>
  <c r="CL24" i="2"/>
  <c r="BA24" i="2"/>
  <c r="CS531" i="2"/>
  <c r="CP531" i="2"/>
  <c r="CO531" i="2"/>
  <c r="CR531" i="2" s="1"/>
  <c r="CL531" i="2"/>
  <c r="BA531" i="2"/>
  <c r="CS421" i="2"/>
  <c r="CP421" i="2"/>
  <c r="CO421" i="2"/>
  <c r="CR421" i="2" s="1"/>
  <c r="CL421" i="2"/>
  <c r="BA421" i="2"/>
  <c r="CS418" i="2"/>
  <c r="CP418" i="2"/>
  <c r="CO418" i="2"/>
  <c r="CR418" i="2" s="1"/>
  <c r="CL418" i="2"/>
  <c r="BA418" i="2"/>
  <c r="CS430" i="2"/>
  <c r="CP430" i="2"/>
  <c r="CO430" i="2"/>
  <c r="CR430" i="2" s="1"/>
  <c r="CL430" i="2"/>
  <c r="BA430" i="2"/>
  <c r="CS459" i="2"/>
  <c r="CP459" i="2"/>
  <c r="CO459" i="2"/>
  <c r="CR459" i="2" s="1"/>
  <c r="CL459" i="2"/>
  <c r="BA459" i="2"/>
  <c r="CS55" i="2"/>
  <c r="CP55" i="2"/>
  <c r="CO55" i="2"/>
  <c r="CR55" i="2" s="1"/>
  <c r="CL55" i="2"/>
  <c r="BA55" i="2"/>
  <c r="CS451" i="2"/>
  <c r="CP451" i="2"/>
  <c r="CO451" i="2"/>
  <c r="CR451" i="2" s="1"/>
  <c r="CL451" i="2"/>
  <c r="BA451" i="2"/>
  <c r="CS503" i="2"/>
  <c r="CP503" i="2"/>
  <c r="CO503" i="2"/>
  <c r="CR503" i="2" s="1"/>
  <c r="CL503" i="2"/>
  <c r="BA503" i="2"/>
  <c r="CS464" i="2"/>
  <c r="CP464" i="2"/>
  <c r="CO464" i="2"/>
  <c r="CR464" i="2" s="1"/>
  <c r="CL464" i="2"/>
  <c r="BA464" i="2"/>
  <c r="CS488" i="2"/>
  <c r="CP488" i="2"/>
  <c r="CO488" i="2"/>
  <c r="CR488" i="2" s="1"/>
  <c r="CL488" i="2"/>
  <c r="BA488" i="2"/>
  <c r="CS69" i="2"/>
  <c r="CP69" i="2"/>
  <c r="CO69" i="2"/>
  <c r="CR69" i="2" s="1"/>
  <c r="CL69" i="2"/>
  <c r="BA69" i="2"/>
  <c r="CS95" i="2"/>
  <c r="CP95" i="2"/>
  <c r="CO95" i="2"/>
  <c r="CR95" i="2" s="1"/>
  <c r="CL95" i="2"/>
  <c r="BA95" i="2"/>
  <c r="CS23" i="2"/>
  <c r="CP23" i="2"/>
  <c r="CO23" i="2"/>
  <c r="CR23" i="2" s="1"/>
  <c r="CL23" i="2"/>
  <c r="BA23" i="2"/>
  <c r="CS588" i="2"/>
  <c r="CP588" i="2"/>
  <c r="CO588" i="2"/>
  <c r="CR588" i="2" s="1"/>
  <c r="CL588" i="2"/>
  <c r="CS444" i="2"/>
  <c r="CP444" i="2"/>
  <c r="CO444" i="2"/>
  <c r="CR444" i="2" s="1"/>
  <c r="CL444" i="2"/>
  <c r="BA444" i="2"/>
  <c r="CS169" i="2"/>
  <c r="CP169" i="2"/>
  <c r="CO169" i="2"/>
  <c r="CR169" i="2" s="1"/>
  <c r="CL169" i="2"/>
  <c r="BA169" i="2"/>
  <c r="CS564" i="2"/>
  <c r="CP564" i="2"/>
  <c r="CO564" i="2"/>
  <c r="CR564" i="2" s="1"/>
  <c r="CL564" i="2"/>
  <c r="CS53" i="2"/>
  <c r="CP53" i="2"/>
  <c r="CO53" i="2"/>
  <c r="CR53" i="2" s="1"/>
  <c r="CL53" i="2"/>
  <c r="BA53" i="2"/>
  <c r="CS88" i="2"/>
  <c r="CP88" i="2"/>
  <c r="CO88" i="2"/>
  <c r="CR88" i="2" s="1"/>
  <c r="CL88" i="2"/>
  <c r="BA88" i="2"/>
  <c r="CS554" i="2"/>
  <c r="CP554" i="2"/>
  <c r="CO554" i="2"/>
  <c r="CR554" i="2" s="1"/>
  <c r="CL554" i="2"/>
  <c r="CS194" i="2"/>
  <c r="CP194" i="2"/>
  <c r="CO194" i="2"/>
  <c r="CR194" i="2" s="1"/>
  <c r="CL194" i="2"/>
  <c r="BA194" i="2"/>
  <c r="CS218" i="2"/>
  <c r="CP218" i="2"/>
  <c r="CO218" i="2"/>
  <c r="CR218" i="2" s="1"/>
  <c r="CL218" i="2"/>
  <c r="BA218" i="2"/>
  <c r="CS70" i="2"/>
  <c r="CP70" i="2"/>
  <c r="CO70" i="2"/>
  <c r="CR70" i="2" s="1"/>
  <c r="CL70" i="2"/>
  <c r="BA70" i="2"/>
  <c r="CS16" i="2"/>
  <c r="CP16" i="2"/>
  <c r="CO16" i="2"/>
  <c r="CR16" i="2" s="1"/>
  <c r="CL16" i="2"/>
  <c r="BA16" i="2"/>
  <c r="CS124" i="2"/>
  <c r="CP124" i="2"/>
  <c r="CO124" i="2"/>
  <c r="CR124" i="2" s="1"/>
  <c r="CL124" i="2"/>
  <c r="BA124" i="2"/>
  <c r="CS228" i="2"/>
  <c r="CP228" i="2"/>
  <c r="CO228" i="2"/>
  <c r="CR228" i="2" s="1"/>
  <c r="CL228" i="2"/>
  <c r="BA228" i="2"/>
  <c r="CS276" i="2"/>
  <c r="CP276" i="2"/>
  <c r="CO276" i="2"/>
  <c r="CR276" i="2" s="1"/>
  <c r="CL276" i="2"/>
  <c r="BA276" i="2"/>
  <c r="CS283" i="2"/>
  <c r="CP283" i="2"/>
  <c r="CO283" i="2"/>
  <c r="CR283" i="2" s="1"/>
  <c r="CL283" i="2"/>
  <c r="BA283" i="2"/>
  <c r="CS526" i="2"/>
  <c r="CP526" i="2"/>
  <c r="CO526" i="2"/>
  <c r="CR526" i="2" s="1"/>
  <c r="CL526" i="2"/>
  <c r="BA526" i="2"/>
  <c r="CS558" i="2"/>
  <c r="CP558" i="2"/>
  <c r="CO558" i="2"/>
  <c r="CR558" i="2" s="1"/>
  <c r="CL558" i="2"/>
  <c r="CS212" i="2"/>
  <c r="CP212" i="2"/>
  <c r="CO212" i="2"/>
  <c r="CR212" i="2" s="1"/>
  <c r="CL212" i="2"/>
  <c r="BA212" i="2"/>
  <c r="CS422" i="2"/>
  <c r="CP422" i="2"/>
  <c r="CO422" i="2"/>
  <c r="CR422" i="2" s="1"/>
  <c r="CL422" i="2"/>
  <c r="BA422" i="2"/>
  <c r="CS26" i="2"/>
  <c r="CP26" i="2"/>
  <c r="CO26" i="2"/>
  <c r="CR26" i="2" s="1"/>
  <c r="CL26" i="2"/>
  <c r="BA26" i="2"/>
  <c r="CS365" i="2"/>
  <c r="CP365" i="2"/>
  <c r="CO365" i="2"/>
  <c r="CR365" i="2" s="1"/>
  <c r="CL365" i="2"/>
  <c r="BA365" i="2"/>
  <c r="CS507" i="2"/>
  <c r="CP507" i="2"/>
  <c r="CO507" i="2"/>
  <c r="CR507" i="2" s="1"/>
  <c r="CL507" i="2"/>
  <c r="BA507" i="2"/>
  <c r="CS146" i="2"/>
  <c r="CP146" i="2"/>
  <c r="CO146" i="2"/>
  <c r="CR146" i="2" s="1"/>
  <c r="CL146" i="2"/>
  <c r="BA146" i="2"/>
  <c r="CS274" i="2"/>
  <c r="CP274" i="2"/>
  <c r="CO274" i="2"/>
  <c r="CR274" i="2" s="1"/>
  <c r="CL274" i="2"/>
  <c r="BA274" i="2"/>
  <c r="CS287" i="2"/>
  <c r="CP287" i="2"/>
  <c r="CO287" i="2"/>
  <c r="CR287" i="2" s="1"/>
  <c r="CL287" i="2"/>
  <c r="BA287" i="2"/>
  <c r="CS349" i="2"/>
  <c r="CP349" i="2"/>
  <c r="CO349" i="2"/>
  <c r="CR349" i="2" s="1"/>
  <c r="CL349" i="2"/>
  <c r="BA349" i="2"/>
  <c r="CS379" i="2"/>
  <c r="CP379" i="2"/>
  <c r="CO379" i="2"/>
  <c r="CR379" i="2" s="1"/>
  <c r="CL379" i="2"/>
  <c r="BA379" i="2"/>
  <c r="CS435" i="2"/>
  <c r="CP435" i="2"/>
  <c r="CO435" i="2"/>
  <c r="CR435" i="2" s="1"/>
  <c r="CL435" i="2"/>
  <c r="BA435" i="2"/>
  <c r="CS568" i="2"/>
  <c r="CP568" i="2"/>
  <c r="CO568" i="2"/>
  <c r="CR568" i="2" s="1"/>
  <c r="CL568" i="2"/>
  <c r="CS432" i="2"/>
  <c r="CP432" i="2"/>
  <c r="CO432" i="2"/>
  <c r="CR432" i="2" s="1"/>
  <c r="CL432" i="2"/>
  <c r="BA432" i="2"/>
  <c r="CS121" i="2"/>
  <c r="CP121" i="2"/>
  <c r="CO121" i="2"/>
  <c r="CR121" i="2" s="1"/>
  <c r="CL121" i="2"/>
  <c r="BA121" i="2"/>
  <c r="CS407" i="2"/>
  <c r="CP407" i="2"/>
  <c r="CO407" i="2"/>
  <c r="CR407" i="2" s="1"/>
  <c r="CL407" i="2"/>
  <c r="BA407" i="2"/>
  <c r="CS171" i="2"/>
  <c r="CP171" i="2"/>
  <c r="CO171" i="2"/>
  <c r="CR171" i="2" s="1"/>
  <c r="CL171" i="2"/>
  <c r="BA171" i="2"/>
  <c r="CS261" i="2"/>
  <c r="CP261" i="2"/>
  <c r="CO261" i="2"/>
  <c r="CR261" i="2" s="1"/>
  <c r="CL261" i="2"/>
  <c r="BA261" i="2"/>
  <c r="CS685" i="2"/>
  <c r="CP685" i="2"/>
  <c r="CO685" i="2"/>
  <c r="CR685" i="2" s="1"/>
  <c r="CL685" i="2"/>
  <c r="CS686" i="2"/>
  <c r="CP686" i="2"/>
  <c r="CO686" i="2"/>
  <c r="CR686" i="2" s="1"/>
  <c r="CL686" i="2"/>
  <c r="CS660" i="2"/>
  <c r="CP660" i="2"/>
  <c r="CO660" i="2"/>
  <c r="CR660" i="2" s="1"/>
  <c r="CL660" i="2"/>
  <c r="CS277" i="2"/>
  <c r="CP277" i="2"/>
  <c r="CO277" i="2"/>
  <c r="CR277" i="2" s="1"/>
  <c r="CL277" i="2"/>
  <c r="BA277" i="2"/>
  <c r="CS369" i="2"/>
  <c r="CP369" i="2"/>
  <c r="CO369" i="2"/>
  <c r="CR369" i="2" s="1"/>
  <c r="CL369" i="2"/>
  <c r="BA369" i="2"/>
  <c r="CS585" i="2"/>
  <c r="CP585" i="2"/>
  <c r="CO585" i="2"/>
  <c r="CR585" i="2" s="1"/>
  <c r="CL585" i="2"/>
  <c r="CS302" i="2"/>
  <c r="CP302" i="2"/>
  <c r="CO302" i="2"/>
  <c r="CR302" i="2" s="1"/>
  <c r="CL302" i="2"/>
  <c r="BA302" i="2"/>
  <c r="FK315" i="2"/>
  <c r="CS315" i="2"/>
  <c r="CP315" i="2"/>
  <c r="CO315" i="2"/>
  <c r="CR315" i="2" s="1"/>
  <c r="CL315" i="2"/>
  <c r="BA315" i="2"/>
  <c r="FK353" i="2"/>
  <c r="CS353" i="2"/>
  <c r="CP353" i="2"/>
  <c r="CO353" i="2"/>
  <c r="CR353" i="2" s="1"/>
  <c r="CL353" i="2"/>
  <c r="BA353" i="2"/>
  <c r="FK549" i="2"/>
  <c r="CS549" i="2"/>
  <c r="CP549" i="2"/>
  <c r="CO549" i="2"/>
  <c r="CR549" i="2" s="1"/>
  <c r="CL549" i="2"/>
  <c r="FK445" i="2"/>
  <c r="CS445" i="2"/>
  <c r="CP445" i="2"/>
  <c r="CO445" i="2"/>
  <c r="CR445" i="2" s="1"/>
  <c r="CL445" i="2"/>
  <c r="BA445" i="2"/>
  <c r="FK243" i="2"/>
  <c r="CS243" i="2"/>
  <c r="CP243" i="2"/>
  <c r="CO243" i="2"/>
  <c r="CR243" i="2" s="1"/>
  <c r="CL243" i="2"/>
  <c r="BA243" i="2"/>
  <c r="FK33" i="2"/>
  <c r="CS33" i="2"/>
  <c r="CP33" i="2"/>
  <c r="CO33" i="2"/>
  <c r="CR33" i="2" s="1"/>
  <c r="CL33" i="2"/>
  <c r="BA33" i="2"/>
  <c r="FK266" i="2"/>
  <c r="CS266" i="2"/>
  <c r="CP266" i="2"/>
  <c r="CO266" i="2"/>
  <c r="CR266" i="2" s="1"/>
  <c r="CL266" i="2"/>
  <c r="BA266" i="2"/>
  <c r="FK207" i="2"/>
  <c r="CS207" i="2"/>
  <c r="CP207" i="2"/>
  <c r="CO207" i="2"/>
  <c r="CR207" i="2" s="1"/>
  <c r="CL207" i="2"/>
  <c r="BA207" i="2"/>
  <c r="FK509" i="2"/>
  <c r="CS509" i="2"/>
  <c r="CP509" i="2"/>
  <c r="CO509" i="2"/>
  <c r="CR509" i="2" s="1"/>
  <c r="CL509" i="2"/>
  <c r="BA509" i="2"/>
  <c r="FK560" i="2"/>
  <c r="CS560" i="2"/>
  <c r="CP560" i="2"/>
  <c r="CO560" i="2"/>
  <c r="CR560" i="2" s="1"/>
  <c r="CL560" i="2"/>
  <c r="FK332" i="2"/>
  <c r="CS332" i="2"/>
  <c r="CP332" i="2"/>
  <c r="CO332" i="2"/>
  <c r="CR332" i="2" s="1"/>
  <c r="CL332" i="2"/>
  <c r="BA332" i="2"/>
  <c r="FK122" i="2"/>
  <c r="CS122" i="2"/>
  <c r="CP122" i="2"/>
  <c r="CO122" i="2"/>
  <c r="CR122" i="2" s="1"/>
  <c r="CL122" i="2"/>
  <c r="BA122" i="2"/>
  <c r="FK597" i="2"/>
  <c r="CS597" i="2"/>
  <c r="CP597" i="2"/>
  <c r="CO597" i="2"/>
  <c r="CR597" i="2" s="1"/>
  <c r="CL597" i="2"/>
  <c r="FK129" i="2"/>
  <c r="CS129" i="2"/>
  <c r="CP129" i="2"/>
  <c r="CO129" i="2"/>
  <c r="CR129" i="2" s="1"/>
  <c r="CL129" i="2"/>
  <c r="BA129" i="2"/>
  <c r="FK202" i="2"/>
  <c r="CS202" i="2"/>
  <c r="CP202" i="2"/>
  <c r="CO202" i="2"/>
  <c r="CR202" i="2" s="1"/>
  <c r="CL202" i="2"/>
  <c r="BA202" i="2"/>
  <c r="FK536" i="2"/>
  <c r="CS536" i="2"/>
  <c r="CP536" i="2"/>
  <c r="CO536" i="2"/>
  <c r="CR536" i="2" s="1"/>
  <c r="CL536" i="2"/>
  <c r="FK99" i="2"/>
  <c r="CS99" i="2"/>
  <c r="CP99" i="2"/>
  <c r="CO99" i="2"/>
  <c r="CR99" i="2" s="1"/>
  <c r="CL99" i="2"/>
  <c r="BA99" i="2"/>
  <c r="FK466" i="2"/>
  <c r="CS466" i="2"/>
  <c r="CP466" i="2"/>
  <c r="CO466" i="2"/>
  <c r="CR466" i="2" s="1"/>
  <c r="CL466" i="2"/>
  <c r="BA466" i="2"/>
  <c r="FK559" i="2"/>
  <c r="CS559" i="2"/>
  <c r="CP559" i="2"/>
  <c r="CO559" i="2"/>
  <c r="CR559" i="2" s="1"/>
  <c r="CL559" i="2"/>
  <c r="FK236" i="2"/>
  <c r="CS236" i="2"/>
  <c r="CP236" i="2"/>
  <c r="CO236" i="2"/>
  <c r="CR236" i="2" s="1"/>
  <c r="CL236" i="2"/>
  <c r="BA236" i="2"/>
  <c r="FK313" i="2"/>
  <c r="CS313" i="2"/>
  <c r="CP313" i="2"/>
  <c r="CO313" i="2"/>
  <c r="CR313" i="2" s="1"/>
  <c r="CL313" i="2"/>
  <c r="BA313" i="2"/>
  <c r="FK537" i="2"/>
  <c r="CS537" i="2"/>
  <c r="CP537" i="2"/>
  <c r="CO537" i="2"/>
  <c r="CR537" i="2" s="1"/>
  <c r="CL537" i="2"/>
  <c r="FK321" i="2"/>
  <c r="CS321" i="2"/>
  <c r="CP321" i="2"/>
  <c r="CO321" i="2"/>
  <c r="CR321" i="2" s="1"/>
  <c r="CL321" i="2"/>
  <c r="BA321" i="2"/>
  <c r="FK561" i="2"/>
  <c r="CS561" i="2"/>
  <c r="CP561" i="2"/>
  <c r="CO561" i="2"/>
  <c r="CR561" i="2" s="1"/>
  <c r="CL561" i="2"/>
  <c r="FK410" i="2"/>
  <c r="CS410" i="2"/>
  <c r="CP410" i="2"/>
  <c r="CO410" i="2"/>
  <c r="CR410" i="2" s="1"/>
  <c r="CL410" i="2"/>
  <c r="BA410" i="2"/>
  <c r="FK555" i="2"/>
  <c r="CS555" i="2"/>
  <c r="CP555" i="2"/>
  <c r="CO555" i="2"/>
  <c r="CR555" i="2" s="1"/>
  <c r="CL555" i="2"/>
  <c r="FK251" i="2"/>
  <c r="CS251" i="2"/>
  <c r="CP251" i="2"/>
  <c r="CO251" i="2"/>
  <c r="CR251" i="2" s="1"/>
  <c r="CL251" i="2"/>
  <c r="BA251" i="2"/>
  <c r="FK437" i="2"/>
  <c r="CS437" i="2"/>
  <c r="CP437" i="2"/>
  <c r="CO437" i="2"/>
  <c r="CR437" i="2" s="1"/>
  <c r="CL437" i="2"/>
  <c r="BA437" i="2"/>
  <c r="FK578" i="2"/>
  <c r="CS578" i="2"/>
  <c r="CP578" i="2"/>
  <c r="CO578" i="2"/>
  <c r="CR578" i="2" s="1"/>
  <c r="CL578" i="2"/>
  <c r="FK638" i="2"/>
  <c r="CS638" i="2"/>
  <c r="CP638" i="2"/>
  <c r="CO638" i="2"/>
  <c r="CR638" i="2" s="1"/>
  <c r="CL638" i="2"/>
  <c r="FK596" i="2"/>
  <c r="CS596" i="2"/>
  <c r="CP596" i="2"/>
  <c r="CO596" i="2"/>
  <c r="CR596" i="2" s="1"/>
  <c r="CL596" i="2"/>
  <c r="FK651" i="2"/>
  <c r="CS651" i="2"/>
  <c r="CP651" i="2"/>
  <c r="CO651" i="2"/>
  <c r="CR651" i="2" s="1"/>
  <c r="CL651" i="2"/>
  <c r="FK512" i="2"/>
  <c r="CS512" i="2"/>
  <c r="CP512" i="2"/>
  <c r="CO512" i="2"/>
  <c r="CR512" i="2" s="1"/>
  <c r="CL512" i="2"/>
  <c r="BA512" i="2"/>
  <c r="FK100" i="2"/>
  <c r="CS100" i="2"/>
  <c r="CP100" i="2"/>
  <c r="CO100" i="2"/>
  <c r="CR100" i="2" s="1"/>
  <c r="CL100" i="2"/>
  <c r="BA100" i="2"/>
  <c r="FK271" i="2"/>
  <c r="CS271" i="2"/>
  <c r="CP271" i="2"/>
  <c r="CO271" i="2"/>
  <c r="CR271" i="2" s="1"/>
  <c r="CL271" i="2"/>
  <c r="BA271" i="2"/>
  <c r="FK625" i="2"/>
  <c r="CS625" i="2"/>
  <c r="CP625" i="2"/>
  <c r="CO625" i="2"/>
  <c r="CR625" i="2" s="1"/>
  <c r="CL625" i="2"/>
  <c r="FK108" i="2"/>
  <c r="CS108" i="2"/>
  <c r="CP108" i="2"/>
  <c r="CO108" i="2"/>
  <c r="CR108" i="2" s="1"/>
  <c r="CL108" i="2"/>
  <c r="BA108" i="2"/>
  <c r="FK59" i="2"/>
  <c r="CS59" i="2"/>
  <c r="CP59" i="2"/>
  <c r="CO59" i="2"/>
  <c r="CR59" i="2" s="1"/>
  <c r="CL59" i="2"/>
  <c r="BA59" i="2"/>
  <c r="FK48" i="2"/>
  <c r="CS48" i="2"/>
  <c r="CP48" i="2"/>
  <c r="CO48" i="2"/>
  <c r="CR48" i="2" s="1"/>
  <c r="CL48" i="2"/>
  <c r="BA48" i="2"/>
  <c r="FK604" i="2"/>
  <c r="CS604" i="2"/>
  <c r="CP604" i="2"/>
  <c r="CO604" i="2"/>
  <c r="CR604" i="2" s="1"/>
  <c r="CL604" i="2"/>
  <c r="FK467" i="2"/>
  <c r="CS467" i="2"/>
  <c r="CP467" i="2"/>
  <c r="CO467" i="2"/>
  <c r="CR467" i="2" s="1"/>
  <c r="CL467" i="2"/>
  <c r="BA467" i="2"/>
  <c r="FK608" i="2"/>
  <c r="CS608" i="2"/>
  <c r="CP608" i="2"/>
  <c r="CO608" i="2"/>
  <c r="CR608" i="2" s="1"/>
  <c r="CL608" i="2"/>
  <c r="FK253" i="2"/>
  <c r="CS253" i="2"/>
  <c r="CP253" i="2"/>
  <c r="CO253" i="2"/>
  <c r="CR253" i="2" s="1"/>
  <c r="CL253" i="2"/>
  <c r="BA253" i="2"/>
  <c r="FK303" i="2"/>
  <c r="CS303" i="2"/>
  <c r="CP303" i="2"/>
  <c r="CO303" i="2"/>
  <c r="CR303" i="2" s="1"/>
  <c r="CL303" i="2"/>
  <c r="BA303" i="2"/>
  <c r="FK684" i="2"/>
  <c r="CS684" i="2"/>
  <c r="CP684" i="2"/>
  <c r="CO684" i="2"/>
  <c r="CR684" i="2" s="1"/>
  <c r="CL684" i="2"/>
  <c r="FK682" i="2"/>
  <c r="CS682" i="2"/>
  <c r="CP682" i="2"/>
  <c r="CO682" i="2"/>
  <c r="CR682" i="2" s="1"/>
  <c r="CL682" i="2"/>
  <c r="FK381" i="2"/>
  <c r="CS381" i="2"/>
  <c r="CP381" i="2"/>
  <c r="CO381" i="2"/>
  <c r="CR381" i="2" s="1"/>
  <c r="CL381" i="2"/>
  <c r="BA381" i="2"/>
  <c r="FK566" i="2"/>
  <c r="CS566" i="2"/>
  <c r="CP566" i="2"/>
  <c r="CO566" i="2"/>
  <c r="CR566" i="2" s="1"/>
  <c r="CL566" i="2"/>
  <c r="FK204" i="2"/>
  <c r="CS204" i="2"/>
  <c r="CP204" i="2"/>
  <c r="CO204" i="2"/>
  <c r="CR204" i="2" s="1"/>
  <c r="CL204" i="2"/>
  <c r="BA204" i="2"/>
  <c r="FK626" i="2"/>
  <c r="CS626" i="2"/>
  <c r="CP626" i="2"/>
  <c r="CO626" i="2"/>
  <c r="CR626" i="2" s="1"/>
  <c r="CL626" i="2"/>
  <c r="FK557" i="2"/>
  <c r="CS557" i="2"/>
  <c r="CP557" i="2"/>
  <c r="CO557" i="2"/>
  <c r="CR557" i="2" s="1"/>
  <c r="CL557" i="2"/>
  <c r="FK195" i="2"/>
  <c r="CS195" i="2"/>
  <c r="CP195" i="2"/>
  <c r="CO195" i="2"/>
  <c r="CR195" i="2" s="1"/>
  <c r="CL195" i="2"/>
  <c r="BA195" i="2"/>
  <c r="FK114" i="2"/>
  <c r="CS114" i="2"/>
  <c r="CP114" i="2"/>
  <c r="CO114" i="2"/>
  <c r="CR114" i="2" s="1"/>
  <c r="CL114" i="2"/>
  <c r="BA114" i="2"/>
  <c r="FK112" i="2"/>
  <c r="CS112" i="2"/>
  <c r="CP112" i="2"/>
  <c r="CO112" i="2"/>
  <c r="CR112" i="2" s="1"/>
  <c r="CL112" i="2"/>
  <c r="BA112" i="2"/>
  <c r="FK119" i="2"/>
  <c r="CS119" i="2"/>
  <c r="CP119" i="2"/>
  <c r="CO119" i="2"/>
  <c r="CR119" i="2" s="1"/>
  <c r="CL119" i="2"/>
  <c r="BA119" i="2"/>
  <c r="FK238" i="2"/>
  <c r="CS238" i="2"/>
  <c r="CP238" i="2"/>
  <c r="CO238" i="2"/>
  <c r="CR238" i="2" s="1"/>
  <c r="CL238" i="2"/>
  <c r="BA238" i="2"/>
  <c r="FK490" i="2"/>
  <c r="CS490" i="2"/>
  <c r="CP490" i="2"/>
  <c r="CO490" i="2"/>
  <c r="CR490" i="2" s="1"/>
  <c r="CL490" i="2"/>
  <c r="BA490" i="2"/>
  <c r="FK288" i="2"/>
  <c r="CS288" i="2"/>
  <c r="CP288" i="2"/>
  <c r="CO288" i="2"/>
  <c r="CR288" i="2" s="1"/>
  <c r="CL288" i="2"/>
  <c r="BA288" i="2"/>
  <c r="FK563" i="2"/>
  <c r="CS563" i="2"/>
  <c r="CP563" i="2"/>
  <c r="CO563" i="2"/>
  <c r="CR563" i="2" s="1"/>
  <c r="CL563" i="2"/>
  <c r="FK12" i="2"/>
  <c r="CS12" i="2"/>
  <c r="CP12" i="2"/>
  <c r="CO12" i="2"/>
  <c r="CR12" i="2" s="1"/>
  <c r="CL12" i="2"/>
  <c r="BA12" i="2"/>
  <c r="FK74" i="2"/>
  <c r="CS74" i="2"/>
  <c r="CP74" i="2"/>
  <c r="CO74" i="2"/>
  <c r="CR74" i="2" s="1"/>
  <c r="CL74" i="2"/>
  <c r="BA74" i="2"/>
  <c r="FK203" i="2"/>
  <c r="CS203" i="2"/>
  <c r="CP203" i="2"/>
  <c r="CO203" i="2"/>
  <c r="CR203" i="2" s="1"/>
  <c r="CL203" i="2"/>
  <c r="BA203" i="2"/>
  <c r="FK668" i="2"/>
  <c r="CS668" i="2"/>
  <c r="CP668" i="2"/>
  <c r="CO668" i="2"/>
  <c r="CR668" i="2" s="1"/>
  <c r="CL668" i="2"/>
  <c r="FK268" i="2"/>
  <c r="CS268" i="2"/>
  <c r="CP268" i="2"/>
  <c r="CO268" i="2"/>
  <c r="CR268" i="2" s="1"/>
  <c r="CL268" i="2"/>
  <c r="BA268" i="2"/>
  <c r="FK329" i="2"/>
  <c r="CS329" i="2"/>
  <c r="CP329" i="2"/>
  <c r="CO329" i="2"/>
  <c r="CR329" i="2" s="1"/>
  <c r="CL329" i="2"/>
  <c r="BA329" i="2"/>
  <c r="FK619" i="2"/>
  <c r="CS619" i="2"/>
  <c r="CP619" i="2"/>
  <c r="CO619" i="2"/>
  <c r="CR619" i="2" s="1"/>
  <c r="CL619" i="2"/>
  <c r="FK439" i="2"/>
  <c r="CS439" i="2"/>
  <c r="CP439" i="2"/>
  <c r="CO439" i="2"/>
  <c r="CR439" i="2" s="1"/>
  <c r="CL439" i="2"/>
  <c r="BA439" i="2"/>
  <c r="FK57" i="2"/>
  <c r="CS57" i="2"/>
  <c r="CP57" i="2"/>
  <c r="CO57" i="2"/>
  <c r="CR57" i="2" s="1"/>
  <c r="CL57" i="2"/>
  <c r="BA57" i="2"/>
  <c r="FK431" i="2"/>
  <c r="CS431" i="2"/>
  <c r="CP431" i="2"/>
  <c r="CO431" i="2"/>
  <c r="CR431" i="2" s="1"/>
  <c r="CL431" i="2"/>
  <c r="BA431" i="2"/>
  <c r="FK593" i="2"/>
  <c r="CS593" i="2"/>
  <c r="CP593" i="2"/>
  <c r="CO593" i="2"/>
  <c r="CR593" i="2" s="1"/>
  <c r="CL593" i="2"/>
  <c r="FK179" i="2"/>
  <c r="CS179" i="2"/>
  <c r="CP179" i="2"/>
  <c r="CO179" i="2"/>
  <c r="CR179" i="2" s="1"/>
  <c r="CL179" i="2"/>
  <c r="BA179" i="2"/>
  <c r="FK678" i="2"/>
  <c r="CS678" i="2"/>
  <c r="CP678" i="2"/>
  <c r="CO678" i="2"/>
  <c r="CR678" i="2" s="1"/>
  <c r="CL678" i="2"/>
  <c r="FK576" i="2"/>
  <c r="CS576" i="2"/>
  <c r="CP576" i="2"/>
  <c r="CO576" i="2"/>
  <c r="CR576" i="2" s="1"/>
  <c r="CL576" i="2"/>
  <c r="FK175" i="2"/>
  <c r="CS175" i="2"/>
  <c r="CP175" i="2"/>
  <c r="CO175" i="2"/>
  <c r="CR175" i="2" s="1"/>
  <c r="CL175" i="2"/>
  <c r="BA175" i="2"/>
  <c r="FK667" i="2"/>
  <c r="CS667" i="2"/>
  <c r="CP667" i="2"/>
  <c r="CO667" i="2"/>
  <c r="CR667" i="2" s="1"/>
  <c r="CL667" i="2"/>
  <c r="FK201" i="2"/>
  <c r="CS201" i="2"/>
  <c r="CP201" i="2"/>
  <c r="CO201" i="2"/>
  <c r="CR201" i="2" s="1"/>
  <c r="CL201" i="2"/>
  <c r="BA201" i="2"/>
  <c r="FK265" i="2"/>
  <c r="CS265" i="2"/>
  <c r="CP265" i="2"/>
  <c r="CO265" i="2"/>
  <c r="CR265" i="2" s="1"/>
  <c r="CL265" i="2"/>
  <c r="BA265" i="2"/>
  <c r="FK696" i="2"/>
  <c r="CS696" i="2"/>
  <c r="CP696" i="2"/>
  <c r="CO696" i="2"/>
  <c r="CR696" i="2" s="1"/>
  <c r="CL696" i="2"/>
  <c r="FK647" i="2"/>
  <c r="CS647" i="2"/>
  <c r="CP647" i="2"/>
  <c r="CO647" i="2"/>
  <c r="CR647" i="2" s="1"/>
  <c r="CL647" i="2"/>
  <c r="FK646" i="2"/>
  <c r="CS646" i="2"/>
  <c r="CP646" i="2"/>
  <c r="CO646" i="2"/>
  <c r="CR646" i="2" s="1"/>
  <c r="CL646" i="2"/>
  <c r="FK654" i="2"/>
  <c r="CS654" i="2"/>
  <c r="CP654" i="2"/>
  <c r="CO654" i="2"/>
  <c r="CR654" i="2" s="1"/>
  <c r="CL654" i="2"/>
  <c r="FK37" i="2"/>
  <c r="CS37" i="2"/>
  <c r="CP37" i="2"/>
  <c r="CO37" i="2"/>
  <c r="CR37" i="2" s="1"/>
  <c r="CL37" i="2"/>
  <c r="BA37" i="2"/>
  <c r="FK213" i="2"/>
  <c r="CS213" i="2"/>
  <c r="CP213" i="2"/>
  <c r="CO213" i="2"/>
  <c r="CR213" i="2" s="1"/>
  <c r="CL213" i="2"/>
  <c r="BA213" i="2"/>
  <c r="FK556" i="2"/>
  <c r="CS556" i="2"/>
  <c r="CP556" i="2"/>
  <c r="CO556" i="2"/>
  <c r="CR556" i="2" s="1"/>
  <c r="CL556" i="2"/>
  <c r="FK5" i="2"/>
  <c r="CS5" i="2"/>
  <c r="CP5" i="2"/>
  <c r="CO5" i="2"/>
  <c r="CR5" i="2" s="1"/>
  <c r="CL5" i="2"/>
  <c r="BA5" i="2"/>
  <c r="FK200" i="2"/>
  <c r="CS200" i="2"/>
  <c r="CP200" i="2"/>
  <c r="CO200" i="2"/>
  <c r="CR200" i="2" s="1"/>
  <c r="CL200" i="2"/>
  <c r="BA200" i="2"/>
  <c r="FK120" i="2"/>
  <c r="CS120" i="2"/>
  <c r="CP120" i="2"/>
  <c r="CO120" i="2"/>
  <c r="CR120" i="2" s="1"/>
  <c r="CL120" i="2"/>
  <c r="BA120" i="2"/>
  <c r="FK631" i="2"/>
  <c r="CS631" i="2"/>
  <c r="CP631" i="2"/>
  <c r="CO631" i="2"/>
  <c r="CR631" i="2" s="1"/>
  <c r="CL631" i="2"/>
  <c r="FK628" i="2"/>
  <c r="CS628" i="2"/>
  <c r="CP628" i="2"/>
  <c r="CO628" i="2"/>
  <c r="CR628" i="2" s="1"/>
  <c r="CL628" i="2"/>
  <c r="CS107" i="2"/>
  <c r="CP107" i="2"/>
  <c r="CO107" i="2"/>
  <c r="CR107" i="2" s="1"/>
  <c r="CL107" i="2"/>
  <c r="BA107" i="2"/>
  <c r="CS19" i="2"/>
  <c r="CP19" i="2"/>
  <c r="CO19" i="2"/>
  <c r="CR19" i="2" s="1"/>
  <c r="CL19" i="2"/>
  <c r="BA19" i="2"/>
  <c r="CS83" i="2"/>
  <c r="CP83" i="2"/>
  <c r="CO83" i="2"/>
  <c r="CR83" i="2" s="1"/>
  <c r="CL83" i="2"/>
  <c r="BA83" i="2"/>
  <c r="CS241" i="2"/>
  <c r="CP241" i="2"/>
  <c r="CO241" i="2"/>
  <c r="CR241" i="2" s="1"/>
  <c r="CL241" i="2"/>
  <c r="BA241" i="2"/>
  <c r="CS374" i="2"/>
  <c r="CP374" i="2"/>
  <c r="CO374" i="2"/>
  <c r="CR374" i="2" s="1"/>
  <c r="CL374" i="2"/>
  <c r="BA374" i="2"/>
  <c r="CS211" i="2"/>
  <c r="CP211" i="2"/>
  <c r="CO211" i="2"/>
  <c r="CR211" i="2" s="1"/>
  <c r="CL211" i="2"/>
  <c r="BA211" i="2"/>
  <c r="CS428" i="2"/>
  <c r="CP428" i="2"/>
  <c r="CO428" i="2"/>
  <c r="CR428" i="2" s="1"/>
  <c r="CL428" i="2"/>
  <c r="BA428" i="2"/>
  <c r="CS153" i="2"/>
  <c r="CP153" i="2"/>
  <c r="CO153" i="2"/>
  <c r="CR153" i="2" s="1"/>
  <c r="CL153" i="2"/>
  <c r="BA153" i="2"/>
  <c r="CS308" i="2"/>
  <c r="CP308" i="2"/>
  <c r="CO308" i="2"/>
  <c r="CR308" i="2" s="1"/>
  <c r="CL308" i="2"/>
  <c r="BA308" i="2"/>
  <c r="CS364" i="2"/>
  <c r="CP364" i="2"/>
  <c r="CO364" i="2"/>
  <c r="CR364" i="2" s="1"/>
  <c r="CL364" i="2"/>
  <c r="BA364" i="2"/>
  <c r="CS90" i="2"/>
  <c r="CP90" i="2"/>
  <c r="CO90" i="2"/>
  <c r="CR90" i="2" s="1"/>
  <c r="CL90" i="2"/>
  <c r="BA90" i="2"/>
  <c r="CS693" i="2"/>
  <c r="CP693" i="2"/>
  <c r="CO693" i="2"/>
  <c r="CR693" i="2" s="1"/>
  <c r="CL693" i="2"/>
  <c r="CS156" i="2"/>
  <c r="CP156" i="2"/>
  <c r="CO156" i="2"/>
  <c r="CR156" i="2" s="1"/>
  <c r="CL156" i="2"/>
  <c r="BA156" i="2"/>
  <c r="CS157" i="2"/>
  <c r="CP157" i="2"/>
  <c r="CO157" i="2"/>
  <c r="CR157" i="2" s="1"/>
  <c r="CL157" i="2"/>
  <c r="BA157" i="2"/>
  <c r="CS65" i="2"/>
  <c r="CP65" i="2"/>
  <c r="CO65" i="2"/>
  <c r="CR65" i="2" s="1"/>
  <c r="CL65" i="2"/>
  <c r="BA65" i="2"/>
  <c r="CS592" i="2"/>
  <c r="CP592" i="2"/>
  <c r="CO592" i="2"/>
  <c r="CR592" i="2" s="1"/>
  <c r="CL592" i="2"/>
  <c r="CS30" i="2"/>
  <c r="CP30" i="2"/>
  <c r="CO30" i="2"/>
  <c r="CR30" i="2" s="1"/>
  <c r="CL30" i="2"/>
  <c r="BA30" i="2"/>
  <c r="CS2" i="2"/>
  <c r="CP2" i="2"/>
  <c r="CO2" i="2"/>
  <c r="CR2" i="2" s="1"/>
  <c r="CL2" i="2"/>
  <c r="BA2" i="2"/>
  <c r="CS354" i="2"/>
  <c r="CP354" i="2"/>
  <c r="CO354" i="2"/>
  <c r="CR354" i="2" s="1"/>
  <c r="CL354" i="2"/>
  <c r="BA354" i="2"/>
  <c r="CS186" i="2"/>
  <c r="CP186" i="2"/>
  <c r="CO186" i="2"/>
  <c r="CR186" i="2" s="1"/>
  <c r="CL186" i="2"/>
  <c r="BA186" i="2"/>
  <c r="CS499" i="2"/>
  <c r="CP499" i="2"/>
  <c r="CO499" i="2"/>
  <c r="CR499" i="2" s="1"/>
  <c r="CL499" i="2"/>
  <c r="BA499" i="2"/>
  <c r="CS595" i="2"/>
  <c r="CP595" i="2"/>
  <c r="CO595" i="2"/>
  <c r="CR595" i="2" s="1"/>
  <c r="CL595" i="2"/>
  <c r="CS341" i="2"/>
  <c r="CP341" i="2"/>
  <c r="CO341" i="2"/>
  <c r="CR341" i="2" s="1"/>
  <c r="CL341" i="2"/>
  <c r="BA341" i="2"/>
  <c r="CS581" i="2"/>
  <c r="CP581" i="2"/>
  <c r="CO581" i="2"/>
  <c r="CR581" i="2" s="1"/>
  <c r="CL581" i="2"/>
  <c r="CS401" i="2"/>
  <c r="CP401" i="2"/>
  <c r="CO401" i="2"/>
  <c r="CR401" i="2" s="1"/>
  <c r="CL401" i="2"/>
  <c r="BA401" i="2"/>
  <c r="CS322" i="2"/>
  <c r="CP322" i="2"/>
  <c r="CO322" i="2"/>
  <c r="CR322" i="2" s="1"/>
  <c r="CL322" i="2"/>
  <c r="BA322" i="2"/>
  <c r="CS94" i="2"/>
  <c r="CP94" i="2"/>
  <c r="CO94" i="2"/>
  <c r="CR94" i="2" s="1"/>
  <c r="CL94" i="2"/>
  <c r="BA94" i="2"/>
  <c r="CS683" i="2"/>
  <c r="CP683" i="2"/>
  <c r="CO683" i="2"/>
  <c r="CR683" i="2" s="1"/>
  <c r="CL683" i="2"/>
  <c r="CS415" i="2"/>
  <c r="CP415" i="2"/>
  <c r="CO415" i="2"/>
  <c r="CR415" i="2" s="1"/>
  <c r="CL415" i="2"/>
  <c r="BA415" i="2"/>
  <c r="CS697" i="2"/>
  <c r="CP697" i="2"/>
  <c r="CO697" i="2"/>
  <c r="CR697" i="2" s="1"/>
  <c r="CL697" i="2"/>
  <c r="CS376" i="2"/>
  <c r="CP376" i="2"/>
  <c r="CO376" i="2"/>
  <c r="CR376" i="2" s="1"/>
  <c r="CL376" i="2"/>
  <c r="BA376" i="2"/>
  <c r="CS530" i="2"/>
  <c r="CP530" i="2"/>
  <c r="CO530" i="2"/>
  <c r="CR530" i="2" s="1"/>
  <c r="CL530" i="2"/>
  <c r="BA530" i="2"/>
  <c r="CS690" i="2"/>
  <c r="CP690" i="2"/>
  <c r="CO690" i="2"/>
  <c r="CR690" i="2" s="1"/>
  <c r="CL690" i="2"/>
  <c r="CS342" i="2"/>
  <c r="CP342" i="2"/>
  <c r="CO342" i="2"/>
  <c r="CR342" i="2" s="1"/>
  <c r="CL342" i="2"/>
  <c r="BA342" i="2"/>
  <c r="CS13" i="2"/>
  <c r="CP13" i="2"/>
  <c r="CO13" i="2"/>
  <c r="CR13" i="2" s="1"/>
  <c r="CL13" i="2"/>
  <c r="BA13" i="2"/>
  <c r="CS622" i="2"/>
  <c r="CP622" i="2"/>
  <c r="CO622" i="2"/>
  <c r="CR622" i="2" s="1"/>
  <c r="CL622" i="2"/>
  <c r="CS572" i="2"/>
  <c r="CP572" i="2"/>
  <c r="CO572" i="2"/>
  <c r="CR572" i="2" s="1"/>
  <c r="CL572" i="2"/>
  <c r="CS483" i="2"/>
  <c r="CP483" i="2"/>
  <c r="CO483" i="2"/>
  <c r="CR483" i="2" s="1"/>
  <c r="CL483" i="2"/>
  <c r="BA483" i="2"/>
  <c r="CS93" i="2"/>
  <c r="CP93" i="2"/>
  <c r="CO93" i="2"/>
  <c r="CR93" i="2" s="1"/>
  <c r="CL93" i="2"/>
  <c r="BA93" i="2"/>
  <c r="CS640" i="2"/>
  <c r="CP640" i="2"/>
  <c r="CO640" i="2"/>
  <c r="CR640" i="2" s="1"/>
  <c r="CL640" i="2"/>
  <c r="CS173" i="2"/>
  <c r="CP173" i="2"/>
  <c r="CO173" i="2"/>
  <c r="CR173" i="2" s="1"/>
  <c r="CL173" i="2"/>
  <c r="BA173" i="2"/>
  <c r="CS679" i="2"/>
  <c r="CP679" i="2"/>
  <c r="CO679" i="2"/>
  <c r="CR679" i="2" s="1"/>
  <c r="CL679" i="2"/>
  <c r="CS383" i="2"/>
  <c r="CP383" i="2"/>
  <c r="CO383" i="2"/>
  <c r="CR383" i="2" s="1"/>
  <c r="CL383" i="2"/>
  <c r="BA383" i="2"/>
  <c r="CS167" i="2"/>
  <c r="CP167" i="2"/>
  <c r="CO167" i="2"/>
  <c r="CR167" i="2" s="1"/>
  <c r="CL167" i="2"/>
  <c r="BA167" i="2"/>
  <c r="CS163" i="2"/>
  <c r="CP163" i="2"/>
  <c r="CO163" i="2"/>
  <c r="CR163" i="2" s="1"/>
  <c r="CL163" i="2"/>
  <c r="BA163" i="2"/>
  <c r="CS617" i="2"/>
  <c r="CP617" i="2"/>
  <c r="CO617" i="2"/>
  <c r="CR617" i="2" s="1"/>
  <c r="CL617" i="2"/>
  <c r="CS68" i="2"/>
  <c r="CP68" i="2"/>
  <c r="CO68" i="2"/>
  <c r="CR68" i="2" s="1"/>
  <c r="CL68" i="2"/>
  <c r="BA68" i="2"/>
  <c r="CS420" i="2"/>
  <c r="CP420" i="2"/>
  <c r="CO420" i="2"/>
  <c r="CR420" i="2" s="1"/>
  <c r="CL420" i="2"/>
  <c r="BA420" i="2"/>
  <c r="CS264" i="2"/>
  <c r="CP264" i="2"/>
  <c r="CO264" i="2"/>
  <c r="CR264" i="2" s="1"/>
  <c r="CL264" i="2"/>
  <c r="BA264" i="2"/>
  <c r="CS137" i="2"/>
  <c r="CP137" i="2"/>
  <c r="CO137" i="2"/>
  <c r="CR137" i="2" s="1"/>
  <c r="CL137" i="2"/>
  <c r="BA137" i="2"/>
  <c r="CS400" i="2"/>
  <c r="CP400" i="2"/>
  <c r="CO400" i="2"/>
  <c r="CR400" i="2" s="1"/>
  <c r="CL400" i="2"/>
  <c r="BA400" i="2"/>
  <c r="CS269" i="2"/>
  <c r="CP269" i="2"/>
  <c r="CO269" i="2"/>
  <c r="CR269" i="2" s="1"/>
  <c r="CL269" i="2"/>
  <c r="BA269" i="2"/>
  <c r="CS299" i="2"/>
  <c r="CP299" i="2"/>
  <c r="CO299" i="2"/>
  <c r="CR299" i="2" s="1"/>
  <c r="CL299" i="2"/>
  <c r="BA299" i="2"/>
  <c r="CS367" i="2"/>
  <c r="CP367" i="2"/>
  <c r="CO367" i="2"/>
  <c r="CR367" i="2" s="1"/>
  <c r="CL367" i="2"/>
  <c r="BA367" i="2"/>
  <c r="CS469" i="2"/>
  <c r="CP469" i="2"/>
  <c r="CO469" i="2"/>
  <c r="CR469" i="2" s="1"/>
  <c r="CL469" i="2"/>
  <c r="BA469" i="2"/>
  <c r="CS223" i="2"/>
  <c r="CP223" i="2"/>
  <c r="CO223" i="2"/>
  <c r="CR223" i="2" s="1"/>
  <c r="CL223" i="2"/>
  <c r="BA223" i="2"/>
  <c r="CS60" i="2"/>
  <c r="CP60" i="2"/>
  <c r="CO60" i="2"/>
  <c r="CR60" i="2" s="1"/>
  <c r="CL60" i="2"/>
  <c r="BA60" i="2"/>
  <c r="CS240" i="2"/>
  <c r="CP240" i="2"/>
  <c r="CO240" i="2"/>
  <c r="CR240" i="2" s="1"/>
  <c r="CL240" i="2"/>
  <c r="BA240" i="2"/>
  <c r="CS506" i="2"/>
  <c r="CP506" i="2"/>
  <c r="CO506" i="2"/>
  <c r="CR506" i="2" s="1"/>
  <c r="CL506" i="2"/>
  <c r="BA506" i="2"/>
  <c r="CS600" i="2"/>
  <c r="CP600" i="2"/>
  <c r="CO600" i="2"/>
  <c r="CR600" i="2" s="1"/>
  <c r="CL600" i="2"/>
  <c r="CS263" i="2"/>
  <c r="CP263" i="2"/>
  <c r="CO263" i="2"/>
  <c r="CR263" i="2" s="1"/>
  <c r="CL263" i="2"/>
  <c r="BA263" i="2"/>
  <c r="CS676" i="2"/>
  <c r="CP676" i="2"/>
  <c r="CO676" i="2"/>
  <c r="CR676" i="2" s="1"/>
  <c r="CL676" i="2"/>
  <c r="CS343" i="2"/>
  <c r="CP343" i="2"/>
  <c r="CO343" i="2"/>
  <c r="CR343" i="2" s="1"/>
  <c r="CL343" i="2"/>
  <c r="BA343" i="2"/>
  <c r="CS496" i="2"/>
  <c r="CP496" i="2"/>
  <c r="CO496" i="2"/>
  <c r="CR496" i="2" s="1"/>
  <c r="CL496" i="2"/>
  <c r="BA496" i="2"/>
  <c r="CS285" i="2"/>
  <c r="CP285" i="2"/>
  <c r="CO285" i="2"/>
  <c r="CR285" i="2" s="1"/>
  <c r="CL285" i="2"/>
  <c r="BA285" i="2"/>
  <c r="CS82" i="2"/>
  <c r="CP82" i="2"/>
  <c r="CO82" i="2"/>
  <c r="CR82" i="2" s="1"/>
  <c r="CL82" i="2"/>
  <c r="BA82" i="2"/>
  <c r="CS360" i="2"/>
  <c r="CP360" i="2"/>
  <c r="CO360" i="2"/>
  <c r="CR360" i="2" s="1"/>
  <c r="CL360" i="2"/>
  <c r="BA360" i="2"/>
  <c r="CS62" i="2"/>
  <c r="CP62" i="2"/>
  <c r="CO62" i="2"/>
  <c r="CR62" i="2" s="1"/>
  <c r="CL62" i="2"/>
  <c r="BA62" i="2"/>
  <c r="CS76" i="2"/>
  <c r="CP76" i="2"/>
  <c r="CO76" i="2"/>
  <c r="CR76" i="2" s="1"/>
  <c r="CL76" i="2"/>
  <c r="BA76" i="2"/>
  <c r="CS267" i="2"/>
  <c r="CP267" i="2"/>
  <c r="CO267" i="2"/>
  <c r="CR267" i="2" s="1"/>
  <c r="CL267" i="2"/>
  <c r="BA267" i="2"/>
  <c r="CS345" i="2"/>
  <c r="CP345" i="2"/>
  <c r="CO345" i="2"/>
  <c r="CR345" i="2" s="1"/>
  <c r="CL345" i="2"/>
  <c r="BA345" i="2"/>
  <c r="CS402" i="2"/>
  <c r="CP402" i="2"/>
  <c r="CO402" i="2"/>
  <c r="CR402" i="2" s="1"/>
  <c r="CL402" i="2"/>
  <c r="BA402" i="2"/>
  <c r="CS18" i="2"/>
  <c r="CP18" i="2"/>
  <c r="CO18" i="2"/>
  <c r="CR18" i="2" s="1"/>
  <c r="CL18" i="2"/>
  <c r="BA18" i="2"/>
  <c r="CS689" i="2"/>
  <c r="CP689" i="2"/>
  <c r="CO689" i="2"/>
  <c r="CR689" i="2" s="1"/>
  <c r="CL689" i="2"/>
  <c r="CS352" i="2"/>
  <c r="CP352" i="2"/>
  <c r="CO352" i="2"/>
  <c r="CR352" i="2" s="1"/>
  <c r="CL352" i="2"/>
  <c r="BA352" i="2"/>
  <c r="CS468" i="2"/>
  <c r="CP468" i="2"/>
  <c r="CO468" i="2"/>
  <c r="CR468" i="2" s="1"/>
  <c r="CL468" i="2"/>
  <c r="BA468" i="2"/>
  <c r="CS289" i="2"/>
  <c r="CP289" i="2"/>
  <c r="CO289" i="2"/>
  <c r="CR289" i="2" s="1"/>
  <c r="CL289" i="2"/>
  <c r="BA289" i="2"/>
  <c r="CS624" i="2"/>
  <c r="CP624" i="2"/>
  <c r="CO624" i="2"/>
  <c r="CR624" i="2" s="1"/>
  <c r="CL624" i="2"/>
  <c r="CS39" i="2"/>
  <c r="CP39" i="2"/>
  <c r="CO39" i="2"/>
  <c r="CR39" i="2" s="1"/>
  <c r="CL39" i="2"/>
  <c r="BA39" i="2"/>
  <c r="CS541" i="2"/>
  <c r="CP541" i="2"/>
  <c r="CO541" i="2"/>
  <c r="CR541" i="2" s="1"/>
  <c r="CL541" i="2"/>
  <c r="CS339" i="2"/>
  <c r="CP339" i="2"/>
  <c r="CO339" i="2"/>
  <c r="CR339" i="2" s="1"/>
  <c r="CL339" i="2"/>
  <c r="BA339" i="2"/>
  <c r="CS205" i="2"/>
  <c r="CP205" i="2"/>
  <c r="CO205" i="2"/>
  <c r="CR205" i="2" s="1"/>
  <c r="CL205" i="2"/>
  <c r="BA205" i="2"/>
  <c r="CS220" i="2"/>
  <c r="CP220" i="2"/>
  <c r="CO220" i="2"/>
  <c r="CR220" i="2" s="1"/>
  <c r="CL220" i="2"/>
  <c r="BA220" i="2"/>
  <c r="CS476" i="2"/>
  <c r="CP476" i="2"/>
  <c r="CO476" i="2"/>
  <c r="CR476" i="2" s="1"/>
  <c r="CL476" i="2"/>
  <c r="BA476" i="2"/>
  <c r="CS518" i="2"/>
  <c r="CP518" i="2"/>
  <c r="CO518" i="2"/>
  <c r="CR518" i="2" s="1"/>
  <c r="CL518" i="2"/>
  <c r="BA518" i="2"/>
  <c r="CS214" i="2"/>
  <c r="CP214" i="2"/>
  <c r="CO214" i="2"/>
  <c r="CR214" i="2" s="1"/>
  <c r="CL214" i="2"/>
  <c r="BA214" i="2"/>
  <c r="CS492" i="2"/>
  <c r="CP492" i="2"/>
  <c r="CO492" i="2"/>
  <c r="CR492" i="2" s="1"/>
  <c r="CL492" i="2"/>
  <c r="BA492" i="2"/>
  <c r="CS404" i="2"/>
  <c r="CP404" i="2"/>
  <c r="CO404" i="2"/>
  <c r="CR404" i="2" s="1"/>
  <c r="CL404" i="2"/>
  <c r="BA404" i="2"/>
  <c r="CS222" i="2"/>
  <c r="CP222" i="2"/>
  <c r="CO222" i="2"/>
  <c r="CR222" i="2" s="1"/>
  <c r="CL222" i="2"/>
  <c r="BA222" i="2"/>
  <c r="CS314" i="2"/>
  <c r="CP314" i="2"/>
  <c r="CO314" i="2"/>
  <c r="CR314" i="2" s="1"/>
  <c r="CL314" i="2"/>
  <c r="BA314" i="2"/>
  <c r="CS443" i="2"/>
  <c r="CP443" i="2"/>
  <c r="CO443" i="2"/>
  <c r="CR443" i="2" s="1"/>
  <c r="CL443" i="2"/>
  <c r="BA443" i="2"/>
  <c r="CS25" i="2"/>
  <c r="CP25" i="2"/>
  <c r="CO25" i="2"/>
  <c r="CR25" i="2" s="1"/>
  <c r="CL25" i="2"/>
  <c r="BA25" i="2"/>
  <c r="CS35" i="2"/>
  <c r="CP35" i="2"/>
  <c r="CO35" i="2"/>
  <c r="CR35" i="2" s="1"/>
  <c r="CL35" i="2"/>
  <c r="BA35" i="2"/>
  <c r="CS87" i="2"/>
  <c r="CP87" i="2"/>
  <c r="CO87" i="2"/>
  <c r="CR87" i="2" s="1"/>
  <c r="CL87" i="2"/>
  <c r="BA87" i="2"/>
  <c r="CS174" i="2"/>
  <c r="CP174" i="2"/>
  <c r="CO174" i="2"/>
  <c r="CR174" i="2" s="1"/>
  <c r="CL174" i="2"/>
  <c r="BA174" i="2"/>
  <c r="CS414" i="2"/>
  <c r="CP414" i="2"/>
  <c r="CO414" i="2"/>
  <c r="CR414" i="2" s="1"/>
  <c r="CL414" i="2"/>
  <c r="BA414" i="2"/>
  <c r="CS613" i="2"/>
  <c r="CP613" i="2"/>
  <c r="CO613" i="2"/>
  <c r="CR613" i="2" s="1"/>
  <c r="CL613" i="2"/>
  <c r="CS565" i="2"/>
  <c r="CP565" i="2"/>
  <c r="CO565" i="2"/>
  <c r="CR565" i="2" s="1"/>
  <c r="CL565" i="2"/>
  <c r="CS611" i="2"/>
  <c r="CP611" i="2"/>
  <c r="CO611" i="2"/>
  <c r="CR611" i="2" s="1"/>
  <c r="CL611" i="2"/>
  <c r="CS485" i="2"/>
  <c r="CP485" i="2"/>
  <c r="CO485" i="2"/>
  <c r="CR485" i="2" s="1"/>
  <c r="CL485" i="2"/>
  <c r="BA485" i="2"/>
  <c r="CS356" i="2"/>
  <c r="CP356" i="2"/>
  <c r="CO356" i="2"/>
  <c r="CR356" i="2" s="1"/>
  <c r="CL356" i="2"/>
  <c r="BA356" i="2"/>
  <c r="CS380" i="2"/>
  <c r="CP380" i="2"/>
  <c r="CO380" i="2"/>
  <c r="CR380" i="2" s="1"/>
  <c r="CL380" i="2"/>
  <c r="BA380" i="2"/>
  <c r="CS413" i="2"/>
  <c r="CP413" i="2"/>
  <c r="CO413" i="2"/>
  <c r="CR413" i="2" s="1"/>
  <c r="CL413" i="2"/>
  <c r="BA413" i="2"/>
  <c r="FK399" i="2"/>
  <c r="CS399" i="2"/>
  <c r="CP399" i="2"/>
  <c r="CO399" i="2"/>
  <c r="CR399" i="2" s="1"/>
  <c r="CL399" i="2"/>
  <c r="BA399" i="2"/>
  <c r="FK318" i="2"/>
  <c r="CS318" i="2"/>
  <c r="CP318" i="2"/>
  <c r="CO318" i="2"/>
  <c r="CR318" i="2" s="1"/>
  <c r="CL318" i="2"/>
  <c r="BA318" i="2"/>
  <c r="FK316" i="2"/>
  <c r="CS316" i="2"/>
  <c r="CP316" i="2"/>
  <c r="CO316" i="2"/>
  <c r="CR316" i="2" s="1"/>
  <c r="CL316" i="2"/>
  <c r="BA316" i="2"/>
  <c r="FK567" i="2"/>
  <c r="CS567" i="2"/>
  <c r="CP567" i="2"/>
  <c r="CO567" i="2"/>
  <c r="CR567" i="2" s="1"/>
  <c r="CL567" i="2"/>
  <c r="FK366" i="2"/>
  <c r="CS366" i="2"/>
  <c r="CP366" i="2"/>
  <c r="CO366" i="2"/>
  <c r="CR366" i="2" s="1"/>
  <c r="CL366" i="2"/>
  <c r="BA366" i="2"/>
  <c r="FK333" i="2"/>
  <c r="CS333" i="2"/>
  <c r="CP333" i="2"/>
  <c r="CO333" i="2"/>
  <c r="CR333" i="2" s="1"/>
  <c r="CL333" i="2"/>
  <c r="BA333" i="2"/>
  <c r="FK486" i="2"/>
  <c r="CS486" i="2"/>
  <c r="CP486" i="2"/>
  <c r="CO486" i="2"/>
  <c r="CR486" i="2" s="1"/>
  <c r="CL486" i="2"/>
  <c r="BA486" i="2"/>
  <c r="FK385" i="2"/>
  <c r="CS385" i="2"/>
  <c r="CP385" i="2"/>
  <c r="CO385" i="2"/>
  <c r="CR385" i="2" s="1"/>
  <c r="CL385" i="2"/>
  <c r="BA385" i="2"/>
  <c r="FK440" i="2"/>
  <c r="CS440" i="2"/>
  <c r="CP440" i="2"/>
  <c r="CO440" i="2"/>
  <c r="CR440" i="2" s="1"/>
  <c r="CL440" i="2"/>
  <c r="BA440" i="2"/>
  <c r="FK618" i="2"/>
  <c r="CS618" i="2"/>
  <c r="CP618" i="2"/>
  <c r="CO618" i="2"/>
  <c r="CR618" i="2" s="1"/>
  <c r="CL618" i="2"/>
  <c r="FK609" i="2"/>
  <c r="CS609" i="2"/>
  <c r="CP609" i="2"/>
  <c r="CO609" i="2"/>
  <c r="CR609" i="2" s="1"/>
  <c r="CL609" i="2"/>
  <c r="CS553" i="2"/>
  <c r="CP553" i="2"/>
  <c r="CO553" i="2"/>
  <c r="CR553" i="2" s="1"/>
  <c r="CL553" i="2"/>
  <c r="CR472" i="1"/>
  <c r="CU472" i="1" s="1"/>
  <c r="CR473" i="1"/>
  <c r="CU473" i="1" s="1"/>
  <c r="CR474" i="1"/>
  <c r="CU474" i="1" s="1"/>
  <c r="CR426" i="1"/>
  <c r="CU426" i="1" s="1"/>
  <c r="CR475" i="1"/>
  <c r="CU475" i="1" s="1"/>
  <c r="CR476" i="1"/>
  <c r="CU476" i="1" s="1"/>
  <c r="CR420" i="1"/>
  <c r="CU420" i="1" s="1"/>
  <c r="CR454" i="1"/>
  <c r="CU454" i="1" s="1"/>
  <c r="CR455" i="1"/>
  <c r="CU455" i="1" s="1"/>
  <c r="CR456" i="1"/>
  <c r="CU456" i="1" s="1"/>
  <c r="CR457" i="1"/>
  <c r="CU457" i="1" s="1"/>
  <c r="CR427" i="1"/>
  <c r="CU427" i="1" s="1"/>
  <c r="CR458" i="1"/>
  <c r="CU458" i="1" s="1"/>
  <c r="CR477" i="1"/>
  <c r="CU477" i="1" s="1"/>
  <c r="CR538" i="1"/>
  <c r="CU538" i="1" s="1"/>
  <c r="CR539" i="1"/>
  <c r="CU539" i="1" s="1"/>
  <c r="CR537" i="1"/>
  <c r="CU537" i="1" s="1"/>
  <c r="CR627" i="1"/>
  <c r="CU627" i="1" s="1"/>
  <c r="CR628" i="1"/>
  <c r="CU628" i="1" s="1"/>
  <c r="CR629" i="1"/>
  <c r="CU629" i="1" s="1"/>
  <c r="CR630" i="1"/>
  <c r="CU630" i="1" s="1"/>
  <c r="CR631" i="1"/>
  <c r="CU631" i="1" s="1"/>
  <c r="CR632" i="1"/>
  <c r="CU632" i="1" s="1"/>
  <c r="CR633" i="1"/>
  <c r="CU633" i="1" s="1"/>
  <c r="CR634" i="1"/>
  <c r="CU634" i="1" s="1"/>
  <c r="CR635" i="1"/>
  <c r="CU635" i="1" s="1"/>
  <c r="CR636" i="1"/>
  <c r="CU636" i="1" s="1"/>
  <c r="CR637" i="1"/>
  <c r="CU637" i="1" s="1"/>
  <c r="CR638" i="1"/>
  <c r="CU638" i="1" s="1"/>
  <c r="CR639" i="1"/>
  <c r="CU639" i="1" s="1"/>
  <c r="CR640" i="1"/>
  <c r="CU640" i="1" s="1"/>
  <c r="CR641" i="1"/>
  <c r="CU641" i="1" s="1"/>
  <c r="CR642" i="1"/>
  <c r="CU642" i="1" s="1"/>
  <c r="CR397" i="1"/>
  <c r="CU397" i="1" s="1"/>
  <c r="CR398" i="1"/>
  <c r="CU398" i="1" s="1"/>
  <c r="CR399" i="1"/>
  <c r="CU399" i="1" s="1"/>
  <c r="CR497" i="1"/>
  <c r="CU497" i="1" s="1"/>
  <c r="CR383" i="1"/>
  <c r="CU383" i="1" s="1"/>
  <c r="CR498" i="1"/>
  <c r="CU498" i="1" s="1"/>
  <c r="CR384" i="1"/>
  <c r="CU384" i="1" s="1"/>
  <c r="CR400" i="1"/>
  <c r="CU400" i="1" s="1"/>
  <c r="CR385" i="1"/>
  <c r="CU385" i="1" s="1"/>
  <c r="CR386" i="1"/>
  <c r="CU386" i="1" s="1"/>
  <c r="CR387" i="1"/>
  <c r="CU387" i="1" s="1"/>
  <c r="CR490" i="1"/>
  <c r="CU490" i="1" s="1"/>
  <c r="CR382" i="1"/>
  <c r="CU382" i="1" s="1"/>
  <c r="CR491" i="1"/>
  <c r="CU491" i="1" s="1"/>
  <c r="CR492" i="1"/>
  <c r="CU492" i="1" s="1"/>
  <c r="CR493" i="1"/>
  <c r="CU493" i="1" s="1"/>
  <c r="CR483" i="1"/>
  <c r="CU483" i="1" s="1"/>
  <c r="CR494" i="1"/>
  <c r="CU494" i="1" s="1"/>
  <c r="CR495" i="1"/>
  <c r="CU495" i="1" s="1"/>
  <c r="CR485" i="1"/>
  <c r="CU485" i="1" s="1"/>
  <c r="CR496" i="1"/>
  <c r="CU496" i="1" s="1"/>
  <c r="CR373" i="1"/>
  <c r="CU373" i="1" s="1"/>
  <c r="CR499" i="1"/>
  <c r="CU499" i="1" s="1"/>
  <c r="CR401" i="1"/>
  <c r="CU401" i="1" s="1"/>
  <c r="CR500" i="1"/>
  <c r="CU500" i="1" s="1"/>
  <c r="CR501" i="1"/>
  <c r="CU501" i="1" s="1"/>
  <c r="CR502" i="1"/>
  <c r="CU502" i="1" s="1"/>
  <c r="CR503" i="1"/>
  <c r="CU503" i="1" s="1"/>
  <c r="CR504" i="1"/>
  <c r="CU504" i="1" s="1"/>
  <c r="CR374" i="1"/>
  <c r="CU374" i="1" s="1"/>
  <c r="CR505" i="1"/>
  <c r="CU505" i="1" s="1"/>
  <c r="CR375" i="1"/>
  <c r="CU375" i="1" s="1"/>
  <c r="CR506" i="1"/>
  <c r="CU506" i="1" s="1"/>
  <c r="CR388" i="1"/>
  <c r="CU388" i="1" s="1"/>
  <c r="CR507" i="1"/>
  <c r="CU507" i="1" s="1"/>
  <c r="CR402" i="1"/>
  <c r="CU402" i="1" s="1"/>
  <c r="CR508" i="1"/>
  <c r="CU508" i="1" s="1"/>
  <c r="CR403" i="1"/>
  <c r="CU403" i="1" s="1"/>
  <c r="CR404" i="1"/>
  <c r="CU404" i="1" s="1"/>
  <c r="CR509" i="1"/>
  <c r="CU509" i="1" s="1"/>
  <c r="CR376" i="1"/>
  <c r="CU376" i="1" s="1"/>
  <c r="CR510" i="1"/>
  <c r="CU510" i="1" s="1"/>
  <c r="CR511" i="1"/>
  <c r="CU511" i="1" s="1"/>
  <c r="CR377" i="1"/>
  <c r="CU377" i="1" s="1"/>
  <c r="CR512" i="1"/>
  <c r="CU512" i="1" s="1"/>
  <c r="CR513" i="1"/>
  <c r="CU513" i="1" s="1"/>
  <c r="CR486" i="1"/>
  <c r="CU486" i="1" s="1"/>
  <c r="CR514" i="1"/>
  <c r="CU514" i="1" s="1"/>
  <c r="CR515" i="1"/>
  <c r="CU515" i="1" s="1"/>
  <c r="CR516" i="1"/>
  <c r="CU516" i="1" s="1"/>
  <c r="CR389" i="1"/>
  <c r="CU389" i="1" s="1"/>
  <c r="CR517" i="1"/>
  <c r="CU517" i="1" s="1"/>
  <c r="CR518" i="1"/>
  <c r="CU518" i="1" s="1"/>
  <c r="CR519" i="1"/>
  <c r="CU519" i="1" s="1"/>
  <c r="CR390" i="1"/>
  <c r="CU390" i="1" s="1"/>
  <c r="CR487" i="1"/>
  <c r="CU487" i="1" s="1"/>
  <c r="CR378" i="1"/>
  <c r="CU378" i="1" s="1"/>
  <c r="CR520" i="1"/>
  <c r="CU520" i="1" s="1"/>
  <c r="CR405" i="1"/>
  <c r="CU405" i="1" s="1"/>
  <c r="CR391" i="1"/>
  <c r="CU391" i="1" s="1"/>
  <c r="CR392" i="1"/>
  <c r="CU392" i="1" s="1"/>
  <c r="CR521" i="1"/>
  <c r="CU521" i="1" s="1"/>
  <c r="CR406" i="1"/>
  <c r="CU406" i="1" s="1"/>
  <c r="CR393" i="1"/>
  <c r="CU393" i="1" s="1"/>
  <c r="CR522" i="1"/>
  <c r="CU522" i="1" s="1"/>
  <c r="CR523" i="1"/>
  <c r="CU523" i="1" s="1"/>
  <c r="CR407" i="1"/>
  <c r="CU407" i="1" s="1"/>
  <c r="CR524" i="1"/>
  <c r="CU524" i="1" s="1"/>
  <c r="CR525" i="1"/>
  <c r="CU525" i="1" s="1"/>
  <c r="CR488" i="1"/>
  <c r="CU488" i="1" s="1"/>
  <c r="CR526" i="1"/>
  <c r="CU526" i="1" s="1"/>
  <c r="CR527" i="1"/>
  <c r="CU527" i="1" s="1"/>
  <c r="CR408" i="1"/>
  <c r="CU408" i="1" s="1"/>
  <c r="CR409" i="1"/>
  <c r="CU409" i="1" s="1"/>
  <c r="CR528" i="1"/>
  <c r="CU528" i="1" s="1"/>
  <c r="CR410" i="1"/>
  <c r="CU410" i="1" s="1"/>
  <c r="CR394" i="1"/>
  <c r="CU394" i="1" s="1"/>
  <c r="CR529" i="1"/>
  <c r="CU529" i="1" s="1"/>
  <c r="CR411" i="1"/>
  <c r="CU411" i="1" s="1"/>
  <c r="CR412" i="1"/>
  <c r="CU412" i="1" s="1"/>
  <c r="CR530" i="1"/>
  <c r="CU530" i="1" s="1"/>
  <c r="CR413" i="1"/>
  <c r="CU413" i="1" s="1"/>
  <c r="CR414" i="1"/>
  <c r="CU414" i="1" s="1"/>
  <c r="CR484" i="1"/>
  <c r="CU484" i="1" s="1"/>
  <c r="CR415" i="1"/>
  <c r="CU415" i="1" s="1"/>
  <c r="CR531" i="1"/>
  <c r="CU531" i="1" s="1"/>
  <c r="CR395" i="1"/>
  <c r="CU395" i="1" s="1"/>
  <c r="CR532" i="1"/>
  <c r="CU532" i="1" s="1"/>
  <c r="CR533" i="1"/>
  <c r="CU533" i="1" s="1"/>
  <c r="CR416" i="1"/>
  <c r="CU416" i="1" s="1"/>
  <c r="CR417" i="1"/>
  <c r="CU417" i="1" s="1"/>
  <c r="CR489" i="1"/>
  <c r="CU489" i="1" s="1"/>
  <c r="CR379" i="1"/>
  <c r="CU379" i="1" s="1"/>
  <c r="CR418" i="1"/>
  <c r="CU418" i="1" s="1"/>
  <c r="CR380" i="1"/>
  <c r="CU380" i="1" s="1"/>
  <c r="CR534" i="1"/>
  <c r="CU534" i="1" s="1"/>
  <c r="CR396" i="1"/>
  <c r="CU396" i="1" s="1"/>
  <c r="CR535" i="1"/>
  <c r="CU535" i="1" s="1"/>
  <c r="CR536" i="1"/>
  <c r="CU536" i="1" s="1"/>
  <c r="CR381" i="1"/>
  <c r="CU381" i="1" s="1"/>
  <c r="CR60" i="1"/>
  <c r="CU60" i="1" s="1"/>
  <c r="CR61" i="1"/>
  <c r="CU61" i="1" s="1"/>
  <c r="CR62" i="1"/>
  <c r="CU62" i="1" s="1"/>
  <c r="CR63" i="1"/>
  <c r="CU63" i="1" s="1"/>
  <c r="CR64" i="1"/>
  <c r="CU64" i="1" s="1"/>
  <c r="CR65" i="1"/>
  <c r="CU65" i="1" s="1"/>
  <c r="CR66" i="1"/>
  <c r="CU66" i="1" s="1"/>
  <c r="CR2" i="1"/>
  <c r="CU2" i="1" s="1"/>
  <c r="CR3" i="1"/>
  <c r="CU3" i="1" s="1"/>
  <c r="CR4" i="1"/>
  <c r="CU4" i="1" s="1"/>
  <c r="CR5" i="1"/>
  <c r="CU5" i="1" s="1"/>
  <c r="CR6" i="1"/>
  <c r="CU6" i="1" s="1"/>
  <c r="CR7" i="1"/>
  <c r="CU7" i="1" s="1"/>
  <c r="CR8" i="1"/>
  <c r="CU8" i="1" s="1"/>
  <c r="CR9" i="1"/>
  <c r="CU9" i="1" s="1"/>
  <c r="CR10" i="1"/>
  <c r="CU10" i="1" s="1"/>
  <c r="CR11" i="1"/>
  <c r="CU11" i="1" s="1"/>
  <c r="CR12" i="1"/>
  <c r="CU12" i="1" s="1"/>
  <c r="CR13" i="1"/>
  <c r="CU13" i="1" s="1"/>
  <c r="CR14" i="1"/>
  <c r="CU14" i="1" s="1"/>
  <c r="CR15" i="1"/>
  <c r="CU15" i="1" s="1"/>
  <c r="CR16" i="1"/>
  <c r="CU16" i="1" s="1"/>
  <c r="CR17" i="1"/>
  <c r="CU17" i="1" s="1"/>
  <c r="CR18" i="1"/>
  <c r="CU18" i="1" s="1"/>
  <c r="CR19" i="1"/>
  <c r="CU19" i="1" s="1"/>
  <c r="CR20" i="1"/>
  <c r="CU20" i="1" s="1"/>
  <c r="CR21" i="1"/>
  <c r="CU21" i="1" s="1"/>
  <c r="CR22" i="1"/>
  <c r="CU22" i="1" s="1"/>
  <c r="CR23" i="1"/>
  <c r="CU23" i="1" s="1"/>
  <c r="CR24" i="1"/>
  <c r="CU24" i="1" s="1"/>
  <c r="CR25" i="1"/>
  <c r="CU25" i="1" s="1"/>
  <c r="CR26" i="1"/>
  <c r="CU26" i="1" s="1"/>
  <c r="CR27" i="1"/>
  <c r="CU27" i="1" s="1"/>
  <c r="CR28" i="1"/>
  <c r="CU28" i="1" s="1"/>
  <c r="CR29" i="1"/>
  <c r="CU29" i="1" s="1"/>
  <c r="CR30" i="1"/>
  <c r="CU30" i="1" s="1"/>
  <c r="CR31" i="1"/>
  <c r="CU31" i="1" s="1"/>
  <c r="CR32" i="1"/>
  <c r="CU32" i="1" s="1"/>
  <c r="CR33" i="1"/>
  <c r="CU33" i="1" s="1"/>
  <c r="CR34" i="1"/>
  <c r="CU34" i="1" s="1"/>
  <c r="CR35" i="1"/>
  <c r="CU35" i="1" s="1"/>
  <c r="CR36" i="1"/>
  <c r="CU36" i="1" s="1"/>
  <c r="CR37" i="1"/>
  <c r="CU37" i="1" s="1"/>
  <c r="CR38" i="1"/>
  <c r="CU38" i="1" s="1"/>
  <c r="CR39" i="1"/>
  <c r="CU39" i="1" s="1"/>
  <c r="CR40" i="1"/>
  <c r="CU40" i="1" s="1"/>
  <c r="CR41" i="1"/>
  <c r="CU41" i="1" s="1"/>
  <c r="CR42" i="1"/>
  <c r="CU42" i="1" s="1"/>
  <c r="CR43" i="1"/>
  <c r="CU43" i="1" s="1"/>
  <c r="CR44" i="1"/>
  <c r="CU44" i="1" s="1"/>
  <c r="CR45" i="1"/>
  <c r="CU45" i="1" s="1"/>
  <c r="CR46" i="1"/>
  <c r="CU46" i="1" s="1"/>
  <c r="CR47" i="1"/>
  <c r="CU47" i="1" s="1"/>
  <c r="CR48" i="1"/>
  <c r="CU48" i="1" s="1"/>
  <c r="CR49" i="1"/>
  <c r="CU49" i="1" s="1"/>
  <c r="CR50" i="1"/>
  <c r="CU50" i="1" s="1"/>
  <c r="CR51" i="1"/>
  <c r="CU51" i="1" s="1"/>
  <c r="CR52" i="1"/>
  <c r="CU52" i="1" s="1"/>
  <c r="CR53" i="1"/>
  <c r="CU53" i="1" s="1"/>
  <c r="CR54" i="1"/>
  <c r="CU54" i="1" s="1"/>
  <c r="CR55" i="1"/>
  <c r="CU55" i="1" s="1"/>
  <c r="CR56" i="1"/>
  <c r="CU56" i="1" s="1"/>
  <c r="CR57" i="1"/>
  <c r="CU57" i="1" s="1"/>
  <c r="CR67" i="1"/>
  <c r="CU67" i="1" s="1"/>
  <c r="CR58" i="1"/>
  <c r="CU58" i="1" s="1"/>
  <c r="CR59" i="1"/>
  <c r="CU59" i="1" s="1"/>
  <c r="CR68" i="1"/>
  <c r="CU68" i="1" s="1"/>
  <c r="CR69" i="1"/>
  <c r="CU69" i="1" s="1"/>
  <c r="CR70" i="1"/>
  <c r="CU70" i="1" s="1"/>
  <c r="CR71" i="1"/>
  <c r="CU71" i="1" s="1"/>
  <c r="CR72" i="1"/>
  <c r="CU72" i="1" s="1"/>
  <c r="CR73" i="1"/>
  <c r="CU73" i="1" s="1"/>
  <c r="CR74" i="1"/>
  <c r="CU74" i="1" s="1"/>
  <c r="CR75" i="1"/>
  <c r="CU75" i="1" s="1"/>
  <c r="CR76" i="1"/>
  <c r="CU76" i="1" s="1"/>
  <c r="CR77" i="1"/>
  <c r="CU77" i="1" s="1"/>
  <c r="CR78" i="1"/>
  <c r="CU78" i="1" s="1"/>
  <c r="CR79" i="1"/>
  <c r="CU79" i="1" s="1"/>
  <c r="CR80" i="1"/>
  <c r="CU80" i="1" s="1"/>
  <c r="CR81" i="1"/>
  <c r="CU81" i="1" s="1"/>
  <c r="CR82" i="1"/>
  <c r="CU82" i="1" s="1"/>
  <c r="CR83" i="1"/>
  <c r="CU83" i="1" s="1"/>
  <c r="CR84" i="1"/>
  <c r="CU84" i="1" s="1"/>
  <c r="CR85" i="1"/>
  <c r="CU85" i="1" s="1"/>
  <c r="CR86" i="1"/>
  <c r="CU86" i="1" s="1"/>
  <c r="CR87" i="1"/>
  <c r="CU87" i="1" s="1"/>
  <c r="CR88" i="1"/>
  <c r="CU88" i="1" s="1"/>
  <c r="CR89" i="1"/>
  <c r="CU89" i="1" s="1"/>
  <c r="CR90" i="1"/>
  <c r="CU90" i="1" s="1"/>
  <c r="CR91" i="1"/>
  <c r="CU91" i="1" s="1"/>
  <c r="CR92" i="1"/>
  <c r="CU92" i="1" s="1"/>
  <c r="CR93" i="1"/>
  <c r="CU93" i="1" s="1"/>
  <c r="CR94" i="1"/>
  <c r="CU94" i="1" s="1"/>
  <c r="CR95" i="1"/>
  <c r="CU95" i="1" s="1"/>
  <c r="CR96" i="1"/>
  <c r="CU96" i="1" s="1"/>
  <c r="CR97" i="1"/>
  <c r="CU97" i="1" s="1"/>
  <c r="CR98" i="1"/>
  <c r="CU98" i="1" s="1"/>
  <c r="CR99" i="1"/>
  <c r="CU99" i="1" s="1"/>
  <c r="CR100" i="1"/>
  <c r="CU100" i="1" s="1"/>
  <c r="CR101" i="1"/>
  <c r="CU101" i="1" s="1"/>
  <c r="CR102" i="1"/>
  <c r="CU102" i="1" s="1"/>
  <c r="CR103" i="1"/>
  <c r="CU103" i="1" s="1"/>
  <c r="CR104" i="1"/>
  <c r="CU104" i="1" s="1"/>
  <c r="CR105" i="1"/>
  <c r="CU105" i="1" s="1"/>
  <c r="CR106" i="1"/>
  <c r="CU106" i="1" s="1"/>
  <c r="CR107" i="1"/>
  <c r="CU107" i="1" s="1"/>
  <c r="CR108" i="1"/>
  <c r="CU108" i="1" s="1"/>
  <c r="CR109" i="1"/>
  <c r="CU109" i="1" s="1"/>
  <c r="CR110" i="1"/>
  <c r="CU110" i="1" s="1"/>
  <c r="CR111" i="1"/>
  <c r="CU111" i="1" s="1"/>
  <c r="CR112" i="1"/>
  <c r="CU112" i="1" s="1"/>
  <c r="CR113" i="1"/>
  <c r="CU113" i="1" s="1"/>
  <c r="CR114" i="1"/>
  <c r="CU114" i="1" s="1"/>
  <c r="CR115" i="1"/>
  <c r="CU115" i="1" s="1"/>
  <c r="CR116" i="1"/>
  <c r="CU116" i="1" s="1"/>
  <c r="CR117" i="1"/>
  <c r="CU117" i="1" s="1"/>
  <c r="CR118" i="1"/>
  <c r="CU118" i="1" s="1"/>
  <c r="CR119" i="1"/>
  <c r="CU119" i="1" s="1"/>
  <c r="CR120" i="1"/>
  <c r="CU120" i="1" s="1"/>
  <c r="CR121" i="1"/>
  <c r="CU121" i="1" s="1"/>
  <c r="CR122" i="1"/>
  <c r="CU122" i="1" s="1"/>
  <c r="CR123" i="1"/>
  <c r="CU123" i="1" s="1"/>
  <c r="CR124" i="1"/>
  <c r="CU124" i="1" s="1"/>
  <c r="CR125" i="1"/>
  <c r="CU125" i="1" s="1"/>
  <c r="CR126" i="1"/>
  <c r="CU126" i="1" s="1"/>
  <c r="CR127" i="1"/>
  <c r="CU127" i="1" s="1"/>
  <c r="CR128" i="1"/>
  <c r="CU128" i="1" s="1"/>
  <c r="CR129" i="1"/>
  <c r="CU129" i="1" s="1"/>
  <c r="CR130" i="1"/>
  <c r="CU130" i="1" s="1"/>
  <c r="CR131" i="1"/>
  <c r="CU131" i="1" s="1"/>
  <c r="CR132" i="1"/>
  <c r="CU132" i="1" s="1"/>
  <c r="CR133" i="1"/>
  <c r="CU133" i="1" s="1"/>
  <c r="CR134" i="1"/>
  <c r="CU134" i="1" s="1"/>
  <c r="CR135" i="1"/>
  <c r="CU135" i="1" s="1"/>
  <c r="CR136" i="1"/>
  <c r="CU136" i="1" s="1"/>
  <c r="CR137" i="1"/>
  <c r="CU137" i="1" s="1"/>
  <c r="CR138" i="1"/>
  <c r="CU138" i="1" s="1"/>
  <c r="CR139" i="1"/>
  <c r="CU139" i="1" s="1"/>
  <c r="CR140" i="1"/>
  <c r="CU140" i="1" s="1"/>
  <c r="CR141" i="1"/>
  <c r="CU141" i="1" s="1"/>
  <c r="CR142" i="1"/>
  <c r="CU142" i="1" s="1"/>
  <c r="CR143" i="1"/>
  <c r="CU143" i="1" s="1"/>
  <c r="CR144" i="1"/>
  <c r="CU144" i="1" s="1"/>
  <c r="CR145" i="1"/>
  <c r="CU145" i="1" s="1"/>
  <c r="CR146" i="1"/>
  <c r="CU146" i="1" s="1"/>
  <c r="CR147" i="1"/>
  <c r="CU147" i="1" s="1"/>
  <c r="CR148" i="1"/>
  <c r="CU148" i="1" s="1"/>
  <c r="CR149" i="1"/>
  <c r="CU149" i="1" s="1"/>
  <c r="CR150" i="1"/>
  <c r="CU150" i="1" s="1"/>
  <c r="CR151" i="1"/>
  <c r="CU151" i="1" s="1"/>
  <c r="CR152" i="1"/>
  <c r="CU152" i="1" s="1"/>
  <c r="CR153" i="1"/>
  <c r="CU153" i="1" s="1"/>
  <c r="CR154" i="1"/>
  <c r="CU154" i="1" s="1"/>
  <c r="CR155" i="1"/>
  <c r="CU155" i="1" s="1"/>
  <c r="CR156" i="1"/>
  <c r="CU156" i="1" s="1"/>
  <c r="CR157" i="1"/>
  <c r="CU157" i="1" s="1"/>
  <c r="CR158" i="1"/>
  <c r="CU158" i="1" s="1"/>
  <c r="CR159" i="1"/>
  <c r="CU159" i="1" s="1"/>
  <c r="CR160" i="1"/>
  <c r="CU160" i="1" s="1"/>
  <c r="CR161" i="1"/>
  <c r="CU161" i="1" s="1"/>
  <c r="CR162" i="1"/>
  <c r="CU162" i="1" s="1"/>
  <c r="CR163" i="1"/>
  <c r="CU163" i="1" s="1"/>
  <c r="CR164" i="1"/>
  <c r="CU164" i="1" s="1"/>
  <c r="CR165" i="1"/>
  <c r="CU165" i="1" s="1"/>
  <c r="CR166" i="1"/>
  <c r="CU166" i="1" s="1"/>
  <c r="CR167" i="1"/>
  <c r="CU167" i="1" s="1"/>
  <c r="CR168" i="1"/>
  <c r="CU168" i="1" s="1"/>
  <c r="CR169" i="1"/>
  <c r="CU169" i="1" s="1"/>
  <c r="CR170" i="1"/>
  <c r="CU170" i="1" s="1"/>
  <c r="CR171" i="1"/>
  <c r="CU171" i="1" s="1"/>
  <c r="CR172" i="1"/>
  <c r="CU172" i="1" s="1"/>
  <c r="CR173" i="1"/>
  <c r="CU173" i="1" s="1"/>
  <c r="CR174" i="1"/>
  <c r="CU174" i="1" s="1"/>
  <c r="CR175" i="1"/>
  <c r="CU175" i="1" s="1"/>
  <c r="CR176" i="1"/>
  <c r="CU176" i="1" s="1"/>
  <c r="CR177" i="1"/>
  <c r="CU177" i="1" s="1"/>
  <c r="CR178" i="1"/>
  <c r="CU178" i="1" s="1"/>
  <c r="CR179" i="1"/>
  <c r="CU179" i="1" s="1"/>
  <c r="CR180" i="1"/>
  <c r="CU180" i="1" s="1"/>
  <c r="CR181" i="1"/>
  <c r="CU181" i="1" s="1"/>
  <c r="CR182" i="1"/>
  <c r="CU182" i="1" s="1"/>
  <c r="CR183" i="1"/>
  <c r="CU183" i="1" s="1"/>
  <c r="CR184" i="1"/>
  <c r="CU184" i="1" s="1"/>
  <c r="CR185" i="1"/>
  <c r="CU185" i="1" s="1"/>
  <c r="CR186" i="1"/>
  <c r="CU186" i="1" s="1"/>
  <c r="CR187" i="1"/>
  <c r="CU187" i="1" s="1"/>
  <c r="CR188" i="1"/>
  <c r="CU188" i="1" s="1"/>
  <c r="CR189" i="1"/>
  <c r="CU189" i="1" s="1"/>
  <c r="CR190" i="1"/>
  <c r="CU190" i="1" s="1"/>
  <c r="CR191" i="1"/>
  <c r="CU191" i="1" s="1"/>
  <c r="CR192" i="1"/>
  <c r="CU192" i="1" s="1"/>
  <c r="CR193" i="1"/>
  <c r="CU193" i="1" s="1"/>
  <c r="CR194" i="1"/>
  <c r="CU194" i="1" s="1"/>
  <c r="CR195" i="1"/>
  <c r="CU195" i="1" s="1"/>
  <c r="CR196" i="1"/>
  <c r="CU196" i="1" s="1"/>
  <c r="CR197" i="1"/>
  <c r="CU197" i="1" s="1"/>
  <c r="CR198" i="1"/>
  <c r="CU198" i="1" s="1"/>
  <c r="CR199" i="1"/>
  <c r="CU199" i="1" s="1"/>
  <c r="CR200" i="1"/>
  <c r="CU200" i="1" s="1"/>
  <c r="CR201" i="1"/>
  <c r="CU201" i="1" s="1"/>
  <c r="CR202" i="1"/>
  <c r="CU202" i="1" s="1"/>
  <c r="CR203" i="1"/>
  <c r="CU203" i="1" s="1"/>
  <c r="CR204" i="1"/>
  <c r="CU204" i="1" s="1"/>
  <c r="CR205" i="1"/>
  <c r="CU205" i="1" s="1"/>
  <c r="CR206" i="1"/>
  <c r="CU206" i="1" s="1"/>
  <c r="CR207" i="1"/>
  <c r="CU207" i="1" s="1"/>
  <c r="CR208" i="1"/>
  <c r="CU208" i="1" s="1"/>
  <c r="CR209" i="1"/>
  <c r="CU209" i="1" s="1"/>
  <c r="CR210" i="1"/>
  <c r="CU210" i="1" s="1"/>
  <c r="CR211" i="1"/>
  <c r="CU211" i="1" s="1"/>
  <c r="CR212" i="1"/>
  <c r="CU212" i="1" s="1"/>
  <c r="CR213" i="1"/>
  <c r="CU213" i="1" s="1"/>
  <c r="CR214" i="1"/>
  <c r="CU214" i="1" s="1"/>
  <c r="CR215" i="1"/>
  <c r="CU215" i="1" s="1"/>
  <c r="CR216" i="1"/>
  <c r="CU216" i="1" s="1"/>
  <c r="CR217" i="1"/>
  <c r="CU217" i="1" s="1"/>
  <c r="CR218" i="1"/>
  <c r="CU218" i="1" s="1"/>
  <c r="CR219" i="1"/>
  <c r="CU219" i="1" s="1"/>
  <c r="CR220" i="1"/>
  <c r="CU220" i="1" s="1"/>
  <c r="CR221" i="1"/>
  <c r="CU221" i="1" s="1"/>
  <c r="CR222" i="1"/>
  <c r="CU222" i="1" s="1"/>
  <c r="CR223" i="1"/>
  <c r="CU223" i="1" s="1"/>
  <c r="CR224" i="1"/>
  <c r="CU224" i="1" s="1"/>
  <c r="CR225" i="1"/>
  <c r="CU225" i="1" s="1"/>
  <c r="CR226" i="1"/>
  <c r="CU226" i="1" s="1"/>
  <c r="CR227" i="1"/>
  <c r="CU227" i="1" s="1"/>
  <c r="CR228" i="1"/>
  <c r="CU228" i="1" s="1"/>
  <c r="CR229" i="1"/>
  <c r="CU229" i="1" s="1"/>
  <c r="CR230" i="1"/>
  <c r="CU230" i="1" s="1"/>
  <c r="CR231" i="1"/>
  <c r="CU231" i="1" s="1"/>
  <c r="CR232" i="1"/>
  <c r="CU232" i="1" s="1"/>
  <c r="CR233" i="1"/>
  <c r="CU233" i="1" s="1"/>
  <c r="CR234" i="1"/>
  <c r="CU234" i="1" s="1"/>
  <c r="CR235" i="1"/>
  <c r="CU235" i="1" s="1"/>
  <c r="CR236" i="1"/>
  <c r="CU236" i="1" s="1"/>
  <c r="CR237" i="1"/>
  <c r="CU237" i="1" s="1"/>
  <c r="CR238" i="1"/>
  <c r="CU238" i="1" s="1"/>
  <c r="CR239" i="1"/>
  <c r="CU239" i="1" s="1"/>
  <c r="CR240" i="1"/>
  <c r="CU240" i="1" s="1"/>
  <c r="CR241" i="1"/>
  <c r="CU241" i="1" s="1"/>
  <c r="CR242" i="1"/>
  <c r="CU242" i="1" s="1"/>
  <c r="CR243" i="1"/>
  <c r="CU243" i="1" s="1"/>
  <c r="CR244" i="1"/>
  <c r="CU244" i="1" s="1"/>
  <c r="CR245" i="1"/>
  <c r="CU245" i="1" s="1"/>
  <c r="CR246" i="1"/>
  <c r="CU246" i="1" s="1"/>
  <c r="CR247" i="1"/>
  <c r="CU247" i="1" s="1"/>
  <c r="CR248" i="1"/>
  <c r="CU248" i="1" s="1"/>
  <c r="CR249" i="1"/>
  <c r="CU249" i="1" s="1"/>
  <c r="CR250" i="1"/>
  <c r="CU250" i="1" s="1"/>
  <c r="CR251" i="1"/>
  <c r="CU251" i="1" s="1"/>
  <c r="CR252" i="1"/>
  <c r="CU252" i="1" s="1"/>
  <c r="CR253" i="1"/>
  <c r="CU253" i="1" s="1"/>
  <c r="CR254" i="1"/>
  <c r="CU254" i="1" s="1"/>
  <c r="CR255" i="1"/>
  <c r="CU255" i="1" s="1"/>
  <c r="CR256" i="1"/>
  <c r="CU256" i="1" s="1"/>
  <c r="CR257" i="1"/>
  <c r="CU257" i="1" s="1"/>
  <c r="CR258" i="1"/>
  <c r="CU258" i="1" s="1"/>
  <c r="CR259" i="1"/>
  <c r="CU259" i="1" s="1"/>
  <c r="CR260" i="1"/>
  <c r="CU260" i="1" s="1"/>
  <c r="CR261" i="1"/>
  <c r="CU261" i="1" s="1"/>
  <c r="CR262" i="1"/>
  <c r="CU262" i="1" s="1"/>
  <c r="CR263" i="1"/>
  <c r="CU263" i="1" s="1"/>
  <c r="CR264" i="1"/>
  <c r="CU264" i="1" s="1"/>
  <c r="CR265" i="1"/>
  <c r="CU265" i="1" s="1"/>
  <c r="CR266" i="1"/>
  <c r="CU266" i="1" s="1"/>
  <c r="CR267" i="1"/>
  <c r="CU267" i="1" s="1"/>
  <c r="CR268" i="1"/>
  <c r="CU268" i="1" s="1"/>
  <c r="CR269" i="1"/>
  <c r="CU269" i="1" s="1"/>
  <c r="CR270" i="1"/>
  <c r="CU270" i="1" s="1"/>
  <c r="CR271" i="1"/>
  <c r="CU271" i="1" s="1"/>
  <c r="CR272" i="1"/>
  <c r="CU272" i="1" s="1"/>
  <c r="CR273" i="1"/>
  <c r="CU273" i="1" s="1"/>
  <c r="CR274" i="1"/>
  <c r="CU274" i="1" s="1"/>
  <c r="CR275" i="1"/>
  <c r="CU275" i="1" s="1"/>
  <c r="CR276" i="1"/>
  <c r="CU276" i="1" s="1"/>
  <c r="CR277" i="1"/>
  <c r="CU277" i="1" s="1"/>
  <c r="CR278" i="1"/>
  <c r="CU278" i="1" s="1"/>
  <c r="CR279" i="1"/>
  <c r="CU279" i="1" s="1"/>
  <c r="CR280" i="1"/>
  <c r="CU280" i="1" s="1"/>
  <c r="CR281" i="1"/>
  <c r="CU281" i="1" s="1"/>
  <c r="CR282" i="1"/>
  <c r="CU282" i="1" s="1"/>
  <c r="CR283" i="1"/>
  <c r="CU283" i="1" s="1"/>
  <c r="CR284" i="1"/>
  <c r="CU284" i="1" s="1"/>
  <c r="CR285" i="1"/>
  <c r="CU285" i="1" s="1"/>
  <c r="CR286" i="1"/>
  <c r="CU286" i="1" s="1"/>
  <c r="CR287" i="1"/>
  <c r="CU287" i="1" s="1"/>
  <c r="CR288" i="1"/>
  <c r="CU288" i="1" s="1"/>
  <c r="CR289" i="1"/>
  <c r="CU289" i="1" s="1"/>
  <c r="CR290" i="1"/>
  <c r="CU290" i="1" s="1"/>
  <c r="CR291" i="1"/>
  <c r="CU291" i="1" s="1"/>
  <c r="CR292" i="1"/>
  <c r="CU292" i="1" s="1"/>
  <c r="CR293" i="1"/>
  <c r="CU293" i="1" s="1"/>
  <c r="CR294" i="1"/>
  <c r="CU294" i="1" s="1"/>
  <c r="CR295" i="1"/>
  <c r="CU295" i="1" s="1"/>
  <c r="CR296" i="1"/>
  <c r="CU296" i="1" s="1"/>
  <c r="CR297" i="1"/>
  <c r="CU297" i="1" s="1"/>
  <c r="CR298" i="1"/>
  <c r="CU298" i="1" s="1"/>
  <c r="CR299" i="1"/>
  <c r="CU299" i="1" s="1"/>
  <c r="CR300" i="1"/>
  <c r="CU300" i="1" s="1"/>
  <c r="CR301" i="1"/>
  <c r="CU301" i="1" s="1"/>
  <c r="CR302" i="1"/>
  <c r="CU302" i="1" s="1"/>
  <c r="CR303" i="1"/>
  <c r="CU303" i="1" s="1"/>
  <c r="CR304" i="1"/>
  <c r="CU304" i="1" s="1"/>
  <c r="CR305" i="1"/>
  <c r="CU305" i="1" s="1"/>
  <c r="CR306" i="1"/>
  <c r="CU306" i="1" s="1"/>
  <c r="CR307" i="1"/>
  <c r="CU307" i="1" s="1"/>
  <c r="CR308" i="1"/>
  <c r="CU308" i="1" s="1"/>
  <c r="CR309" i="1"/>
  <c r="CU309" i="1" s="1"/>
  <c r="CR310" i="1"/>
  <c r="CU310" i="1" s="1"/>
  <c r="CR311" i="1"/>
  <c r="CU311" i="1" s="1"/>
  <c r="CR312" i="1"/>
  <c r="CU312" i="1" s="1"/>
  <c r="CR313" i="1"/>
  <c r="CU313" i="1" s="1"/>
  <c r="CR314" i="1"/>
  <c r="CU314" i="1" s="1"/>
  <c r="CR315" i="1"/>
  <c r="CU315" i="1" s="1"/>
  <c r="CR316" i="1"/>
  <c r="CU316" i="1" s="1"/>
  <c r="CR317" i="1"/>
  <c r="CU317" i="1" s="1"/>
  <c r="CR318" i="1"/>
  <c r="CU318" i="1" s="1"/>
  <c r="CR319" i="1"/>
  <c r="CU319" i="1" s="1"/>
  <c r="CR320" i="1"/>
  <c r="CU320" i="1" s="1"/>
  <c r="CR321" i="1"/>
  <c r="CU321" i="1" s="1"/>
  <c r="CR322" i="1"/>
  <c r="CU322" i="1" s="1"/>
  <c r="CR323" i="1"/>
  <c r="CU323" i="1" s="1"/>
  <c r="CR324" i="1"/>
  <c r="CU324" i="1" s="1"/>
  <c r="CR325" i="1"/>
  <c r="CU325" i="1" s="1"/>
  <c r="CR326" i="1"/>
  <c r="CU326" i="1" s="1"/>
  <c r="CR327" i="1"/>
  <c r="CU327" i="1" s="1"/>
  <c r="CR328" i="1"/>
  <c r="CU328" i="1" s="1"/>
  <c r="CR329" i="1"/>
  <c r="CU329" i="1" s="1"/>
  <c r="CR330" i="1"/>
  <c r="CU330" i="1" s="1"/>
  <c r="CR331" i="1"/>
  <c r="CU331" i="1" s="1"/>
  <c r="CR332" i="1"/>
  <c r="CU332" i="1" s="1"/>
  <c r="CR333" i="1"/>
  <c r="CU333" i="1" s="1"/>
  <c r="CR334" i="1"/>
  <c r="CU334" i="1" s="1"/>
  <c r="CR335" i="1"/>
  <c r="CU335" i="1" s="1"/>
  <c r="CR336" i="1"/>
  <c r="CU336" i="1" s="1"/>
  <c r="CR337" i="1"/>
  <c r="CU337" i="1" s="1"/>
  <c r="CR338" i="1"/>
  <c r="CU338" i="1" s="1"/>
  <c r="CR339" i="1"/>
  <c r="CU339" i="1" s="1"/>
  <c r="CR340" i="1"/>
  <c r="CU340" i="1" s="1"/>
  <c r="CR341" i="1"/>
  <c r="CU341" i="1" s="1"/>
  <c r="CR342" i="1"/>
  <c r="CU342" i="1" s="1"/>
  <c r="CR343" i="1"/>
  <c r="CU343" i="1" s="1"/>
  <c r="CR344" i="1"/>
  <c r="CU344" i="1" s="1"/>
  <c r="CR345" i="1"/>
  <c r="CU345" i="1" s="1"/>
  <c r="CR346" i="1"/>
  <c r="CU346" i="1" s="1"/>
  <c r="CR347" i="1"/>
  <c r="CU347" i="1" s="1"/>
  <c r="CR348" i="1"/>
  <c r="CU348" i="1" s="1"/>
  <c r="CR349" i="1"/>
  <c r="CU349" i="1" s="1"/>
  <c r="CR350" i="1"/>
  <c r="CU350" i="1" s="1"/>
  <c r="CR351" i="1"/>
  <c r="CU351" i="1" s="1"/>
  <c r="CR352" i="1"/>
  <c r="CU352" i="1" s="1"/>
  <c r="CR353" i="1"/>
  <c r="CU353" i="1" s="1"/>
  <c r="CR354" i="1"/>
  <c r="CU354" i="1" s="1"/>
  <c r="CR355" i="1"/>
  <c r="CU355" i="1" s="1"/>
  <c r="CR356" i="1"/>
  <c r="CU356" i="1" s="1"/>
  <c r="CR357" i="1"/>
  <c r="CU357" i="1" s="1"/>
  <c r="CR358" i="1"/>
  <c r="CU358" i="1" s="1"/>
  <c r="CR359" i="1"/>
  <c r="CU359" i="1" s="1"/>
  <c r="CR360" i="1"/>
  <c r="CU360" i="1" s="1"/>
  <c r="CR361" i="1"/>
  <c r="CU361" i="1" s="1"/>
  <c r="CR362" i="1"/>
  <c r="CU362" i="1" s="1"/>
  <c r="CR363" i="1"/>
  <c r="CU363" i="1" s="1"/>
  <c r="CR364" i="1"/>
  <c r="CU364" i="1" s="1"/>
  <c r="CR365" i="1"/>
  <c r="CU365" i="1" s="1"/>
  <c r="CR366" i="1"/>
  <c r="CU366" i="1" s="1"/>
  <c r="CR367" i="1"/>
  <c r="CU367" i="1" s="1"/>
  <c r="CR368" i="1"/>
  <c r="CU368" i="1" s="1"/>
  <c r="CR369" i="1"/>
  <c r="CU369" i="1" s="1"/>
  <c r="CR370" i="1"/>
  <c r="CU370" i="1" s="1"/>
  <c r="CR371" i="1"/>
  <c r="CU371" i="1" s="1"/>
  <c r="CR372" i="1"/>
  <c r="CU372" i="1" s="1"/>
  <c r="CR459" i="1"/>
  <c r="CU459" i="1" s="1"/>
  <c r="CR433" i="1"/>
  <c r="CU433" i="1" s="1"/>
  <c r="CR479" i="1"/>
  <c r="CU479" i="1" s="1"/>
  <c r="CR428" i="1"/>
  <c r="CU428" i="1" s="1"/>
  <c r="CR460" i="1"/>
  <c r="CU460" i="1" s="1"/>
  <c r="CR429" i="1"/>
  <c r="CU429" i="1" s="1"/>
  <c r="CR430" i="1"/>
  <c r="CU430" i="1" s="1"/>
  <c r="CR423" i="1"/>
  <c r="CU423" i="1" s="1"/>
  <c r="CR478" i="1"/>
  <c r="CU478" i="1" s="1"/>
  <c r="CR440" i="1"/>
  <c r="CU440" i="1" s="1"/>
  <c r="CR441" i="1"/>
  <c r="CU441" i="1" s="1"/>
  <c r="CR447" i="1"/>
  <c r="CU447" i="1" s="1"/>
  <c r="CR434" i="1"/>
  <c r="CU434" i="1" s="1"/>
  <c r="CR461" i="1"/>
  <c r="CU461" i="1" s="1"/>
  <c r="CR431" i="1"/>
  <c r="CU431" i="1" s="1"/>
  <c r="CR421" i="1"/>
  <c r="CU421" i="1" s="1"/>
  <c r="CR422" i="1"/>
  <c r="CU422" i="1" s="1"/>
  <c r="CR448" i="1"/>
  <c r="CU448" i="1" s="1"/>
  <c r="CR446" i="1"/>
  <c r="CU446" i="1" s="1"/>
  <c r="CR424" i="1"/>
  <c r="CU424" i="1" s="1"/>
  <c r="CR442" i="1"/>
  <c r="CU442" i="1" s="1"/>
  <c r="CR480" i="1"/>
  <c r="CU480" i="1" s="1"/>
  <c r="CR449" i="1"/>
  <c r="CU449" i="1" s="1"/>
  <c r="CR462" i="1"/>
  <c r="CU462" i="1" s="1"/>
  <c r="CR481" i="1"/>
  <c r="CU481" i="1" s="1"/>
  <c r="CR435" i="1"/>
  <c r="CU435" i="1" s="1"/>
  <c r="CR432" i="1"/>
  <c r="CU432" i="1" s="1"/>
  <c r="CR450" i="1"/>
  <c r="CU450" i="1" s="1"/>
  <c r="CR482" i="1"/>
  <c r="CU482" i="1" s="1"/>
  <c r="CR443" i="1"/>
  <c r="CU443" i="1" s="1"/>
  <c r="CR463" i="1"/>
  <c r="CU463" i="1" s="1"/>
  <c r="CR444" i="1"/>
  <c r="CU444" i="1" s="1"/>
  <c r="CR464" i="1"/>
  <c r="CU464" i="1" s="1"/>
  <c r="CR451" i="1"/>
  <c r="CU451" i="1" s="1"/>
  <c r="CR419" i="1"/>
  <c r="CU419" i="1" s="1"/>
  <c r="CR436" i="1"/>
  <c r="CU436" i="1" s="1"/>
  <c r="CR465" i="1"/>
  <c r="CU465" i="1" s="1"/>
  <c r="CR425" i="1"/>
  <c r="CU425" i="1" s="1"/>
  <c r="CR466" i="1"/>
  <c r="CU466" i="1" s="1"/>
  <c r="CR445" i="1"/>
  <c r="CU445" i="1" s="1"/>
  <c r="CR437" i="1"/>
  <c r="CU437" i="1" s="1"/>
  <c r="CR467" i="1"/>
  <c r="CU467" i="1" s="1"/>
  <c r="CR468" i="1"/>
  <c r="CU468" i="1" s="1"/>
  <c r="CR469" i="1"/>
  <c r="CU469" i="1" s="1"/>
  <c r="CR438" i="1"/>
  <c r="CU438" i="1" s="1"/>
  <c r="CR470" i="1"/>
  <c r="CU470" i="1" s="1"/>
  <c r="CR439" i="1"/>
  <c r="CU439" i="1" s="1"/>
  <c r="CR471" i="1"/>
  <c r="CU471" i="1" s="1"/>
  <c r="CR452" i="1"/>
  <c r="CU452" i="1" s="1"/>
  <c r="CR541" i="1"/>
  <c r="CU541" i="1" s="1"/>
  <c r="CR542" i="1"/>
  <c r="CU542" i="1" s="1"/>
  <c r="CR540" i="1"/>
  <c r="CU540" i="1" s="1"/>
  <c r="CR550" i="1"/>
  <c r="CU550" i="1" s="1"/>
  <c r="CR551" i="1"/>
  <c r="CU551" i="1" s="1"/>
  <c r="CR552" i="1"/>
  <c r="CU552" i="1" s="1"/>
  <c r="CR553" i="1"/>
  <c r="CU553" i="1" s="1"/>
  <c r="CR554" i="1"/>
  <c r="CU554" i="1" s="1"/>
  <c r="CR555" i="1"/>
  <c r="CU555" i="1" s="1"/>
  <c r="CR556" i="1"/>
  <c r="CU556" i="1" s="1"/>
  <c r="CR647" i="1"/>
  <c r="CU647" i="1" s="1"/>
  <c r="CR557" i="1"/>
  <c r="CU557" i="1" s="1"/>
  <c r="CR558" i="1"/>
  <c r="CU558" i="1" s="1"/>
  <c r="CR648" i="1"/>
  <c r="CU648" i="1" s="1"/>
  <c r="CR559" i="1"/>
  <c r="CU559" i="1" s="1"/>
  <c r="CR649" i="1"/>
  <c r="CU649" i="1" s="1"/>
  <c r="CR560" i="1"/>
  <c r="CU560" i="1" s="1"/>
  <c r="CR643" i="1"/>
  <c r="CU643" i="1" s="1"/>
  <c r="CR644" i="1"/>
  <c r="CU644" i="1" s="1"/>
  <c r="CR543" i="1"/>
  <c r="CU543" i="1" s="1"/>
  <c r="CR544" i="1"/>
  <c r="CU544" i="1" s="1"/>
  <c r="CR545" i="1"/>
  <c r="CU545" i="1" s="1"/>
  <c r="CR645" i="1"/>
  <c r="CU645" i="1" s="1"/>
  <c r="CR546" i="1"/>
  <c r="CU546" i="1" s="1"/>
  <c r="CR547" i="1"/>
  <c r="CU547" i="1" s="1"/>
  <c r="CR548" i="1"/>
  <c r="CU548" i="1" s="1"/>
  <c r="CR549" i="1"/>
  <c r="CU549" i="1" s="1"/>
  <c r="CR646" i="1"/>
  <c r="CU646" i="1" s="1"/>
  <c r="CR650" i="1"/>
  <c r="CU650" i="1" s="1"/>
  <c r="CR561" i="1"/>
  <c r="CU561" i="1" s="1"/>
  <c r="CR651" i="1"/>
  <c r="CU651" i="1" s="1"/>
  <c r="CR562" i="1"/>
  <c r="CU562" i="1" s="1"/>
  <c r="CR652" i="1"/>
  <c r="CU652" i="1" s="1"/>
  <c r="CR653" i="1"/>
  <c r="CU653" i="1" s="1"/>
  <c r="CR563" i="1"/>
  <c r="CU563" i="1" s="1"/>
  <c r="CR691" i="1"/>
  <c r="CU691" i="1" s="1"/>
  <c r="CR564" i="1"/>
  <c r="CU564" i="1" s="1"/>
  <c r="CR565" i="1"/>
  <c r="CU565" i="1" s="1"/>
  <c r="CR654" i="1"/>
  <c r="CU654" i="1" s="1"/>
  <c r="CR566" i="1"/>
  <c r="CU566" i="1" s="1"/>
  <c r="CR567" i="1"/>
  <c r="CU567" i="1" s="1"/>
  <c r="CR655" i="1"/>
  <c r="CU655" i="1" s="1"/>
  <c r="CR692" i="1"/>
  <c r="CU692" i="1" s="1"/>
  <c r="CR656" i="1"/>
  <c r="CU656" i="1" s="1"/>
  <c r="CR568" i="1"/>
  <c r="CU568" i="1" s="1"/>
  <c r="CR657" i="1"/>
  <c r="CU657" i="1" s="1"/>
  <c r="CR658" i="1"/>
  <c r="CU658" i="1" s="1"/>
  <c r="CR659" i="1"/>
  <c r="CU659" i="1" s="1"/>
  <c r="CR569" i="1"/>
  <c r="CU569" i="1" s="1"/>
  <c r="CR660" i="1"/>
  <c r="CU660" i="1" s="1"/>
  <c r="CR661" i="1"/>
  <c r="CU661" i="1" s="1"/>
  <c r="CR570" i="1"/>
  <c r="CU570" i="1" s="1"/>
  <c r="CR662" i="1"/>
  <c r="CU662" i="1" s="1"/>
  <c r="CR663" i="1"/>
  <c r="CU663" i="1" s="1"/>
  <c r="CR571" i="1"/>
  <c r="CU571" i="1" s="1"/>
  <c r="CR664" i="1"/>
  <c r="CU664" i="1" s="1"/>
  <c r="CR665" i="1"/>
  <c r="CU665" i="1" s="1"/>
  <c r="CR572" i="1"/>
  <c r="CU572" i="1" s="1"/>
  <c r="CR666" i="1"/>
  <c r="CU666" i="1" s="1"/>
  <c r="CR573" i="1"/>
  <c r="CU573" i="1" s="1"/>
  <c r="CR574" i="1"/>
  <c r="CU574" i="1" s="1"/>
  <c r="CR667" i="1"/>
  <c r="CU667" i="1" s="1"/>
  <c r="CR668" i="1"/>
  <c r="CU668" i="1" s="1"/>
  <c r="CR669" i="1"/>
  <c r="CU669" i="1" s="1"/>
  <c r="CR575" i="1"/>
  <c r="CU575" i="1" s="1"/>
  <c r="CR576" i="1"/>
  <c r="CU576" i="1" s="1"/>
  <c r="CR577" i="1"/>
  <c r="CU577" i="1" s="1"/>
  <c r="CR693" i="1"/>
  <c r="CU693" i="1" s="1"/>
  <c r="CR670" i="1"/>
  <c r="CU670" i="1" s="1"/>
  <c r="CR671" i="1"/>
  <c r="CU671" i="1" s="1"/>
  <c r="CR578" i="1"/>
  <c r="CU578" i="1" s="1"/>
  <c r="CR579" i="1"/>
  <c r="CU579" i="1" s="1"/>
  <c r="CR694" i="1"/>
  <c r="CU694" i="1" s="1"/>
  <c r="CR672" i="1"/>
  <c r="CU672" i="1" s="1"/>
  <c r="CR695" i="1"/>
  <c r="CU695" i="1" s="1"/>
  <c r="CR696" i="1"/>
  <c r="CU696" i="1" s="1"/>
  <c r="CR580" i="1"/>
  <c r="CU580" i="1" s="1"/>
  <c r="CR581" i="1"/>
  <c r="CU581" i="1" s="1"/>
  <c r="CR673" i="1"/>
  <c r="CU673" i="1" s="1"/>
  <c r="CR582" i="1"/>
  <c r="CU582" i="1" s="1"/>
  <c r="CR583" i="1"/>
  <c r="CU583" i="1" s="1"/>
  <c r="CR674" i="1"/>
  <c r="CU674" i="1" s="1"/>
  <c r="CR675" i="1"/>
  <c r="CU675" i="1" s="1"/>
  <c r="CR697" i="1"/>
  <c r="CU697" i="1" s="1"/>
  <c r="CR584" i="1"/>
  <c r="CU584" i="1" s="1"/>
  <c r="CR585" i="1"/>
  <c r="CU585" i="1" s="1"/>
  <c r="CR676" i="1"/>
  <c r="CU676" i="1" s="1"/>
  <c r="CR586" i="1"/>
  <c r="CU586" i="1" s="1"/>
  <c r="CR587" i="1"/>
  <c r="CU587" i="1" s="1"/>
  <c r="CR588" i="1"/>
  <c r="CU588" i="1" s="1"/>
  <c r="CR589" i="1"/>
  <c r="CU589" i="1" s="1"/>
  <c r="CR677" i="1"/>
  <c r="CU677" i="1" s="1"/>
  <c r="CR590" i="1"/>
  <c r="CU590" i="1" s="1"/>
  <c r="CR591" i="1"/>
  <c r="CU591" i="1" s="1"/>
  <c r="CR592" i="1"/>
  <c r="CU592" i="1" s="1"/>
  <c r="CR678" i="1"/>
  <c r="CU678" i="1" s="1"/>
  <c r="CR679" i="1"/>
  <c r="CU679" i="1" s="1"/>
  <c r="CR593" i="1"/>
  <c r="CU593" i="1" s="1"/>
  <c r="CR594" i="1"/>
  <c r="CU594" i="1" s="1"/>
  <c r="CR680" i="1"/>
  <c r="CU680" i="1" s="1"/>
  <c r="CR681" i="1"/>
  <c r="CU681" i="1" s="1"/>
  <c r="CR595" i="1"/>
  <c r="CU595" i="1" s="1"/>
  <c r="CR596" i="1"/>
  <c r="CU596" i="1" s="1"/>
  <c r="CR682" i="1"/>
  <c r="CU682" i="1" s="1"/>
  <c r="CR683" i="1"/>
  <c r="CU683" i="1" s="1"/>
  <c r="CR597" i="1"/>
  <c r="CU597" i="1" s="1"/>
  <c r="CR598" i="1"/>
  <c r="CU598" i="1" s="1"/>
  <c r="CR599" i="1"/>
  <c r="CU599" i="1" s="1"/>
  <c r="CR600" i="1"/>
  <c r="CU600" i="1" s="1"/>
  <c r="CR684" i="1"/>
  <c r="CU684" i="1" s="1"/>
  <c r="CR601" i="1"/>
  <c r="CU601" i="1" s="1"/>
  <c r="CR685" i="1"/>
  <c r="CU685" i="1" s="1"/>
  <c r="CR602" i="1"/>
  <c r="CU602" i="1" s="1"/>
  <c r="CR603" i="1"/>
  <c r="CU603" i="1" s="1"/>
  <c r="CR686" i="1"/>
  <c r="CU686" i="1" s="1"/>
  <c r="CR604" i="1"/>
  <c r="CU604" i="1" s="1"/>
  <c r="CR605" i="1"/>
  <c r="CU605" i="1" s="1"/>
  <c r="CR606" i="1"/>
  <c r="CU606" i="1" s="1"/>
  <c r="CR687" i="1"/>
  <c r="CU687" i="1" s="1"/>
  <c r="CR607" i="1"/>
  <c r="CU607" i="1" s="1"/>
  <c r="CR608" i="1"/>
  <c r="CU608" i="1" s="1"/>
  <c r="CR698" i="1"/>
  <c r="CU698" i="1" s="1"/>
  <c r="CR609" i="1"/>
  <c r="CU609" i="1" s="1"/>
  <c r="CR610" i="1"/>
  <c r="CU610" i="1" s="1"/>
  <c r="CR611" i="1"/>
  <c r="CU611" i="1" s="1"/>
  <c r="CR612" i="1"/>
  <c r="CU612" i="1" s="1"/>
  <c r="CR688" i="1"/>
  <c r="CU688" i="1" s="1"/>
  <c r="CR613" i="1"/>
  <c r="CU613" i="1" s="1"/>
  <c r="CR614" i="1"/>
  <c r="CU614" i="1" s="1"/>
  <c r="CR699" i="1"/>
  <c r="CU699" i="1" s="1"/>
  <c r="CR615" i="1"/>
  <c r="CU615" i="1" s="1"/>
  <c r="CR616" i="1"/>
  <c r="CU616" i="1" s="1"/>
  <c r="CR689" i="1"/>
  <c r="CU689" i="1" s="1"/>
  <c r="CR617" i="1"/>
  <c r="CU617" i="1" s="1"/>
  <c r="CR618" i="1"/>
  <c r="CU618" i="1" s="1"/>
  <c r="CR619" i="1"/>
  <c r="CU619" i="1" s="1"/>
  <c r="CR620" i="1"/>
  <c r="CU620" i="1" s="1"/>
  <c r="CR621" i="1"/>
  <c r="CU621" i="1" s="1"/>
  <c r="CR622" i="1"/>
  <c r="CU622" i="1" s="1"/>
  <c r="CR690" i="1"/>
  <c r="CU690" i="1" s="1"/>
  <c r="CR700" i="1"/>
  <c r="CU700" i="1" s="1"/>
  <c r="CR623" i="1"/>
  <c r="CU623" i="1" s="1"/>
  <c r="CR624" i="1"/>
  <c r="CU624" i="1" s="1"/>
  <c r="CR625" i="1"/>
  <c r="CU625" i="1" s="1"/>
  <c r="CR626" i="1"/>
  <c r="CU626" i="1" s="1"/>
  <c r="CR701" i="1"/>
  <c r="CU701" i="1" s="1"/>
  <c r="CR453" i="1"/>
  <c r="CU453" i="1" s="1"/>
  <c r="CV459" i="1"/>
  <c r="CV541" i="1"/>
  <c r="CV553" i="1"/>
  <c r="CV398" i="1"/>
  <c r="CV554" i="1"/>
  <c r="CV60" i="1"/>
  <c r="CV433" i="1"/>
  <c r="CV61" i="1"/>
  <c r="CV62" i="1"/>
  <c r="CV555" i="1"/>
  <c r="CV479" i="1"/>
  <c r="CV556" i="1"/>
  <c r="CV647" i="1"/>
  <c r="CV428" i="1"/>
  <c r="CV399" i="1"/>
  <c r="CV497" i="1"/>
  <c r="CV538" i="1"/>
  <c r="CV557" i="1"/>
  <c r="CV63" i="1"/>
  <c r="CV64" i="1"/>
  <c r="CV460" i="1"/>
  <c r="CV383" i="1"/>
  <c r="CV498" i="1"/>
  <c r="CV558" i="1"/>
  <c r="CV648" i="1"/>
  <c r="CV559" i="1"/>
  <c r="CV649" i="1"/>
  <c r="CV542" i="1"/>
  <c r="CV429" i="1"/>
  <c r="CV65" i="1"/>
  <c r="CV66" i="1"/>
  <c r="CV384" i="1"/>
  <c r="CV400" i="1"/>
  <c r="CV385" i="1"/>
  <c r="CV386" i="1"/>
  <c r="CV387" i="1"/>
  <c r="CV430" i="1"/>
  <c r="CV423" i="1"/>
  <c r="CV560" i="1"/>
  <c r="CV2" i="1"/>
  <c r="CV3" i="1"/>
  <c r="CV4" i="1"/>
  <c r="CV5" i="1"/>
  <c r="CV643" i="1"/>
  <c r="CV6" i="1"/>
  <c r="CV627" i="1"/>
  <c r="CV490" i="1"/>
  <c r="CV382" i="1"/>
  <c r="CV7" i="1"/>
  <c r="CV8" i="1"/>
  <c r="CV9" i="1"/>
  <c r="CV10" i="1"/>
  <c r="CV11" i="1"/>
  <c r="CV644" i="1"/>
  <c r="CV12" i="1"/>
  <c r="CV543" i="1"/>
  <c r="CV544" i="1"/>
  <c r="CV545" i="1"/>
  <c r="CV645" i="1"/>
  <c r="CV13" i="1"/>
  <c r="CV14" i="1"/>
  <c r="CV491" i="1"/>
  <c r="CV492" i="1"/>
  <c r="CV15" i="1"/>
  <c r="CV16" i="1"/>
  <c r="CV17" i="1"/>
  <c r="CV18" i="1"/>
  <c r="CV19" i="1"/>
  <c r="CV546" i="1"/>
  <c r="CV20" i="1"/>
  <c r="CV21" i="1"/>
  <c r="CV22" i="1"/>
  <c r="CV23" i="1"/>
  <c r="CV24" i="1"/>
  <c r="CV25" i="1"/>
  <c r="CV26" i="1"/>
  <c r="CV547" i="1"/>
  <c r="CV27" i="1"/>
  <c r="CV28" i="1"/>
  <c r="CV29" i="1"/>
  <c r="CV30" i="1"/>
  <c r="CV548" i="1"/>
  <c r="CV31" i="1"/>
  <c r="CV493" i="1"/>
  <c r="CV32" i="1"/>
  <c r="CV33" i="1"/>
  <c r="CV34" i="1"/>
  <c r="CV483" i="1"/>
  <c r="CV35" i="1"/>
  <c r="CV549" i="1"/>
  <c r="CV36" i="1"/>
  <c r="CV37" i="1"/>
  <c r="CV494" i="1"/>
  <c r="CV478" i="1"/>
  <c r="CV38" i="1"/>
  <c r="CV39" i="1"/>
  <c r="CV40" i="1"/>
  <c r="CV41" i="1"/>
  <c r="CV42" i="1"/>
  <c r="CV43" i="1"/>
  <c r="CV495" i="1"/>
  <c r="CV646" i="1"/>
  <c r="CV44" i="1"/>
  <c r="CV45" i="1"/>
  <c r="CV46" i="1"/>
  <c r="CV47" i="1"/>
  <c r="CV48" i="1"/>
  <c r="CV49" i="1"/>
  <c r="CV50" i="1"/>
  <c r="CV51" i="1"/>
  <c r="CV485" i="1"/>
  <c r="CV52" i="1"/>
  <c r="CV53" i="1"/>
  <c r="CV54" i="1"/>
  <c r="CV496" i="1"/>
  <c r="CV373" i="1"/>
  <c r="CV55" i="1"/>
  <c r="CV56" i="1"/>
  <c r="CV57" i="1"/>
  <c r="CV67" i="1"/>
  <c r="CV58" i="1"/>
  <c r="CV59" i="1"/>
  <c r="CV499" i="1"/>
  <c r="CV68" i="1"/>
  <c r="CV650" i="1"/>
  <c r="CV69" i="1"/>
  <c r="CV70" i="1"/>
  <c r="CV71" i="1"/>
  <c r="CV72" i="1"/>
  <c r="CV561" i="1"/>
  <c r="CV73" i="1"/>
  <c r="CV74" i="1"/>
  <c r="CV75" i="1"/>
  <c r="CV76" i="1"/>
  <c r="CV77" i="1"/>
  <c r="CV78" i="1"/>
  <c r="CV79" i="1"/>
  <c r="CV80" i="1"/>
  <c r="CV401" i="1"/>
  <c r="CV500" i="1"/>
  <c r="CV651" i="1"/>
  <c r="CV81" i="1"/>
  <c r="CV82" i="1"/>
  <c r="CV83" i="1"/>
  <c r="CV84" i="1"/>
  <c r="CV472" i="1"/>
  <c r="CV85" i="1"/>
  <c r="CV86" i="1"/>
  <c r="CV87" i="1"/>
  <c r="CV88" i="1"/>
  <c r="CV89" i="1"/>
  <c r="CV90" i="1"/>
  <c r="CV501" i="1"/>
  <c r="CV91" i="1"/>
  <c r="CV92" i="1"/>
  <c r="CV93" i="1"/>
  <c r="CV94" i="1"/>
  <c r="CV562" i="1"/>
  <c r="CV95" i="1"/>
  <c r="CV628" i="1"/>
  <c r="CV96" i="1"/>
  <c r="CV473" i="1"/>
  <c r="CV502" i="1"/>
  <c r="CV97" i="1"/>
  <c r="CV98" i="1"/>
  <c r="CV99" i="1"/>
  <c r="CV503" i="1"/>
  <c r="CV100" i="1"/>
  <c r="CV101" i="1"/>
  <c r="CV102" i="1"/>
  <c r="CV103" i="1"/>
  <c r="CV104" i="1"/>
  <c r="CV105" i="1"/>
  <c r="CV629" i="1"/>
  <c r="CV630" i="1"/>
  <c r="CV504" i="1"/>
  <c r="CV652" i="1"/>
  <c r="CV653" i="1"/>
  <c r="CV106" i="1"/>
  <c r="CV107" i="1"/>
  <c r="CV563" i="1"/>
  <c r="CV374" i="1"/>
  <c r="CV108" i="1"/>
  <c r="CV505" i="1"/>
  <c r="CV109" i="1"/>
  <c r="CV110" i="1"/>
  <c r="CV691" i="1"/>
  <c r="CV540" i="1"/>
  <c r="CV564" i="1"/>
  <c r="CV111" i="1"/>
  <c r="CV112" i="1"/>
  <c r="CV113" i="1"/>
  <c r="CV565" i="1"/>
  <c r="CV114" i="1"/>
  <c r="CV115" i="1"/>
  <c r="CV116" i="1"/>
  <c r="CV117" i="1"/>
  <c r="CV118" i="1"/>
  <c r="CV119" i="1"/>
  <c r="CV120" i="1"/>
  <c r="CV654" i="1"/>
  <c r="CV631" i="1"/>
  <c r="CV121" i="1"/>
  <c r="CV122" i="1"/>
  <c r="CV123" i="1"/>
  <c r="CV124" i="1"/>
  <c r="CV375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632" i="1"/>
  <c r="CV566" i="1"/>
  <c r="CV137" i="1"/>
  <c r="CV506" i="1"/>
  <c r="CV474" i="1"/>
  <c r="CV567" i="1"/>
  <c r="CV138" i="1"/>
  <c r="CV440" i="1"/>
  <c r="CV139" i="1"/>
  <c r="CV140" i="1"/>
  <c r="CV441" i="1"/>
  <c r="CV655" i="1"/>
  <c r="CV141" i="1"/>
  <c r="CV692" i="1"/>
  <c r="CV142" i="1"/>
  <c r="CV143" i="1"/>
  <c r="CV656" i="1"/>
  <c r="CV144" i="1"/>
  <c r="CV145" i="1"/>
  <c r="CV146" i="1"/>
  <c r="CV147" i="1"/>
  <c r="CV148" i="1"/>
  <c r="CV149" i="1"/>
  <c r="CV150" i="1"/>
  <c r="CV568" i="1"/>
  <c r="CV151" i="1"/>
  <c r="CV152" i="1"/>
  <c r="CV153" i="1"/>
  <c r="CV447" i="1"/>
  <c r="CV434" i="1"/>
  <c r="CV154" i="1"/>
  <c r="CV461" i="1"/>
  <c r="CV155" i="1"/>
  <c r="CV156" i="1"/>
  <c r="CV157" i="1"/>
  <c r="CV158" i="1"/>
  <c r="CV159" i="1"/>
  <c r="CV388" i="1"/>
  <c r="CV657" i="1"/>
  <c r="CV160" i="1"/>
  <c r="CV161" i="1"/>
  <c r="CV658" i="1"/>
  <c r="CV162" i="1"/>
  <c r="CV659" i="1"/>
  <c r="CV163" i="1"/>
  <c r="CV164" i="1"/>
  <c r="CV569" i="1"/>
  <c r="CV426" i="1"/>
  <c r="CV165" i="1"/>
  <c r="CV166" i="1"/>
  <c r="CV167" i="1"/>
  <c r="CV660" i="1"/>
  <c r="CV661" i="1"/>
  <c r="CV168" i="1"/>
  <c r="CV570" i="1"/>
  <c r="CV169" i="1"/>
  <c r="CV431" i="1"/>
  <c r="CV170" i="1"/>
  <c r="CV171" i="1"/>
  <c r="CV507" i="1"/>
  <c r="CV172" i="1"/>
  <c r="CV173" i="1"/>
  <c r="CV174" i="1"/>
  <c r="CV175" i="1"/>
  <c r="CV176" i="1"/>
  <c r="CV662" i="1"/>
  <c r="CV633" i="1"/>
  <c r="CV177" i="1"/>
  <c r="CV663" i="1"/>
  <c r="CV178" i="1"/>
  <c r="CV179" i="1"/>
  <c r="CV180" i="1"/>
  <c r="CV571" i="1"/>
  <c r="CV181" i="1"/>
  <c r="CV182" i="1"/>
  <c r="CV475" i="1"/>
  <c r="CV183" i="1"/>
  <c r="CV184" i="1"/>
  <c r="CV664" i="1"/>
  <c r="CV185" i="1"/>
  <c r="CV665" i="1"/>
  <c r="CV421" i="1"/>
  <c r="CV186" i="1"/>
  <c r="CV572" i="1"/>
  <c r="CV187" i="1"/>
  <c r="CV188" i="1"/>
  <c r="CV189" i="1"/>
  <c r="CV422" i="1"/>
  <c r="CV190" i="1"/>
  <c r="CV191" i="1"/>
  <c r="CV634" i="1"/>
  <c r="CV192" i="1"/>
  <c r="CV193" i="1"/>
  <c r="CV194" i="1"/>
  <c r="CV195" i="1"/>
  <c r="CV196" i="1"/>
  <c r="CV197" i="1"/>
  <c r="CV448" i="1"/>
  <c r="CV198" i="1"/>
  <c r="CV666" i="1"/>
  <c r="CV199" i="1"/>
  <c r="CV200" i="1"/>
  <c r="CV201" i="1"/>
  <c r="CV202" i="1"/>
  <c r="CV203" i="1"/>
  <c r="CV204" i="1"/>
  <c r="CV205" i="1"/>
  <c r="CV206" i="1"/>
  <c r="CV207" i="1"/>
  <c r="CV573" i="1"/>
  <c r="CV402" i="1"/>
  <c r="CV508" i="1"/>
  <c r="CV208" i="1"/>
  <c r="CV403" i="1"/>
  <c r="CV209" i="1"/>
  <c r="CV404" i="1"/>
  <c r="CV210" i="1"/>
  <c r="CV211" i="1"/>
  <c r="CV212" i="1"/>
  <c r="CV213" i="1"/>
  <c r="CV509" i="1"/>
  <c r="CV214" i="1"/>
  <c r="CV215" i="1"/>
  <c r="CV376" i="1"/>
  <c r="CV216" i="1"/>
  <c r="CV217" i="1"/>
  <c r="CV218" i="1"/>
  <c r="CV219" i="1"/>
  <c r="CV220" i="1"/>
  <c r="CV221" i="1"/>
  <c r="CV510" i="1"/>
  <c r="CV222" i="1"/>
  <c r="CV223" i="1"/>
  <c r="CV224" i="1"/>
  <c r="CV225" i="1"/>
  <c r="CV226" i="1"/>
  <c r="CV574" i="1"/>
  <c r="CV227" i="1"/>
  <c r="CV228" i="1"/>
  <c r="CV446" i="1"/>
  <c r="CV229" i="1"/>
  <c r="CV230" i="1"/>
  <c r="CV231" i="1"/>
  <c r="CV232" i="1"/>
  <c r="CV233" i="1"/>
  <c r="CV511" i="1"/>
  <c r="CV377" i="1"/>
  <c r="CV667" i="1"/>
  <c r="CV234" i="1"/>
  <c r="CV512" i="1"/>
  <c r="CV235" i="1"/>
  <c r="CV236" i="1"/>
  <c r="CV668" i="1"/>
  <c r="CV539" i="1"/>
  <c r="CV237" i="1"/>
  <c r="CV513" i="1"/>
  <c r="CV238" i="1"/>
  <c r="CV239" i="1"/>
  <c r="CV669" i="1"/>
  <c r="CV240" i="1"/>
  <c r="CV241" i="1"/>
  <c r="CV242" i="1"/>
  <c r="CV486" i="1"/>
  <c r="CV243" i="1"/>
  <c r="CV244" i="1"/>
  <c r="CV575" i="1"/>
  <c r="CV245" i="1"/>
  <c r="CV246" i="1"/>
  <c r="CV247" i="1"/>
  <c r="CV514" i="1"/>
  <c r="CV248" i="1"/>
  <c r="CV249" i="1"/>
  <c r="CV250" i="1"/>
  <c r="CV251" i="1"/>
  <c r="CV252" i="1"/>
  <c r="CV253" i="1"/>
  <c r="CV254" i="1"/>
  <c r="CV576" i="1"/>
  <c r="CV577" i="1"/>
  <c r="CV515" i="1"/>
  <c r="CV516" i="1"/>
  <c r="CV255" i="1"/>
  <c r="CV256" i="1"/>
  <c r="CV257" i="1"/>
  <c r="CV258" i="1"/>
  <c r="CV259" i="1"/>
  <c r="CV693" i="1"/>
  <c r="CV260" i="1"/>
  <c r="CV670" i="1"/>
  <c r="CV261" i="1"/>
  <c r="CV262" i="1"/>
  <c r="CV635" i="1"/>
  <c r="CV263" i="1"/>
  <c r="CV264" i="1"/>
  <c r="CV671" i="1"/>
  <c r="CV265" i="1"/>
  <c r="CV424" i="1"/>
  <c r="CV578" i="1"/>
  <c r="CV266" i="1"/>
  <c r="CV267" i="1"/>
  <c r="CV268" i="1"/>
  <c r="CV579" i="1"/>
  <c r="CV269" i="1"/>
  <c r="CV694" i="1"/>
  <c r="CV389" i="1"/>
  <c r="CV672" i="1"/>
  <c r="CV517" i="1"/>
  <c r="CV270" i="1"/>
  <c r="CV695" i="1"/>
  <c r="CV271" i="1"/>
  <c r="CV696" i="1"/>
  <c r="CV442" i="1"/>
  <c r="CV580" i="1"/>
  <c r="CV272" i="1"/>
  <c r="CV273" i="1"/>
  <c r="CV476" i="1"/>
  <c r="CV581" i="1"/>
  <c r="CV518" i="1"/>
  <c r="CV274" i="1"/>
  <c r="CV275" i="1"/>
  <c r="CV480" i="1"/>
  <c r="CV673" i="1"/>
  <c r="CV582" i="1"/>
  <c r="CV583" i="1"/>
  <c r="CV276" i="1"/>
  <c r="CV449" i="1"/>
  <c r="CV277" i="1"/>
  <c r="CV519" i="1"/>
  <c r="CV674" i="1"/>
  <c r="CV462" i="1"/>
  <c r="CV278" i="1"/>
  <c r="CV675" i="1"/>
  <c r="CV636" i="1"/>
  <c r="CV279" i="1"/>
  <c r="CV697" i="1"/>
  <c r="CV280" i="1"/>
  <c r="CV281" i="1"/>
  <c r="CV481" i="1"/>
  <c r="CV435" i="1"/>
  <c r="CV584" i="1"/>
  <c r="CV432" i="1"/>
  <c r="CV585" i="1"/>
  <c r="CV282" i="1"/>
  <c r="CV637" i="1"/>
  <c r="CV283" i="1"/>
  <c r="CV284" i="1"/>
  <c r="CV390" i="1"/>
  <c r="CV285" i="1"/>
  <c r="CV286" i="1"/>
  <c r="CV450" i="1"/>
  <c r="CV487" i="1"/>
  <c r="CV378" i="1"/>
  <c r="CV287" i="1"/>
  <c r="CV676" i="1"/>
  <c r="CV288" i="1"/>
  <c r="CV520" i="1"/>
  <c r="CV586" i="1"/>
  <c r="CV482" i="1"/>
  <c r="CV405" i="1"/>
  <c r="CV391" i="1"/>
  <c r="CV289" i="1"/>
  <c r="CV587" i="1"/>
  <c r="CV443" i="1"/>
  <c r="CV290" i="1"/>
  <c r="CV291" i="1"/>
  <c r="CV420" i="1"/>
  <c r="CV292" i="1"/>
  <c r="CV293" i="1"/>
  <c r="CV294" i="1"/>
  <c r="CV295" i="1"/>
  <c r="CV296" i="1"/>
  <c r="CV463" i="1"/>
  <c r="CV392" i="1"/>
  <c r="CV588" i="1"/>
  <c r="CV521" i="1"/>
  <c r="CV589" i="1"/>
  <c r="CV406" i="1"/>
  <c r="CV454" i="1"/>
  <c r="CV297" i="1"/>
  <c r="CV677" i="1"/>
  <c r="CV298" i="1"/>
  <c r="CV299" i="1"/>
  <c r="CV300" i="1"/>
  <c r="CV301" i="1"/>
  <c r="CV393" i="1"/>
  <c r="CV302" i="1"/>
  <c r="CV303" i="1"/>
  <c r="CV304" i="1"/>
  <c r="CV305" i="1"/>
  <c r="CV306" i="1"/>
  <c r="CV307" i="1"/>
  <c r="CV590" i="1"/>
  <c r="CV455" i="1"/>
  <c r="CV308" i="1"/>
  <c r="CV309" i="1"/>
  <c r="CV591" i="1"/>
  <c r="CV310" i="1"/>
  <c r="CV522" i="1"/>
  <c r="CV311" i="1"/>
  <c r="CV592" i="1"/>
  <c r="CV312" i="1"/>
  <c r="CV678" i="1"/>
  <c r="CV313" i="1"/>
  <c r="CV314" i="1"/>
  <c r="CV679" i="1"/>
  <c r="CV315" i="1"/>
  <c r="CV523" i="1"/>
  <c r="CV407" i="1"/>
  <c r="CV316" i="1"/>
  <c r="CV593" i="1"/>
  <c r="CV594" i="1"/>
  <c r="CV317" i="1"/>
  <c r="CV318" i="1"/>
  <c r="CV524" i="1"/>
  <c r="CV680" i="1"/>
  <c r="CV681" i="1"/>
  <c r="CV319" i="1"/>
  <c r="CV525" i="1"/>
  <c r="CV488" i="1"/>
  <c r="CV320" i="1"/>
  <c r="CV526" i="1"/>
  <c r="CV527" i="1"/>
  <c r="CV321" i="1"/>
  <c r="CV322" i="1"/>
  <c r="CV323" i="1"/>
  <c r="CV324" i="1"/>
  <c r="CV550" i="1"/>
  <c r="CV453" i="1"/>
  <c r="CV551" i="1"/>
  <c r="CV552" i="1"/>
  <c r="CV397" i="1"/>
  <c r="CV325" i="1"/>
  <c r="CV326" i="1"/>
  <c r="CV595" i="1"/>
  <c r="CV444" i="1"/>
  <c r="CV596" i="1"/>
  <c r="CV682" i="1"/>
  <c r="CV464" i="1"/>
  <c r="CV683" i="1"/>
  <c r="CV638" i="1"/>
  <c r="CV327" i="1"/>
  <c r="CV597" i="1"/>
  <c r="CV598" i="1"/>
  <c r="CV599" i="1"/>
  <c r="CV328" i="1"/>
  <c r="CV639" i="1"/>
  <c r="CV600" i="1"/>
  <c r="CV408" i="1"/>
  <c r="CV684" i="1"/>
  <c r="CV329" i="1"/>
  <c r="CV601" i="1"/>
  <c r="CV409" i="1"/>
  <c r="CV685" i="1"/>
  <c r="CV528" i="1"/>
  <c r="CV330" i="1"/>
  <c r="CV410" i="1"/>
  <c r="CV331" i="1"/>
  <c r="CV602" i="1"/>
  <c r="CV603" i="1"/>
  <c r="CV394" i="1"/>
  <c r="CV451" i="1"/>
  <c r="CV332" i="1"/>
  <c r="CV529" i="1"/>
  <c r="CV333" i="1"/>
  <c r="CV686" i="1"/>
  <c r="CV604" i="1"/>
  <c r="CV605" i="1"/>
  <c r="CV411" i="1"/>
  <c r="CV334" i="1"/>
  <c r="CV335" i="1"/>
  <c r="CV336" i="1"/>
  <c r="CV419" i="1"/>
  <c r="CV606" i="1"/>
  <c r="CV337" i="1"/>
  <c r="CV338" i="1"/>
  <c r="CV412" i="1"/>
  <c r="CV339" i="1"/>
  <c r="CV687" i="1"/>
  <c r="CV607" i="1"/>
  <c r="CV608" i="1"/>
  <c r="CV436" i="1"/>
  <c r="CV340" i="1"/>
  <c r="CV456" i="1"/>
  <c r="CV465" i="1"/>
  <c r="CV698" i="1"/>
  <c r="CV530" i="1"/>
  <c r="CV425" i="1"/>
  <c r="CV609" i="1"/>
  <c r="CV341" i="1"/>
  <c r="CV342" i="1"/>
  <c r="CV610" i="1"/>
  <c r="CV611" i="1"/>
  <c r="CV343" i="1"/>
  <c r="CV344" i="1"/>
  <c r="CV345" i="1"/>
  <c r="CV413" i="1"/>
  <c r="CV414" i="1"/>
  <c r="CV612" i="1"/>
  <c r="CV484" i="1"/>
  <c r="CV688" i="1"/>
  <c r="CV613" i="1"/>
  <c r="CV346" i="1"/>
  <c r="CV614" i="1"/>
  <c r="CV415" i="1"/>
  <c r="CV699" i="1"/>
  <c r="CV347" i="1"/>
  <c r="CV348" i="1"/>
  <c r="CV466" i="1"/>
  <c r="CV531" i="1"/>
  <c r="CV395" i="1"/>
  <c r="CV349" i="1"/>
  <c r="CV532" i="1"/>
  <c r="CV350" i="1"/>
  <c r="CV351" i="1"/>
  <c r="CV640" i="1"/>
  <c r="CV537" i="1"/>
  <c r="CV457" i="1"/>
  <c r="CV445" i="1"/>
  <c r="CV615" i="1"/>
  <c r="CV616" i="1"/>
  <c r="CV533" i="1"/>
  <c r="CV352" i="1"/>
  <c r="CV353" i="1"/>
  <c r="CV437" i="1"/>
  <c r="CV416" i="1"/>
  <c r="CV354" i="1"/>
  <c r="CV355" i="1"/>
  <c r="CV641" i="1"/>
  <c r="CV689" i="1"/>
  <c r="CV617" i="1"/>
  <c r="CV356" i="1"/>
  <c r="CV618" i="1"/>
  <c r="CV467" i="1"/>
  <c r="CV357" i="1"/>
  <c r="CV468" i="1"/>
  <c r="CV358" i="1"/>
  <c r="CV469" i="1"/>
  <c r="CV359" i="1"/>
  <c r="CV360" i="1"/>
  <c r="CV361" i="1"/>
  <c r="CV362" i="1"/>
  <c r="CV619" i="1"/>
  <c r="CV427" i="1"/>
  <c r="CV363" i="1"/>
  <c r="CV620" i="1"/>
  <c r="CV364" i="1"/>
  <c r="CV417" i="1"/>
  <c r="CV489" i="1"/>
  <c r="CV438" i="1"/>
  <c r="CV365" i="1"/>
  <c r="CV366" i="1"/>
  <c r="CV621" i="1"/>
  <c r="CV379" i="1"/>
  <c r="CV418" i="1"/>
  <c r="CV622" i="1"/>
  <c r="CV367" i="1"/>
  <c r="CV690" i="1"/>
  <c r="CV380" i="1"/>
  <c r="CV700" i="1"/>
  <c r="CV534" i="1"/>
  <c r="CV396" i="1"/>
  <c r="CV368" i="1"/>
  <c r="CV535" i="1"/>
  <c r="CV623" i="1"/>
  <c r="CV470" i="1"/>
  <c r="CV369" i="1"/>
  <c r="CV370" i="1"/>
  <c r="CV642" i="1"/>
  <c r="CV624" i="1"/>
  <c r="CV625" i="1"/>
  <c r="CV458" i="1"/>
  <c r="CV371" i="1"/>
  <c r="CV372" i="1"/>
  <c r="CV439" i="1"/>
  <c r="CV626" i="1"/>
  <c r="CV471" i="1"/>
  <c r="CV477" i="1"/>
  <c r="CV536" i="1"/>
  <c r="CV701" i="1"/>
  <c r="CV381" i="1"/>
  <c r="CV452" i="1"/>
  <c r="CS442" i="1"/>
  <c r="CS323" i="1"/>
  <c r="CS62" i="1"/>
  <c r="CS460" i="1"/>
  <c r="CS459" i="1"/>
  <c r="CS63" i="1"/>
  <c r="CS430" i="1"/>
  <c r="CS550" i="1"/>
  <c r="CS647" i="1"/>
  <c r="CS433" i="1"/>
  <c r="CS555" i="1"/>
  <c r="CS384" i="1"/>
  <c r="CS497" i="1"/>
  <c r="CS428" i="1"/>
  <c r="CS551" i="1"/>
  <c r="CS560" i="1"/>
  <c r="CS553" i="1"/>
  <c r="CS334" i="1"/>
  <c r="CS335" i="1"/>
  <c r="CS399" i="1"/>
  <c r="CS649" i="1"/>
  <c r="CS429" i="1"/>
  <c r="CS400" i="1"/>
  <c r="CS542" i="1"/>
  <c r="CS554" i="1"/>
  <c r="CS556" i="1"/>
  <c r="CS383" i="1"/>
  <c r="CS538" i="1"/>
  <c r="CS648" i="1"/>
  <c r="CS498" i="1"/>
  <c r="CS61" i="1"/>
  <c r="CS479" i="1"/>
  <c r="CS397" i="1"/>
  <c r="CS398" i="1"/>
  <c r="CS552" i="1"/>
  <c r="CS596" i="1"/>
  <c r="CS683" i="1"/>
  <c r="CS386" i="1"/>
  <c r="CS387" i="1"/>
  <c r="CS558" i="1"/>
  <c r="CS541" i="1"/>
  <c r="CS557" i="1"/>
  <c r="CS423" i="1"/>
  <c r="CS559" i="1"/>
  <c r="CS64" i="1"/>
  <c r="CS65" i="1"/>
  <c r="CS66" i="1"/>
  <c r="CS453" i="1"/>
  <c r="CS623" i="1"/>
  <c r="CS359" i="1"/>
  <c r="CS471" i="1"/>
  <c r="CS366" i="1"/>
  <c r="CS489" i="1"/>
  <c r="CS427" i="1"/>
  <c r="CS350" i="1"/>
  <c r="CS701" i="1"/>
  <c r="CS414" i="1"/>
  <c r="CS360" i="1"/>
  <c r="CS615" i="1"/>
  <c r="CS329" i="1"/>
  <c r="CS606" i="1"/>
  <c r="CS408" i="1"/>
  <c r="CS361" i="1"/>
  <c r="CS396" i="1"/>
  <c r="CS607" i="1"/>
  <c r="CS699" i="1"/>
  <c r="CS410" i="1"/>
  <c r="CS620" i="1"/>
  <c r="CS598" i="1"/>
  <c r="CS438" i="1"/>
  <c r="CS638" i="1"/>
  <c r="CS470" i="1"/>
  <c r="CS468" i="1"/>
  <c r="CS352" i="1"/>
  <c r="CS622" i="1"/>
  <c r="CS536" i="1"/>
  <c r="CS700" i="1"/>
  <c r="CS477" i="1"/>
  <c r="CS338" i="1"/>
  <c r="CS456" i="1"/>
  <c r="CS336" i="1"/>
  <c r="CS416" i="1"/>
  <c r="CS464" i="1"/>
  <c r="CS529" i="1"/>
  <c r="CS412" i="1"/>
  <c r="CS381" i="1"/>
  <c r="CS348" i="1"/>
  <c r="CS368" i="1"/>
  <c r="CS60" i="1"/>
  <c r="CS451" i="1"/>
  <c r="CS333" i="1"/>
  <c r="CS684" i="1"/>
  <c r="CS603" i="1"/>
  <c r="CS686" i="1"/>
  <c r="CS362" i="1"/>
  <c r="CS619" i="1"/>
  <c r="CS439" i="1"/>
  <c r="CS418" i="1"/>
  <c r="CS409" i="1"/>
  <c r="CS534" i="1"/>
  <c r="CS465" i="1"/>
  <c r="CS685" i="1"/>
  <c r="CS639" i="1"/>
  <c r="CS610" i="1"/>
  <c r="CS618" i="1"/>
  <c r="CS599" i="1"/>
  <c r="CS363" i="1"/>
  <c r="CS698" i="1"/>
  <c r="CS530" i="1"/>
  <c r="CS328" i="1"/>
  <c r="CS531" i="1"/>
  <c r="CS379" i="1"/>
  <c r="CS367" i="1"/>
  <c r="CS331" i="1"/>
  <c r="CS458" i="1"/>
  <c r="CS358" i="1"/>
  <c r="CS616" i="1"/>
  <c r="CS609" i="1"/>
  <c r="CS354" i="1"/>
  <c r="CS437" i="1"/>
  <c r="CS369" i="1"/>
  <c r="CS452" i="1"/>
  <c r="CS347" i="1"/>
  <c r="CS339" i="1"/>
  <c r="CS351" i="1"/>
  <c r="CS344" i="1"/>
  <c r="CS330" i="1"/>
  <c r="CS469" i="1"/>
  <c r="CS395" i="1"/>
  <c r="CS341" i="1"/>
  <c r="CS467" i="1"/>
  <c r="CS626" i="1"/>
  <c r="CS533" i="1"/>
  <c r="CS613" i="1"/>
  <c r="CS642" i="1"/>
  <c r="CS419" i="1"/>
  <c r="CS484" i="1"/>
  <c r="CS605" i="1"/>
  <c r="CS688" i="1"/>
  <c r="CS371" i="1"/>
  <c r="CS640" i="1"/>
  <c r="CS608" i="1"/>
  <c r="CS436" i="1"/>
  <c r="CS687" i="1"/>
  <c r="CS346" i="1"/>
  <c r="CS349" i="1"/>
  <c r="CS614" i="1"/>
  <c r="CS343" i="1"/>
  <c r="CS342" i="1"/>
  <c r="CS624" i="1"/>
  <c r="CS621" i="1"/>
  <c r="CS682" i="1"/>
  <c r="CS345" i="1"/>
  <c r="CS601" i="1"/>
  <c r="CS380" i="1"/>
  <c r="CS355" i="1"/>
  <c r="CS340" i="1"/>
  <c r="CS600" i="1"/>
  <c r="CS356" i="1"/>
  <c r="CS641" i="1"/>
  <c r="CS689" i="1"/>
  <c r="CS602" i="1"/>
  <c r="CS617" i="1"/>
  <c r="CS425" i="1"/>
  <c r="CS611" i="1"/>
  <c r="CS411" i="1"/>
  <c r="CS415" i="1"/>
  <c r="CS372" i="1"/>
  <c r="CS357" i="1"/>
  <c r="CS604" i="1"/>
  <c r="CS535" i="1"/>
  <c r="CS528" i="1"/>
  <c r="CS413" i="1"/>
  <c r="CS417" i="1"/>
  <c r="CS394" i="1"/>
  <c r="CS327" i="1"/>
  <c r="CS466" i="1"/>
  <c r="CS337" i="1"/>
  <c r="CS690" i="1"/>
  <c r="CS612" i="1"/>
  <c r="CS370" i="1"/>
  <c r="CS444" i="1"/>
  <c r="CS537" i="1"/>
  <c r="CS625" i="1"/>
  <c r="CS457" i="1"/>
  <c r="CS532" i="1"/>
  <c r="CS597" i="1"/>
  <c r="CS332" i="1"/>
  <c r="CS595" i="1"/>
  <c r="CS364" i="1"/>
  <c r="CS353" i="1"/>
  <c r="CS385" i="1"/>
  <c r="CS445" i="1"/>
  <c r="CS365" i="1"/>
  <c r="CS325" i="1"/>
  <c r="CS326" i="1"/>
  <c r="CS472" i="1"/>
  <c r="CS245" i="1"/>
  <c r="CS187" i="1"/>
  <c r="CS85" i="1"/>
  <c r="CS178" i="1"/>
  <c r="CS113" i="1"/>
  <c r="CS431" i="1"/>
  <c r="CS217" i="1"/>
  <c r="CS189" i="1"/>
  <c r="CS20" i="1"/>
  <c r="CS123" i="1"/>
  <c r="CS274" i="1"/>
  <c r="CS524" i="1"/>
  <c r="CS313" i="1"/>
  <c r="CS124" i="1"/>
  <c r="CS199" i="1"/>
  <c r="CS443" i="1"/>
  <c r="CS655" i="1"/>
  <c r="CS575" i="1"/>
  <c r="CS652" i="1"/>
  <c r="CS141" i="1"/>
  <c r="CS46" i="1"/>
  <c r="CS679" i="1"/>
  <c r="CS79" i="1"/>
  <c r="CS569" i="1"/>
  <c r="CS377" i="1"/>
  <c r="CS106" i="1"/>
  <c r="CS185" i="1"/>
  <c r="CS275" i="1"/>
  <c r="CS287" i="1"/>
  <c r="CS422" i="1"/>
  <c r="CS446" i="1"/>
  <c r="CS193" i="1"/>
  <c r="CS18" i="1"/>
  <c r="CS41" i="1"/>
  <c r="CS21" i="1"/>
  <c r="CS546" i="1"/>
  <c r="CS148" i="1"/>
  <c r="CS188" i="1"/>
  <c r="CS190" i="1"/>
  <c r="CS671" i="1"/>
  <c r="CS5" i="1"/>
  <c r="CS493" i="1"/>
  <c r="CS285" i="1"/>
  <c r="CS164" i="1"/>
  <c r="CS282" i="1"/>
  <c r="CS104" i="1"/>
  <c r="CS170" i="1"/>
  <c r="CS238" i="1"/>
  <c r="CS161" i="1"/>
  <c r="CS154" i="1"/>
  <c r="CS211" i="1"/>
  <c r="CS574" i="1"/>
  <c r="CS105" i="1"/>
  <c r="CS29" i="1"/>
  <c r="CS50" i="1"/>
  <c r="CS146" i="1"/>
  <c r="CS676" i="1"/>
  <c r="CS692" i="1"/>
  <c r="CS540" i="1"/>
  <c r="CS461" i="1"/>
  <c r="CS109" i="1"/>
  <c r="CS675" i="1"/>
  <c r="CS206" i="1"/>
  <c r="CS584" i="1"/>
  <c r="CS434" i="1"/>
  <c r="CS107" i="1"/>
  <c r="CS266" i="1"/>
  <c r="CS155" i="1"/>
  <c r="CS218" i="1"/>
  <c r="CS672" i="1"/>
  <c r="CS251" i="1"/>
  <c r="CS71" i="1"/>
  <c r="CS239" i="1"/>
  <c r="CS73" i="1"/>
  <c r="CS99" i="1"/>
  <c r="CS14" i="1"/>
  <c r="CS653" i="1"/>
  <c r="CS375" i="1"/>
  <c r="CS255" i="1"/>
  <c r="CS388" i="1"/>
  <c r="CS491" i="1"/>
  <c r="CS156" i="1"/>
  <c r="CS636" i="1"/>
  <c r="CS110" i="1"/>
  <c r="CS564" i="1"/>
  <c r="CS57" i="1"/>
  <c r="CS82" i="1"/>
  <c r="CS168" i="1"/>
  <c r="CS111" i="1"/>
  <c r="CS240" i="1"/>
  <c r="CS262" i="1"/>
  <c r="CS299" i="1"/>
  <c r="CS112" i="1"/>
  <c r="CS150" i="1"/>
  <c r="CS173" i="1"/>
  <c r="CS200" i="1"/>
  <c r="CS691" i="1"/>
  <c r="CS9" i="1"/>
  <c r="CS2" i="1"/>
  <c r="CS426" i="1"/>
  <c r="CS278" i="1"/>
  <c r="CS69" i="1"/>
  <c r="CS33" i="1"/>
  <c r="CS17" i="1"/>
  <c r="CS673" i="1"/>
  <c r="CS300" i="1"/>
  <c r="CS449" i="1"/>
  <c r="CS235" i="1"/>
  <c r="CS657" i="1"/>
  <c r="CS454" i="1"/>
  <c r="CS54" i="1"/>
  <c r="CS373" i="1"/>
  <c r="CS315" i="1"/>
  <c r="CS159" i="1"/>
  <c r="CS133" i="1"/>
  <c r="CS644" i="1"/>
  <c r="CS80" i="1"/>
  <c r="CS119" i="1"/>
  <c r="CS127" i="1"/>
  <c r="CS74" i="1"/>
  <c r="CS582" i="1"/>
  <c r="CS51" i="1"/>
  <c r="CS277" i="1"/>
  <c r="CS573" i="1"/>
  <c r="CS171" i="1"/>
  <c r="CS494" i="1"/>
  <c r="CS440" i="1"/>
  <c r="CS3" i="1"/>
  <c r="CS662" i="1"/>
  <c r="CS492" i="1"/>
  <c r="CS519" i="1"/>
  <c r="CS209" i="1"/>
  <c r="CS252" i="1"/>
  <c r="CS273" i="1"/>
  <c r="CS473" i="1"/>
  <c r="CS38" i="1"/>
  <c r="CS165" i="1"/>
  <c r="CS568" i="1"/>
  <c r="CS222" i="1"/>
  <c r="CS633" i="1"/>
  <c r="CS30" i="1"/>
  <c r="CS201" i="1"/>
  <c r="CS4" i="1"/>
  <c r="CS307" i="1"/>
  <c r="CS191" i="1"/>
  <c r="CS646" i="1"/>
  <c r="CS42" i="1"/>
  <c r="CS565" i="1"/>
  <c r="CS257" i="1"/>
  <c r="CS480" i="1"/>
  <c r="CS265" i="1"/>
  <c r="CS75" i="1"/>
  <c r="CS34" i="1"/>
  <c r="CS24" i="1"/>
  <c r="CS424" i="1"/>
  <c r="CS681" i="1"/>
  <c r="CS264" i="1"/>
  <c r="CS481" i="1"/>
  <c r="CS295" i="1"/>
  <c r="CS120" i="1"/>
  <c r="CS258" i="1"/>
  <c r="CS483" i="1"/>
  <c r="CS259" i="1"/>
  <c r="CS402" i="1"/>
  <c r="CS219" i="1"/>
  <c r="CS291" i="1"/>
  <c r="CS232" i="1"/>
  <c r="CS288" i="1"/>
  <c r="CS121" i="1"/>
  <c r="CS485" i="1"/>
  <c r="CS309" i="1"/>
  <c r="CS15" i="1"/>
  <c r="CS420" i="1"/>
  <c r="CS496" i="1"/>
  <c r="CS194" i="1"/>
  <c r="CS212" i="1"/>
  <c r="CS268" i="1"/>
  <c r="CS301" i="1"/>
  <c r="CS297" i="1"/>
  <c r="CS253" i="1"/>
  <c r="CS654" i="1"/>
  <c r="CS378" i="1"/>
  <c r="CS634" i="1"/>
  <c r="CS86" i="1"/>
  <c r="CS215" i="1"/>
  <c r="CS298" i="1"/>
  <c r="CS76" i="1"/>
  <c r="CS311" i="1"/>
  <c r="CS202" i="1"/>
  <c r="CS588" i="1"/>
  <c r="CS305" i="1"/>
  <c r="CS52" i="1"/>
  <c r="CS223" i="1"/>
  <c r="CS40" i="1"/>
  <c r="CS160" i="1"/>
  <c r="CS693" i="1"/>
  <c r="CS289" i="1"/>
  <c r="CS115" i="1"/>
  <c r="CS511" i="1"/>
  <c r="CS28" i="1"/>
  <c r="CS523" i="1"/>
  <c r="CS280" i="1"/>
  <c r="CS77" i="1"/>
  <c r="CS35" i="1"/>
  <c r="CS44" i="1"/>
  <c r="CS142" i="1"/>
  <c r="CS87" i="1"/>
  <c r="CS56" i="1"/>
  <c r="CS213" i="1"/>
  <c r="CS401" i="1"/>
  <c r="CS53" i="1"/>
  <c r="CS508" i="1"/>
  <c r="CS162" i="1"/>
  <c r="CS254" i="1"/>
  <c r="CS566" i="1"/>
  <c r="CS128" i="1"/>
  <c r="CS279" i="1"/>
  <c r="CS286" i="1"/>
  <c r="CS67" i="1"/>
  <c r="CS143" i="1"/>
  <c r="CS520" i="1"/>
  <c r="CS195" i="1"/>
  <c r="CS580" i="1"/>
  <c r="CS205" i="1"/>
  <c r="CS174" i="1"/>
  <c r="CS47" i="1"/>
  <c r="CS290" i="1"/>
  <c r="CS220" i="1"/>
  <c r="CS246" i="1"/>
  <c r="CS512" i="1"/>
  <c r="CS180" i="1"/>
  <c r="CS166" i="1"/>
  <c r="CS125" i="1"/>
  <c r="CS576" i="1"/>
  <c r="CS88" i="1"/>
  <c r="CS49" i="1"/>
  <c r="CS16" i="1"/>
  <c r="CS577" i="1"/>
  <c r="CS316" i="1"/>
  <c r="CS696" i="1"/>
  <c r="CS92" i="1"/>
  <c r="CS22" i="1"/>
  <c r="CS19" i="1"/>
  <c r="CS23" i="1"/>
  <c r="CS404" i="1"/>
  <c r="CS563" i="1"/>
  <c r="CS260" i="1"/>
  <c r="CS500" i="1"/>
  <c r="CS129" i="1"/>
  <c r="CS306" i="1"/>
  <c r="CS83" i="1"/>
  <c r="CS637" i="1"/>
  <c r="CS130" i="1"/>
  <c r="CS517" i="1"/>
  <c r="CS590" i="1"/>
  <c r="CS93" i="1"/>
  <c r="CS515" i="1"/>
  <c r="CS135" i="1"/>
  <c r="CS270" i="1"/>
  <c r="CS122" i="1"/>
  <c r="CS571" i="1"/>
  <c r="CS241" i="1"/>
  <c r="CS175" i="1"/>
  <c r="CS502" i="1"/>
  <c r="CS149" i="1"/>
  <c r="CS374" i="1"/>
  <c r="CS192" i="1"/>
  <c r="CS10" i="1"/>
  <c r="CS247" i="1"/>
  <c r="CS651" i="1"/>
  <c r="CS544" i="1"/>
  <c r="CS68" i="1"/>
  <c r="CS643" i="1"/>
  <c r="CS98" i="1"/>
  <c r="CS284" i="1"/>
  <c r="CS230" i="1"/>
  <c r="CS478" i="1"/>
  <c r="CS579" i="1"/>
  <c r="CS567" i="1"/>
  <c r="CS674" i="1"/>
  <c r="CS269" i="1"/>
  <c r="CS680" i="1"/>
  <c r="CS635" i="1"/>
  <c r="CS137" i="1"/>
  <c r="CS629" i="1"/>
  <c r="CS630" i="1"/>
  <c r="CS78" i="1"/>
  <c r="CS139" i="1"/>
  <c r="CS196" i="1"/>
  <c r="CS678" i="1"/>
  <c r="CS138" i="1"/>
  <c r="CS650" i="1"/>
  <c r="CS152" i="1"/>
  <c r="CS242" i="1"/>
  <c r="CS314" i="1"/>
  <c r="CS293" i="1"/>
  <c r="CS55" i="1"/>
  <c r="CS126" i="1"/>
  <c r="CS670" i="1"/>
  <c r="CS667" i="1"/>
  <c r="CS656" i="1"/>
  <c r="CS237" i="1"/>
  <c r="CS89" i="1"/>
  <c r="CS435" i="1"/>
  <c r="CS513" i="1"/>
  <c r="CS70" i="1"/>
  <c r="CS450" i="1"/>
  <c r="CS324" i="1"/>
  <c r="CS319" i="1"/>
  <c r="CS486" i="1"/>
  <c r="CS514" i="1"/>
  <c r="CS321" i="1"/>
  <c r="CS236" i="1"/>
  <c r="CS224" i="1"/>
  <c r="CS134" i="1"/>
  <c r="CS393" i="1"/>
  <c r="CS263" i="1"/>
  <c r="CS176" i="1"/>
  <c r="CS234" i="1"/>
  <c r="CS407" i="1"/>
  <c r="CS231" i="1"/>
  <c r="CS116" i="1"/>
  <c r="CS102" i="1"/>
  <c r="CS476" i="1"/>
  <c r="CS227" i="1"/>
  <c r="CS281" i="1"/>
  <c r="CS645" i="1"/>
  <c r="CS632" i="1"/>
  <c r="CS95" i="1"/>
  <c r="CS11" i="1"/>
  <c r="CS39" i="1"/>
  <c r="CS177" i="1"/>
  <c r="CS210" i="1"/>
  <c r="CS147" i="1"/>
  <c r="CS36" i="1"/>
  <c r="CS167" i="1"/>
  <c r="CS131" i="1"/>
  <c r="CS509" i="1"/>
  <c r="CS659" i="1"/>
  <c r="CS91" i="1"/>
  <c r="CS103" i="1"/>
  <c r="CS58" i="1"/>
  <c r="CS221" i="1"/>
  <c r="CS151" i="1"/>
  <c r="CS628" i="1"/>
  <c r="CS37" i="1"/>
  <c r="CS48" i="1"/>
  <c r="CS406" i="1"/>
  <c r="CS108" i="1"/>
  <c r="CS272" i="1"/>
  <c r="CS506" i="1"/>
  <c r="CS96" i="1"/>
  <c r="CS157" i="1"/>
  <c r="CS132" i="1"/>
  <c r="CS153" i="1"/>
  <c r="CS521" i="1"/>
  <c r="CS312" i="1"/>
  <c r="CS578" i="1"/>
  <c r="CS179" i="1"/>
  <c r="CS663" i="1"/>
  <c r="CS248" i="1"/>
  <c r="CS214" i="1"/>
  <c r="CS26" i="1"/>
  <c r="CS197" i="1"/>
  <c r="CS12" i="1"/>
  <c r="CS136" i="1"/>
  <c r="CS581" i="1"/>
  <c r="CS539" i="1"/>
  <c r="CS228" i="1"/>
  <c r="CS677" i="1"/>
  <c r="CS81" i="1"/>
  <c r="CS13" i="1"/>
  <c r="CS101" i="1"/>
  <c r="CS114" i="1"/>
  <c r="CS183" i="1"/>
  <c r="CS32" i="1"/>
  <c r="CS90" i="1"/>
  <c r="CS549" i="1"/>
  <c r="CS376" i="1"/>
  <c r="CS660" i="1"/>
  <c r="CS261" i="1"/>
  <c r="CS421" i="1"/>
  <c r="CS658" i="1"/>
  <c r="CS570" i="1"/>
  <c r="CS243" i="1"/>
  <c r="CS207" i="1"/>
  <c r="CS583" i="1"/>
  <c r="CS25" i="1"/>
  <c r="CS204" i="1"/>
  <c r="CS208" i="1"/>
  <c r="CS117" i="1"/>
  <c r="CS317" i="1"/>
  <c r="CS140" i="1"/>
  <c r="CS233" i="1"/>
  <c r="CS448" i="1"/>
  <c r="CS627" i="1"/>
  <c r="CS94" i="1"/>
  <c r="CS516" i="1"/>
  <c r="CS84" i="1"/>
  <c r="CS296" i="1"/>
  <c r="CS510" i="1"/>
  <c r="CS97" i="1"/>
  <c r="CS7" i="1"/>
  <c r="CS518" i="1"/>
  <c r="CS495" i="1"/>
  <c r="CS72" i="1"/>
  <c r="CS320" i="1"/>
  <c r="CS229" i="1"/>
  <c r="CS547" i="1"/>
  <c r="CS463" i="1"/>
  <c r="CS503" i="1"/>
  <c r="CS527" i="1"/>
  <c r="CS455" i="1"/>
  <c r="CS432" i="1"/>
  <c r="CS198" i="1"/>
  <c r="CS144" i="1"/>
  <c r="CS100" i="1"/>
  <c r="CS181" i="1"/>
  <c r="CS163" i="1"/>
  <c r="CS589" i="1"/>
  <c r="CS505" i="1"/>
  <c r="CS488" i="1"/>
  <c r="CS186" i="1"/>
  <c r="CS586" i="1"/>
  <c r="CS45" i="1"/>
  <c r="CS587" i="1"/>
  <c r="CS669" i="1"/>
  <c r="CS158" i="1"/>
  <c r="CS392" i="1"/>
  <c r="CS661" i="1"/>
  <c r="CS694" i="1"/>
  <c r="CS184" i="1"/>
  <c r="CS405" i="1"/>
  <c r="CS490" i="1"/>
  <c r="CS302" i="1"/>
  <c r="CS6" i="1"/>
  <c r="CS462" i="1"/>
  <c r="CS8" i="1"/>
  <c r="CS182" i="1"/>
  <c r="CS593" i="1"/>
  <c r="CS594" i="1"/>
  <c r="CS59" i="1"/>
  <c r="CS382" i="1"/>
  <c r="CS507" i="1"/>
  <c r="CS562" i="1"/>
  <c r="CS548" i="1"/>
  <c r="CS561" i="1"/>
  <c r="CS27" i="1"/>
  <c r="CS522" i="1"/>
  <c r="CS389" i="1"/>
  <c r="CS225" i="1"/>
  <c r="CS276" i="1"/>
  <c r="CS145" i="1"/>
  <c r="CS118" i="1"/>
  <c r="CS172" i="1"/>
  <c r="CS292" i="1"/>
  <c r="CS526" i="1"/>
  <c r="CS545" i="1"/>
  <c r="CS203" i="1"/>
  <c r="CS585" i="1"/>
  <c r="CS697" i="1"/>
  <c r="CS525" i="1"/>
  <c r="CS294" i="1"/>
  <c r="CS447" i="1"/>
  <c r="CS664" i="1"/>
  <c r="CS665" i="1"/>
  <c r="CS267" i="1"/>
  <c r="CS308" i="1"/>
  <c r="CS249" i="1"/>
  <c r="CS441" i="1"/>
  <c r="CS572" i="1"/>
  <c r="CS226" i="1"/>
  <c r="CS403" i="1"/>
  <c r="CS501" i="1"/>
  <c r="CS318" i="1"/>
  <c r="CS322" i="1"/>
  <c r="CS591" i="1"/>
  <c r="CS244" i="1"/>
  <c r="CS169" i="1"/>
  <c r="CS666" i="1"/>
  <c r="CS482" i="1"/>
  <c r="CS43" i="1"/>
  <c r="CS283" i="1"/>
  <c r="CS504" i="1"/>
  <c r="CS543" i="1"/>
  <c r="CS250" i="1"/>
  <c r="CS390" i="1"/>
  <c r="CS475" i="1"/>
  <c r="CS487" i="1"/>
  <c r="CS592" i="1"/>
  <c r="CS310" i="1"/>
  <c r="CS31" i="1"/>
  <c r="CS216" i="1"/>
  <c r="CS256" i="1"/>
  <c r="CS631" i="1"/>
  <c r="CS695" i="1"/>
  <c r="CS304" i="1"/>
  <c r="CS474" i="1"/>
  <c r="CS499" i="1"/>
  <c r="CS668" i="1"/>
  <c r="CS303" i="1"/>
  <c r="CS271" i="1"/>
  <c r="CS391" i="1"/>
  <c r="CO245" i="1"/>
  <c r="CO187" i="1"/>
  <c r="CO623" i="1"/>
  <c r="CO85" i="1"/>
  <c r="CO178" i="1"/>
  <c r="CO113" i="1"/>
  <c r="CO431" i="1"/>
  <c r="CO217" i="1"/>
  <c r="CO189" i="1"/>
  <c r="CO359" i="1"/>
  <c r="CO471" i="1"/>
  <c r="CO366" i="1"/>
  <c r="CO20" i="1"/>
  <c r="CO123" i="1"/>
  <c r="CO274" i="1"/>
  <c r="CO524" i="1"/>
  <c r="CO313" i="1"/>
  <c r="CO124" i="1"/>
  <c r="CO199" i="1"/>
  <c r="CO489" i="1"/>
  <c r="CO443" i="1"/>
  <c r="CO655" i="1"/>
  <c r="CO427" i="1"/>
  <c r="CO575" i="1"/>
  <c r="CO652" i="1"/>
  <c r="CO141" i="1"/>
  <c r="CO46" i="1"/>
  <c r="CO679" i="1"/>
  <c r="CO79" i="1"/>
  <c r="CO569" i="1"/>
  <c r="CO377" i="1"/>
  <c r="CO350" i="1"/>
  <c r="CO106" i="1"/>
  <c r="CO185" i="1"/>
  <c r="CO275" i="1"/>
  <c r="CO287" i="1"/>
  <c r="CO422" i="1"/>
  <c r="CO446" i="1"/>
  <c r="CO193" i="1"/>
  <c r="CO18" i="1"/>
  <c r="CO41" i="1"/>
  <c r="CO21" i="1"/>
  <c r="CO546" i="1"/>
  <c r="CO148" i="1"/>
  <c r="CO188" i="1"/>
  <c r="CO190" i="1"/>
  <c r="CO671" i="1"/>
  <c r="CO5" i="1"/>
  <c r="CO493" i="1"/>
  <c r="CO285" i="1"/>
  <c r="CO164" i="1"/>
  <c r="CO282" i="1"/>
  <c r="CO104" i="1"/>
  <c r="CO170" i="1"/>
  <c r="CO238" i="1"/>
  <c r="CO161" i="1"/>
  <c r="CO154" i="1"/>
  <c r="CO211" i="1"/>
  <c r="CO574" i="1"/>
  <c r="CO701" i="1"/>
  <c r="CO105" i="1"/>
  <c r="CO29" i="1"/>
  <c r="CO50" i="1"/>
  <c r="CO146" i="1"/>
  <c r="CO391" i="1"/>
  <c r="CO414" i="1"/>
  <c r="CO676" i="1"/>
  <c r="CO692" i="1"/>
  <c r="CO540" i="1"/>
  <c r="CO461" i="1"/>
  <c r="CO109" i="1"/>
  <c r="CO360" i="1"/>
  <c r="CO675" i="1"/>
  <c r="CO442" i="1"/>
  <c r="CO206" i="1"/>
  <c r="CO615" i="1"/>
  <c r="CO584" i="1"/>
  <c r="CO329" i="1"/>
  <c r="CO434" i="1"/>
  <c r="CO107" i="1"/>
  <c r="CO266" i="1"/>
  <c r="CO155" i="1"/>
  <c r="CO218" i="1"/>
  <c r="CO606" i="1"/>
  <c r="CO672" i="1"/>
  <c r="CO251" i="1"/>
  <c r="CO71" i="1"/>
  <c r="CO239" i="1"/>
  <c r="CO408" i="1"/>
  <c r="CO361" i="1"/>
  <c r="CO73" i="1"/>
  <c r="CO99" i="1"/>
  <c r="CO396" i="1"/>
  <c r="CO323" i="1"/>
  <c r="CO14" i="1"/>
  <c r="CO653" i="1"/>
  <c r="CO375" i="1"/>
  <c r="CO255" i="1"/>
  <c r="CO388" i="1"/>
  <c r="CO491" i="1"/>
  <c r="CO607" i="1"/>
  <c r="CO699" i="1"/>
  <c r="CO156" i="1"/>
  <c r="CO636" i="1"/>
  <c r="CO110" i="1"/>
  <c r="CO564" i="1"/>
  <c r="CO57" i="1"/>
  <c r="CO82" i="1"/>
  <c r="CO168" i="1"/>
  <c r="CO111" i="1"/>
  <c r="CO240" i="1"/>
  <c r="CO262" i="1"/>
  <c r="CO299" i="1"/>
  <c r="CO112" i="1"/>
  <c r="CO150" i="1"/>
  <c r="CO173" i="1"/>
  <c r="CO200" i="1"/>
  <c r="CO691" i="1"/>
  <c r="CO9" i="1"/>
  <c r="CO2" i="1"/>
  <c r="CO426" i="1"/>
  <c r="CO278" i="1"/>
  <c r="CO410" i="1"/>
  <c r="CO69" i="1"/>
  <c r="CO33" i="1"/>
  <c r="CO17" i="1"/>
  <c r="CO673" i="1"/>
  <c r="CO300" i="1"/>
  <c r="CO449" i="1"/>
  <c r="CO235" i="1"/>
  <c r="CO657" i="1"/>
  <c r="CO454" i="1"/>
  <c r="CO620" i="1"/>
  <c r="CO54" i="1"/>
  <c r="CO373" i="1"/>
  <c r="CO598" i="1"/>
  <c r="CO315" i="1"/>
  <c r="CO159" i="1"/>
  <c r="CO133" i="1"/>
  <c r="CO438" i="1"/>
  <c r="CO644" i="1"/>
  <c r="CO80" i="1"/>
  <c r="CO119" i="1"/>
  <c r="CO638" i="1"/>
  <c r="CO127" i="1"/>
  <c r="CO74" i="1"/>
  <c r="CO62" i="1"/>
  <c r="CO582" i="1"/>
  <c r="CO51" i="1"/>
  <c r="CO277" i="1"/>
  <c r="CO573" i="1"/>
  <c r="CO171" i="1"/>
  <c r="CO470" i="1"/>
  <c r="CO494" i="1"/>
  <c r="CO440" i="1"/>
  <c r="CO3" i="1"/>
  <c r="CO662" i="1"/>
  <c r="CO492" i="1"/>
  <c r="CO519" i="1"/>
  <c r="CO460" i="1"/>
  <c r="CO468" i="1"/>
  <c r="CO209" i="1"/>
  <c r="CO352" i="1"/>
  <c r="CO252" i="1"/>
  <c r="CO273" i="1"/>
  <c r="CO473" i="1"/>
  <c r="CO622" i="1"/>
  <c r="CO38" i="1"/>
  <c r="CO165" i="1"/>
  <c r="CO568" i="1"/>
  <c r="CO536" i="1"/>
  <c r="CO700" i="1"/>
  <c r="CO222" i="1"/>
  <c r="CO633" i="1"/>
  <c r="CO477" i="1"/>
  <c r="CO30" i="1"/>
  <c r="CO338" i="1"/>
  <c r="CO201" i="1"/>
  <c r="CO4" i="1"/>
  <c r="CO307" i="1"/>
  <c r="CO191" i="1"/>
  <c r="CO646" i="1"/>
  <c r="CO42" i="1"/>
  <c r="CO565" i="1"/>
  <c r="CO257" i="1"/>
  <c r="CO480" i="1"/>
  <c r="CO456" i="1"/>
  <c r="CO265" i="1"/>
  <c r="CO75" i="1"/>
  <c r="CO34" i="1"/>
  <c r="CO24" i="1"/>
  <c r="CO424" i="1"/>
  <c r="CO681" i="1"/>
  <c r="CO336" i="1"/>
  <c r="CO264" i="1"/>
  <c r="CO481" i="1"/>
  <c r="CO416" i="1"/>
  <c r="CO295" i="1"/>
  <c r="CO120" i="1"/>
  <c r="CO258" i="1"/>
  <c r="CO464" i="1"/>
  <c r="CO483" i="1"/>
  <c r="CO259" i="1"/>
  <c r="CO402" i="1"/>
  <c r="CO219" i="1"/>
  <c r="CO291" i="1"/>
  <c r="CO232" i="1"/>
  <c r="CO288" i="1"/>
  <c r="CO529" i="1"/>
  <c r="CO121" i="1"/>
  <c r="CO485" i="1"/>
  <c r="CO309" i="1"/>
  <c r="CO15" i="1"/>
  <c r="CO420" i="1"/>
  <c r="CO496" i="1"/>
  <c r="CO412" i="1"/>
  <c r="CO194" i="1"/>
  <c r="CO212" i="1"/>
  <c r="CO381" i="1"/>
  <c r="CO348" i="1"/>
  <c r="CO368" i="1"/>
  <c r="CO268" i="1"/>
  <c r="CO301" i="1"/>
  <c r="CO297" i="1"/>
  <c r="CO253" i="1"/>
  <c r="CO654" i="1"/>
  <c r="CO60" i="1"/>
  <c r="CO378" i="1"/>
  <c r="CO451" i="1"/>
  <c r="CO634" i="1"/>
  <c r="CO86" i="1"/>
  <c r="CO215" i="1"/>
  <c r="CO333" i="1"/>
  <c r="CO298" i="1"/>
  <c r="CO76" i="1"/>
  <c r="CO459" i="1"/>
  <c r="CO311" i="1"/>
  <c r="CO202" i="1"/>
  <c r="CO588" i="1"/>
  <c r="CO305" i="1"/>
  <c r="CO52" i="1"/>
  <c r="CO223" i="1"/>
  <c r="CO684" i="1"/>
  <c r="CO40" i="1"/>
  <c r="CO603" i="1"/>
  <c r="CO160" i="1"/>
  <c r="CO693" i="1"/>
  <c r="CO289" i="1"/>
  <c r="CO115" i="1"/>
  <c r="CO511" i="1"/>
  <c r="CO28" i="1"/>
  <c r="CO523" i="1"/>
  <c r="CO280" i="1"/>
  <c r="CO77" i="1"/>
  <c r="CO35" i="1"/>
  <c r="CO63" i="1"/>
  <c r="CO44" i="1"/>
  <c r="CO142" i="1"/>
  <c r="CO87" i="1"/>
  <c r="CO686" i="1"/>
  <c r="CO362" i="1"/>
  <c r="CO619" i="1"/>
  <c r="CO56" i="1"/>
  <c r="CO439" i="1"/>
  <c r="CO213" i="1"/>
  <c r="CO401" i="1"/>
  <c r="CO53" i="1"/>
  <c r="CO418" i="1"/>
  <c r="CO508" i="1"/>
  <c r="CO162" i="1"/>
  <c r="CO254" i="1"/>
  <c r="CO409" i="1"/>
  <c r="CO566" i="1"/>
  <c r="CO128" i="1"/>
  <c r="CO279" i="1"/>
  <c r="CO286" i="1"/>
  <c r="CO67" i="1"/>
  <c r="CO143" i="1"/>
  <c r="CO520" i="1"/>
  <c r="CO195" i="1"/>
  <c r="CO580" i="1"/>
  <c r="CO534" i="1"/>
  <c r="CO430" i="1"/>
  <c r="CO465" i="1"/>
  <c r="CO205" i="1"/>
  <c r="CO685" i="1"/>
  <c r="CO174" i="1"/>
  <c r="CO47" i="1"/>
  <c r="CO550" i="1"/>
  <c r="CO290" i="1"/>
  <c r="CO220" i="1"/>
  <c r="CO639" i="1"/>
  <c r="CO610" i="1"/>
  <c r="CO618" i="1"/>
  <c r="CO246" i="1"/>
  <c r="CO599" i="1"/>
  <c r="CO363" i="1"/>
  <c r="CO512" i="1"/>
  <c r="CO180" i="1"/>
  <c r="CO166" i="1"/>
  <c r="CO125" i="1"/>
  <c r="CO698" i="1"/>
  <c r="CO576" i="1"/>
  <c r="CO88" i="1"/>
  <c r="CO530" i="1"/>
  <c r="CO49" i="1"/>
  <c r="CO16" i="1"/>
  <c r="CO577" i="1"/>
  <c r="CO647" i="1"/>
  <c r="CO316" i="1"/>
  <c r="CO696" i="1"/>
  <c r="CO92" i="1"/>
  <c r="CO22" i="1"/>
  <c r="CO433" i="1"/>
  <c r="CO555" i="1"/>
  <c r="CO328" i="1"/>
  <c r="CO384" i="1"/>
  <c r="CO19" i="1"/>
  <c r="CO23" i="1"/>
  <c r="CO404" i="1"/>
  <c r="CO531" i="1"/>
  <c r="CO563" i="1"/>
  <c r="CO379" i="1"/>
  <c r="CO260" i="1"/>
  <c r="CO500" i="1"/>
  <c r="CO497" i="1"/>
  <c r="CO129" i="1"/>
  <c r="CO306" i="1"/>
  <c r="CO83" i="1"/>
  <c r="CO428" i="1"/>
  <c r="CO367" i="1"/>
  <c r="CO637" i="1"/>
  <c r="CO130" i="1"/>
  <c r="CO517" i="1"/>
  <c r="CO590" i="1"/>
  <c r="CO331" i="1"/>
  <c r="CO93" i="1"/>
  <c r="CO515" i="1"/>
  <c r="CO135" i="1"/>
  <c r="CO458" i="1"/>
  <c r="CO358" i="1"/>
  <c r="CO616" i="1"/>
  <c r="CO270" i="1"/>
  <c r="CO122" i="1"/>
  <c r="CO571" i="1"/>
  <c r="CO609" i="1"/>
  <c r="CO241" i="1"/>
  <c r="CO175" i="1"/>
  <c r="CO502" i="1"/>
  <c r="CO149" i="1"/>
  <c r="CO374" i="1"/>
  <c r="CO551" i="1"/>
  <c r="CO560" i="1"/>
  <c r="CO553" i="1"/>
  <c r="CO192" i="1"/>
  <c r="CO354" i="1"/>
  <c r="CO10" i="1"/>
  <c r="CO247" i="1"/>
  <c r="CO651" i="1"/>
  <c r="CO544" i="1"/>
  <c r="CO68" i="1"/>
  <c r="CO643" i="1"/>
  <c r="CO98" i="1"/>
  <c r="CO284" i="1"/>
  <c r="CO437" i="1"/>
  <c r="CO334" i="1"/>
  <c r="CO230" i="1"/>
  <c r="CO335" i="1"/>
  <c r="CO478" i="1"/>
  <c r="CO579" i="1"/>
  <c r="CO567" i="1"/>
  <c r="CO674" i="1"/>
  <c r="CO369" i="1"/>
  <c r="CO269" i="1"/>
  <c r="CO452" i="1"/>
  <c r="CO680" i="1"/>
  <c r="CO635" i="1"/>
  <c r="CO347" i="1"/>
  <c r="CO137" i="1"/>
  <c r="CO629" i="1"/>
  <c r="CO630" i="1"/>
  <c r="CO78" i="1"/>
  <c r="CO139" i="1"/>
  <c r="CO196" i="1"/>
  <c r="CO678" i="1"/>
  <c r="CO138" i="1"/>
  <c r="CO650" i="1"/>
  <c r="CO339" i="1"/>
  <c r="CO152" i="1"/>
  <c r="CO242" i="1"/>
  <c r="CO351" i="1"/>
  <c r="CO314" i="1"/>
  <c r="CO293" i="1"/>
  <c r="CO55" i="1"/>
  <c r="CO126" i="1"/>
  <c r="CO344" i="1"/>
  <c r="CO330" i="1"/>
  <c r="CO670" i="1"/>
  <c r="CO667" i="1"/>
  <c r="CO469" i="1"/>
  <c r="CO395" i="1"/>
  <c r="CO341" i="1"/>
  <c r="CO656" i="1"/>
  <c r="CO237" i="1"/>
  <c r="CO467" i="1"/>
  <c r="CO626" i="1"/>
  <c r="CO89" i="1"/>
  <c r="CO533" i="1"/>
  <c r="CO613" i="1"/>
  <c r="CO399" i="1"/>
  <c r="CO435" i="1"/>
  <c r="CO513" i="1"/>
  <c r="CO70" i="1"/>
  <c r="CO450" i="1"/>
  <c r="CO324" i="1"/>
  <c r="CO319" i="1"/>
  <c r="CO486" i="1"/>
  <c r="CO514" i="1"/>
  <c r="CO321" i="1"/>
  <c r="CO236" i="1"/>
  <c r="CO224" i="1"/>
  <c r="CO134" i="1"/>
  <c r="CO393" i="1"/>
  <c r="CO263" i="1"/>
  <c r="CO642" i="1"/>
  <c r="CO176" i="1"/>
  <c r="CO234" i="1"/>
  <c r="CO325" i="1"/>
  <c r="CO419" i="1"/>
  <c r="CO407" i="1"/>
  <c r="CO231" i="1"/>
  <c r="CO484" i="1"/>
  <c r="CO116" i="1"/>
  <c r="CO605" i="1"/>
  <c r="CO688" i="1"/>
  <c r="CO102" i="1"/>
  <c r="CO476" i="1"/>
  <c r="CO227" i="1"/>
  <c r="CO281" i="1"/>
  <c r="CO645" i="1"/>
  <c r="CO371" i="1"/>
  <c r="CO632" i="1"/>
  <c r="CO95" i="1"/>
  <c r="CO11" i="1"/>
  <c r="CO39" i="1"/>
  <c r="CO640" i="1"/>
  <c r="CO177" i="1"/>
  <c r="CO608" i="1"/>
  <c r="CO436" i="1"/>
  <c r="CO210" i="1"/>
  <c r="CO147" i="1"/>
  <c r="CO687" i="1"/>
  <c r="CO346" i="1"/>
  <c r="CO36" i="1"/>
  <c r="CO167" i="1"/>
  <c r="CO131" i="1"/>
  <c r="CO509" i="1"/>
  <c r="CO659" i="1"/>
  <c r="CO91" i="1"/>
  <c r="CO649" i="1"/>
  <c r="CO349" i="1"/>
  <c r="CO103" i="1"/>
  <c r="CO58" i="1"/>
  <c r="CO221" i="1"/>
  <c r="CO151" i="1"/>
  <c r="CO628" i="1"/>
  <c r="CO614" i="1"/>
  <c r="CO37" i="1"/>
  <c r="CO429" i="1"/>
  <c r="CO343" i="1"/>
  <c r="CO48" i="1"/>
  <c r="CO406" i="1"/>
  <c r="CO342" i="1"/>
  <c r="CO108" i="1"/>
  <c r="CO272" i="1"/>
  <c r="CO506" i="1"/>
  <c r="CO624" i="1"/>
  <c r="CO96" i="1"/>
  <c r="CO157" i="1"/>
  <c r="CO132" i="1"/>
  <c r="CO153" i="1"/>
  <c r="CO621" i="1"/>
  <c r="CO521" i="1"/>
  <c r="CO312" i="1"/>
  <c r="CO682" i="1"/>
  <c r="CO578" i="1"/>
  <c r="CO179" i="1"/>
  <c r="CO345" i="1"/>
  <c r="CO663" i="1"/>
  <c r="CO248" i="1"/>
  <c r="CO214" i="1"/>
  <c r="CO26" i="1"/>
  <c r="CO601" i="1"/>
  <c r="CO400" i="1"/>
  <c r="CO197" i="1"/>
  <c r="CO12" i="1"/>
  <c r="CO136" i="1"/>
  <c r="CO380" i="1"/>
  <c r="CO581" i="1"/>
  <c r="CO355" i="1"/>
  <c r="CO340" i="1"/>
  <c r="CO539" i="1"/>
  <c r="CO228" i="1"/>
  <c r="CO677" i="1"/>
  <c r="CO81" i="1"/>
  <c r="CO13" i="1"/>
  <c r="CO101" i="1"/>
  <c r="CO114" i="1"/>
  <c r="CO600" i="1"/>
  <c r="CO183" i="1"/>
  <c r="CO356" i="1"/>
  <c r="CO641" i="1"/>
  <c r="CO32" i="1"/>
  <c r="CO689" i="1"/>
  <c r="CO90" i="1"/>
  <c r="CO602" i="1"/>
  <c r="CO617" i="1"/>
  <c r="CO549" i="1"/>
  <c r="CO376" i="1"/>
  <c r="CO660" i="1"/>
  <c r="CO261" i="1"/>
  <c r="CO542" i="1"/>
  <c r="CO421" i="1"/>
  <c r="CO554" i="1"/>
  <c r="CO556" i="1"/>
  <c r="CO383" i="1"/>
  <c r="CO658" i="1"/>
  <c r="CO570" i="1"/>
  <c r="CO538" i="1"/>
  <c r="CO326" i="1"/>
  <c r="CO425" i="1"/>
  <c r="CO611" i="1"/>
  <c r="CO243" i="1"/>
  <c r="CO411" i="1"/>
  <c r="CO415" i="1"/>
  <c r="CO207" i="1"/>
  <c r="CO583" i="1"/>
  <c r="CO372" i="1"/>
  <c r="CO25" i="1"/>
  <c r="CO204" i="1"/>
  <c r="CO208" i="1"/>
  <c r="CO117" i="1"/>
  <c r="CO317" i="1"/>
  <c r="CO357" i="1"/>
  <c r="CO604" i="1"/>
  <c r="CO140" i="1"/>
  <c r="CO535" i="1"/>
  <c r="CO233" i="1"/>
  <c r="CO648" i="1"/>
  <c r="CO448" i="1"/>
  <c r="CO627" i="1"/>
  <c r="CO94" i="1"/>
  <c r="CO528" i="1"/>
  <c r="CO498" i="1"/>
  <c r="CO516" i="1"/>
  <c r="CO84" i="1"/>
  <c r="CO413" i="1"/>
  <c r="CO417" i="1"/>
  <c r="CO394" i="1"/>
  <c r="CO296" i="1"/>
  <c r="CO510" i="1"/>
  <c r="CO97" i="1"/>
  <c r="CO7" i="1"/>
  <c r="CO518" i="1"/>
  <c r="CO495" i="1"/>
  <c r="CO72" i="1"/>
  <c r="CO320" i="1"/>
  <c r="CO229" i="1"/>
  <c r="CO327" i="1"/>
  <c r="CO547" i="1"/>
  <c r="CO466" i="1"/>
  <c r="CO337" i="1"/>
  <c r="CO463" i="1"/>
  <c r="CO503" i="1"/>
  <c r="CO690" i="1"/>
  <c r="CO527" i="1"/>
  <c r="CO612" i="1"/>
  <c r="CO370" i="1"/>
  <c r="CO455" i="1"/>
  <c r="CO432" i="1"/>
  <c r="CO444" i="1"/>
  <c r="CO61" i="1"/>
  <c r="CO479" i="1"/>
  <c r="CO198" i="1"/>
  <c r="CO144" i="1"/>
  <c r="CO100" i="1"/>
  <c r="CO181" i="1"/>
  <c r="CO163" i="1"/>
  <c r="CO589" i="1"/>
  <c r="CO537" i="1"/>
  <c r="CO505" i="1"/>
  <c r="CO625" i="1"/>
  <c r="CO457" i="1"/>
  <c r="CO488" i="1"/>
  <c r="CO532" i="1"/>
  <c r="CO186" i="1"/>
  <c r="CO586" i="1"/>
  <c r="CO45" i="1"/>
  <c r="CO587" i="1"/>
  <c r="CO669" i="1"/>
  <c r="CO158" i="1"/>
  <c r="CO392" i="1"/>
  <c r="CO661" i="1"/>
  <c r="CO694" i="1"/>
  <c r="CO184" i="1"/>
  <c r="CO405" i="1"/>
  <c r="CO490" i="1"/>
  <c r="CO302" i="1"/>
  <c r="CO6" i="1"/>
  <c r="CO462" i="1"/>
  <c r="CO8" i="1"/>
  <c r="CO182" i="1"/>
  <c r="CO593" i="1"/>
  <c r="CO594" i="1"/>
  <c r="CO597" i="1"/>
  <c r="CO59" i="1"/>
  <c r="CO382" i="1"/>
  <c r="CO507" i="1"/>
  <c r="CO562" i="1"/>
  <c r="CO548" i="1"/>
  <c r="CO561" i="1"/>
  <c r="CO27" i="1"/>
  <c r="CO522" i="1"/>
  <c r="CO389" i="1"/>
  <c r="CO225" i="1"/>
  <c r="CO397" i="1"/>
  <c r="CO276" i="1"/>
  <c r="CO145" i="1"/>
  <c r="CO398" i="1"/>
  <c r="CO118" i="1"/>
  <c r="CO552" i="1"/>
  <c r="CO332" i="1"/>
  <c r="CO172" i="1"/>
  <c r="CO595" i="1"/>
  <c r="CO292" i="1"/>
  <c r="CO526" i="1"/>
  <c r="CO596" i="1"/>
  <c r="CO545" i="1"/>
  <c r="CO203" i="1"/>
  <c r="CO585" i="1"/>
  <c r="CO364" i="1"/>
  <c r="CO683" i="1"/>
  <c r="CO386" i="1"/>
  <c r="CO387" i="1"/>
  <c r="CO558" i="1"/>
  <c r="CO697" i="1"/>
  <c r="CO541" i="1"/>
  <c r="CO557" i="1"/>
  <c r="CO525" i="1"/>
  <c r="CO294" i="1"/>
  <c r="CO353" i="1"/>
  <c r="CO385" i="1"/>
  <c r="CO447" i="1"/>
  <c r="CO423" i="1"/>
  <c r="CO559" i="1"/>
  <c r="CO664" i="1"/>
  <c r="CO665" i="1"/>
  <c r="CO64" i="1"/>
  <c r="CO267" i="1"/>
  <c r="CO308" i="1"/>
  <c r="CO249" i="1"/>
  <c r="CO441" i="1"/>
  <c r="CO572" i="1"/>
  <c r="CO226" i="1"/>
  <c r="CO403" i="1"/>
  <c r="CO501" i="1"/>
  <c r="CO318" i="1"/>
  <c r="CO322" i="1"/>
  <c r="CO591" i="1"/>
  <c r="CO244" i="1"/>
  <c r="CO169" i="1"/>
  <c r="CO666" i="1"/>
  <c r="CO482" i="1"/>
  <c r="CO43" i="1"/>
  <c r="CO283" i="1"/>
  <c r="CO504" i="1"/>
  <c r="CO543" i="1"/>
  <c r="CO445" i="1"/>
  <c r="CO250" i="1"/>
  <c r="CO390" i="1"/>
  <c r="CO475" i="1"/>
  <c r="CO487" i="1"/>
  <c r="CO65" i="1"/>
  <c r="CO66" i="1"/>
  <c r="CO592" i="1"/>
  <c r="CO310" i="1"/>
  <c r="CO31" i="1"/>
  <c r="CO453" i="1"/>
  <c r="CO216" i="1"/>
  <c r="CO256" i="1"/>
  <c r="CO631" i="1"/>
  <c r="CO695" i="1"/>
  <c r="CO304" i="1"/>
  <c r="CO474" i="1"/>
  <c r="CO499" i="1"/>
  <c r="CO668" i="1"/>
  <c r="CO365" i="1"/>
  <c r="CO303" i="1"/>
  <c r="CO271" i="1"/>
  <c r="CO472" i="1"/>
  <c r="BD472" i="1"/>
  <c r="BD23" i="1"/>
  <c r="BD39" i="1"/>
  <c r="BD21" i="1"/>
  <c r="BD86" i="1"/>
  <c r="BD644" i="1"/>
  <c r="BD36" i="1"/>
  <c r="BD126" i="1"/>
  <c r="BD20" i="1"/>
  <c r="BD80" i="1"/>
  <c r="BD427" i="1"/>
  <c r="BD659" i="1"/>
  <c r="BD404" i="1"/>
  <c r="BD344" i="1"/>
  <c r="BD486" i="1"/>
  <c r="BD147" i="1"/>
  <c r="BD531" i="1"/>
  <c r="BD214" i="1"/>
  <c r="BD563" i="1"/>
  <c r="BD91" i="1"/>
  <c r="BD162" i="1"/>
  <c r="BD598" i="1"/>
  <c r="BD399" i="1"/>
  <c r="BD622" i="1"/>
  <c r="BD523" i="1"/>
  <c r="BD228" i="1"/>
  <c r="BD509" i="1"/>
  <c r="BD215" i="1"/>
  <c r="BD161" i="1"/>
  <c r="BD628" i="1"/>
  <c r="BD183" i="1"/>
  <c r="BD32" i="1"/>
  <c r="BD316" i="1"/>
  <c r="BD280" i="1"/>
  <c r="BD538" i="1"/>
  <c r="BD610" i="1"/>
  <c r="BD119" i="1"/>
  <c r="BD333" i="1"/>
  <c r="BD348" i="1"/>
  <c r="BD247" i="1"/>
  <c r="BD570" i="1"/>
  <c r="BD356" i="1"/>
  <c r="BD254" i="1"/>
  <c r="BD368" i="1"/>
  <c r="BD696" i="1"/>
  <c r="BD656" i="1"/>
  <c r="BD638" i="1"/>
  <c r="BD127" i="1"/>
  <c r="BD77" i="1"/>
  <c r="BD227" i="1"/>
  <c r="BD689" i="1"/>
  <c r="BD49" i="1"/>
  <c r="BD35" i="1"/>
  <c r="BD409" i="1"/>
  <c r="BD379" i="1"/>
  <c r="BD16" i="1"/>
  <c r="BD176" i="1"/>
  <c r="BD260" i="1"/>
  <c r="BD63" i="1"/>
  <c r="BD157" i="1"/>
  <c r="BD242" i="1"/>
  <c r="BD155" i="1"/>
  <c r="BD235" i="1"/>
  <c r="BD179" i="1"/>
  <c r="BD435" i="1"/>
  <c r="BD581" i="1"/>
  <c r="BD218" i="1"/>
  <c r="BD675" i="1"/>
  <c r="BD500" i="1"/>
  <c r="BD131" i="1"/>
  <c r="BD237" i="1"/>
  <c r="BD643" i="1"/>
  <c r="BD601" i="1"/>
  <c r="BD497" i="1"/>
  <c r="BD74" i="1"/>
  <c r="BD221" i="1"/>
  <c r="BD575" i="1"/>
  <c r="BD44" i="1"/>
  <c r="BD197" i="1"/>
  <c r="BD62" i="1"/>
  <c r="BD582" i="1"/>
  <c r="BD652" i="1"/>
  <c r="BD230" i="1"/>
  <c r="BD38" i="1"/>
  <c r="BD590" i="1"/>
  <c r="BD24" i="1"/>
  <c r="BD566" i="1"/>
  <c r="BD128" i="1"/>
  <c r="BD51" i="1"/>
  <c r="BD431" i="1"/>
  <c r="BD424" i="1"/>
  <c r="BD681" i="1"/>
  <c r="BD607" i="1"/>
  <c r="BD331" i="1"/>
  <c r="BD167" i="1"/>
  <c r="BD129" i="1"/>
  <c r="BD421" i="1"/>
  <c r="BD108" i="1"/>
  <c r="BD288" i="1"/>
  <c r="BD141" i="1"/>
  <c r="BD154" i="1"/>
  <c r="BD134" i="1"/>
  <c r="BD211" i="1"/>
  <c r="BD123" i="1"/>
  <c r="BD315" i="1"/>
  <c r="BD98" i="1"/>
  <c r="BD236" i="1"/>
  <c r="BD336" i="1"/>
  <c r="BD116" i="1"/>
  <c r="BD534" i="1"/>
  <c r="BD277" i="1"/>
  <c r="BD142" i="1"/>
  <c r="BD573" i="1"/>
  <c r="BD699" i="1"/>
  <c r="BD274" i="1"/>
  <c r="BD670" i="1"/>
  <c r="BD351" i="1"/>
  <c r="BD87" i="1"/>
  <c r="BD314" i="1"/>
  <c r="BD546" i="1"/>
  <c r="BD606" i="1"/>
  <c r="BD13" i="1"/>
  <c r="BD393" i="1"/>
  <c r="BD686" i="1"/>
  <c r="BD241" i="1"/>
  <c r="BD293" i="1"/>
  <c r="BD618" i="1"/>
  <c r="BD12" i="1"/>
  <c r="BD529" i="1"/>
  <c r="BD191" i="1"/>
  <c r="BD458" i="1"/>
  <c r="BD246" i="1"/>
  <c r="BD614" i="1"/>
  <c r="BD78" i="1"/>
  <c r="BD667" i="1"/>
  <c r="BD362" i="1"/>
  <c r="BD672" i="1"/>
  <c r="BD69" i="1"/>
  <c r="BD343" i="1"/>
  <c r="BD251" i="1"/>
  <c r="BD156" i="1"/>
  <c r="BD358" i="1"/>
  <c r="BD139" i="1"/>
  <c r="BD574" i="1"/>
  <c r="BD269" i="1"/>
  <c r="BD148" i="1"/>
  <c r="BD188" i="1"/>
  <c r="BD57" i="1"/>
  <c r="BD165" i="1"/>
  <c r="BD619" i="1"/>
  <c r="BD298" i="1"/>
  <c r="BD171" i="1"/>
  <c r="BD599" i="1"/>
  <c r="BD605" i="1"/>
  <c r="BD430" i="1"/>
  <c r="BD264" i="1"/>
  <c r="BD568" i="1"/>
  <c r="BD325" i="1"/>
  <c r="BD46" i="1"/>
  <c r="BD76" i="1"/>
  <c r="BD687" i="1"/>
  <c r="BD688" i="1"/>
  <c r="BD335" i="1"/>
  <c r="BD636" i="1"/>
  <c r="BD478" i="1"/>
  <c r="BD339" i="1"/>
  <c r="BD465" i="1"/>
  <c r="BD476" i="1"/>
  <c r="BD92" i="1"/>
  <c r="BD340" i="1"/>
  <c r="BD234" i="1"/>
  <c r="BD452" i="1"/>
  <c r="BD406" i="1"/>
  <c r="BD433" i="1"/>
  <c r="BD555" i="1"/>
  <c r="BD71" i="1"/>
  <c r="BD268" i="1"/>
  <c r="BD89" i="1"/>
  <c r="BD679" i="1"/>
  <c r="BD469" i="1"/>
  <c r="BD37" i="1"/>
  <c r="BD376" i="1"/>
  <c r="BD175" i="1"/>
  <c r="BD502" i="1"/>
  <c r="BD470" i="1"/>
  <c r="BD467" i="1"/>
  <c r="BD56" i="1"/>
  <c r="BD363" i="1"/>
  <c r="BD33" i="1"/>
  <c r="BD646" i="1"/>
  <c r="BD173" i="1"/>
  <c r="BD196" i="1"/>
  <c r="BD82" i="1"/>
  <c r="BD42" i="1"/>
  <c r="BD602" i="1"/>
  <c r="BD617" i="1"/>
  <c r="BD190" i="1"/>
  <c r="BD152" i="1"/>
  <c r="BD95" i="1"/>
  <c r="BD395" i="1"/>
  <c r="BD149" i="1"/>
  <c r="BD578" i="1"/>
  <c r="BD306" i="1"/>
  <c r="BD651" i="1"/>
  <c r="BD544" i="1"/>
  <c r="BD481" i="1"/>
  <c r="BD682" i="1"/>
  <c r="BD374" i="1"/>
  <c r="BD371" i="1"/>
  <c r="BD239" i="1"/>
  <c r="BD671" i="1"/>
  <c r="BD551" i="1"/>
  <c r="BD83" i="1"/>
  <c r="BD93" i="1"/>
  <c r="BD416" i="1"/>
  <c r="BD649" i="1"/>
  <c r="BD442" i="1"/>
  <c r="BD408" i="1"/>
  <c r="BD459" i="1"/>
  <c r="BD701" i="1"/>
  <c r="BD536" i="1"/>
  <c r="BD657" i="1"/>
  <c r="BD26" i="1"/>
  <c r="BD565" i="1"/>
  <c r="BD263" i="1"/>
  <c r="BD17" i="1"/>
  <c r="BD577" i="1"/>
  <c r="BD616" i="1"/>
  <c r="BD279" i="1"/>
  <c r="BD514" i="1"/>
  <c r="BD494" i="1"/>
  <c r="BD105" i="1"/>
  <c r="BD677" i="1"/>
  <c r="BD521" i="1"/>
  <c r="BD159" i="1"/>
  <c r="BD206" i="1"/>
  <c r="BD311" i="1"/>
  <c r="BD79" i="1"/>
  <c r="BD295" i="1"/>
  <c r="BD120" i="1"/>
  <c r="BD380" i="1"/>
  <c r="BD245" i="1"/>
  <c r="BD345" i="1"/>
  <c r="BD626" i="1"/>
  <c r="BD439" i="1"/>
  <c r="BD579" i="1"/>
  <c r="BD440" i="1"/>
  <c r="BD153" i="1"/>
  <c r="BD286" i="1"/>
  <c r="BD5" i="1"/>
  <c r="BD67" i="1"/>
  <c r="BD539" i="1"/>
  <c r="BD346" i="1"/>
  <c r="BD101" i="1"/>
  <c r="BD29" i="1"/>
  <c r="BD428" i="1"/>
  <c r="BD202" i="1"/>
  <c r="BD261" i="1"/>
  <c r="BD615" i="1"/>
  <c r="BD493" i="1"/>
  <c r="BD301" i="1"/>
  <c r="BD515" i="1"/>
  <c r="BD569" i="1"/>
  <c r="BD700" i="1"/>
  <c r="BD355" i="1"/>
  <c r="BD205" i="1"/>
  <c r="BD588" i="1"/>
  <c r="BD419" i="1"/>
  <c r="BD361" i="1"/>
  <c r="BD328" i="1"/>
  <c r="BD377" i="1"/>
  <c r="BD133" i="1"/>
  <c r="BD187" i="1"/>
  <c r="BD200" i="1"/>
  <c r="BD297" i="1"/>
  <c r="BD121" i="1"/>
  <c r="BD658" i="1"/>
  <c r="BD168" i="1"/>
  <c r="BD222" i="1"/>
  <c r="BD151" i="1"/>
  <c r="BD50" i="1"/>
  <c r="BD253" i="1"/>
  <c r="BD258" i="1"/>
  <c r="BD305" i="1"/>
  <c r="BD512" i="1"/>
  <c r="BD660" i="1"/>
  <c r="BD111" i="1"/>
  <c r="BD485" i="1"/>
  <c r="BD384" i="1"/>
  <c r="BD567" i="1"/>
  <c r="BD240" i="1"/>
  <c r="BD484" i="1"/>
  <c r="BD350" i="1"/>
  <c r="BD213" i="1"/>
  <c r="BD309" i="1"/>
  <c r="BD217" i="1"/>
  <c r="BD401" i="1"/>
  <c r="BD262" i="1"/>
  <c r="BD454" i="1"/>
  <c r="BD110" i="1"/>
  <c r="BD3" i="1"/>
  <c r="BD640" i="1"/>
  <c r="BD189" i="1"/>
  <c r="BD146" i="1"/>
  <c r="BD584" i="1"/>
  <c r="BD90" i="1"/>
  <c r="BD623" i="1"/>
  <c r="BD674" i="1"/>
  <c r="BD633" i="1"/>
  <c r="BD513" i="1"/>
  <c r="BD15" i="1"/>
  <c r="BD420" i="1"/>
  <c r="BD70" i="1"/>
  <c r="BD464" i="1"/>
  <c r="BD52" i="1"/>
  <c r="BD114" i="1"/>
  <c r="BD132" i="1"/>
  <c r="BD223" i="1"/>
  <c r="BD73" i="1"/>
  <c r="BD99" i="1"/>
  <c r="BD324" i="1"/>
  <c r="BD662" i="1"/>
  <c r="BD391" i="1"/>
  <c r="BD414" i="1"/>
  <c r="BD663" i="1"/>
  <c r="BD321" i="1"/>
  <c r="BD483" i="1"/>
  <c r="BD96" i="1"/>
  <c r="BD259" i="1"/>
  <c r="BD684" i="1"/>
  <c r="BD477" i="1"/>
  <c r="BD620" i="1"/>
  <c r="BD492" i="1"/>
  <c r="BD270" i="1"/>
  <c r="BD396" i="1"/>
  <c r="BD676" i="1"/>
  <c r="BD122" i="1"/>
  <c r="BD402" i="1"/>
  <c r="BD654" i="1"/>
  <c r="BD53" i="1"/>
  <c r="BD257" i="1"/>
  <c r="BD524" i="1"/>
  <c r="BD313" i="1"/>
  <c r="BD480" i="1"/>
  <c r="BD323" i="1"/>
  <c r="BD40" i="1"/>
  <c r="BD281" i="1"/>
  <c r="BD603" i="1"/>
  <c r="BD135" i="1"/>
  <c r="BD680" i="1"/>
  <c r="BD542" i="1"/>
  <c r="BD685" i="1"/>
  <c r="BD678" i="1"/>
  <c r="BD571" i="1"/>
  <c r="BD367" i="1"/>
  <c r="BD160" i="1"/>
  <c r="BD124" i="1"/>
  <c r="BD693" i="1"/>
  <c r="BD30" i="1"/>
  <c r="BD691" i="1"/>
  <c r="BD143" i="1"/>
  <c r="BD329" i="1"/>
  <c r="BD647" i="1"/>
  <c r="BD319" i="1"/>
  <c r="BD85" i="1"/>
  <c r="BD136" i="1"/>
  <c r="BD533" i="1"/>
  <c r="BD496" i="1"/>
  <c r="BD289" i="1"/>
  <c r="BD55" i="1"/>
  <c r="BD180" i="1"/>
  <c r="BD692" i="1"/>
  <c r="BD418" i="1"/>
  <c r="BD177" i="1"/>
  <c r="BD519" i="1"/>
  <c r="BD330" i="1"/>
  <c r="BD560" i="1"/>
  <c r="BD632" i="1"/>
  <c r="BD106" i="1"/>
  <c r="BD637" i="1"/>
  <c r="BD540" i="1"/>
  <c r="BD285" i="1"/>
  <c r="BD185" i="1"/>
  <c r="BD284" i="1"/>
  <c r="BD81" i="1"/>
  <c r="BD460" i="1"/>
  <c r="BD673" i="1"/>
  <c r="BD275" i="1"/>
  <c r="BD166" i="1"/>
  <c r="BD412" i="1"/>
  <c r="BD48" i="1"/>
  <c r="BD199" i="1"/>
  <c r="BD438" i="1"/>
  <c r="BD450" i="1"/>
  <c r="BD194" i="1"/>
  <c r="BD461" i="1"/>
  <c r="BD553" i="1"/>
  <c r="BD468" i="1"/>
  <c r="BD14" i="1"/>
  <c r="BD9" i="1"/>
  <c r="BD174" i="1"/>
  <c r="BD299" i="1"/>
  <c r="BD224" i="1"/>
  <c r="BD407" i="1"/>
  <c r="BD209" i="1"/>
  <c r="BD2" i="1"/>
  <c r="BD287" i="1"/>
  <c r="BD609" i="1"/>
  <c r="BD212" i="1"/>
  <c r="BD422" i="1"/>
  <c r="BD456" i="1"/>
  <c r="BD60" i="1"/>
  <c r="BD219" i="1"/>
  <c r="BD54" i="1"/>
  <c r="BD47" i="1"/>
  <c r="BD653" i="1"/>
  <c r="BD437" i="1"/>
  <c r="BD103" i="1"/>
  <c r="BD115" i="1"/>
  <c r="BD112" i="1"/>
  <c r="BD291" i="1"/>
  <c r="BD359" i="1"/>
  <c r="BD635" i="1"/>
  <c r="BD178" i="1"/>
  <c r="BD446" i="1"/>
  <c r="BD113" i="1"/>
  <c r="BD550" i="1"/>
  <c r="BD193" i="1"/>
  <c r="BD164" i="1"/>
  <c r="BD520" i="1"/>
  <c r="BD369" i="1"/>
  <c r="BD192" i="1"/>
  <c r="BD248" i="1"/>
  <c r="BD471" i="1"/>
  <c r="BD354" i="1"/>
  <c r="BD600" i="1"/>
  <c r="BD378" i="1"/>
  <c r="BD125" i="1"/>
  <c r="BD641" i="1"/>
  <c r="BD400" i="1"/>
  <c r="BD290" i="1"/>
  <c r="BD698" i="1"/>
  <c r="BD282" i="1"/>
  <c r="BD352" i="1"/>
  <c r="BD347" i="1"/>
  <c r="BD608" i="1"/>
  <c r="BD338" i="1"/>
  <c r="BD434" i="1"/>
  <c r="BD375" i="1"/>
  <c r="BD576" i="1"/>
  <c r="BD88" i="1"/>
  <c r="BD530" i="1"/>
  <c r="BD10" i="1"/>
  <c r="BD252" i="1"/>
  <c r="BD104" i="1"/>
  <c r="BD138" i="1"/>
  <c r="BD451" i="1"/>
  <c r="BD621" i="1"/>
  <c r="BD634" i="1"/>
  <c r="BD436" i="1"/>
  <c r="BD201" i="1"/>
  <c r="BD4" i="1"/>
  <c r="BD341" i="1"/>
  <c r="BD255" i="1"/>
  <c r="BD426" i="1"/>
  <c r="BD265" i="1"/>
  <c r="BD75" i="1"/>
  <c r="BD388" i="1"/>
  <c r="BD170" i="1"/>
  <c r="BD109" i="1"/>
  <c r="BD18" i="1"/>
  <c r="BD58" i="1"/>
  <c r="BD102" i="1"/>
  <c r="BD278" i="1"/>
  <c r="BD130" i="1"/>
  <c r="BD554" i="1"/>
  <c r="BD272" i="1"/>
  <c r="BD506" i="1"/>
  <c r="BD210" i="1"/>
  <c r="BD150" i="1"/>
  <c r="BD373" i="1"/>
  <c r="BD491" i="1"/>
  <c r="BD511" i="1"/>
  <c r="BD307" i="1"/>
  <c r="BD220" i="1"/>
  <c r="BD107" i="1"/>
  <c r="BD334" i="1"/>
  <c r="BD349" i="1"/>
  <c r="BD137" i="1"/>
  <c r="BD195" i="1"/>
  <c r="BD624" i="1"/>
  <c r="BD650" i="1"/>
  <c r="BD410" i="1"/>
  <c r="BD642" i="1"/>
  <c r="BD300" i="1"/>
  <c r="BD232" i="1"/>
  <c r="BD28" i="1"/>
  <c r="BD11" i="1"/>
  <c r="BD556" i="1"/>
  <c r="BD22" i="1"/>
  <c r="BD449" i="1"/>
  <c r="BD517" i="1"/>
  <c r="BD383" i="1"/>
  <c r="BD613" i="1"/>
  <c r="BD508" i="1"/>
  <c r="BD564" i="1"/>
  <c r="BD19" i="1"/>
  <c r="BD429" i="1"/>
  <c r="BD366" i="1"/>
  <c r="BD639" i="1"/>
  <c r="BD273" i="1"/>
  <c r="BD266" i="1"/>
  <c r="BD645" i="1"/>
  <c r="BD231" i="1"/>
  <c r="BD473" i="1"/>
  <c r="BD34" i="1"/>
  <c r="BD489" i="1"/>
  <c r="BD443" i="1"/>
  <c r="BD549" i="1"/>
  <c r="BD68" i="1"/>
  <c r="BD629" i="1"/>
  <c r="BD630" i="1"/>
  <c r="BD342" i="1"/>
  <c r="BD312" i="1"/>
  <c r="BD360" i="1"/>
  <c r="BD381" i="1"/>
  <c r="BD41" i="1"/>
  <c r="BD238" i="1"/>
  <c r="BD655" i="1"/>
  <c r="BD580" i="1"/>
  <c r="EW102" i="10" l="1"/>
  <c r="EX94" i="10"/>
  <c r="ER91" i="10"/>
  <c r="ER95" i="10"/>
  <c r="ES98" i="10"/>
  <c r="ES102" i="10"/>
  <c r="EW13" i="10"/>
  <c r="EW344" i="10"/>
  <c r="EW81" i="10"/>
  <c r="ES84" i="10"/>
  <c r="ER86" i="10"/>
  <c r="EW88" i="10"/>
  <c r="ER89" i="10"/>
  <c r="EW99" i="10"/>
  <c r="ER100" i="10"/>
  <c r="EW483" i="10"/>
  <c r="EW487" i="10"/>
  <c r="ES342" i="10"/>
  <c r="ES344" i="10"/>
  <c r="ES346" i="10"/>
  <c r="ER360" i="10"/>
  <c r="ES82" i="10"/>
  <c r="EX346" i="10"/>
  <c r="EW118" i="10"/>
  <c r="EX45" i="10"/>
  <c r="EX51" i="10"/>
  <c r="EX139" i="10"/>
  <c r="EW57" i="10"/>
  <c r="EX59" i="10"/>
  <c r="EW64" i="10"/>
  <c r="EX66" i="10"/>
  <c r="EW71" i="10"/>
  <c r="EW72" i="10"/>
  <c r="EW74" i="10"/>
  <c r="EW76" i="10"/>
  <c r="EX520" i="10"/>
  <c r="EW547" i="10"/>
  <c r="EX366" i="10"/>
  <c r="EX370" i="10"/>
  <c r="EX378" i="10"/>
  <c r="EX382" i="10"/>
  <c r="EW478" i="10"/>
  <c r="EW482" i="10"/>
  <c r="EX419" i="10"/>
  <c r="ER110" i="10"/>
  <c r="EN17" i="10"/>
  <c r="ER117" i="10"/>
  <c r="ES118" i="10"/>
  <c r="ER22" i="10"/>
  <c r="ER34" i="10"/>
  <c r="ER37" i="10"/>
  <c r="ER129" i="10"/>
  <c r="ER50" i="10"/>
  <c r="ER54" i="10"/>
  <c r="ER509" i="10"/>
  <c r="ER549" i="10"/>
  <c r="ER567" i="10"/>
  <c r="ER222" i="10"/>
  <c r="ER231" i="10"/>
  <c r="ER234" i="10"/>
  <c r="ER235" i="10"/>
  <c r="ER239" i="10"/>
  <c r="ER242" i="10"/>
  <c r="ER243" i="10"/>
  <c r="ER246" i="10"/>
  <c r="ER247" i="10"/>
  <c r="ER250" i="10"/>
  <c r="ER251" i="10"/>
  <c r="ER254" i="10"/>
  <c r="ER258" i="10"/>
  <c r="ER259" i="10"/>
  <c r="ER262" i="10"/>
  <c r="EW9" i="10"/>
  <c r="EX134" i="10"/>
  <c r="EW138" i="10"/>
  <c r="EX60" i="10"/>
  <c r="EW63" i="10"/>
  <c r="EW70" i="10"/>
  <c r="EW492" i="10"/>
  <c r="EW496" i="10"/>
  <c r="EW498" i="10"/>
  <c r="EW502" i="10"/>
  <c r="EW506" i="10"/>
  <c r="EW512" i="10"/>
  <c r="EW528" i="10"/>
  <c r="EW530" i="10"/>
  <c r="EW534" i="10"/>
  <c r="EW538" i="10"/>
  <c r="EX570" i="10"/>
  <c r="EX574" i="10"/>
  <c r="EX578" i="10"/>
  <c r="EW308" i="10"/>
  <c r="EW312" i="10"/>
  <c r="ES340" i="10"/>
  <c r="EX393" i="10"/>
  <c r="EX397" i="10"/>
  <c r="EX399" i="10"/>
  <c r="EX401" i="10"/>
  <c r="EX403" i="10"/>
  <c r="EX407" i="10"/>
  <c r="ER475" i="10"/>
  <c r="ER4" i="10"/>
  <c r="ER5" i="10"/>
  <c r="ER31" i="10"/>
  <c r="ER32" i="10"/>
  <c r="ER127" i="10"/>
  <c r="ER133" i="10"/>
  <c r="ER60" i="10"/>
  <c r="ER67" i="10"/>
  <c r="ER73" i="10"/>
  <c r="ER77" i="10"/>
  <c r="EX493" i="10"/>
  <c r="EX513" i="10"/>
  <c r="ER523" i="10"/>
  <c r="ER551" i="10"/>
  <c r="ER553" i="10"/>
  <c r="ER216" i="10"/>
  <c r="ER220" i="10"/>
  <c r="ER229" i="10"/>
  <c r="ER232" i="10"/>
  <c r="ER240" i="10"/>
  <c r="ER244" i="10"/>
  <c r="ER248" i="10"/>
  <c r="ER252" i="10"/>
  <c r="ER256" i="10"/>
  <c r="ER260" i="10"/>
  <c r="ER264" i="10"/>
  <c r="EX287" i="10"/>
  <c r="ER2" i="10"/>
  <c r="ER11" i="10"/>
  <c r="EX566" i="10"/>
  <c r="ER221" i="10"/>
  <c r="ER225" i="10"/>
  <c r="EX232" i="10"/>
  <c r="EX240" i="10"/>
  <c r="EX288" i="10"/>
  <c r="EX292" i="10"/>
  <c r="EX296" i="10"/>
  <c r="EX300" i="10"/>
  <c r="EX304" i="10"/>
  <c r="EW314" i="10"/>
  <c r="EW318" i="10"/>
  <c r="EW322" i="10"/>
  <c r="EW328" i="10"/>
  <c r="EW332" i="10"/>
  <c r="EW334" i="10"/>
  <c r="EW338" i="10"/>
  <c r="ER395" i="10"/>
  <c r="ER411" i="10"/>
  <c r="ER419" i="10"/>
  <c r="ER427" i="10"/>
  <c r="ES79" i="10"/>
  <c r="ES81" i="10"/>
  <c r="EX89" i="10"/>
  <c r="ER150" i="10"/>
  <c r="EX405" i="10"/>
  <c r="EX413" i="10"/>
  <c r="EX415" i="10"/>
  <c r="EX417" i="10"/>
  <c r="EX421" i="10"/>
  <c r="EX423" i="10"/>
  <c r="EX429" i="10"/>
  <c r="EX431" i="10"/>
  <c r="EX435" i="10"/>
  <c r="EW82" i="10"/>
  <c r="EW103" i="10"/>
  <c r="ER108" i="10"/>
  <c r="ER111" i="10"/>
  <c r="EW48" i="10"/>
  <c r="EW585" i="10"/>
  <c r="EX222" i="10"/>
  <c r="ER397" i="10"/>
  <c r="ER401" i="10"/>
  <c r="ER413" i="10"/>
  <c r="ER417" i="10"/>
  <c r="ER429" i="10"/>
  <c r="ER433" i="10"/>
  <c r="ER441" i="10"/>
  <c r="ER445" i="10"/>
  <c r="ER449" i="10"/>
  <c r="ER453" i="10"/>
  <c r="EX470" i="10"/>
  <c r="EN477" i="10"/>
  <c r="ES478" i="10"/>
  <c r="ES480" i="10"/>
  <c r="ER481" i="10"/>
  <c r="ES482" i="10"/>
  <c r="ER78" i="10"/>
  <c r="ER80" i="10"/>
  <c r="EX537" i="10"/>
  <c r="EW563" i="10"/>
  <c r="EX565" i="10"/>
  <c r="EX569" i="10"/>
  <c r="EX573" i="10"/>
  <c r="EX577" i="10"/>
  <c r="EX305" i="10"/>
  <c r="EW340" i="10"/>
  <c r="EW147" i="10"/>
  <c r="ER106" i="10"/>
  <c r="ER115" i="10"/>
  <c r="ER16" i="10"/>
  <c r="EX118" i="10"/>
  <c r="ER120" i="10"/>
  <c r="EX122" i="10"/>
  <c r="ER26" i="10"/>
  <c r="EX29" i="10"/>
  <c r="ER124" i="10"/>
  <c r="ER107" i="10"/>
  <c r="EN108" i="10"/>
  <c r="ER109" i="10"/>
  <c r="EN2" i="10"/>
  <c r="EX6" i="10"/>
  <c r="EN111" i="10"/>
  <c r="ER7" i="10"/>
  <c r="ER112" i="10"/>
  <c r="EN11" i="10"/>
  <c r="ER12" i="10"/>
  <c r="ER121" i="10"/>
  <c r="ER25" i="10"/>
  <c r="EX27" i="10"/>
  <c r="ER123" i="10"/>
  <c r="EX126" i="10"/>
  <c r="ER36" i="10"/>
  <c r="EW135" i="10"/>
  <c r="EW49" i="10"/>
  <c r="EW136" i="10"/>
  <c r="EX50" i="10"/>
  <c r="EW52" i="10"/>
  <c r="EX54" i="10"/>
  <c r="EW56" i="10"/>
  <c r="EX507" i="10"/>
  <c r="EX509" i="10"/>
  <c r="EW514" i="10"/>
  <c r="ER543" i="10"/>
  <c r="EX548" i="10"/>
  <c r="EX552" i="10"/>
  <c r="ER555" i="10"/>
  <c r="ER559" i="10"/>
  <c r="ER155" i="10"/>
  <c r="ER159" i="10"/>
  <c r="ER163" i="10"/>
  <c r="ER167" i="10"/>
  <c r="ER171" i="10"/>
  <c r="ER192" i="10"/>
  <c r="ER196" i="10"/>
  <c r="ER200" i="10"/>
  <c r="ER204" i="10"/>
  <c r="EX224" i="10"/>
  <c r="EN225" i="10"/>
  <c r="EX226" i="10"/>
  <c r="EX234" i="10"/>
  <c r="EX246" i="10"/>
  <c r="EX254" i="10"/>
  <c r="EX262" i="10"/>
  <c r="EX350" i="10"/>
  <c r="ER376" i="10"/>
  <c r="ER380" i="10"/>
  <c r="ER392" i="10"/>
  <c r="EX395" i="10"/>
  <c r="EX411" i="10"/>
  <c r="EX442" i="10"/>
  <c r="EX450" i="10"/>
  <c r="ES88" i="10"/>
  <c r="ES99" i="10"/>
  <c r="ER101" i="10"/>
  <c r="ES103" i="10"/>
  <c r="ES483" i="10"/>
  <c r="ES485" i="10"/>
  <c r="ES487" i="10"/>
  <c r="EW145" i="10"/>
  <c r="ER147" i="10"/>
  <c r="EW149" i="10"/>
  <c r="EX53" i="10"/>
  <c r="EX137" i="10"/>
  <c r="EW489" i="10"/>
  <c r="EX490" i="10"/>
  <c r="EX510" i="10"/>
  <c r="EX533" i="10"/>
  <c r="EX542" i="10"/>
  <c r="EX278" i="10"/>
  <c r="EX280" i="10"/>
  <c r="EW326" i="10"/>
  <c r="ES328" i="10"/>
  <c r="ES330" i="10"/>
  <c r="ES332" i="10"/>
  <c r="ES334" i="10"/>
  <c r="ES336" i="10"/>
  <c r="ES338" i="10"/>
  <c r="EX374" i="10"/>
  <c r="EX390" i="10"/>
  <c r="EN419" i="10"/>
  <c r="EX425" i="10"/>
  <c r="ER439" i="10"/>
  <c r="ER442" i="10"/>
  <c r="ER443" i="10"/>
  <c r="ER446" i="10"/>
  <c r="ER447" i="10"/>
  <c r="ER450" i="10"/>
  <c r="ER451" i="10"/>
  <c r="ER454" i="10"/>
  <c r="ER455" i="10"/>
  <c r="ER459" i="10"/>
  <c r="ER477" i="10"/>
  <c r="EX67" i="10"/>
  <c r="ER516" i="10"/>
  <c r="EX517" i="10"/>
  <c r="EX523" i="10"/>
  <c r="EW524" i="10"/>
  <c r="ER541" i="10"/>
  <c r="ER557" i="10"/>
  <c r="ER561" i="10"/>
  <c r="ER568" i="10"/>
  <c r="ER153" i="10"/>
  <c r="ER157" i="10"/>
  <c r="ER161" i="10"/>
  <c r="ER165" i="10"/>
  <c r="ER169" i="10"/>
  <c r="ER194" i="10"/>
  <c r="ER198" i="10"/>
  <c r="ER202" i="10"/>
  <c r="ER206" i="10"/>
  <c r="ER210" i="10"/>
  <c r="ER214" i="10"/>
  <c r="EX216" i="10"/>
  <c r="EX220" i="10"/>
  <c r="EN221" i="10"/>
  <c r="EN229" i="10"/>
  <c r="ER233" i="10"/>
  <c r="ER237" i="10"/>
  <c r="ER241" i="10"/>
  <c r="ER245" i="10"/>
  <c r="ER249" i="10"/>
  <c r="ER253" i="10"/>
  <c r="ER257" i="10"/>
  <c r="ER261" i="10"/>
  <c r="ER265" i="10"/>
  <c r="EX268" i="10"/>
  <c r="EX277" i="10"/>
  <c r="EW310" i="10"/>
  <c r="ES312" i="10"/>
  <c r="EW316" i="10"/>
  <c r="EW320" i="10"/>
  <c r="EW324" i="10"/>
  <c r="EX358" i="10"/>
  <c r="ER374" i="10"/>
  <c r="ER390" i="10"/>
  <c r="ER484" i="10"/>
  <c r="ER486" i="10"/>
  <c r="ER145" i="10"/>
  <c r="ER149" i="10"/>
  <c r="EX531" i="10"/>
  <c r="EX535" i="10"/>
  <c r="EX539" i="10"/>
  <c r="EX540" i="10"/>
  <c r="EX556" i="10"/>
  <c r="EN366" i="10"/>
  <c r="ER366" i="10"/>
  <c r="EX368" i="10"/>
  <c r="EX372" i="10"/>
  <c r="EX392" i="10"/>
  <c r="EX427" i="10"/>
  <c r="ER440" i="10"/>
  <c r="ER444" i="10"/>
  <c r="ER448" i="10"/>
  <c r="ER452" i="10"/>
  <c r="ER457" i="10"/>
  <c r="ER461" i="10"/>
  <c r="EN151" i="10"/>
  <c r="ER114" i="10"/>
  <c r="EX16" i="10"/>
  <c r="EN25" i="10"/>
  <c r="EN26" i="10"/>
  <c r="ER28" i="10"/>
  <c r="EN28" i="10"/>
  <c r="EX116" i="10"/>
  <c r="EW116" i="10"/>
  <c r="ES116" i="10"/>
  <c r="ER105" i="10"/>
  <c r="EN106" i="10"/>
  <c r="EX106" i="10"/>
  <c r="EX108" i="10"/>
  <c r="EX2" i="10"/>
  <c r="EN110" i="10"/>
  <c r="EN4" i="10"/>
  <c r="ER6" i="10"/>
  <c r="EX111" i="10"/>
  <c r="EW8" i="10"/>
  <c r="EX11" i="10"/>
  <c r="EW113" i="10"/>
  <c r="ER13" i="10"/>
  <c r="EW17" i="10"/>
  <c r="EX19" i="10"/>
  <c r="EX21" i="10"/>
  <c r="ER116" i="10"/>
  <c r="EW117" i="10"/>
  <c r="ER30" i="10"/>
  <c r="EN30" i="10"/>
  <c r="ER125" i="10"/>
  <c r="EN125" i="10"/>
  <c r="EX114" i="10"/>
  <c r="EW14" i="10"/>
  <c r="EN16" i="10"/>
  <c r="ER21" i="10"/>
  <c r="EN21" i="10"/>
  <c r="EN36" i="10"/>
  <c r="ER40" i="10"/>
  <c r="EX127" i="10"/>
  <c r="EX129" i="10"/>
  <c r="EX133" i="10"/>
  <c r="ER47" i="10"/>
  <c r="ER49" i="10"/>
  <c r="ES50" i="10"/>
  <c r="EW50" i="10"/>
  <c r="ES54" i="10"/>
  <c r="EW54" i="10"/>
  <c r="ES60" i="10"/>
  <c r="EW60" i="10"/>
  <c r="ES67" i="10"/>
  <c r="EW67" i="10"/>
  <c r="ER497" i="10"/>
  <c r="ES498" i="10"/>
  <c r="ER499" i="10"/>
  <c r="ES500" i="10"/>
  <c r="ER501" i="10"/>
  <c r="ES502" i="10"/>
  <c r="ER503" i="10"/>
  <c r="ES504" i="10"/>
  <c r="ER505" i="10"/>
  <c r="ES506" i="10"/>
  <c r="ES524" i="10"/>
  <c r="ES526" i="10"/>
  <c r="ES528" i="10"/>
  <c r="ER208" i="10"/>
  <c r="ER212" i="10"/>
  <c r="EX218" i="10"/>
  <c r="ER199" i="10"/>
  <c r="ER203" i="10"/>
  <c r="ER207" i="10"/>
  <c r="ER211" i="10"/>
  <c r="ER215" i="10"/>
  <c r="ER218" i="10"/>
  <c r="ER219" i="10"/>
  <c r="ER39" i="10"/>
  <c r="EX42" i="10"/>
  <c r="EX44" i="10"/>
  <c r="EW46" i="10"/>
  <c r="ES48" i="10"/>
  <c r="ER51" i="10"/>
  <c r="ES52" i="10"/>
  <c r="ER53" i="10"/>
  <c r="ES56" i="10"/>
  <c r="ER137" i="10"/>
  <c r="ES138" i="10"/>
  <c r="ER139" i="10"/>
  <c r="ER59" i="10"/>
  <c r="ES63" i="10"/>
  <c r="ER66" i="10"/>
  <c r="ES70" i="10"/>
  <c r="ES492" i="10"/>
  <c r="ES494" i="10"/>
  <c r="ES496" i="10"/>
  <c r="EX511" i="10"/>
  <c r="ES512" i="10"/>
  <c r="ES514" i="10"/>
  <c r="EN516" i="10"/>
  <c r="EX521" i="10"/>
  <c r="ER529" i="10"/>
  <c r="ES530" i="10"/>
  <c r="ER531" i="10"/>
  <c r="ES532" i="10"/>
  <c r="ER533" i="10"/>
  <c r="ES534" i="10"/>
  <c r="ER535" i="10"/>
  <c r="ES536" i="10"/>
  <c r="ER537" i="10"/>
  <c r="ES538" i="10"/>
  <c r="ER539" i="10"/>
  <c r="EX544" i="10"/>
  <c r="EX546" i="10"/>
  <c r="ES547" i="10"/>
  <c r="EN549" i="10"/>
  <c r="EN551" i="10"/>
  <c r="EX558" i="10"/>
  <c r="ES563" i="10"/>
  <c r="ER565" i="10"/>
  <c r="EX567" i="10"/>
  <c r="EX579" i="10"/>
  <c r="EX584" i="10"/>
  <c r="EX174" i="10"/>
  <c r="EX178" i="10"/>
  <c r="EX182" i="10"/>
  <c r="EX186" i="10"/>
  <c r="EX190" i="10"/>
  <c r="ER23" i="10"/>
  <c r="ER119" i="10"/>
  <c r="EN31" i="10"/>
  <c r="EN32" i="10"/>
  <c r="EX33" i="10"/>
  <c r="EN34" i="10"/>
  <c r="EX35" i="10"/>
  <c r="EN37" i="10"/>
  <c r="EX38" i="10"/>
  <c r="EX40" i="10"/>
  <c r="EN127" i="10"/>
  <c r="EX128" i="10"/>
  <c r="EN129" i="10"/>
  <c r="EX131" i="10"/>
  <c r="EN133" i="10"/>
  <c r="EX43" i="10"/>
  <c r="EX47" i="10"/>
  <c r="ER48" i="10"/>
  <c r="EX48" i="10"/>
  <c r="EX49" i="10"/>
  <c r="EX136" i="10"/>
  <c r="EW51" i="10"/>
  <c r="EX52" i="10"/>
  <c r="EX55" i="10"/>
  <c r="EX56" i="10"/>
  <c r="EW61" i="10"/>
  <c r="EW141" i="10"/>
  <c r="ER63" i="10"/>
  <c r="EX63" i="10"/>
  <c r="EX68" i="10"/>
  <c r="EW142" i="10"/>
  <c r="ER70" i="10"/>
  <c r="EX70" i="10"/>
  <c r="ES489" i="10"/>
  <c r="EX499" i="10"/>
  <c r="EX503" i="10"/>
  <c r="ER511" i="10"/>
  <c r="ER521" i="10"/>
  <c r="EX525" i="10"/>
  <c r="ER546" i="10"/>
  <c r="EX554" i="10"/>
  <c r="EX564" i="10"/>
  <c r="EX576" i="10"/>
  <c r="EX580" i="10"/>
  <c r="ER582" i="10"/>
  <c r="ES585" i="10"/>
  <c r="ER586" i="10"/>
  <c r="EN153" i="10"/>
  <c r="EN155" i="10"/>
  <c r="EN157" i="10"/>
  <c r="EN159" i="10"/>
  <c r="EN161" i="10"/>
  <c r="EN163" i="10"/>
  <c r="EN165" i="10"/>
  <c r="EN167" i="10"/>
  <c r="EN169" i="10"/>
  <c r="EN171" i="10"/>
  <c r="ER197" i="10"/>
  <c r="ER201" i="10"/>
  <c r="ER205" i="10"/>
  <c r="ER209" i="10"/>
  <c r="ER213" i="10"/>
  <c r="ER217" i="10"/>
  <c r="ER224" i="10"/>
  <c r="ER226" i="10"/>
  <c r="ER227" i="10"/>
  <c r="EX230" i="10"/>
  <c r="EX236" i="10"/>
  <c r="EN237" i="10"/>
  <c r="EX238" i="10"/>
  <c r="EX244" i="10"/>
  <c r="EN245" i="10"/>
  <c r="EX252" i="10"/>
  <c r="EN253" i="10"/>
  <c r="EX260" i="10"/>
  <c r="EN261" i="10"/>
  <c r="EX348" i="10"/>
  <c r="ER352" i="10"/>
  <c r="EN374" i="10"/>
  <c r="EX376" i="10"/>
  <c r="EX380" i="10"/>
  <c r="ER384" i="10"/>
  <c r="ER388" i="10"/>
  <c r="EN395" i="10"/>
  <c r="ER405" i="10"/>
  <c r="ER409" i="10"/>
  <c r="EN427" i="10"/>
  <c r="EX433" i="10"/>
  <c r="ER437" i="10"/>
  <c r="EX440" i="10"/>
  <c r="EN441" i="10"/>
  <c r="EX448" i="10"/>
  <c r="EN449" i="10"/>
  <c r="EX462" i="10"/>
  <c r="ER465" i="10"/>
  <c r="EX466" i="10"/>
  <c r="ER469" i="10"/>
  <c r="ER471" i="10"/>
  <c r="EX479" i="10"/>
  <c r="EX481" i="10"/>
  <c r="EX78" i="10"/>
  <c r="EX80" i="10"/>
  <c r="EX86" i="10"/>
  <c r="EX92" i="10"/>
  <c r="ER93" i="10"/>
  <c r="EX97" i="10"/>
  <c r="EX101" i="10"/>
  <c r="ER146" i="10"/>
  <c r="ER152" i="10"/>
  <c r="EX228" i="10"/>
  <c r="ER230" i="10"/>
  <c r="ER236" i="10"/>
  <c r="ER238" i="10"/>
  <c r="ER255" i="10"/>
  <c r="ER263" i="10"/>
  <c r="EX271" i="10"/>
  <c r="EX276" i="10"/>
  <c r="EX294" i="10"/>
  <c r="EX303" i="10"/>
  <c r="ES308" i="10"/>
  <c r="ES310" i="10"/>
  <c r="ES314" i="10"/>
  <c r="ES316" i="10"/>
  <c r="ES318" i="10"/>
  <c r="ES320" i="10"/>
  <c r="ES322" i="10"/>
  <c r="ES324" i="10"/>
  <c r="EX463" i="10"/>
  <c r="EX467" i="10"/>
  <c r="EX95" i="10"/>
  <c r="EX488" i="10"/>
  <c r="ER223" i="10"/>
  <c r="ER228" i="10"/>
  <c r="EN233" i="10"/>
  <c r="EN241" i="10"/>
  <c r="EX242" i="10"/>
  <c r="EX248" i="10"/>
  <c r="EN249" i="10"/>
  <c r="EX250" i="10"/>
  <c r="EX256" i="10"/>
  <c r="EN257" i="10"/>
  <c r="EX258" i="10"/>
  <c r="EX264" i="10"/>
  <c r="EN265" i="10"/>
  <c r="EX270" i="10"/>
  <c r="EX284" i="10"/>
  <c r="EX293" i="10"/>
  <c r="EX309" i="10"/>
  <c r="EX311" i="10"/>
  <c r="EX313" i="10"/>
  <c r="EX315" i="10"/>
  <c r="EX317" i="10"/>
  <c r="EX319" i="10"/>
  <c r="EX321" i="10"/>
  <c r="EX323" i="10"/>
  <c r="EX327" i="10"/>
  <c r="EX345" i="10"/>
  <c r="EN358" i="10"/>
  <c r="EX360" i="10"/>
  <c r="EX364" i="10"/>
  <c r="ER368" i="10"/>
  <c r="ER372" i="10"/>
  <c r="EN390" i="10"/>
  <c r="ER393" i="10"/>
  <c r="EN411" i="10"/>
  <c r="ER421" i="10"/>
  <c r="ER425" i="10"/>
  <c r="EX444" i="10"/>
  <c r="EN445" i="10"/>
  <c r="EX446" i="10"/>
  <c r="EX452" i="10"/>
  <c r="EN453" i="10"/>
  <c r="EX454" i="10"/>
  <c r="EX456" i="10"/>
  <c r="ER463" i="10"/>
  <c r="ER467" i="10"/>
  <c r="ER473" i="10"/>
  <c r="EX85" i="10"/>
  <c r="EX87" i="10"/>
  <c r="EX100" i="10"/>
  <c r="EX104" i="10"/>
  <c r="EX484" i="10"/>
  <c r="EX486" i="10"/>
  <c r="ER488" i="10"/>
  <c r="ER144" i="10"/>
  <c r="ER148" i="10"/>
  <c r="EN350" i="10"/>
  <c r="ER350" i="10"/>
  <c r="EX352" i="10"/>
  <c r="EX356" i="10"/>
  <c r="EN382" i="10"/>
  <c r="ER382" i="10"/>
  <c r="EX384" i="10"/>
  <c r="EX386" i="10"/>
  <c r="EX388" i="10"/>
  <c r="EN403" i="10"/>
  <c r="ER403" i="10"/>
  <c r="EX409" i="10"/>
  <c r="EN435" i="10"/>
  <c r="ER435" i="10"/>
  <c r="EX437" i="10"/>
  <c r="EX465" i="10"/>
  <c r="EX469" i="10"/>
  <c r="EN475" i="10"/>
  <c r="EN150" i="10"/>
  <c r="EW3" i="10"/>
  <c r="EX5" i="10"/>
  <c r="EN6" i="10"/>
  <c r="ER8" i="10"/>
  <c r="EW10" i="10"/>
  <c r="ER113" i="10"/>
  <c r="EN114" i="10"/>
  <c r="EW15" i="10"/>
  <c r="EX18" i="10"/>
  <c r="ES19" i="10"/>
  <c r="EW19" i="10"/>
  <c r="ER20" i="10"/>
  <c r="EX20" i="10"/>
  <c r="EW21" i="10"/>
  <c r="EX117" i="10"/>
  <c r="EX24" i="10"/>
  <c r="EN120" i="10"/>
  <c r="ER122" i="10"/>
  <c r="ER27" i="10"/>
  <c r="ER29" i="10"/>
  <c r="EN123" i="10"/>
  <c r="ER126" i="10"/>
  <c r="EX39" i="10"/>
  <c r="EN40" i="10"/>
  <c r="EX130" i="10"/>
  <c r="EX132" i="10"/>
  <c r="ER46" i="10"/>
  <c r="EX46" i="10"/>
  <c r="ES47" i="10"/>
  <c r="EW47" i="10"/>
  <c r="ER135" i="10"/>
  <c r="EX135" i="10"/>
  <c r="ES53" i="10"/>
  <c r="EW53" i="10"/>
  <c r="ES55" i="10"/>
  <c r="EW55" i="10"/>
  <c r="ES137" i="10"/>
  <c r="EW137" i="10"/>
  <c r="EX138" i="10"/>
  <c r="ER58" i="10"/>
  <c r="ES61" i="10"/>
  <c r="ER65" i="10"/>
  <c r="EX497" i="10"/>
  <c r="EW497" i="10"/>
  <c r="ES497" i="10"/>
  <c r="EX501" i="10"/>
  <c r="EW501" i="10"/>
  <c r="ES501" i="10"/>
  <c r="EX505" i="10"/>
  <c r="EW505" i="10"/>
  <c r="ES505" i="10"/>
  <c r="EX508" i="10"/>
  <c r="EX518" i="10"/>
  <c r="EX527" i="10"/>
  <c r="EW527" i="10"/>
  <c r="ES527" i="10"/>
  <c r="EX140" i="10"/>
  <c r="EW140" i="10"/>
  <c r="ES140" i="10"/>
  <c r="EX62" i="10"/>
  <c r="EW62" i="10"/>
  <c r="ES62" i="10"/>
  <c r="EX69" i="10"/>
  <c r="EW69" i="10"/>
  <c r="ES69" i="10"/>
  <c r="EX73" i="10"/>
  <c r="EW73" i="10"/>
  <c r="ES73" i="10"/>
  <c r="EX77" i="10"/>
  <c r="EW77" i="10"/>
  <c r="ES77" i="10"/>
  <c r="ER3" i="10"/>
  <c r="ER10" i="10"/>
  <c r="ER15" i="10"/>
  <c r="ES17" i="10"/>
  <c r="ER24" i="10"/>
  <c r="ES49" i="10"/>
  <c r="ES136" i="10"/>
  <c r="ES51" i="10"/>
  <c r="ES139" i="10"/>
  <c r="EW139" i="10"/>
  <c r="ES57" i="10"/>
  <c r="ES59" i="10"/>
  <c r="EW59" i="10"/>
  <c r="ER62" i="10"/>
  <c r="ES141" i="10"/>
  <c r="ES64" i="10"/>
  <c r="ES66" i="10"/>
  <c r="EW66" i="10"/>
  <c r="ES68" i="10"/>
  <c r="EW68" i="10"/>
  <c r="ER69" i="10"/>
  <c r="ES142" i="10"/>
  <c r="ES71" i="10"/>
  <c r="EX491" i="10"/>
  <c r="EW491" i="10"/>
  <c r="ES491" i="10"/>
  <c r="EX495" i="10"/>
  <c r="EW495" i="10"/>
  <c r="ES495" i="10"/>
  <c r="EX529" i="10"/>
  <c r="EW529" i="10"/>
  <c r="ES529" i="10"/>
  <c r="EW105" i="10"/>
  <c r="EW107" i="10"/>
  <c r="EW109" i="10"/>
  <c r="EX110" i="10"/>
  <c r="EX4" i="10"/>
  <c r="EN5" i="10"/>
  <c r="EW7" i="10"/>
  <c r="ER9" i="10"/>
  <c r="EW112" i="10"/>
  <c r="EW12" i="10"/>
  <c r="ER14" i="10"/>
  <c r="EW115" i="10"/>
  <c r="EX17" i="10"/>
  <c r="ES18" i="10"/>
  <c r="EW18" i="10"/>
  <c r="ES20" i="10"/>
  <c r="EW20" i="10"/>
  <c r="EN117" i="10"/>
  <c r="EX22" i="10"/>
  <c r="EN23" i="10"/>
  <c r="EX119" i="10"/>
  <c r="EN121" i="10"/>
  <c r="EN124" i="10"/>
  <c r="ER33" i="10"/>
  <c r="ER35" i="10"/>
  <c r="ER38" i="10"/>
  <c r="EN39" i="10"/>
  <c r="EX41" i="10"/>
  <c r="ES46" i="10"/>
  <c r="ES135" i="10"/>
  <c r="EX58" i="10"/>
  <c r="EW58" i="10"/>
  <c r="ES58" i="10"/>
  <c r="EX65" i="10"/>
  <c r="EW65" i="10"/>
  <c r="ES65" i="10"/>
  <c r="EW143" i="10"/>
  <c r="EW75" i="10"/>
  <c r="EX519" i="10"/>
  <c r="ER181" i="10"/>
  <c r="EN181" i="10"/>
  <c r="ER185" i="10"/>
  <c r="EN185" i="10"/>
  <c r="ER189" i="10"/>
  <c r="EN189" i="10"/>
  <c r="ER193" i="10"/>
  <c r="EN193" i="10"/>
  <c r="ER57" i="10"/>
  <c r="EX57" i="10"/>
  <c r="ER61" i="10"/>
  <c r="EX61" i="10"/>
  <c r="EX141" i="10"/>
  <c r="ER64" i="10"/>
  <c r="EX64" i="10"/>
  <c r="EX142" i="10"/>
  <c r="ER71" i="10"/>
  <c r="EX71" i="10"/>
  <c r="ES143" i="10"/>
  <c r="ES75" i="10"/>
  <c r="ER489" i="10"/>
  <c r="EX489" i="10"/>
  <c r="ES493" i="10"/>
  <c r="EW493" i="10"/>
  <c r="ER494" i="10"/>
  <c r="EX494" i="10"/>
  <c r="ES499" i="10"/>
  <c r="EW499" i="10"/>
  <c r="EX500" i="10"/>
  <c r="ES503" i="10"/>
  <c r="EW503" i="10"/>
  <c r="EX504" i="10"/>
  <c r="EN509" i="10"/>
  <c r="EN511" i="10"/>
  <c r="ES513" i="10"/>
  <c r="EW513" i="10"/>
  <c r="ER514" i="10"/>
  <c r="EX514" i="10"/>
  <c r="EX516" i="10"/>
  <c r="EN521" i="10"/>
  <c r="EN523" i="10"/>
  <c r="ES525" i="10"/>
  <c r="EW525" i="10"/>
  <c r="ER526" i="10"/>
  <c r="EX526" i="10"/>
  <c r="ES531" i="10"/>
  <c r="EW531" i="10"/>
  <c r="EX532" i="10"/>
  <c r="ES535" i="10"/>
  <c r="EW535" i="10"/>
  <c r="EX536" i="10"/>
  <c r="ES539" i="10"/>
  <c r="EW539" i="10"/>
  <c r="EN546" i="10"/>
  <c r="ES548" i="10"/>
  <c r="EW548" i="10"/>
  <c r="EX549" i="10"/>
  <c r="EX551" i="10"/>
  <c r="ER558" i="10"/>
  <c r="ER562" i="10"/>
  <c r="EX563" i="10"/>
  <c r="ES564" i="10"/>
  <c r="EW564" i="10"/>
  <c r="ES566" i="10"/>
  <c r="EW566" i="10"/>
  <c r="ER581" i="10"/>
  <c r="ES584" i="10"/>
  <c r="EW584" i="10"/>
  <c r="EX585" i="10"/>
  <c r="ER175" i="10"/>
  <c r="EN175" i="10"/>
  <c r="ER143" i="10"/>
  <c r="EX143" i="10"/>
  <c r="ES72" i="10"/>
  <c r="ES74" i="10"/>
  <c r="ER75" i="10"/>
  <c r="EX75" i="10"/>
  <c r="ES76" i="10"/>
  <c r="EX515" i="10"/>
  <c r="EN541" i="10"/>
  <c r="EN543" i="10"/>
  <c r="EX550" i="10"/>
  <c r="EX553" i="10"/>
  <c r="EN555" i="10"/>
  <c r="EN557" i="10"/>
  <c r="EN559" i="10"/>
  <c r="EN561" i="10"/>
  <c r="EN568" i="10"/>
  <c r="EX571" i="10"/>
  <c r="EX575" i="10"/>
  <c r="EN576" i="10"/>
  <c r="ER576" i="10"/>
  <c r="EN577" i="10"/>
  <c r="ER577" i="10"/>
  <c r="EN578" i="10"/>
  <c r="ER578" i="10"/>
  <c r="EN579" i="10"/>
  <c r="ER579" i="10"/>
  <c r="EN580" i="10"/>
  <c r="ER580" i="10"/>
  <c r="EX154" i="10"/>
  <c r="EX156" i="10"/>
  <c r="EX158" i="10"/>
  <c r="EX160" i="10"/>
  <c r="EX162" i="10"/>
  <c r="EX164" i="10"/>
  <c r="EX166" i="10"/>
  <c r="EX168" i="10"/>
  <c r="EX170" i="10"/>
  <c r="ER179" i="10"/>
  <c r="EN179" i="10"/>
  <c r="ER183" i="10"/>
  <c r="EN183" i="10"/>
  <c r="ER187" i="10"/>
  <c r="EN187" i="10"/>
  <c r="ER191" i="10"/>
  <c r="EN191" i="10"/>
  <c r="ER195" i="10"/>
  <c r="EN195" i="10"/>
  <c r="ER72" i="10"/>
  <c r="EX72" i="10"/>
  <c r="EX74" i="10"/>
  <c r="ER76" i="10"/>
  <c r="EX76" i="10"/>
  <c r="ER492" i="10"/>
  <c r="EX492" i="10"/>
  <c r="ER496" i="10"/>
  <c r="EX496" i="10"/>
  <c r="EX498" i="10"/>
  <c r="EX502" i="10"/>
  <c r="EX506" i="10"/>
  <c r="ER512" i="10"/>
  <c r="EX512" i="10"/>
  <c r="ER524" i="10"/>
  <c r="EX524" i="10"/>
  <c r="ER528" i="10"/>
  <c r="EX528" i="10"/>
  <c r="EX530" i="10"/>
  <c r="ES533" i="10"/>
  <c r="EW533" i="10"/>
  <c r="EX534" i="10"/>
  <c r="ES537" i="10"/>
  <c r="EW537" i="10"/>
  <c r="EX538" i="10"/>
  <c r="EX541" i="10"/>
  <c r="EX543" i="10"/>
  <c r="EX545" i="10"/>
  <c r="ER547" i="10"/>
  <c r="EX547" i="10"/>
  <c r="ER550" i="10"/>
  <c r="ES552" i="10"/>
  <c r="EW552" i="10"/>
  <c r="ES554" i="10"/>
  <c r="EW554" i="10"/>
  <c r="EX555" i="10"/>
  <c r="EX557" i="10"/>
  <c r="EX559" i="10"/>
  <c r="EX561" i="10"/>
  <c r="EX562" i="10"/>
  <c r="EX572" i="10"/>
  <c r="ER583" i="10"/>
  <c r="ER173" i="10"/>
  <c r="EN173" i="10"/>
  <c r="ER177" i="10"/>
  <c r="EX215" i="10"/>
  <c r="EN216" i="10"/>
  <c r="EX219" i="10"/>
  <c r="EN220" i="10"/>
  <c r="EX223" i="10"/>
  <c r="EN224" i="10"/>
  <c r="EX227" i="10"/>
  <c r="EN228" i="10"/>
  <c r="EX231" i="10"/>
  <c r="EN232" i="10"/>
  <c r="EX235" i="10"/>
  <c r="EN236" i="10"/>
  <c r="EX239" i="10"/>
  <c r="EN240" i="10"/>
  <c r="EX243" i="10"/>
  <c r="EN244" i="10"/>
  <c r="EX247" i="10"/>
  <c r="EN248" i="10"/>
  <c r="EX251" i="10"/>
  <c r="EN252" i="10"/>
  <c r="EX255" i="10"/>
  <c r="EN256" i="10"/>
  <c r="EX259" i="10"/>
  <c r="EN260" i="10"/>
  <c r="EX263" i="10"/>
  <c r="EN264" i="10"/>
  <c r="EX267" i="10"/>
  <c r="EX273" i="10"/>
  <c r="EX283" i="10"/>
  <c r="EX289" i="10"/>
  <c r="EX299" i="10"/>
  <c r="EX310" i="10"/>
  <c r="ES311" i="10"/>
  <c r="EW311" i="10"/>
  <c r="EX314" i="10"/>
  <c r="ES315" i="10"/>
  <c r="EW315" i="10"/>
  <c r="EX318" i="10"/>
  <c r="ES319" i="10"/>
  <c r="EW319" i="10"/>
  <c r="EX322" i="10"/>
  <c r="ES323" i="10"/>
  <c r="EW323" i="10"/>
  <c r="EX329" i="10"/>
  <c r="EW329" i="10"/>
  <c r="ES329" i="10"/>
  <c r="EX331" i="10"/>
  <c r="EW331" i="10"/>
  <c r="ES331" i="10"/>
  <c r="EX333" i="10"/>
  <c r="EW333" i="10"/>
  <c r="ES333" i="10"/>
  <c r="EX335" i="10"/>
  <c r="EW335" i="10"/>
  <c r="ES335" i="10"/>
  <c r="EX337" i="10"/>
  <c r="EW337" i="10"/>
  <c r="ES337" i="10"/>
  <c r="EX339" i="10"/>
  <c r="EW339" i="10"/>
  <c r="ES339" i="10"/>
  <c r="EX341" i="10"/>
  <c r="EW341" i="10"/>
  <c r="ES341" i="10"/>
  <c r="EX343" i="10"/>
  <c r="EW343" i="10"/>
  <c r="ES343" i="10"/>
  <c r="EX362" i="10"/>
  <c r="ER362" i="10"/>
  <c r="EN362" i="10"/>
  <c r="EN217" i="10"/>
  <c r="EX354" i="10"/>
  <c r="ER354" i="10"/>
  <c r="EN354" i="10"/>
  <c r="ER364" i="10"/>
  <c r="EN364" i="10"/>
  <c r="EX217" i="10"/>
  <c r="EN218" i="10"/>
  <c r="EX221" i="10"/>
  <c r="EN222" i="10"/>
  <c r="EX225" i="10"/>
  <c r="EN226" i="10"/>
  <c r="EX229" i="10"/>
  <c r="EN230" i="10"/>
  <c r="EX233" i="10"/>
  <c r="EN234" i="10"/>
  <c r="EX237" i="10"/>
  <c r="EN238" i="10"/>
  <c r="EX241" i="10"/>
  <c r="EN242" i="10"/>
  <c r="EX245" i="10"/>
  <c r="EN246" i="10"/>
  <c r="EX249" i="10"/>
  <c r="EN250" i="10"/>
  <c r="EX253" i="10"/>
  <c r="EN254" i="10"/>
  <c r="EX257" i="10"/>
  <c r="EN258" i="10"/>
  <c r="EX261" i="10"/>
  <c r="EN262" i="10"/>
  <c r="EX265" i="10"/>
  <c r="EX275" i="10"/>
  <c r="EX281" i="10"/>
  <c r="EX286" i="10"/>
  <c r="EX291" i="10"/>
  <c r="EX297" i="10"/>
  <c r="EX302" i="10"/>
  <c r="EX307" i="10"/>
  <c r="EX308" i="10"/>
  <c r="ES309" i="10"/>
  <c r="EW309" i="10"/>
  <c r="EX312" i="10"/>
  <c r="ES313" i="10"/>
  <c r="EW313" i="10"/>
  <c r="EX316" i="10"/>
  <c r="ES317" i="10"/>
  <c r="EW317" i="10"/>
  <c r="EX320" i="10"/>
  <c r="ES321" i="10"/>
  <c r="EW321" i="10"/>
  <c r="EX325" i="10"/>
  <c r="EW325" i="10"/>
  <c r="ES325" i="10"/>
  <c r="EX326" i="10"/>
  <c r="ES327" i="10"/>
  <c r="EW327" i="10"/>
  <c r="ER356" i="10"/>
  <c r="EN356" i="10"/>
  <c r="EN177" i="10"/>
  <c r="EX192" i="10"/>
  <c r="EX194" i="10"/>
  <c r="EX196" i="10"/>
  <c r="EN197" i="10"/>
  <c r="EX198" i="10"/>
  <c r="EN199" i="10"/>
  <c r="EX200" i="10"/>
  <c r="EN201" i="10"/>
  <c r="EX202" i="10"/>
  <c r="EN203" i="10"/>
  <c r="EX204" i="10"/>
  <c r="EN205" i="10"/>
  <c r="EX206" i="10"/>
  <c r="EN207" i="10"/>
  <c r="EX208" i="10"/>
  <c r="EN209" i="10"/>
  <c r="EX210" i="10"/>
  <c r="EN211" i="10"/>
  <c r="EX212" i="10"/>
  <c r="EN213" i="10"/>
  <c r="EN215" i="10"/>
  <c r="EN219" i="10"/>
  <c r="EN223" i="10"/>
  <c r="EN227" i="10"/>
  <c r="EN231" i="10"/>
  <c r="EN235" i="10"/>
  <c r="EN239" i="10"/>
  <c r="EN243" i="10"/>
  <c r="EN247" i="10"/>
  <c r="EN251" i="10"/>
  <c r="EN255" i="10"/>
  <c r="EN259" i="10"/>
  <c r="EN263" i="10"/>
  <c r="EX269" i="10"/>
  <c r="EX279" i="10"/>
  <c r="EX285" i="10"/>
  <c r="EX295" i="10"/>
  <c r="EX301" i="10"/>
  <c r="ER348" i="10"/>
  <c r="EN348" i="10"/>
  <c r="EX330" i="10"/>
  <c r="EX334" i="10"/>
  <c r="EX338" i="10"/>
  <c r="EX342" i="10"/>
  <c r="EN372" i="10"/>
  <c r="EN380" i="10"/>
  <c r="EN388" i="10"/>
  <c r="EN393" i="10"/>
  <c r="EN401" i="10"/>
  <c r="EN409" i="10"/>
  <c r="EN417" i="10"/>
  <c r="EN425" i="10"/>
  <c r="EN433" i="10"/>
  <c r="EN440" i="10"/>
  <c r="EX443" i="10"/>
  <c r="EN444" i="10"/>
  <c r="EX447" i="10"/>
  <c r="EN448" i="10"/>
  <c r="EX451" i="10"/>
  <c r="EN452" i="10"/>
  <c r="EX455" i="10"/>
  <c r="EX457" i="10"/>
  <c r="EX459" i="10"/>
  <c r="EX461" i="10"/>
  <c r="EN463" i="10"/>
  <c r="EN465" i="10"/>
  <c r="EN467" i="10"/>
  <c r="EN469" i="10"/>
  <c r="EX478" i="10"/>
  <c r="ES481" i="10"/>
  <c r="EW481" i="10"/>
  <c r="EX482" i="10"/>
  <c r="ES78" i="10"/>
  <c r="EW78" i="10"/>
  <c r="ER79" i="10"/>
  <c r="EX79" i="10"/>
  <c r="ES80" i="10"/>
  <c r="EW80" i="10"/>
  <c r="EX83" i="10"/>
  <c r="EW83" i="10"/>
  <c r="ES83" i="10"/>
  <c r="EN471" i="10"/>
  <c r="EN473" i="10"/>
  <c r="EX324" i="10"/>
  <c r="EX328" i="10"/>
  <c r="EX332" i="10"/>
  <c r="EX336" i="10"/>
  <c r="EX340" i="10"/>
  <c r="EX344" i="10"/>
  <c r="ES345" i="10"/>
  <c r="EW345" i="10"/>
  <c r="EN352" i="10"/>
  <c r="EN360" i="10"/>
  <c r="EN368" i="10"/>
  <c r="EN376" i="10"/>
  <c r="EN384" i="10"/>
  <c r="EN392" i="10"/>
  <c r="EN397" i="10"/>
  <c r="EN405" i="10"/>
  <c r="EN413" i="10"/>
  <c r="EN421" i="10"/>
  <c r="EN429" i="10"/>
  <c r="EN437" i="10"/>
  <c r="EX441" i="10"/>
  <c r="EN442" i="10"/>
  <c r="EX445" i="10"/>
  <c r="EN446" i="10"/>
  <c r="EX449" i="10"/>
  <c r="EN450" i="10"/>
  <c r="EX453" i="10"/>
  <c r="EN454" i="10"/>
  <c r="EX471" i="10"/>
  <c r="EX473" i="10"/>
  <c r="EX475" i="10"/>
  <c r="EX477" i="10"/>
  <c r="ES479" i="10"/>
  <c r="EW479" i="10"/>
  <c r="EX480" i="10"/>
  <c r="ER81" i="10"/>
  <c r="EX81" i="10"/>
  <c r="EN370" i="10"/>
  <c r="ER370" i="10"/>
  <c r="EN378" i="10"/>
  <c r="ER378" i="10"/>
  <c r="EN386" i="10"/>
  <c r="ER386" i="10"/>
  <c r="EN399" i="10"/>
  <c r="ER399" i="10"/>
  <c r="EN407" i="10"/>
  <c r="ER407" i="10"/>
  <c r="EN415" i="10"/>
  <c r="ER415" i="10"/>
  <c r="EN423" i="10"/>
  <c r="ER423" i="10"/>
  <c r="EN431" i="10"/>
  <c r="ER431" i="10"/>
  <c r="EN439" i="10"/>
  <c r="EN443" i="10"/>
  <c r="EN447" i="10"/>
  <c r="EN451" i="10"/>
  <c r="EN455" i="10"/>
  <c r="EN457" i="10"/>
  <c r="EN459" i="10"/>
  <c r="EN461" i="10"/>
  <c r="EX474" i="10"/>
  <c r="ER84" i="10"/>
  <c r="EX84" i="10"/>
  <c r="ES87" i="10"/>
  <c r="EW87" i="10"/>
  <c r="ES89" i="10"/>
  <c r="EW89" i="10"/>
  <c r="EX90" i="10"/>
  <c r="ER92" i="10"/>
  <c r="EX93" i="10"/>
  <c r="ER94" i="10"/>
  <c r="EX96" i="10"/>
  <c r="ES97" i="10"/>
  <c r="EW97" i="10"/>
  <c r="EX98" i="10"/>
  <c r="ER99" i="10"/>
  <c r="EX99" i="10"/>
  <c r="ES100" i="10"/>
  <c r="EW100" i="10"/>
  <c r="ES101" i="10"/>
  <c r="EW101" i="10"/>
  <c r="ER103" i="10"/>
  <c r="EX103" i="10"/>
  <c r="ES104" i="10"/>
  <c r="EW104" i="10"/>
  <c r="ER485" i="10"/>
  <c r="EX485" i="10"/>
  <c r="ES486" i="10"/>
  <c r="EW486" i="10"/>
  <c r="EX144" i="10"/>
  <c r="EX146" i="10"/>
  <c r="EX148" i="10"/>
  <c r="EX152" i="10"/>
  <c r="ER82" i="10"/>
  <c r="EX82" i="10"/>
  <c r="ES85" i="10"/>
  <c r="EW85" i="10"/>
  <c r="ES86" i="10"/>
  <c r="EW86" i="10"/>
  <c r="ER88" i="10"/>
  <c r="EX88" i="10"/>
  <c r="ER90" i="10"/>
  <c r="ER96" i="10"/>
  <c r="ER102" i="10"/>
  <c r="EX102" i="10"/>
  <c r="ER483" i="10"/>
  <c r="EX483" i="10"/>
  <c r="ES484" i="10"/>
  <c r="EW484" i="10"/>
  <c r="ER487" i="10"/>
  <c r="EX487" i="10"/>
  <c r="EN488" i="10"/>
  <c r="EX91" i="10"/>
  <c r="EN93" i="10"/>
  <c r="EN144" i="10"/>
  <c r="EN146" i="10"/>
  <c r="EN148" i="10"/>
  <c r="EX150" i="10"/>
  <c r="EN152" i="10"/>
  <c r="EX105" i="10"/>
  <c r="EX107" i="10"/>
  <c r="EX109" i="10"/>
  <c r="EX3" i="10"/>
  <c r="EX7" i="10"/>
  <c r="EX8" i="10"/>
  <c r="EX9" i="10"/>
  <c r="EX10" i="10"/>
  <c r="EX112" i="10"/>
  <c r="EX12" i="10"/>
  <c r="EX113" i="10"/>
  <c r="EX13" i="10"/>
  <c r="EX14" i="10"/>
  <c r="EX15" i="10"/>
  <c r="EX115" i="10"/>
  <c r="EW23" i="10"/>
  <c r="ES23" i="10"/>
  <c r="EW120" i="10"/>
  <c r="ES120" i="10"/>
  <c r="EW121" i="10"/>
  <c r="ES121" i="10"/>
  <c r="EW25" i="10"/>
  <c r="ES25" i="10"/>
  <c r="EW26" i="10"/>
  <c r="ES26" i="10"/>
  <c r="EW28" i="10"/>
  <c r="ES28" i="10"/>
  <c r="EW30" i="10"/>
  <c r="ES30" i="10"/>
  <c r="EW31" i="10"/>
  <c r="ES31" i="10"/>
  <c r="EW123" i="10"/>
  <c r="ES123" i="10"/>
  <c r="EW124" i="10"/>
  <c r="ES124" i="10"/>
  <c r="EW125" i="10"/>
  <c r="ES125" i="10"/>
  <c r="EW32" i="10"/>
  <c r="ES32" i="10"/>
  <c r="EW34" i="10"/>
  <c r="ES34" i="10"/>
  <c r="EW36" i="10"/>
  <c r="ES36" i="10"/>
  <c r="EW37" i="10"/>
  <c r="ES37" i="10"/>
  <c r="ER130" i="10"/>
  <c r="EN130" i="10"/>
  <c r="ER41" i="10"/>
  <c r="EN41" i="10"/>
  <c r="ER131" i="10"/>
  <c r="EN131" i="10"/>
  <c r="ER42" i="10"/>
  <c r="EN42" i="10"/>
  <c r="ER132" i="10"/>
  <c r="EN132" i="10"/>
  <c r="ER55" i="10"/>
  <c r="EN55" i="10"/>
  <c r="ER141" i="10"/>
  <c r="EN141" i="10"/>
  <c r="ER142" i="10"/>
  <c r="EN142" i="10"/>
  <c r="ER500" i="10"/>
  <c r="EN500" i="10"/>
  <c r="ER504" i="10"/>
  <c r="EN504" i="10"/>
  <c r="ER510" i="10"/>
  <c r="EN510" i="10"/>
  <c r="ER515" i="10"/>
  <c r="EN515" i="10"/>
  <c r="EW522" i="10"/>
  <c r="ES522" i="10"/>
  <c r="ER525" i="10"/>
  <c r="EN525" i="10"/>
  <c r="ER542" i="10"/>
  <c r="EN542" i="10"/>
  <c r="EW549" i="10"/>
  <c r="ES549" i="10"/>
  <c r="EW557" i="10"/>
  <c r="ES557" i="10"/>
  <c r="EW560" i="10"/>
  <c r="ES560" i="10"/>
  <c r="EW568" i="10"/>
  <c r="ES568" i="10"/>
  <c r="EX568" i="10"/>
  <c r="EW581" i="10"/>
  <c r="ES581" i="10"/>
  <c r="EX581" i="10"/>
  <c r="ER276" i="10"/>
  <c r="EN276" i="10"/>
  <c r="ER292" i="10"/>
  <c r="EN292" i="10"/>
  <c r="ER308" i="10"/>
  <c r="EN308" i="10"/>
  <c r="ER312" i="10"/>
  <c r="EN312" i="10"/>
  <c r="ER316" i="10"/>
  <c r="EN316" i="10"/>
  <c r="ER320" i="10"/>
  <c r="EN320" i="10"/>
  <c r="ER324" i="10"/>
  <c r="EN324" i="10"/>
  <c r="ER328" i="10"/>
  <c r="EN328" i="10"/>
  <c r="ER332" i="10"/>
  <c r="EN332" i="10"/>
  <c r="ER336" i="10"/>
  <c r="EN336" i="10"/>
  <c r="ER340" i="10"/>
  <c r="EN340" i="10"/>
  <c r="ER344" i="10"/>
  <c r="EN344" i="10"/>
  <c r="EX347" i="10"/>
  <c r="ER347" i="10"/>
  <c r="EN347" i="10"/>
  <c r="EX355" i="10"/>
  <c r="ER355" i="10"/>
  <c r="EN355" i="10"/>
  <c r="EX363" i="10"/>
  <c r="ER363" i="10"/>
  <c r="EN363" i="10"/>
  <c r="EX371" i="10"/>
  <c r="ER371" i="10"/>
  <c r="EN371" i="10"/>
  <c r="EX379" i="10"/>
  <c r="ER379" i="10"/>
  <c r="EN379" i="10"/>
  <c r="EX387" i="10"/>
  <c r="ER387" i="10"/>
  <c r="EN387" i="10"/>
  <c r="EX400" i="10"/>
  <c r="ER400" i="10"/>
  <c r="EN400" i="10"/>
  <c r="EX408" i="10"/>
  <c r="ER408" i="10"/>
  <c r="EN408" i="10"/>
  <c r="EX416" i="10"/>
  <c r="ER416" i="10"/>
  <c r="EN416" i="10"/>
  <c r="EX424" i="10"/>
  <c r="ER424" i="10"/>
  <c r="EN424" i="10"/>
  <c r="EX432" i="10"/>
  <c r="ER432" i="10"/>
  <c r="EN432" i="10"/>
  <c r="EW468" i="10"/>
  <c r="ES468" i="10"/>
  <c r="EX468" i="10"/>
  <c r="ER480" i="10"/>
  <c r="EN480" i="10"/>
  <c r="ES106" i="10"/>
  <c r="EW106" i="10"/>
  <c r="ES108" i="10"/>
  <c r="EW108" i="10"/>
  <c r="ES2" i="10"/>
  <c r="EW2" i="10"/>
  <c r="ES110" i="10"/>
  <c r="EW110" i="10"/>
  <c r="ES4" i="10"/>
  <c r="EW4" i="10"/>
  <c r="ES5" i="10"/>
  <c r="EW5" i="10"/>
  <c r="ES6" i="10"/>
  <c r="EW6" i="10"/>
  <c r="ES111" i="10"/>
  <c r="EW111" i="10"/>
  <c r="ES11" i="10"/>
  <c r="EW11" i="10"/>
  <c r="ES114" i="10"/>
  <c r="EW114" i="10"/>
  <c r="ES16" i="10"/>
  <c r="EW16" i="10"/>
  <c r="ER17" i="10"/>
  <c r="ER19" i="10"/>
  <c r="EN19" i="10"/>
  <c r="EN20" i="10"/>
  <c r="ES21" i="10"/>
  <c r="EN22" i="10"/>
  <c r="EN119" i="10"/>
  <c r="EN24" i="10"/>
  <c r="EN122" i="10"/>
  <c r="EN27" i="10"/>
  <c r="EN29" i="10"/>
  <c r="EN33" i="10"/>
  <c r="EN35" i="10"/>
  <c r="EN126" i="10"/>
  <c r="EN38" i="10"/>
  <c r="EW128" i="10"/>
  <c r="ES128" i="10"/>
  <c r="ER43" i="10"/>
  <c r="EN43" i="10"/>
  <c r="ER44" i="10"/>
  <c r="EN44" i="10"/>
  <c r="ER45" i="10"/>
  <c r="EN45" i="10"/>
  <c r="ER134" i="10"/>
  <c r="EN134" i="10"/>
  <c r="ER52" i="10"/>
  <c r="EN52" i="10"/>
  <c r="ER56" i="10"/>
  <c r="EN56" i="10"/>
  <c r="ER140" i="10"/>
  <c r="EN140" i="10"/>
  <c r="EW490" i="10"/>
  <c r="ES490" i="10"/>
  <c r="ER493" i="10"/>
  <c r="EN493" i="10"/>
  <c r="EW507" i="10"/>
  <c r="ES507" i="10"/>
  <c r="EW508" i="10"/>
  <c r="ES508" i="10"/>
  <c r="ER517" i="10"/>
  <c r="EN517" i="10"/>
  <c r="ER518" i="10"/>
  <c r="EN518" i="10"/>
  <c r="ER519" i="10"/>
  <c r="EN519" i="10"/>
  <c r="ER520" i="10"/>
  <c r="EN520" i="10"/>
  <c r="ER530" i="10"/>
  <c r="EN530" i="10"/>
  <c r="ER534" i="10"/>
  <c r="EN534" i="10"/>
  <c r="ER538" i="10"/>
  <c r="EN538" i="10"/>
  <c r="EW540" i="10"/>
  <c r="ES540" i="10"/>
  <c r="ER544" i="10"/>
  <c r="EN544" i="10"/>
  <c r="ER545" i="10"/>
  <c r="EN545" i="10"/>
  <c r="EW551" i="10"/>
  <c r="ES551" i="10"/>
  <c r="EW559" i="10"/>
  <c r="ES559" i="10"/>
  <c r="ER560" i="10"/>
  <c r="EW582" i="10"/>
  <c r="ES582" i="10"/>
  <c r="EX582" i="10"/>
  <c r="EW274" i="10"/>
  <c r="ES274" i="10"/>
  <c r="EX274" i="10"/>
  <c r="EW290" i="10"/>
  <c r="ES290" i="10"/>
  <c r="EX290" i="10"/>
  <c r="EW306" i="10"/>
  <c r="ES306" i="10"/>
  <c r="EX306" i="10"/>
  <c r="EN105" i="10"/>
  <c r="EN107" i="10"/>
  <c r="EN109" i="10"/>
  <c r="EN3" i="10"/>
  <c r="EN7" i="10"/>
  <c r="EN8" i="10"/>
  <c r="EN9" i="10"/>
  <c r="EN10" i="10"/>
  <c r="EN112" i="10"/>
  <c r="EN12" i="10"/>
  <c r="EN113" i="10"/>
  <c r="EN13" i="10"/>
  <c r="EN14" i="10"/>
  <c r="EN15" i="10"/>
  <c r="EN115" i="10"/>
  <c r="EW22" i="10"/>
  <c r="ES22" i="10"/>
  <c r="EW119" i="10"/>
  <c r="ES119" i="10"/>
  <c r="EW24" i="10"/>
  <c r="ES24" i="10"/>
  <c r="EW122" i="10"/>
  <c r="ES122" i="10"/>
  <c r="EW27" i="10"/>
  <c r="ES27" i="10"/>
  <c r="EW29" i="10"/>
  <c r="ES29" i="10"/>
  <c r="EW33" i="10"/>
  <c r="ES33" i="10"/>
  <c r="EW35" i="10"/>
  <c r="ES35" i="10"/>
  <c r="EW126" i="10"/>
  <c r="ES126" i="10"/>
  <c r="EW38" i="10"/>
  <c r="ES38" i="10"/>
  <c r="EW130" i="10"/>
  <c r="ES130" i="10"/>
  <c r="EW41" i="10"/>
  <c r="ES41" i="10"/>
  <c r="EW131" i="10"/>
  <c r="ES131" i="10"/>
  <c r="EW42" i="10"/>
  <c r="ES42" i="10"/>
  <c r="EW132" i="10"/>
  <c r="ES132" i="10"/>
  <c r="ER136" i="10"/>
  <c r="EN136" i="10"/>
  <c r="ER68" i="10"/>
  <c r="EN68" i="10"/>
  <c r="ER74" i="10"/>
  <c r="EN74" i="10"/>
  <c r="ER498" i="10"/>
  <c r="EN498" i="10"/>
  <c r="ER502" i="10"/>
  <c r="EN502" i="10"/>
  <c r="ER506" i="10"/>
  <c r="EN506" i="10"/>
  <c r="EW510" i="10"/>
  <c r="ES510" i="10"/>
  <c r="ER513" i="10"/>
  <c r="EN513" i="10"/>
  <c r="EW515" i="10"/>
  <c r="ES515" i="10"/>
  <c r="ER522" i="10"/>
  <c r="EN522" i="10"/>
  <c r="ER527" i="10"/>
  <c r="EN527" i="10"/>
  <c r="EW542" i="10"/>
  <c r="ES542" i="10"/>
  <c r="ER552" i="10"/>
  <c r="EN552" i="10"/>
  <c r="ER554" i="10"/>
  <c r="EN554" i="10"/>
  <c r="EW556" i="10"/>
  <c r="ES556" i="10"/>
  <c r="EW561" i="10"/>
  <c r="ES561" i="10"/>
  <c r="ER563" i="10"/>
  <c r="EN563" i="10"/>
  <c r="EW583" i="10"/>
  <c r="ES583" i="10"/>
  <c r="EX583" i="10"/>
  <c r="EW153" i="10"/>
  <c r="ES153" i="10"/>
  <c r="EX153" i="10"/>
  <c r="EW155" i="10"/>
  <c r="ES155" i="10"/>
  <c r="EX155" i="10"/>
  <c r="EW157" i="10"/>
  <c r="ES157" i="10"/>
  <c r="EX157" i="10"/>
  <c r="EW159" i="10"/>
  <c r="ES159" i="10"/>
  <c r="EX159" i="10"/>
  <c r="EW161" i="10"/>
  <c r="ES161" i="10"/>
  <c r="EX161" i="10"/>
  <c r="EW163" i="10"/>
  <c r="ES163" i="10"/>
  <c r="EX163" i="10"/>
  <c r="EW165" i="10"/>
  <c r="ES165" i="10"/>
  <c r="EX165" i="10"/>
  <c r="EW167" i="10"/>
  <c r="ES167" i="10"/>
  <c r="EX167" i="10"/>
  <c r="EW169" i="10"/>
  <c r="ES169" i="10"/>
  <c r="EX169" i="10"/>
  <c r="EW171" i="10"/>
  <c r="ES171" i="10"/>
  <c r="EX171" i="10"/>
  <c r="EW173" i="10"/>
  <c r="ES173" i="10"/>
  <c r="EX173" i="10"/>
  <c r="EW175" i="10"/>
  <c r="ES175" i="10"/>
  <c r="EX175" i="10"/>
  <c r="EW177" i="10"/>
  <c r="ES177" i="10"/>
  <c r="EX177" i="10"/>
  <c r="EW179" i="10"/>
  <c r="ES179" i="10"/>
  <c r="EX179" i="10"/>
  <c r="EW181" i="10"/>
  <c r="ES181" i="10"/>
  <c r="EX181" i="10"/>
  <c r="EW183" i="10"/>
  <c r="ES183" i="10"/>
  <c r="EX183" i="10"/>
  <c r="EW185" i="10"/>
  <c r="ES185" i="10"/>
  <c r="EX185" i="10"/>
  <c r="EW187" i="10"/>
  <c r="ES187" i="10"/>
  <c r="EX187" i="10"/>
  <c r="EW189" i="10"/>
  <c r="ES189" i="10"/>
  <c r="EX189" i="10"/>
  <c r="EW191" i="10"/>
  <c r="ES191" i="10"/>
  <c r="EX191" i="10"/>
  <c r="EW193" i="10"/>
  <c r="ES193" i="10"/>
  <c r="EX193" i="10"/>
  <c r="EW195" i="10"/>
  <c r="ES195" i="10"/>
  <c r="EX195" i="10"/>
  <c r="EW197" i="10"/>
  <c r="ES197" i="10"/>
  <c r="EX197" i="10"/>
  <c r="EW199" i="10"/>
  <c r="ES199" i="10"/>
  <c r="EX199" i="10"/>
  <c r="EW201" i="10"/>
  <c r="ES201" i="10"/>
  <c r="EX201" i="10"/>
  <c r="EW203" i="10"/>
  <c r="ES203" i="10"/>
  <c r="EX203" i="10"/>
  <c r="EW205" i="10"/>
  <c r="ES205" i="10"/>
  <c r="EX205" i="10"/>
  <c r="EW207" i="10"/>
  <c r="ES207" i="10"/>
  <c r="EX207" i="10"/>
  <c r="EW209" i="10"/>
  <c r="ES209" i="10"/>
  <c r="EX209" i="10"/>
  <c r="EW211" i="10"/>
  <c r="ES211" i="10"/>
  <c r="EX211" i="10"/>
  <c r="EW213" i="10"/>
  <c r="ES213" i="10"/>
  <c r="EX213" i="10"/>
  <c r="ER268" i="10"/>
  <c r="EN268" i="10"/>
  <c r="ER284" i="10"/>
  <c r="EN284" i="10"/>
  <c r="ER300" i="10"/>
  <c r="EN300" i="10"/>
  <c r="ES105" i="10"/>
  <c r="ES107" i="10"/>
  <c r="ES109" i="10"/>
  <c r="ES3" i="10"/>
  <c r="ES7" i="10"/>
  <c r="ES8" i="10"/>
  <c r="ES9" i="10"/>
  <c r="ES10" i="10"/>
  <c r="ES112" i="10"/>
  <c r="ES12" i="10"/>
  <c r="ES113" i="10"/>
  <c r="ES13" i="10"/>
  <c r="ES14" i="10"/>
  <c r="ES15" i="10"/>
  <c r="ES115" i="10"/>
  <c r="ER18" i="10"/>
  <c r="EN18" i="10"/>
  <c r="EN116" i="10"/>
  <c r="ES117" i="10"/>
  <c r="ER118" i="10"/>
  <c r="EN118" i="10"/>
  <c r="EX23" i="10"/>
  <c r="EX120" i="10"/>
  <c r="EX121" i="10"/>
  <c r="EX25" i="10"/>
  <c r="EX26" i="10"/>
  <c r="EX28" i="10"/>
  <c r="EX30" i="10"/>
  <c r="EX31" i="10"/>
  <c r="EX123" i="10"/>
  <c r="EX124" i="10"/>
  <c r="EX125" i="10"/>
  <c r="EX32" i="10"/>
  <c r="EX34" i="10"/>
  <c r="EX36" i="10"/>
  <c r="EX37" i="10"/>
  <c r="ER128" i="10"/>
  <c r="EN128" i="10"/>
  <c r="EW43" i="10"/>
  <c r="ES43" i="10"/>
  <c r="EW44" i="10"/>
  <c r="ES44" i="10"/>
  <c r="EW45" i="10"/>
  <c r="ES45" i="10"/>
  <c r="EW134" i="10"/>
  <c r="ES134" i="10"/>
  <c r="ER138" i="10"/>
  <c r="EN138" i="10"/>
  <c r="ER490" i="10"/>
  <c r="EN490" i="10"/>
  <c r="ER491" i="10"/>
  <c r="EN491" i="10"/>
  <c r="ER495" i="10"/>
  <c r="EN495" i="10"/>
  <c r="ER507" i="10"/>
  <c r="EN507" i="10"/>
  <c r="ER508" i="10"/>
  <c r="EN508" i="10"/>
  <c r="EW517" i="10"/>
  <c r="ES517" i="10"/>
  <c r="EW518" i="10"/>
  <c r="ES518" i="10"/>
  <c r="EW519" i="10"/>
  <c r="ES519" i="10"/>
  <c r="EW520" i="10"/>
  <c r="ES520" i="10"/>
  <c r="EX522" i="10"/>
  <c r="ER532" i="10"/>
  <c r="EN532" i="10"/>
  <c r="ER536" i="10"/>
  <c r="EN536" i="10"/>
  <c r="ER540" i="10"/>
  <c r="EN540" i="10"/>
  <c r="EW544" i="10"/>
  <c r="ES544" i="10"/>
  <c r="EW545" i="10"/>
  <c r="ES545" i="10"/>
  <c r="ER548" i="10"/>
  <c r="EN548" i="10"/>
  <c r="EW550" i="10"/>
  <c r="ES550" i="10"/>
  <c r="EW555" i="10"/>
  <c r="ES555" i="10"/>
  <c r="ER556" i="10"/>
  <c r="EW558" i="10"/>
  <c r="ES558" i="10"/>
  <c r="EX560" i="10"/>
  <c r="ER564" i="10"/>
  <c r="EN564" i="10"/>
  <c r="ER566" i="10"/>
  <c r="EN566" i="10"/>
  <c r="EW586" i="10"/>
  <c r="ES586" i="10"/>
  <c r="EX586" i="10"/>
  <c r="EW266" i="10"/>
  <c r="ES266" i="10"/>
  <c r="EX266" i="10"/>
  <c r="EW282" i="10"/>
  <c r="ES282" i="10"/>
  <c r="EX282" i="10"/>
  <c r="EW298" i="10"/>
  <c r="ES298" i="10"/>
  <c r="EX298" i="10"/>
  <c r="ES39" i="10"/>
  <c r="EW39" i="10"/>
  <c r="ES40" i="10"/>
  <c r="EW40" i="10"/>
  <c r="ES127" i="10"/>
  <c r="EW127" i="10"/>
  <c r="ES129" i="10"/>
  <c r="EW129" i="10"/>
  <c r="ES133" i="10"/>
  <c r="EW133" i="10"/>
  <c r="EN46" i="10"/>
  <c r="EN47" i="10"/>
  <c r="EN48" i="10"/>
  <c r="EN49" i="10"/>
  <c r="EN135" i="10"/>
  <c r="EN50" i="10"/>
  <c r="EN51" i="10"/>
  <c r="EN53" i="10"/>
  <c r="EN54" i="10"/>
  <c r="EN137" i="10"/>
  <c r="EN139" i="10"/>
  <c r="EN57" i="10"/>
  <c r="EN58" i="10"/>
  <c r="EN59" i="10"/>
  <c r="EN60" i="10"/>
  <c r="EN61" i="10"/>
  <c r="EN62" i="10"/>
  <c r="EN63" i="10"/>
  <c r="EN64" i="10"/>
  <c r="EN65" i="10"/>
  <c r="EN66" i="10"/>
  <c r="EN67" i="10"/>
  <c r="EN69" i="10"/>
  <c r="EN70" i="10"/>
  <c r="EN71" i="10"/>
  <c r="EN143" i="10"/>
  <c r="EN72" i="10"/>
  <c r="EN73" i="10"/>
  <c r="EN75" i="10"/>
  <c r="EN76" i="10"/>
  <c r="EN77" i="10"/>
  <c r="EN489" i="10"/>
  <c r="EN492" i="10"/>
  <c r="EN494" i="10"/>
  <c r="EN496" i="10"/>
  <c r="EN497" i="10"/>
  <c r="EN499" i="10"/>
  <c r="EN501" i="10"/>
  <c r="EN503" i="10"/>
  <c r="EN505" i="10"/>
  <c r="ES509" i="10"/>
  <c r="EW509" i="10"/>
  <c r="ES511" i="10"/>
  <c r="EW511" i="10"/>
  <c r="EN512" i="10"/>
  <c r="EN514" i="10"/>
  <c r="ES516" i="10"/>
  <c r="EW516" i="10"/>
  <c r="ES521" i="10"/>
  <c r="EW521" i="10"/>
  <c r="ES523" i="10"/>
  <c r="EW523" i="10"/>
  <c r="EN524" i="10"/>
  <c r="EN526" i="10"/>
  <c r="EN528" i="10"/>
  <c r="EN529" i="10"/>
  <c r="EN531" i="10"/>
  <c r="EN533" i="10"/>
  <c r="EN535" i="10"/>
  <c r="EN537" i="10"/>
  <c r="EN539" i="10"/>
  <c r="ES541" i="10"/>
  <c r="EW541" i="10"/>
  <c r="ES543" i="10"/>
  <c r="EW543" i="10"/>
  <c r="ES546" i="10"/>
  <c r="EW546" i="10"/>
  <c r="EN547" i="10"/>
  <c r="EN553" i="10"/>
  <c r="EN562" i="10"/>
  <c r="EN565" i="10"/>
  <c r="EN567" i="10"/>
  <c r="EN569" i="10"/>
  <c r="ER569" i="10"/>
  <c r="EN570" i="10"/>
  <c r="ER570" i="10"/>
  <c r="EN571" i="10"/>
  <c r="ER571" i="10"/>
  <c r="EN572" i="10"/>
  <c r="ER572" i="10"/>
  <c r="EN573" i="10"/>
  <c r="ER573" i="10"/>
  <c r="EN574" i="10"/>
  <c r="ER574" i="10"/>
  <c r="EN575" i="10"/>
  <c r="ER575" i="10"/>
  <c r="ER585" i="10"/>
  <c r="EN585" i="10"/>
  <c r="EN154" i="10"/>
  <c r="ER154" i="10"/>
  <c r="EN156" i="10"/>
  <c r="ER156" i="10"/>
  <c r="EN158" i="10"/>
  <c r="ER158" i="10"/>
  <c r="EN160" i="10"/>
  <c r="ER160" i="10"/>
  <c r="EN162" i="10"/>
  <c r="ER162" i="10"/>
  <c r="EN164" i="10"/>
  <c r="ER164" i="10"/>
  <c r="EN166" i="10"/>
  <c r="ER166" i="10"/>
  <c r="EN168" i="10"/>
  <c r="ER168" i="10"/>
  <c r="EN170" i="10"/>
  <c r="ER170" i="10"/>
  <c r="EN172" i="10"/>
  <c r="ER172" i="10"/>
  <c r="EN174" i="10"/>
  <c r="ER174" i="10"/>
  <c r="EN176" i="10"/>
  <c r="ER176" i="10"/>
  <c r="EN178" i="10"/>
  <c r="ER178" i="10"/>
  <c r="EN180" i="10"/>
  <c r="ER180" i="10"/>
  <c r="EN182" i="10"/>
  <c r="ER182" i="10"/>
  <c r="EN184" i="10"/>
  <c r="ER184" i="10"/>
  <c r="EN186" i="10"/>
  <c r="ER186" i="10"/>
  <c r="EN188" i="10"/>
  <c r="ER188" i="10"/>
  <c r="EN190" i="10"/>
  <c r="ER190" i="10"/>
  <c r="EN192" i="10"/>
  <c r="EN194" i="10"/>
  <c r="EN196" i="10"/>
  <c r="EN198" i="10"/>
  <c r="EN200" i="10"/>
  <c r="EN202" i="10"/>
  <c r="EN204" i="10"/>
  <c r="EN206" i="10"/>
  <c r="EN208" i="10"/>
  <c r="EN210" i="10"/>
  <c r="EN212" i="10"/>
  <c r="EN214" i="10"/>
  <c r="ER266" i="10"/>
  <c r="EN266" i="10"/>
  <c r="EW272" i="10"/>
  <c r="ES272" i="10"/>
  <c r="ER274" i="10"/>
  <c r="EN274" i="10"/>
  <c r="EW280" i="10"/>
  <c r="ES280" i="10"/>
  <c r="ER282" i="10"/>
  <c r="EN282" i="10"/>
  <c r="EW288" i="10"/>
  <c r="ES288" i="10"/>
  <c r="ER290" i="10"/>
  <c r="EN290" i="10"/>
  <c r="EW296" i="10"/>
  <c r="ES296" i="10"/>
  <c r="ER298" i="10"/>
  <c r="EN298" i="10"/>
  <c r="EW304" i="10"/>
  <c r="ES304" i="10"/>
  <c r="ER306" i="10"/>
  <c r="EN306" i="10"/>
  <c r="EN550" i="10"/>
  <c r="ES553" i="10"/>
  <c r="EW553" i="10"/>
  <c r="EN556" i="10"/>
  <c r="EN558" i="10"/>
  <c r="EN560" i="10"/>
  <c r="ES562" i="10"/>
  <c r="EW562" i="10"/>
  <c r="ES565" i="10"/>
  <c r="EW565" i="10"/>
  <c r="ES567" i="10"/>
  <c r="EW567" i="10"/>
  <c r="EW569" i="10"/>
  <c r="ES569" i="10"/>
  <c r="EW570" i="10"/>
  <c r="ES570" i="10"/>
  <c r="EW571" i="10"/>
  <c r="ES571" i="10"/>
  <c r="EW572" i="10"/>
  <c r="ES572" i="10"/>
  <c r="EW573" i="10"/>
  <c r="ES573" i="10"/>
  <c r="EW574" i="10"/>
  <c r="ES574" i="10"/>
  <c r="EW575" i="10"/>
  <c r="ES575" i="10"/>
  <c r="EW576" i="10"/>
  <c r="ES576" i="10"/>
  <c r="EW577" i="10"/>
  <c r="ES577" i="10"/>
  <c r="EW578" i="10"/>
  <c r="ES578" i="10"/>
  <c r="EW579" i="10"/>
  <c r="ES579" i="10"/>
  <c r="EW580" i="10"/>
  <c r="ES580" i="10"/>
  <c r="ER584" i="10"/>
  <c r="EN584" i="10"/>
  <c r="EW154" i="10"/>
  <c r="ES154" i="10"/>
  <c r="EW156" i="10"/>
  <c r="ES156" i="10"/>
  <c r="EW158" i="10"/>
  <c r="ES158" i="10"/>
  <c r="EW160" i="10"/>
  <c r="ES160" i="10"/>
  <c r="EW162" i="10"/>
  <c r="ES162" i="10"/>
  <c r="EW164" i="10"/>
  <c r="ES164" i="10"/>
  <c r="EW166" i="10"/>
  <c r="ES166" i="10"/>
  <c r="EW168" i="10"/>
  <c r="ES168" i="10"/>
  <c r="EW170" i="10"/>
  <c r="ES170" i="10"/>
  <c r="EW172" i="10"/>
  <c r="ES172" i="10"/>
  <c r="EW174" i="10"/>
  <c r="ES174" i="10"/>
  <c r="EW176" i="10"/>
  <c r="ES176" i="10"/>
  <c r="EW178" i="10"/>
  <c r="ES178" i="10"/>
  <c r="EW180" i="10"/>
  <c r="ES180" i="10"/>
  <c r="EW182" i="10"/>
  <c r="ES182" i="10"/>
  <c r="EW184" i="10"/>
  <c r="ES184" i="10"/>
  <c r="EW186" i="10"/>
  <c r="ES186" i="10"/>
  <c r="EW188" i="10"/>
  <c r="ES188" i="10"/>
  <c r="EW190" i="10"/>
  <c r="ES190" i="10"/>
  <c r="EW192" i="10"/>
  <c r="ES192" i="10"/>
  <c r="EW194" i="10"/>
  <c r="ES194" i="10"/>
  <c r="EW196" i="10"/>
  <c r="ES196" i="10"/>
  <c r="EW198" i="10"/>
  <c r="ES198" i="10"/>
  <c r="EW200" i="10"/>
  <c r="ES200" i="10"/>
  <c r="EW202" i="10"/>
  <c r="ES202" i="10"/>
  <c r="EW204" i="10"/>
  <c r="ES204" i="10"/>
  <c r="EW206" i="10"/>
  <c r="ES206" i="10"/>
  <c r="EW208" i="10"/>
  <c r="ES208" i="10"/>
  <c r="EW210" i="10"/>
  <c r="ES210" i="10"/>
  <c r="EW212" i="10"/>
  <c r="ES212" i="10"/>
  <c r="EX214" i="10"/>
  <c r="EW214" i="10"/>
  <c r="ES214" i="10"/>
  <c r="EW270" i="10"/>
  <c r="ES270" i="10"/>
  <c r="ER272" i="10"/>
  <c r="EN272" i="10"/>
  <c r="EW278" i="10"/>
  <c r="ES278" i="10"/>
  <c r="ER280" i="10"/>
  <c r="EN280" i="10"/>
  <c r="EW286" i="10"/>
  <c r="ES286" i="10"/>
  <c r="ER288" i="10"/>
  <c r="EN288" i="10"/>
  <c r="EW294" i="10"/>
  <c r="ES294" i="10"/>
  <c r="ER296" i="10"/>
  <c r="EN296" i="10"/>
  <c r="EW302" i="10"/>
  <c r="ES302" i="10"/>
  <c r="ER304" i="10"/>
  <c r="EN304" i="10"/>
  <c r="EN581" i="10"/>
  <c r="EN582" i="10"/>
  <c r="EN583" i="10"/>
  <c r="EN586" i="10"/>
  <c r="EW268" i="10"/>
  <c r="ES268" i="10"/>
  <c r="ER270" i="10"/>
  <c r="EN270" i="10"/>
  <c r="EW276" i="10"/>
  <c r="ES276" i="10"/>
  <c r="ER278" i="10"/>
  <c r="EN278" i="10"/>
  <c r="EW284" i="10"/>
  <c r="ES284" i="10"/>
  <c r="ER286" i="10"/>
  <c r="EN286" i="10"/>
  <c r="EW292" i="10"/>
  <c r="ES292" i="10"/>
  <c r="ER294" i="10"/>
  <c r="EN294" i="10"/>
  <c r="EW300" i="10"/>
  <c r="ES300" i="10"/>
  <c r="ER302" i="10"/>
  <c r="EN302" i="10"/>
  <c r="ES215" i="10"/>
  <c r="EW215" i="10"/>
  <c r="ES216" i="10"/>
  <c r="EW216" i="10"/>
  <c r="ES217" i="10"/>
  <c r="EW217" i="10"/>
  <c r="ES218" i="10"/>
  <c r="EW218" i="10"/>
  <c r="ES219" i="10"/>
  <c r="EW219" i="10"/>
  <c r="ES220" i="10"/>
  <c r="EW220" i="10"/>
  <c r="ES221" i="10"/>
  <c r="EW221" i="10"/>
  <c r="ES222" i="10"/>
  <c r="EW222" i="10"/>
  <c r="ES223" i="10"/>
  <c r="EW223" i="10"/>
  <c r="ES224" i="10"/>
  <c r="EW224" i="10"/>
  <c r="ES225" i="10"/>
  <c r="EW225" i="10"/>
  <c r="ES226" i="10"/>
  <c r="EW226" i="10"/>
  <c r="ES227" i="10"/>
  <c r="EW227" i="10"/>
  <c r="ES228" i="10"/>
  <c r="EW228" i="10"/>
  <c r="ES229" i="10"/>
  <c r="EW229" i="10"/>
  <c r="ES230" i="10"/>
  <c r="EW230" i="10"/>
  <c r="ES231" i="10"/>
  <c r="EW231" i="10"/>
  <c r="ES232" i="10"/>
  <c r="EW232" i="10"/>
  <c r="ES233" i="10"/>
  <c r="EW233" i="10"/>
  <c r="ES234" i="10"/>
  <c r="EW234" i="10"/>
  <c r="ES235" i="10"/>
  <c r="EW235" i="10"/>
  <c r="ES236" i="10"/>
  <c r="EW236" i="10"/>
  <c r="ES237" i="10"/>
  <c r="EW237" i="10"/>
  <c r="ES238" i="10"/>
  <c r="EW238" i="10"/>
  <c r="ES239" i="10"/>
  <c r="EW239" i="10"/>
  <c r="ES240" i="10"/>
  <c r="EW240" i="10"/>
  <c r="ES241" i="10"/>
  <c r="EW241" i="10"/>
  <c r="ES242" i="10"/>
  <c r="EW242" i="10"/>
  <c r="ES243" i="10"/>
  <c r="EW243" i="10"/>
  <c r="ES244" i="10"/>
  <c r="EW244" i="10"/>
  <c r="ES245" i="10"/>
  <c r="EW245" i="10"/>
  <c r="ES246" i="10"/>
  <c r="EW246" i="10"/>
  <c r="ES247" i="10"/>
  <c r="EW247" i="10"/>
  <c r="ES248" i="10"/>
  <c r="EW248" i="10"/>
  <c r="ES249" i="10"/>
  <c r="EW249" i="10"/>
  <c r="ES250" i="10"/>
  <c r="EW250" i="10"/>
  <c r="ES251" i="10"/>
  <c r="EW251" i="10"/>
  <c r="ES252" i="10"/>
  <c r="EW252" i="10"/>
  <c r="ES253" i="10"/>
  <c r="EW253" i="10"/>
  <c r="ES254" i="10"/>
  <c r="EW254" i="10"/>
  <c r="ES255" i="10"/>
  <c r="EW255" i="10"/>
  <c r="ES256" i="10"/>
  <c r="EW256" i="10"/>
  <c r="ES257" i="10"/>
  <c r="EW257" i="10"/>
  <c r="ES258" i="10"/>
  <c r="EW258" i="10"/>
  <c r="ES259" i="10"/>
  <c r="EW259" i="10"/>
  <c r="ES260" i="10"/>
  <c r="EW260" i="10"/>
  <c r="ES261" i="10"/>
  <c r="EW261" i="10"/>
  <c r="ES262" i="10"/>
  <c r="EW262" i="10"/>
  <c r="ES263" i="10"/>
  <c r="EW263" i="10"/>
  <c r="ES264" i="10"/>
  <c r="EW264" i="10"/>
  <c r="ES265" i="10"/>
  <c r="EW265" i="10"/>
  <c r="ES267" i="10"/>
  <c r="EW267" i="10"/>
  <c r="ES269" i="10"/>
  <c r="EW269" i="10"/>
  <c r="ES271" i="10"/>
  <c r="EW271" i="10"/>
  <c r="ES273" i="10"/>
  <c r="EW273" i="10"/>
  <c r="ES275" i="10"/>
  <c r="EW275" i="10"/>
  <c r="ES277" i="10"/>
  <c r="EW277" i="10"/>
  <c r="ES279" i="10"/>
  <c r="EW279" i="10"/>
  <c r="ES281" i="10"/>
  <c r="EW281" i="10"/>
  <c r="ES283" i="10"/>
  <c r="EW283" i="10"/>
  <c r="ES285" i="10"/>
  <c r="EW285" i="10"/>
  <c r="ES287" i="10"/>
  <c r="EW287" i="10"/>
  <c r="ES289" i="10"/>
  <c r="EW289" i="10"/>
  <c r="ES291" i="10"/>
  <c r="EW291" i="10"/>
  <c r="ES293" i="10"/>
  <c r="EW293" i="10"/>
  <c r="ES295" i="10"/>
  <c r="EW295" i="10"/>
  <c r="ES297" i="10"/>
  <c r="EW297" i="10"/>
  <c r="ES299" i="10"/>
  <c r="EW299" i="10"/>
  <c r="ES301" i="10"/>
  <c r="EW301" i="10"/>
  <c r="ES303" i="10"/>
  <c r="EW303" i="10"/>
  <c r="ES305" i="10"/>
  <c r="EW305" i="10"/>
  <c r="ES307" i="10"/>
  <c r="EW307" i="10"/>
  <c r="ER309" i="10"/>
  <c r="EN309" i="10"/>
  <c r="ER313" i="10"/>
  <c r="EN313" i="10"/>
  <c r="ER317" i="10"/>
  <c r="EN317" i="10"/>
  <c r="ER321" i="10"/>
  <c r="EN321" i="10"/>
  <c r="ER325" i="10"/>
  <c r="EN325" i="10"/>
  <c r="ER329" i="10"/>
  <c r="EN329" i="10"/>
  <c r="ER333" i="10"/>
  <c r="EN333" i="10"/>
  <c r="ER337" i="10"/>
  <c r="EN337" i="10"/>
  <c r="ER341" i="10"/>
  <c r="EN341" i="10"/>
  <c r="ER345" i="10"/>
  <c r="EN345" i="10"/>
  <c r="EX349" i="10"/>
  <c r="ER349" i="10"/>
  <c r="EN349" i="10"/>
  <c r="EX357" i="10"/>
  <c r="ER357" i="10"/>
  <c r="EN357" i="10"/>
  <c r="EX365" i="10"/>
  <c r="ER365" i="10"/>
  <c r="EN365" i="10"/>
  <c r="EX373" i="10"/>
  <c r="ER373" i="10"/>
  <c r="EN373" i="10"/>
  <c r="EX381" i="10"/>
  <c r="ER381" i="10"/>
  <c r="EN381" i="10"/>
  <c r="EX389" i="10"/>
  <c r="ER389" i="10"/>
  <c r="EN389" i="10"/>
  <c r="ER267" i="10"/>
  <c r="EN267" i="10"/>
  <c r="ER269" i="10"/>
  <c r="EN269" i="10"/>
  <c r="ER271" i="10"/>
  <c r="EN271" i="10"/>
  <c r="ER273" i="10"/>
  <c r="EN273" i="10"/>
  <c r="ER275" i="10"/>
  <c r="EN275" i="10"/>
  <c r="ER277" i="10"/>
  <c r="EN277" i="10"/>
  <c r="ER279" i="10"/>
  <c r="EN279" i="10"/>
  <c r="ER281" i="10"/>
  <c r="EN281" i="10"/>
  <c r="ER283" i="10"/>
  <c r="EN283" i="10"/>
  <c r="ER285" i="10"/>
  <c r="EN285" i="10"/>
  <c r="ER287" i="10"/>
  <c r="EN287" i="10"/>
  <c r="ER289" i="10"/>
  <c r="EN289" i="10"/>
  <c r="ER291" i="10"/>
  <c r="EN291" i="10"/>
  <c r="ER293" i="10"/>
  <c r="EN293" i="10"/>
  <c r="ER295" i="10"/>
  <c r="EN295" i="10"/>
  <c r="ER297" i="10"/>
  <c r="EN297" i="10"/>
  <c r="ER299" i="10"/>
  <c r="EN299" i="10"/>
  <c r="ER301" i="10"/>
  <c r="EN301" i="10"/>
  <c r="ER303" i="10"/>
  <c r="EN303" i="10"/>
  <c r="ER305" i="10"/>
  <c r="EN305" i="10"/>
  <c r="ER307" i="10"/>
  <c r="EN307" i="10"/>
  <c r="ER310" i="10"/>
  <c r="EN310" i="10"/>
  <c r="ER314" i="10"/>
  <c r="EN314" i="10"/>
  <c r="ER318" i="10"/>
  <c r="EN318" i="10"/>
  <c r="ER322" i="10"/>
  <c r="EN322" i="10"/>
  <c r="ER326" i="10"/>
  <c r="EN326" i="10"/>
  <c r="ER330" i="10"/>
  <c r="EN330" i="10"/>
  <c r="ER334" i="10"/>
  <c r="EN334" i="10"/>
  <c r="ER338" i="10"/>
  <c r="EN338" i="10"/>
  <c r="ER342" i="10"/>
  <c r="EN342" i="10"/>
  <c r="ER346" i="10"/>
  <c r="EN346" i="10"/>
  <c r="EX351" i="10"/>
  <c r="ER351" i="10"/>
  <c r="EN351" i="10"/>
  <c r="EX359" i="10"/>
  <c r="ER359" i="10"/>
  <c r="EN359" i="10"/>
  <c r="EX367" i="10"/>
  <c r="ER367" i="10"/>
  <c r="EN367" i="10"/>
  <c r="EX375" i="10"/>
  <c r="ER375" i="10"/>
  <c r="EN375" i="10"/>
  <c r="EX383" i="10"/>
  <c r="ER383" i="10"/>
  <c r="EN383" i="10"/>
  <c r="EX391" i="10"/>
  <c r="ER391" i="10"/>
  <c r="EN391" i="10"/>
  <c r="ER311" i="10"/>
  <c r="EN311" i="10"/>
  <c r="ER315" i="10"/>
  <c r="EN315" i="10"/>
  <c r="ER319" i="10"/>
  <c r="EN319" i="10"/>
  <c r="ER323" i="10"/>
  <c r="EN323" i="10"/>
  <c r="ER327" i="10"/>
  <c r="EN327" i="10"/>
  <c r="ER331" i="10"/>
  <c r="EN331" i="10"/>
  <c r="ER335" i="10"/>
  <c r="EN335" i="10"/>
  <c r="ER339" i="10"/>
  <c r="EN339" i="10"/>
  <c r="ER343" i="10"/>
  <c r="EN343" i="10"/>
  <c r="EX353" i="10"/>
  <c r="ER353" i="10"/>
  <c r="EN353" i="10"/>
  <c r="EX361" i="10"/>
  <c r="ER361" i="10"/>
  <c r="EN361" i="10"/>
  <c r="EX369" i="10"/>
  <c r="ER369" i="10"/>
  <c r="EN369" i="10"/>
  <c r="EX377" i="10"/>
  <c r="ER377" i="10"/>
  <c r="EN377" i="10"/>
  <c r="EX385" i="10"/>
  <c r="ER385" i="10"/>
  <c r="EN385" i="10"/>
  <c r="EW348" i="10"/>
  <c r="ES348" i="10"/>
  <c r="EW350" i="10"/>
  <c r="ES350" i="10"/>
  <c r="EW352" i="10"/>
  <c r="ES352" i="10"/>
  <c r="EW354" i="10"/>
  <c r="ES354" i="10"/>
  <c r="EW356" i="10"/>
  <c r="ES356" i="10"/>
  <c r="EW358" i="10"/>
  <c r="ES358" i="10"/>
  <c r="EW360" i="10"/>
  <c r="ES360" i="10"/>
  <c r="EW362" i="10"/>
  <c r="ES362" i="10"/>
  <c r="EW364" i="10"/>
  <c r="ES364" i="10"/>
  <c r="EW366" i="10"/>
  <c r="ES366" i="10"/>
  <c r="EW368" i="10"/>
  <c r="ES368" i="10"/>
  <c r="EW370" i="10"/>
  <c r="ES370" i="10"/>
  <c r="EW372" i="10"/>
  <c r="ES372" i="10"/>
  <c r="EW374" i="10"/>
  <c r="ES374" i="10"/>
  <c r="EW376" i="10"/>
  <c r="ES376" i="10"/>
  <c r="EW378" i="10"/>
  <c r="ES378" i="10"/>
  <c r="EW380" i="10"/>
  <c r="ES380" i="10"/>
  <c r="EX394" i="10"/>
  <c r="ER394" i="10"/>
  <c r="EN394" i="10"/>
  <c r="EX402" i="10"/>
  <c r="ER402" i="10"/>
  <c r="EN402" i="10"/>
  <c r="EX410" i="10"/>
  <c r="ER410" i="10"/>
  <c r="EN410" i="10"/>
  <c r="EX418" i="10"/>
  <c r="ER418" i="10"/>
  <c r="EN418" i="10"/>
  <c r="EX426" i="10"/>
  <c r="ER426" i="10"/>
  <c r="EN426" i="10"/>
  <c r="EX434" i="10"/>
  <c r="ER434" i="10"/>
  <c r="EN434" i="10"/>
  <c r="ER456" i="10"/>
  <c r="EN456" i="10"/>
  <c r="EW476" i="10"/>
  <c r="ES476" i="10"/>
  <c r="EX476" i="10"/>
  <c r="EX396" i="10"/>
  <c r="ER396" i="10"/>
  <c r="EN396" i="10"/>
  <c r="EX404" i="10"/>
  <c r="ER404" i="10"/>
  <c r="EN404" i="10"/>
  <c r="EX412" i="10"/>
  <c r="ER412" i="10"/>
  <c r="EN412" i="10"/>
  <c r="EX420" i="10"/>
  <c r="ER420" i="10"/>
  <c r="EN420" i="10"/>
  <c r="EX428" i="10"/>
  <c r="ER428" i="10"/>
  <c r="EN428" i="10"/>
  <c r="EX436" i="10"/>
  <c r="ER436" i="10"/>
  <c r="EN436" i="10"/>
  <c r="ER464" i="10"/>
  <c r="EN464" i="10"/>
  <c r="EX464" i="10"/>
  <c r="EW347" i="10"/>
  <c r="ES347" i="10"/>
  <c r="EW349" i="10"/>
  <c r="ES349" i="10"/>
  <c r="EW351" i="10"/>
  <c r="ES351" i="10"/>
  <c r="EW353" i="10"/>
  <c r="ES353" i="10"/>
  <c r="EW355" i="10"/>
  <c r="ES355" i="10"/>
  <c r="EW357" i="10"/>
  <c r="ES357" i="10"/>
  <c r="EW359" i="10"/>
  <c r="ES359" i="10"/>
  <c r="EW361" i="10"/>
  <c r="ES361" i="10"/>
  <c r="EW363" i="10"/>
  <c r="ES363" i="10"/>
  <c r="EW365" i="10"/>
  <c r="ES365" i="10"/>
  <c r="EW367" i="10"/>
  <c r="ES367" i="10"/>
  <c r="EW369" i="10"/>
  <c r="ES369" i="10"/>
  <c r="EW371" i="10"/>
  <c r="ES371" i="10"/>
  <c r="EW373" i="10"/>
  <c r="ES373" i="10"/>
  <c r="EW375" i="10"/>
  <c r="ES375" i="10"/>
  <c r="EW377" i="10"/>
  <c r="ES377" i="10"/>
  <c r="EW379" i="10"/>
  <c r="ES379" i="10"/>
  <c r="EW381" i="10"/>
  <c r="ES381" i="10"/>
  <c r="EX398" i="10"/>
  <c r="ER398" i="10"/>
  <c r="EN398" i="10"/>
  <c r="EX406" i="10"/>
  <c r="ER406" i="10"/>
  <c r="EN406" i="10"/>
  <c r="EX414" i="10"/>
  <c r="ER414" i="10"/>
  <c r="EN414" i="10"/>
  <c r="EX422" i="10"/>
  <c r="ER422" i="10"/>
  <c r="EN422" i="10"/>
  <c r="EX430" i="10"/>
  <c r="ER430" i="10"/>
  <c r="EN430" i="10"/>
  <c r="EX438" i="10"/>
  <c r="ER438" i="10"/>
  <c r="EN438" i="10"/>
  <c r="EW460" i="10"/>
  <c r="ES460" i="10"/>
  <c r="EX460" i="10"/>
  <c r="ER472" i="10"/>
  <c r="EN472" i="10"/>
  <c r="EX472" i="10"/>
  <c r="EW383" i="10"/>
  <c r="ES383" i="10"/>
  <c r="EW385" i="10"/>
  <c r="ES385" i="10"/>
  <c r="EW387" i="10"/>
  <c r="ES387" i="10"/>
  <c r="EW389" i="10"/>
  <c r="ES389" i="10"/>
  <c r="EW391" i="10"/>
  <c r="ES391" i="10"/>
  <c r="EW393" i="10"/>
  <c r="ES393" i="10"/>
  <c r="EW395" i="10"/>
  <c r="ES395" i="10"/>
  <c r="EW397" i="10"/>
  <c r="ES397" i="10"/>
  <c r="EW399" i="10"/>
  <c r="ES399" i="10"/>
  <c r="EW401" i="10"/>
  <c r="ES401" i="10"/>
  <c r="EW403" i="10"/>
  <c r="ES403" i="10"/>
  <c r="EW405" i="10"/>
  <c r="ES405" i="10"/>
  <c r="EW407" i="10"/>
  <c r="ES407" i="10"/>
  <c r="EW409" i="10"/>
  <c r="ES409" i="10"/>
  <c r="EW411" i="10"/>
  <c r="ES411" i="10"/>
  <c r="EW413" i="10"/>
  <c r="ES413" i="10"/>
  <c r="EW415" i="10"/>
  <c r="ES415" i="10"/>
  <c r="EW417" i="10"/>
  <c r="ES417" i="10"/>
  <c r="EW419" i="10"/>
  <c r="ES419" i="10"/>
  <c r="EW421" i="10"/>
  <c r="ES421" i="10"/>
  <c r="EW423" i="10"/>
  <c r="ES423" i="10"/>
  <c r="EW425" i="10"/>
  <c r="ES425" i="10"/>
  <c r="EW427" i="10"/>
  <c r="ES427" i="10"/>
  <c r="EW429" i="10"/>
  <c r="ES429" i="10"/>
  <c r="EW431" i="10"/>
  <c r="ES431" i="10"/>
  <c r="EW433" i="10"/>
  <c r="ES433" i="10"/>
  <c r="EW435" i="10"/>
  <c r="ES435" i="10"/>
  <c r="EW437" i="10"/>
  <c r="ES437" i="10"/>
  <c r="EX439" i="10"/>
  <c r="ER458" i="10"/>
  <c r="EN458" i="10"/>
  <c r="EW462" i="10"/>
  <c r="ES462" i="10"/>
  <c r="ER466" i="10"/>
  <c r="EN466" i="10"/>
  <c r="EW470" i="10"/>
  <c r="ES470" i="10"/>
  <c r="ER474" i="10"/>
  <c r="EN474" i="10"/>
  <c r="EW456" i="10"/>
  <c r="ES456" i="10"/>
  <c r="EX458" i="10"/>
  <c r="ER460" i="10"/>
  <c r="EN460" i="10"/>
  <c r="EW464" i="10"/>
  <c r="ES464" i="10"/>
  <c r="ER468" i="10"/>
  <c r="EN468" i="10"/>
  <c r="EW472" i="10"/>
  <c r="ES472" i="10"/>
  <c r="ER476" i="10"/>
  <c r="EN476" i="10"/>
  <c r="EW382" i="10"/>
  <c r="ES382" i="10"/>
  <c r="EW384" i="10"/>
  <c r="ES384" i="10"/>
  <c r="EW386" i="10"/>
  <c r="ES386" i="10"/>
  <c r="EW388" i="10"/>
  <c r="ES388" i="10"/>
  <c r="EW390" i="10"/>
  <c r="ES390" i="10"/>
  <c r="EW392" i="10"/>
  <c r="ES392" i="10"/>
  <c r="EW394" i="10"/>
  <c r="ES394" i="10"/>
  <c r="EW396" i="10"/>
  <c r="ES396" i="10"/>
  <c r="EW398" i="10"/>
  <c r="ES398" i="10"/>
  <c r="EW400" i="10"/>
  <c r="ES400" i="10"/>
  <c r="EW402" i="10"/>
  <c r="ES402" i="10"/>
  <c r="EW404" i="10"/>
  <c r="ES404" i="10"/>
  <c r="EW406" i="10"/>
  <c r="ES406" i="10"/>
  <c r="EW408" i="10"/>
  <c r="ES408" i="10"/>
  <c r="EW410" i="10"/>
  <c r="ES410" i="10"/>
  <c r="EW412" i="10"/>
  <c r="ES412" i="10"/>
  <c r="EW414" i="10"/>
  <c r="ES414" i="10"/>
  <c r="EW416" i="10"/>
  <c r="ES416" i="10"/>
  <c r="EW418" i="10"/>
  <c r="ES418" i="10"/>
  <c r="EW420" i="10"/>
  <c r="ES420" i="10"/>
  <c r="EW422" i="10"/>
  <c r="ES422" i="10"/>
  <c r="EW424" i="10"/>
  <c r="ES424" i="10"/>
  <c r="EW426" i="10"/>
  <c r="ES426" i="10"/>
  <c r="EW428" i="10"/>
  <c r="ES428" i="10"/>
  <c r="EW430" i="10"/>
  <c r="ES430" i="10"/>
  <c r="EW432" i="10"/>
  <c r="ES432" i="10"/>
  <c r="EW434" i="10"/>
  <c r="ES434" i="10"/>
  <c r="EW436" i="10"/>
  <c r="ES436" i="10"/>
  <c r="EW438" i="10"/>
  <c r="ES438" i="10"/>
  <c r="EW458" i="10"/>
  <c r="ES458" i="10"/>
  <c r="ER462" i="10"/>
  <c r="EN462" i="10"/>
  <c r="EW466" i="10"/>
  <c r="ES466" i="10"/>
  <c r="ER470" i="10"/>
  <c r="EN470" i="10"/>
  <c r="EW474" i="10"/>
  <c r="ES474" i="10"/>
  <c r="ES439" i="10"/>
  <c r="EW439" i="10"/>
  <c r="ES440" i="10"/>
  <c r="EW440" i="10"/>
  <c r="ES441" i="10"/>
  <c r="EW441" i="10"/>
  <c r="ES442" i="10"/>
  <c r="EW442" i="10"/>
  <c r="ES443" i="10"/>
  <c r="EW443" i="10"/>
  <c r="ES444" i="10"/>
  <c r="EW444" i="10"/>
  <c r="ES445" i="10"/>
  <c r="EW445" i="10"/>
  <c r="ES446" i="10"/>
  <c r="EW446" i="10"/>
  <c r="ES447" i="10"/>
  <c r="EW447" i="10"/>
  <c r="ES448" i="10"/>
  <c r="EW448" i="10"/>
  <c r="ES449" i="10"/>
  <c r="EW449" i="10"/>
  <c r="ES450" i="10"/>
  <c r="EW450" i="10"/>
  <c r="ES451" i="10"/>
  <c r="EW451" i="10"/>
  <c r="ES452" i="10"/>
  <c r="EW452" i="10"/>
  <c r="ES453" i="10"/>
  <c r="EW453" i="10"/>
  <c r="ES454" i="10"/>
  <c r="EW454" i="10"/>
  <c r="ES455" i="10"/>
  <c r="EW455" i="10"/>
  <c r="ES457" i="10"/>
  <c r="EW457" i="10"/>
  <c r="ES459" i="10"/>
  <c r="EW459" i="10"/>
  <c r="ES461" i="10"/>
  <c r="EW461" i="10"/>
  <c r="ES463" i="10"/>
  <c r="EW463" i="10"/>
  <c r="ES465" i="10"/>
  <c r="EW465" i="10"/>
  <c r="ES467" i="10"/>
  <c r="EW467" i="10"/>
  <c r="ES469" i="10"/>
  <c r="EW469" i="10"/>
  <c r="ES471" i="10"/>
  <c r="EW471" i="10"/>
  <c r="ES473" i="10"/>
  <c r="EW473" i="10"/>
  <c r="ES475" i="10"/>
  <c r="EW475" i="10"/>
  <c r="ES477" i="10"/>
  <c r="EW477" i="10"/>
  <c r="ER479" i="10"/>
  <c r="EN479" i="10"/>
  <c r="ER478" i="10"/>
  <c r="EN478" i="10"/>
  <c r="ER482" i="10"/>
  <c r="EN482" i="10"/>
  <c r="EN82" i="10"/>
  <c r="EN83" i="10"/>
  <c r="EN84" i="10"/>
  <c r="EN85" i="10"/>
  <c r="EN87" i="10"/>
  <c r="EN88" i="10"/>
  <c r="EN89" i="10"/>
  <c r="ES90" i="10"/>
  <c r="EW90" i="10"/>
  <c r="ES91" i="10"/>
  <c r="EW91" i="10"/>
  <c r="ES92" i="10"/>
  <c r="EW92" i="10"/>
  <c r="ES94" i="10"/>
  <c r="EW94" i="10"/>
  <c r="ES95" i="10"/>
  <c r="EW95" i="10"/>
  <c r="ES96" i="10"/>
  <c r="EW96" i="10"/>
  <c r="ER98" i="10"/>
  <c r="EN98" i="10"/>
  <c r="ER97" i="10"/>
  <c r="EN97" i="10"/>
  <c r="EN481" i="10"/>
  <c r="EN78" i="10"/>
  <c r="EN79" i="10"/>
  <c r="EN80" i="10"/>
  <c r="EN81" i="10"/>
  <c r="EN86" i="10"/>
  <c r="ES93" i="10"/>
  <c r="EW93" i="10"/>
  <c r="EN90" i="10"/>
  <c r="EN91" i="10"/>
  <c r="EN92" i="10"/>
  <c r="EN94" i="10"/>
  <c r="EN95" i="10"/>
  <c r="EN96" i="10"/>
  <c r="EX145" i="10"/>
  <c r="EX147" i="10"/>
  <c r="EX149" i="10"/>
  <c r="EX151" i="10"/>
  <c r="EN99" i="10"/>
  <c r="EN100" i="10"/>
  <c r="EN103" i="10"/>
  <c r="EN104" i="10"/>
  <c r="EN483" i="10"/>
  <c r="EN484" i="10"/>
  <c r="EN485" i="10"/>
  <c r="EN486" i="10"/>
  <c r="EN487" i="10"/>
  <c r="ES488" i="10"/>
  <c r="EW488" i="10"/>
  <c r="ES144" i="10"/>
  <c r="EW144" i="10"/>
  <c r="ES146" i="10"/>
  <c r="EW146" i="10"/>
  <c r="ES148" i="10"/>
  <c r="EW148" i="10"/>
  <c r="ES150" i="10"/>
  <c r="EW150" i="10"/>
  <c r="ES152" i="10"/>
  <c r="EW152" i="10"/>
  <c r="EN145" i="10"/>
  <c r="EN147" i="10"/>
  <c r="EN149" i="10"/>
  <c r="EN101" i="10"/>
  <c r="EN102" i="10"/>
  <c r="ES145" i="10"/>
  <c r="ES147" i="10"/>
  <c r="ES149" i="10"/>
  <c r="ES151" i="10"/>
  <c r="EN248" i="7"/>
  <c r="EN139" i="7"/>
  <c r="ER347" i="7"/>
  <c r="ER304" i="7"/>
  <c r="ER540" i="7"/>
  <c r="ER374" i="7"/>
  <c r="EN271" i="7"/>
  <c r="ER142" i="7"/>
  <c r="ES247" i="7"/>
  <c r="EW47" i="7"/>
  <c r="EW444" i="7"/>
  <c r="ER68" i="7"/>
  <c r="EW124" i="7"/>
  <c r="EW79" i="7"/>
  <c r="EW517" i="7"/>
  <c r="EW460" i="7"/>
  <c r="EW137" i="7"/>
  <c r="EW528" i="7"/>
  <c r="EW103" i="7"/>
  <c r="EW72" i="7"/>
  <c r="ER355" i="7"/>
  <c r="EW634" i="7"/>
  <c r="EN295" i="7"/>
  <c r="EW231" i="7"/>
  <c r="ER433" i="7"/>
  <c r="EW602" i="7"/>
  <c r="EW98" i="7"/>
  <c r="EX108" i="7"/>
  <c r="ES230" i="7"/>
  <c r="EW16" i="7"/>
  <c r="EX307" i="7"/>
  <c r="EW450" i="7"/>
  <c r="ER95" i="7"/>
  <c r="ER159" i="7"/>
  <c r="ER267" i="7"/>
  <c r="EX471" i="7"/>
  <c r="EX101" i="7"/>
  <c r="EX195" i="7"/>
  <c r="EW322" i="7"/>
  <c r="EX204" i="7"/>
  <c r="ER286" i="7"/>
  <c r="ER4" i="7"/>
  <c r="ER535" i="7"/>
  <c r="ER297" i="7"/>
  <c r="ER574" i="7"/>
  <c r="EX236" i="7"/>
  <c r="EX653" i="7"/>
  <c r="EX237" i="7"/>
  <c r="EX415" i="7"/>
  <c r="EX595" i="7"/>
  <c r="EX253" i="7"/>
  <c r="EX126" i="7"/>
  <c r="EW239" i="7"/>
  <c r="EW53" i="7"/>
  <c r="EX193" i="7"/>
  <c r="ER232" i="7"/>
  <c r="ER539" i="7"/>
  <c r="EX219" i="7"/>
  <c r="EX134" i="7"/>
  <c r="EX255" i="7"/>
  <c r="EX624" i="7"/>
  <c r="EW189" i="7"/>
  <c r="EW233" i="7"/>
  <c r="EW479" i="7"/>
  <c r="EW442" i="7"/>
  <c r="ER248" i="7"/>
  <c r="EX534" i="7"/>
  <c r="ER105" i="7"/>
  <c r="EN112" i="7"/>
  <c r="EX456" i="7"/>
  <c r="ER219" i="7"/>
  <c r="EN534" i="7"/>
  <c r="ER107" i="7"/>
  <c r="ER408" i="7"/>
  <c r="ER187" i="7"/>
  <c r="ER287" i="7"/>
  <c r="ER309" i="7"/>
  <c r="ER501" i="7"/>
  <c r="EW387" i="7"/>
  <c r="ER604" i="7"/>
  <c r="EW633" i="7"/>
  <c r="ER610" i="7"/>
  <c r="EW651" i="7"/>
  <c r="ER446" i="7"/>
  <c r="EW614" i="7"/>
  <c r="ER581" i="7"/>
  <c r="EW100" i="7"/>
  <c r="ER276" i="7"/>
  <c r="EW234" i="7"/>
  <c r="ER278" i="7"/>
  <c r="EW600" i="7"/>
  <c r="ER292" i="7"/>
  <c r="EW380" i="7"/>
  <c r="EX157" i="7"/>
  <c r="EX279" i="7"/>
  <c r="EX303" i="7"/>
  <c r="EX213" i="7"/>
  <c r="EW242" i="7"/>
  <c r="ER235" i="7"/>
  <c r="ER249" i="7"/>
  <c r="EW440" i="7"/>
  <c r="EW34" i="7"/>
  <c r="EW564" i="7"/>
  <c r="ES549" i="7"/>
  <c r="EW320" i="7"/>
  <c r="EX514" i="7"/>
  <c r="EX453" i="7"/>
  <c r="EX495" i="7"/>
  <c r="EW271" i="7"/>
  <c r="EW71" i="7"/>
  <c r="EW319" i="7"/>
  <c r="EW439" i="7"/>
  <c r="EX362" i="7"/>
  <c r="EX485" i="7"/>
  <c r="EX400" i="7"/>
  <c r="EX122" i="7"/>
  <c r="ER483" i="7"/>
  <c r="EN110" i="7"/>
  <c r="ER302" i="7"/>
  <c r="ER463" i="7"/>
  <c r="ER303" i="7"/>
  <c r="ER129" i="7"/>
  <c r="ER213" i="7"/>
  <c r="ER588" i="7"/>
  <c r="EN191" i="7"/>
  <c r="EW416" i="7"/>
  <c r="EN448" i="7"/>
  <c r="ER643" i="7"/>
  <c r="ES442" i="7"/>
  <c r="ER567" i="7"/>
  <c r="ER563" i="7"/>
  <c r="ER541" i="7"/>
  <c r="ER77" i="7"/>
  <c r="ER393" i="7"/>
  <c r="EW340" i="7"/>
  <c r="EW342" i="7"/>
  <c r="EW652" i="7"/>
  <c r="EW66" i="7"/>
  <c r="ER400" i="7"/>
  <c r="EW641" i="7"/>
  <c r="ER122" i="7"/>
  <c r="EW127" i="7"/>
  <c r="ER236" i="7"/>
  <c r="EW394" i="7"/>
  <c r="ER653" i="7"/>
  <c r="EW645" i="7"/>
  <c r="ER237" i="7"/>
  <c r="EW326" i="7"/>
  <c r="ER415" i="7"/>
  <c r="EW289" i="7"/>
  <c r="ER595" i="7"/>
  <c r="EW65" i="7"/>
  <c r="ER253" i="7"/>
  <c r="EW591" i="7"/>
  <c r="ER126" i="7"/>
  <c r="EW589" i="7"/>
  <c r="EW123" i="7"/>
  <c r="EW40" i="7"/>
  <c r="ES239" i="7"/>
  <c r="ES340" i="7"/>
  <c r="ES53" i="7"/>
  <c r="ES342" i="7"/>
  <c r="EN483" i="7"/>
  <c r="EW198" i="7"/>
  <c r="EW627" i="7"/>
  <c r="EX384" i="7"/>
  <c r="EX266" i="7"/>
  <c r="EX586" i="7"/>
  <c r="EX404" i="7"/>
  <c r="EX596" i="7"/>
  <c r="EX615" i="7"/>
  <c r="EX608" i="7"/>
  <c r="EX632" i="7"/>
  <c r="EX188" i="7"/>
  <c r="EW203" i="7"/>
  <c r="EW150" i="7"/>
  <c r="EN570" i="7"/>
  <c r="ER392" i="7"/>
  <c r="ER635" i="7"/>
  <c r="ER422" i="7"/>
  <c r="ER399" i="7"/>
  <c r="ER580" i="7"/>
  <c r="ER252" i="7"/>
  <c r="EX76" i="7"/>
  <c r="EX91" i="7"/>
  <c r="EW59" i="7"/>
  <c r="EN298" i="7"/>
  <c r="ER503" i="7"/>
  <c r="EW469" i="7"/>
  <c r="EW598" i="7"/>
  <c r="EW251" i="7"/>
  <c r="EW35" i="7"/>
  <c r="EW64" i="7"/>
  <c r="EW170" i="7"/>
  <c r="EW587" i="7"/>
  <c r="EW18" i="7"/>
  <c r="ER316" i="7"/>
  <c r="EW154" i="7"/>
  <c r="EW609" i="7"/>
  <c r="EX95" i="7"/>
  <c r="EX159" i="7"/>
  <c r="EX604" i="7"/>
  <c r="EX610" i="7"/>
  <c r="EX446" i="7"/>
  <c r="EX581" i="7"/>
  <c r="EX276" i="7"/>
  <c r="EX278" i="7"/>
  <c r="EX292" i="7"/>
  <c r="ER384" i="7"/>
  <c r="EX585" i="7"/>
  <c r="ER266" i="7"/>
  <c r="EX250" i="7"/>
  <c r="ER586" i="7"/>
  <c r="EX407" i="7"/>
  <c r="EX599" i="7"/>
  <c r="EX302" i="7"/>
  <c r="EX463" i="7"/>
  <c r="EX11" i="7"/>
  <c r="ER441" i="7"/>
  <c r="ER315" i="7"/>
  <c r="ES242" i="7"/>
  <c r="EN539" i="7"/>
  <c r="ER188" i="7"/>
  <c r="ER133" i="7"/>
  <c r="EN243" i="7"/>
  <c r="ES564" i="7"/>
  <c r="ER130" i="7"/>
  <c r="EX457" i="7"/>
  <c r="ER522" i="7"/>
  <c r="ER42" i="7"/>
  <c r="ER202" i="7"/>
  <c r="ER547" i="7"/>
  <c r="EN224" i="7"/>
  <c r="EX521" i="7"/>
  <c r="EX56" i="7"/>
  <c r="EX223" i="7"/>
  <c r="EX225" i="7"/>
  <c r="EX411" i="7"/>
  <c r="ER323" i="7"/>
  <c r="ER13" i="7"/>
  <c r="ER262" i="7"/>
  <c r="ER472" i="7"/>
  <c r="EX537" i="7"/>
  <c r="EX532" i="7"/>
  <c r="EX525" i="7"/>
  <c r="EX273" i="7"/>
  <c r="ER411" i="7"/>
  <c r="ES175" i="7"/>
  <c r="ER49" i="7"/>
  <c r="ER526" i="7"/>
  <c r="EW36" i="7"/>
  <c r="EW288" i="7"/>
  <c r="ER153" i="7"/>
  <c r="EW478" i="7"/>
  <c r="EW352" i="7"/>
  <c r="EN433" i="7"/>
  <c r="EN235" i="7"/>
  <c r="EW481" i="7"/>
  <c r="ER592" i="7"/>
  <c r="EX493" i="7"/>
  <c r="EX359" i="7"/>
  <c r="ER471" i="7"/>
  <c r="ER328" i="7"/>
  <c r="EW299" i="7"/>
  <c r="EW462" i="7"/>
  <c r="EW167" i="7"/>
  <c r="EW178" i="7"/>
  <c r="EN249" i="7"/>
  <c r="EW420" i="7"/>
  <c r="EW558" i="7"/>
  <c r="EW145" i="7"/>
  <c r="EN308" i="7"/>
  <c r="EW82" i="7"/>
  <c r="EW409" i="7"/>
  <c r="ER435" i="7"/>
  <c r="ES47" i="7"/>
  <c r="ER63" i="7"/>
  <c r="ER640" i="7"/>
  <c r="ER524" i="7"/>
  <c r="ER512" i="7"/>
  <c r="ER410" i="7"/>
  <c r="ER389" i="7"/>
  <c r="ER110" i="7"/>
  <c r="ER67" i="7"/>
  <c r="ER69" i="7"/>
  <c r="ER584" i="7"/>
  <c r="EW443" i="7"/>
  <c r="EX351" i="7"/>
  <c r="EN526" i="7"/>
  <c r="ER424" i="7"/>
  <c r="EX381" i="7"/>
  <c r="EX578" i="7"/>
  <c r="EX218" i="7"/>
  <c r="EX377" i="7"/>
  <c r="EX192" i="7"/>
  <c r="EX291" i="7"/>
  <c r="EX590" i="7"/>
  <c r="EX313" i="7"/>
  <c r="EX410" i="7"/>
  <c r="EX646" i="7"/>
  <c r="EW318" i="7"/>
  <c r="ER430" i="7"/>
  <c r="ES66" i="7"/>
  <c r="ES634" i="7"/>
  <c r="ES641" i="7"/>
  <c r="ES387" i="7"/>
  <c r="ES127" i="7"/>
  <c r="ES633" i="7"/>
  <c r="ES394" i="7"/>
  <c r="ES651" i="7"/>
  <c r="ES645" i="7"/>
  <c r="ES614" i="7"/>
  <c r="ES326" i="7"/>
  <c r="ES100" i="7"/>
  <c r="ES289" i="7"/>
  <c r="ES234" i="7"/>
  <c r="ES65" i="7"/>
  <c r="ES600" i="7"/>
  <c r="ES591" i="7"/>
  <c r="ES380" i="7"/>
  <c r="ES589" i="7"/>
  <c r="EN393" i="7"/>
  <c r="EW475" i="7"/>
  <c r="EW622" i="7"/>
  <c r="EW617" i="7"/>
  <c r="EW358" i="7"/>
  <c r="EX67" i="7"/>
  <c r="EX69" i="7"/>
  <c r="EW207" i="7"/>
  <c r="ER38" i="7"/>
  <c r="EW175" i="7"/>
  <c r="EX511" i="7"/>
  <c r="ER545" i="7"/>
  <c r="ER630" i="7"/>
  <c r="ER132" i="7"/>
  <c r="ER458" i="7"/>
  <c r="ER383" i="7"/>
  <c r="ER405" i="7"/>
  <c r="EX452" i="7"/>
  <c r="ER493" i="7"/>
  <c r="ER334" i="7"/>
  <c r="EX335" i="7"/>
  <c r="ER93" i="7"/>
  <c r="EX647" i="7"/>
  <c r="EX268" i="7"/>
  <c r="ER148" i="7"/>
  <c r="EX168" i="7"/>
  <c r="ER577" i="7"/>
  <c r="EX575" i="7"/>
  <c r="ER417" i="7"/>
  <c r="EX466" i="7"/>
  <c r="ER206" i="7"/>
  <c r="EX296" i="7"/>
  <c r="ER300" i="7"/>
  <c r="EX17" i="7"/>
  <c r="ES440" i="7"/>
  <c r="ES420" i="7"/>
  <c r="ES34" i="7"/>
  <c r="ES558" i="7"/>
  <c r="EX563" i="7"/>
  <c r="ER6" i="7"/>
  <c r="EX448" i="7"/>
  <c r="EW343" i="7"/>
  <c r="EX63" i="7"/>
  <c r="EW75" i="7"/>
  <c r="EW408" i="7"/>
  <c r="EW187" i="7"/>
  <c r="EW287" i="7"/>
  <c r="EW309" i="7"/>
  <c r="EW130" i="7"/>
  <c r="EX535" i="7"/>
  <c r="EX202" i="7"/>
  <c r="ER139" i="7"/>
  <c r="ER8" i="7"/>
  <c r="ER437" i="7"/>
  <c r="EX395" i="7"/>
  <c r="EX350" i="7"/>
  <c r="ER506" i="7"/>
  <c r="EX649" i="7"/>
  <c r="EX57" i="7"/>
  <c r="EX503" i="7"/>
  <c r="EW512" i="7"/>
  <c r="ER30" i="7"/>
  <c r="ES299" i="7"/>
  <c r="ES189" i="7"/>
  <c r="ES462" i="7"/>
  <c r="ES233" i="7"/>
  <c r="ES167" i="7"/>
  <c r="ES479" i="7"/>
  <c r="ES178" i="7"/>
  <c r="ER243" i="7"/>
  <c r="ES59" i="7"/>
  <c r="ES231" i="7"/>
  <c r="ER371" i="7"/>
  <c r="EN265" i="7"/>
  <c r="ER246" i="7"/>
  <c r="ES322" i="7"/>
  <c r="ER44" i="7"/>
  <c r="EN42" i="7"/>
  <c r="ER224" i="7"/>
  <c r="ER199" i="7"/>
  <c r="EN508" i="7"/>
  <c r="ES71" i="7"/>
  <c r="EX238" i="7"/>
  <c r="ER354" i="7"/>
  <c r="EX97" i="7"/>
  <c r="ER146" i="7"/>
  <c r="ER118" i="7"/>
  <c r="EX605" i="7"/>
  <c r="EX96" i="7"/>
  <c r="EX441" i="7"/>
  <c r="EX315" i="7"/>
  <c r="EW142" i="7"/>
  <c r="ER351" i="7"/>
  <c r="ER205" i="7"/>
  <c r="ER90" i="7"/>
  <c r="ER288" i="7"/>
  <c r="ER353" i="7"/>
  <c r="ES602" i="7"/>
  <c r="ER191" i="7"/>
  <c r="EX482" i="7"/>
  <c r="ER195" i="7"/>
  <c r="ER54" i="7"/>
  <c r="ER566" i="7"/>
  <c r="ER295" i="7"/>
  <c r="EW125" i="7"/>
  <c r="EX436" i="7"/>
  <c r="ER504" i="7"/>
  <c r="EX612" i="7"/>
  <c r="EX177" i="7"/>
  <c r="ER32" i="7"/>
  <c r="ES145" i="7"/>
  <c r="EX6" i="7"/>
  <c r="ER245" i="7"/>
  <c r="ER343" i="7"/>
  <c r="ES82" i="7"/>
  <c r="ER565" i="7"/>
  <c r="ER75" i="7"/>
  <c r="ES444" i="7"/>
  <c r="ER60" i="7"/>
  <c r="EW230" i="7"/>
  <c r="ER530" i="7"/>
  <c r="ER43" i="7"/>
  <c r="ER546" i="7"/>
  <c r="ER402" i="7"/>
  <c r="ER536" i="7"/>
  <c r="EX260" i="7"/>
  <c r="ER364" i="7"/>
  <c r="ER537" i="7"/>
  <c r="ER532" i="7"/>
  <c r="ER525" i="7"/>
  <c r="ER273" i="7"/>
  <c r="ER186" i="7"/>
  <c r="EW542" i="7"/>
  <c r="ER396" i="7"/>
  <c r="EW378" i="7"/>
  <c r="ER102" i="7"/>
  <c r="EW2" i="7"/>
  <c r="EW497" i="7"/>
  <c r="ER212" i="7"/>
  <c r="EW261" i="7"/>
  <c r="ER173" i="7"/>
  <c r="EW306" i="7"/>
  <c r="ER397" i="7"/>
  <c r="EW185" i="7"/>
  <c r="ER211" i="7"/>
  <c r="EW356" i="7"/>
  <c r="ER445" i="7"/>
  <c r="ER554" i="7"/>
  <c r="ER369" i="7"/>
  <c r="ER226" i="7"/>
  <c r="EX227" i="7"/>
  <c r="ER12" i="7"/>
  <c r="ER489" i="7"/>
  <c r="ER305" i="7"/>
  <c r="ER362" i="7"/>
  <c r="ER649" i="7"/>
  <c r="ER620" i="7"/>
  <c r="ER37" i="7"/>
  <c r="ES207" i="7"/>
  <c r="ER171" i="7"/>
  <c r="ER638" i="7"/>
  <c r="ER611" i="7"/>
  <c r="ER628" i="7"/>
  <c r="ER388" i="7"/>
  <c r="ER637" i="7"/>
  <c r="EX197" i="7"/>
  <c r="ER619" i="7"/>
  <c r="ER19" i="7"/>
  <c r="EX142" i="7"/>
  <c r="EX88" i="7"/>
  <c r="ER552" i="7"/>
  <c r="EN552" i="7"/>
  <c r="ER283" i="7"/>
  <c r="EN283" i="7"/>
  <c r="EW205" i="7"/>
  <c r="ER381" i="7"/>
  <c r="EW151" i="7"/>
  <c r="EW345" i="7"/>
  <c r="EW180" i="7"/>
  <c r="EW89" i="7"/>
  <c r="EW190" i="7"/>
  <c r="EW117" i="7"/>
  <c r="EW357" i="7"/>
  <c r="EW625" i="7"/>
  <c r="EW636" i="7"/>
  <c r="ER646" i="7"/>
  <c r="EW613" i="7"/>
  <c r="EX616" i="7"/>
  <c r="EX488" i="7"/>
  <c r="ER336" i="7"/>
  <c r="ER413" i="7"/>
  <c r="EX366" i="7"/>
  <c r="EX487" i="7"/>
  <c r="EX421" i="7"/>
  <c r="EX208" i="7"/>
  <c r="EX327" i="7"/>
  <c r="EX275" i="7"/>
  <c r="ER599" i="7"/>
  <c r="EW256" i="7"/>
  <c r="ER11" i="7"/>
  <c r="EW623" i="7"/>
  <c r="ER157" i="7"/>
  <c r="ER491" i="7"/>
  <c r="EW491" i="7"/>
  <c r="EX386" i="7"/>
  <c r="EW441" i="7"/>
  <c r="EX39" i="7"/>
  <c r="EX7" i="7"/>
  <c r="ER484" i="7"/>
  <c r="ER114" i="7"/>
  <c r="ER338" i="7"/>
  <c r="EN338" i="7"/>
  <c r="ER257" i="7"/>
  <c r="EN257" i="7"/>
  <c r="EX92" i="7"/>
  <c r="EX582" i="7"/>
  <c r="EX209" i="7"/>
  <c r="EX10" i="7"/>
  <c r="EX316" i="7"/>
  <c r="EX620" i="7"/>
  <c r="EX37" i="7"/>
  <c r="ES652" i="7"/>
  <c r="ER616" i="7"/>
  <c r="ES318" i="7"/>
  <c r="ER488" i="7"/>
  <c r="EW430" i="7"/>
  <c r="ES123" i="7"/>
  <c r="ES475" i="7"/>
  <c r="ES40" i="7"/>
  <c r="ES622" i="7"/>
  <c r="ES617" i="7"/>
  <c r="ES198" i="7"/>
  <c r="ES358" i="7"/>
  <c r="ES627" i="7"/>
  <c r="EX110" i="7"/>
  <c r="ER487" i="7"/>
  <c r="EX607" i="7"/>
  <c r="ER421" i="7"/>
  <c r="EW376" i="7"/>
  <c r="ER208" i="7"/>
  <c r="ER327" i="7"/>
  <c r="EW152" i="7"/>
  <c r="EX171" i="7"/>
  <c r="EX638" i="7"/>
  <c r="EX611" i="7"/>
  <c r="EX628" i="7"/>
  <c r="EX388" i="7"/>
  <c r="EX637" i="7"/>
  <c r="ER386" i="7"/>
  <c r="EX210" i="7"/>
  <c r="EX626" i="7"/>
  <c r="ER39" i="7"/>
  <c r="EX619" i="7"/>
  <c r="EN129" i="7"/>
  <c r="ES443" i="7"/>
  <c r="ER193" i="7"/>
  <c r="EX476" i="7"/>
  <c r="EX290" i="7"/>
  <c r="ER360" i="7"/>
  <c r="ER335" i="7"/>
  <c r="EX648" i="7"/>
  <c r="ER280" i="7"/>
  <c r="ER155" i="7"/>
  <c r="EX643" i="7"/>
  <c r="EN54" i="7"/>
  <c r="EN133" i="7"/>
  <c r="ER301" i="7"/>
  <c r="ER341" i="7"/>
  <c r="EX148" i="7"/>
  <c r="EX577" i="7"/>
  <c r="EX417" i="7"/>
  <c r="EX206" i="7"/>
  <c r="EX300" i="7"/>
  <c r="ER61" i="7"/>
  <c r="ER166" i="7"/>
  <c r="ER31" i="7"/>
  <c r="ER265" i="7"/>
  <c r="EW86" i="7"/>
  <c r="EN563" i="7"/>
  <c r="ER147" i="7"/>
  <c r="ES177" i="7"/>
  <c r="EX246" i="7"/>
  <c r="EX145" i="7"/>
  <c r="EX472" i="7"/>
  <c r="ER308" i="7"/>
  <c r="EX549" i="7"/>
  <c r="ER88" i="7"/>
  <c r="ER149" i="7"/>
  <c r="ER476" i="7"/>
  <c r="ER169" i="7"/>
  <c r="ER447" i="7"/>
  <c r="ER434" i="7"/>
  <c r="EX334" i="7"/>
  <c r="EN328" i="7"/>
  <c r="EN93" i="7"/>
  <c r="ER101" i="7"/>
  <c r="ER21" i="7"/>
  <c r="ER255" i="7"/>
  <c r="EX490" i="7"/>
  <c r="ER647" i="7"/>
  <c r="ER480" i="7"/>
  <c r="ER168" i="7"/>
  <c r="ER575" i="7"/>
  <c r="ER466" i="7"/>
  <c r="ER296" i="7"/>
  <c r="ER17" i="7"/>
  <c r="ER121" i="7"/>
  <c r="ER179" i="7"/>
  <c r="ER144" i="7"/>
  <c r="ES125" i="7"/>
  <c r="EX567" i="7"/>
  <c r="ER119" i="7"/>
  <c r="EX86" i="7"/>
  <c r="EN6" i="7"/>
  <c r="EW228" i="7"/>
  <c r="EX55" i="7"/>
  <c r="ER511" i="7"/>
  <c r="EW606" i="7"/>
  <c r="ER150" i="7"/>
  <c r="EW149" i="7"/>
  <c r="ER570" i="7"/>
  <c r="ER311" i="7"/>
  <c r="ER560" i="7"/>
  <c r="ER555" i="7"/>
  <c r="ER516" i="7"/>
  <c r="ER385" i="7"/>
  <c r="EN392" i="7"/>
  <c r="ER321" i="7"/>
  <c r="EN545" i="7"/>
  <c r="ER314" i="7"/>
  <c r="EN635" i="7"/>
  <c r="ER454" i="7"/>
  <c r="EN630" i="7"/>
  <c r="ER14" i="7"/>
  <c r="EN422" i="7"/>
  <c r="ER373" i="7"/>
  <c r="EN132" i="7"/>
  <c r="ER325" i="7"/>
  <c r="EN399" i="7"/>
  <c r="EN458" i="7"/>
  <c r="ER217" i="7"/>
  <c r="EN580" i="7"/>
  <c r="ER425" i="7"/>
  <c r="EN383" i="7"/>
  <c r="ER601" i="7"/>
  <c r="EN252" i="7"/>
  <c r="ER254" i="7"/>
  <c r="EN405" i="7"/>
  <c r="EX90" i="7"/>
  <c r="EX346" i="7"/>
  <c r="EX280" i="7"/>
  <c r="EX621" i="7"/>
  <c r="EX301" i="7"/>
  <c r="EX116" i="7"/>
  <c r="EX572" i="7"/>
  <c r="EX333" i="7"/>
  <c r="EX87" i="7"/>
  <c r="EX33" i="7"/>
  <c r="EN566" i="7"/>
  <c r="EN232" i="7"/>
  <c r="EX265" i="7"/>
  <c r="EW177" i="7"/>
  <c r="EN246" i="7"/>
  <c r="EN472" i="7"/>
  <c r="ER382" i="7"/>
  <c r="EX82" i="7"/>
  <c r="EX444" i="7"/>
  <c r="ES408" i="7"/>
  <c r="ES287" i="7"/>
  <c r="ES130" i="7"/>
  <c r="ER272" i="7"/>
  <c r="EX515" i="7"/>
  <c r="EX139" i="7"/>
  <c r="ER201" i="7"/>
  <c r="EX184" i="7"/>
  <c r="ER470" i="7"/>
  <c r="EX403" i="7"/>
  <c r="EN186" i="7"/>
  <c r="ER401" i="7"/>
  <c r="ES124" i="7"/>
  <c r="EN396" i="7"/>
  <c r="ER46" i="7"/>
  <c r="ES79" i="7"/>
  <c r="EN102" i="7"/>
  <c r="ES517" i="7"/>
  <c r="EN640" i="7"/>
  <c r="ER281" i="7"/>
  <c r="ES460" i="7"/>
  <c r="EN524" i="7"/>
  <c r="ER78" i="7"/>
  <c r="ES137" i="7"/>
  <c r="EN212" i="7"/>
  <c r="ER80" i="7"/>
  <c r="ES528" i="7"/>
  <c r="EN173" i="7"/>
  <c r="ER486" i="7"/>
  <c r="ES103" i="7"/>
  <c r="EN397" i="7"/>
  <c r="ER172" i="7"/>
  <c r="ES72" i="7"/>
  <c r="EN211" i="7"/>
  <c r="EX510" i="7"/>
  <c r="EX22" i="7"/>
  <c r="ER111" i="7"/>
  <c r="EX543" i="7"/>
  <c r="EX200" i="7"/>
  <c r="EX50" i="7"/>
  <c r="EX329" i="7"/>
  <c r="EX642" i="7"/>
  <c r="EX294" i="7"/>
  <c r="ES271" i="7"/>
  <c r="ER508" i="7"/>
  <c r="EX505" i="7"/>
  <c r="EX541" i="7"/>
  <c r="EX354" i="7"/>
  <c r="EX412" i="7"/>
  <c r="ER502" i="7"/>
  <c r="EX379" i="7"/>
  <c r="ER431" i="7"/>
  <c r="EX544" i="7"/>
  <c r="ER375" i="7"/>
  <c r="EN118" i="7"/>
  <c r="ER73" i="7"/>
  <c r="EX229" i="7"/>
  <c r="EX427" i="7"/>
  <c r="EN105" i="7"/>
  <c r="EN44" i="7"/>
  <c r="EX418" i="7"/>
  <c r="ER285" i="7"/>
  <c r="EX477" i="7"/>
  <c r="EN536" i="7"/>
  <c r="EN522" i="7"/>
  <c r="ER52" i="7"/>
  <c r="ER330" i="7"/>
  <c r="EX29" i="7"/>
  <c r="EN364" i="7"/>
  <c r="EN547" i="7"/>
  <c r="ER112" i="7"/>
  <c r="ER241" i="7"/>
  <c r="EN525" i="7"/>
  <c r="EN8" i="7"/>
  <c r="ER184" i="7"/>
  <c r="ER520" i="7"/>
  <c r="EX517" i="7"/>
  <c r="EX640" i="7"/>
  <c r="EX460" i="7"/>
  <c r="EX524" i="7"/>
  <c r="EX137" i="7"/>
  <c r="EX212" i="7"/>
  <c r="EX528" i="7"/>
  <c r="EX173" i="7"/>
  <c r="EX103" i="7"/>
  <c r="EX397" i="7"/>
  <c r="EX72" i="7"/>
  <c r="EX211" i="7"/>
  <c r="EX445" i="7"/>
  <c r="EX554" i="7"/>
  <c r="ER543" i="7"/>
  <c r="ER200" i="7"/>
  <c r="EX496" i="7"/>
  <c r="ER50" i="7"/>
  <c r="EX573" i="7"/>
  <c r="ER329" i="7"/>
  <c r="EX548" i="7"/>
  <c r="EX349" i="7"/>
  <c r="ER642" i="7"/>
  <c r="EX158" i="7"/>
  <c r="ER294" i="7"/>
  <c r="ES319" i="7"/>
  <c r="EX499" i="7"/>
  <c r="EX181" i="7"/>
  <c r="EX128" i="7"/>
  <c r="EX529" i="7"/>
  <c r="EX24" i="7"/>
  <c r="EX565" i="7"/>
  <c r="EW435" i="7"/>
  <c r="EX47" i="7"/>
  <c r="EX60" i="7"/>
  <c r="EW107" i="7"/>
  <c r="ES187" i="7"/>
  <c r="ES309" i="7"/>
  <c r="EX286" i="7"/>
  <c r="EN546" i="7"/>
  <c r="EX135" i="7"/>
  <c r="EX136" i="7"/>
  <c r="EX160" i="7"/>
  <c r="ER523" i="7"/>
  <c r="EX390" i="7"/>
  <c r="EX569" i="7"/>
  <c r="EX164" i="7"/>
  <c r="EX574" i="7"/>
  <c r="EX163" i="7"/>
  <c r="EN146" i="7"/>
  <c r="ER181" i="7"/>
  <c r="ER128" i="7"/>
  <c r="ER529" i="7"/>
  <c r="EX348" i="7"/>
  <c r="ER24" i="7"/>
  <c r="EW562" i="7"/>
  <c r="EW28" i="7"/>
  <c r="EX557" i="7"/>
  <c r="EW141" i="7"/>
  <c r="EX372" i="7"/>
  <c r="EW264" i="7"/>
  <c r="EX398" i="7"/>
  <c r="EX449" i="7"/>
  <c r="EX533" i="7"/>
  <c r="EX138" i="7"/>
  <c r="EX337" i="7"/>
  <c r="EX3" i="7"/>
  <c r="EX174" i="7"/>
  <c r="EX15" i="7"/>
  <c r="ER274" i="7"/>
  <c r="EN532" i="7"/>
  <c r="EX201" i="7"/>
  <c r="EX161" i="7"/>
  <c r="EN395" i="7"/>
  <c r="ER395" i="7"/>
  <c r="EN561" i="7"/>
  <c r="EX470" i="7"/>
  <c r="EX370" i="7"/>
  <c r="EX323" i="7"/>
  <c r="EX13" i="7"/>
  <c r="EX111" i="7"/>
  <c r="ER270" i="7"/>
  <c r="EX518" i="7"/>
  <c r="EX513" i="7"/>
  <c r="ER160" i="7"/>
  <c r="EX556" i="7"/>
  <c r="ER227" i="7"/>
  <c r="EX507" i="7"/>
  <c r="EN506" i="7"/>
  <c r="ER390" i="7"/>
  <c r="ER569" i="7"/>
  <c r="ER164" i="7"/>
  <c r="ER57" i="7"/>
  <c r="EX468" i="7"/>
  <c r="ER163" i="7"/>
  <c r="EX214" i="7"/>
  <c r="EX502" i="7"/>
  <c r="EX431" i="7"/>
  <c r="EX375" i="7"/>
  <c r="EX73" i="7"/>
  <c r="ER578" i="7"/>
  <c r="EN578" i="7"/>
  <c r="ER218" i="7"/>
  <c r="EN218" i="7"/>
  <c r="ER377" i="7"/>
  <c r="EN377" i="7"/>
  <c r="ER192" i="7"/>
  <c r="EN192" i="7"/>
  <c r="ER291" i="7"/>
  <c r="EN291" i="7"/>
  <c r="ER590" i="7"/>
  <c r="EN590" i="7"/>
  <c r="ER313" i="7"/>
  <c r="EN313" i="7"/>
  <c r="EX593" i="7"/>
  <c r="EX131" i="7"/>
  <c r="EX277" i="7"/>
  <c r="ER469" i="7"/>
  <c r="EN381" i="7"/>
  <c r="ER593" i="7"/>
  <c r="EN593" i="7"/>
  <c r="ER131" i="7"/>
  <c r="EN131" i="7"/>
  <c r="ER277" i="7"/>
  <c r="EN277" i="7"/>
  <c r="ER92" i="7"/>
  <c r="EN92" i="7"/>
  <c r="ER582" i="7"/>
  <c r="EN582" i="7"/>
  <c r="ER209" i="7"/>
  <c r="EN209" i="7"/>
  <c r="ER10" i="7"/>
  <c r="EN10" i="7"/>
  <c r="ER652" i="7"/>
  <c r="EX652" i="7"/>
  <c r="ES488" i="7"/>
  <c r="EW488" i="7"/>
  <c r="EX77" i="7"/>
  <c r="EX336" i="7"/>
  <c r="ES95" i="7"/>
  <c r="EW95" i="7"/>
  <c r="ER66" i="7"/>
  <c r="EX66" i="7"/>
  <c r="ES159" i="7"/>
  <c r="EW159" i="7"/>
  <c r="ER641" i="7"/>
  <c r="EX641" i="7"/>
  <c r="ES604" i="7"/>
  <c r="EW604" i="7"/>
  <c r="ER127" i="7"/>
  <c r="EX127" i="7"/>
  <c r="ES610" i="7"/>
  <c r="EW610" i="7"/>
  <c r="ER394" i="7"/>
  <c r="EX394" i="7"/>
  <c r="ES446" i="7"/>
  <c r="EW446" i="7"/>
  <c r="ER645" i="7"/>
  <c r="EX645" i="7"/>
  <c r="ES581" i="7"/>
  <c r="EW581" i="7"/>
  <c r="ER326" i="7"/>
  <c r="EX326" i="7"/>
  <c r="ES276" i="7"/>
  <c r="EW276" i="7"/>
  <c r="ER289" i="7"/>
  <c r="EX289" i="7"/>
  <c r="ES278" i="7"/>
  <c r="EW278" i="7"/>
  <c r="ER65" i="7"/>
  <c r="EX65" i="7"/>
  <c r="ES292" i="7"/>
  <c r="EW292" i="7"/>
  <c r="ER591" i="7"/>
  <c r="EX591" i="7"/>
  <c r="EX426" i="7"/>
  <c r="ER123" i="7"/>
  <c r="EX123" i="7"/>
  <c r="ER629" i="7"/>
  <c r="ER475" i="7"/>
  <c r="EX475" i="7"/>
  <c r="EX631" i="7"/>
  <c r="ER239" i="7"/>
  <c r="EX239" i="7"/>
  <c r="ER474" i="7"/>
  <c r="ER340" i="7"/>
  <c r="EX340" i="7"/>
  <c r="EX220" i="7"/>
  <c r="ER617" i="7"/>
  <c r="EX617" i="7"/>
  <c r="ER20" i="7"/>
  <c r="ER198" i="7"/>
  <c r="EX198" i="7"/>
  <c r="EN67" i="7"/>
  <c r="EN487" i="7"/>
  <c r="ER207" i="7"/>
  <c r="EX207" i="7"/>
  <c r="ES585" i="7"/>
  <c r="EW585" i="7"/>
  <c r="EN208" i="7"/>
  <c r="EN266" i="7"/>
  <c r="ES407" i="7"/>
  <c r="EW407" i="7"/>
  <c r="EX584" i="7"/>
  <c r="EX579" i="7"/>
  <c r="ES615" i="7"/>
  <c r="EW615" i="7"/>
  <c r="EN302" i="7"/>
  <c r="EN611" i="7"/>
  <c r="EX406" i="7"/>
  <c r="ES632" i="7"/>
  <c r="EW632" i="7"/>
  <c r="EN11" i="7"/>
  <c r="EN388" i="7"/>
  <c r="EX644" i="7"/>
  <c r="ES96" i="7"/>
  <c r="EW96" i="7"/>
  <c r="EX491" i="7"/>
  <c r="ES279" i="7"/>
  <c r="EW279" i="7"/>
  <c r="EN39" i="7"/>
  <c r="EX267" i="7"/>
  <c r="EN303" i="7"/>
  <c r="EN619" i="7"/>
  <c r="EX484" i="7"/>
  <c r="EX443" i="7"/>
  <c r="EX38" i="7"/>
  <c r="EX114" i="7"/>
  <c r="EX19" i="7"/>
  <c r="EN142" i="7"/>
  <c r="ES188" i="7"/>
  <c r="EW188" i="7"/>
  <c r="ER203" i="7"/>
  <c r="EN511" i="7"/>
  <c r="ER606" i="7"/>
  <c r="EN88" i="7"/>
  <c r="EN49" i="7"/>
  <c r="EX70" i="7"/>
  <c r="ER151" i="7"/>
  <c r="ER598" i="7"/>
  <c r="ER345" i="7"/>
  <c r="ER251" i="7"/>
  <c r="ER180" i="7"/>
  <c r="ER35" i="7"/>
  <c r="ER89" i="7"/>
  <c r="ER64" i="7"/>
  <c r="ER190" i="7"/>
  <c r="ER170" i="7"/>
  <c r="ER117" i="7"/>
  <c r="ER587" i="7"/>
  <c r="ER357" i="7"/>
  <c r="ER18" i="7"/>
  <c r="ER625" i="7"/>
  <c r="EN316" i="7"/>
  <c r="ER154" i="7"/>
  <c r="EN410" i="7"/>
  <c r="ER636" i="7"/>
  <c r="EN620" i="7"/>
  <c r="ER609" i="7"/>
  <c r="EN646" i="7"/>
  <c r="ER613" i="7"/>
  <c r="EN37" i="7"/>
  <c r="ES616" i="7"/>
  <c r="EW616" i="7"/>
  <c r="ER318" i="7"/>
  <c r="EX318" i="7"/>
  <c r="ES400" i="7"/>
  <c r="EW400" i="7"/>
  <c r="ER634" i="7"/>
  <c r="EX634" i="7"/>
  <c r="ES122" i="7"/>
  <c r="EW122" i="7"/>
  <c r="ER387" i="7"/>
  <c r="EX387" i="7"/>
  <c r="ES236" i="7"/>
  <c r="EW236" i="7"/>
  <c r="ER633" i="7"/>
  <c r="EX633" i="7"/>
  <c r="ES653" i="7"/>
  <c r="EW653" i="7"/>
  <c r="ER651" i="7"/>
  <c r="EX651" i="7"/>
  <c r="ES237" i="7"/>
  <c r="EW237" i="7"/>
  <c r="ER614" i="7"/>
  <c r="EX614" i="7"/>
  <c r="ES415" i="7"/>
  <c r="EW415" i="7"/>
  <c r="ER100" i="7"/>
  <c r="EX100" i="7"/>
  <c r="ES595" i="7"/>
  <c r="EW595" i="7"/>
  <c r="ER234" i="7"/>
  <c r="EX234" i="7"/>
  <c r="ES253" i="7"/>
  <c r="EW253" i="7"/>
  <c r="ER600" i="7"/>
  <c r="EX600" i="7"/>
  <c r="ES126" i="7"/>
  <c r="EW126" i="7"/>
  <c r="ER380" i="7"/>
  <c r="EX380" i="7"/>
  <c r="ER426" i="7"/>
  <c r="ER589" i="7"/>
  <c r="EX589" i="7"/>
  <c r="EX629" i="7"/>
  <c r="ER40" i="7"/>
  <c r="EX40" i="7"/>
  <c r="ER631" i="7"/>
  <c r="ER622" i="7"/>
  <c r="EX622" i="7"/>
  <c r="EX474" i="7"/>
  <c r="ER53" i="7"/>
  <c r="EX53" i="7"/>
  <c r="ER220" i="7"/>
  <c r="ER342" i="7"/>
  <c r="EX342" i="7"/>
  <c r="EX20" i="7"/>
  <c r="ER358" i="7"/>
  <c r="EX358" i="7"/>
  <c r="ER366" i="7"/>
  <c r="ER627" i="7"/>
  <c r="EX627" i="7"/>
  <c r="EX583" i="7"/>
  <c r="EW494" i="7"/>
  <c r="ES607" i="7"/>
  <c r="EW607" i="7"/>
  <c r="EN69" i="7"/>
  <c r="EN421" i="7"/>
  <c r="EN384" i="7"/>
  <c r="EX597" i="7"/>
  <c r="ES250" i="7"/>
  <c r="EW250" i="7"/>
  <c r="EN327" i="7"/>
  <c r="EN586" i="7"/>
  <c r="EW584" i="7"/>
  <c r="ES171" i="7"/>
  <c r="EW171" i="7"/>
  <c r="ES596" i="7"/>
  <c r="EW596" i="7"/>
  <c r="EN599" i="7"/>
  <c r="EN638" i="7"/>
  <c r="ES608" i="7"/>
  <c r="EW608" i="7"/>
  <c r="EN463" i="7"/>
  <c r="EN628" i="7"/>
  <c r="ES605" i="7"/>
  <c r="EW605" i="7"/>
  <c r="EN157" i="7"/>
  <c r="EN637" i="7"/>
  <c r="ES386" i="7"/>
  <c r="EW386" i="7"/>
  <c r="ES626" i="7"/>
  <c r="EW626" i="7"/>
  <c r="EN441" i="7"/>
  <c r="EX129" i="7"/>
  <c r="EX242" i="7"/>
  <c r="EX539" i="7"/>
  <c r="ER55" i="7"/>
  <c r="ES351" i="7"/>
  <c r="EW351" i="7"/>
  <c r="ER175" i="7"/>
  <c r="EX175" i="7"/>
  <c r="EN77" i="7"/>
  <c r="EN336" i="7"/>
  <c r="EN424" i="7"/>
  <c r="EN413" i="7"/>
  <c r="EN389" i="7"/>
  <c r="EW67" i="7"/>
  <c r="EX467" i="7"/>
  <c r="EN584" i="7"/>
  <c r="EN491" i="7"/>
  <c r="EW39" i="7"/>
  <c r="EN267" i="7"/>
  <c r="EN484" i="7"/>
  <c r="EN38" i="7"/>
  <c r="EN114" i="7"/>
  <c r="EN19" i="7"/>
  <c r="EX588" i="7"/>
  <c r="EX169" i="7"/>
  <c r="EX434" i="7"/>
  <c r="EX360" i="7"/>
  <c r="EN471" i="7"/>
  <c r="EN334" i="7"/>
  <c r="ER648" i="7"/>
  <c r="EX155" i="7"/>
  <c r="EX21" i="7"/>
  <c r="EN195" i="7"/>
  <c r="EN643" i="7"/>
  <c r="ER490" i="7"/>
  <c r="EX480" i="7"/>
  <c r="EX341" i="7"/>
  <c r="EN148" i="7"/>
  <c r="EN168" i="7"/>
  <c r="EN417" i="7"/>
  <c r="EN466" i="7"/>
  <c r="EN300" i="7"/>
  <c r="EN17" i="7"/>
  <c r="EX299" i="7"/>
  <c r="ER310" i="7"/>
  <c r="EX189" i="7"/>
  <c r="ER568" i="7"/>
  <c r="EX462" i="7"/>
  <c r="ER571" i="7"/>
  <c r="EX233" i="7"/>
  <c r="EX61" i="7"/>
  <c r="EX479" i="7"/>
  <c r="EX121" i="7"/>
  <c r="EX440" i="7"/>
  <c r="EX166" i="7"/>
  <c r="EX34" i="7"/>
  <c r="EX179" i="7"/>
  <c r="EX564" i="7"/>
  <c r="EX31" i="7"/>
  <c r="EX59" i="7"/>
  <c r="EX144" i="7"/>
  <c r="EX125" i="7"/>
  <c r="EX371" i="7"/>
  <c r="ER109" i="7"/>
  <c r="EN109" i="7"/>
  <c r="ES436" i="7"/>
  <c r="EW436" i="7"/>
  <c r="EN567" i="7"/>
  <c r="EX49" i="7"/>
  <c r="EX570" i="7"/>
  <c r="EX526" i="7"/>
  <c r="EX338" i="7"/>
  <c r="EX552" i="7"/>
  <c r="EX257" i="7"/>
  <c r="EX283" i="7"/>
  <c r="EX392" i="7"/>
  <c r="EX545" i="7"/>
  <c r="EX635" i="7"/>
  <c r="EX630" i="7"/>
  <c r="EX422" i="7"/>
  <c r="EX132" i="7"/>
  <c r="EX399" i="7"/>
  <c r="EX458" i="7"/>
  <c r="EX580" i="7"/>
  <c r="EX383" i="7"/>
  <c r="EX252" i="7"/>
  <c r="EX405" i="7"/>
  <c r="ER36" i="7"/>
  <c r="EN90" i="7"/>
  <c r="EN476" i="7"/>
  <c r="ES352" i="7"/>
  <c r="EN447" i="7"/>
  <c r="EN592" i="7"/>
  <c r="EW311" i="7"/>
  <c r="EW560" i="7"/>
  <c r="EW555" i="7"/>
  <c r="EW516" i="7"/>
  <c r="EW385" i="7"/>
  <c r="EW321" i="7"/>
  <c r="EW314" i="7"/>
  <c r="EW454" i="7"/>
  <c r="EW14" i="7"/>
  <c r="EW373" i="7"/>
  <c r="EW325" i="7"/>
  <c r="EW217" i="7"/>
  <c r="EW425" i="7"/>
  <c r="EW601" i="7"/>
  <c r="EW254" i="7"/>
  <c r="EN452" i="7"/>
  <c r="ER452" i="7"/>
  <c r="EN153" i="7"/>
  <c r="EX423" i="7"/>
  <c r="EX352" i="7"/>
  <c r="EX433" i="7"/>
  <c r="EX235" i="7"/>
  <c r="EX602" i="7"/>
  <c r="EX447" i="7"/>
  <c r="EX191" i="7"/>
  <c r="EX592" i="7"/>
  <c r="ER482" i="7"/>
  <c r="ER346" i="7"/>
  <c r="EX328" i="7"/>
  <c r="EX93" i="7"/>
  <c r="EN101" i="7"/>
  <c r="EN280" i="7"/>
  <c r="ER134" i="7"/>
  <c r="EX54" i="7"/>
  <c r="EX133" i="7"/>
  <c r="EN301" i="7"/>
  <c r="EN647" i="7"/>
  <c r="EN577" i="7"/>
  <c r="EN575" i="7"/>
  <c r="EN206" i="7"/>
  <c r="EN296" i="7"/>
  <c r="EX310" i="7"/>
  <c r="EX568" i="7"/>
  <c r="EX571" i="7"/>
  <c r="EX167" i="7"/>
  <c r="EX566" i="7"/>
  <c r="EX178" i="7"/>
  <c r="EX249" i="7"/>
  <c r="EX420" i="7"/>
  <c r="EX232" i="7"/>
  <c r="EX558" i="7"/>
  <c r="EX243" i="7"/>
  <c r="EX442" i="7"/>
  <c r="EX295" i="7"/>
  <c r="EX231" i="7"/>
  <c r="EX248" i="7"/>
  <c r="EX247" i="7"/>
  <c r="EW247" i="7"/>
  <c r="EX240" i="7"/>
  <c r="EX153" i="7"/>
  <c r="ER478" i="7"/>
  <c r="EN353" i="7"/>
  <c r="EX594" i="7"/>
  <c r="ES290" i="7"/>
  <c r="EW290" i="7"/>
  <c r="EN588" i="7"/>
  <c r="EN169" i="7"/>
  <c r="EX455" i="7"/>
  <c r="EN434" i="7"/>
  <c r="EN360" i="7"/>
  <c r="EX94" i="7"/>
  <c r="EN155" i="7"/>
  <c r="EN21" i="7"/>
  <c r="EX317" i="7"/>
  <c r="EN480" i="7"/>
  <c r="EN341" i="7"/>
  <c r="EN61" i="7"/>
  <c r="EN121" i="7"/>
  <c r="EN166" i="7"/>
  <c r="EN179" i="7"/>
  <c r="EN31" i="7"/>
  <c r="EN144" i="7"/>
  <c r="EN371" i="7"/>
  <c r="EX109" i="7"/>
  <c r="EX504" i="7"/>
  <c r="EX339" i="7"/>
  <c r="EX119" i="7"/>
  <c r="EX84" i="7"/>
  <c r="EX147" i="7"/>
  <c r="EX365" i="7"/>
  <c r="EX32" i="7"/>
  <c r="EX104" i="7"/>
  <c r="EW549" i="7"/>
  <c r="EX284" i="7"/>
  <c r="EX432" i="7"/>
  <c r="ES108" i="7"/>
  <c r="EW108" i="7"/>
  <c r="ER5" i="7"/>
  <c r="EX5" i="7"/>
  <c r="ES557" i="7"/>
  <c r="EW557" i="7"/>
  <c r="ER551" i="7"/>
  <c r="EX551" i="7"/>
  <c r="ES204" i="7"/>
  <c r="EW204" i="7"/>
  <c r="ER324" i="7"/>
  <c r="EX324" i="7"/>
  <c r="ES372" i="7"/>
  <c r="EW372" i="7"/>
  <c r="ER143" i="7"/>
  <c r="EX143" i="7"/>
  <c r="ES307" i="7"/>
  <c r="EW307" i="7"/>
  <c r="ER429" i="7"/>
  <c r="EX429" i="7"/>
  <c r="ES398" i="7"/>
  <c r="EW398" i="7"/>
  <c r="ER320" i="7"/>
  <c r="EX530" i="7"/>
  <c r="EX68" i="7"/>
  <c r="EN43" i="7"/>
  <c r="EN286" i="7"/>
  <c r="EX402" i="7"/>
  <c r="EX4" i="7"/>
  <c r="EN285" i="7"/>
  <c r="EN535" i="7"/>
  <c r="EX330" i="7"/>
  <c r="ER370" i="7"/>
  <c r="EN370" i="7"/>
  <c r="ES612" i="7"/>
  <c r="EW612" i="7"/>
  <c r="ES86" i="7"/>
  <c r="ER298" i="7"/>
  <c r="EX322" i="7"/>
  <c r="ES416" i="7"/>
  <c r="ES343" i="7"/>
  <c r="ES435" i="7"/>
  <c r="ES75" i="7"/>
  <c r="ES107" i="7"/>
  <c r="EX43" i="7"/>
  <c r="EX285" i="7"/>
  <c r="EX364" i="7"/>
  <c r="EX547" i="7"/>
  <c r="EX8" i="7"/>
  <c r="EX561" i="7"/>
  <c r="EX186" i="7"/>
  <c r="EX124" i="7"/>
  <c r="EX396" i="7"/>
  <c r="EX79" i="7"/>
  <c r="EX102" i="7"/>
  <c r="ES228" i="7"/>
  <c r="EN245" i="7"/>
  <c r="EX245" i="7"/>
  <c r="EX382" i="7"/>
  <c r="ER534" i="7"/>
  <c r="EX416" i="7"/>
  <c r="ER448" i="7"/>
  <c r="ES562" i="7"/>
  <c r="EX343" i="7"/>
  <c r="ES409" i="7"/>
  <c r="EX435" i="7"/>
  <c r="ES28" i="7"/>
  <c r="EX75" i="7"/>
  <c r="ES98" i="7"/>
  <c r="EX107" i="7"/>
  <c r="EX408" i="7"/>
  <c r="ES141" i="7"/>
  <c r="EX187" i="7"/>
  <c r="ES16" i="7"/>
  <c r="EX287" i="7"/>
  <c r="ES264" i="7"/>
  <c r="EX309" i="7"/>
  <c r="ES450" i="7"/>
  <c r="EX130" i="7"/>
  <c r="EX105" i="7"/>
  <c r="EX44" i="7"/>
  <c r="EN272" i="7"/>
  <c r="EX536" i="7"/>
  <c r="EX522" i="7"/>
  <c r="EN52" i="7"/>
  <c r="EX112" i="7"/>
  <c r="EX224" i="7"/>
  <c r="EN537" i="7"/>
  <c r="EN274" i="7"/>
  <c r="EN201" i="7"/>
  <c r="EN241" i="7"/>
  <c r="EN273" i="7"/>
  <c r="EN437" i="7"/>
  <c r="ER225" i="7"/>
  <c r="EN470" i="7"/>
  <c r="EN520" i="7"/>
  <c r="ES542" i="7"/>
  <c r="EN401" i="7"/>
  <c r="ES378" i="7"/>
  <c r="EN46" i="7"/>
  <c r="EX332" i="7"/>
  <c r="EW332" i="7"/>
  <c r="ES332" i="7"/>
  <c r="ES240" i="7"/>
  <c r="EW240" i="7"/>
  <c r="EN504" i="7"/>
  <c r="ES339" i="7"/>
  <c r="EW339" i="7"/>
  <c r="EN119" i="7"/>
  <c r="ES84" i="7"/>
  <c r="EW84" i="7"/>
  <c r="EN147" i="7"/>
  <c r="ES365" i="7"/>
  <c r="EW365" i="7"/>
  <c r="EN32" i="7"/>
  <c r="ES104" i="7"/>
  <c r="EW104" i="7"/>
  <c r="EX308" i="7"/>
  <c r="EX228" i="7"/>
  <c r="ES284" i="7"/>
  <c r="EW284" i="7"/>
  <c r="ES432" i="7"/>
  <c r="EW432" i="7"/>
  <c r="EX298" i="7"/>
  <c r="EW448" i="7"/>
  <c r="EX562" i="7"/>
  <c r="ES565" i="7"/>
  <c r="EW565" i="7"/>
  <c r="EX409" i="7"/>
  <c r="ES63" i="7"/>
  <c r="EW63" i="7"/>
  <c r="EX28" i="7"/>
  <c r="ES60" i="7"/>
  <c r="EW60" i="7"/>
  <c r="EX98" i="7"/>
  <c r="ES5" i="7"/>
  <c r="EW5" i="7"/>
  <c r="EX230" i="7"/>
  <c r="ES551" i="7"/>
  <c r="EW551" i="7"/>
  <c r="EX141" i="7"/>
  <c r="ES324" i="7"/>
  <c r="EW324" i="7"/>
  <c r="EX16" i="7"/>
  <c r="ES143" i="7"/>
  <c r="EW143" i="7"/>
  <c r="EX264" i="7"/>
  <c r="ES429" i="7"/>
  <c r="EW429" i="7"/>
  <c r="EX450" i="7"/>
  <c r="ES320" i="7"/>
  <c r="EX320" i="7"/>
  <c r="EN530" i="7"/>
  <c r="EN68" i="7"/>
  <c r="EX546" i="7"/>
  <c r="EX272" i="7"/>
  <c r="EN402" i="7"/>
  <c r="EN4" i="7"/>
  <c r="EX52" i="7"/>
  <c r="EX42" i="7"/>
  <c r="EN330" i="7"/>
  <c r="EN202" i="7"/>
  <c r="EX274" i="7"/>
  <c r="EX241" i="7"/>
  <c r="EX437" i="7"/>
  <c r="EX520" i="7"/>
  <c r="EX542" i="7"/>
  <c r="EX401" i="7"/>
  <c r="EX378" i="7"/>
  <c r="EX46" i="7"/>
  <c r="ES510" i="7"/>
  <c r="EW510" i="7"/>
  <c r="EN445" i="7"/>
  <c r="ES22" i="7"/>
  <c r="EW22" i="7"/>
  <c r="EN554" i="7"/>
  <c r="ER25" i="7"/>
  <c r="EX369" i="7"/>
  <c r="EX182" i="7"/>
  <c r="EX226" i="7"/>
  <c r="EX519" i="7"/>
  <c r="EN543" i="7"/>
  <c r="EN160" i="7"/>
  <c r="EN200" i="7"/>
  <c r="EN227" i="7"/>
  <c r="EX489" i="7"/>
  <c r="EX501" i="7"/>
  <c r="EX305" i="7"/>
  <c r="EX262" i="7"/>
  <c r="EN164" i="7"/>
  <c r="EN642" i="7"/>
  <c r="EN57" i="7"/>
  <c r="EN294" i="7"/>
  <c r="EX508" i="7"/>
  <c r="ES503" i="7"/>
  <c r="EW503" i="7"/>
  <c r="EX319" i="7"/>
  <c r="EN574" i="7"/>
  <c r="EX414" i="7"/>
  <c r="ES214" i="7"/>
  <c r="EW214" i="7"/>
  <c r="EN354" i="7"/>
  <c r="ER412" i="7"/>
  <c r="EX30" i="7"/>
  <c r="EX215" i="7"/>
  <c r="EN128" i="7"/>
  <c r="EN431" i="7"/>
  <c r="ER544" i="7"/>
  <c r="EX374" i="7"/>
  <c r="EX118" i="7"/>
  <c r="EN73" i="7"/>
  <c r="EN24" i="7"/>
  <c r="EN12" i="7"/>
  <c r="EN297" i="7"/>
  <c r="EN523" i="7"/>
  <c r="EN347" i="7"/>
  <c r="EN512" i="7"/>
  <c r="EN304" i="7"/>
  <c r="EX83" i="7"/>
  <c r="EN540" i="7"/>
  <c r="EN459" i="7"/>
  <c r="EX41" i="7"/>
  <c r="ES2" i="7"/>
  <c r="EN281" i="7"/>
  <c r="ES497" i="7"/>
  <c r="EN78" i="7"/>
  <c r="ES261" i="7"/>
  <c r="EN80" i="7"/>
  <c r="ES306" i="7"/>
  <c r="EN486" i="7"/>
  <c r="ES185" i="7"/>
  <c r="EN172" i="7"/>
  <c r="ES356" i="7"/>
  <c r="EN323" i="7"/>
  <c r="ES135" i="7"/>
  <c r="EW135" i="7"/>
  <c r="EN13" i="7"/>
  <c r="ES136" i="7"/>
  <c r="EW136" i="7"/>
  <c r="EN111" i="7"/>
  <c r="ER259" i="7"/>
  <c r="ER221" i="7"/>
  <c r="EX12" i="7"/>
  <c r="EX297" i="7"/>
  <c r="EX523" i="7"/>
  <c r="EX506" i="7"/>
  <c r="EN390" i="7"/>
  <c r="EN50" i="7"/>
  <c r="EN569" i="7"/>
  <c r="EN329" i="7"/>
  <c r="EX347" i="7"/>
  <c r="ES468" i="7"/>
  <c r="EW468" i="7"/>
  <c r="EX71" i="7"/>
  <c r="EX512" i="7"/>
  <c r="ES505" i="7"/>
  <c r="EW505" i="7"/>
  <c r="ES439" i="7"/>
  <c r="EN541" i="7"/>
  <c r="EN163" i="7"/>
  <c r="EX304" i="7"/>
  <c r="EX146" i="7"/>
  <c r="EN181" i="7"/>
  <c r="EN502" i="7"/>
  <c r="ER379" i="7"/>
  <c r="EX540" i="7"/>
  <c r="EX459" i="7"/>
  <c r="EN529" i="7"/>
  <c r="EN375" i="7"/>
  <c r="ER348" i="7"/>
  <c r="EX2" i="7"/>
  <c r="EX281" i="7"/>
  <c r="EX497" i="7"/>
  <c r="EX78" i="7"/>
  <c r="EX261" i="7"/>
  <c r="EX80" i="7"/>
  <c r="EX306" i="7"/>
  <c r="EX486" i="7"/>
  <c r="EX185" i="7"/>
  <c r="EX172" i="7"/>
  <c r="EX356" i="7"/>
  <c r="EN183" i="7"/>
  <c r="EX183" i="7"/>
  <c r="EN369" i="7"/>
  <c r="EN182" i="7"/>
  <c r="EN226" i="7"/>
  <c r="EN519" i="7"/>
  <c r="EN489" i="7"/>
  <c r="EN501" i="7"/>
  <c r="EN305" i="7"/>
  <c r="EN262" i="7"/>
  <c r="EX344" i="7"/>
  <c r="EN30" i="7"/>
  <c r="EN215" i="7"/>
  <c r="EN374" i="7"/>
  <c r="EX469" i="7"/>
  <c r="EX151" i="7"/>
  <c r="EX598" i="7"/>
  <c r="EX345" i="7"/>
  <c r="EX251" i="7"/>
  <c r="EX180" i="7"/>
  <c r="EX35" i="7"/>
  <c r="EX89" i="7"/>
  <c r="EX64" i="7"/>
  <c r="EX190" i="7"/>
  <c r="EX170" i="7"/>
  <c r="EX117" i="7"/>
  <c r="EX587" i="7"/>
  <c r="EX357" i="7"/>
  <c r="EX18" i="7"/>
  <c r="EX625" i="7"/>
  <c r="EX154" i="7"/>
  <c r="EX636" i="7"/>
  <c r="EX609" i="7"/>
  <c r="EX613" i="7"/>
  <c r="EX430" i="7"/>
  <c r="EW393" i="7"/>
  <c r="ES393" i="7"/>
  <c r="EW424" i="7"/>
  <c r="ES424" i="7"/>
  <c r="EW413" i="7"/>
  <c r="ES413" i="7"/>
  <c r="EW483" i="7"/>
  <c r="ES483" i="7"/>
  <c r="EW389" i="7"/>
  <c r="ES389" i="7"/>
  <c r="ER583" i="7"/>
  <c r="EN583" i="7"/>
  <c r="ER494" i="7"/>
  <c r="EN494" i="7"/>
  <c r="EX494" i="7"/>
  <c r="EW312" i="7"/>
  <c r="ES312" i="7"/>
  <c r="EW421" i="7"/>
  <c r="ES421" i="7"/>
  <c r="ER376" i="7"/>
  <c r="EN376" i="7"/>
  <c r="EX376" i="7"/>
  <c r="EW327" i="7"/>
  <c r="ES327" i="7"/>
  <c r="ER152" i="7"/>
  <c r="EN152" i="7"/>
  <c r="EX152" i="7"/>
  <c r="ER275" i="7"/>
  <c r="EN275" i="7"/>
  <c r="EW302" i="7"/>
  <c r="ES302" i="7"/>
  <c r="ER256" i="7"/>
  <c r="EN256" i="7"/>
  <c r="EX256" i="7"/>
  <c r="EW11" i="7"/>
  <c r="ES11" i="7"/>
  <c r="ER623" i="7"/>
  <c r="EN623" i="7"/>
  <c r="EX623" i="7"/>
  <c r="EW603" i="7"/>
  <c r="ES603" i="7"/>
  <c r="ER279" i="7"/>
  <c r="EN279" i="7"/>
  <c r="EW194" i="7"/>
  <c r="ES194" i="7"/>
  <c r="ER7" i="7"/>
  <c r="EN7" i="7"/>
  <c r="EW619" i="7"/>
  <c r="ES619" i="7"/>
  <c r="EW19" i="7"/>
  <c r="ES19" i="7"/>
  <c r="ES381" i="7"/>
  <c r="EW381" i="7"/>
  <c r="ES593" i="7"/>
  <c r="EW593" i="7"/>
  <c r="ES578" i="7"/>
  <c r="EW578" i="7"/>
  <c r="ES131" i="7"/>
  <c r="EW131" i="7"/>
  <c r="ES218" i="7"/>
  <c r="EW218" i="7"/>
  <c r="ES277" i="7"/>
  <c r="EW277" i="7"/>
  <c r="ES377" i="7"/>
  <c r="EW377" i="7"/>
  <c r="ES92" i="7"/>
  <c r="EW92" i="7"/>
  <c r="ES192" i="7"/>
  <c r="EW192" i="7"/>
  <c r="ES582" i="7"/>
  <c r="EW582" i="7"/>
  <c r="ES291" i="7"/>
  <c r="EW291" i="7"/>
  <c r="ES209" i="7"/>
  <c r="EW209" i="7"/>
  <c r="ES590" i="7"/>
  <c r="EW590" i="7"/>
  <c r="ES10" i="7"/>
  <c r="EW10" i="7"/>
  <c r="ES313" i="7"/>
  <c r="EW313" i="7"/>
  <c r="ES316" i="7"/>
  <c r="EW316" i="7"/>
  <c r="ES410" i="7"/>
  <c r="EW410" i="7"/>
  <c r="ES620" i="7"/>
  <c r="EW620" i="7"/>
  <c r="ES646" i="7"/>
  <c r="EW646" i="7"/>
  <c r="ES37" i="7"/>
  <c r="EW37" i="7"/>
  <c r="EN652" i="7"/>
  <c r="EN318" i="7"/>
  <c r="ES77" i="7"/>
  <c r="EW77" i="7"/>
  <c r="ES336" i="7"/>
  <c r="EW336" i="7"/>
  <c r="EN95" i="7"/>
  <c r="EN400" i="7"/>
  <c r="EN159" i="7"/>
  <c r="EN122" i="7"/>
  <c r="EN604" i="7"/>
  <c r="EN236" i="7"/>
  <c r="EN610" i="7"/>
  <c r="EN653" i="7"/>
  <c r="EN446" i="7"/>
  <c r="EN237" i="7"/>
  <c r="EN581" i="7"/>
  <c r="EN415" i="7"/>
  <c r="EN276" i="7"/>
  <c r="EN595" i="7"/>
  <c r="EN278" i="7"/>
  <c r="EN253" i="7"/>
  <c r="EN292" i="7"/>
  <c r="EN126" i="7"/>
  <c r="EN426" i="7"/>
  <c r="EN589" i="7"/>
  <c r="EN629" i="7"/>
  <c r="EN475" i="7"/>
  <c r="EN631" i="7"/>
  <c r="EN622" i="7"/>
  <c r="EN474" i="7"/>
  <c r="EN340" i="7"/>
  <c r="EN220" i="7"/>
  <c r="EN342" i="7"/>
  <c r="EN20" i="7"/>
  <c r="EN198" i="7"/>
  <c r="EN366" i="7"/>
  <c r="EN627" i="7"/>
  <c r="ES467" i="7"/>
  <c r="EW467" i="7"/>
  <c r="EN207" i="7"/>
  <c r="ES597" i="7"/>
  <c r="EW597" i="7"/>
  <c r="EW266" i="7"/>
  <c r="ES266" i="7"/>
  <c r="ER250" i="7"/>
  <c r="EN250" i="7"/>
  <c r="EN171" i="7"/>
  <c r="EW404" i="7"/>
  <c r="ES404" i="7"/>
  <c r="ES579" i="7"/>
  <c r="EW579" i="7"/>
  <c r="EW638" i="7"/>
  <c r="ES638" i="7"/>
  <c r="ER615" i="7"/>
  <c r="EN615" i="7"/>
  <c r="ES406" i="7"/>
  <c r="EW406" i="7"/>
  <c r="EW628" i="7"/>
  <c r="ES628" i="7"/>
  <c r="ER632" i="7"/>
  <c r="EN632" i="7"/>
  <c r="ES644" i="7"/>
  <c r="EW644" i="7"/>
  <c r="EW637" i="7"/>
  <c r="ES637" i="7"/>
  <c r="ER96" i="7"/>
  <c r="EN96" i="7"/>
  <c r="ES491" i="7"/>
  <c r="ER210" i="7"/>
  <c r="EN210" i="7"/>
  <c r="ER626" i="7"/>
  <c r="EN626" i="7"/>
  <c r="EW197" i="7"/>
  <c r="ES197" i="7"/>
  <c r="EW129" i="7"/>
  <c r="ES129" i="7"/>
  <c r="EW213" i="7"/>
  <c r="ES213" i="7"/>
  <c r="ER443" i="7"/>
  <c r="EN443" i="7"/>
  <c r="EW193" i="7"/>
  <c r="ES193" i="7"/>
  <c r="EN469" i="7"/>
  <c r="EN151" i="7"/>
  <c r="EN598" i="7"/>
  <c r="EN345" i="7"/>
  <c r="EN251" i="7"/>
  <c r="EN180" i="7"/>
  <c r="EN35" i="7"/>
  <c r="EN89" i="7"/>
  <c r="EN64" i="7"/>
  <c r="EN190" i="7"/>
  <c r="EN170" i="7"/>
  <c r="EN117" i="7"/>
  <c r="EN587" i="7"/>
  <c r="EN357" i="7"/>
  <c r="EN18" i="7"/>
  <c r="EN625" i="7"/>
  <c r="EN154" i="7"/>
  <c r="EN636" i="7"/>
  <c r="EN609" i="7"/>
  <c r="EN613" i="7"/>
  <c r="EN430" i="7"/>
  <c r="EW426" i="7"/>
  <c r="ES426" i="7"/>
  <c r="EW629" i="7"/>
  <c r="ES629" i="7"/>
  <c r="EW631" i="7"/>
  <c r="ES631" i="7"/>
  <c r="EW474" i="7"/>
  <c r="ES474" i="7"/>
  <c r="EW220" i="7"/>
  <c r="ES220" i="7"/>
  <c r="EW20" i="7"/>
  <c r="ES20" i="7"/>
  <c r="EW366" i="7"/>
  <c r="ES366" i="7"/>
  <c r="EW583" i="7"/>
  <c r="ES583" i="7"/>
  <c r="EW69" i="7"/>
  <c r="ES69" i="7"/>
  <c r="ER312" i="7"/>
  <c r="EN312" i="7"/>
  <c r="ER467" i="7"/>
  <c r="EN467" i="7"/>
  <c r="EW208" i="7"/>
  <c r="ES208" i="7"/>
  <c r="ER597" i="7"/>
  <c r="EN597" i="7"/>
  <c r="EW275" i="7"/>
  <c r="ES275" i="7"/>
  <c r="EW599" i="7"/>
  <c r="ES599" i="7"/>
  <c r="ER579" i="7"/>
  <c r="EN579" i="7"/>
  <c r="EW463" i="7"/>
  <c r="ES463" i="7"/>
  <c r="ER406" i="7"/>
  <c r="EN406" i="7"/>
  <c r="EW157" i="7"/>
  <c r="ES157" i="7"/>
  <c r="ER644" i="7"/>
  <c r="EN644" i="7"/>
  <c r="ER603" i="7"/>
  <c r="EN603" i="7"/>
  <c r="ER194" i="7"/>
  <c r="EN194" i="7"/>
  <c r="EW267" i="7"/>
  <c r="ES267" i="7"/>
  <c r="EW7" i="7"/>
  <c r="ES7" i="7"/>
  <c r="EW70" i="7"/>
  <c r="ES70" i="7"/>
  <c r="ES469" i="7"/>
  <c r="ES151" i="7"/>
  <c r="ES598" i="7"/>
  <c r="ES345" i="7"/>
  <c r="ES251" i="7"/>
  <c r="ES180" i="7"/>
  <c r="ES35" i="7"/>
  <c r="ES89" i="7"/>
  <c r="ES64" i="7"/>
  <c r="ES190" i="7"/>
  <c r="ES170" i="7"/>
  <c r="ES117" i="7"/>
  <c r="ES587" i="7"/>
  <c r="ES357" i="7"/>
  <c r="ES18" i="7"/>
  <c r="ES625" i="7"/>
  <c r="ES154" i="7"/>
  <c r="ES636" i="7"/>
  <c r="ES609" i="7"/>
  <c r="ES613" i="7"/>
  <c r="EN616" i="7"/>
  <c r="EN488" i="7"/>
  <c r="ES430" i="7"/>
  <c r="EN66" i="7"/>
  <c r="EN634" i="7"/>
  <c r="EN641" i="7"/>
  <c r="EN387" i="7"/>
  <c r="EN127" i="7"/>
  <c r="EN633" i="7"/>
  <c r="EN394" i="7"/>
  <c r="EN651" i="7"/>
  <c r="EN645" i="7"/>
  <c r="EN614" i="7"/>
  <c r="EN326" i="7"/>
  <c r="EN100" i="7"/>
  <c r="EN289" i="7"/>
  <c r="EN234" i="7"/>
  <c r="EN65" i="7"/>
  <c r="EN600" i="7"/>
  <c r="EN591" i="7"/>
  <c r="EN380" i="7"/>
  <c r="EX393" i="7"/>
  <c r="EN123" i="7"/>
  <c r="EX424" i="7"/>
  <c r="EN40" i="7"/>
  <c r="EN239" i="7"/>
  <c r="EX413" i="7"/>
  <c r="EN53" i="7"/>
  <c r="EX483" i="7"/>
  <c r="EN617" i="7"/>
  <c r="EX389" i="7"/>
  <c r="EN358" i="7"/>
  <c r="EW110" i="7"/>
  <c r="ES110" i="7"/>
  <c r="ES67" i="7"/>
  <c r="ES494" i="7"/>
  <c r="EW487" i="7"/>
  <c r="ES487" i="7"/>
  <c r="ER607" i="7"/>
  <c r="EN607" i="7"/>
  <c r="EX312" i="7"/>
  <c r="ES376" i="7"/>
  <c r="EW384" i="7"/>
  <c r="ES384" i="7"/>
  <c r="ER585" i="7"/>
  <c r="EN585" i="7"/>
  <c r="ES152" i="7"/>
  <c r="EW586" i="7"/>
  <c r="ES586" i="7"/>
  <c r="ER407" i="7"/>
  <c r="EN407" i="7"/>
  <c r="ES584" i="7"/>
  <c r="ER404" i="7"/>
  <c r="EN404" i="7"/>
  <c r="ER596" i="7"/>
  <c r="EN596" i="7"/>
  <c r="ES256" i="7"/>
  <c r="EW611" i="7"/>
  <c r="ES611" i="7"/>
  <c r="ER608" i="7"/>
  <c r="EN608" i="7"/>
  <c r="ES623" i="7"/>
  <c r="EW388" i="7"/>
  <c r="ES388" i="7"/>
  <c r="ER605" i="7"/>
  <c r="EN605" i="7"/>
  <c r="EX603" i="7"/>
  <c r="EN386" i="7"/>
  <c r="EW210" i="7"/>
  <c r="ES210" i="7"/>
  <c r="EX194" i="7"/>
  <c r="ER197" i="7"/>
  <c r="EN197" i="7"/>
  <c r="EW303" i="7"/>
  <c r="ES303" i="7"/>
  <c r="EW315" i="7"/>
  <c r="ES315" i="7"/>
  <c r="ER242" i="7"/>
  <c r="EN242" i="7"/>
  <c r="EW114" i="7"/>
  <c r="ES114" i="7"/>
  <c r="ER70" i="7"/>
  <c r="EW55" i="7"/>
  <c r="ES55" i="7"/>
  <c r="ES142" i="7"/>
  <c r="EX203" i="7"/>
  <c r="EX606" i="7"/>
  <c r="EX150" i="7"/>
  <c r="EX149" i="7"/>
  <c r="EX205" i="7"/>
  <c r="EX311" i="7"/>
  <c r="EX560" i="7"/>
  <c r="EX555" i="7"/>
  <c r="EX516" i="7"/>
  <c r="EX385" i="7"/>
  <c r="EX321" i="7"/>
  <c r="EX314" i="7"/>
  <c r="EX454" i="7"/>
  <c r="EX14" i="7"/>
  <c r="EX373" i="7"/>
  <c r="EX325" i="7"/>
  <c r="EX217" i="7"/>
  <c r="EX425" i="7"/>
  <c r="EX601" i="7"/>
  <c r="EX254" i="7"/>
  <c r="EX36" i="7"/>
  <c r="EX288" i="7"/>
  <c r="EX478" i="7"/>
  <c r="ER481" i="7"/>
  <c r="EN481" i="7"/>
  <c r="EX481" i="7"/>
  <c r="EW650" i="7"/>
  <c r="ES650" i="7"/>
  <c r="EW428" i="7"/>
  <c r="ES428" i="7"/>
  <c r="EW196" i="7"/>
  <c r="ES196" i="7"/>
  <c r="EW618" i="7"/>
  <c r="ES618" i="7"/>
  <c r="ER268" i="7"/>
  <c r="EN268" i="7"/>
  <c r="EX115" i="7"/>
  <c r="ER115" i="7"/>
  <c r="EN115" i="7"/>
  <c r="EX120" i="7"/>
  <c r="ER120" i="7"/>
  <c r="EN120" i="7"/>
  <c r="EX48" i="7"/>
  <c r="EW48" i="7"/>
  <c r="ES48" i="7"/>
  <c r="ER167" i="7"/>
  <c r="EN167" i="7"/>
  <c r="ER178" i="7"/>
  <c r="EN178" i="7"/>
  <c r="ER420" i="7"/>
  <c r="EN420" i="7"/>
  <c r="ER558" i="7"/>
  <c r="EN558" i="7"/>
  <c r="ER442" i="7"/>
  <c r="EN442" i="7"/>
  <c r="ER231" i="7"/>
  <c r="EN231" i="7"/>
  <c r="ER247" i="7"/>
  <c r="EN247" i="7"/>
  <c r="ER240" i="7"/>
  <c r="EN240" i="7"/>
  <c r="ER339" i="7"/>
  <c r="EN339" i="7"/>
  <c r="ER84" i="7"/>
  <c r="EN84" i="7"/>
  <c r="ER365" i="7"/>
  <c r="EN365" i="7"/>
  <c r="ER104" i="7"/>
  <c r="EN104" i="7"/>
  <c r="ER284" i="7"/>
  <c r="EN284" i="7"/>
  <c r="ER432" i="7"/>
  <c r="EN432" i="7"/>
  <c r="EX465" i="7"/>
  <c r="ER465" i="7"/>
  <c r="EN465" i="7"/>
  <c r="EX244" i="7"/>
  <c r="ER244" i="7"/>
  <c r="EN244" i="7"/>
  <c r="EX58" i="7"/>
  <c r="ER58" i="7"/>
  <c r="EN58" i="7"/>
  <c r="EX438" i="7"/>
  <c r="ER438" i="7"/>
  <c r="EN438" i="7"/>
  <c r="EX85" i="7"/>
  <c r="ER85" i="7"/>
  <c r="EN85" i="7"/>
  <c r="EW113" i="7"/>
  <c r="ES113" i="7"/>
  <c r="EX113" i="7"/>
  <c r="EW9" i="7"/>
  <c r="ES9" i="7"/>
  <c r="EX9" i="7"/>
  <c r="EX419" i="7"/>
  <c r="ER419" i="7"/>
  <c r="EN419" i="7"/>
  <c r="ER81" i="7"/>
  <c r="EN81" i="7"/>
  <c r="ER509" i="7"/>
  <c r="EN509" i="7"/>
  <c r="EW259" i="7"/>
  <c r="ES259" i="7"/>
  <c r="EX259" i="7"/>
  <c r="EW221" i="7"/>
  <c r="ES221" i="7"/>
  <c r="EX221" i="7"/>
  <c r="ER222" i="7"/>
  <c r="EN222" i="7"/>
  <c r="EX222" i="7"/>
  <c r="EW269" i="7"/>
  <c r="ES269" i="7"/>
  <c r="EX269" i="7"/>
  <c r="ER26" i="7"/>
  <c r="EN26" i="7"/>
  <c r="EX26" i="7"/>
  <c r="EW146" i="7"/>
  <c r="ES146" i="7"/>
  <c r="EW293" i="7"/>
  <c r="ES293" i="7"/>
  <c r="EX293" i="7"/>
  <c r="EW459" i="7"/>
  <c r="ES459" i="7"/>
  <c r="EW531" i="7"/>
  <c r="ES531" i="7"/>
  <c r="EX531" i="7"/>
  <c r="ES441" i="7"/>
  <c r="ES39" i="7"/>
  <c r="EN315" i="7"/>
  <c r="ES484" i="7"/>
  <c r="EW484" i="7"/>
  <c r="EN213" i="7"/>
  <c r="ES539" i="7"/>
  <c r="EW539" i="7"/>
  <c r="ES38" i="7"/>
  <c r="EW38" i="7"/>
  <c r="EN193" i="7"/>
  <c r="EN70" i="7"/>
  <c r="EN55" i="7"/>
  <c r="EN351" i="7"/>
  <c r="EN188" i="7"/>
  <c r="ES511" i="7"/>
  <c r="EW511" i="7"/>
  <c r="ES88" i="7"/>
  <c r="EW88" i="7"/>
  <c r="ES49" i="7"/>
  <c r="EW49" i="7"/>
  <c r="ES570" i="7"/>
  <c r="EW570" i="7"/>
  <c r="ES526" i="7"/>
  <c r="EW526" i="7"/>
  <c r="ES338" i="7"/>
  <c r="EW338" i="7"/>
  <c r="ES552" i="7"/>
  <c r="EW552" i="7"/>
  <c r="ES257" i="7"/>
  <c r="EW257" i="7"/>
  <c r="ES283" i="7"/>
  <c r="EW283" i="7"/>
  <c r="ES392" i="7"/>
  <c r="EW392" i="7"/>
  <c r="ES545" i="7"/>
  <c r="EW545" i="7"/>
  <c r="ES635" i="7"/>
  <c r="EW635" i="7"/>
  <c r="ES630" i="7"/>
  <c r="EW630" i="7"/>
  <c r="ES422" i="7"/>
  <c r="EW422" i="7"/>
  <c r="ES132" i="7"/>
  <c r="EW132" i="7"/>
  <c r="ES399" i="7"/>
  <c r="EW399" i="7"/>
  <c r="ES458" i="7"/>
  <c r="EW458" i="7"/>
  <c r="ES580" i="7"/>
  <c r="EW580" i="7"/>
  <c r="ES383" i="7"/>
  <c r="EW383" i="7"/>
  <c r="ES252" i="7"/>
  <c r="EW252" i="7"/>
  <c r="ES405" i="7"/>
  <c r="EW405" i="7"/>
  <c r="EW90" i="7"/>
  <c r="ES90" i="7"/>
  <c r="ES476" i="7"/>
  <c r="EW476" i="7"/>
  <c r="EW452" i="7"/>
  <c r="ES452" i="7"/>
  <c r="ES153" i="7"/>
  <c r="EW153" i="7"/>
  <c r="EX353" i="7"/>
  <c r="EW353" i="7"/>
  <c r="ES353" i="7"/>
  <c r="ES594" i="7"/>
  <c r="EW594" i="7"/>
  <c r="ER290" i="7"/>
  <c r="EN290" i="7"/>
  <c r="EW493" i="7"/>
  <c r="ES493" i="7"/>
  <c r="ER650" i="7"/>
  <c r="EW335" i="7"/>
  <c r="ES335" i="7"/>
  <c r="ER428" i="7"/>
  <c r="EW219" i="7"/>
  <c r="ES219" i="7"/>
  <c r="ER196" i="7"/>
  <c r="EW255" i="7"/>
  <c r="ES255" i="7"/>
  <c r="EW624" i="7"/>
  <c r="ES624" i="7"/>
  <c r="ER116" i="7"/>
  <c r="EN116" i="7"/>
  <c r="EW572" i="7"/>
  <c r="ES572" i="7"/>
  <c r="ER333" i="7"/>
  <c r="EN333" i="7"/>
  <c r="EW87" i="7"/>
  <c r="ES87" i="7"/>
  <c r="ER33" i="7"/>
  <c r="EN33" i="7"/>
  <c r="EW17" i="7"/>
  <c r="ES17" i="7"/>
  <c r="EN203" i="7"/>
  <c r="EN606" i="7"/>
  <c r="EN150" i="7"/>
  <c r="EN149" i="7"/>
  <c r="EN205" i="7"/>
  <c r="EN311" i="7"/>
  <c r="EN560" i="7"/>
  <c r="EN555" i="7"/>
  <c r="EN516" i="7"/>
  <c r="EN385" i="7"/>
  <c r="EN321" i="7"/>
  <c r="EN314" i="7"/>
  <c r="EN454" i="7"/>
  <c r="EN14" i="7"/>
  <c r="EN373" i="7"/>
  <c r="EN325" i="7"/>
  <c r="EN217" i="7"/>
  <c r="EN425" i="7"/>
  <c r="EN601" i="7"/>
  <c r="EN254" i="7"/>
  <c r="EN76" i="7"/>
  <c r="ER76" i="7"/>
  <c r="EN36" i="7"/>
  <c r="EN91" i="7"/>
  <c r="ER91" i="7"/>
  <c r="EN288" i="7"/>
  <c r="EN423" i="7"/>
  <c r="ER423" i="7"/>
  <c r="EN478" i="7"/>
  <c r="ER594" i="7"/>
  <c r="EN594" i="7"/>
  <c r="EW455" i="7"/>
  <c r="ES455" i="7"/>
  <c r="EW359" i="7"/>
  <c r="ES359" i="7"/>
  <c r="EW94" i="7"/>
  <c r="ES94" i="7"/>
  <c r="EW621" i="7"/>
  <c r="ES621" i="7"/>
  <c r="EW317" i="7"/>
  <c r="ES317" i="7"/>
  <c r="ER618" i="7"/>
  <c r="EN618" i="7"/>
  <c r="EW268" i="7"/>
  <c r="ES268" i="7"/>
  <c r="EX51" i="7"/>
  <c r="ER51" i="7"/>
  <c r="EN51" i="7"/>
  <c r="EX473" i="7"/>
  <c r="ER473" i="7"/>
  <c r="EN473" i="7"/>
  <c r="EN175" i="7"/>
  <c r="ES203" i="7"/>
  <c r="ES606" i="7"/>
  <c r="ES150" i="7"/>
  <c r="ES149" i="7"/>
  <c r="ES205" i="7"/>
  <c r="ES311" i="7"/>
  <c r="ES560" i="7"/>
  <c r="ES555" i="7"/>
  <c r="ES516" i="7"/>
  <c r="ES385" i="7"/>
  <c r="ES321" i="7"/>
  <c r="ES314" i="7"/>
  <c r="ES454" i="7"/>
  <c r="ES14" i="7"/>
  <c r="ES373" i="7"/>
  <c r="ES325" i="7"/>
  <c r="ES217" i="7"/>
  <c r="ES425" i="7"/>
  <c r="ES601" i="7"/>
  <c r="ES254" i="7"/>
  <c r="EW76" i="7"/>
  <c r="ES76" i="7"/>
  <c r="ES36" i="7"/>
  <c r="EW91" i="7"/>
  <c r="ES91" i="7"/>
  <c r="ES288" i="7"/>
  <c r="EW423" i="7"/>
  <c r="ES423" i="7"/>
  <c r="ES478" i="7"/>
  <c r="ER352" i="7"/>
  <c r="EN352" i="7"/>
  <c r="ES481" i="7"/>
  <c r="ER602" i="7"/>
  <c r="EN602" i="7"/>
  <c r="EW482" i="7"/>
  <c r="ES482" i="7"/>
  <c r="ER455" i="7"/>
  <c r="ER359" i="7"/>
  <c r="EW346" i="7"/>
  <c r="ES346" i="7"/>
  <c r="EX650" i="7"/>
  <c r="ER94" i="7"/>
  <c r="EW648" i="7"/>
  <c r="ES648" i="7"/>
  <c r="EX428" i="7"/>
  <c r="ER621" i="7"/>
  <c r="EW134" i="7"/>
  <c r="ES134" i="7"/>
  <c r="EX196" i="7"/>
  <c r="ER317" i="7"/>
  <c r="EW490" i="7"/>
  <c r="ES490" i="7"/>
  <c r="EX618" i="7"/>
  <c r="ER624" i="7"/>
  <c r="EN624" i="7"/>
  <c r="EW116" i="7"/>
  <c r="ES116" i="7"/>
  <c r="ER572" i="7"/>
  <c r="EN572" i="7"/>
  <c r="EW333" i="7"/>
  <c r="ES333" i="7"/>
  <c r="ER87" i="7"/>
  <c r="EN87" i="7"/>
  <c r="EW33" i="7"/>
  <c r="ES33" i="7"/>
  <c r="ES433" i="7"/>
  <c r="EW433" i="7"/>
  <c r="ES235" i="7"/>
  <c r="EW235" i="7"/>
  <c r="ES588" i="7"/>
  <c r="EW588" i="7"/>
  <c r="ES169" i="7"/>
  <c r="EW169" i="7"/>
  <c r="ES447" i="7"/>
  <c r="EW447" i="7"/>
  <c r="ES191" i="7"/>
  <c r="EW191" i="7"/>
  <c r="ES592" i="7"/>
  <c r="EW592" i="7"/>
  <c r="ES434" i="7"/>
  <c r="EW434" i="7"/>
  <c r="ES360" i="7"/>
  <c r="EW360" i="7"/>
  <c r="ES471" i="7"/>
  <c r="EW471" i="7"/>
  <c r="ES334" i="7"/>
  <c r="EW334" i="7"/>
  <c r="ES328" i="7"/>
  <c r="EW328" i="7"/>
  <c r="ES93" i="7"/>
  <c r="EW93" i="7"/>
  <c r="ES101" i="7"/>
  <c r="EW101" i="7"/>
  <c r="ES280" i="7"/>
  <c r="EW280" i="7"/>
  <c r="ES155" i="7"/>
  <c r="EW155" i="7"/>
  <c r="ES21" i="7"/>
  <c r="EW21" i="7"/>
  <c r="ES195" i="7"/>
  <c r="EW195" i="7"/>
  <c r="ES643" i="7"/>
  <c r="EW643" i="7"/>
  <c r="ES54" i="7"/>
  <c r="EW54" i="7"/>
  <c r="ES133" i="7"/>
  <c r="EW133" i="7"/>
  <c r="ES301" i="7"/>
  <c r="EW301" i="7"/>
  <c r="ES647" i="7"/>
  <c r="EW647" i="7"/>
  <c r="ES480" i="7"/>
  <c r="EW480" i="7"/>
  <c r="ES341" i="7"/>
  <c r="EW341" i="7"/>
  <c r="EW148" i="7"/>
  <c r="ES148" i="7"/>
  <c r="ES168" i="7"/>
  <c r="EW168" i="7"/>
  <c r="EW577" i="7"/>
  <c r="ES577" i="7"/>
  <c r="ES575" i="7"/>
  <c r="EW575" i="7"/>
  <c r="EW417" i="7"/>
  <c r="ES417" i="7"/>
  <c r="ES466" i="7"/>
  <c r="EW466" i="7"/>
  <c r="EW206" i="7"/>
  <c r="ES206" i="7"/>
  <c r="ES296" i="7"/>
  <c r="EW296" i="7"/>
  <c r="EW300" i="7"/>
  <c r="ES300" i="7"/>
  <c r="ER549" i="7"/>
  <c r="EN549" i="7"/>
  <c r="ER322" i="7"/>
  <c r="EN322" i="7"/>
  <c r="ER82" i="7"/>
  <c r="EN82" i="7"/>
  <c r="ER47" i="7"/>
  <c r="EN47" i="7"/>
  <c r="ER444" i="7"/>
  <c r="EN444" i="7"/>
  <c r="ER108" i="7"/>
  <c r="EN108" i="7"/>
  <c r="ER557" i="7"/>
  <c r="EN557" i="7"/>
  <c r="ER204" i="7"/>
  <c r="EN204" i="7"/>
  <c r="ER372" i="7"/>
  <c r="EN372" i="7"/>
  <c r="ER307" i="7"/>
  <c r="EN307" i="7"/>
  <c r="ER398" i="7"/>
  <c r="EN398" i="7"/>
  <c r="EX363" i="7"/>
  <c r="ER363" i="7"/>
  <c r="EN363" i="7"/>
  <c r="EX263" i="7"/>
  <c r="ER263" i="7"/>
  <c r="EN263" i="7"/>
  <c r="EX45" i="7"/>
  <c r="ER45" i="7"/>
  <c r="EN45" i="7"/>
  <c r="EX367" i="7"/>
  <c r="ER367" i="7"/>
  <c r="EN367" i="7"/>
  <c r="EX99" i="7"/>
  <c r="ER99" i="7"/>
  <c r="EN99" i="7"/>
  <c r="ER639" i="7"/>
  <c r="EN639" i="7"/>
  <c r="ER27" i="7"/>
  <c r="EN27" i="7"/>
  <c r="ER162" i="7"/>
  <c r="EN162" i="7"/>
  <c r="EN482" i="7"/>
  <c r="EN455" i="7"/>
  <c r="EN493" i="7"/>
  <c r="EN359" i="7"/>
  <c r="EN346" i="7"/>
  <c r="EN650" i="7"/>
  <c r="EN335" i="7"/>
  <c r="EN94" i="7"/>
  <c r="EN648" i="7"/>
  <c r="EN428" i="7"/>
  <c r="EN219" i="7"/>
  <c r="EN621" i="7"/>
  <c r="EN134" i="7"/>
  <c r="EN196" i="7"/>
  <c r="EN255" i="7"/>
  <c r="EN317" i="7"/>
  <c r="EN490" i="7"/>
  <c r="ER48" i="7"/>
  <c r="EN48" i="7"/>
  <c r="ER299" i="7"/>
  <c r="EN299" i="7"/>
  <c r="ER189" i="7"/>
  <c r="EN189" i="7"/>
  <c r="ER462" i="7"/>
  <c r="EN462" i="7"/>
  <c r="ER233" i="7"/>
  <c r="EN233" i="7"/>
  <c r="ER479" i="7"/>
  <c r="EN479" i="7"/>
  <c r="ER440" i="7"/>
  <c r="EN440" i="7"/>
  <c r="ER34" i="7"/>
  <c r="EN34" i="7"/>
  <c r="ER564" i="7"/>
  <c r="EN564" i="7"/>
  <c r="ER59" i="7"/>
  <c r="EN59" i="7"/>
  <c r="ER125" i="7"/>
  <c r="EN125" i="7"/>
  <c r="ER436" i="7"/>
  <c r="EN436" i="7"/>
  <c r="ER612" i="7"/>
  <c r="EN612" i="7"/>
  <c r="ER86" i="7"/>
  <c r="EN86" i="7"/>
  <c r="ER177" i="7"/>
  <c r="EN177" i="7"/>
  <c r="ER145" i="7"/>
  <c r="EN145" i="7"/>
  <c r="ER416" i="7"/>
  <c r="EN416" i="7"/>
  <c r="EX550" i="7"/>
  <c r="ER550" i="7"/>
  <c r="EN550" i="7"/>
  <c r="EX559" i="7"/>
  <c r="ER559" i="7"/>
  <c r="EN559" i="7"/>
  <c r="EX331" i="7"/>
  <c r="ER331" i="7"/>
  <c r="EN331" i="7"/>
  <c r="EX451" i="7"/>
  <c r="ER451" i="7"/>
  <c r="EN451" i="7"/>
  <c r="EW165" i="7"/>
  <c r="ES165" i="7"/>
  <c r="EX165" i="7"/>
  <c r="EW527" i="7"/>
  <c r="ES527" i="7"/>
  <c r="EX527" i="7"/>
  <c r="EW464" i="7"/>
  <c r="ES464" i="7"/>
  <c r="EX464" i="7"/>
  <c r="EW51" i="7"/>
  <c r="ES51" i="7"/>
  <c r="EW115" i="7"/>
  <c r="ES115" i="7"/>
  <c r="EW473" i="7"/>
  <c r="ES473" i="7"/>
  <c r="EW120" i="7"/>
  <c r="ES120" i="7"/>
  <c r="ER228" i="7"/>
  <c r="EN228" i="7"/>
  <c r="ER562" i="7"/>
  <c r="EN562" i="7"/>
  <c r="ER409" i="7"/>
  <c r="EN409" i="7"/>
  <c r="ER28" i="7"/>
  <c r="EN28" i="7"/>
  <c r="ER98" i="7"/>
  <c r="EN98" i="7"/>
  <c r="ER230" i="7"/>
  <c r="EN230" i="7"/>
  <c r="ER141" i="7"/>
  <c r="EN141" i="7"/>
  <c r="ER16" i="7"/>
  <c r="EN16" i="7"/>
  <c r="ER264" i="7"/>
  <c r="EN264" i="7"/>
  <c r="ER450" i="7"/>
  <c r="EN450" i="7"/>
  <c r="EX23" i="7"/>
  <c r="ER23" i="7"/>
  <c r="EN23" i="7"/>
  <c r="EX553" i="7"/>
  <c r="ER553" i="7"/>
  <c r="EN553" i="7"/>
  <c r="EX106" i="7"/>
  <c r="ER106" i="7"/>
  <c r="EN106" i="7"/>
  <c r="EX62" i="7"/>
  <c r="ER62" i="7"/>
  <c r="EN62" i="7"/>
  <c r="ER229" i="7"/>
  <c r="EN229" i="7"/>
  <c r="EX639" i="7"/>
  <c r="ER418" i="7"/>
  <c r="EN418" i="7"/>
  <c r="EX27" i="7"/>
  <c r="ER29" i="7"/>
  <c r="EN29" i="7"/>
  <c r="EX162" i="7"/>
  <c r="EN310" i="7"/>
  <c r="EN568" i="7"/>
  <c r="EN571" i="7"/>
  <c r="EN382" i="7"/>
  <c r="EN343" i="7"/>
  <c r="EN565" i="7"/>
  <c r="EN435" i="7"/>
  <c r="EN63" i="7"/>
  <c r="EN75" i="7"/>
  <c r="EN60" i="7"/>
  <c r="EN107" i="7"/>
  <c r="EN5" i="7"/>
  <c r="EN408" i="7"/>
  <c r="EN551" i="7"/>
  <c r="EN187" i="7"/>
  <c r="EN324" i="7"/>
  <c r="EN287" i="7"/>
  <c r="EN143" i="7"/>
  <c r="EN309" i="7"/>
  <c r="EN429" i="7"/>
  <c r="EN130" i="7"/>
  <c r="EN320" i="7"/>
  <c r="EW449" i="7"/>
  <c r="ES449" i="7"/>
  <c r="ER533" i="7"/>
  <c r="EN533" i="7"/>
  <c r="EW427" i="7"/>
  <c r="ES427" i="7"/>
  <c r="ER138" i="7"/>
  <c r="EN138" i="7"/>
  <c r="EW337" i="7"/>
  <c r="ES337" i="7"/>
  <c r="ER457" i="7"/>
  <c r="EN457" i="7"/>
  <c r="EW477" i="7"/>
  <c r="ES477" i="7"/>
  <c r="ER3" i="7"/>
  <c r="EN3" i="7"/>
  <c r="EW174" i="7"/>
  <c r="ES174" i="7"/>
  <c r="ER260" i="7"/>
  <c r="EN260" i="7"/>
  <c r="EW15" i="7"/>
  <c r="ES15" i="7"/>
  <c r="ER515" i="7"/>
  <c r="EN515" i="7"/>
  <c r="EW521" i="7"/>
  <c r="ES521" i="7"/>
  <c r="ER56" i="7"/>
  <c r="EN56" i="7"/>
  <c r="EW223" i="7"/>
  <c r="ES223" i="7"/>
  <c r="EW437" i="7"/>
  <c r="ES437" i="7"/>
  <c r="EW225" i="7"/>
  <c r="ES225" i="7"/>
  <c r="EW520" i="7"/>
  <c r="ES520" i="7"/>
  <c r="EW403" i="7"/>
  <c r="ES403" i="7"/>
  <c r="ES310" i="7"/>
  <c r="EW310" i="7"/>
  <c r="ES568" i="7"/>
  <c r="EW568" i="7"/>
  <c r="ES571" i="7"/>
  <c r="EW571" i="7"/>
  <c r="ES61" i="7"/>
  <c r="EW61" i="7"/>
  <c r="ES566" i="7"/>
  <c r="EW566" i="7"/>
  <c r="ES121" i="7"/>
  <c r="EW121" i="7"/>
  <c r="ES249" i="7"/>
  <c r="EW249" i="7"/>
  <c r="ES166" i="7"/>
  <c r="EW166" i="7"/>
  <c r="ES232" i="7"/>
  <c r="EW232" i="7"/>
  <c r="ES179" i="7"/>
  <c r="EW179" i="7"/>
  <c r="ES243" i="7"/>
  <c r="EW243" i="7"/>
  <c r="ES31" i="7"/>
  <c r="EW31" i="7"/>
  <c r="ES295" i="7"/>
  <c r="EW295" i="7"/>
  <c r="ES144" i="7"/>
  <c r="EW144" i="7"/>
  <c r="ES248" i="7"/>
  <c r="EW248" i="7"/>
  <c r="ES371" i="7"/>
  <c r="EW371" i="7"/>
  <c r="ES109" i="7"/>
  <c r="EW109" i="7"/>
  <c r="ES567" i="7"/>
  <c r="EW567" i="7"/>
  <c r="ES504" i="7"/>
  <c r="EW504" i="7"/>
  <c r="ES265" i="7"/>
  <c r="EW265" i="7"/>
  <c r="ES119" i="7"/>
  <c r="EW119" i="7"/>
  <c r="ES563" i="7"/>
  <c r="EW563" i="7"/>
  <c r="ES147" i="7"/>
  <c r="EW147" i="7"/>
  <c r="ES246" i="7"/>
  <c r="EW246" i="7"/>
  <c r="ES32" i="7"/>
  <c r="EW32" i="7"/>
  <c r="ES472" i="7"/>
  <c r="EW472" i="7"/>
  <c r="ES308" i="7"/>
  <c r="EW308" i="7"/>
  <c r="ES6" i="7"/>
  <c r="EW6" i="7"/>
  <c r="ES245" i="7"/>
  <c r="EW245" i="7"/>
  <c r="ES382" i="7"/>
  <c r="EW382" i="7"/>
  <c r="ES298" i="7"/>
  <c r="EW298" i="7"/>
  <c r="ES534" i="7"/>
  <c r="EW534" i="7"/>
  <c r="ES448" i="7"/>
  <c r="EW229" i="7"/>
  <c r="ES229" i="7"/>
  <c r="ER165" i="7"/>
  <c r="EN165" i="7"/>
  <c r="EW639" i="7"/>
  <c r="ES639" i="7"/>
  <c r="ER113" i="7"/>
  <c r="EN113" i="7"/>
  <c r="EW418" i="7"/>
  <c r="ES418" i="7"/>
  <c r="ER527" i="7"/>
  <c r="EN527" i="7"/>
  <c r="EW27" i="7"/>
  <c r="ES27" i="7"/>
  <c r="ER9" i="7"/>
  <c r="EN9" i="7"/>
  <c r="EW29" i="7"/>
  <c r="ES29" i="7"/>
  <c r="ER464" i="7"/>
  <c r="EN464" i="7"/>
  <c r="EW162" i="7"/>
  <c r="ES162" i="7"/>
  <c r="EX74" i="7"/>
  <c r="ER74" i="7"/>
  <c r="EN74" i="7"/>
  <c r="EX461" i="7"/>
  <c r="ER461" i="7"/>
  <c r="EN461" i="7"/>
  <c r="EX81" i="7"/>
  <c r="ER161" i="7"/>
  <c r="EN161" i="7"/>
  <c r="EX509" i="7"/>
  <c r="ER350" i="7"/>
  <c r="EN350" i="7"/>
  <c r="ER403" i="7"/>
  <c r="EW465" i="7"/>
  <c r="ES465" i="7"/>
  <c r="EW363" i="7"/>
  <c r="ES363" i="7"/>
  <c r="EW550" i="7"/>
  <c r="ES550" i="7"/>
  <c r="EW23" i="7"/>
  <c r="ES23" i="7"/>
  <c r="EW244" i="7"/>
  <c r="ES244" i="7"/>
  <c r="EW263" i="7"/>
  <c r="ES263" i="7"/>
  <c r="EW559" i="7"/>
  <c r="ES559" i="7"/>
  <c r="EW553" i="7"/>
  <c r="ES553" i="7"/>
  <c r="EW58" i="7"/>
  <c r="ES58" i="7"/>
  <c r="EW45" i="7"/>
  <c r="ES45" i="7"/>
  <c r="EW331" i="7"/>
  <c r="ES331" i="7"/>
  <c r="EW106" i="7"/>
  <c r="ES106" i="7"/>
  <c r="EW438" i="7"/>
  <c r="ES438" i="7"/>
  <c r="EW367" i="7"/>
  <c r="ES367" i="7"/>
  <c r="EW451" i="7"/>
  <c r="ES451" i="7"/>
  <c r="EW62" i="7"/>
  <c r="ES62" i="7"/>
  <c r="EW85" i="7"/>
  <c r="ES85" i="7"/>
  <c r="EW99" i="7"/>
  <c r="ES99" i="7"/>
  <c r="ER449" i="7"/>
  <c r="EN449" i="7"/>
  <c r="EW533" i="7"/>
  <c r="ES533" i="7"/>
  <c r="ER427" i="7"/>
  <c r="EN427" i="7"/>
  <c r="EW138" i="7"/>
  <c r="ES138" i="7"/>
  <c r="ER337" i="7"/>
  <c r="EN337" i="7"/>
  <c r="EW457" i="7"/>
  <c r="ES457" i="7"/>
  <c r="ER477" i="7"/>
  <c r="EN477" i="7"/>
  <c r="EW3" i="7"/>
  <c r="ES3" i="7"/>
  <c r="ER174" i="7"/>
  <c r="EN174" i="7"/>
  <c r="EW260" i="7"/>
  <c r="ES260" i="7"/>
  <c r="ER15" i="7"/>
  <c r="EN15" i="7"/>
  <c r="EW515" i="7"/>
  <c r="ES515" i="7"/>
  <c r="ER521" i="7"/>
  <c r="EN521" i="7"/>
  <c r="EW56" i="7"/>
  <c r="ES56" i="7"/>
  <c r="ER223" i="7"/>
  <c r="EN223" i="7"/>
  <c r="EW8" i="7"/>
  <c r="ES8" i="7"/>
  <c r="EW184" i="7"/>
  <c r="ES184" i="7"/>
  <c r="EW561" i="7"/>
  <c r="ES561" i="7"/>
  <c r="EW411" i="7"/>
  <c r="ES411" i="7"/>
  <c r="ES530" i="7"/>
  <c r="EW530" i="7"/>
  <c r="ES68" i="7"/>
  <c r="EW68" i="7"/>
  <c r="ES43" i="7"/>
  <c r="EW43" i="7"/>
  <c r="ES286" i="7"/>
  <c r="EW286" i="7"/>
  <c r="ES105" i="7"/>
  <c r="EW105" i="7"/>
  <c r="ES44" i="7"/>
  <c r="EW44" i="7"/>
  <c r="ES546" i="7"/>
  <c r="EW546" i="7"/>
  <c r="ES272" i="7"/>
  <c r="EW272" i="7"/>
  <c r="ES402" i="7"/>
  <c r="EW402" i="7"/>
  <c r="ES4" i="7"/>
  <c r="EW4" i="7"/>
  <c r="ES285" i="7"/>
  <c r="EW285" i="7"/>
  <c r="ES535" i="7"/>
  <c r="EW535" i="7"/>
  <c r="ES536" i="7"/>
  <c r="EW536" i="7"/>
  <c r="ES522" i="7"/>
  <c r="EW522" i="7"/>
  <c r="ES52" i="7"/>
  <c r="EW52" i="7"/>
  <c r="ES42" i="7"/>
  <c r="EW42" i="7"/>
  <c r="ES330" i="7"/>
  <c r="EW330" i="7"/>
  <c r="ES202" i="7"/>
  <c r="EW202" i="7"/>
  <c r="ES364" i="7"/>
  <c r="EW364" i="7"/>
  <c r="ES547" i="7"/>
  <c r="EW547" i="7"/>
  <c r="ES112" i="7"/>
  <c r="EW112" i="7"/>
  <c r="ES224" i="7"/>
  <c r="EW224" i="7"/>
  <c r="EW537" i="7"/>
  <c r="ES537" i="7"/>
  <c r="ES274" i="7"/>
  <c r="EW274" i="7"/>
  <c r="EW532" i="7"/>
  <c r="ES532" i="7"/>
  <c r="ES139" i="7"/>
  <c r="EW139" i="7"/>
  <c r="EW201" i="7"/>
  <c r="ES201" i="7"/>
  <c r="ES241" i="7"/>
  <c r="EW241" i="7"/>
  <c r="EW525" i="7"/>
  <c r="ES525" i="7"/>
  <c r="EW273" i="7"/>
  <c r="ES273" i="7"/>
  <c r="EW395" i="7"/>
  <c r="ES395" i="7"/>
  <c r="EW470" i="7"/>
  <c r="ES470" i="7"/>
  <c r="ER124" i="7"/>
  <c r="EN124" i="7"/>
  <c r="ER79" i="7"/>
  <c r="EN79" i="7"/>
  <c r="ER517" i="7"/>
  <c r="EN517" i="7"/>
  <c r="ER460" i="7"/>
  <c r="EN460" i="7"/>
  <c r="ER137" i="7"/>
  <c r="EN137" i="7"/>
  <c r="ER528" i="7"/>
  <c r="EN528" i="7"/>
  <c r="ER103" i="7"/>
  <c r="EN103" i="7"/>
  <c r="ER72" i="7"/>
  <c r="EN72" i="7"/>
  <c r="ER510" i="7"/>
  <c r="EN510" i="7"/>
  <c r="ER22" i="7"/>
  <c r="EN22" i="7"/>
  <c r="EW258" i="7"/>
  <c r="ES258" i="7"/>
  <c r="EX258" i="7"/>
  <c r="EW270" i="7"/>
  <c r="ES270" i="7"/>
  <c r="EX270" i="7"/>
  <c r="EW216" i="7"/>
  <c r="ES216" i="7"/>
  <c r="EX216" i="7"/>
  <c r="ER368" i="7"/>
  <c r="EN368" i="7"/>
  <c r="EX368" i="7"/>
  <c r="EW176" i="7"/>
  <c r="ES176" i="7"/>
  <c r="EX176" i="7"/>
  <c r="EW156" i="7"/>
  <c r="ES156" i="7"/>
  <c r="EX156" i="7"/>
  <c r="EN184" i="7"/>
  <c r="EN225" i="7"/>
  <c r="EN411" i="7"/>
  <c r="EN403" i="7"/>
  <c r="ER258" i="7"/>
  <c r="EN258" i="7"/>
  <c r="EW25" i="7"/>
  <c r="ES25" i="7"/>
  <c r="EX25" i="7"/>
  <c r="EW538" i="7"/>
  <c r="ES538" i="7"/>
  <c r="EX538" i="7"/>
  <c r="ER576" i="7"/>
  <c r="EN576" i="7"/>
  <c r="EX576" i="7"/>
  <c r="EW282" i="7"/>
  <c r="ES282" i="7"/>
  <c r="EX282" i="7"/>
  <c r="EW74" i="7"/>
  <c r="ES74" i="7"/>
  <c r="EW419" i="7"/>
  <c r="ES419" i="7"/>
  <c r="EW461" i="7"/>
  <c r="ES461" i="7"/>
  <c r="EW81" i="7"/>
  <c r="ES81" i="7"/>
  <c r="EW161" i="7"/>
  <c r="ES161" i="7"/>
  <c r="EW509" i="7"/>
  <c r="ES509" i="7"/>
  <c r="EW350" i="7"/>
  <c r="ES350" i="7"/>
  <c r="ER542" i="7"/>
  <c r="EN542" i="7"/>
  <c r="ER378" i="7"/>
  <c r="EN378" i="7"/>
  <c r="ER332" i="7"/>
  <c r="EN332" i="7"/>
  <c r="ER2" i="7"/>
  <c r="EN2" i="7"/>
  <c r="ER497" i="7"/>
  <c r="EN497" i="7"/>
  <c r="ER261" i="7"/>
  <c r="EN261" i="7"/>
  <c r="ER306" i="7"/>
  <c r="EN306" i="7"/>
  <c r="ER185" i="7"/>
  <c r="EN185" i="7"/>
  <c r="ER356" i="7"/>
  <c r="EN356" i="7"/>
  <c r="ER135" i="7"/>
  <c r="EN135" i="7"/>
  <c r="ER136" i="7"/>
  <c r="EN136" i="7"/>
  <c r="EW199" i="7"/>
  <c r="ES199" i="7"/>
  <c r="EX199" i="7"/>
  <c r="ER498" i="7"/>
  <c r="EN498" i="7"/>
  <c r="EX498" i="7"/>
  <c r="EW391" i="7"/>
  <c r="ES391" i="7"/>
  <c r="EX391" i="7"/>
  <c r="ER500" i="7"/>
  <c r="EN500" i="7"/>
  <c r="EX500" i="7"/>
  <c r="EW514" i="7"/>
  <c r="ES514" i="7"/>
  <c r="ER518" i="7"/>
  <c r="EN518" i="7"/>
  <c r="EW513" i="7"/>
  <c r="ES513" i="7"/>
  <c r="ER556" i="7"/>
  <c r="EN556" i="7"/>
  <c r="EW453" i="7"/>
  <c r="ES453" i="7"/>
  <c r="ER507" i="7"/>
  <c r="EN507" i="7"/>
  <c r="EW496" i="7"/>
  <c r="ES496" i="7"/>
  <c r="ER573" i="7"/>
  <c r="EN573" i="7"/>
  <c r="EW495" i="7"/>
  <c r="ES495" i="7"/>
  <c r="ER548" i="7"/>
  <c r="EN548" i="7"/>
  <c r="EW349" i="7"/>
  <c r="ES349" i="7"/>
  <c r="ER158" i="7"/>
  <c r="EN158" i="7"/>
  <c r="EW456" i="7"/>
  <c r="ES456" i="7"/>
  <c r="ER156" i="7"/>
  <c r="EN156" i="7"/>
  <c r="EW499" i="7"/>
  <c r="ES499" i="7"/>
  <c r="ES186" i="7"/>
  <c r="EW186" i="7"/>
  <c r="ES401" i="7"/>
  <c r="EW401" i="7"/>
  <c r="ES396" i="7"/>
  <c r="EW396" i="7"/>
  <c r="ES46" i="7"/>
  <c r="EW46" i="7"/>
  <c r="ES102" i="7"/>
  <c r="EW102" i="7"/>
  <c r="ES370" i="7"/>
  <c r="EW370" i="7"/>
  <c r="ES640" i="7"/>
  <c r="EW640" i="7"/>
  <c r="ES281" i="7"/>
  <c r="EW281" i="7"/>
  <c r="ES524" i="7"/>
  <c r="EW524" i="7"/>
  <c r="ES78" i="7"/>
  <c r="EW78" i="7"/>
  <c r="ES212" i="7"/>
  <c r="EW212" i="7"/>
  <c r="ES80" i="7"/>
  <c r="EW80" i="7"/>
  <c r="ES173" i="7"/>
  <c r="EW173" i="7"/>
  <c r="ES486" i="7"/>
  <c r="EW486" i="7"/>
  <c r="ES397" i="7"/>
  <c r="EW397" i="7"/>
  <c r="ES172" i="7"/>
  <c r="EW172" i="7"/>
  <c r="ES211" i="7"/>
  <c r="EW211" i="7"/>
  <c r="ES323" i="7"/>
  <c r="EW323" i="7"/>
  <c r="ES445" i="7"/>
  <c r="EW445" i="7"/>
  <c r="ES13" i="7"/>
  <c r="EW13" i="7"/>
  <c r="ES554" i="7"/>
  <c r="EW554" i="7"/>
  <c r="ES111" i="7"/>
  <c r="EW111" i="7"/>
  <c r="EW498" i="7"/>
  <c r="ES498" i="7"/>
  <c r="ER216" i="7"/>
  <c r="EN216" i="7"/>
  <c r="EW222" i="7"/>
  <c r="ES222" i="7"/>
  <c r="ER538" i="7"/>
  <c r="EN538" i="7"/>
  <c r="EW368" i="7"/>
  <c r="ES368" i="7"/>
  <c r="ER391" i="7"/>
  <c r="EN391" i="7"/>
  <c r="EW576" i="7"/>
  <c r="ES576" i="7"/>
  <c r="ER269" i="7"/>
  <c r="EN269" i="7"/>
  <c r="EW500" i="7"/>
  <c r="ES500" i="7"/>
  <c r="ER176" i="7"/>
  <c r="EN176" i="7"/>
  <c r="EW26" i="7"/>
  <c r="ES26" i="7"/>
  <c r="ER282" i="7"/>
  <c r="EN282" i="7"/>
  <c r="ER468" i="7"/>
  <c r="EN468" i="7"/>
  <c r="EW508" i="7"/>
  <c r="ES508" i="7"/>
  <c r="ER499" i="7"/>
  <c r="EN499" i="7"/>
  <c r="EW97" i="7"/>
  <c r="ES97" i="7"/>
  <c r="EW215" i="7"/>
  <c r="ES215" i="7"/>
  <c r="EW492" i="7"/>
  <c r="ES492" i="7"/>
  <c r="EX492" i="7"/>
  <c r="EW118" i="7"/>
  <c r="ES118" i="7"/>
  <c r="EW361" i="7"/>
  <c r="ES361" i="7"/>
  <c r="EX361" i="7"/>
  <c r="EN259" i="7"/>
  <c r="EN25" i="7"/>
  <c r="EN199" i="7"/>
  <c r="EN221" i="7"/>
  <c r="EN270" i="7"/>
  <c r="ER514" i="7"/>
  <c r="EN514" i="7"/>
  <c r="EW518" i="7"/>
  <c r="ES518" i="7"/>
  <c r="ER513" i="7"/>
  <c r="EN513" i="7"/>
  <c r="EW556" i="7"/>
  <c r="ES556" i="7"/>
  <c r="ER453" i="7"/>
  <c r="EN453" i="7"/>
  <c r="EW507" i="7"/>
  <c r="ES507" i="7"/>
  <c r="ER496" i="7"/>
  <c r="EN496" i="7"/>
  <c r="EW573" i="7"/>
  <c r="ES573" i="7"/>
  <c r="ER495" i="7"/>
  <c r="EN495" i="7"/>
  <c r="EW548" i="7"/>
  <c r="ES548" i="7"/>
  <c r="ER349" i="7"/>
  <c r="EN349" i="7"/>
  <c r="EW158" i="7"/>
  <c r="ES158" i="7"/>
  <c r="ER456" i="7"/>
  <c r="EN456" i="7"/>
  <c r="EX271" i="7"/>
  <c r="ER505" i="7"/>
  <c r="EN505" i="7"/>
  <c r="EX439" i="7"/>
  <c r="EW354" i="7"/>
  <c r="ES354" i="7"/>
  <c r="ER97" i="7"/>
  <c r="EN97" i="7"/>
  <c r="EX140" i="7"/>
  <c r="ES183" i="7"/>
  <c r="EW183" i="7"/>
  <c r="ES369" i="7"/>
  <c r="EW369" i="7"/>
  <c r="ES182" i="7"/>
  <c r="EW182" i="7"/>
  <c r="ES226" i="7"/>
  <c r="EW226" i="7"/>
  <c r="ES519" i="7"/>
  <c r="EW519" i="7"/>
  <c r="ES543" i="7"/>
  <c r="EW543" i="7"/>
  <c r="ES160" i="7"/>
  <c r="EW160" i="7"/>
  <c r="ES200" i="7"/>
  <c r="EW200" i="7"/>
  <c r="ES227" i="7"/>
  <c r="EW227" i="7"/>
  <c r="ES12" i="7"/>
  <c r="EW12" i="7"/>
  <c r="ES297" i="7"/>
  <c r="EW297" i="7"/>
  <c r="ES523" i="7"/>
  <c r="EW523" i="7"/>
  <c r="ES506" i="7"/>
  <c r="EW506" i="7"/>
  <c r="ES390" i="7"/>
  <c r="EW390" i="7"/>
  <c r="ES50" i="7"/>
  <c r="EW50" i="7"/>
  <c r="ES569" i="7"/>
  <c r="EW569" i="7"/>
  <c r="ES329" i="7"/>
  <c r="EW329" i="7"/>
  <c r="ES489" i="7"/>
  <c r="EW489" i="7"/>
  <c r="ES501" i="7"/>
  <c r="EW501" i="7"/>
  <c r="ES305" i="7"/>
  <c r="EW305" i="7"/>
  <c r="ES262" i="7"/>
  <c r="EW262" i="7"/>
  <c r="ES164" i="7"/>
  <c r="EW164" i="7"/>
  <c r="ES642" i="7"/>
  <c r="EW642" i="7"/>
  <c r="ES57" i="7"/>
  <c r="EW57" i="7"/>
  <c r="ES294" i="7"/>
  <c r="EW294" i="7"/>
  <c r="ES347" i="7"/>
  <c r="EW347" i="7"/>
  <c r="ER71" i="7"/>
  <c r="EN71" i="7"/>
  <c r="EN503" i="7"/>
  <c r="ES238" i="7"/>
  <c r="EW238" i="7"/>
  <c r="ES414" i="7"/>
  <c r="EW414" i="7"/>
  <c r="EW163" i="7"/>
  <c r="ES163" i="7"/>
  <c r="ER214" i="7"/>
  <c r="EN214" i="7"/>
  <c r="EW181" i="7"/>
  <c r="ES181" i="7"/>
  <c r="ER293" i="7"/>
  <c r="EW362" i="7"/>
  <c r="ES362" i="7"/>
  <c r="EW128" i="7"/>
  <c r="ES128" i="7"/>
  <c r="ER492" i="7"/>
  <c r="EW485" i="7"/>
  <c r="ES485" i="7"/>
  <c r="EW529" i="7"/>
  <c r="ES529" i="7"/>
  <c r="ER531" i="7"/>
  <c r="EW649" i="7"/>
  <c r="ES649" i="7"/>
  <c r="EW73" i="7"/>
  <c r="ES73" i="7"/>
  <c r="ER361" i="7"/>
  <c r="EW355" i="7"/>
  <c r="ES355" i="7"/>
  <c r="ER238" i="7"/>
  <c r="EN238" i="7"/>
  <c r="EW541" i="7"/>
  <c r="ES541" i="7"/>
  <c r="ER414" i="7"/>
  <c r="EN414" i="7"/>
  <c r="EW344" i="7"/>
  <c r="ES344" i="7"/>
  <c r="EW502" i="7"/>
  <c r="ES502" i="7"/>
  <c r="EW83" i="7"/>
  <c r="ES83" i="7"/>
  <c r="EW431" i="7"/>
  <c r="ES431" i="7"/>
  <c r="ER485" i="7"/>
  <c r="EW140" i="7"/>
  <c r="ES140" i="7"/>
  <c r="EW375" i="7"/>
  <c r="ES375" i="7"/>
  <c r="EW41" i="7"/>
  <c r="ES41" i="7"/>
  <c r="EW24" i="7"/>
  <c r="ES24" i="7"/>
  <c r="ER271" i="7"/>
  <c r="ES512" i="7"/>
  <c r="ER319" i="7"/>
  <c r="EN319" i="7"/>
  <c r="EW574" i="7"/>
  <c r="ES574" i="7"/>
  <c r="ER439" i="7"/>
  <c r="EN439" i="7"/>
  <c r="EW304" i="7"/>
  <c r="ES304" i="7"/>
  <c r="ER344" i="7"/>
  <c r="EW412" i="7"/>
  <c r="ES412" i="7"/>
  <c r="EW30" i="7"/>
  <c r="ES30" i="7"/>
  <c r="ER83" i="7"/>
  <c r="EW379" i="7"/>
  <c r="ES379" i="7"/>
  <c r="EW540" i="7"/>
  <c r="ES540" i="7"/>
  <c r="ER140" i="7"/>
  <c r="EW544" i="7"/>
  <c r="ES544" i="7"/>
  <c r="EW374" i="7"/>
  <c r="ES374" i="7"/>
  <c r="ER41" i="7"/>
  <c r="EW348" i="7"/>
  <c r="ES348" i="7"/>
  <c r="EN344" i="7"/>
  <c r="EN412" i="7"/>
  <c r="EN293" i="7"/>
  <c r="EN362" i="7"/>
  <c r="EN83" i="7"/>
  <c r="EN379" i="7"/>
  <c r="EN492" i="7"/>
  <c r="EN485" i="7"/>
  <c r="EN140" i="7"/>
  <c r="EN544" i="7"/>
  <c r="EN531" i="7"/>
  <c r="EN649" i="7"/>
  <c r="EN41" i="7"/>
  <c r="EN348" i="7"/>
  <c r="EN361" i="7"/>
  <c r="EN355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HR1" authorId="0" shapeId="0" xr:uid="{1384C0D9-67CA-4CB5-BB4A-08D11B159FA2}">
      <text>
        <r>
          <rPr>
            <b/>
            <sz val="9"/>
            <color indexed="81"/>
            <rFont val="Tahoma"/>
            <charset val="1"/>
          </rPr>
          <t>Chris:</t>
        </r>
        <r>
          <rPr>
            <sz val="9"/>
            <color indexed="81"/>
            <rFont val="Tahoma"/>
            <charset val="1"/>
          </rPr>
          <t xml:space="preserve">
0 = geen amputatie
1 = amputatie
2 = onzeker</t>
        </r>
      </text>
    </comment>
    <comment ref="HS1" authorId="0" shapeId="0" xr:uid="{C85926B4-50A8-4FB0-B11A-5DF9795FB0E2}">
      <text>
        <r>
          <rPr>
            <b/>
            <sz val="9"/>
            <color indexed="81"/>
            <rFont val="Tahoma"/>
            <charset val="1"/>
          </rPr>
          <t>Chris:</t>
        </r>
        <r>
          <rPr>
            <sz val="9"/>
            <color indexed="81"/>
            <rFont val="Tahoma"/>
            <charset val="1"/>
          </rPr>
          <t xml:space="preserve">
0 = geen amputatie
1 = minor zeker
2 = minor, onzeker
3 = major
4 = onzeker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tc={79331FEE-FCC1-4372-8A93-8AE945441C16}</author>
  </authors>
  <commentList>
    <comment ref="CO1" authorId="0" shapeId="0" xr:uid="{79331FEE-FCC1-4372-8A93-8AE945441C1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Naar onder 0.5 kijken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ID1" authorId="0" shapeId="0" xr:uid="{67FCE7DF-2B9A-430B-B887-9F320665EFE2}">
      <text>
        <r>
          <rPr>
            <b/>
            <sz val="9"/>
            <color indexed="81"/>
            <rFont val="Tahoma"/>
            <charset val="1"/>
          </rPr>
          <t>Chris:</t>
        </r>
        <r>
          <rPr>
            <sz val="9"/>
            <color indexed="81"/>
            <rFont val="Tahoma"/>
            <charset val="1"/>
          </rPr>
          <t xml:space="preserve">
0 = geen amputatie
1 = amputatie
2 = onzeker</t>
        </r>
      </text>
    </comment>
    <comment ref="IE1" authorId="0" shapeId="0" xr:uid="{B886227B-6A9A-4482-B10D-8BD644D89BF4}">
      <text>
        <r>
          <rPr>
            <b/>
            <sz val="9"/>
            <color indexed="81"/>
            <rFont val="Tahoma"/>
            <charset val="1"/>
          </rPr>
          <t>Chris:</t>
        </r>
        <r>
          <rPr>
            <sz val="9"/>
            <color indexed="81"/>
            <rFont val="Tahoma"/>
            <charset val="1"/>
          </rPr>
          <t xml:space="preserve">
0 = geen amputatie
1 = minor zeker
2 = minor, onzeker
3 = major
4 = onzeker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IL1" authorId="0" shapeId="0" xr:uid="{02938B0E-37F4-4305-94EE-B7FFED07972C}">
      <text>
        <r>
          <rPr>
            <b/>
            <sz val="9"/>
            <color indexed="81"/>
            <rFont val="Tahoma"/>
            <charset val="1"/>
          </rPr>
          <t>Chris:</t>
        </r>
        <r>
          <rPr>
            <sz val="9"/>
            <color indexed="81"/>
            <rFont val="Tahoma"/>
            <charset val="1"/>
          </rPr>
          <t xml:space="preserve">
0 = geen amputatie
1 = amputatie
2 = onzeker</t>
        </r>
      </text>
    </comment>
    <comment ref="IM1" authorId="0" shapeId="0" xr:uid="{7D57404A-E00D-4AF0-8B57-206C69FE4E4F}">
      <text>
        <r>
          <rPr>
            <b/>
            <sz val="9"/>
            <color indexed="81"/>
            <rFont val="Tahoma"/>
            <charset val="1"/>
          </rPr>
          <t>Chris:</t>
        </r>
        <r>
          <rPr>
            <sz val="9"/>
            <color indexed="81"/>
            <rFont val="Tahoma"/>
            <charset val="1"/>
          </rPr>
          <t xml:space="preserve">
0 = geen amputatie
1 = minor zeker
2 = minor, onzeker
3 = major
4 = onzeker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<sst xmlns="http://schemas.openxmlformats.org/spreadsheetml/2006/main" count="2495" uniqueCount="344">
  <si>
    <t>Ageyears</t>
  </si>
  <si>
    <t>Gender</t>
  </si>
  <si>
    <t>Smoking</t>
  </si>
  <si>
    <t>Nosmoking</t>
  </si>
  <si>
    <t>Quitsmoking</t>
  </si>
  <si>
    <t>Activesmoking</t>
  </si>
  <si>
    <t>Amountofsigarettes</t>
  </si>
  <si>
    <t>Packyears</t>
  </si>
  <si>
    <t>Alcoholuse</t>
  </si>
  <si>
    <t>NoAlcoholuse</t>
  </si>
  <si>
    <t>QuitAlcoholuse</t>
  </si>
  <si>
    <t>CurrentAlcoholuse</t>
  </si>
  <si>
    <t>Amountofalcohol</t>
  </si>
  <si>
    <t>Hypertension</t>
  </si>
  <si>
    <t>Averagesystolicbloodpressure</t>
  </si>
  <si>
    <t>Averagediastolicbloodpressure</t>
  </si>
  <si>
    <t>AverageO2saturationlevel</t>
  </si>
  <si>
    <t>COPD</t>
  </si>
  <si>
    <t>COPDGOLDstadium</t>
  </si>
  <si>
    <t>COPDGOLD1</t>
  </si>
  <si>
    <t>COPDGOLD2</t>
  </si>
  <si>
    <t>COPDGOLD3</t>
  </si>
  <si>
    <t>COPDGOLD4</t>
  </si>
  <si>
    <t>Kidneydialysis</t>
  </si>
  <si>
    <t>HeartFailure</t>
  </si>
  <si>
    <t>LVEF</t>
  </si>
  <si>
    <t>AverageserumHbA1c</t>
  </si>
  <si>
    <t>AverageserumHb</t>
  </si>
  <si>
    <t>Anemia</t>
  </si>
  <si>
    <t>AverageserumeGFR</t>
  </si>
  <si>
    <t>Chronickidneydisease</t>
  </si>
  <si>
    <t>CKD</t>
  </si>
  <si>
    <t>CKD3a</t>
  </si>
  <si>
    <t>CKD3b</t>
  </si>
  <si>
    <t>CKD4</t>
  </si>
  <si>
    <t>CKD5</t>
  </si>
  <si>
    <t>DiabetesType</t>
  </si>
  <si>
    <t>Type1</t>
  </si>
  <si>
    <t>NIDDM</t>
  </si>
  <si>
    <t>IDDM</t>
  </si>
  <si>
    <t>Durationofdiabetes</t>
  </si>
  <si>
    <t>Durationofinsulinuse</t>
  </si>
  <si>
    <t>DiabetesMedication</t>
  </si>
  <si>
    <t>Medicationaffectingwoundhealing</t>
  </si>
  <si>
    <t>DateofInjury</t>
  </si>
  <si>
    <t>StartdateoftreatmentWEC</t>
  </si>
  <si>
    <t>Woundlocation#Anterior_Tibial_Artery</t>
  </si>
  <si>
    <t>Woundlocation#Dorsalis_Pedis</t>
  </si>
  <si>
    <t>Woundlocation#Posterior_Tibial_Artery</t>
  </si>
  <si>
    <t>Woundlocation#Medial_Calcaneal</t>
  </si>
  <si>
    <t>Woundlocation#Medial_Plantar</t>
  </si>
  <si>
    <t>Woundlocation#Lateral_Calcaneal</t>
  </si>
  <si>
    <t>Woundlocation#Lateral_Plantar</t>
  </si>
  <si>
    <t>Locationofwound</t>
  </si>
  <si>
    <t>TexasWoundClassification</t>
  </si>
  <si>
    <t>A1</t>
  </si>
  <si>
    <t>A2</t>
  </si>
  <si>
    <t>A3</t>
  </si>
  <si>
    <t>B1</t>
  </si>
  <si>
    <t>B2</t>
  </si>
  <si>
    <t>B3</t>
  </si>
  <si>
    <t>C1</t>
  </si>
  <si>
    <t>C2</t>
  </si>
  <si>
    <t>C3</t>
  </si>
  <si>
    <t>D1</t>
  </si>
  <si>
    <t>D2</t>
  </si>
  <si>
    <t>D3</t>
  </si>
  <si>
    <t>Ischemicandorneuropathicwound</t>
  </si>
  <si>
    <t>Neuropathic</t>
  </si>
  <si>
    <t>Ischemic</t>
  </si>
  <si>
    <t>Neuroischemic</t>
  </si>
  <si>
    <t>WoundInfection</t>
  </si>
  <si>
    <t>Woundareameasurement</t>
  </si>
  <si>
    <t>Degreeofsloughmeasurement</t>
  </si>
  <si>
    <t>Degreeofnecrotictissuemeasurement</t>
  </si>
  <si>
    <t>Toepressureaffectedside</t>
  </si>
  <si>
    <t>TPaff50</t>
  </si>
  <si>
    <t>Toepressurecontralateralside</t>
  </si>
  <si>
    <t>CTA</t>
  </si>
  <si>
    <t>DateCTA</t>
  </si>
  <si>
    <t>Radiologyreportcta#AIEAFC</t>
  </si>
  <si>
    <t>Radiologyreportcta#AFS</t>
  </si>
  <si>
    <t>Radiologyreportcta#APOP</t>
  </si>
  <si>
    <t>Radiologyreportcta#ATA</t>
  </si>
  <si>
    <t>Radiologyreportcta#ATP</t>
  </si>
  <si>
    <t>Radiologyreportcta#APER</t>
  </si>
  <si>
    <t>Radiologyreportcta#ARCADE</t>
  </si>
  <si>
    <t>Radiologyreportcta#Truncus</t>
  </si>
  <si>
    <t>AIEAFC#Open</t>
  </si>
  <si>
    <t>AIEAFC#Stenose</t>
  </si>
  <si>
    <t>AIEAFC#Occlusie</t>
  </si>
  <si>
    <t>AIEAFC#Open_collaterale</t>
  </si>
  <si>
    <t>AFS#Open</t>
  </si>
  <si>
    <t>AFS#Stenose</t>
  </si>
  <si>
    <t>AFS#Occlusie</t>
  </si>
  <si>
    <t>AFS#Open_collaterale</t>
  </si>
  <si>
    <t>APOP#Open</t>
  </si>
  <si>
    <t>APOP#Stenose</t>
  </si>
  <si>
    <t>APOP#Occlusie</t>
  </si>
  <si>
    <t>APOP#Open_collaterale</t>
  </si>
  <si>
    <t>ATA#Open</t>
  </si>
  <si>
    <t>ATA#Stenose</t>
  </si>
  <si>
    <t>ATA#Occlusie</t>
  </si>
  <si>
    <t>ATA#Open_collaterale</t>
  </si>
  <si>
    <t>APER#Open</t>
  </si>
  <si>
    <t>APER#Stenose</t>
  </si>
  <si>
    <t>APER#Occlusie</t>
  </si>
  <si>
    <t>APER#Open_collaterale</t>
  </si>
  <si>
    <t>ATP#Open</t>
  </si>
  <si>
    <t>ATP#Stenose</t>
  </si>
  <si>
    <t>ATP#Occlusie</t>
  </si>
  <si>
    <t>ATP#Open_collaterale</t>
  </si>
  <si>
    <t>ARCH#Open</t>
  </si>
  <si>
    <t>ARCH#Stenose</t>
  </si>
  <si>
    <t>ARCH#Occlusie</t>
  </si>
  <si>
    <t>ARCH#Open_collaterale</t>
  </si>
  <si>
    <t>TRUNCUS#Open</t>
  </si>
  <si>
    <t>TRUNCUS#Stenose</t>
  </si>
  <si>
    <t>TRUNCUS#Occlusie</t>
  </si>
  <si>
    <t>TRUNCUS#Open_collaterale</t>
  </si>
  <si>
    <t>Patentpedalarch</t>
  </si>
  <si>
    <t>Endovascularrevascularization</t>
  </si>
  <si>
    <t>Dateofrevascularization</t>
  </si>
  <si>
    <t>Succesfulrevascularization#No</t>
  </si>
  <si>
    <t>Succesfulrevascularization#Yes</t>
  </si>
  <si>
    <t>Succesfulrevascularization#No_intervention_performed</t>
  </si>
  <si>
    <t>SuccesfulSegment#Segment_0</t>
  </si>
  <si>
    <t>SuccesfulSegment#Segment_1</t>
  </si>
  <si>
    <t>SuccesfulSegment#Segment_2</t>
  </si>
  <si>
    <t>SuccesfulSegment#Segment_3A</t>
  </si>
  <si>
    <t>SuccesfulSegment#Segment_3B</t>
  </si>
  <si>
    <t>SuccesfulSegment#Segment_3C</t>
  </si>
  <si>
    <t>SuccesfulSegment#Segment_3D</t>
  </si>
  <si>
    <t>SuccesfulSegment#Segment_4</t>
  </si>
  <si>
    <t>UnsuccesfulSegment#Segment_0</t>
  </si>
  <si>
    <t>UnsuccesfulSegment#Segment_1</t>
  </si>
  <si>
    <t>UnsuccesfulSegment#Segment_2</t>
  </si>
  <si>
    <t>UnsuccesfulSegment#Segment_3A</t>
  </si>
  <si>
    <t>UnsuccesfulSegment#Segment_3B</t>
  </si>
  <si>
    <t>UnsuccesfulSegment#Segment_3C</t>
  </si>
  <si>
    <t>UnsuccesfulSegment#Segment_3D</t>
  </si>
  <si>
    <t>UnsuccesfulSegment#Segment_4</t>
  </si>
  <si>
    <t>SecondPTA</t>
  </si>
  <si>
    <t>Dateofsecondrevascularization</t>
  </si>
  <si>
    <t>Succesfulsecondrevascularization#No</t>
  </si>
  <si>
    <t>Succesfulsecondrevascularization#Yes</t>
  </si>
  <si>
    <t>Succesfulsegmentsecond#Segment_0</t>
  </si>
  <si>
    <t>Succesfulsegmentsecond#Segment_1</t>
  </si>
  <si>
    <t>Succesfulsegmentsecond#Segment_2</t>
  </si>
  <si>
    <t>Succesfulsegmentsecond#Segment_3A</t>
  </si>
  <si>
    <t>Succesfulsegmentsecond#Segment_3B</t>
  </si>
  <si>
    <t>Succesfulsegmentsecond#Segment_3C</t>
  </si>
  <si>
    <t>Succesfulsegmentsecond#Segment_3D</t>
  </si>
  <si>
    <t>Succesfulsegmentsecond#Segment_4</t>
  </si>
  <si>
    <t>Unsuccesfulsegmentsecond#Segment_0</t>
  </si>
  <si>
    <t>Unsuccesfulsegmentsecond#Segment_1</t>
  </si>
  <si>
    <t>Unsuccesfulsegmentsecond#Segment_2</t>
  </si>
  <si>
    <t>Unsuccesfulsegmentsecond#Segment_3A</t>
  </si>
  <si>
    <t>Unsuccesfulsegmentsecond#Segment_3B</t>
  </si>
  <si>
    <t>Unsuccesfulsegmentsecond#Segment_3C</t>
  </si>
  <si>
    <t>Unsuccesfulsegmentsecond#Segment_3D</t>
  </si>
  <si>
    <t>Unsuccesfulsegmentsecond#Segment_4</t>
  </si>
  <si>
    <t>StentPlacement</t>
  </si>
  <si>
    <t>Locationofstent#Segment_0</t>
  </si>
  <si>
    <t>Locationofstent#Segment_1</t>
  </si>
  <si>
    <t>Locationofstent#Segment_2</t>
  </si>
  <si>
    <t>Locationofstent#Segment_3A</t>
  </si>
  <si>
    <t>Locationofstent#Segment_3B</t>
  </si>
  <si>
    <t>Locationofstent#Segment_3C</t>
  </si>
  <si>
    <t>Locationofstent#Segment_3D</t>
  </si>
  <si>
    <t>Locationofstent#Segment_4</t>
  </si>
  <si>
    <t>Debridementsurgery</t>
  </si>
  <si>
    <t>Amputation</t>
  </si>
  <si>
    <t>Dateofamputation</t>
  </si>
  <si>
    <t>Levelofamputation</t>
  </si>
  <si>
    <t>Reamputation</t>
  </si>
  <si>
    <t>Dateofreamputation</t>
  </si>
  <si>
    <t>Levelofreamputation</t>
  </si>
  <si>
    <t>Secondreamputation</t>
  </si>
  <si>
    <t>Dateofsecondreamputation</t>
  </si>
  <si>
    <t>Levelofsecondreamputation#Toe_amputation</t>
  </si>
  <si>
    <t>Levelofsecondreamputation#TMTA_of_1_toe</t>
  </si>
  <si>
    <t>Levelofsecondreamputation#TMTA_of_multiple_toes</t>
  </si>
  <si>
    <t>Levelofsecondreamputation#TMT_forefoot_amputation</t>
  </si>
  <si>
    <t>Levelofsecondreamputation#Proximal_forefoot_amputation</t>
  </si>
  <si>
    <t>Levelofsecondreamputation#Transtibial_amputation</t>
  </si>
  <si>
    <t>Levelofsecondreamputation#Knee_disarticulation</t>
  </si>
  <si>
    <t>Levelofsecondreamputation#Transfemoral_amputation</t>
  </si>
  <si>
    <t>HyperbaricOxygenationTherapy</t>
  </si>
  <si>
    <t>NumberofcompletesessionsofHBOT</t>
  </si>
  <si>
    <t>Surgicalrevascularization</t>
  </si>
  <si>
    <t>Typeofsurgicalrevascularization</t>
  </si>
  <si>
    <t>Reconstructivesurgeryforwoundclosure</t>
  </si>
  <si>
    <t>Completewoundhealing</t>
  </si>
  <si>
    <t>Dateofcompletewoundhealing</t>
  </si>
  <si>
    <t>Mortality</t>
  </si>
  <si>
    <t>Dateofdeath</t>
  </si>
  <si>
    <t>Woundhealingwithin1year</t>
  </si>
  <si>
    <t>Healed1year</t>
  </si>
  <si>
    <t>Amputation1year</t>
  </si>
  <si>
    <t>Comments</t>
  </si>
  <si>
    <t>Ethnicity_1</t>
  </si>
  <si>
    <t>Ethnicity_2</t>
  </si>
  <si>
    <t>Ethnicity_3</t>
  </si>
  <si>
    <t>Ethnicity_4</t>
  </si>
  <si>
    <t>Ethnicity_5</t>
  </si>
  <si>
    <t>Ethnicity_6</t>
  </si>
  <si>
    <t>Ethnicity_7</t>
  </si>
  <si>
    <t>Ethnicity_8</t>
  </si>
  <si>
    <t>Texas1</t>
  </si>
  <si>
    <t>Texas2</t>
  </si>
  <si>
    <t>Texas3</t>
  </si>
  <si>
    <t>TexasA</t>
  </si>
  <si>
    <t>TexasB</t>
  </si>
  <si>
    <t>TexasC</t>
  </si>
  <si>
    <t>TexasD</t>
  </si>
  <si>
    <t>LTFU</t>
  </si>
  <si>
    <t>Gliclazide, Metformine</t>
  </si>
  <si>
    <t>Veneuze supragenuale fem-pop bypass rechts</t>
  </si>
  <si>
    <t>Liraglutide, Metformine, Tolbutamide</t>
  </si>
  <si>
    <t>Metformine</t>
  </si>
  <si>
    <t>Gliclazide, Liraglutide, Metformine</t>
  </si>
  <si>
    <t>Glimepiride, Metformine</t>
  </si>
  <si>
    <t>Metformine, Tolbutamide</t>
  </si>
  <si>
    <t>03-09-2014 Desobstructie AFC/AFS links, gesloten met veneuze patch (ipsillat. VSM)</t>
  </si>
  <si>
    <t>Glimepiride, Liraglutide, Metformine</t>
  </si>
  <si>
    <t>Tolbutamide</t>
  </si>
  <si>
    <t>Metformine, Sitagliptine, Tolbutamide</t>
  </si>
  <si>
    <t>Liesdesobstructie met profundaplastiek bdz, gesloten met Vascuguard patches</t>
  </si>
  <si>
    <t>Gliclazide, Metformine, Vildagliptine</t>
  </si>
  <si>
    <t>Gliclazide, metformine, Vildagliptine</t>
  </si>
  <si>
    <t>Glimepiride</t>
  </si>
  <si>
    <t>Prednison</t>
  </si>
  <si>
    <t>Liraglutide, Metformine</t>
  </si>
  <si>
    <t>Gliclazide</t>
  </si>
  <si>
    <t>Dulaglutide, Glimepiride, Metformine</t>
  </si>
  <si>
    <t>Glimepiride, Metformine, Sitagliptine</t>
  </si>
  <si>
    <t>Metformine, Pioglitazon</t>
  </si>
  <si>
    <t>Metformine, Sitagliptine</t>
  </si>
  <si>
    <t>Glibenclamide, Metformine</t>
  </si>
  <si>
    <t>Gliclazide, Linagliptine, Metformine</t>
  </si>
  <si>
    <t>Glimepiride, Metformine, Saxagliptine</t>
  </si>
  <si>
    <t>Metformine, Vildagliptine</t>
  </si>
  <si>
    <t>Liraglutide</t>
  </si>
  <si>
    <t>Glibenclamide</t>
  </si>
  <si>
    <t>Methotrexaat, Prednison</t>
  </si>
  <si>
    <t>Bovine patchplastiek AFC en AFP links (15-09-2014)</t>
  </si>
  <si>
    <t>Prednison, Prograft, Tacrolimus</t>
  </si>
  <si>
    <t>Endarteriectomie AFC, gesloten met veneuze patch (VSM) (16-02-2015)</t>
  </si>
  <si>
    <t>Everolimus, Prednison</t>
  </si>
  <si>
    <t>Veneuze supragenuale fem-pop bypass</t>
  </si>
  <si>
    <t>Supragenuale veneuze fem-pop bypass (02-09-2016)</t>
  </si>
  <si>
    <t>Gliclazide, Metformine, Sitagliptine</t>
  </si>
  <si>
    <t>Metformine, Repaglinide, Sitagliptine</t>
  </si>
  <si>
    <t>Chemotherapie</t>
  </si>
  <si>
    <t>Dapagliflozine, Metformine</t>
  </si>
  <si>
    <t>Gliclazide, Linagliptine</t>
  </si>
  <si>
    <t>Metfromine</t>
  </si>
  <si>
    <t>Cellcept, Fludrocortison, Prograft</t>
  </si>
  <si>
    <t>SG PTFE bypass (09-07-2014)</t>
  </si>
  <si>
    <t>Glimepiride, Metformine, Tolbutamide</t>
  </si>
  <si>
    <t>Endarteriectomie AFC (20-06-2016)</t>
  </si>
  <si>
    <t>Pioglitazon</t>
  </si>
  <si>
    <t>SG fem-pop bypass met Goretex prothese (14-05-2014), verwijderd op 18-06-2014 ivm infectie</t>
  </si>
  <si>
    <t>Fem-pop bypass met autologe vene SG rechts (23-12-2014)</t>
  </si>
  <si>
    <t>Veneuze SG bypass na EA AFC (25-05-2016)</t>
  </si>
  <si>
    <t>Goretex SG fem-pop bypass links (16-05-2013)</t>
  </si>
  <si>
    <t>Supragenuale autologe fem-pop bypass (28-10-2016)</t>
  </si>
  <si>
    <t>Glimepiride, Saxagliptine</t>
  </si>
  <si>
    <t>Fem-fem crossover</t>
  </si>
  <si>
    <t>Prednison, Tacrolimus, Everolimus</t>
  </si>
  <si>
    <t>Fludrocortison, Prednison, Tacrolimus</t>
  </si>
  <si>
    <t>Mycofenolaatmofetil, Prednison</t>
  </si>
  <si>
    <t>Chemotherapie, Dexamethason</t>
  </si>
  <si>
    <t>Glimepiride, Metformine, Pioglitazon</t>
  </si>
  <si>
    <t>Gliclazide, Tolbutamide</t>
  </si>
  <si>
    <t>Desobstructie AFC en AFP rechts, gesloten met veneuze patch (ipsilaterale VSM) (18-06-2013)</t>
  </si>
  <si>
    <t>Propathen IG bypass links veneuze patch op poplitea prox op profunda tak (02-04-2014)</t>
  </si>
  <si>
    <t>Propathen infragenuaal bypass links veneuze patch op poplitea prox op profunda tak (02-04-2014)</t>
  </si>
  <si>
    <t>Veneuze SG fem-pop bypass rechts (19-06-2013)</t>
  </si>
  <si>
    <t>Liesdesobstructie</t>
  </si>
  <si>
    <t>Mycofenolaat, Tacrolimus</t>
  </si>
  <si>
    <t>Gliclazide, Metformine, Sitagliptine, Tolbutamide</t>
  </si>
  <si>
    <t>Methotrexaat</t>
  </si>
  <si>
    <t>In-situ IG fem-pop bypass (VSM) links met completie angiografie (17-02-2014)</t>
  </si>
  <si>
    <t>Pioglitazon, Tolbutamide</t>
  </si>
  <si>
    <t>Fem-pop bypass autologe vene supragenuaal rechts, waarna veneuze femoro-truncale bypass rechts</t>
  </si>
  <si>
    <t>Profundaplastiek rechts gesloten met patch van ipsilaterale VSM (19-07-2013)</t>
  </si>
  <si>
    <t>Dapagliflozine, Gliclazide, Metformine</t>
  </si>
  <si>
    <t>Glibenclamide, Sitagliptine</t>
  </si>
  <si>
    <t>Everolimus, Prednison, Tacrolimus</t>
  </si>
  <si>
    <t>Infragenuale veneuze popliteo-crurale interpronaat</t>
  </si>
  <si>
    <t>Gliclazide, Liraglutide</t>
  </si>
  <si>
    <t>Femorale-popliteale bypass autologe vene</t>
  </si>
  <si>
    <t>Composiet infragenuale femorale-popliteale bypass</t>
  </si>
  <si>
    <t>Ven SG bypass rechts (17-06-2013)</t>
  </si>
  <si>
    <t>Metformine, SItagliptine</t>
  </si>
  <si>
    <t>Infragenuale fem-pop bypass (21-02-2014)</t>
  </si>
  <si>
    <t>Liesexploratie, 8cm endarteriectomie AFC tm AFS over profunda (29-05-2016)</t>
  </si>
  <si>
    <t>EA AFC vanaf lig Poupart tot in profunda tot in 1ste vertakking en veneuze patchplastiek (03-02-2014)</t>
  </si>
  <si>
    <t>Liesexploratie en Y patch AFS en AFP (27-03-2017)</t>
  </si>
  <si>
    <t>Degreeofredtissue</t>
  </si>
  <si>
    <t>Bloodpressuredifference</t>
  </si>
  <si>
    <t>Daysbeforetreatement</t>
  </si>
  <si>
    <t>PAV</t>
  </si>
  <si>
    <t>Target</t>
  </si>
  <si>
    <t>Amputationafterdays</t>
  </si>
  <si>
    <t>ABI</t>
  </si>
  <si>
    <t>PAVabi</t>
  </si>
  <si>
    <t>Patentpedalarch#Open</t>
  </si>
  <si>
    <t>Patentpedalarch#Stenose</t>
  </si>
  <si>
    <t>Patentpedalarch#Occlusion</t>
  </si>
  <si>
    <t>TargetLevel</t>
  </si>
  <si>
    <t>FinalLevelofAmputation</t>
  </si>
  <si>
    <t>Ethnicity</t>
  </si>
  <si>
    <t>Stenosis</t>
  </si>
  <si>
    <t>Occlusion</t>
  </si>
  <si>
    <t>TBI</t>
  </si>
  <si>
    <t>UpperOcclusion</t>
  </si>
  <si>
    <t>LowerOcclusion</t>
  </si>
  <si>
    <t>BothOcclusions</t>
  </si>
  <si>
    <t>OtherEthnicities</t>
  </si>
  <si>
    <t>NotSmokingNow</t>
  </si>
  <si>
    <t>Woundlocation_Anterior_Tibial_Artery</t>
  </si>
  <si>
    <t>Woundlocation_Dorsalis_Pedis</t>
  </si>
  <si>
    <t>Woundlocation_Posterior_Tibial_Artery</t>
  </si>
  <si>
    <t>Woundlocation_Medial_Calcaneal</t>
  </si>
  <si>
    <t>Woundlocation_Medial_Plantar</t>
  </si>
  <si>
    <t>Woundlocation_Lateral_Calcaneal</t>
  </si>
  <si>
    <t>Woundlocation_Lateral_Plantar</t>
  </si>
  <si>
    <t>LowerStenosis</t>
  </si>
  <si>
    <t>UpperStenosis</t>
  </si>
  <si>
    <t>BothStenosis</t>
  </si>
  <si>
    <t>LowerOcclusionStenosis</t>
  </si>
  <si>
    <t>TwoOrMoreLowerStenosis</t>
  </si>
  <si>
    <t>TwoOrMoreLowerOcclusions</t>
  </si>
  <si>
    <t>Amputation2year</t>
  </si>
  <si>
    <t>Amputation3months</t>
  </si>
  <si>
    <t>Amputation6months</t>
  </si>
  <si>
    <t>Amputation9months</t>
  </si>
  <si>
    <t>Amputation1month</t>
  </si>
  <si>
    <t>Healed2year</t>
  </si>
  <si>
    <t>Amputation3year</t>
  </si>
  <si>
    <t>Healed3year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</si>
</sst>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\ \U\T\C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168</xdr:col>
      <xdr:colOff>393700</xdr:colOff>
      <xdr:row>632</xdr:row>
      <xdr:rowOff>31750</xdr:rowOff>
    </xdr:from>
    <xdr:ext cx="1296189" cy="609013"/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5FDAC73F-D2D4-461E-B196-44FD1518722D}"/>
            </a:ext>
          </a:extLst>
        </xdr:cNvPr>
        <xdr:cNvSpPr txBox="1"/>
      </xdr:nvSpPr>
      <xdr:spPr>
        <a:xfrm>
          <a:off x="152469850" y="105181400"/>
          <a:ext cx="129618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0 = geen amputatie</a:t>
          </a:r>
        </a:p>
        <a:p>
          <a:r>
            <a:rPr lang="en-US" sz="1100"/>
            <a:t>1 = ampuatie</a:t>
          </a:r>
        </a:p>
        <a:p>
          <a:r>
            <a:rPr lang="en-US" sz="1100"/>
            <a:t>2 = onbekend</a:t>
          </a:r>
          <a:endParaRPr lang="en-NL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enna Sjambar (17118050)" id="{FCD33145-B918-41B0-9375-B222868E7AA7}" userId="S::17118050@student.hhs.nl::c955ac5c-4e42-4d45-afa6-fc43d7c8dfb4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O1" dT="2024-03-19T12:49:55.41" personId="{FCD33145-B918-41B0-9375-B222868E7AA7}" id="{79331FEE-FCC1-4372-8A93-8AE945441C16}">
    <text>Naar onder 0.5 kijken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T701"/>
  <sheetViews>
    <sheetView topLeftCell="HG1" zoomScale="80" zoomScaleNormal="80" workbookViewId="0">
      <pane ySplit="1" topLeftCell="A2" activePane="bottomLeft" state="frozen"/>
      <selection activeCell="HD1" sqref="HD1"/>
      <selection pane="bottomLeft" activeCell="HI1" sqref="HI1"/>
    </sheetView>
  </sheetViews>
  <sheetFormatPr defaultRowHeight="14.5" x14ac:dyDescent="0.35"/>
  <cols>
    <col min="3" max="3" width="8.7265625" style="7"/>
    <col min="16" max="17" width="8.7265625" style="8"/>
    <col min="22" max="22" width="20" style="8" bestFit="1" customWidth="1"/>
    <col min="24" max="26" width="8.7265625" style="8"/>
    <col min="28" max="28" width="8.7265625" style="8"/>
    <col min="35" max="36" width="8.7265625" style="8"/>
    <col min="37" max="37" width="8.7265625" style="6"/>
    <col min="39" max="39" width="8.7265625" style="8"/>
    <col min="46" max="46" width="8.7265625" style="8"/>
    <col min="50" max="51" width="8.7265625" style="8"/>
    <col min="54" max="54" width="21.7265625" style="2" bestFit="1" customWidth="1"/>
    <col min="55" max="55" width="27.81640625" style="2" bestFit="1" customWidth="1"/>
    <col min="56" max="56" width="27.81640625" style="2" customWidth="1"/>
    <col min="90" max="90" width="8.7265625" style="6"/>
    <col min="91" max="94" width="8.7265625" style="8"/>
    <col min="96" max="96" width="8.7265625" style="4"/>
    <col min="97" max="100" width="8.7265625" style="8"/>
    <col min="102" max="102" width="20.7265625" style="2" customWidth="1"/>
    <col min="143" max="143" width="19.36328125" style="8" bestFit="1" customWidth="1"/>
    <col min="145" max="145" width="20.7265625" style="2" customWidth="1"/>
    <col min="166" max="166" width="20.7265625" style="2" customWidth="1"/>
    <col min="196" max="196" width="20.7265625" style="2" customWidth="1"/>
    <col min="199" max="199" width="20.7265625" style="2" customWidth="1"/>
    <col min="202" max="202" width="20.7265625" style="2" customWidth="1"/>
    <col min="219" max="219" width="20.7265625" style="2" customWidth="1"/>
    <col min="221" max="221" width="20.7265625" style="2" customWidth="1"/>
    <col min="222" max="222" width="27.7265625" bestFit="1" customWidth="1"/>
    <col min="223" max="223" width="15.81640625" bestFit="1" customWidth="1"/>
    <col min="224" max="224" width="24.36328125" bestFit="1" customWidth="1"/>
    <col min="225" max="225" width="20.1796875" customWidth="1"/>
    <col min="227" max="227" width="16.54296875" customWidth="1"/>
  </cols>
  <sheetData>
    <row r="1" spans="1:228" s="1" customFormat="1" x14ac:dyDescent="0.35">
      <c r="A1" s="1" t="s">
        <v>0</v>
      </c>
      <c r="B1" s="1" t="s">
        <v>1</v>
      </c>
      <c r="C1" s="7" t="s">
        <v>314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</v>
      </c>
      <c r="M1" s="1" t="s">
        <v>3</v>
      </c>
      <c r="N1" s="1" t="s">
        <v>4</v>
      </c>
      <c r="O1" s="1" t="s">
        <v>5</v>
      </c>
      <c r="P1" s="7" t="s">
        <v>6</v>
      </c>
      <c r="Q1" s="7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7" t="s">
        <v>12</v>
      </c>
      <c r="W1" s="1" t="s">
        <v>13</v>
      </c>
      <c r="X1" s="7" t="s">
        <v>14</v>
      </c>
      <c r="Y1" s="7" t="s">
        <v>15</v>
      </c>
      <c r="Z1" s="7" t="s">
        <v>16</v>
      </c>
      <c r="AA1" s="1" t="s">
        <v>17</v>
      </c>
      <c r="AB1" s="7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7" t="s">
        <v>25</v>
      </c>
      <c r="AJ1" s="7" t="s">
        <v>26</v>
      </c>
      <c r="AK1" s="5" t="s">
        <v>27</v>
      </c>
      <c r="AL1" s="1" t="s">
        <v>28</v>
      </c>
      <c r="AM1" s="7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7" t="s">
        <v>36</v>
      </c>
      <c r="AU1" s="1" t="s">
        <v>37</v>
      </c>
      <c r="AV1" s="1" t="s">
        <v>38</v>
      </c>
      <c r="AW1" s="1" t="s">
        <v>39</v>
      </c>
      <c r="AX1" s="7" t="s">
        <v>40</v>
      </c>
      <c r="AY1" s="7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303</v>
      </c>
      <c r="BE1" s="1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209</v>
      </c>
      <c r="CA1" s="1" t="s">
        <v>210</v>
      </c>
      <c r="CB1" s="1" t="s">
        <v>211</v>
      </c>
      <c r="CC1" s="1" t="s">
        <v>212</v>
      </c>
      <c r="CD1" s="1" t="s">
        <v>213</v>
      </c>
      <c r="CE1" s="1" t="s">
        <v>214</v>
      </c>
      <c r="CF1" s="1" t="s">
        <v>215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5" t="s">
        <v>72</v>
      </c>
      <c r="CM1" s="7" t="s">
        <v>73</v>
      </c>
      <c r="CN1" s="7" t="s">
        <v>74</v>
      </c>
      <c r="CO1" s="7" t="s">
        <v>301</v>
      </c>
      <c r="CP1" s="7" t="s">
        <v>75</v>
      </c>
      <c r="CQ1" s="1" t="s">
        <v>76</v>
      </c>
      <c r="CR1" s="3" t="s">
        <v>307</v>
      </c>
      <c r="CS1" s="7" t="s">
        <v>302</v>
      </c>
      <c r="CT1" s="7" t="s">
        <v>77</v>
      </c>
      <c r="CU1" s="7" t="s">
        <v>308</v>
      </c>
      <c r="CV1" s="7" t="s">
        <v>304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82</v>
      </c>
      <c r="DB1" s="1" t="s">
        <v>83</v>
      </c>
      <c r="DC1" s="1" t="s">
        <v>84</v>
      </c>
      <c r="DD1" s="1" t="s">
        <v>85</v>
      </c>
      <c r="DE1" s="1" t="s">
        <v>86</v>
      </c>
      <c r="DF1" s="1" t="s">
        <v>87</v>
      </c>
      <c r="DG1" s="1" t="s">
        <v>88</v>
      </c>
      <c r="DH1" s="1" t="s">
        <v>89</v>
      </c>
      <c r="DI1" s="1" t="s">
        <v>90</v>
      </c>
      <c r="DJ1" s="1" t="s">
        <v>91</v>
      </c>
      <c r="DK1" s="1" t="s">
        <v>92</v>
      </c>
      <c r="DL1" s="1" t="s">
        <v>93</v>
      </c>
      <c r="DM1" s="1" t="s">
        <v>94</v>
      </c>
      <c r="DN1" s="1" t="s">
        <v>95</v>
      </c>
      <c r="DO1" s="1" t="s">
        <v>96</v>
      </c>
      <c r="DP1" s="1" t="s">
        <v>97</v>
      </c>
      <c r="DQ1" s="1" t="s">
        <v>98</v>
      </c>
      <c r="DR1" s="1" t="s">
        <v>99</v>
      </c>
      <c r="DS1" s="1" t="s">
        <v>100</v>
      </c>
      <c r="DT1" s="1" t="s">
        <v>101</v>
      </c>
      <c r="DU1" s="1" t="s">
        <v>102</v>
      </c>
      <c r="DV1" s="1" t="s">
        <v>103</v>
      </c>
      <c r="DW1" s="1" t="s">
        <v>104</v>
      </c>
      <c r="DX1" s="1" t="s">
        <v>105</v>
      </c>
      <c r="DY1" s="1" t="s">
        <v>106</v>
      </c>
      <c r="DZ1" s="1" t="s">
        <v>107</v>
      </c>
      <c r="EA1" s="1" t="s">
        <v>108</v>
      </c>
      <c r="EB1" s="1" t="s">
        <v>109</v>
      </c>
      <c r="EC1" s="1" t="s">
        <v>110</v>
      </c>
      <c r="ED1" s="1" t="s">
        <v>111</v>
      </c>
      <c r="EE1" s="1" t="s">
        <v>112</v>
      </c>
      <c r="EF1" s="1" t="s">
        <v>113</v>
      </c>
      <c r="EG1" s="1" t="s">
        <v>114</v>
      </c>
      <c r="EH1" s="1" t="s">
        <v>115</v>
      </c>
      <c r="EI1" s="1" t="s">
        <v>116</v>
      </c>
      <c r="EJ1" s="1" t="s">
        <v>117</v>
      </c>
      <c r="EK1" s="1" t="s">
        <v>118</v>
      </c>
      <c r="EL1" s="1" t="s">
        <v>119</v>
      </c>
      <c r="EM1" s="7" t="s">
        <v>120</v>
      </c>
      <c r="EN1" s="1" t="s">
        <v>121</v>
      </c>
      <c r="EO1" s="1" t="s">
        <v>122</v>
      </c>
      <c r="EP1" s="1" t="s">
        <v>123</v>
      </c>
      <c r="EQ1" s="1" t="s">
        <v>124</v>
      </c>
      <c r="ER1" s="1" t="s">
        <v>125</v>
      </c>
      <c r="ES1" s="1" t="s">
        <v>126</v>
      </c>
      <c r="ET1" s="1" t="s">
        <v>127</v>
      </c>
      <c r="EU1" s="1" t="s">
        <v>128</v>
      </c>
      <c r="EV1" s="1" t="s">
        <v>129</v>
      </c>
      <c r="EW1" s="1" t="s">
        <v>130</v>
      </c>
      <c r="EX1" s="1" t="s">
        <v>131</v>
      </c>
      <c r="EY1" s="1" t="s">
        <v>132</v>
      </c>
      <c r="EZ1" s="1" t="s">
        <v>133</v>
      </c>
      <c r="FA1" s="1" t="s">
        <v>134</v>
      </c>
      <c r="FB1" s="1" t="s">
        <v>135</v>
      </c>
      <c r="FC1" s="1" t="s">
        <v>136</v>
      </c>
      <c r="FD1" s="1" t="s">
        <v>137</v>
      </c>
      <c r="FE1" s="1" t="s">
        <v>138</v>
      </c>
      <c r="FF1" s="1" t="s">
        <v>139</v>
      </c>
      <c r="FG1" s="1" t="s">
        <v>140</v>
      </c>
      <c r="FH1" s="1" t="s">
        <v>141</v>
      </c>
      <c r="FI1" s="1" t="s">
        <v>142</v>
      </c>
      <c r="FJ1" s="1" t="s">
        <v>143</v>
      </c>
      <c r="FK1" s="1" t="s">
        <v>144</v>
      </c>
      <c r="FL1" s="1" t="s">
        <v>145</v>
      </c>
      <c r="FM1" s="1" t="s">
        <v>146</v>
      </c>
      <c r="FN1" s="1" t="s">
        <v>147</v>
      </c>
      <c r="FO1" s="1" t="s">
        <v>148</v>
      </c>
      <c r="FP1" s="1" t="s">
        <v>149</v>
      </c>
      <c r="FQ1" s="1" t="s">
        <v>150</v>
      </c>
      <c r="FR1" s="1" t="s">
        <v>151</v>
      </c>
      <c r="FS1" s="1" t="s">
        <v>152</v>
      </c>
      <c r="FT1" s="1" t="s">
        <v>153</v>
      </c>
      <c r="FU1" s="1" t="s">
        <v>154</v>
      </c>
      <c r="FV1" s="1" t="s">
        <v>155</v>
      </c>
      <c r="FW1" s="1" t="s">
        <v>156</v>
      </c>
      <c r="FX1" s="1" t="s">
        <v>157</v>
      </c>
      <c r="FY1" s="1" t="s">
        <v>158</v>
      </c>
      <c r="FZ1" s="1" t="s">
        <v>159</v>
      </c>
      <c r="GA1" s="1" t="s">
        <v>160</v>
      </c>
      <c r="GB1" s="1" t="s">
        <v>161</v>
      </c>
      <c r="GC1" s="1" t="s">
        <v>162</v>
      </c>
      <c r="GD1" s="1" t="s">
        <v>163</v>
      </c>
      <c r="GE1" s="1" t="s">
        <v>164</v>
      </c>
      <c r="GF1" s="1" t="s">
        <v>165</v>
      </c>
      <c r="GG1" s="1" t="s">
        <v>166</v>
      </c>
      <c r="GH1" s="1" t="s">
        <v>167</v>
      </c>
      <c r="GI1" s="1" t="s">
        <v>168</v>
      </c>
      <c r="GJ1" s="1" t="s">
        <v>169</v>
      </c>
      <c r="GK1" s="1" t="s">
        <v>170</v>
      </c>
      <c r="GL1" s="1" t="s">
        <v>171</v>
      </c>
      <c r="GM1" s="1" t="s">
        <v>172</v>
      </c>
      <c r="GN1" s="1" t="s">
        <v>173</v>
      </c>
      <c r="GO1" s="1" t="s">
        <v>174</v>
      </c>
      <c r="GP1" s="1" t="s">
        <v>175</v>
      </c>
      <c r="GQ1" s="1" t="s">
        <v>176</v>
      </c>
      <c r="GR1" s="1" t="s">
        <v>177</v>
      </c>
      <c r="GS1" s="1" t="s">
        <v>178</v>
      </c>
      <c r="GT1" s="1" t="s">
        <v>179</v>
      </c>
      <c r="GU1" s="1" t="s">
        <v>180</v>
      </c>
      <c r="GV1" s="1" t="s">
        <v>181</v>
      </c>
      <c r="GW1" s="1" t="s">
        <v>182</v>
      </c>
      <c r="GX1" s="1" t="s">
        <v>183</v>
      </c>
      <c r="GY1" s="1" t="s">
        <v>184</v>
      </c>
      <c r="GZ1" s="1" t="s">
        <v>185</v>
      </c>
      <c r="HA1" s="1" t="s">
        <v>186</v>
      </c>
      <c r="HB1" s="1" t="s">
        <v>187</v>
      </c>
      <c r="HC1" s="1" t="s">
        <v>188</v>
      </c>
      <c r="HD1" s="1" t="s">
        <v>189</v>
      </c>
      <c r="HE1" s="1" t="s">
        <v>190</v>
      </c>
      <c r="HF1" s="1" t="s">
        <v>313</v>
      </c>
      <c r="HG1" s="1" t="s">
        <v>191</v>
      </c>
      <c r="HH1" s="1" t="s">
        <v>192</v>
      </c>
      <c r="HI1" s="1" t="s">
        <v>193</v>
      </c>
      <c r="HJ1" s="1" t="s">
        <v>172</v>
      </c>
      <c r="HK1" s="1" t="s">
        <v>194</v>
      </c>
      <c r="HL1" s="1" t="s">
        <v>195</v>
      </c>
      <c r="HM1" s="1" t="s">
        <v>196</v>
      </c>
      <c r="HN1" s="1" t="s">
        <v>197</v>
      </c>
      <c r="HO1" s="1" t="s">
        <v>198</v>
      </c>
      <c r="HP1" s="1" t="s">
        <v>306</v>
      </c>
      <c r="HQ1" s="1" t="s">
        <v>199</v>
      </c>
      <c r="HR1" s="1" t="s">
        <v>305</v>
      </c>
      <c r="HS1" s="1" t="s">
        <v>312</v>
      </c>
      <c r="HT1" s="1" t="s">
        <v>200</v>
      </c>
    </row>
    <row r="2" spans="1:228" x14ac:dyDescent="0.35">
      <c r="A2">
        <v>80</v>
      </c>
      <c r="B2">
        <v>1</v>
      </c>
      <c r="C2" s="9" cm="1">
        <f t="array" ref="C2">_xlfn.IFS(D2,1,E2,2,F2,3,G2,4,H2,5,I2,6,J2,7,K2,8)</f>
        <v>2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 s="8">
        <v>0</v>
      </c>
      <c r="Q2" s="8">
        <v>0</v>
      </c>
      <c r="R2">
        <v>0</v>
      </c>
      <c r="S2">
        <v>1</v>
      </c>
      <c r="T2">
        <v>0</v>
      </c>
      <c r="U2">
        <v>0</v>
      </c>
      <c r="V2" s="8">
        <v>0</v>
      </c>
      <c r="W2">
        <v>0</v>
      </c>
      <c r="X2" s="8">
        <v>142</v>
      </c>
      <c r="Y2" s="8">
        <v>71.88874465331044</v>
      </c>
      <c r="Z2" s="8">
        <v>98.057747834456208</v>
      </c>
      <c r="AA2">
        <v>0</v>
      </c>
      <c r="AB2" s="8">
        <v>1.911111111111111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 s="8">
        <v>46</v>
      </c>
      <c r="AJ2" s="8">
        <v>92</v>
      </c>
      <c r="AK2" s="6">
        <v>5.2</v>
      </c>
      <c r="AL2">
        <v>1</v>
      </c>
      <c r="AM2" s="8">
        <v>54</v>
      </c>
      <c r="AN2">
        <v>2</v>
      </c>
      <c r="AO2">
        <v>1</v>
      </c>
      <c r="AP2">
        <v>1</v>
      </c>
      <c r="AQ2">
        <v>0</v>
      </c>
      <c r="AR2">
        <v>0</v>
      </c>
      <c r="AS2">
        <v>0</v>
      </c>
      <c r="AT2" s="8">
        <v>3</v>
      </c>
      <c r="AU2">
        <v>0</v>
      </c>
      <c r="AV2">
        <v>0</v>
      </c>
      <c r="AW2">
        <v>1</v>
      </c>
      <c r="AX2" s="8">
        <v>282</v>
      </c>
      <c r="AY2" s="8">
        <v>227.5</v>
      </c>
      <c r="AZ2" t="s">
        <v>222</v>
      </c>
      <c r="BB2" s="2">
        <v>41635</v>
      </c>
      <c r="BC2" s="2">
        <v>41660</v>
      </c>
      <c r="BD2" s="8">
        <f>BC2-BB2</f>
        <v>25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2</v>
      </c>
      <c r="BM2">
        <v>6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1</v>
      </c>
      <c r="CL2" s="6">
        <v>5.4</v>
      </c>
      <c r="CM2" s="8">
        <v>30</v>
      </c>
      <c r="CN2" s="8">
        <v>0</v>
      </c>
      <c r="CO2" s="8">
        <f t="shared" ref="CO2:CO65" si="0">100-CM2-CN2</f>
        <v>70</v>
      </c>
      <c r="CP2" s="8">
        <v>184</v>
      </c>
      <c r="CQ2">
        <v>0</v>
      </c>
      <c r="CR2" s="4">
        <f t="shared" ref="CR2:CR65" si="1">CP2/X2</f>
        <v>1.295774647887324</v>
      </c>
      <c r="CS2" s="8">
        <f t="shared" ref="CS2:CS65" si="2">X2-CP2</f>
        <v>-42</v>
      </c>
      <c r="CT2" s="8">
        <v>179</v>
      </c>
      <c r="CU2" s="8">
        <f t="shared" ref="CU2:CU65" si="3">IF(CR2&lt;0.9,1,0)</f>
        <v>0</v>
      </c>
      <c r="CV2" s="8">
        <f t="shared" ref="CV2:CV65" si="4">IF(SUM(EJ2:EK2,EF2:EG2,EB2:EC2,DX2:DY2,DT2:DU2,DP2:DQ2,DL2:DM2,DH2:DI2)&gt;0,1,0)</f>
        <v>0</v>
      </c>
      <c r="CW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 s="8">
        <v>1.8888888888888891</v>
      </c>
      <c r="EN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O2">
        <v>0</v>
      </c>
      <c r="GP2">
        <v>0</v>
      </c>
      <c r="GR2">
        <v>0</v>
      </c>
      <c r="GS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f t="shared" ref="HF2:HF65" si="5">GO2</f>
        <v>0</v>
      </c>
      <c r="HH2">
        <v>0</v>
      </c>
      <c r="HI2">
        <v>1</v>
      </c>
      <c r="HJ2">
        <v>0</v>
      </c>
      <c r="HK2" s="2">
        <v>41985</v>
      </c>
      <c r="HL2">
        <v>1</v>
      </c>
      <c r="HM2" s="2">
        <v>42095</v>
      </c>
      <c r="HN2">
        <v>325</v>
      </c>
      <c r="HO2">
        <v>1</v>
      </c>
      <c r="HR2">
        <v>0</v>
      </c>
      <c r="HS2">
        <v>0</v>
      </c>
    </row>
    <row r="3" spans="1:228" x14ac:dyDescent="0.35">
      <c r="A3">
        <v>75</v>
      </c>
      <c r="B3">
        <v>2</v>
      </c>
      <c r="C3" s="9" cm="1">
        <f t="array" ref="C3">_xlfn.IFS(D3,1,E3,2,F3,3,G3,4,H3,5,I3,6,J3,7,K3,8)</f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 s="8">
        <v>0</v>
      </c>
      <c r="Q3" s="8">
        <v>0</v>
      </c>
      <c r="R3">
        <v>0</v>
      </c>
      <c r="S3">
        <v>1</v>
      </c>
      <c r="T3">
        <v>0</v>
      </c>
      <c r="U3">
        <v>0</v>
      </c>
      <c r="V3" s="8">
        <v>0</v>
      </c>
      <c r="W3">
        <v>0</v>
      </c>
      <c r="X3" s="8">
        <v>90</v>
      </c>
      <c r="Y3" s="8">
        <v>60</v>
      </c>
      <c r="Z3" s="8">
        <v>97.821958456973292</v>
      </c>
      <c r="AA3">
        <v>0</v>
      </c>
      <c r="AB3" s="8">
        <v>1.8840579710144929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8">
        <v>32</v>
      </c>
      <c r="AJ3" s="8">
        <v>67.125413738830161</v>
      </c>
      <c r="AK3" s="6">
        <v>8</v>
      </c>
      <c r="AL3">
        <v>0</v>
      </c>
      <c r="AM3" s="8">
        <v>60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 s="8">
        <v>2.6756756756756759</v>
      </c>
      <c r="AU3">
        <v>0</v>
      </c>
      <c r="AV3">
        <v>0</v>
      </c>
      <c r="AW3">
        <v>0</v>
      </c>
      <c r="AX3" s="8">
        <v>140</v>
      </c>
      <c r="AY3" s="8">
        <v>127</v>
      </c>
      <c r="BB3" s="2">
        <v>41746</v>
      </c>
      <c r="BC3" s="2">
        <v>41775</v>
      </c>
      <c r="BD3" s="8">
        <f>BC3-BB3</f>
        <v>29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5</v>
      </c>
      <c r="BM3">
        <v>2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 s="6">
        <v>0.1</v>
      </c>
      <c r="CM3" s="8">
        <v>0</v>
      </c>
      <c r="CN3" s="8">
        <v>0</v>
      </c>
      <c r="CO3" s="8">
        <f t="shared" si="0"/>
        <v>100</v>
      </c>
      <c r="CP3" s="8">
        <v>132</v>
      </c>
      <c r="CQ3">
        <v>0</v>
      </c>
      <c r="CR3" s="4">
        <f t="shared" si="1"/>
        <v>1.4666666666666666</v>
      </c>
      <c r="CS3" s="8">
        <f t="shared" si="2"/>
        <v>-42</v>
      </c>
      <c r="CT3" s="8">
        <v>118</v>
      </c>
      <c r="CU3" s="8">
        <f t="shared" si="3"/>
        <v>0</v>
      </c>
      <c r="CV3" s="8">
        <f t="shared" si="4"/>
        <v>0</v>
      </c>
      <c r="CW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 s="8">
        <v>1.882352941176471</v>
      </c>
      <c r="EN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O3">
        <v>0</v>
      </c>
      <c r="GP3">
        <v>0</v>
      </c>
      <c r="GR3">
        <v>0</v>
      </c>
      <c r="GS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f t="shared" si="5"/>
        <v>0</v>
      </c>
      <c r="HH3">
        <v>0</v>
      </c>
      <c r="HI3">
        <v>1</v>
      </c>
      <c r="HJ3">
        <v>0</v>
      </c>
      <c r="HK3" s="2">
        <v>41846</v>
      </c>
      <c r="HL3">
        <v>0</v>
      </c>
      <c r="HN3">
        <v>71</v>
      </c>
      <c r="HO3">
        <v>1</v>
      </c>
      <c r="HR3">
        <v>0</v>
      </c>
      <c r="HS3">
        <v>0</v>
      </c>
    </row>
    <row r="4" spans="1:228" x14ac:dyDescent="0.35">
      <c r="A4">
        <v>55</v>
      </c>
      <c r="B4">
        <v>2</v>
      </c>
      <c r="C4" s="9" cm="1">
        <f t="array" ref="C4">_xlfn.IFS(D4,1,E4,2,F4,3,G4,4,H4,5,I4,6,J4,7,K4,8)</f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 s="8">
        <v>0</v>
      </c>
      <c r="Q4" s="8">
        <v>0</v>
      </c>
      <c r="R4">
        <v>0</v>
      </c>
      <c r="S4">
        <v>1</v>
      </c>
      <c r="T4">
        <v>0</v>
      </c>
      <c r="U4">
        <v>0</v>
      </c>
      <c r="V4" s="8">
        <v>0</v>
      </c>
      <c r="W4">
        <v>0</v>
      </c>
      <c r="X4" s="8">
        <v>135</v>
      </c>
      <c r="Y4" s="8">
        <v>76</v>
      </c>
      <c r="Z4" s="8">
        <v>97</v>
      </c>
      <c r="AA4">
        <v>0</v>
      </c>
      <c r="AB4" s="8">
        <v>1.91044776119403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8">
        <v>36</v>
      </c>
      <c r="AJ4" s="8">
        <v>39</v>
      </c>
      <c r="AK4" s="6">
        <v>8.6999999999999993</v>
      </c>
      <c r="AL4">
        <v>0</v>
      </c>
      <c r="AM4" s="8">
        <v>32</v>
      </c>
      <c r="AN4">
        <v>3</v>
      </c>
      <c r="AO4">
        <v>1</v>
      </c>
      <c r="AP4">
        <v>0</v>
      </c>
      <c r="AQ4">
        <v>1</v>
      </c>
      <c r="AR4">
        <v>0</v>
      </c>
      <c r="AS4">
        <v>0</v>
      </c>
      <c r="AT4" s="8">
        <v>1</v>
      </c>
      <c r="AU4">
        <v>1</v>
      </c>
      <c r="AV4">
        <v>0</v>
      </c>
      <c r="AW4">
        <v>0</v>
      </c>
      <c r="AX4" s="8">
        <v>346</v>
      </c>
      <c r="AY4" s="8">
        <v>346</v>
      </c>
      <c r="BA4" t="s">
        <v>271</v>
      </c>
      <c r="BB4" s="2">
        <v>42485</v>
      </c>
      <c r="BC4" s="2">
        <v>42515</v>
      </c>
      <c r="BD4" s="8">
        <f>BC4-BB4</f>
        <v>30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2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 s="6">
        <v>1</v>
      </c>
      <c r="CM4" s="8">
        <v>100</v>
      </c>
      <c r="CN4" s="8">
        <v>0</v>
      </c>
      <c r="CO4" s="8">
        <f t="shared" si="0"/>
        <v>0</v>
      </c>
      <c r="CP4" s="8">
        <v>176</v>
      </c>
      <c r="CQ4">
        <v>0</v>
      </c>
      <c r="CR4" s="4">
        <f t="shared" si="1"/>
        <v>1.3037037037037038</v>
      </c>
      <c r="CS4" s="8">
        <f t="shared" si="2"/>
        <v>-41</v>
      </c>
      <c r="CT4" s="8">
        <v>84</v>
      </c>
      <c r="CU4" s="8">
        <f t="shared" si="3"/>
        <v>0</v>
      </c>
      <c r="CV4" s="8">
        <f t="shared" si="4"/>
        <v>0</v>
      </c>
      <c r="CW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 s="8">
        <v>1.8</v>
      </c>
      <c r="EN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O4">
        <v>0</v>
      </c>
      <c r="GP4">
        <v>0</v>
      </c>
      <c r="GR4">
        <v>0</v>
      </c>
      <c r="GS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f t="shared" si="5"/>
        <v>0</v>
      </c>
      <c r="HH4">
        <v>0</v>
      </c>
      <c r="HI4">
        <v>1</v>
      </c>
      <c r="HJ4">
        <v>0</v>
      </c>
      <c r="HK4" s="2">
        <v>42526</v>
      </c>
      <c r="HL4">
        <v>0</v>
      </c>
      <c r="HN4">
        <v>11</v>
      </c>
      <c r="HO4">
        <v>1</v>
      </c>
      <c r="HR4">
        <v>0</v>
      </c>
      <c r="HS4">
        <v>0</v>
      </c>
    </row>
    <row r="5" spans="1:228" x14ac:dyDescent="0.35">
      <c r="A5">
        <v>53</v>
      </c>
      <c r="B5">
        <v>1</v>
      </c>
      <c r="C5" s="9" cm="1">
        <f t="array" ref="C5">_xlfn.IFS(D5,1,E5,2,F5,3,G5,4,H5,5,I5,6,J5,7,K5,8)</f>
        <v>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 s="8">
        <v>0</v>
      </c>
      <c r="Q5" s="8">
        <v>0</v>
      </c>
      <c r="R5">
        <v>0</v>
      </c>
      <c r="S5">
        <v>1</v>
      </c>
      <c r="T5">
        <v>0</v>
      </c>
      <c r="U5">
        <v>0</v>
      </c>
      <c r="V5" s="8">
        <v>0</v>
      </c>
      <c r="W5">
        <v>0</v>
      </c>
      <c r="X5" s="8">
        <v>140.0641833043108</v>
      </c>
      <c r="Y5" s="8">
        <v>71</v>
      </c>
      <c r="Z5" s="8">
        <v>97.965782720273737</v>
      </c>
      <c r="AA5">
        <v>0</v>
      </c>
      <c r="AB5" s="8">
        <v>1.928057553956835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8">
        <v>42.5</v>
      </c>
      <c r="AJ5" s="8">
        <v>97</v>
      </c>
      <c r="AK5" s="6">
        <v>7.5</v>
      </c>
      <c r="AL5">
        <v>0</v>
      </c>
      <c r="AM5" s="8">
        <v>117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 s="8">
        <v>3</v>
      </c>
      <c r="AU5">
        <v>0</v>
      </c>
      <c r="AV5">
        <v>0</v>
      </c>
      <c r="AW5">
        <v>1</v>
      </c>
      <c r="AX5" s="8">
        <v>108</v>
      </c>
      <c r="AY5" s="8">
        <v>81</v>
      </c>
      <c r="AZ5" t="s">
        <v>220</v>
      </c>
      <c r="BB5" s="2">
        <v>41476</v>
      </c>
      <c r="BC5" s="2">
        <v>41495</v>
      </c>
      <c r="BD5" s="8">
        <f>BC5-BB5</f>
        <v>19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5</v>
      </c>
      <c r="BM5">
        <v>2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 s="6">
        <v>0.3</v>
      </c>
      <c r="CM5" s="8">
        <v>0</v>
      </c>
      <c r="CN5" s="8">
        <v>0</v>
      </c>
      <c r="CO5" s="8">
        <f t="shared" si="0"/>
        <v>100</v>
      </c>
      <c r="CP5" s="8">
        <v>179</v>
      </c>
      <c r="CQ5">
        <v>0</v>
      </c>
      <c r="CR5" s="4">
        <f t="shared" si="1"/>
        <v>1.2779855333257839</v>
      </c>
      <c r="CS5" s="8">
        <f t="shared" si="2"/>
        <v>-38.935816695689198</v>
      </c>
      <c r="CT5" s="8">
        <v>148</v>
      </c>
      <c r="CU5" s="8">
        <f t="shared" si="3"/>
        <v>0</v>
      </c>
      <c r="CV5" s="8">
        <f t="shared" si="4"/>
        <v>0</v>
      </c>
      <c r="CW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 s="8">
        <v>1.9870129870129869</v>
      </c>
      <c r="EN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O5">
        <v>0</v>
      </c>
      <c r="GP5">
        <v>0</v>
      </c>
      <c r="GR5">
        <v>0</v>
      </c>
      <c r="GS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f t="shared" si="5"/>
        <v>0</v>
      </c>
      <c r="HH5">
        <v>0</v>
      </c>
      <c r="HI5">
        <v>1</v>
      </c>
      <c r="HJ5">
        <v>0</v>
      </c>
      <c r="HK5" s="2">
        <v>41613</v>
      </c>
      <c r="HL5">
        <v>0</v>
      </c>
      <c r="HN5">
        <v>118</v>
      </c>
      <c r="HO5">
        <v>1</v>
      </c>
      <c r="HR5">
        <v>0</v>
      </c>
      <c r="HS5">
        <v>0</v>
      </c>
    </row>
    <row r="6" spans="1:228" x14ac:dyDescent="0.35">
      <c r="A6">
        <v>69</v>
      </c>
      <c r="B6">
        <v>1</v>
      </c>
      <c r="C6" s="9" cm="1">
        <f t="array" ref="C6">_xlfn.IFS(D6,1,E6,2,F6,3,G6,4,H6,5,I6,6,J6,7,K6,8)</f>
        <v>2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 s="8">
        <v>0</v>
      </c>
      <c r="Q6" s="8">
        <v>0</v>
      </c>
      <c r="R6">
        <v>2</v>
      </c>
      <c r="S6">
        <v>0</v>
      </c>
      <c r="T6">
        <v>0</v>
      </c>
      <c r="U6">
        <v>1</v>
      </c>
      <c r="V6" s="8">
        <v>0.16319313608139671</v>
      </c>
      <c r="W6">
        <v>0</v>
      </c>
      <c r="X6" s="8">
        <v>110</v>
      </c>
      <c r="Y6" s="8">
        <v>60</v>
      </c>
      <c r="Z6" s="8">
        <v>97.217522658610278</v>
      </c>
      <c r="AA6">
        <v>0</v>
      </c>
      <c r="AB6" s="8">
        <v>1.801526717557252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8">
        <v>39.062637203325188</v>
      </c>
      <c r="AJ6" s="8">
        <v>64</v>
      </c>
      <c r="AK6" s="6">
        <v>9.4</v>
      </c>
      <c r="AL6">
        <v>0</v>
      </c>
      <c r="AM6" s="8">
        <v>83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 s="8">
        <v>3</v>
      </c>
      <c r="AU6">
        <v>0</v>
      </c>
      <c r="AV6">
        <v>0</v>
      </c>
      <c r="AW6">
        <v>1</v>
      </c>
      <c r="AX6" s="8">
        <v>243</v>
      </c>
      <c r="AY6" s="8">
        <v>171</v>
      </c>
      <c r="BC6" s="2">
        <v>41929</v>
      </c>
      <c r="BD6" s="8"/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7</v>
      </c>
      <c r="BM6">
        <v>2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 s="6">
        <v>0.04</v>
      </c>
      <c r="CM6" s="8">
        <v>0</v>
      </c>
      <c r="CN6" s="8">
        <v>0</v>
      </c>
      <c r="CO6" s="8">
        <f t="shared" si="0"/>
        <v>100</v>
      </c>
      <c r="CP6" s="8">
        <v>145</v>
      </c>
      <c r="CQ6">
        <v>0</v>
      </c>
      <c r="CR6" s="4">
        <f t="shared" si="1"/>
        <v>1.3181818181818181</v>
      </c>
      <c r="CS6" s="8">
        <f t="shared" si="2"/>
        <v>-35</v>
      </c>
      <c r="CT6" s="8">
        <v>85</v>
      </c>
      <c r="CU6" s="8">
        <f t="shared" si="3"/>
        <v>0</v>
      </c>
      <c r="CV6" s="8">
        <f t="shared" si="4"/>
        <v>0</v>
      </c>
      <c r="CW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 s="8">
        <v>1.7647058823529409</v>
      </c>
      <c r="EN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O6">
        <v>0</v>
      </c>
      <c r="GP6">
        <v>0</v>
      </c>
      <c r="GR6">
        <v>0</v>
      </c>
      <c r="GS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f t="shared" si="5"/>
        <v>0</v>
      </c>
      <c r="HH6">
        <v>0</v>
      </c>
      <c r="HI6">
        <v>1</v>
      </c>
      <c r="HJ6">
        <v>0</v>
      </c>
      <c r="HK6" s="2">
        <v>41958</v>
      </c>
      <c r="HL6">
        <v>0</v>
      </c>
      <c r="HN6">
        <v>29</v>
      </c>
      <c r="HO6">
        <v>1</v>
      </c>
      <c r="HR6">
        <v>0</v>
      </c>
      <c r="HS6">
        <v>0</v>
      </c>
    </row>
    <row r="7" spans="1:228" x14ac:dyDescent="0.35">
      <c r="A7">
        <v>60</v>
      </c>
      <c r="B7">
        <v>1</v>
      </c>
      <c r="C7" s="9" cm="1">
        <f t="array" ref="C7">_xlfn.IFS(D7,1,E7,2,F7,3,G7,4,H7,5,I7,6,J7,7,K7,8)</f>
        <v>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1</v>
      </c>
      <c r="O7">
        <v>0</v>
      </c>
      <c r="P7" s="8">
        <v>0</v>
      </c>
      <c r="Q7" s="8">
        <v>4.3419379516390813E-2</v>
      </c>
      <c r="R7">
        <v>0</v>
      </c>
      <c r="S7">
        <v>1</v>
      </c>
      <c r="T7">
        <v>0</v>
      </c>
      <c r="U7">
        <v>0</v>
      </c>
      <c r="V7" s="8">
        <v>0</v>
      </c>
      <c r="W7">
        <v>1</v>
      </c>
      <c r="X7" s="8">
        <v>168</v>
      </c>
      <c r="Y7" s="8">
        <v>72</v>
      </c>
      <c r="Z7" s="8">
        <v>94</v>
      </c>
      <c r="AA7">
        <v>0</v>
      </c>
      <c r="AB7" s="8">
        <v>2.0264900662251661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8">
        <v>41.499999999999993</v>
      </c>
      <c r="AJ7" s="8">
        <v>80</v>
      </c>
      <c r="AK7" s="6">
        <v>6.7</v>
      </c>
      <c r="AL7">
        <v>1</v>
      </c>
      <c r="AM7" s="8">
        <v>25</v>
      </c>
      <c r="AN7">
        <v>4</v>
      </c>
      <c r="AO7">
        <v>1</v>
      </c>
      <c r="AP7">
        <v>0</v>
      </c>
      <c r="AQ7">
        <v>0</v>
      </c>
      <c r="AR7">
        <v>1</v>
      </c>
      <c r="AS7">
        <v>0</v>
      </c>
      <c r="AT7" s="8">
        <v>2</v>
      </c>
      <c r="AU7">
        <v>0</v>
      </c>
      <c r="AV7">
        <v>1</v>
      </c>
      <c r="AW7">
        <v>0</v>
      </c>
      <c r="AX7" s="8">
        <v>213</v>
      </c>
      <c r="AY7" s="8">
        <v>0</v>
      </c>
      <c r="AZ7" t="s">
        <v>225</v>
      </c>
      <c r="BC7" s="2">
        <v>42599</v>
      </c>
      <c r="BD7" s="8"/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7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1</v>
      </c>
      <c r="CL7" s="6">
        <v>3</v>
      </c>
      <c r="CM7" s="8">
        <v>0</v>
      </c>
      <c r="CN7" s="8">
        <v>0</v>
      </c>
      <c r="CO7" s="8">
        <f t="shared" si="0"/>
        <v>100</v>
      </c>
      <c r="CP7" s="8">
        <v>199</v>
      </c>
      <c r="CQ7">
        <v>0</v>
      </c>
      <c r="CR7" s="4">
        <f t="shared" si="1"/>
        <v>1.1845238095238095</v>
      </c>
      <c r="CS7" s="8">
        <f t="shared" si="2"/>
        <v>-31</v>
      </c>
      <c r="CT7" s="8">
        <v>177</v>
      </c>
      <c r="CU7" s="8">
        <f t="shared" si="3"/>
        <v>0</v>
      </c>
      <c r="CV7" s="8">
        <f t="shared" si="4"/>
        <v>0</v>
      </c>
      <c r="CW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 s="8">
        <v>1.869565217391304</v>
      </c>
      <c r="EN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O7">
        <v>0</v>
      </c>
      <c r="GP7">
        <v>0</v>
      </c>
      <c r="GR7">
        <v>0</v>
      </c>
      <c r="GS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f t="shared" si="5"/>
        <v>0</v>
      </c>
      <c r="HH7">
        <v>0</v>
      </c>
      <c r="HI7">
        <v>1</v>
      </c>
      <c r="HJ7">
        <v>0</v>
      </c>
      <c r="HK7" s="2">
        <v>42663</v>
      </c>
      <c r="HL7">
        <v>0</v>
      </c>
      <c r="HN7">
        <v>64</v>
      </c>
      <c r="HO7">
        <v>1</v>
      </c>
      <c r="HR7">
        <v>0</v>
      </c>
      <c r="HS7">
        <v>0</v>
      </c>
    </row>
    <row r="8" spans="1:228" x14ac:dyDescent="0.35">
      <c r="A8">
        <v>86</v>
      </c>
      <c r="B8">
        <v>1</v>
      </c>
      <c r="C8" s="9" cm="1">
        <f t="array" ref="C8">_xlfn.IFS(D8,1,E8,2,F8,3,G8,4,H8,5,I8,6,J8,7,K8,8)</f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 s="8">
        <v>0</v>
      </c>
      <c r="Q8" s="8">
        <v>0</v>
      </c>
      <c r="R8">
        <v>0</v>
      </c>
      <c r="S8">
        <v>1</v>
      </c>
      <c r="T8">
        <v>0</v>
      </c>
      <c r="U8">
        <v>0</v>
      </c>
      <c r="V8" s="8">
        <v>0</v>
      </c>
      <c r="W8">
        <v>0</v>
      </c>
      <c r="X8" s="8">
        <v>137</v>
      </c>
      <c r="Y8" s="8">
        <v>71.840814906543116</v>
      </c>
      <c r="Z8" s="8">
        <v>97.220338983050851</v>
      </c>
      <c r="AA8">
        <v>0</v>
      </c>
      <c r="AB8" s="8">
        <v>1.7878787878787881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8">
        <v>40.04683258331368</v>
      </c>
      <c r="AJ8" s="8">
        <v>69.5</v>
      </c>
      <c r="AK8" s="6">
        <v>8.1341424393662116</v>
      </c>
      <c r="AL8">
        <v>0</v>
      </c>
      <c r="AM8" s="8">
        <v>78</v>
      </c>
      <c r="AO8">
        <v>1</v>
      </c>
      <c r="AP8">
        <v>0</v>
      </c>
      <c r="AQ8">
        <v>0</v>
      </c>
      <c r="AR8">
        <v>0</v>
      </c>
      <c r="AS8">
        <v>0</v>
      </c>
      <c r="AT8" s="8">
        <v>2</v>
      </c>
      <c r="AU8">
        <v>0</v>
      </c>
      <c r="AV8">
        <v>1</v>
      </c>
      <c r="AW8">
        <v>0</v>
      </c>
      <c r="AX8" s="8">
        <v>135.5</v>
      </c>
      <c r="AY8" s="8">
        <v>0</v>
      </c>
      <c r="AZ8" t="s">
        <v>220</v>
      </c>
      <c r="BC8" s="2">
        <v>41919</v>
      </c>
      <c r="BD8" s="8"/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2</v>
      </c>
      <c r="BM8">
        <v>2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 s="6">
        <v>0.6</v>
      </c>
      <c r="CM8" s="8">
        <v>0.45453828064582308</v>
      </c>
      <c r="CN8" s="8">
        <v>0</v>
      </c>
      <c r="CO8" s="8">
        <f t="shared" si="0"/>
        <v>99.545461719354179</v>
      </c>
      <c r="CP8" s="8">
        <v>168</v>
      </c>
      <c r="CQ8">
        <v>0</v>
      </c>
      <c r="CR8" s="4">
        <f t="shared" si="1"/>
        <v>1.2262773722627738</v>
      </c>
      <c r="CS8" s="8">
        <f t="shared" si="2"/>
        <v>-31</v>
      </c>
      <c r="CT8" s="8">
        <v>88</v>
      </c>
      <c r="CU8" s="8">
        <f t="shared" si="3"/>
        <v>0</v>
      </c>
      <c r="CV8" s="8">
        <f t="shared" si="4"/>
        <v>0</v>
      </c>
      <c r="CW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 s="8">
        <v>1.882352941176471</v>
      </c>
      <c r="EN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O8">
        <v>0</v>
      </c>
      <c r="GP8">
        <v>0</v>
      </c>
      <c r="GR8">
        <v>0</v>
      </c>
      <c r="GS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f t="shared" si="5"/>
        <v>0</v>
      </c>
      <c r="HH8">
        <v>0</v>
      </c>
      <c r="HI8">
        <v>1</v>
      </c>
      <c r="HJ8">
        <v>0</v>
      </c>
      <c r="HK8" s="2">
        <v>42103</v>
      </c>
      <c r="HL8">
        <v>1</v>
      </c>
      <c r="HM8" s="2">
        <v>42396</v>
      </c>
      <c r="HN8">
        <v>184</v>
      </c>
      <c r="HO8">
        <v>1</v>
      </c>
      <c r="HR8">
        <v>0</v>
      </c>
      <c r="HS8">
        <v>0</v>
      </c>
    </row>
    <row r="9" spans="1:228" x14ac:dyDescent="0.35">
      <c r="A9">
        <v>80</v>
      </c>
      <c r="B9">
        <v>1</v>
      </c>
      <c r="C9" s="9" cm="1">
        <f t="array" ref="C9">_xlfn.IFS(D9,1,E9,2,F9,3,G9,4,H9,5,I9,6,J9,7,K9,8)</f>
        <v>2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 s="8">
        <v>0</v>
      </c>
      <c r="Q9" s="8">
        <v>14</v>
      </c>
      <c r="R9">
        <v>2</v>
      </c>
      <c r="S9">
        <v>0</v>
      </c>
      <c r="T9">
        <v>0</v>
      </c>
      <c r="U9">
        <v>1</v>
      </c>
      <c r="V9" s="8">
        <v>1</v>
      </c>
      <c r="W9">
        <v>0</v>
      </c>
      <c r="X9" s="8">
        <v>149</v>
      </c>
      <c r="Y9" s="8">
        <v>70.146666273225662</v>
      </c>
      <c r="Z9" s="8">
        <v>97.5</v>
      </c>
      <c r="AA9">
        <v>0</v>
      </c>
      <c r="AB9" s="8">
        <v>1.5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8">
        <v>46</v>
      </c>
      <c r="AJ9" s="8">
        <v>92</v>
      </c>
      <c r="AK9" s="6">
        <v>5.2</v>
      </c>
      <c r="AL9">
        <v>1</v>
      </c>
      <c r="AM9" s="8">
        <v>54</v>
      </c>
      <c r="AN9">
        <v>2</v>
      </c>
      <c r="AO9">
        <v>1</v>
      </c>
      <c r="AP9">
        <v>1</v>
      </c>
      <c r="AQ9">
        <v>0</v>
      </c>
      <c r="AR9">
        <v>0</v>
      </c>
      <c r="AS9">
        <v>0</v>
      </c>
      <c r="AT9" s="8">
        <v>3</v>
      </c>
      <c r="AU9">
        <v>0</v>
      </c>
      <c r="AV9">
        <v>0</v>
      </c>
      <c r="AW9">
        <v>1</v>
      </c>
      <c r="AX9" s="8">
        <v>282</v>
      </c>
      <c r="AY9" s="8">
        <v>224.11508944191999</v>
      </c>
      <c r="AZ9" t="s">
        <v>222</v>
      </c>
      <c r="BB9" s="2">
        <v>41635</v>
      </c>
      <c r="BC9" s="2">
        <v>41660</v>
      </c>
      <c r="BD9" s="8">
        <f t="shared" ref="BD9:BD24" si="6">BC9-BB9</f>
        <v>25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2</v>
      </c>
      <c r="BM9">
        <v>7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 s="6">
        <v>11.1</v>
      </c>
      <c r="CM9" s="8">
        <v>0</v>
      </c>
      <c r="CN9" s="8">
        <v>0</v>
      </c>
      <c r="CO9" s="8">
        <f t="shared" si="0"/>
        <v>100</v>
      </c>
      <c r="CP9" s="8">
        <v>179</v>
      </c>
      <c r="CQ9">
        <v>0</v>
      </c>
      <c r="CR9" s="4">
        <f t="shared" si="1"/>
        <v>1.2013422818791946</v>
      </c>
      <c r="CS9" s="8">
        <f t="shared" si="2"/>
        <v>-30</v>
      </c>
      <c r="CT9" s="8">
        <v>184</v>
      </c>
      <c r="CU9" s="8">
        <f t="shared" si="3"/>
        <v>0</v>
      </c>
      <c r="CV9" s="8">
        <f t="shared" si="4"/>
        <v>0</v>
      </c>
      <c r="CW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 s="8">
        <v>1.8378378378378379</v>
      </c>
      <c r="EN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O9">
        <v>0</v>
      </c>
      <c r="GP9">
        <v>0</v>
      </c>
      <c r="GR9">
        <v>0</v>
      </c>
      <c r="GS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f t="shared" si="5"/>
        <v>0</v>
      </c>
      <c r="HH9">
        <v>0</v>
      </c>
      <c r="HI9">
        <v>1</v>
      </c>
      <c r="HJ9">
        <v>0</v>
      </c>
      <c r="HK9" s="2">
        <v>41874</v>
      </c>
      <c r="HL9">
        <v>1</v>
      </c>
      <c r="HM9" s="2">
        <v>42095</v>
      </c>
      <c r="HN9">
        <v>214</v>
      </c>
      <c r="HO9">
        <v>1</v>
      </c>
      <c r="HR9">
        <v>0</v>
      </c>
      <c r="HS9">
        <v>0</v>
      </c>
    </row>
    <row r="10" spans="1:228" x14ac:dyDescent="0.35">
      <c r="A10">
        <v>53</v>
      </c>
      <c r="B10">
        <v>1</v>
      </c>
      <c r="C10" s="9" cm="1">
        <f t="array" ref="C10">_xlfn.IFS(D10,1,E10,2,F10,3,G10,4,H10,5,I10,6,J10,7,K10,8)</f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1</v>
      </c>
      <c r="P10" s="8">
        <v>10</v>
      </c>
      <c r="Q10" s="8">
        <v>6.7789771007767577E-2</v>
      </c>
      <c r="R10">
        <v>0</v>
      </c>
      <c r="S10">
        <v>1</v>
      </c>
      <c r="T10">
        <v>0</v>
      </c>
      <c r="U10">
        <v>0</v>
      </c>
      <c r="V10" s="8">
        <v>0</v>
      </c>
      <c r="W10">
        <v>1</v>
      </c>
      <c r="X10" s="8">
        <v>155</v>
      </c>
      <c r="Y10" s="8">
        <v>89</v>
      </c>
      <c r="Z10" s="8">
        <v>98.018126888217523</v>
      </c>
      <c r="AA10">
        <v>0</v>
      </c>
      <c r="AB10" s="8">
        <v>1.913669064748202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8">
        <v>42.5</v>
      </c>
      <c r="AJ10" s="8">
        <v>88</v>
      </c>
      <c r="AK10" s="6">
        <v>9.5</v>
      </c>
      <c r="AL10">
        <v>0</v>
      </c>
      <c r="AM10" s="8">
        <v>94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 s="8">
        <v>3</v>
      </c>
      <c r="AU10">
        <v>0</v>
      </c>
      <c r="AV10">
        <v>0</v>
      </c>
      <c r="AW10">
        <v>1</v>
      </c>
      <c r="AX10" s="8">
        <v>319</v>
      </c>
      <c r="AY10" s="8">
        <v>319</v>
      </c>
      <c r="BB10" s="2">
        <v>42764</v>
      </c>
      <c r="BC10" s="2">
        <v>42810</v>
      </c>
      <c r="BD10" s="8">
        <f t="shared" si="6"/>
        <v>46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</v>
      </c>
      <c r="BM10">
        <v>2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0</v>
      </c>
      <c r="CL10" s="6">
        <v>1.3</v>
      </c>
      <c r="CM10" s="8">
        <v>0</v>
      </c>
      <c r="CN10" s="8">
        <v>0</v>
      </c>
      <c r="CO10" s="8">
        <f t="shared" si="0"/>
        <v>100</v>
      </c>
      <c r="CP10" s="8">
        <v>184</v>
      </c>
      <c r="CQ10">
        <v>0</v>
      </c>
      <c r="CR10" s="4">
        <f t="shared" si="1"/>
        <v>1.1870967741935483</v>
      </c>
      <c r="CS10" s="8">
        <f t="shared" si="2"/>
        <v>-29</v>
      </c>
      <c r="CT10" s="8">
        <v>160</v>
      </c>
      <c r="CU10" s="8">
        <f t="shared" si="3"/>
        <v>0</v>
      </c>
      <c r="CV10" s="8">
        <f t="shared" si="4"/>
        <v>0</v>
      </c>
      <c r="CW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 s="8">
        <v>1.831168831168831</v>
      </c>
      <c r="EN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P10">
        <v>0</v>
      </c>
      <c r="GR10">
        <v>0</v>
      </c>
      <c r="GS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f t="shared" si="5"/>
        <v>0</v>
      </c>
      <c r="HH10">
        <v>0</v>
      </c>
      <c r="HI10">
        <v>1</v>
      </c>
      <c r="HJ10">
        <v>0</v>
      </c>
      <c r="HK10" s="2">
        <v>42846</v>
      </c>
      <c r="HL10">
        <v>0</v>
      </c>
      <c r="HN10">
        <v>36</v>
      </c>
      <c r="HO10">
        <v>1</v>
      </c>
      <c r="HR10">
        <v>0</v>
      </c>
      <c r="HS10">
        <v>0</v>
      </c>
    </row>
    <row r="11" spans="1:228" x14ac:dyDescent="0.35">
      <c r="A11">
        <v>60</v>
      </c>
      <c r="B11">
        <v>2</v>
      </c>
      <c r="C11" s="9" cm="1">
        <f t="array" ref="C11">_xlfn.IFS(D11,1,E11,2,F11,3,G11,4,H11,5,I11,6,J11,7,K11,8)</f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 s="8">
        <v>0</v>
      </c>
      <c r="Q11" s="8">
        <v>0</v>
      </c>
      <c r="R11">
        <v>0</v>
      </c>
      <c r="S11">
        <v>1</v>
      </c>
      <c r="T11">
        <v>0</v>
      </c>
      <c r="U11">
        <v>0</v>
      </c>
      <c r="V11" s="8">
        <v>0</v>
      </c>
      <c r="W11">
        <v>1</v>
      </c>
      <c r="X11" s="8">
        <v>141</v>
      </c>
      <c r="Y11" s="8">
        <v>59</v>
      </c>
      <c r="Z11" s="8">
        <v>100</v>
      </c>
      <c r="AA11">
        <v>0</v>
      </c>
      <c r="AB11" s="8">
        <v>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8">
        <v>43.929203942157351</v>
      </c>
      <c r="AJ11" s="8">
        <v>69</v>
      </c>
      <c r="AK11" s="6">
        <v>7.8</v>
      </c>
      <c r="AL11">
        <v>0</v>
      </c>
      <c r="AM11" s="8">
        <v>77.5</v>
      </c>
      <c r="AO11">
        <v>1</v>
      </c>
      <c r="AP11">
        <v>0</v>
      </c>
      <c r="AQ11">
        <v>0</v>
      </c>
      <c r="AR11">
        <v>0</v>
      </c>
      <c r="AS11">
        <v>0</v>
      </c>
      <c r="AT11" s="8">
        <v>1</v>
      </c>
      <c r="AU11">
        <v>1</v>
      </c>
      <c r="AV11">
        <v>0</v>
      </c>
      <c r="AW11">
        <v>0</v>
      </c>
      <c r="AX11" s="8">
        <v>410</v>
      </c>
      <c r="AY11" s="8">
        <v>410</v>
      </c>
      <c r="BB11" s="2">
        <v>41470</v>
      </c>
      <c r="BC11" s="2">
        <v>41544</v>
      </c>
      <c r="BD11" s="8">
        <f t="shared" si="6"/>
        <v>74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7</v>
      </c>
      <c r="BM11">
        <v>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1</v>
      </c>
      <c r="CL11" s="6">
        <v>1.2</v>
      </c>
      <c r="CM11" s="8">
        <v>0</v>
      </c>
      <c r="CN11" s="8">
        <v>0</v>
      </c>
      <c r="CO11" s="8">
        <f t="shared" si="0"/>
        <v>100</v>
      </c>
      <c r="CP11" s="8">
        <v>170</v>
      </c>
      <c r="CQ11">
        <v>0</v>
      </c>
      <c r="CR11" s="4">
        <f t="shared" si="1"/>
        <v>1.2056737588652482</v>
      </c>
      <c r="CS11" s="8">
        <f t="shared" si="2"/>
        <v>-29</v>
      </c>
      <c r="CT11" s="8">
        <v>154</v>
      </c>
      <c r="CU11" s="8">
        <f t="shared" si="3"/>
        <v>0</v>
      </c>
      <c r="CV11" s="8">
        <f t="shared" si="4"/>
        <v>0</v>
      </c>
      <c r="CW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 s="8">
        <v>1.845070422535211</v>
      </c>
      <c r="EN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R11">
        <v>0</v>
      </c>
      <c r="GS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f t="shared" si="5"/>
        <v>0</v>
      </c>
      <c r="HH11">
        <v>0</v>
      </c>
      <c r="HI11">
        <v>1</v>
      </c>
      <c r="HJ11">
        <v>0</v>
      </c>
      <c r="HK11" s="2">
        <v>41830</v>
      </c>
      <c r="HL11">
        <v>0</v>
      </c>
      <c r="HN11">
        <v>286</v>
      </c>
      <c r="HO11">
        <v>1</v>
      </c>
      <c r="HR11">
        <v>0</v>
      </c>
      <c r="HS11">
        <v>0</v>
      </c>
    </row>
    <row r="12" spans="1:228" x14ac:dyDescent="0.35">
      <c r="A12">
        <v>81</v>
      </c>
      <c r="B12">
        <v>2</v>
      </c>
      <c r="C12" s="9" cm="1">
        <f t="array" ref="C12">_xlfn.IFS(D12,1,E12,2,F12,3,G12,4,H12,5,I12,6,J12,7,K12,8)</f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 s="8">
        <v>0</v>
      </c>
      <c r="Q12" s="8">
        <v>0</v>
      </c>
      <c r="R12">
        <v>0</v>
      </c>
      <c r="S12">
        <v>1</v>
      </c>
      <c r="T12">
        <v>0</v>
      </c>
      <c r="U12">
        <v>0</v>
      </c>
      <c r="V12" s="8">
        <v>0</v>
      </c>
      <c r="W12">
        <v>0</v>
      </c>
      <c r="X12" s="8">
        <v>119</v>
      </c>
      <c r="Y12" s="8">
        <v>44</v>
      </c>
      <c r="Z12" s="8">
        <v>99</v>
      </c>
      <c r="AA12">
        <v>0</v>
      </c>
      <c r="AB12" s="8">
        <v>1.958333333333333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s="8">
        <v>40.1111578778997</v>
      </c>
      <c r="AJ12" s="8">
        <v>67.5</v>
      </c>
      <c r="AK12" s="6">
        <v>5.4</v>
      </c>
      <c r="AL12">
        <v>1</v>
      </c>
      <c r="AM12" s="8">
        <v>70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 s="8">
        <v>2</v>
      </c>
      <c r="AU12">
        <v>0</v>
      </c>
      <c r="AV12">
        <v>1</v>
      </c>
      <c r="AW12">
        <v>0</v>
      </c>
      <c r="AX12" s="8">
        <v>153</v>
      </c>
      <c r="AY12" s="8">
        <v>0</v>
      </c>
      <c r="AZ12" t="s">
        <v>223</v>
      </c>
      <c r="BB12" s="2">
        <v>41685</v>
      </c>
      <c r="BC12" s="2">
        <v>41816</v>
      </c>
      <c r="BD12" s="8">
        <f t="shared" si="6"/>
        <v>131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3</v>
      </c>
      <c r="BM12">
        <v>7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1</v>
      </c>
      <c r="CL12" s="6">
        <v>16.2</v>
      </c>
      <c r="CM12" s="8">
        <v>50</v>
      </c>
      <c r="CN12" s="8">
        <v>50</v>
      </c>
      <c r="CO12" s="8">
        <f t="shared" si="0"/>
        <v>0</v>
      </c>
      <c r="CP12" s="8">
        <v>139</v>
      </c>
      <c r="CQ12">
        <v>0</v>
      </c>
      <c r="CR12" s="4">
        <f t="shared" si="1"/>
        <v>1.1680672268907564</v>
      </c>
      <c r="CS12" s="8">
        <f t="shared" si="2"/>
        <v>-20</v>
      </c>
      <c r="CT12" s="8">
        <v>122.5</v>
      </c>
      <c r="CU12" s="8">
        <f t="shared" si="3"/>
        <v>0</v>
      </c>
      <c r="CV12" s="8">
        <f t="shared" si="4"/>
        <v>0</v>
      </c>
      <c r="CW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 s="8">
        <v>1.8</v>
      </c>
      <c r="EN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O12">
        <v>0</v>
      </c>
      <c r="GP12">
        <v>0</v>
      </c>
      <c r="GR12">
        <v>0</v>
      </c>
      <c r="GS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f t="shared" si="5"/>
        <v>0</v>
      </c>
      <c r="HH12">
        <v>0</v>
      </c>
      <c r="HI12">
        <v>1</v>
      </c>
      <c r="HJ12">
        <v>0</v>
      </c>
      <c r="HK12" s="2">
        <v>41944</v>
      </c>
      <c r="HL12">
        <v>1</v>
      </c>
      <c r="HM12" s="2">
        <v>42326</v>
      </c>
      <c r="HN12">
        <v>128</v>
      </c>
      <c r="HO12">
        <v>1</v>
      </c>
      <c r="HR12">
        <v>0</v>
      </c>
      <c r="HS12">
        <v>0</v>
      </c>
    </row>
    <row r="13" spans="1:228" x14ac:dyDescent="0.35">
      <c r="A13">
        <v>58</v>
      </c>
      <c r="B13">
        <v>1</v>
      </c>
      <c r="C13" s="9" cm="1">
        <f t="array" ref="C13">_xlfn.IFS(D13,1,E13,2,F13,3,G13,4,H13,5,I13,6,J13,7,K13,8)</f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 s="8">
        <v>0</v>
      </c>
      <c r="Q13" s="8">
        <v>0</v>
      </c>
      <c r="R13">
        <v>2</v>
      </c>
      <c r="S13">
        <v>0</v>
      </c>
      <c r="T13">
        <v>0</v>
      </c>
      <c r="U13">
        <v>1</v>
      </c>
      <c r="V13" s="8">
        <v>1</v>
      </c>
      <c r="W13">
        <v>0</v>
      </c>
      <c r="X13" s="8">
        <v>134.5</v>
      </c>
      <c r="Y13" s="8">
        <v>75.5</v>
      </c>
      <c r="Z13" s="8">
        <v>97.215686274509807</v>
      </c>
      <c r="AA13">
        <v>0</v>
      </c>
      <c r="AB13" s="8">
        <v>2.0153846153846149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 s="8">
        <v>30</v>
      </c>
      <c r="AJ13" s="8">
        <v>68</v>
      </c>
      <c r="AK13" s="6">
        <v>9.1999999999999993</v>
      </c>
      <c r="AL13">
        <v>0</v>
      </c>
      <c r="AM13" s="8">
        <v>82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 s="8">
        <v>2</v>
      </c>
      <c r="AU13">
        <v>0</v>
      </c>
      <c r="AV13">
        <v>1</v>
      </c>
      <c r="AW13">
        <v>0</v>
      </c>
      <c r="AX13" s="8">
        <v>154</v>
      </c>
      <c r="AY13" s="8">
        <v>0</v>
      </c>
      <c r="AZ13" t="s">
        <v>220</v>
      </c>
      <c r="BB13" s="2">
        <v>42360</v>
      </c>
      <c r="BC13" s="2">
        <v>42566</v>
      </c>
      <c r="BD13" s="8">
        <f t="shared" si="6"/>
        <v>206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5</v>
      </c>
      <c r="BM13">
        <v>2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 s="6">
        <v>0.2</v>
      </c>
      <c r="CM13" s="8">
        <v>0</v>
      </c>
      <c r="CN13" s="8">
        <v>0</v>
      </c>
      <c r="CO13" s="8">
        <f t="shared" si="0"/>
        <v>100</v>
      </c>
      <c r="CP13" s="8">
        <v>152</v>
      </c>
      <c r="CQ13">
        <v>0</v>
      </c>
      <c r="CR13" s="4">
        <f t="shared" si="1"/>
        <v>1.1301115241635689</v>
      </c>
      <c r="CS13" s="8">
        <f t="shared" si="2"/>
        <v>-17.5</v>
      </c>
      <c r="CT13" s="8">
        <v>104</v>
      </c>
      <c r="CU13" s="8">
        <f t="shared" si="3"/>
        <v>0</v>
      </c>
      <c r="CV13" s="8">
        <f t="shared" si="4"/>
        <v>0</v>
      </c>
      <c r="CW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 s="8">
        <v>1.8648648648648649</v>
      </c>
      <c r="EN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R13">
        <v>0</v>
      </c>
      <c r="GS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f t="shared" si="5"/>
        <v>0</v>
      </c>
      <c r="HH13">
        <v>0</v>
      </c>
      <c r="HI13">
        <v>1</v>
      </c>
      <c r="HJ13">
        <v>0</v>
      </c>
      <c r="HK13" s="2">
        <v>42599</v>
      </c>
      <c r="HL13">
        <v>0</v>
      </c>
      <c r="HN13">
        <v>33</v>
      </c>
      <c r="HO13">
        <v>1</v>
      </c>
      <c r="HR13">
        <v>0</v>
      </c>
      <c r="HS13">
        <v>0</v>
      </c>
    </row>
    <row r="14" spans="1:228" x14ac:dyDescent="0.35">
      <c r="A14">
        <v>48</v>
      </c>
      <c r="B14">
        <v>1</v>
      </c>
      <c r="C14" s="9" cm="1">
        <f t="array" ref="C14">_xlfn.IFS(D14,1,E14,2,F14,3,G14,4,H14,5,I14,6,J14,7,K14,8)</f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1</v>
      </c>
      <c r="P14" s="8">
        <v>20</v>
      </c>
      <c r="Q14" s="8">
        <v>6.7921502149658461E-2</v>
      </c>
      <c r="R14">
        <v>1</v>
      </c>
      <c r="S14">
        <v>0</v>
      </c>
      <c r="T14">
        <v>1</v>
      </c>
      <c r="U14">
        <v>0</v>
      </c>
      <c r="V14" s="8">
        <v>0.130944957768834</v>
      </c>
      <c r="W14">
        <v>0</v>
      </c>
      <c r="X14" s="8">
        <v>132</v>
      </c>
      <c r="Y14" s="8">
        <v>85</v>
      </c>
      <c r="Z14" s="8">
        <v>98</v>
      </c>
      <c r="AA14">
        <v>0</v>
      </c>
      <c r="AB14" s="8">
        <v>2.0279720279720279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s="8">
        <v>39</v>
      </c>
      <c r="AJ14" s="8">
        <v>122</v>
      </c>
      <c r="AK14" s="6">
        <v>7.3</v>
      </c>
      <c r="AL14">
        <v>0</v>
      </c>
      <c r="AM14" s="8">
        <v>90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 s="8">
        <v>1</v>
      </c>
      <c r="AU14">
        <v>1</v>
      </c>
      <c r="AV14">
        <v>0</v>
      </c>
      <c r="AW14">
        <v>0</v>
      </c>
      <c r="AX14" s="8">
        <v>224</v>
      </c>
      <c r="AY14" s="8">
        <v>224</v>
      </c>
      <c r="BB14" s="2">
        <v>42426</v>
      </c>
      <c r="BC14" s="2">
        <v>42448</v>
      </c>
      <c r="BD14" s="8">
        <f t="shared" si="6"/>
        <v>22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7</v>
      </c>
      <c r="BM14">
        <v>6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1</v>
      </c>
      <c r="CL14" s="6">
        <v>21.2</v>
      </c>
      <c r="CM14" s="8">
        <v>80</v>
      </c>
      <c r="CN14" s="8">
        <v>0</v>
      </c>
      <c r="CO14" s="8">
        <f t="shared" si="0"/>
        <v>20</v>
      </c>
      <c r="CP14" s="8">
        <v>148</v>
      </c>
      <c r="CQ14">
        <v>0</v>
      </c>
      <c r="CR14" s="4">
        <f t="shared" si="1"/>
        <v>1.1212121212121211</v>
      </c>
      <c r="CS14" s="8">
        <f t="shared" si="2"/>
        <v>-16</v>
      </c>
      <c r="CT14" s="8">
        <v>129</v>
      </c>
      <c r="CU14" s="8">
        <f t="shared" si="3"/>
        <v>0</v>
      </c>
      <c r="CV14" s="8">
        <f t="shared" si="4"/>
        <v>0</v>
      </c>
      <c r="CW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 s="8">
        <v>1.9411764705882351</v>
      </c>
      <c r="EN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O14">
        <v>0</v>
      </c>
      <c r="GP14">
        <v>0</v>
      </c>
      <c r="GR14">
        <v>0</v>
      </c>
      <c r="GS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f t="shared" si="5"/>
        <v>0</v>
      </c>
      <c r="HH14">
        <v>0</v>
      </c>
      <c r="HI14">
        <v>1</v>
      </c>
      <c r="HJ14">
        <v>0</v>
      </c>
      <c r="HK14" s="2">
        <v>42519</v>
      </c>
      <c r="HL14">
        <v>0</v>
      </c>
      <c r="HN14">
        <v>71</v>
      </c>
      <c r="HO14">
        <v>1</v>
      </c>
      <c r="HR14">
        <v>0</v>
      </c>
      <c r="HS14">
        <v>0</v>
      </c>
    </row>
    <row r="15" spans="1:228" x14ac:dyDescent="0.35">
      <c r="A15">
        <v>52</v>
      </c>
      <c r="B15">
        <v>1</v>
      </c>
      <c r="C15" s="9" cm="1">
        <f t="array" ref="C15">_xlfn.IFS(D15,1,E15,2,F15,3,G15,4,H15,5,I15,6,J15,7,K15,8)</f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 s="8">
        <v>0</v>
      </c>
      <c r="Q15" s="8">
        <v>8.0687083286247047E-2</v>
      </c>
      <c r="R15">
        <v>2</v>
      </c>
      <c r="S15">
        <v>0</v>
      </c>
      <c r="T15">
        <v>0</v>
      </c>
      <c r="U15">
        <v>1</v>
      </c>
      <c r="V15" s="8">
        <v>1</v>
      </c>
      <c r="W15">
        <v>1</v>
      </c>
      <c r="X15" s="8">
        <v>144</v>
      </c>
      <c r="Y15" s="8">
        <v>87</v>
      </c>
      <c r="Z15" s="8">
        <v>98</v>
      </c>
      <c r="AA15">
        <v>0</v>
      </c>
      <c r="AB15" s="8">
        <v>1.782945736434109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s="8">
        <v>43</v>
      </c>
      <c r="AJ15" s="8">
        <v>117</v>
      </c>
      <c r="AK15" s="6">
        <v>7.8</v>
      </c>
      <c r="AL15">
        <v>0</v>
      </c>
      <c r="AM15" s="8">
        <v>70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 s="8">
        <v>3</v>
      </c>
      <c r="AU15">
        <v>0</v>
      </c>
      <c r="AV15">
        <v>0</v>
      </c>
      <c r="AW15">
        <v>1</v>
      </c>
      <c r="AX15" s="8">
        <v>185</v>
      </c>
      <c r="AY15" s="8">
        <v>133</v>
      </c>
      <c r="AZ15" t="s">
        <v>220</v>
      </c>
      <c r="BB15" s="2">
        <v>42698</v>
      </c>
      <c r="BC15" s="2">
        <v>42731</v>
      </c>
      <c r="BD15" s="8">
        <f t="shared" si="6"/>
        <v>33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3</v>
      </c>
      <c r="BM15">
        <v>3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0</v>
      </c>
      <c r="CL15" s="6">
        <v>2.2999999999999998</v>
      </c>
      <c r="CM15" s="8">
        <v>90</v>
      </c>
      <c r="CN15" s="8">
        <v>0</v>
      </c>
      <c r="CO15" s="8">
        <f t="shared" si="0"/>
        <v>10</v>
      </c>
      <c r="CP15" s="8">
        <v>159</v>
      </c>
      <c r="CQ15">
        <v>0</v>
      </c>
      <c r="CR15" s="4">
        <f t="shared" si="1"/>
        <v>1.1041666666666667</v>
      </c>
      <c r="CS15" s="8">
        <f t="shared" si="2"/>
        <v>-15</v>
      </c>
      <c r="CT15" s="8">
        <v>158</v>
      </c>
      <c r="CU15" s="8">
        <f t="shared" si="3"/>
        <v>0</v>
      </c>
      <c r="CV15" s="8">
        <f t="shared" si="4"/>
        <v>0</v>
      </c>
      <c r="CW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 s="8">
        <v>1.5</v>
      </c>
      <c r="EN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O15">
        <v>0</v>
      </c>
      <c r="GP15">
        <v>0</v>
      </c>
      <c r="GR15">
        <v>0</v>
      </c>
      <c r="GS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f t="shared" si="5"/>
        <v>0</v>
      </c>
      <c r="HH15">
        <v>0</v>
      </c>
      <c r="HI15">
        <v>1</v>
      </c>
      <c r="HJ15">
        <v>0</v>
      </c>
      <c r="HK15" s="2">
        <v>42939</v>
      </c>
      <c r="HL15">
        <v>0</v>
      </c>
      <c r="HN15">
        <v>208</v>
      </c>
      <c r="HO15">
        <v>1</v>
      </c>
      <c r="HR15">
        <v>0</v>
      </c>
      <c r="HS15">
        <v>0</v>
      </c>
    </row>
    <row r="16" spans="1:228" x14ac:dyDescent="0.35">
      <c r="A16">
        <v>59</v>
      </c>
      <c r="B16">
        <v>1</v>
      </c>
      <c r="C16" s="9" cm="1">
        <f t="array" ref="C16">_xlfn.IFS(D16,1,E16,2,F16,3,G16,4,H16,5,I16,6,J16,7,K16,8)</f>
        <v>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 s="8">
        <v>0</v>
      </c>
      <c r="Q16" s="8">
        <v>5.5404687075933337E-2</v>
      </c>
      <c r="R16">
        <v>0</v>
      </c>
      <c r="S16">
        <v>1</v>
      </c>
      <c r="T16">
        <v>0</v>
      </c>
      <c r="U16">
        <v>0</v>
      </c>
      <c r="V16" s="8">
        <v>0</v>
      </c>
      <c r="W16">
        <v>1</v>
      </c>
      <c r="X16" s="8">
        <v>140</v>
      </c>
      <c r="Y16" s="8">
        <v>75</v>
      </c>
      <c r="Z16" s="8">
        <v>97.5</v>
      </c>
      <c r="AA16">
        <v>0</v>
      </c>
      <c r="AB16" s="8">
        <v>1.75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8">
        <v>40</v>
      </c>
      <c r="AJ16" s="8">
        <v>52</v>
      </c>
      <c r="AK16" s="6">
        <v>8.4</v>
      </c>
      <c r="AL16">
        <v>0</v>
      </c>
      <c r="AM16" s="8">
        <v>87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 s="8">
        <v>2</v>
      </c>
      <c r="AU16">
        <v>0</v>
      </c>
      <c r="AV16">
        <v>1</v>
      </c>
      <c r="AW16">
        <v>0</v>
      </c>
      <c r="AX16" s="8">
        <v>56</v>
      </c>
      <c r="AY16" s="8">
        <v>0</v>
      </c>
      <c r="AZ16" t="s">
        <v>217</v>
      </c>
      <c r="BB16" s="2">
        <v>42810</v>
      </c>
      <c r="BC16" s="2">
        <v>42850</v>
      </c>
      <c r="BD16" s="8">
        <f t="shared" si="6"/>
        <v>40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</v>
      </c>
      <c r="BM16">
        <v>2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 s="6">
        <v>0.5</v>
      </c>
      <c r="CM16" s="8">
        <v>0</v>
      </c>
      <c r="CN16" s="8">
        <v>0</v>
      </c>
      <c r="CO16" s="8">
        <f t="shared" si="0"/>
        <v>100</v>
      </c>
      <c r="CP16" s="8">
        <v>155</v>
      </c>
      <c r="CQ16">
        <v>0</v>
      </c>
      <c r="CR16" s="4">
        <f t="shared" si="1"/>
        <v>1.1071428571428572</v>
      </c>
      <c r="CS16" s="8">
        <f t="shared" si="2"/>
        <v>-15</v>
      </c>
      <c r="CT16" s="8">
        <v>145</v>
      </c>
      <c r="CU16" s="8">
        <f t="shared" si="3"/>
        <v>0</v>
      </c>
      <c r="CV16" s="8">
        <f t="shared" si="4"/>
        <v>0</v>
      </c>
      <c r="CW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 s="8">
        <v>1.9589041095890409</v>
      </c>
      <c r="EN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O16">
        <v>0</v>
      </c>
      <c r="GP16">
        <v>0</v>
      </c>
      <c r="GR16">
        <v>0</v>
      </c>
      <c r="GS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f t="shared" si="5"/>
        <v>0</v>
      </c>
      <c r="HH16">
        <v>0</v>
      </c>
      <c r="HI16">
        <v>1</v>
      </c>
      <c r="HJ16">
        <v>0</v>
      </c>
      <c r="HK16" s="2">
        <v>42875</v>
      </c>
      <c r="HL16">
        <v>0</v>
      </c>
      <c r="HN16">
        <v>25</v>
      </c>
      <c r="HO16">
        <v>1</v>
      </c>
      <c r="HR16">
        <v>0</v>
      </c>
      <c r="HS16">
        <v>0</v>
      </c>
    </row>
    <row r="17" spans="1:227" x14ac:dyDescent="0.35">
      <c r="A17">
        <v>33</v>
      </c>
      <c r="B17">
        <v>2</v>
      </c>
      <c r="C17" s="9" cm="1">
        <f t="array" ref="C17">_xlfn.IFS(D17,1,E17,2,F17,3,G17,4,H17,5,I17,6,J17,7,K17,8)</f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 s="8">
        <v>0</v>
      </c>
      <c r="Q17" s="8">
        <v>0</v>
      </c>
      <c r="R17">
        <v>0</v>
      </c>
      <c r="S17">
        <v>1</v>
      </c>
      <c r="T17">
        <v>0</v>
      </c>
      <c r="U17">
        <v>0</v>
      </c>
      <c r="V17" s="8">
        <v>0</v>
      </c>
      <c r="W17">
        <v>0</v>
      </c>
      <c r="X17" s="8">
        <v>126</v>
      </c>
      <c r="Y17" s="8">
        <v>73</v>
      </c>
      <c r="Z17" s="8">
        <v>100</v>
      </c>
      <c r="AA17">
        <v>0</v>
      </c>
      <c r="AB17" s="8">
        <v>1.925925925925926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s="8">
        <v>43.874303770257811</v>
      </c>
      <c r="AJ17" s="8">
        <v>120</v>
      </c>
      <c r="AK17" s="6">
        <v>8.1</v>
      </c>
      <c r="AL17">
        <v>0</v>
      </c>
      <c r="AM17" s="8">
        <v>140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 s="8">
        <v>1</v>
      </c>
      <c r="AU17">
        <v>1</v>
      </c>
      <c r="AV17">
        <v>0</v>
      </c>
      <c r="AW17">
        <v>0</v>
      </c>
      <c r="AX17" s="8">
        <v>63</v>
      </c>
      <c r="AY17" s="8">
        <v>63</v>
      </c>
      <c r="BB17" s="2">
        <v>42588</v>
      </c>
      <c r="BC17" s="2">
        <v>42614</v>
      </c>
      <c r="BD17" s="8">
        <f t="shared" si="6"/>
        <v>26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8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1</v>
      </c>
      <c r="CL17" s="6">
        <v>0.93287435224119564</v>
      </c>
      <c r="CM17" s="8">
        <v>0.42148803602282842</v>
      </c>
      <c r="CN17" s="8">
        <v>6.807609394500963E-2</v>
      </c>
      <c r="CO17" s="8">
        <f t="shared" si="0"/>
        <v>99.510435870032168</v>
      </c>
      <c r="CP17" s="8">
        <v>140.5</v>
      </c>
      <c r="CQ17">
        <v>0</v>
      </c>
      <c r="CR17" s="4">
        <f t="shared" si="1"/>
        <v>1.1150793650793651</v>
      </c>
      <c r="CS17" s="8">
        <f t="shared" si="2"/>
        <v>-14.5</v>
      </c>
      <c r="CT17" s="8">
        <v>126.5</v>
      </c>
      <c r="CU17" s="8">
        <f t="shared" si="3"/>
        <v>0</v>
      </c>
      <c r="CV17" s="8">
        <f t="shared" si="4"/>
        <v>0</v>
      </c>
      <c r="CW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 s="8">
        <v>1.75</v>
      </c>
      <c r="EN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O17">
        <v>0</v>
      </c>
      <c r="GP17">
        <v>0</v>
      </c>
      <c r="GR17">
        <v>0</v>
      </c>
      <c r="GS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f t="shared" si="5"/>
        <v>0</v>
      </c>
      <c r="HH17">
        <v>0</v>
      </c>
      <c r="HI17">
        <v>1</v>
      </c>
      <c r="HJ17">
        <v>0</v>
      </c>
      <c r="HK17" s="2">
        <v>42676</v>
      </c>
      <c r="HL17">
        <v>0</v>
      </c>
      <c r="HN17">
        <v>62</v>
      </c>
      <c r="HO17">
        <v>1</v>
      </c>
      <c r="HR17">
        <v>0</v>
      </c>
      <c r="HS17">
        <v>0</v>
      </c>
    </row>
    <row r="18" spans="1:227" x14ac:dyDescent="0.35">
      <c r="A18">
        <v>66</v>
      </c>
      <c r="B18">
        <v>1</v>
      </c>
      <c r="C18" s="9" cm="1">
        <f t="array" ref="C18">_xlfn.IFS(D18,1,E18,2,F18,3,G18,4,H18,5,I18,6,J18,7,K18,8)</f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 s="8">
        <v>0</v>
      </c>
      <c r="Q18" s="8">
        <v>0</v>
      </c>
      <c r="R18">
        <v>0</v>
      </c>
      <c r="S18">
        <v>1</v>
      </c>
      <c r="T18">
        <v>0</v>
      </c>
      <c r="U18">
        <v>0</v>
      </c>
      <c r="V18" s="8">
        <v>0</v>
      </c>
      <c r="W18">
        <v>0</v>
      </c>
      <c r="X18" s="8">
        <v>136</v>
      </c>
      <c r="Y18" s="8">
        <v>67</v>
      </c>
      <c r="Z18" s="8">
        <v>99</v>
      </c>
      <c r="AA18">
        <v>0</v>
      </c>
      <c r="AB18" s="8">
        <v>1.9398496240601499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s="8">
        <v>39.844027292906858</v>
      </c>
      <c r="AJ18" s="8">
        <v>80</v>
      </c>
      <c r="AK18" s="6">
        <v>7.2</v>
      </c>
      <c r="AL18">
        <v>1</v>
      </c>
      <c r="AM18" s="8">
        <v>23</v>
      </c>
      <c r="AN18">
        <v>4</v>
      </c>
      <c r="AO18">
        <v>1</v>
      </c>
      <c r="AP18">
        <v>0</v>
      </c>
      <c r="AQ18">
        <v>0</v>
      </c>
      <c r="AR18">
        <v>1</v>
      </c>
      <c r="AS18">
        <v>0</v>
      </c>
      <c r="AT18" s="8">
        <v>3</v>
      </c>
      <c r="AU18">
        <v>0</v>
      </c>
      <c r="AV18">
        <v>0</v>
      </c>
      <c r="AW18">
        <v>1</v>
      </c>
      <c r="AX18" s="8">
        <v>401</v>
      </c>
      <c r="AY18" s="8">
        <v>368</v>
      </c>
      <c r="AZ18" t="s">
        <v>217</v>
      </c>
      <c r="BB18" s="2">
        <v>42728</v>
      </c>
      <c r="BC18" s="2">
        <v>42746</v>
      </c>
      <c r="BD18" s="8">
        <f t="shared" si="6"/>
        <v>18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4</v>
      </c>
      <c r="BM18">
        <v>2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0</v>
      </c>
      <c r="CL18" s="6">
        <v>8</v>
      </c>
      <c r="CM18" s="8">
        <v>0</v>
      </c>
      <c r="CN18" s="8">
        <v>0</v>
      </c>
      <c r="CO18" s="8">
        <f t="shared" si="0"/>
        <v>100</v>
      </c>
      <c r="CP18" s="8">
        <v>150</v>
      </c>
      <c r="CQ18">
        <v>0</v>
      </c>
      <c r="CR18" s="4">
        <f t="shared" si="1"/>
        <v>1.1029411764705883</v>
      </c>
      <c r="CS18" s="8">
        <f t="shared" si="2"/>
        <v>-14</v>
      </c>
      <c r="CT18" s="8">
        <v>151</v>
      </c>
      <c r="CU18" s="8">
        <f t="shared" si="3"/>
        <v>0</v>
      </c>
      <c r="CV18" s="8">
        <f t="shared" si="4"/>
        <v>0</v>
      </c>
      <c r="CW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 s="8">
        <v>1.869565217391304</v>
      </c>
      <c r="EN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P18">
        <v>0</v>
      </c>
      <c r="GR18">
        <v>0</v>
      </c>
      <c r="GS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f t="shared" si="5"/>
        <v>0</v>
      </c>
      <c r="HH18">
        <v>0</v>
      </c>
      <c r="HI18">
        <v>1</v>
      </c>
      <c r="HJ18">
        <v>0</v>
      </c>
      <c r="HK18" s="2">
        <v>42908</v>
      </c>
      <c r="HL18">
        <v>0</v>
      </c>
      <c r="HN18">
        <v>162</v>
      </c>
      <c r="HO18">
        <v>1</v>
      </c>
      <c r="HR18">
        <v>0</v>
      </c>
      <c r="HS18">
        <v>0</v>
      </c>
    </row>
    <row r="19" spans="1:227" x14ac:dyDescent="0.35">
      <c r="A19">
        <v>61</v>
      </c>
      <c r="B19">
        <v>1</v>
      </c>
      <c r="C19" s="9" cm="1">
        <f t="array" ref="C19">_xlfn.IFS(D19,1,E19,2,F19,3,G19,4,H19,5,I19,6,J19,7,K19,8)</f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 s="8">
        <v>0</v>
      </c>
      <c r="Q19" s="8">
        <v>8</v>
      </c>
      <c r="R19">
        <v>2</v>
      </c>
      <c r="S19">
        <v>0</v>
      </c>
      <c r="T19">
        <v>0</v>
      </c>
      <c r="U19">
        <v>1</v>
      </c>
      <c r="V19" s="8">
        <v>7</v>
      </c>
      <c r="W19">
        <v>0</v>
      </c>
      <c r="X19" s="8">
        <v>107</v>
      </c>
      <c r="Y19" s="8">
        <v>54</v>
      </c>
      <c r="Z19" s="8">
        <v>97</v>
      </c>
      <c r="AA19">
        <v>0</v>
      </c>
      <c r="AB19" s="8">
        <v>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 s="8">
        <v>32</v>
      </c>
      <c r="AJ19" s="8">
        <v>70</v>
      </c>
      <c r="AK19" s="6">
        <v>9.3000000000000007</v>
      </c>
      <c r="AL19">
        <v>0</v>
      </c>
      <c r="AM19" s="8">
        <v>91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 s="8">
        <v>1</v>
      </c>
      <c r="AU19">
        <v>1</v>
      </c>
      <c r="AV19">
        <v>0</v>
      </c>
      <c r="AW19">
        <v>0</v>
      </c>
      <c r="AX19" s="8">
        <v>434</v>
      </c>
      <c r="AY19" s="8">
        <v>434</v>
      </c>
      <c r="BB19" s="2">
        <v>42795</v>
      </c>
      <c r="BC19" s="2">
        <v>42837</v>
      </c>
      <c r="BD19" s="8">
        <f t="shared" si="6"/>
        <v>42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2</v>
      </c>
      <c r="BM19">
        <v>2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0</v>
      </c>
      <c r="CL19" s="6">
        <v>0.2</v>
      </c>
      <c r="CM19" s="8">
        <v>0</v>
      </c>
      <c r="CN19" s="8">
        <v>0</v>
      </c>
      <c r="CO19" s="8">
        <f t="shared" si="0"/>
        <v>100</v>
      </c>
      <c r="CP19" s="8">
        <v>121</v>
      </c>
      <c r="CQ19">
        <v>0</v>
      </c>
      <c r="CR19" s="4">
        <f t="shared" si="1"/>
        <v>1.1308411214953271</v>
      </c>
      <c r="CS19" s="8">
        <f t="shared" si="2"/>
        <v>-14</v>
      </c>
      <c r="CT19" s="8">
        <v>114</v>
      </c>
      <c r="CU19" s="8">
        <f t="shared" si="3"/>
        <v>0</v>
      </c>
      <c r="CV19" s="8">
        <f t="shared" si="4"/>
        <v>0</v>
      </c>
      <c r="CW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 s="8">
        <v>1.835820895522388</v>
      </c>
      <c r="EN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O19">
        <v>0</v>
      </c>
      <c r="GP19">
        <v>0</v>
      </c>
      <c r="GR19">
        <v>0</v>
      </c>
      <c r="GS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f t="shared" si="5"/>
        <v>0</v>
      </c>
      <c r="HH19">
        <v>0</v>
      </c>
      <c r="HI19">
        <v>1</v>
      </c>
      <c r="HJ19">
        <v>0</v>
      </c>
      <c r="HK19" s="2">
        <v>42867</v>
      </c>
      <c r="HL19">
        <v>0</v>
      </c>
      <c r="HN19">
        <v>30</v>
      </c>
      <c r="HO19">
        <v>1</v>
      </c>
      <c r="HR19">
        <v>0</v>
      </c>
      <c r="HS19">
        <v>0</v>
      </c>
    </row>
    <row r="20" spans="1:227" x14ac:dyDescent="0.35">
      <c r="A20">
        <v>76</v>
      </c>
      <c r="B20">
        <v>2</v>
      </c>
      <c r="C20" s="9" cm="1">
        <f t="array" ref="C20">_xlfn.IFS(D20,1,E20,2,F20,3,G20,4,H20,5,I20,6,J20,7,K20,8)</f>
        <v>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 s="8">
        <v>0</v>
      </c>
      <c r="Q20" s="8">
        <v>0</v>
      </c>
      <c r="R20">
        <v>0</v>
      </c>
      <c r="S20">
        <v>1</v>
      </c>
      <c r="T20">
        <v>0</v>
      </c>
      <c r="U20">
        <v>0</v>
      </c>
      <c r="V20" s="8">
        <v>0</v>
      </c>
      <c r="W20">
        <v>1</v>
      </c>
      <c r="X20" s="8">
        <v>154</v>
      </c>
      <c r="Y20" s="8">
        <v>63</v>
      </c>
      <c r="Z20" s="8">
        <v>96</v>
      </c>
      <c r="AA20">
        <v>0</v>
      </c>
      <c r="AB20" s="8">
        <v>1.839416058394161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 s="8">
        <v>46</v>
      </c>
      <c r="AJ20" s="8">
        <v>42</v>
      </c>
      <c r="AK20" s="6">
        <v>6.5</v>
      </c>
      <c r="AL20">
        <v>1</v>
      </c>
      <c r="AM20" s="8">
        <v>12</v>
      </c>
      <c r="AN20">
        <v>5</v>
      </c>
      <c r="AO20">
        <v>1</v>
      </c>
      <c r="AP20">
        <v>0</v>
      </c>
      <c r="AQ20">
        <v>0</v>
      </c>
      <c r="AR20">
        <v>0</v>
      </c>
      <c r="AS20">
        <v>1</v>
      </c>
      <c r="AT20" s="8">
        <v>3</v>
      </c>
      <c r="AU20">
        <v>0</v>
      </c>
      <c r="AV20">
        <v>0</v>
      </c>
      <c r="AW20">
        <v>1</v>
      </c>
      <c r="AX20" s="8">
        <v>211</v>
      </c>
      <c r="AY20" s="8">
        <v>211</v>
      </c>
      <c r="BB20" s="2">
        <v>41324</v>
      </c>
      <c r="BC20" s="2">
        <v>41341</v>
      </c>
      <c r="BD20" s="8">
        <f t="shared" si="6"/>
        <v>17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2</v>
      </c>
      <c r="BM20">
        <v>2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 s="6">
        <v>4</v>
      </c>
      <c r="CM20" s="8">
        <v>0</v>
      </c>
      <c r="CN20" s="8">
        <v>20</v>
      </c>
      <c r="CO20" s="8">
        <f t="shared" si="0"/>
        <v>80</v>
      </c>
      <c r="CP20" s="8">
        <v>167</v>
      </c>
      <c r="CQ20">
        <v>0</v>
      </c>
      <c r="CR20" s="4">
        <f t="shared" si="1"/>
        <v>1.0844155844155845</v>
      </c>
      <c r="CS20" s="8">
        <f t="shared" si="2"/>
        <v>-13</v>
      </c>
      <c r="CT20" s="8">
        <v>179</v>
      </c>
      <c r="CU20" s="8">
        <f t="shared" si="3"/>
        <v>0</v>
      </c>
      <c r="CV20" s="8">
        <f t="shared" si="4"/>
        <v>0</v>
      </c>
      <c r="CW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 s="8">
        <v>1.857142857142857</v>
      </c>
      <c r="EN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O20">
        <v>0</v>
      </c>
      <c r="GP20">
        <v>0</v>
      </c>
      <c r="GR20">
        <v>0</v>
      </c>
      <c r="GS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f t="shared" si="5"/>
        <v>0</v>
      </c>
      <c r="HH20">
        <v>0</v>
      </c>
      <c r="HI20">
        <v>1</v>
      </c>
      <c r="HJ20">
        <v>0</v>
      </c>
      <c r="HK20" s="2">
        <v>41440</v>
      </c>
      <c r="HL20">
        <v>0</v>
      </c>
      <c r="HN20">
        <v>99</v>
      </c>
      <c r="HO20">
        <v>1</v>
      </c>
      <c r="HR20">
        <v>0</v>
      </c>
      <c r="HS20">
        <v>0</v>
      </c>
    </row>
    <row r="21" spans="1:227" x14ac:dyDescent="0.35">
      <c r="A21">
        <v>74</v>
      </c>
      <c r="B21">
        <v>1</v>
      </c>
      <c r="C21" s="9" cm="1">
        <f t="array" ref="C21">_xlfn.IFS(D21,1,E21,2,F21,3,G21,4,H21,5,I21,6,J21,7,K21,8)</f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 s="8">
        <v>0</v>
      </c>
      <c r="Q21" s="8">
        <v>0</v>
      </c>
      <c r="R21">
        <v>2</v>
      </c>
      <c r="S21">
        <v>0</v>
      </c>
      <c r="T21">
        <v>0</v>
      </c>
      <c r="U21">
        <v>1</v>
      </c>
      <c r="V21" s="8">
        <v>1</v>
      </c>
      <c r="W21">
        <v>0</v>
      </c>
      <c r="X21" s="8">
        <v>135</v>
      </c>
      <c r="Y21" s="8">
        <v>76</v>
      </c>
      <c r="Z21" s="8">
        <v>98</v>
      </c>
      <c r="AA21">
        <v>0</v>
      </c>
      <c r="AB21" s="8">
        <v>1.8088235294117649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 s="8">
        <v>32</v>
      </c>
      <c r="AJ21" s="8">
        <v>76</v>
      </c>
      <c r="AK21" s="6">
        <v>9.5</v>
      </c>
      <c r="AL21">
        <v>0</v>
      </c>
      <c r="AM21" s="8">
        <v>83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 s="8">
        <v>3</v>
      </c>
      <c r="AU21">
        <v>0</v>
      </c>
      <c r="AV21">
        <v>0</v>
      </c>
      <c r="AW21">
        <v>1</v>
      </c>
      <c r="AX21" s="8">
        <v>105</v>
      </c>
      <c r="AY21" s="8">
        <v>105</v>
      </c>
      <c r="AZ21" t="s">
        <v>220</v>
      </c>
      <c r="BB21" s="2">
        <v>42782</v>
      </c>
      <c r="BC21" s="2">
        <v>42801</v>
      </c>
      <c r="BD21" s="8">
        <f t="shared" si="6"/>
        <v>19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5</v>
      </c>
      <c r="BM21">
        <v>6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1</v>
      </c>
      <c r="CL21" s="6">
        <v>0.1</v>
      </c>
      <c r="CM21" s="8">
        <v>0</v>
      </c>
      <c r="CN21" s="8">
        <v>0</v>
      </c>
      <c r="CO21" s="8">
        <f t="shared" si="0"/>
        <v>100</v>
      </c>
      <c r="CP21" s="8">
        <v>148</v>
      </c>
      <c r="CQ21">
        <v>0</v>
      </c>
      <c r="CR21" s="4">
        <f t="shared" si="1"/>
        <v>1.0962962962962963</v>
      </c>
      <c r="CS21" s="8">
        <f t="shared" si="2"/>
        <v>-13</v>
      </c>
      <c r="CT21" s="8">
        <v>181</v>
      </c>
      <c r="CU21" s="8">
        <f t="shared" si="3"/>
        <v>0</v>
      </c>
      <c r="CV21" s="8">
        <f t="shared" si="4"/>
        <v>0</v>
      </c>
      <c r="CW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 s="8">
        <v>1.8378378378378379</v>
      </c>
      <c r="EN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O21">
        <v>0</v>
      </c>
      <c r="GP21">
        <v>0</v>
      </c>
      <c r="GR21">
        <v>0</v>
      </c>
      <c r="GS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f t="shared" si="5"/>
        <v>0</v>
      </c>
      <c r="HH21">
        <v>0</v>
      </c>
      <c r="HI21">
        <v>1</v>
      </c>
      <c r="HJ21">
        <v>0</v>
      </c>
      <c r="HK21" s="2">
        <v>42825</v>
      </c>
      <c r="HL21">
        <v>0</v>
      </c>
      <c r="HN21">
        <v>24</v>
      </c>
      <c r="HO21">
        <v>1</v>
      </c>
      <c r="HR21">
        <v>0</v>
      </c>
      <c r="HS21">
        <v>0</v>
      </c>
    </row>
    <row r="22" spans="1:227" x14ac:dyDescent="0.35">
      <c r="A22">
        <v>74</v>
      </c>
      <c r="B22">
        <v>1</v>
      </c>
      <c r="C22" s="9" cm="1">
        <f t="array" ref="C22">_xlfn.IFS(D22,1,E22,2,F22,3,G22,4,H22,5,I22,6,J22,7,K22,8)</f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 s="8">
        <v>0</v>
      </c>
      <c r="Q22" s="8">
        <v>3.1843189980009547E-2</v>
      </c>
      <c r="R22">
        <v>0</v>
      </c>
      <c r="S22">
        <v>1</v>
      </c>
      <c r="T22">
        <v>0</v>
      </c>
      <c r="U22">
        <v>0</v>
      </c>
      <c r="V22" s="8">
        <v>0</v>
      </c>
      <c r="W22">
        <v>1</v>
      </c>
      <c r="X22" s="8">
        <v>153</v>
      </c>
      <c r="Y22" s="8">
        <v>74</v>
      </c>
      <c r="Z22" s="8">
        <v>98</v>
      </c>
      <c r="AA22">
        <v>0</v>
      </c>
      <c r="AB22" s="8">
        <v>1.9398496240601499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 s="8">
        <v>44</v>
      </c>
      <c r="AJ22" s="8">
        <v>70</v>
      </c>
      <c r="AK22" s="6">
        <v>7.7</v>
      </c>
      <c r="AL22">
        <v>0</v>
      </c>
      <c r="AM22" s="8">
        <v>17</v>
      </c>
      <c r="AN22">
        <v>4</v>
      </c>
      <c r="AO22">
        <v>1</v>
      </c>
      <c r="AP22">
        <v>0</v>
      </c>
      <c r="AQ22">
        <v>0</v>
      </c>
      <c r="AR22">
        <v>1</v>
      </c>
      <c r="AS22">
        <v>0</v>
      </c>
      <c r="AT22" s="8">
        <v>3</v>
      </c>
      <c r="AU22">
        <v>0</v>
      </c>
      <c r="AV22">
        <v>0</v>
      </c>
      <c r="AW22">
        <v>1</v>
      </c>
      <c r="AX22" s="8">
        <v>471</v>
      </c>
      <c r="AY22" s="8">
        <v>411</v>
      </c>
      <c r="BB22" s="2">
        <v>41913</v>
      </c>
      <c r="BC22" s="2">
        <v>41954</v>
      </c>
      <c r="BD22" s="8">
        <f t="shared" si="6"/>
        <v>41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7</v>
      </c>
      <c r="BM22">
        <v>2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 s="6">
        <v>0.2</v>
      </c>
      <c r="CM22" s="8">
        <v>0</v>
      </c>
      <c r="CN22" s="8">
        <v>0</v>
      </c>
      <c r="CO22" s="8">
        <f t="shared" si="0"/>
        <v>100</v>
      </c>
      <c r="CP22" s="8">
        <v>166</v>
      </c>
      <c r="CQ22">
        <v>0</v>
      </c>
      <c r="CR22" s="4">
        <f t="shared" si="1"/>
        <v>1.0849673202614378</v>
      </c>
      <c r="CS22" s="8">
        <f t="shared" si="2"/>
        <v>-13</v>
      </c>
      <c r="CT22" s="8">
        <v>148</v>
      </c>
      <c r="CU22" s="8">
        <f t="shared" si="3"/>
        <v>0</v>
      </c>
      <c r="CV22" s="8">
        <f t="shared" si="4"/>
        <v>0</v>
      </c>
      <c r="CW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 s="8">
        <v>1.8533333333333331</v>
      </c>
      <c r="EN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O22">
        <v>0</v>
      </c>
      <c r="GP22">
        <v>0</v>
      </c>
      <c r="GR22">
        <v>0</v>
      </c>
      <c r="GS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f t="shared" si="5"/>
        <v>0</v>
      </c>
      <c r="HH22">
        <v>0</v>
      </c>
      <c r="HI22">
        <v>1</v>
      </c>
      <c r="HJ22">
        <v>0</v>
      </c>
      <c r="HK22" s="2">
        <v>41965</v>
      </c>
      <c r="HL22">
        <v>1</v>
      </c>
      <c r="HM22" s="2">
        <v>42923</v>
      </c>
      <c r="HN22">
        <v>11</v>
      </c>
      <c r="HO22">
        <v>1</v>
      </c>
      <c r="HR22">
        <v>0</v>
      </c>
      <c r="HS22">
        <v>0</v>
      </c>
    </row>
    <row r="23" spans="1:227" x14ac:dyDescent="0.35">
      <c r="A23">
        <v>54</v>
      </c>
      <c r="B23">
        <v>1</v>
      </c>
      <c r="C23" s="9" cm="1">
        <f t="array" ref="C23">_xlfn.IFS(D23,1,E23,2,F23,3,G23,4,H23,5,I23,6,J23,7,K23,8)</f>
        <v>2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0</v>
      </c>
      <c r="N23">
        <v>0</v>
      </c>
      <c r="O23">
        <v>1</v>
      </c>
      <c r="P23" s="8">
        <v>30</v>
      </c>
      <c r="Q23" s="8">
        <v>5.5327030862861143E-2</v>
      </c>
      <c r="R23">
        <v>0</v>
      </c>
      <c r="S23">
        <v>1</v>
      </c>
      <c r="T23">
        <v>0</v>
      </c>
      <c r="U23">
        <v>0</v>
      </c>
      <c r="V23" s="8">
        <v>0</v>
      </c>
      <c r="W23">
        <v>0</v>
      </c>
      <c r="X23" s="8">
        <v>122</v>
      </c>
      <c r="Y23" s="8">
        <v>81</v>
      </c>
      <c r="Z23" s="8">
        <v>98</v>
      </c>
      <c r="AA23">
        <v>0</v>
      </c>
      <c r="AB23" s="8">
        <v>1.873239436619718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s="8">
        <v>39</v>
      </c>
      <c r="AJ23" s="8">
        <v>78.5</v>
      </c>
      <c r="AK23" s="6">
        <v>9</v>
      </c>
      <c r="AL23">
        <v>0</v>
      </c>
      <c r="AM23" s="8">
        <v>94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 s="8">
        <v>3</v>
      </c>
      <c r="AU23">
        <v>0</v>
      </c>
      <c r="AV23">
        <v>0</v>
      </c>
      <c r="AW23">
        <v>1</v>
      </c>
      <c r="AX23" s="8">
        <v>62</v>
      </c>
      <c r="AY23" s="8">
        <v>62</v>
      </c>
      <c r="AZ23" t="s">
        <v>220</v>
      </c>
      <c r="BB23" s="2">
        <v>42456</v>
      </c>
      <c r="BC23" s="2">
        <v>42499</v>
      </c>
      <c r="BD23" s="8">
        <f t="shared" si="6"/>
        <v>43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5</v>
      </c>
      <c r="BM23">
        <v>6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1</v>
      </c>
      <c r="CL23" s="6">
        <v>15</v>
      </c>
      <c r="CM23" s="8">
        <v>40</v>
      </c>
      <c r="CN23" s="8">
        <v>0</v>
      </c>
      <c r="CO23" s="8">
        <f t="shared" si="0"/>
        <v>60</v>
      </c>
      <c r="CP23" s="8">
        <v>135</v>
      </c>
      <c r="CQ23">
        <v>0</v>
      </c>
      <c r="CR23" s="4">
        <f t="shared" si="1"/>
        <v>1.1065573770491803</v>
      </c>
      <c r="CS23" s="8">
        <f t="shared" si="2"/>
        <v>-13</v>
      </c>
      <c r="CT23" s="8">
        <v>130</v>
      </c>
      <c r="CU23" s="8">
        <f t="shared" si="3"/>
        <v>0</v>
      </c>
      <c r="CV23" s="8">
        <f t="shared" si="4"/>
        <v>0</v>
      </c>
      <c r="CW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 s="8">
        <v>1.5</v>
      </c>
      <c r="EN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O23">
        <v>0</v>
      </c>
      <c r="GP23">
        <v>0</v>
      </c>
      <c r="GR23">
        <v>0</v>
      </c>
      <c r="GS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f t="shared" si="5"/>
        <v>0</v>
      </c>
      <c r="HH23">
        <v>0</v>
      </c>
      <c r="HI23">
        <v>1</v>
      </c>
      <c r="HJ23">
        <v>0</v>
      </c>
      <c r="HK23" s="2">
        <v>42700</v>
      </c>
      <c r="HL23">
        <v>0</v>
      </c>
      <c r="HN23">
        <v>201</v>
      </c>
      <c r="HO23">
        <v>1</v>
      </c>
      <c r="HR23">
        <v>0</v>
      </c>
      <c r="HS23">
        <v>0</v>
      </c>
    </row>
    <row r="24" spans="1:227" x14ac:dyDescent="0.35">
      <c r="A24">
        <v>82</v>
      </c>
      <c r="B24">
        <v>2</v>
      </c>
      <c r="C24" s="9" cm="1">
        <f t="array" ref="C24">_xlfn.IFS(D24,1,E24,2,F24,3,G24,4,H24,5,I24,6,J24,7,K24,8)</f>
        <v>2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 s="8">
        <v>0</v>
      </c>
      <c r="Q24" s="8">
        <v>0</v>
      </c>
      <c r="R24">
        <v>0</v>
      </c>
      <c r="S24">
        <v>1</v>
      </c>
      <c r="T24">
        <v>0</v>
      </c>
      <c r="U24">
        <v>0</v>
      </c>
      <c r="V24" s="8">
        <v>0</v>
      </c>
      <c r="W24">
        <v>0</v>
      </c>
      <c r="X24" s="8">
        <v>138.5</v>
      </c>
      <c r="Y24" s="8">
        <v>76.063401594154996</v>
      </c>
      <c r="Z24" s="8">
        <v>97.915343915343911</v>
      </c>
      <c r="AA24">
        <v>0</v>
      </c>
      <c r="AB24" s="8">
        <v>1.91044776119403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s="8">
        <v>40.064471171365618</v>
      </c>
      <c r="AJ24" s="8">
        <v>67.5</v>
      </c>
      <c r="AK24" s="6">
        <v>8.1</v>
      </c>
      <c r="AL24">
        <v>0</v>
      </c>
      <c r="AM24" s="8">
        <v>36</v>
      </c>
      <c r="AN24">
        <v>3</v>
      </c>
      <c r="AO24">
        <v>1</v>
      </c>
      <c r="AP24">
        <v>0</v>
      </c>
      <c r="AQ24">
        <v>1</v>
      </c>
      <c r="AR24">
        <v>0</v>
      </c>
      <c r="AS24">
        <v>0</v>
      </c>
      <c r="AT24" s="8">
        <v>2</v>
      </c>
      <c r="AU24">
        <v>0</v>
      </c>
      <c r="AV24">
        <v>1</v>
      </c>
      <c r="AW24">
        <v>0</v>
      </c>
      <c r="AX24" s="8">
        <v>125</v>
      </c>
      <c r="AY24" s="8">
        <v>0</v>
      </c>
      <c r="AZ24" t="s">
        <v>238</v>
      </c>
      <c r="BB24" s="2">
        <v>41350</v>
      </c>
      <c r="BC24" s="2">
        <v>41382</v>
      </c>
      <c r="BD24" s="8">
        <f t="shared" si="6"/>
        <v>32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</v>
      </c>
      <c r="BM24">
        <v>6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1</v>
      </c>
      <c r="CL24" s="6">
        <v>1</v>
      </c>
      <c r="CM24" s="8">
        <v>0</v>
      </c>
      <c r="CN24" s="8">
        <v>0</v>
      </c>
      <c r="CO24" s="8">
        <f t="shared" si="0"/>
        <v>100</v>
      </c>
      <c r="CP24" s="8">
        <v>150</v>
      </c>
      <c r="CQ24">
        <v>0</v>
      </c>
      <c r="CR24" s="4">
        <f t="shared" si="1"/>
        <v>1.0830324909747293</v>
      </c>
      <c r="CS24" s="8">
        <f t="shared" si="2"/>
        <v>-11.5</v>
      </c>
      <c r="CT24" s="8">
        <v>159</v>
      </c>
      <c r="CU24" s="8">
        <f t="shared" si="3"/>
        <v>0</v>
      </c>
      <c r="CV24" s="8">
        <f t="shared" si="4"/>
        <v>0</v>
      </c>
      <c r="CW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 s="8">
        <v>1.8405797101449271</v>
      </c>
      <c r="EN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O24">
        <v>0</v>
      </c>
      <c r="GP24">
        <v>0</v>
      </c>
      <c r="GR24">
        <v>0</v>
      </c>
      <c r="GS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f t="shared" si="5"/>
        <v>0</v>
      </c>
      <c r="HH24">
        <v>0</v>
      </c>
      <c r="HI24">
        <v>1</v>
      </c>
      <c r="HJ24">
        <v>0</v>
      </c>
      <c r="HK24" s="2">
        <v>41703</v>
      </c>
      <c r="HL24">
        <v>1</v>
      </c>
      <c r="HM24" s="2">
        <v>42265</v>
      </c>
      <c r="HN24">
        <v>321</v>
      </c>
      <c r="HO24">
        <v>1</v>
      </c>
      <c r="HR24">
        <v>0</v>
      </c>
      <c r="HS24">
        <v>0</v>
      </c>
    </row>
    <row r="25" spans="1:227" x14ac:dyDescent="0.35">
      <c r="A25">
        <v>50</v>
      </c>
      <c r="B25">
        <v>2</v>
      </c>
      <c r="C25" s="9" cm="1">
        <f t="array" ref="C25">_xlfn.IFS(D25,1,E25,2,F25,3,G25,4,H25,5,I25,6,J25,7,K25,8)</f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0</v>
      </c>
      <c r="N25">
        <v>0</v>
      </c>
      <c r="O25">
        <v>1</v>
      </c>
      <c r="P25" s="8">
        <v>20</v>
      </c>
      <c r="Q25" s="8">
        <v>6.7837582828477239E-2</v>
      </c>
      <c r="R25">
        <v>0</v>
      </c>
      <c r="S25">
        <v>1</v>
      </c>
      <c r="T25">
        <v>0</v>
      </c>
      <c r="U25">
        <v>0</v>
      </c>
      <c r="V25" s="8">
        <v>0</v>
      </c>
      <c r="W25">
        <v>0</v>
      </c>
      <c r="X25" s="8">
        <v>130</v>
      </c>
      <c r="Y25" s="8">
        <v>60</v>
      </c>
      <c r="Z25" s="8">
        <v>99</v>
      </c>
      <c r="AA25">
        <v>0</v>
      </c>
      <c r="AB25" s="8">
        <v>1.95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s="8">
        <v>34.809124483098152</v>
      </c>
      <c r="AJ25" s="8">
        <v>80</v>
      </c>
      <c r="AK25" s="6">
        <v>8</v>
      </c>
      <c r="AL25">
        <v>0</v>
      </c>
      <c r="AM25" s="8">
        <v>57</v>
      </c>
      <c r="AN25">
        <v>2</v>
      </c>
      <c r="AO25">
        <v>1</v>
      </c>
      <c r="AP25">
        <v>1</v>
      </c>
      <c r="AQ25">
        <v>0</v>
      </c>
      <c r="AR25">
        <v>0</v>
      </c>
      <c r="AS25">
        <v>0</v>
      </c>
      <c r="AT25" s="8">
        <v>1</v>
      </c>
      <c r="AU25">
        <v>1</v>
      </c>
      <c r="AV25">
        <v>0</v>
      </c>
      <c r="AW25">
        <v>0</v>
      </c>
      <c r="AX25" s="8">
        <v>379</v>
      </c>
      <c r="AY25" s="8">
        <v>379</v>
      </c>
      <c r="BC25" s="2">
        <v>42796</v>
      </c>
      <c r="BD25" s="8"/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5</v>
      </c>
      <c r="BM25">
        <v>6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1</v>
      </c>
      <c r="CL25" s="6">
        <v>1.8</v>
      </c>
      <c r="CM25" s="8">
        <v>20</v>
      </c>
      <c r="CN25" s="8">
        <v>0</v>
      </c>
      <c r="CO25" s="8">
        <f t="shared" si="0"/>
        <v>80</v>
      </c>
      <c r="CP25" s="8">
        <v>141</v>
      </c>
      <c r="CQ25">
        <v>0</v>
      </c>
      <c r="CR25" s="4">
        <f t="shared" si="1"/>
        <v>1.0846153846153845</v>
      </c>
      <c r="CS25" s="8">
        <f t="shared" si="2"/>
        <v>-11</v>
      </c>
      <c r="CT25" s="8">
        <v>129</v>
      </c>
      <c r="CU25" s="8">
        <f t="shared" si="3"/>
        <v>0</v>
      </c>
      <c r="CV25" s="8">
        <f t="shared" si="4"/>
        <v>0</v>
      </c>
      <c r="CW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 s="8">
        <v>1.9090909090909089</v>
      </c>
      <c r="EN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O25">
        <v>0</v>
      </c>
      <c r="GP25">
        <v>0</v>
      </c>
      <c r="GR25">
        <v>0</v>
      </c>
      <c r="GS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f t="shared" si="5"/>
        <v>0</v>
      </c>
      <c r="HH25">
        <v>0</v>
      </c>
      <c r="HI25">
        <v>1</v>
      </c>
      <c r="HJ25">
        <v>0</v>
      </c>
      <c r="HK25" s="2">
        <v>42825</v>
      </c>
      <c r="HL25">
        <v>0</v>
      </c>
      <c r="HN25">
        <v>29</v>
      </c>
      <c r="HO25">
        <v>1</v>
      </c>
      <c r="HR25">
        <v>0</v>
      </c>
      <c r="HS25">
        <v>0</v>
      </c>
    </row>
    <row r="26" spans="1:227" x14ac:dyDescent="0.35">
      <c r="A26">
        <v>61</v>
      </c>
      <c r="B26">
        <v>2</v>
      </c>
      <c r="C26" s="9" cm="1">
        <f t="array" ref="C26">_xlfn.IFS(D26,1,E26,2,F26,3,G26,4,H26,5,I26,6,J26,7,K26,8)</f>
        <v>2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 s="8">
        <v>0</v>
      </c>
      <c r="Q26" s="8">
        <v>5.5149713965570821E-2</v>
      </c>
      <c r="R26">
        <v>2</v>
      </c>
      <c r="S26">
        <v>0</v>
      </c>
      <c r="T26">
        <v>0</v>
      </c>
      <c r="U26">
        <v>1</v>
      </c>
      <c r="V26" s="8">
        <v>0.1204398400392081</v>
      </c>
      <c r="W26">
        <v>0</v>
      </c>
      <c r="X26" s="8">
        <v>140.2002815043972</v>
      </c>
      <c r="Y26" s="8">
        <v>74.108849864287407</v>
      </c>
      <c r="Z26" s="8">
        <v>97.114467408585057</v>
      </c>
      <c r="AA26">
        <v>0</v>
      </c>
      <c r="AB26" s="8">
        <v>1.3436754176610981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s="8">
        <v>42.999999999999993</v>
      </c>
      <c r="AJ26" s="8">
        <v>76</v>
      </c>
      <c r="AK26" s="6">
        <v>7.512909973354339</v>
      </c>
      <c r="AL26">
        <v>0</v>
      </c>
      <c r="AM26" s="8">
        <v>53</v>
      </c>
      <c r="AN26">
        <v>2</v>
      </c>
      <c r="AO26">
        <v>1</v>
      </c>
      <c r="AP26">
        <v>1</v>
      </c>
      <c r="AQ26">
        <v>0</v>
      </c>
      <c r="AR26">
        <v>0</v>
      </c>
      <c r="AS26">
        <v>0</v>
      </c>
      <c r="AT26" s="8">
        <v>3</v>
      </c>
      <c r="AU26">
        <v>0</v>
      </c>
      <c r="AV26">
        <v>0</v>
      </c>
      <c r="AW26">
        <v>1</v>
      </c>
      <c r="AX26" s="8">
        <v>116</v>
      </c>
      <c r="AY26" s="8">
        <v>61</v>
      </c>
      <c r="AZ26" t="s">
        <v>222</v>
      </c>
      <c r="BB26" s="2">
        <v>41760</v>
      </c>
      <c r="BC26" s="2">
        <v>41885</v>
      </c>
      <c r="BD26" s="8">
        <f>BC26-BB26</f>
        <v>125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5</v>
      </c>
      <c r="BM26">
        <v>2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 s="6">
        <v>0.65631130752802458</v>
      </c>
      <c r="CM26" s="8">
        <v>0.35872007700415859</v>
      </c>
      <c r="CN26" s="8">
        <v>4.3440486533449167E-2</v>
      </c>
      <c r="CO26" s="8">
        <f t="shared" si="0"/>
        <v>99.59783943646238</v>
      </c>
      <c r="CP26" s="8">
        <v>150</v>
      </c>
      <c r="CQ26">
        <v>0</v>
      </c>
      <c r="CR26" s="4">
        <f t="shared" si="1"/>
        <v>1.069897994429458</v>
      </c>
      <c r="CS26" s="8">
        <f t="shared" si="2"/>
        <v>-9.7997184956028036</v>
      </c>
      <c r="CT26" s="8">
        <v>148</v>
      </c>
      <c r="CU26" s="8">
        <f t="shared" si="3"/>
        <v>0</v>
      </c>
      <c r="CV26" s="8">
        <f t="shared" si="4"/>
        <v>0</v>
      </c>
      <c r="CW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 s="8">
        <v>1.931506849315068</v>
      </c>
      <c r="EN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O26">
        <v>0</v>
      </c>
      <c r="GP26">
        <v>0</v>
      </c>
      <c r="GR26">
        <v>0</v>
      </c>
      <c r="GS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f t="shared" si="5"/>
        <v>0</v>
      </c>
      <c r="HH26">
        <v>0</v>
      </c>
      <c r="HI26">
        <v>1</v>
      </c>
      <c r="HJ26">
        <v>0</v>
      </c>
      <c r="HK26" s="2">
        <v>41944</v>
      </c>
      <c r="HL26">
        <v>0</v>
      </c>
      <c r="HN26">
        <v>59</v>
      </c>
      <c r="HO26">
        <v>1</v>
      </c>
      <c r="HR26">
        <v>0</v>
      </c>
      <c r="HS26">
        <v>0</v>
      </c>
    </row>
    <row r="27" spans="1:227" x14ac:dyDescent="0.35">
      <c r="A27">
        <v>55</v>
      </c>
      <c r="B27">
        <v>2</v>
      </c>
      <c r="C27" s="9" cm="1">
        <f t="array" ref="C27">_xlfn.IFS(D27,1,E27,2,F27,3,G27,4,H27,5,I27,6,J27,7,K27,8)</f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 s="8">
        <v>0</v>
      </c>
      <c r="Q27" s="8">
        <v>0</v>
      </c>
      <c r="R27">
        <v>2</v>
      </c>
      <c r="S27">
        <v>0</v>
      </c>
      <c r="T27">
        <v>0</v>
      </c>
      <c r="U27">
        <v>1</v>
      </c>
      <c r="V27" s="8">
        <v>25</v>
      </c>
      <c r="W27">
        <v>0</v>
      </c>
      <c r="X27" s="8">
        <v>134.84106645445669</v>
      </c>
      <c r="Y27" s="8">
        <v>71</v>
      </c>
      <c r="Z27" s="8">
        <v>97.841176470588238</v>
      </c>
      <c r="AA27">
        <v>0</v>
      </c>
      <c r="AB27" s="8">
        <v>1.861538461538462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s="8">
        <v>41.939354163148359</v>
      </c>
      <c r="AJ27" s="8">
        <v>74</v>
      </c>
      <c r="AK27" s="6">
        <v>8.3000000000000007</v>
      </c>
      <c r="AL27">
        <v>0</v>
      </c>
      <c r="AM27" s="8">
        <v>108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 s="8">
        <v>2</v>
      </c>
      <c r="AU27">
        <v>0</v>
      </c>
      <c r="AV27">
        <v>1</v>
      </c>
      <c r="AW27">
        <v>0</v>
      </c>
      <c r="AX27" s="8">
        <v>228</v>
      </c>
      <c r="AY27" s="8">
        <v>0</v>
      </c>
      <c r="AZ27" t="s">
        <v>288</v>
      </c>
      <c r="BC27" s="2">
        <v>41856</v>
      </c>
      <c r="BD27" s="8"/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7</v>
      </c>
      <c r="BM27">
        <v>7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1</v>
      </c>
      <c r="CL27" s="6">
        <v>1.7</v>
      </c>
      <c r="CM27" s="8">
        <v>60</v>
      </c>
      <c r="CN27" s="8">
        <v>0</v>
      </c>
      <c r="CO27" s="8">
        <f t="shared" si="0"/>
        <v>40</v>
      </c>
      <c r="CP27" s="8">
        <v>143</v>
      </c>
      <c r="CQ27">
        <v>0</v>
      </c>
      <c r="CR27" s="4">
        <f t="shared" si="1"/>
        <v>1.0605077797148619</v>
      </c>
      <c r="CS27" s="8">
        <f t="shared" si="2"/>
        <v>-8.1589335455433059</v>
      </c>
      <c r="CT27" s="8">
        <v>145</v>
      </c>
      <c r="CU27" s="8">
        <f t="shared" si="3"/>
        <v>0</v>
      </c>
      <c r="CV27" s="8">
        <f t="shared" si="4"/>
        <v>0</v>
      </c>
      <c r="CW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 s="8">
        <v>1.317241379310345</v>
      </c>
      <c r="EN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0</v>
      </c>
      <c r="GO27">
        <v>0</v>
      </c>
      <c r="GP27">
        <v>0</v>
      </c>
      <c r="GR27">
        <v>0</v>
      </c>
      <c r="GS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f t="shared" si="5"/>
        <v>0</v>
      </c>
      <c r="HH27">
        <v>0</v>
      </c>
      <c r="HI27">
        <v>1</v>
      </c>
      <c r="HJ27">
        <v>0</v>
      </c>
      <c r="HK27" s="2">
        <v>41957</v>
      </c>
      <c r="HL27">
        <v>0</v>
      </c>
      <c r="HN27">
        <v>101</v>
      </c>
      <c r="HO27">
        <v>1</v>
      </c>
      <c r="HR27">
        <v>0</v>
      </c>
      <c r="HS27">
        <v>0</v>
      </c>
    </row>
    <row r="28" spans="1:227" x14ac:dyDescent="0.35">
      <c r="A28">
        <v>61</v>
      </c>
      <c r="B28">
        <v>1</v>
      </c>
      <c r="C28" s="9" cm="1">
        <f t="array" ref="C28">_xlfn.IFS(D28,1,E28,2,F28,3,G28,4,H28,5,I28,6,J28,7,K28,8)</f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 s="8">
        <v>0</v>
      </c>
      <c r="Q28" s="8">
        <v>0</v>
      </c>
      <c r="R28">
        <v>0</v>
      </c>
      <c r="S28">
        <v>1</v>
      </c>
      <c r="T28">
        <v>0</v>
      </c>
      <c r="U28">
        <v>0</v>
      </c>
      <c r="V28" s="8">
        <v>0</v>
      </c>
      <c r="W28">
        <v>1</v>
      </c>
      <c r="X28" s="8">
        <v>162</v>
      </c>
      <c r="Y28" s="8">
        <v>88</v>
      </c>
      <c r="Z28" s="8">
        <v>98</v>
      </c>
      <c r="AA28">
        <v>0</v>
      </c>
      <c r="AB28" s="8">
        <v>2.0571428571428569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s="8">
        <v>42.038452073295893</v>
      </c>
      <c r="AJ28" s="8">
        <v>62</v>
      </c>
      <c r="AK28" s="6">
        <v>7.8</v>
      </c>
      <c r="AL28">
        <v>0</v>
      </c>
      <c r="AM28" s="8">
        <v>11</v>
      </c>
      <c r="AN28">
        <v>5</v>
      </c>
      <c r="AO28">
        <v>1</v>
      </c>
      <c r="AP28">
        <v>0</v>
      </c>
      <c r="AQ28">
        <v>0</v>
      </c>
      <c r="AR28">
        <v>0</v>
      </c>
      <c r="AS28">
        <v>1</v>
      </c>
      <c r="AT28" s="8">
        <v>1</v>
      </c>
      <c r="AU28">
        <v>1</v>
      </c>
      <c r="AV28">
        <v>0</v>
      </c>
      <c r="AW28">
        <v>0</v>
      </c>
      <c r="AX28" s="8">
        <v>410</v>
      </c>
      <c r="AY28" s="8">
        <v>410</v>
      </c>
      <c r="BB28" s="2">
        <v>41912</v>
      </c>
      <c r="BC28" s="2">
        <v>41947</v>
      </c>
      <c r="BD28" s="8">
        <f>BC28-BB28</f>
        <v>35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5</v>
      </c>
      <c r="BM28">
        <v>7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1</v>
      </c>
      <c r="CL28" s="6">
        <v>0.2</v>
      </c>
      <c r="CM28" s="8">
        <v>0</v>
      </c>
      <c r="CN28" s="8">
        <v>0</v>
      </c>
      <c r="CO28" s="8">
        <f t="shared" si="0"/>
        <v>100</v>
      </c>
      <c r="CP28" s="8">
        <v>170</v>
      </c>
      <c r="CQ28">
        <v>0</v>
      </c>
      <c r="CR28" s="4">
        <f t="shared" si="1"/>
        <v>1.0493827160493827</v>
      </c>
      <c r="CS28" s="8">
        <f t="shared" si="2"/>
        <v>-8</v>
      </c>
      <c r="CT28" s="8">
        <v>157.9159209721482</v>
      </c>
      <c r="CU28" s="8">
        <f t="shared" si="3"/>
        <v>0</v>
      </c>
      <c r="CV28" s="8">
        <f t="shared" si="4"/>
        <v>0</v>
      </c>
      <c r="CW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 s="8">
        <v>1.845070422535211</v>
      </c>
      <c r="EN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O28">
        <v>0</v>
      </c>
      <c r="GP28">
        <v>0</v>
      </c>
      <c r="GR28">
        <v>0</v>
      </c>
      <c r="GS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f t="shared" si="5"/>
        <v>0</v>
      </c>
      <c r="HH28">
        <v>0</v>
      </c>
      <c r="HI28">
        <v>1</v>
      </c>
      <c r="HJ28">
        <v>0</v>
      </c>
      <c r="HK28" s="2">
        <v>42040</v>
      </c>
      <c r="HL28">
        <v>0</v>
      </c>
      <c r="HN28">
        <v>93</v>
      </c>
      <c r="HO28">
        <v>1</v>
      </c>
      <c r="HR28">
        <v>0</v>
      </c>
      <c r="HS28">
        <v>0</v>
      </c>
    </row>
    <row r="29" spans="1:227" x14ac:dyDescent="0.35">
      <c r="A29">
        <v>62</v>
      </c>
      <c r="B29">
        <v>1</v>
      </c>
      <c r="C29" s="9" cm="1">
        <f t="array" ref="C29">_xlfn.IFS(D29,1,E29,2,F29,3,G29,4,H29,5,I29,6,J29,7,K29,8)</f>
        <v>2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 s="8">
        <v>0</v>
      </c>
      <c r="Q29" s="8">
        <v>6.8023524179185918E-2</v>
      </c>
      <c r="R29">
        <v>2</v>
      </c>
      <c r="S29">
        <v>0</v>
      </c>
      <c r="T29">
        <v>0</v>
      </c>
      <c r="U29">
        <v>1</v>
      </c>
      <c r="V29" s="8">
        <v>20</v>
      </c>
      <c r="W29">
        <v>0</v>
      </c>
      <c r="X29" s="8">
        <v>101</v>
      </c>
      <c r="Y29" s="8">
        <v>44</v>
      </c>
      <c r="Z29" s="8">
        <v>97</v>
      </c>
      <c r="AA29">
        <v>1</v>
      </c>
      <c r="AB29" s="8">
        <v>1.826086956521739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s="8">
        <v>40.138604604775388</v>
      </c>
      <c r="AJ29" s="8">
        <v>86</v>
      </c>
      <c r="AK29" s="6">
        <v>5.4</v>
      </c>
      <c r="AL29">
        <v>1</v>
      </c>
      <c r="AM29" s="8">
        <v>185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 s="8">
        <v>3</v>
      </c>
      <c r="AU29">
        <v>0</v>
      </c>
      <c r="AV29">
        <v>0</v>
      </c>
      <c r="AW29">
        <v>1</v>
      </c>
      <c r="AX29" s="8">
        <v>96</v>
      </c>
      <c r="AY29" s="8">
        <v>86</v>
      </c>
      <c r="AZ29" t="s">
        <v>257</v>
      </c>
      <c r="BB29" s="2">
        <v>41854</v>
      </c>
      <c r="BC29" s="2">
        <v>41874</v>
      </c>
      <c r="BD29" s="8">
        <f>BC29-BB29</f>
        <v>20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4</v>
      </c>
      <c r="BM29">
        <v>3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0</v>
      </c>
      <c r="CL29" s="6">
        <v>8.8000000000000007</v>
      </c>
      <c r="CM29" s="8">
        <v>0</v>
      </c>
      <c r="CN29" s="8">
        <v>0</v>
      </c>
      <c r="CO29" s="8">
        <f t="shared" si="0"/>
        <v>100</v>
      </c>
      <c r="CP29" s="8">
        <v>108</v>
      </c>
      <c r="CQ29">
        <v>0</v>
      </c>
      <c r="CR29" s="4">
        <f t="shared" si="1"/>
        <v>1.0693069306930694</v>
      </c>
      <c r="CS29" s="8">
        <f t="shared" si="2"/>
        <v>-7</v>
      </c>
      <c r="CT29" s="8">
        <v>92</v>
      </c>
      <c r="CU29" s="8">
        <f t="shared" si="3"/>
        <v>0</v>
      </c>
      <c r="CV29" s="8">
        <f t="shared" si="4"/>
        <v>0</v>
      </c>
      <c r="CW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 s="8">
        <v>1.88</v>
      </c>
      <c r="EN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O29">
        <v>0</v>
      </c>
      <c r="GP29">
        <v>0</v>
      </c>
      <c r="GR29">
        <v>0</v>
      </c>
      <c r="GS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f t="shared" si="5"/>
        <v>0</v>
      </c>
      <c r="HH29">
        <v>0</v>
      </c>
      <c r="HI29">
        <v>1</v>
      </c>
      <c r="HJ29">
        <v>0</v>
      </c>
      <c r="HK29" s="2">
        <v>41977</v>
      </c>
      <c r="HL29">
        <v>0</v>
      </c>
      <c r="HN29">
        <v>103</v>
      </c>
      <c r="HO29">
        <v>1</v>
      </c>
      <c r="HR29">
        <v>0</v>
      </c>
      <c r="HS29">
        <v>0</v>
      </c>
    </row>
    <row r="30" spans="1:227" x14ac:dyDescent="0.35">
      <c r="A30">
        <v>71</v>
      </c>
      <c r="B30">
        <v>2</v>
      </c>
      <c r="C30" s="9" cm="1">
        <f t="array" ref="C30">_xlfn.IFS(D30,1,E30,2,F30,3,G30,4,H30,5,I30,6,J30,7,K30,8)</f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2</v>
      </c>
      <c r="M30">
        <v>0</v>
      </c>
      <c r="N30">
        <v>0</v>
      </c>
      <c r="O30">
        <v>1</v>
      </c>
      <c r="P30" s="8">
        <v>10</v>
      </c>
      <c r="Q30" s="8">
        <v>0.1237217870139256</v>
      </c>
      <c r="R30">
        <v>0</v>
      </c>
      <c r="S30">
        <v>1</v>
      </c>
      <c r="T30">
        <v>0</v>
      </c>
      <c r="U30">
        <v>0</v>
      </c>
      <c r="V30" s="8">
        <v>0</v>
      </c>
      <c r="W30">
        <v>1</v>
      </c>
      <c r="X30" s="8">
        <v>160</v>
      </c>
      <c r="Y30" s="8">
        <v>71</v>
      </c>
      <c r="Z30" s="8">
        <v>96</v>
      </c>
      <c r="AA30">
        <v>0</v>
      </c>
      <c r="AB30" s="8">
        <v>2.0152671755725189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s="8">
        <v>43</v>
      </c>
      <c r="AJ30" s="8">
        <v>90</v>
      </c>
      <c r="AK30" s="6">
        <v>7.3</v>
      </c>
      <c r="AL30">
        <v>0</v>
      </c>
      <c r="AM30" s="8">
        <v>41</v>
      </c>
      <c r="AN30">
        <v>3</v>
      </c>
      <c r="AO30">
        <v>1</v>
      </c>
      <c r="AP30">
        <v>0</v>
      </c>
      <c r="AQ30">
        <v>1</v>
      </c>
      <c r="AR30">
        <v>0</v>
      </c>
      <c r="AS30">
        <v>0</v>
      </c>
      <c r="AT30" s="8">
        <v>3</v>
      </c>
      <c r="AU30">
        <v>0</v>
      </c>
      <c r="AV30">
        <v>0</v>
      </c>
      <c r="AW30">
        <v>1</v>
      </c>
      <c r="AX30" s="8">
        <v>213</v>
      </c>
      <c r="AY30" s="8">
        <v>186</v>
      </c>
      <c r="AZ30" t="s">
        <v>222</v>
      </c>
      <c r="BB30" s="2">
        <v>42813</v>
      </c>
      <c r="BC30" s="2">
        <v>42843</v>
      </c>
      <c r="BD30" s="8">
        <f>BC30-BB30</f>
        <v>30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</v>
      </c>
      <c r="BM30">
        <v>2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0</v>
      </c>
      <c r="CK30">
        <v>0</v>
      </c>
      <c r="CL30" s="6">
        <v>15</v>
      </c>
      <c r="CM30" s="8">
        <v>0</v>
      </c>
      <c r="CN30" s="8">
        <v>0</v>
      </c>
      <c r="CO30" s="8">
        <f t="shared" si="0"/>
        <v>100</v>
      </c>
      <c r="CP30" s="8">
        <v>167</v>
      </c>
      <c r="CQ30">
        <v>0</v>
      </c>
      <c r="CR30" s="4">
        <f t="shared" si="1"/>
        <v>1.04375</v>
      </c>
      <c r="CS30" s="8">
        <f t="shared" si="2"/>
        <v>-7</v>
      </c>
      <c r="CT30" s="8">
        <v>135</v>
      </c>
      <c r="CU30" s="8">
        <f t="shared" si="3"/>
        <v>0</v>
      </c>
      <c r="CV30" s="8">
        <f t="shared" si="4"/>
        <v>0</v>
      </c>
      <c r="CW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 s="8">
        <v>1.82051282051282</v>
      </c>
      <c r="EN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O30">
        <v>0</v>
      </c>
      <c r="GP30">
        <v>0</v>
      </c>
      <c r="GR30">
        <v>0</v>
      </c>
      <c r="GS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f t="shared" si="5"/>
        <v>0</v>
      </c>
      <c r="HH30">
        <v>0</v>
      </c>
      <c r="HI30">
        <v>1</v>
      </c>
      <c r="HJ30">
        <v>0</v>
      </c>
      <c r="HK30" s="2">
        <v>43007</v>
      </c>
      <c r="HL30">
        <v>0</v>
      </c>
      <c r="HN30">
        <v>164</v>
      </c>
      <c r="HO30">
        <v>1</v>
      </c>
      <c r="HR30">
        <v>0</v>
      </c>
      <c r="HS30">
        <v>0</v>
      </c>
    </row>
    <row r="31" spans="1:227" x14ac:dyDescent="0.35">
      <c r="A31">
        <v>80</v>
      </c>
      <c r="B31">
        <v>1</v>
      </c>
      <c r="C31" s="9" cm="1">
        <f t="array" ref="C31">_xlfn.IFS(D31,1,E31,2,F31,3,G31,4,H31,5,I31,6,J31,7,K31,8)</f>
        <v>2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 s="8">
        <v>0</v>
      </c>
      <c r="Q31" s="8">
        <v>0</v>
      </c>
      <c r="R31">
        <v>0</v>
      </c>
      <c r="S31">
        <v>1</v>
      </c>
      <c r="T31">
        <v>0</v>
      </c>
      <c r="U31">
        <v>0</v>
      </c>
      <c r="V31" s="8">
        <v>0</v>
      </c>
      <c r="W31">
        <v>0</v>
      </c>
      <c r="X31" s="8">
        <v>130</v>
      </c>
      <c r="Y31" s="8">
        <v>70</v>
      </c>
      <c r="Z31" s="8">
        <v>97.785941813548519</v>
      </c>
      <c r="AA31">
        <v>0</v>
      </c>
      <c r="AB31" s="8">
        <v>1.8914728682170541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s="8">
        <v>43.500000000000007</v>
      </c>
      <c r="AJ31" s="8">
        <v>57</v>
      </c>
      <c r="AK31" s="6">
        <v>7.6460078927515962</v>
      </c>
      <c r="AL31">
        <v>0</v>
      </c>
      <c r="AM31" s="8">
        <v>68.5</v>
      </c>
      <c r="AO31">
        <v>1</v>
      </c>
      <c r="AP31">
        <v>0</v>
      </c>
      <c r="AQ31">
        <v>0</v>
      </c>
      <c r="AR31">
        <v>0</v>
      </c>
      <c r="AS31">
        <v>0</v>
      </c>
      <c r="AT31" s="8">
        <v>2</v>
      </c>
      <c r="AU31">
        <v>0</v>
      </c>
      <c r="AV31">
        <v>1</v>
      </c>
      <c r="AW31">
        <v>0</v>
      </c>
      <c r="AX31" s="8">
        <v>117</v>
      </c>
      <c r="AY31" s="8">
        <v>0</v>
      </c>
      <c r="AZ31" t="s">
        <v>220</v>
      </c>
      <c r="BC31" s="2">
        <v>41380</v>
      </c>
      <c r="BD31" s="8"/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7</v>
      </c>
      <c r="BM31">
        <v>6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1</v>
      </c>
      <c r="CL31" s="6">
        <v>0.78529325630440983</v>
      </c>
      <c r="CM31" s="8">
        <v>0.42111687519072322</v>
      </c>
      <c r="CN31" s="8">
        <v>5.5449790214960347E-2</v>
      </c>
      <c r="CO31" s="8">
        <f t="shared" si="0"/>
        <v>99.523433334594316</v>
      </c>
      <c r="CP31" s="8">
        <v>136</v>
      </c>
      <c r="CQ31">
        <v>0</v>
      </c>
      <c r="CR31" s="4">
        <f t="shared" si="1"/>
        <v>1.0461538461538462</v>
      </c>
      <c r="CS31" s="8">
        <f t="shared" si="2"/>
        <v>-6</v>
      </c>
      <c r="CT31" s="8">
        <v>144</v>
      </c>
      <c r="CU31" s="8">
        <f t="shared" si="3"/>
        <v>0</v>
      </c>
      <c r="CV31" s="8">
        <f t="shared" si="4"/>
        <v>0</v>
      </c>
      <c r="CW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 s="8">
        <v>1.904109589041096</v>
      </c>
      <c r="EN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O31">
        <v>0</v>
      </c>
      <c r="GP31">
        <v>0</v>
      </c>
      <c r="GR31">
        <v>0</v>
      </c>
      <c r="GS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f t="shared" si="5"/>
        <v>0</v>
      </c>
      <c r="HH31">
        <v>0</v>
      </c>
      <c r="HI31">
        <v>1</v>
      </c>
      <c r="HJ31">
        <v>0</v>
      </c>
      <c r="HK31" s="2">
        <v>41432</v>
      </c>
      <c r="HL31">
        <v>0</v>
      </c>
      <c r="HN31">
        <v>52</v>
      </c>
      <c r="HO31">
        <v>1</v>
      </c>
      <c r="HR31">
        <v>0</v>
      </c>
      <c r="HS31">
        <v>0</v>
      </c>
    </row>
    <row r="32" spans="1:227" x14ac:dyDescent="0.35">
      <c r="A32">
        <v>46</v>
      </c>
      <c r="B32">
        <v>1</v>
      </c>
      <c r="C32" s="9" cm="1">
        <f t="array" ref="C32">_xlfn.IFS(D32,1,E32,2,F32,3,G32,4,H32,5,I32,6,J32,7,K32,8)</f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 s="8">
        <v>0</v>
      </c>
      <c r="Q32" s="8">
        <v>0</v>
      </c>
      <c r="R32">
        <v>2</v>
      </c>
      <c r="S32">
        <v>0</v>
      </c>
      <c r="T32">
        <v>0</v>
      </c>
      <c r="U32">
        <v>1</v>
      </c>
      <c r="V32" s="8">
        <v>1</v>
      </c>
      <c r="W32">
        <v>0</v>
      </c>
      <c r="X32" s="8">
        <v>141</v>
      </c>
      <c r="Y32" s="8">
        <v>83</v>
      </c>
      <c r="Z32" s="8">
        <v>97.891140006047777</v>
      </c>
      <c r="AA32">
        <v>0</v>
      </c>
      <c r="AB32" s="8">
        <v>1.781021897810219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s="8">
        <v>33</v>
      </c>
      <c r="AJ32" s="8">
        <v>80</v>
      </c>
      <c r="AK32" s="6">
        <v>9.9</v>
      </c>
      <c r="AL32">
        <v>0</v>
      </c>
      <c r="AM32" s="8">
        <v>93.5</v>
      </c>
      <c r="AO32">
        <v>1</v>
      </c>
      <c r="AP32">
        <v>0</v>
      </c>
      <c r="AQ32">
        <v>0</v>
      </c>
      <c r="AR32">
        <v>0</v>
      </c>
      <c r="AS32">
        <v>0</v>
      </c>
      <c r="AT32" s="8">
        <v>2</v>
      </c>
      <c r="AU32">
        <v>0</v>
      </c>
      <c r="AV32">
        <v>1</v>
      </c>
      <c r="AW32">
        <v>0</v>
      </c>
      <c r="AX32" s="8">
        <v>32</v>
      </c>
      <c r="AY32" s="8">
        <v>0</v>
      </c>
      <c r="AZ32" t="s">
        <v>217</v>
      </c>
      <c r="BB32" s="2">
        <v>41474</v>
      </c>
      <c r="BC32" s="2">
        <v>41704</v>
      </c>
      <c r="BD32" s="8">
        <f t="shared" ref="BD32:BD42" si="7">BC32-BB32</f>
        <v>230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5</v>
      </c>
      <c r="BM32">
        <v>4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0</v>
      </c>
      <c r="CJ32">
        <v>0</v>
      </c>
      <c r="CK32">
        <v>0</v>
      </c>
      <c r="CL32" s="6">
        <v>0.6</v>
      </c>
      <c r="CM32" s="8">
        <v>50</v>
      </c>
      <c r="CN32" s="8">
        <v>0</v>
      </c>
      <c r="CO32" s="8">
        <f t="shared" si="0"/>
        <v>50</v>
      </c>
      <c r="CP32" s="8">
        <v>145</v>
      </c>
      <c r="CQ32">
        <v>0</v>
      </c>
      <c r="CR32" s="4">
        <f t="shared" si="1"/>
        <v>1.0283687943262412</v>
      </c>
      <c r="CS32" s="8">
        <f t="shared" si="2"/>
        <v>-4</v>
      </c>
      <c r="CT32" s="8">
        <v>175</v>
      </c>
      <c r="CU32" s="8">
        <f t="shared" si="3"/>
        <v>0</v>
      </c>
      <c r="CV32" s="8">
        <f t="shared" si="4"/>
        <v>0</v>
      </c>
      <c r="CW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 s="8">
        <v>1.805970149253731</v>
      </c>
      <c r="EN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O32">
        <v>0</v>
      </c>
      <c r="GP32">
        <v>0</v>
      </c>
      <c r="GR32">
        <v>0</v>
      </c>
      <c r="GS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f t="shared" si="5"/>
        <v>0</v>
      </c>
      <c r="HH32">
        <v>0</v>
      </c>
      <c r="HI32">
        <v>1</v>
      </c>
      <c r="HJ32">
        <v>0</v>
      </c>
      <c r="HK32" s="2">
        <v>41739</v>
      </c>
      <c r="HL32">
        <v>0</v>
      </c>
      <c r="HN32">
        <v>35</v>
      </c>
      <c r="HO32">
        <v>1</v>
      </c>
      <c r="HR32">
        <v>0</v>
      </c>
      <c r="HS32">
        <v>0</v>
      </c>
    </row>
    <row r="33" spans="1:227" x14ac:dyDescent="0.35">
      <c r="A33">
        <v>53</v>
      </c>
      <c r="B33">
        <v>1</v>
      </c>
      <c r="C33" s="9" cm="1">
        <f t="array" ref="C33">_xlfn.IFS(D33,1,E33,2,F33,3,G33,4,H33,5,I33,6,J33,7,K33,8)</f>
        <v>2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0</v>
      </c>
      <c r="N33">
        <v>0</v>
      </c>
      <c r="O33">
        <v>1</v>
      </c>
      <c r="P33" s="8">
        <v>15</v>
      </c>
      <c r="Q33" s="8">
        <v>9.474126582744255E-2</v>
      </c>
      <c r="R33">
        <v>2</v>
      </c>
      <c r="S33">
        <v>0</v>
      </c>
      <c r="T33">
        <v>0</v>
      </c>
      <c r="U33">
        <v>1</v>
      </c>
      <c r="V33" s="8">
        <v>1</v>
      </c>
      <c r="W33">
        <v>1</v>
      </c>
      <c r="X33" s="8">
        <v>141</v>
      </c>
      <c r="Y33" s="8">
        <v>91</v>
      </c>
      <c r="Z33" s="8">
        <v>97.887111947318914</v>
      </c>
      <c r="AA33">
        <v>0</v>
      </c>
      <c r="AB33" s="8">
        <v>1.3165137614678899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s="8">
        <v>40</v>
      </c>
      <c r="AJ33" s="8">
        <v>54</v>
      </c>
      <c r="AK33" s="6">
        <v>8.5973150947487511</v>
      </c>
      <c r="AL33">
        <v>0</v>
      </c>
      <c r="AM33" s="8">
        <v>84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 s="8">
        <v>3</v>
      </c>
      <c r="AU33">
        <v>0</v>
      </c>
      <c r="AV33">
        <v>0</v>
      </c>
      <c r="AW33">
        <v>1</v>
      </c>
      <c r="AX33" s="8">
        <v>86</v>
      </c>
      <c r="AY33" s="8">
        <v>10</v>
      </c>
      <c r="AZ33" t="s">
        <v>220</v>
      </c>
      <c r="BB33" s="2">
        <v>42692</v>
      </c>
      <c r="BC33" s="2">
        <v>42718</v>
      </c>
      <c r="BD33" s="8">
        <f t="shared" si="7"/>
        <v>26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</v>
      </c>
      <c r="BM33">
        <v>6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1</v>
      </c>
      <c r="CL33" s="6">
        <v>1</v>
      </c>
      <c r="CM33" s="8">
        <v>40</v>
      </c>
      <c r="CN33" s="8">
        <v>0</v>
      </c>
      <c r="CO33" s="8">
        <f t="shared" si="0"/>
        <v>60</v>
      </c>
      <c r="CP33" s="8">
        <v>144</v>
      </c>
      <c r="CQ33">
        <v>0</v>
      </c>
      <c r="CR33" s="4">
        <f t="shared" si="1"/>
        <v>1.0212765957446808</v>
      </c>
      <c r="CS33" s="8">
        <f t="shared" si="2"/>
        <v>-3</v>
      </c>
      <c r="CT33" s="8">
        <v>140</v>
      </c>
      <c r="CU33" s="8">
        <f t="shared" si="3"/>
        <v>0</v>
      </c>
      <c r="CV33" s="8">
        <f t="shared" si="4"/>
        <v>0</v>
      </c>
      <c r="CW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 s="8">
        <v>1.821917808219178</v>
      </c>
      <c r="EN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0</v>
      </c>
      <c r="GO33">
        <v>0</v>
      </c>
      <c r="GP33">
        <v>0</v>
      </c>
      <c r="GR33">
        <v>0</v>
      </c>
      <c r="GS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f t="shared" si="5"/>
        <v>0</v>
      </c>
      <c r="HH33">
        <v>0</v>
      </c>
      <c r="HI33">
        <v>1</v>
      </c>
      <c r="HJ33">
        <v>0</v>
      </c>
      <c r="HK33" s="2">
        <v>42861</v>
      </c>
      <c r="HL33">
        <v>0</v>
      </c>
      <c r="HN33">
        <v>143</v>
      </c>
      <c r="HO33">
        <v>1</v>
      </c>
      <c r="HR33">
        <v>0</v>
      </c>
      <c r="HS33">
        <v>0</v>
      </c>
    </row>
    <row r="34" spans="1:227" x14ac:dyDescent="0.35">
      <c r="A34">
        <v>62</v>
      </c>
      <c r="B34">
        <v>1</v>
      </c>
      <c r="C34" s="9" cm="1">
        <f t="array" ref="C34">_xlfn.IFS(D34,1,E34,2,F34,3,G34,4,H34,5,I34,6,J34,7,K34,8)</f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 s="8">
        <v>0</v>
      </c>
      <c r="Q34" s="8">
        <v>0</v>
      </c>
      <c r="R34">
        <v>0</v>
      </c>
      <c r="S34">
        <v>1</v>
      </c>
      <c r="T34">
        <v>0</v>
      </c>
      <c r="U34">
        <v>0</v>
      </c>
      <c r="V34" s="8">
        <v>0</v>
      </c>
      <c r="W34">
        <v>0</v>
      </c>
      <c r="X34" s="8">
        <v>122</v>
      </c>
      <c r="Y34" s="8">
        <v>40</v>
      </c>
      <c r="Z34" s="8">
        <v>99</v>
      </c>
      <c r="AA34">
        <v>0</v>
      </c>
      <c r="AB34" s="8">
        <v>1.882352941176471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8">
        <v>36.138244282628918</v>
      </c>
      <c r="AJ34" s="8">
        <v>69</v>
      </c>
      <c r="AK34" s="6">
        <v>8.3000000000000007</v>
      </c>
      <c r="AL34">
        <v>0</v>
      </c>
      <c r="AM34" s="8">
        <v>70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 s="8">
        <v>1</v>
      </c>
      <c r="AU34">
        <v>1</v>
      </c>
      <c r="AV34">
        <v>0</v>
      </c>
      <c r="AW34">
        <v>0</v>
      </c>
      <c r="AX34" s="8">
        <v>472</v>
      </c>
      <c r="AY34" s="8">
        <v>472</v>
      </c>
      <c r="BB34" s="2">
        <v>41937</v>
      </c>
      <c r="BC34" s="2">
        <v>41968</v>
      </c>
      <c r="BD34" s="8">
        <f t="shared" si="7"/>
        <v>31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5</v>
      </c>
      <c r="BM34">
        <v>7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1</v>
      </c>
      <c r="CL34" s="6">
        <v>0.01</v>
      </c>
      <c r="CM34" s="8">
        <v>0</v>
      </c>
      <c r="CN34" s="8">
        <v>0</v>
      </c>
      <c r="CO34" s="8">
        <f t="shared" si="0"/>
        <v>100</v>
      </c>
      <c r="CP34" s="8">
        <v>125</v>
      </c>
      <c r="CQ34">
        <v>0</v>
      </c>
      <c r="CR34" s="4">
        <f t="shared" si="1"/>
        <v>1.0245901639344261</v>
      </c>
      <c r="CS34" s="8">
        <f t="shared" si="2"/>
        <v>-3</v>
      </c>
      <c r="CT34" s="8">
        <v>96</v>
      </c>
      <c r="CU34" s="8">
        <f t="shared" si="3"/>
        <v>0</v>
      </c>
      <c r="CV34" s="8">
        <f t="shared" si="4"/>
        <v>0</v>
      </c>
      <c r="CW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 s="8">
        <v>1.869565217391304</v>
      </c>
      <c r="EN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O34">
        <v>0</v>
      </c>
      <c r="GP34">
        <v>0</v>
      </c>
      <c r="GR34">
        <v>0</v>
      </c>
      <c r="GS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f t="shared" si="5"/>
        <v>0</v>
      </c>
      <c r="HH34">
        <v>0</v>
      </c>
      <c r="HI34">
        <v>1</v>
      </c>
      <c r="HJ34">
        <v>0</v>
      </c>
      <c r="HK34" s="2">
        <v>41991</v>
      </c>
      <c r="HL34">
        <v>0</v>
      </c>
      <c r="HN34">
        <v>23</v>
      </c>
      <c r="HO34">
        <v>1</v>
      </c>
      <c r="HR34">
        <v>0</v>
      </c>
      <c r="HS34">
        <v>0</v>
      </c>
    </row>
    <row r="35" spans="1:227" x14ac:dyDescent="0.35">
      <c r="A35">
        <v>70</v>
      </c>
      <c r="B35">
        <v>1</v>
      </c>
      <c r="C35" s="9" cm="1">
        <f t="array" ref="C35">_xlfn.IFS(D35,1,E35,2,F35,3,G35,4,H35,5,I35,6,J35,7,K35,8)</f>
        <v>2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 s="8">
        <v>0</v>
      </c>
      <c r="Q35" s="8">
        <v>0</v>
      </c>
      <c r="R35">
        <v>2</v>
      </c>
      <c r="S35">
        <v>0</v>
      </c>
      <c r="T35">
        <v>0</v>
      </c>
      <c r="U35">
        <v>1</v>
      </c>
      <c r="V35" s="8">
        <v>0.14851875661330091</v>
      </c>
      <c r="W35">
        <v>1</v>
      </c>
      <c r="X35" s="8">
        <v>141</v>
      </c>
      <c r="Y35" s="8">
        <v>77</v>
      </c>
      <c r="Z35" s="8">
        <v>97</v>
      </c>
      <c r="AA35">
        <v>0</v>
      </c>
      <c r="AB35" s="8">
        <v>1.8561151079136691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8">
        <v>38</v>
      </c>
      <c r="AJ35" s="8">
        <v>38</v>
      </c>
      <c r="AK35" s="6">
        <v>8.8000000000000007</v>
      </c>
      <c r="AL35">
        <v>0</v>
      </c>
      <c r="AM35" s="8">
        <v>89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 s="8">
        <v>2</v>
      </c>
      <c r="AU35">
        <v>0</v>
      </c>
      <c r="AV35">
        <v>1</v>
      </c>
      <c r="AW35">
        <v>0</v>
      </c>
      <c r="AX35" s="8">
        <v>52</v>
      </c>
      <c r="AY35" s="8">
        <v>0</v>
      </c>
      <c r="BB35" s="2">
        <v>42657</v>
      </c>
      <c r="BC35" s="2">
        <v>42693</v>
      </c>
      <c r="BD35" s="8">
        <f t="shared" si="7"/>
        <v>36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</v>
      </c>
      <c r="BM35">
        <v>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0</v>
      </c>
      <c r="CG35">
        <v>1</v>
      </c>
      <c r="CH35">
        <v>1</v>
      </c>
      <c r="CI35">
        <v>0</v>
      </c>
      <c r="CJ35">
        <v>0</v>
      </c>
      <c r="CK35">
        <v>1</v>
      </c>
      <c r="CL35" s="6">
        <v>0.1</v>
      </c>
      <c r="CM35" s="8">
        <v>0</v>
      </c>
      <c r="CN35" s="8">
        <v>0</v>
      </c>
      <c r="CO35" s="8">
        <f t="shared" si="0"/>
        <v>100</v>
      </c>
      <c r="CP35" s="8">
        <v>144</v>
      </c>
      <c r="CQ35">
        <v>0</v>
      </c>
      <c r="CR35" s="4">
        <f t="shared" si="1"/>
        <v>1.0212765957446808</v>
      </c>
      <c r="CS35" s="8">
        <f t="shared" si="2"/>
        <v>-3</v>
      </c>
      <c r="CT35" s="8">
        <v>162</v>
      </c>
      <c r="CU35" s="8">
        <f t="shared" si="3"/>
        <v>0</v>
      </c>
      <c r="CV35" s="8">
        <f t="shared" si="4"/>
        <v>0</v>
      </c>
      <c r="CW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 s="8">
        <v>1.5</v>
      </c>
      <c r="EN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O35">
        <v>0</v>
      </c>
      <c r="GP35">
        <v>0</v>
      </c>
      <c r="GR35">
        <v>0</v>
      </c>
      <c r="GS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f t="shared" si="5"/>
        <v>0</v>
      </c>
      <c r="HH35">
        <v>0</v>
      </c>
      <c r="HI35">
        <v>1</v>
      </c>
      <c r="HJ35">
        <v>0</v>
      </c>
      <c r="HK35" s="2">
        <v>43020</v>
      </c>
      <c r="HL35">
        <v>0</v>
      </c>
      <c r="HN35">
        <v>327</v>
      </c>
      <c r="HO35">
        <v>1</v>
      </c>
      <c r="HR35">
        <v>0</v>
      </c>
      <c r="HS35">
        <v>0</v>
      </c>
    </row>
    <row r="36" spans="1:227" x14ac:dyDescent="0.35">
      <c r="A36">
        <v>67</v>
      </c>
      <c r="B36">
        <v>1</v>
      </c>
      <c r="C36" s="9" cm="1">
        <f t="array" ref="C36">_xlfn.IFS(D36,1,E36,2,F36,3,G36,4,H36,5,I36,6,J36,7,K36,8)</f>
        <v>3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 s="8">
        <v>0</v>
      </c>
      <c r="Q36" s="8">
        <v>0</v>
      </c>
      <c r="R36">
        <v>0</v>
      </c>
      <c r="S36">
        <v>1</v>
      </c>
      <c r="T36">
        <v>0</v>
      </c>
      <c r="U36">
        <v>0</v>
      </c>
      <c r="V36" s="8">
        <v>0</v>
      </c>
      <c r="W36">
        <v>0</v>
      </c>
      <c r="X36" s="8">
        <v>134</v>
      </c>
      <c r="Y36" s="8">
        <v>64</v>
      </c>
      <c r="Z36" s="8">
        <v>98</v>
      </c>
      <c r="AA36">
        <v>0</v>
      </c>
      <c r="AB36" s="8">
        <v>1.9407407407407411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8">
        <v>42.05258846559132</v>
      </c>
      <c r="AJ36" s="8">
        <v>100</v>
      </c>
      <c r="AK36" s="6">
        <v>7</v>
      </c>
      <c r="AL36">
        <v>1</v>
      </c>
      <c r="AM36" s="8">
        <v>32</v>
      </c>
      <c r="AN36">
        <v>3</v>
      </c>
      <c r="AO36">
        <v>1</v>
      </c>
      <c r="AP36">
        <v>0</v>
      </c>
      <c r="AQ36">
        <v>1</v>
      </c>
      <c r="AR36">
        <v>0</v>
      </c>
      <c r="AS36">
        <v>0</v>
      </c>
      <c r="AT36" s="8">
        <v>3</v>
      </c>
      <c r="AU36">
        <v>0</v>
      </c>
      <c r="AV36">
        <v>0</v>
      </c>
      <c r="AW36">
        <v>1</v>
      </c>
      <c r="AX36" s="8">
        <v>133</v>
      </c>
      <c r="AY36" s="8">
        <v>133</v>
      </c>
      <c r="AZ36" t="s">
        <v>220</v>
      </c>
      <c r="BB36" s="2">
        <v>42739</v>
      </c>
      <c r="BC36" s="2">
        <v>42818</v>
      </c>
      <c r="BD36" s="8">
        <f t="shared" si="7"/>
        <v>79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6</v>
      </c>
      <c r="BM36">
        <v>16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3</v>
      </c>
      <c r="CH36">
        <v>1</v>
      </c>
      <c r="CI36">
        <v>1</v>
      </c>
      <c r="CJ36">
        <v>1</v>
      </c>
      <c r="CK36">
        <v>1</v>
      </c>
      <c r="CL36" s="6">
        <v>10</v>
      </c>
      <c r="CM36" s="8">
        <v>50</v>
      </c>
      <c r="CN36" s="8">
        <v>50</v>
      </c>
      <c r="CO36" s="8">
        <f t="shared" si="0"/>
        <v>0</v>
      </c>
      <c r="CP36" s="8">
        <v>136</v>
      </c>
      <c r="CQ36">
        <v>0</v>
      </c>
      <c r="CR36" s="4">
        <f t="shared" si="1"/>
        <v>1.0149253731343284</v>
      </c>
      <c r="CS36" s="8">
        <f t="shared" si="2"/>
        <v>-2</v>
      </c>
      <c r="CT36" s="8">
        <v>165</v>
      </c>
      <c r="CU36" s="8">
        <f t="shared" si="3"/>
        <v>0</v>
      </c>
      <c r="CV36" s="8">
        <f t="shared" si="4"/>
        <v>1</v>
      </c>
      <c r="CW36">
        <v>1</v>
      </c>
      <c r="CX36" s="2">
        <v>42832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 s="8">
        <v>1</v>
      </c>
      <c r="EN36">
        <v>1</v>
      </c>
      <c r="EO36" s="2">
        <v>42838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O36">
        <v>0</v>
      </c>
      <c r="GP36">
        <v>0</v>
      </c>
      <c r="GR36">
        <v>0</v>
      </c>
      <c r="GS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58</v>
      </c>
      <c r="HE36">
        <v>0</v>
      </c>
      <c r="HF36">
        <f t="shared" si="5"/>
        <v>0</v>
      </c>
      <c r="HH36">
        <v>0</v>
      </c>
      <c r="HI36">
        <v>1</v>
      </c>
      <c r="HJ36">
        <v>0</v>
      </c>
      <c r="HK36" s="2">
        <v>42978</v>
      </c>
      <c r="HL36">
        <v>0</v>
      </c>
      <c r="HN36">
        <v>160</v>
      </c>
      <c r="HO36">
        <v>1</v>
      </c>
      <c r="HR36">
        <v>0</v>
      </c>
      <c r="HS36">
        <v>0</v>
      </c>
    </row>
    <row r="37" spans="1:227" x14ac:dyDescent="0.35">
      <c r="A37">
        <v>44</v>
      </c>
      <c r="B37">
        <v>1</v>
      </c>
      <c r="C37" s="9" cm="1">
        <f t="array" ref="C37">_xlfn.IFS(D37,1,E37,2,F37,3,G37,4,H37,5,I37,6,J37,7,K37,8)</f>
        <v>2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 s="8">
        <v>0</v>
      </c>
      <c r="Q37" s="8">
        <v>0</v>
      </c>
      <c r="R37">
        <v>0</v>
      </c>
      <c r="S37">
        <v>1</v>
      </c>
      <c r="T37">
        <v>0</v>
      </c>
      <c r="U37">
        <v>0</v>
      </c>
      <c r="V37" s="8">
        <v>0</v>
      </c>
      <c r="W37">
        <v>0</v>
      </c>
      <c r="X37" s="8">
        <v>134</v>
      </c>
      <c r="Y37" s="8">
        <v>80</v>
      </c>
      <c r="Z37" s="8">
        <v>100</v>
      </c>
      <c r="AA37">
        <v>0</v>
      </c>
      <c r="AB37" s="8">
        <v>1.9090909090909089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s="8">
        <v>42.499999999999993</v>
      </c>
      <c r="AJ37" s="8">
        <v>110</v>
      </c>
      <c r="AK37" s="6">
        <v>9.1</v>
      </c>
      <c r="AL37">
        <v>0</v>
      </c>
      <c r="AM37" s="8">
        <v>102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 s="8">
        <v>3</v>
      </c>
      <c r="AU37">
        <v>0</v>
      </c>
      <c r="AV37">
        <v>0</v>
      </c>
      <c r="AW37">
        <v>1</v>
      </c>
      <c r="AX37" s="8">
        <v>0</v>
      </c>
      <c r="AY37" s="8">
        <v>0</v>
      </c>
      <c r="AZ37" t="s">
        <v>220</v>
      </c>
      <c r="BB37" s="2">
        <v>42654</v>
      </c>
      <c r="BC37" s="2">
        <v>42744</v>
      </c>
      <c r="BD37" s="8">
        <f t="shared" si="7"/>
        <v>90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5</v>
      </c>
      <c r="BM37">
        <v>6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1</v>
      </c>
      <c r="CL37" s="6">
        <v>6</v>
      </c>
      <c r="CM37" s="8">
        <v>10</v>
      </c>
      <c r="CN37" s="8">
        <v>0</v>
      </c>
      <c r="CO37" s="8">
        <f t="shared" si="0"/>
        <v>90</v>
      </c>
      <c r="CP37" s="8">
        <v>136</v>
      </c>
      <c r="CQ37">
        <v>0</v>
      </c>
      <c r="CR37" s="4">
        <f t="shared" si="1"/>
        <v>1.0149253731343284</v>
      </c>
      <c r="CS37" s="8">
        <f t="shared" si="2"/>
        <v>-2</v>
      </c>
      <c r="CT37" s="8">
        <v>108</v>
      </c>
      <c r="CU37" s="8">
        <f t="shared" si="3"/>
        <v>0</v>
      </c>
      <c r="CV37" s="8">
        <f t="shared" si="4"/>
        <v>0</v>
      </c>
      <c r="CW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 s="8">
        <v>1.8857142857142859</v>
      </c>
      <c r="EN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O37">
        <v>0</v>
      </c>
      <c r="GP37">
        <v>0</v>
      </c>
      <c r="GR37">
        <v>0</v>
      </c>
      <c r="GS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f t="shared" si="5"/>
        <v>0</v>
      </c>
      <c r="HH37">
        <v>0</v>
      </c>
      <c r="HI37">
        <v>1</v>
      </c>
      <c r="HJ37">
        <v>0</v>
      </c>
      <c r="HK37" s="2">
        <v>42790</v>
      </c>
      <c r="HL37">
        <v>0</v>
      </c>
      <c r="HN37">
        <v>46</v>
      </c>
      <c r="HO37">
        <v>1</v>
      </c>
      <c r="HR37">
        <v>0</v>
      </c>
      <c r="HS37">
        <v>0</v>
      </c>
    </row>
    <row r="38" spans="1:227" x14ac:dyDescent="0.35">
      <c r="A38">
        <v>46</v>
      </c>
      <c r="B38">
        <v>1</v>
      </c>
      <c r="C38" s="9" cm="1">
        <f t="array" ref="C38">_xlfn.IFS(D38,1,E38,2,F38,3,G38,4,H38,5,I38,6,J38,7,K38,8)</f>
        <v>2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 s="8">
        <v>0</v>
      </c>
      <c r="Q38" s="8">
        <v>0</v>
      </c>
      <c r="R38">
        <v>0</v>
      </c>
      <c r="S38">
        <v>1</v>
      </c>
      <c r="T38">
        <v>0</v>
      </c>
      <c r="U38">
        <v>0</v>
      </c>
      <c r="V38" s="8">
        <v>0</v>
      </c>
      <c r="W38">
        <v>0</v>
      </c>
      <c r="X38" s="8">
        <v>139.82591553175419</v>
      </c>
      <c r="Y38" s="8">
        <v>76.5</v>
      </c>
      <c r="Z38" s="8">
        <v>97.790523690773071</v>
      </c>
      <c r="AA38">
        <v>0</v>
      </c>
      <c r="AB38" s="8">
        <v>2.0296296296296301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s="8">
        <v>41</v>
      </c>
      <c r="AJ38" s="8">
        <v>104</v>
      </c>
      <c r="AK38" s="6">
        <v>8.2416329156575809</v>
      </c>
      <c r="AL38">
        <v>0</v>
      </c>
      <c r="AM38" s="8">
        <v>75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 s="8">
        <v>2</v>
      </c>
      <c r="AU38">
        <v>0</v>
      </c>
      <c r="AV38">
        <v>1</v>
      </c>
      <c r="AW38">
        <v>0</v>
      </c>
      <c r="AX38" s="8">
        <v>125</v>
      </c>
      <c r="AY38" s="8">
        <v>0</v>
      </c>
      <c r="AZ38" t="s">
        <v>241</v>
      </c>
      <c r="BB38" s="2">
        <v>41967</v>
      </c>
      <c r="BC38" s="2">
        <v>41997</v>
      </c>
      <c r="BD38" s="8">
        <f t="shared" si="7"/>
        <v>30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</v>
      </c>
      <c r="BM38">
        <v>2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 s="6">
        <v>0.1</v>
      </c>
      <c r="CM38" s="8">
        <v>0</v>
      </c>
      <c r="CN38" s="8">
        <v>0</v>
      </c>
      <c r="CO38" s="8">
        <f t="shared" si="0"/>
        <v>100</v>
      </c>
      <c r="CP38" s="8">
        <v>140</v>
      </c>
      <c r="CQ38">
        <v>0</v>
      </c>
      <c r="CR38" s="4">
        <f t="shared" si="1"/>
        <v>1.0012450086064788</v>
      </c>
      <c r="CS38" s="8">
        <f t="shared" si="2"/>
        <v>-0.17408446824580892</v>
      </c>
      <c r="CT38" s="8">
        <v>106</v>
      </c>
      <c r="CU38" s="8">
        <f t="shared" si="3"/>
        <v>0</v>
      </c>
      <c r="CV38" s="8">
        <f t="shared" si="4"/>
        <v>0</v>
      </c>
      <c r="CW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 s="8">
        <v>1.833333333333333</v>
      </c>
      <c r="EN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O38">
        <v>0</v>
      </c>
      <c r="GP38">
        <v>0</v>
      </c>
      <c r="GR38">
        <v>0</v>
      </c>
      <c r="GS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f t="shared" si="5"/>
        <v>0</v>
      </c>
      <c r="HH38">
        <v>0</v>
      </c>
      <c r="HI38">
        <v>1</v>
      </c>
      <c r="HJ38">
        <v>0</v>
      </c>
      <c r="HK38" s="2">
        <v>42264</v>
      </c>
      <c r="HL38">
        <v>0</v>
      </c>
      <c r="HN38">
        <v>267</v>
      </c>
      <c r="HO38">
        <v>1</v>
      </c>
      <c r="HR38">
        <v>0</v>
      </c>
      <c r="HS38">
        <v>0</v>
      </c>
    </row>
    <row r="39" spans="1:227" x14ac:dyDescent="0.35">
      <c r="A39">
        <v>43</v>
      </c>
      <c r="B39">
        <v>1</v>
      </c>
      <c r="C39" s="9" cm="1">
        <f t="array" ref="C39">_xlfn.IFS(D39,1,E39,2,F39,3,G39,4,H39,5,I39,6,J39,7,K39,8)</f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 s="8">
        <v>0</v>
      </c>
      <c r="Q39" s="8">
        <v>0</v>
      </c>
      <c r="R39">
        <v>0</v>
      </c>
      <c r="S39">
        <v>1</v>
      </c>
      <c r="T39">
        <v>0</v>
      </c>
      <c r="U39">
        <v>0</v>
      </c>
      <c r="V39" s="8">
        <v>0</v>
      </c>
      <c r="W39">
        <v>0</v>
      </c>
      <c r="X39" s="8">
        <v>120</v>
      </c>
      <c r="Y39" s="8">
        <v>82</v>
      </c>
      <c r="Z39" s="8">
        <v>97.221402214022135</v>
      </c>
      <c r="AA39">
        <v>0</v>
      </c>
      <c r="AB39" s="8">
        <v>2.0444444444444452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s="8">
        <v>43.5</v>
      </c>
      <c r="AJ39" s="8">
        <v>55</v>
      </c>
      <c r="AK39" s="6">
        <v>8.1999999999999993</v>
      </c>
      <c r="AL39">
        <v>0</v>
      </c>
      <c r="AM39" s="8">
        <v>83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 s="8">
        <v>3</v>
      </c>
      <c r="AU39">
        <v>0</v>
      </c>
      <c r="AV39">
        <v>0</v>
      </c>
      <c r="AW39">
        <v>1</v>
      </c>
      <c r="AX39" s="8">
        <v>95</v>
      </c>
      <c r="AY39" s="8">
        <v>95</v>
      </c>
      <c r="AZ39" t="s">
        <v>238</v>
      </c>
      <c r="BB39" s="2">
        <v>42618</v>
      </c>
      <c r="BC39" s="2">
        <v>42693</v>
      </c>
      <c r="BD39" s="8">
        <f t="shared" si="7"/>
        <v>75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2</v>
      </c>
      <c r="BM39">
        <v>7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1</v>
      </c>
      <c r="CI39">
        <v>0</v>
      </c>
      <c r="CJ39">
        <v>0</v>
      </c>
      <c r="CK39">
        <v>1</v>
      </c>
      <c r="CL39" s="6">
        <v>0.2</v>
      </c>
      <c r="CM39" s="8">
        <v>0</v>
      </c>
      <c r="CN39" s="8">
        <v>0</v>
      </c>
      <c r="CO39" s="8">
        <f t="shared" si="0"/>
        <v>100</v>
      </c>
      <c r="CP39" s="8">
        <v>120</v>
      </c>
      <c r="CQ39">
        <v>0</v>
      </c>
      <c r="CR39" s="4">
        <f t="shared" si="1"/>
        <v>1</v>
      </c>
      <c r="CS39" s="8">
        <f t="shared" si="2"/>
        <v>0</v>
      </c>
      <c r="CT39" s="8">
        <v>104</v>
      </c>
      <c r="CU39" s="8">
        <f t="shared" si="3"/>
        <v>0</v>
      </c>
      <c r="CV39" s="8">
        <f t="shared" si="4"/>
        <v>0</v>
      </c>
      <c r="CW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 s="8">
        <v>1.8235294117647061</v>
      </c>
      <c r="EN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O39">
        <v>0</v>
      </c>
      <c r="GP39">
        <v>0</v>
      </c>
      <c r="GR39">
        <v>0</v>
      </c>
      <c r="GS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f t="shared" si="5"/>
        <v>0</v>
      </c>
      <c r="HH39">
        <v>0</v>
      </c>
      <c r="HI39">
        <v>1</v>
      </c>
      <c r="HJ39">
        <v>0</v>
      </c>
      <c r="HK39" s="2">
        <v>42728</v>
      </c>
      <c r="HL39">
        <v>0</v>
      </c>
      <c r="HN39">
        <v>35</v>
      </c>
      <c r="HO39">
        <v>1</v>
      </c>
      <c r="HR39">
        <v>0</v>
      </c>
      <c r="HS39">
        <v>0</v>
      </c>
    </row>
    <row r="40" spans="1:227" x14ac:dyDescent="0.35">
      <c r="A40">
        <v>71</v>
      </c>
      <c r="B40">
        <v>2</v>
      </c>
      <c r="C40" s="9" cm="1">
        <f t="array" ref="C40">_xlfn.IFS(D40,1,E40,2,F40,3,G40,4,H40,5,I40,6,J40,7,K40,8)</f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 s="8">
        <v>0</v>
      </c>
      <c r="Q40" s="8">
        <v>150</v>
      </c>
      <c r="R40">
        <v>0</v>
      </c>
      <c r="S40">
        <v>1</v>
      </c>
      <c r="T40">
        <v>0</v>
      </c>
      <c r="U40">
        <v>0</v>
      </c>
      <c r="V40" s="8">
        <v>0</v>
      </c>
      <c r="W40">
        <v>0</v>
      </c>
      <c r="X40" s="8">
        <v>134.5</v>
      </c>
      <c r="Y40" s="8">
        <v>63.000000000000007</v>
      </c>
      <c r="Z40" s="8">
        <v>96.943019943019948</v>
      </c>
      <c r="AA40">
        <v>1</v>
      </c>
      <c r="AB40" s="8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 s="8">
        <v>40.999999999999993</v>
      </c>
      <c r="AJ40" s="8">
        <v>90</v>
      </c>
      <c r="AK40" s="6">
        <v>8.1</v>
      </c>
      <c r="AL40">
        <v>0</v>
      </c>
      <c r="AM40" s="8">
        <v>64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 s="8">
        <v>3</v>
      </c>
      <c r="AU40">
        <v>0</v>
      </c>
      <c r="AV40">
        <v>0</v>
      </c>
      <c r="AW40">
        <v>1</v>
      </c>
      <c r="AX40" s="8">
        <v>265</v>
      </c>
      <c r="AY40" s="8">
        <v>169</v>
      </c>
      <c r="AZ40" t="s">
        <v>233</v>
      </c>
      <c r="BB40" s="2">
        <v>42565</v>
      </c>
      <c r="BC40" s="2">
        <v>42600</v>
      </c>
      <c r="BD40" s="8">
        <f t="shared" si="7"/>
        <v>35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5</v>
      </c>
      <c r="BM40">
        <v>6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1</v>
      </c>
      <c r="CI40">
        <v>0</v>
      </c>
      <c r="CJ40">
        <v>0</v>
      </c>
      <c r="CK40">
        <v>1</v>
      </c>
      <c r="CL40" s="6">
        <v>0.4</v>
      </c>
      <c r="CM40" s="8">
        <v>0</v>
      </c>
      <c r="CN40" s="8">
        <v>0</v>
      </c>
      <c r="CO40" s="8">
        <f t="shared" si="0"/>
        <v>100</v>
      </c>
      <c r="CP40" s="8">
        <v>133</v>
      </c>
      <c r="CQ40">
        <v>0</v>
      </c>
      <c r="CR40" s="4">
        <f t="shared" si="1"/>
        <v>0.98884758364312264</v>
      </c>
      <c r="CS40" s="8">
        <f t="shared" si="2"/>
        <v>1.5</v>
      </c>
      <c r="CT40" s="8">
        <v>110</v>
      </c>
      <c r="CU40" s="8">
        <f t="shared" si="3"/>
        <v>0</v>
      </c>
      <c r="CV40" s="8">
        <f t="shared" si="4"/>
        <v>0</v>
      </c>
      <c r="CW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 s="8">
        <v>1.76056338028169</v>
      </c>
      <c r="EN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0</v>
      </c>
      <c r="GO40">
        <v>0</v>
      </c>
      <c r="GP40">
        <v>0</v>
      </c>
      <c r="GR40">
        <v>0</v>
      </c>
      <c r="GS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f t="shared" si="5"/>
        <v>0</v>
      </c>
      <c r="HH40">
        <v>0</v>
      </c>
      <c r="HI40">
        <v>1</v>
      </c>
      <c r="HJ40">
        <v>0</v>
      </c>
      <c r="HK40" s="2">
        <v>42748</v>
      </c>
      <c r="HL40">
        <v>0</v>
      </c>
      <c r="HN40">
        <v>148</v>
      </c>
      <c r="HO40">
        <v>1</v>
      </c>
      <c r="HR40">
        <v>0</v>
      </c>
      <c r="HS40">
        <v>0</v>
      </c>
    </row>
    <row r="41" spans="1:227" x14ac:dyDescent="0.35">
      <c r="A41">
        <v>62</v>
      </c>
      <c r="B41">
        <v>2</v>
      </c>
      <c r="C41" s="9" cm="1">
        <f t="array" ref="C41">_xlfn.IFS(D41,1,E41,2,F41,3,G41,4,H41,5,I41,6,J41,7,K41,8)</f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 s="8">
        <v>0</v>
      </c>
      <c r="Q41" s="8">
        <v>0</v>
      </c>
      <c r="R41">
        <v>0</v>
      </c>
      <c r="S41">
        <v>1</v>
      </c>
      <c r="T41">
        <v>0</v>
      </c>
      <c r="U41">
        <v>0</v>
      </c>
      <c r="V41" s="8">
        <v>0</v>
      </c>
      <c r="W41">
        <v>1</v>
      </c>
      <c r="X41" s="8">
        <v>153</v>
      </c>
      <c r="Y41" s="8">
        <v>76</v>
      </c>
      <c r="Z41" s="8">
        <v>98</v>
      </c>
      <c r="AA41">
        <v>0</v>
      </c>
      <c r="AB41" s="8">
        <v>2.043478260869565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s="8">
        <v>43.860326839709451</v>
      </c>
      <c r="AJ41" s="8">
        <v>66</v>
      </c>
      <c r="AK41" s="6">
        <v>7.3</v>
      </c>
      <c r="AL41">
        <v>0</v>
      </c>
      <c r="AM41" s="8">
        <v>97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 s="8">
        <v>1</v>
      </c>
      <c r="AU41">
        <v>1</v>
      </c>
      <c r="AV41">
        <v>0</v>
      </c>
      <c r="AW41">
        <v>0</v>
      </c>
      <c r="AX41" s="8">
        <v>649</v>
      </c>
      <c r="AY41" s="8">
        <v>649</v>
      </c>
      <c r="BB41" s="2">
        <v>42598</v>
      </c>
      <c r="BC41" s="2">
        <v>42616</v>
      </c>
      <c r="BD41" s="8">
        <f t="shared" si="7"/>
        <v>18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7</v>
      </c>
      <c r="BM41">
        <v>6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 s="6">
        <v>5.4</v>
      </c>
      <c r="CM41" s="8">
        <v>10</v>
      </c>
      <c r="CN41" s="8">
        <v>0</v>
      </c>
      <c r="CO41" s="8">
        <f t="shared" si="0"/>
        <v>90</v>
      </c>
      <c r="CP41" s="8">
        <v>151</v>
      </c>
      <c r="CQ41">
        <v>0</v>
      </c>
      <c r="CR41" s="4">
        <f t="shared" si="1"/>
        <v>0.98692810457516345</v>
      </c>
      <c r="CS41" s="8">
        <f t="shared" si="2"/>
        <v>2</v>
      </c>
      <c r="CT41" s="8">
        <v>166</v>
      </c>
      <c r="CU41" s="8">
        <f t="shared" si="3"/>
        <v>0</v>
      </c>
      <c r="CV41" s="8">
        <f t="shared" si="4"/>
        <v>0</v>
      </c>
      <c r="CW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 s="8">
        <v>1.906666666666667</v>
      </c>
      <c r="EN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O41">
        <v>0</v>
      </c>
      <c r="GP41">
        <v>0</v>
      </c>
      <c r="GR41">
        <v>0</v>
      </c>
      <c r="GS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f t="shared" si="5"/>
        <v>0</v>
      </c>
      <c r="HH41">
        <v>0</v>
      </c>
      <c r="HI41">
        <v>1</v>
      </c>
      <c r="HJ41">
        <v>0</v>
      </c>
      <c r="HK41" s="2">
        <v>42848</v>
      </c>
      <c r="HL41">
        <v>0</v>
      </c>
      <c r="HN41">
        <v>232</v>
      </c>
      <c r="HO41">
        <v>1</v>
      </c>
      <c r="HR41">
        <v>0</v>
      </c>
      <c r="HS41">
        <v>0</v>
      </c>
    </row>
    <row r="42" spans="1:227" x14ac:dyDescent="0.35">
      <c r="A42">
        <v>73</v>
      </c>
      <c r="B42">
        <v>1</v>
      </c>
      <c r="C42" s="9" cm="1">
        <f t="array" ref="C42">_xlfn.IFS(D42,1,E42,2,F42,3,G42,4,H42,5,I42,6,J42,7,K42,8)</f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 s="8">
        <v>0</v>
      </c>
      <c r="Q42" s="8">
        <v>0</v>
      </c>
      <c r="R42">
        <v>0</v>
      </c>
      <c r="S42">
        <v>1</v>
      </c>
      <c r="T42">
        <v>0</v>
      </c>
      <c r="U42">
        <v>0</v>
      </c>
      <c r="V42" s="8">
        <v>0</v>
      </c>
      <c r="W42">
        <v>1</v>
      </c>
      <c r="X42" s="8">
        <v>156</v>
      </c>
      <c r="Y42" s="8">
        <v>76</v>
      </c>
      <c r="Z42" s="8">
        <v>100</v>
      </c>
      <c r="AA42">
        <v>0</v>
      </c>
      <c r="AB42" s="8">
        <v>1.984126984126984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s="8">
        <v>74</v>
      </c>
      <c r="AJ42" s="8">
        <v>44</v>
      </c>
      <c r="AK42" s="6">
        <v>5.6</v>
      </c>
      <c r="AL42">
        <v>1</v>
      </c>
      <c r="AM42" s="8">
        <v>30</v>
      </c>
      <c r="AN42">
        <v>3</v>
      </c>
      <c r="AO42">
        <v>1</v>
      </c>
      <c r="AP42">
        <v>0</v>
      </c>
      <c r="AQ42">
        <v>1</v>
      </c>
      <c r="AR42">
        <v>0</v>
      </c>
      <c r="AS42">
        <v>0</v>
      </c>
      <c r="AT42" s="8">
        <v>3</v>
      </c>
      <c r="AU42">
        <v>0</v>
      </c>
      <c r="AV42">
        <v>0</v>
      </c>
      <c r="AW42">
        <v>1</v>
      </c>
      <c r="AX42" s="8">
        <v>105</v>
      </c>
      <c r="AY42" s="8">
        <v>18</v>
      </c>
      <c r="AZ42" t="s">
        <v>220</v>
      </c>
      <c r="BB42" s="2">
        <v>42633</v>
      </c>
      <c r="BC42" s="2">
        <v>42664</v>
      </c>
      <c r="BD42" s="8">
        <f t="shared" si="7"/>
        <v>31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2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0</v>
      </c>
      <c r="CK42">
        <v>0</v>
      </c>
      <c r="CL42" s="6">
        <v>0.1</v>
      </c>
      <c r="CM42" s="8">
        <v>0</v>
      </c>
      <c r="CN42" s="8">
        <v>0</v>
      </c>
      <c r="CO42" s="8">
        <f t="shared" si="0"/>
        <v>100</v>
      </c>
      <c r="CP42" s="8">
        <v>154</v>
      </c>
      <c r="CQ42">
        <v>0</v>
      </c>
      <c r="CR42" s="4">
        <f t="shared" si="1"/>
        <v>0.98717948717948723</v>
      </c>
      <c r="CS42" s="8">
        <f t="shared" si="2"/>
        <v>2</v>
      </c>
      <c r="CT42" s="8">
        <v>144.9131749669954</v>
      </c>
      <c r="CU42" s="8">
        <f t="shared" si="3"/>
        <v>0</v>
      </c>
      <c r="CV42" s="8">
        <f t="shared" si="4"/>
        <v>0</v>
      </c>
      <c r="CW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 s="8">
        <v>1.8888888888888891</v>
      </c>
      <c r="EN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O42">
        <v>0</v>
      </c>
      <c r="GP42">
        <v>0</v>
      </c>
      <c r="GR42">
        <v>0</v>
      </c>
      <c r="GS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f t="shared" si="5"/>
        <v>0</v>
      </c>
      <c r="HH42">
        <v>0</v>
      </c>
      <c r="HI42">
        <v>1</v>
      </c>
      <c r="HJ42">
        <v>0</v>
      </c>
      <c r="HK42" s="2">
        <v>42676</v>
      </c>
      <c r="HL42">
        <v>0</v>
      </c>
      <c r="HN42">
        <v>12</v>
      </c>
      <c r="HO42">
        <v>1</v>
      </c>
      <c r="HR42">
        <v>0</v>
      </c>
      <c r="HS42">
        <v>0</v>
      </c>
    </row>
    <row r="43" spans="1:227" x14ac:dyDescent="0.35">
      <c r="A43">
        <v>55</v>
      </c>
      <c r="B43">
        <v>2</v>
      </c>
      <c r="C43" s="9" cm="1">
        <f t="array" ref="C43">_xlfn.IFS(D43,1,E43,2,F43,3,G43,4,H43,5,I43,6,J43,7,K43,8)</f>
        <v>2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1</v>
      </c>
      <c r="P43" s="8">
        <v>3</v>
      </c>
      <c r="Q43" s="8">
        <v>8.0982811811370639E-2</v>
      </c>
      <c r="R43">
        <v>0</v>
      </c>
      <c r="S43">
        <v>1</v>
      </c>
      <c r="T43">
        <v>0</v>
      </c>
      <c r="U43">
        <v>0</v>
      </c>
      <c r="V43" s="8">
        <v>0</v>
      </c>
      <c r="W43">
        <v>0</v>
      </c>
      <c r="X43" s="8">
        <v>120</v>
      </c>
      <c r="Y43" s="8">
        <v>80</v>
      </c>
      <c r="Z43" s="8">
        <v>98</v>
      </c>
      <c r="AA43">
        <v>1</v>
      </c>
      <c r="AB43" s="8">
        <v>1.8888888888888891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s="8">
        <v>40.141212264386851</v>
      </c>
      <c r="AJ43" s="8">
        <v>109</v>
      </c>
      <c r="AK43" s="6">
        <v>9.6999999999999993</v>
      </c>
      <c r="AL43">
        <v>0</v>
      </c>
      <c r="AM43" s="8">
        <v>116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3</v>
      </c>
      <c r="AU43">
        <v>0</v>
      </c>
      <c r="AV43">
        <v>0</v>
      </c>
      <c r="AW43">
        <v>1</v>
      </c>
      <c r="AX43" s="8">
        <v>60</v>
      </c>
      <c r="AY43" s="8">
        <v>20</v>
      </c>
      <c r="AZ43" t="s">
        <v>220</v>
      </c>
      <c r="BC43" s="2">
        <v>41493</v>
      </c>
      <c r="BD43" s="8"/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</v>
      </c>
      <c r="BM43">
        <v>2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0</v>
      </c>
      <c r="CK43">
        <v>0</v>
      </c>
      <c r="CL43" s="6">
        <v>0.5</v>
      </c>
      <c r="CM43" s="8">
        <v>0</v>
      </c>
      <c r="CN43" s="8">
        <v>0</v>
      </c>
      <c r="CO43" s="8">
        <f t="shared" si="0"/>
        <v>100</v>
      </c>
      <c r="CP43" s="8">
        <v>115.5</v>
      </c>
      <c r="CQ43">
        <v>0</v>
      </c>
      <c r="CR43" s="4">
        <f t="shared" si="1"/>
        <v>0.96250000000000002</v>
      </c>
      <c r="CS43" s="8">
        <f t="shared" si="2"/>
        <v>4.5</v>
      </c>
      <c r="CT43" s="8">
        <v>116.5</v>
      </c>
      <c r="CU43" s="8">
        <f t="shared" si="3"/>
        <v>0</v>
      </c>
      <c r="CV43" s="8">
        <f t="shared" si="4"/>
        <v>0</v>
      </c>
      <c r="CW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 s="8">
        <v>1.5</v>
      </c>
      <c r="EN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O43">
        <v>0</v>
      </c>
      <c r="GP43">
        <v>0</v>
      </c>
      <c r="GR43">
        <v>0</v>
      </c>
      <c r="GS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f t="shared" si="5"/>
        <v>0</v>
      </c>
      <c r="HH43">
        <v>0</v>
      </c>
      <c r="HI43">
        <v>1</v>
      </c>
      <c r="HJ43">
        <v>0</v>
      </c>
      <c r="HK43" s="2">
        <v>41522</v>
      </c>
      <c r="HL43">
        <v>0</v>
      </c>
      <c r="HN43">
        <v>29</v>
      </c>
      <c r="HO43">
        <v>1</v>
      </c>
      <c r="HR43">
        <v>0</v>
      </c>
      <c r="HS43">
        <v>0</v>
      </c>
    </row>
    <row r="44" spans="1:227" x14ac:dyDescent="0.35">
      <c r="A44">
        <v>80</v>
      </c>
      <c r="B44">
        <v>1</v>
      </c>
      <c r="C44" s="9" cm="1">
        <f t="array" ref="C44">_xlfn.IFS(D44,1,E44,2,F44,3,G44,4,H44,5,I44,6,J44,7,K44,8)</f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 s="8">
        <v>0</v>
      </c>
      <c r="Q44" s="8">
        <v>0</v>
      </c>
      <c r="R44">
        <v>0</v>
      </c>
      <c r="S44">
        <v>1</v>
      </c>
      <c r="T44">
        <v>0</v>
      </c>
      <c r="U44">
        <v>0</v>
      </c>
      <c r="V44" s="8">
        <v>0</v>
      </c>
      <c r="W44">
        <v>0</v>
      </c>
      <c r="X44" s="8">
        <v>106</v>
      </c>
      <c r="Y44" s="8">
        <v>69</v>
      </c>
      <c r="Z44" s="8">
        <v>99</v>
      </c>
      <c r="AA44">
        <v>0</v>
      </c>
      <c r="AB44" s="8">
        <v>1.3396226415094341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s="8">
        <v>50</v>
      </c>
      <c r="AJ44" s="8">
        <v>47</v>
      </c>
      <c r="AK44" s="6">
        <v>8</v>
      </c>
      <c r="AL44">
        <v>0</v>
      </c>
      <c r="AM44" s="8">
        <v>42</v>
      </c>
      <c r="AN44">
        <v>3</v>
      </c>
      <c r="AO44">
        <v>1</v>
      </c>
      <c r="AP44">
        <v>0</v>
      </c>
      <c r="AQ44">
        <v>1</v>
      </c>
      <c r="AR44">
        <v>0</v>
      </c>
      <c r="AS44">
        <v>0</v>
      </c>
      <c r="AT44" s="8">
        <v>2</v>
      </c>
      <c r="AU44">
        <v>0</v>
      </c>
      <c r="AV44">
        <v>1</v>
      </c>
      <c r="AW44">
        <v>0</v>
      </c>
      <c r="AX44" s="8">
        <v>116</v>
      </c>
      <c r="AY44" s="8">
        <v>0</v>
      </c>
      <c r="AZ44" t="s">
        <v>220</v>
      </c>
      <c r="BB44" s="2">
        <v>42803</v>
      </c>
      <c r="BC44" s="2">
        <v>42839</v>
      </c>
      <c r="BD44" s="8">
        <f>BC44-BB44</f>
        <v>36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6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1</v>
      </c>
      <c r="CL44" s="6">
        <v>0.2</v>
      </c>
      <c r="CM44" s="8">
        <v>20</v>
      </c>
      <c r="CN44" s="8">
        <v>0</v>
      </c>
      <c r="CO44" s="8">
        <f t="shared" si="0"/>
        <v>80</v>
      </c>
      <c r="CP44" s="8">
        <v>100</v>
      </c>
      <c r="CQ44">
        <v>0</v>
      </c>
      <c r="CR44" s="4">
        <f t="shared" si="1"/>
        <v>0.94339622641509435</v>
      </c>
      <c r="CS44" s="8">
        <f t="shared" si="2"/>
        <v>6</v>
      </c>
      <c r="CT44" s="8">
        <v>94</v>
      </c>
      <c r="CU44" s="8">
        <f t="shared" si="3"/>
        <v>0</v>
      </c>
      <c r="CV44" s="8">
        <f t="shared" si="4"/>
        <v>0</v>
      </c>
      <c r="CW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 s="8">
        <v>1.732394366197183</v>
      </c>
      <c r="EN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O44">
        <v>0</v>
      </c>
      <c r="GP44">
        <v>0</v>
      </c>
      <c r="GR44">
        <v>0</v>
      </c>
      <c r="GS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f t="shared" si="5"/>
        <v>0</v>
      </c>
      <c r="HH44">
        <v>0</v>
      </c>
      <c r="HI44">
        <v>1</v>
      </c>
      <c r="HJ44">
        <v>0</v>
      </c>
      <c r="HK44" s="2">
        <v>42861</v>
      </c>
      <c r="HL44">
        <v>0</v>
      </c>
      <c r="HN44">
        <v>22</v>
      </c>
      <c r="HO44">
        <v>1</v>
      </c>
      <c r="HR44">
        <v>0</v>
      </c>
      <c r="HS44">
        <v>0</v>
      </c>
    </row>
    <row r="45" spans="1:227" x14ac:dyDescent="0.35">
      <c r="A45">
        <v>65</v>
      </c>
      <c r="B45">
        <v>1</v>
      </c>
      <c r="C45" s="9" cm="1">
        <f t="array" ref="C45">_xlfn.IFS(D45,1,E45,2,F45,3,G45,4,H45,5,I45,6,J45,7,K45,8)</f>
        <v>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 s="8">
        <v>0</v>
      </c>
      <c r="Q45" s="8">
        <v>0</v>
      </c>
      <c r="R45">
        <v>0</v>
      </c>
      <c r="S45">
        <v>1</v>
      </c>
      <c r="T45">
        <v>0</v>
      </c>
      <c r="U45">
        <v>0</v>
      </c>
      <c r="V45" s="8">
        <v>0</v>
      </c>
      <c r="W45">
        <v>0</v>
      </c>
      <c r="X45" s="8">
        <v>134.86833026536129</v>
      </c>
      <c r="Y45" s="8">
        <v>73.5</v>
      </c>
      <c r="Z45" s="8">
        <v>97.7814871016692</v>
      </c>
      <c r="AA45">
        <v>1</v>
      </c>
      <c r="AB45" s="8">
        <v>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s="8">
        <v>43.946125302931272</v>
      </c>
      <c r="AJ45" s="8">
        <v>116</v>
      </c>
      <c r="AK45" s="6">
        <v>8.8000000000000007</v>
      </c>
      <c r="AL45">
        <v>0</v>
      </c>
      <c r="AM45" s="8">
        <v>84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 s="8">
        <v>3</v>
      </c>
      <c r="AU45">
        <v>0</v>
      </c>
      <c r="AV45">
        <v>0</v>
      </c>
      <c r="AW45">
        <v>1</v>
      </c>
      <c r="AX45" s="8">
        <v>221</v>
      </c>
      <c r="AY45" s="8">
        <v>221</v>
      </c>
      <c r="AZ45" t="s">
        <v>222</v>
      </c>
      <c r="BC45" s="2">
        <v>42026</v>
      </c>
      <c r="BD45" s="8"/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7</v>
      </c>
      <c r="BM45">
        <v>2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 s="6">
        <v>1.5</v>
      </c>
      <c r="CM45" s="8">
        <v>50</v>
      </c>
      <c r="CN45" s="8">
        <v>0</v>
      </c>
      <c r="CO45" s="8">
        <f t="shared" si="0"/>
        <v>50</v>
      </c>
      <c r="CP45" s="8">
        <v>128</v>
      </c>
      <c r="CQ45">
        <v>0</v>
      </c>
      <c r="CR45" s="4">
        <f t="shared" si="1"/>
        <v>0.94907380960491272</v>
      </c>
      <c r="CS45" s="8">
        <f t="shared" si="2"/>
        <v>6.8683302653612941</v>
      </c>
      <c r="CT45" s="8">
        <v>128</v>
      </c>
      <c r="CU45" s="8">
        <f t="shared" si="3"/>
        <v>0</v>
      </c>
      <c r="CV45" s="8">
        <f t="shared" si="4"/>
        <v>0</v>
      </c>
      <c r="CW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 s="8">
        <v>1.5</v>
      </c>
      <c r="EN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O45">
        <v>0</v>
      </c>
      <c r="GP45">
        <v>0</v>
      </c>
      <c r="GR45">
        <v>0</v>
      </c>
      <c r="GS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f t="shared" si="5"/>
        <v>0</v>
      </c>
      <c r="HH45">
        <v>0</v>
      </c>
      <c r="HI45">
        <v>1</v>
      </c>
      <c r="HJ45">
        <v>0</v>
      </c>
      <c r="HK45" s="2">
        <v>42074</v>
      </c>
      <c r="HL45">
        <v>0</v>
      </c>
      <c r="HN45">
        <v>48</v>
      </c>
      <c r="HO45">
        <v>1</v>
      </c>
      <c r="HR45">
        <v>0</v>
      </c>
      <c r="HS45">
        <v>0</v>
      </c>
    </row>
    <row r="46" spans="1:227" x14ac:dyDescent="0.35">
      <c r="A46">
        <v>80</v>
      </c>
      <c r="B46">
        <v>2</v>
      </c>
      <c r="C46" s="9" cm="1">
        <f t="array" ref="C46">_xlfn.IFS(D46,1,E46,2,F46,3,G46,4,H46,5,I46,6,J46,7,K46,8)</f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1</v>
      </c>
      <c r="P46" s="8">
        <v>10</v>
      </c>
      <c r="Q46" s="8">
        <v>3.1878719183904787E-2</v>
      </c>
      <c r="R46">
        <v>0</v>
      </c>
      <c r="S46">
        <v>1</v>
      </c>
      <c r="T46">
        <v>0</v>
      </c>
      <c r="U46">
        <v>0</v>
      </c>
      <c r="V46" s="8">
        <v>0</v>
      </c>
      <c r="W46">
        <v>0</v>
      </c>
      <c r="X46" s="8">
        <v>120</v>
      </c>
      <c r="Y46" s="8">
        <v>70</v>
      </c>
      <c r="Z46" s="8">
        <v>97.184615384615384</v>
      </c>
      <c r="AA46">
        <v>0</v>
      </c>
      <c r="AB46" s="8">
        <v>1.915492957746479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s="8">
        <v>38</v>
      </c>
      <c r="AJ46" s="8">
        <v>78</v>
      </c>
      <c r="AK46" s="6">
        <v>6.7</v>
      </c>
      <c r="AL46">
        <v>1</v>
      </c>
      <c r="AM46" s="8">
        <v>47</v>
      </c>
      <c r="AN46">
        <v>2</v>
      </c>
      <c r="AO46">
        <v>1</v>
      </c>
      <c r="AP46">
        <v>1</v>
      </c>
      <c r="AQ46">
        <v>0</v>
      </c>
      <c r="AR46">
        <v>0</v>
      </c>
      <c r="AS46">
        <v>0</v>
      </c>
      <c r="AT46" s="8">
        <v>2</v>
      </c>
      <c r="AU46">
        <v>0</v>
      </c>
      <c r="AV46">
        <v>1</v>
      </c>
      <c r="AW46">
        <v>0</v>
      </c>
      <c r="AX46" s="8">
        <v>251</v>
      </c>
      <c r="AY46" s="8">
        <v>0</v>
      </c>
      <c r="AZ46" t="s">
        <v>252</v>
      </c>
      <c r="BB46" s="2">
        <v>41442</v>
      </c>
      <c r="BC46" s="2">
        <v>41460</v>
      </c>
      <c r="BD46" s="8">
        <f t="shared" ref="BD46:BD58" si="8">BC46-BB46</f>
        <v>18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4</v>
      </c>
      <c r="BM46">
        <v>2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1</v>
      </c>
      <c r="CL46" s="6">
        <v>8.8000000000000007</v>
      </c>
      <c r="CM46" s="8">
        <v>20</v>
      </c>
      <c r="CN46" s="8">
        <v>20</v>
      </c>
      <c r="CO46" s="8">
        <f t="shared" si="0"/>
        <v>60</v>
      </c>
      <c r="CP46" s="8">
        <v>113</v>
      </c>
      <c r="CQ46">
        <v>0</v>
      </c>
      <c r="CR46" s="4">
        <f t="shared" si="1"/>
        <v>0.94166666666666665</v>
      </c>
      <c r="CS46" s="8">
        <f t="shared" si="2"/>
        <v>7</v>
      </c>
      <c r="CT46" s="8">
        <v>104</v>
      </c>
      <c r="CU46" s="8">
        <f t="shared" si="3"/>
        <v>0</v>
      </c>
      <c r="CV46" s="8">
        <f t="shared" si="4"/>
        <v>0</v>
      </c>
      <c r="CW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 s="8">
        <v>1.8648648648648649</v>
      </c>
      <c r="EN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O46">
        <v>0</v>
      </c>
      <c r="GP46">
        <v>0</v>
      </c>
      <c r="GR46">
        <v>0</v>
      </c>
      <c r="GS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f t="shared" si="5"/>
        <v>0</v>
      </c>
      <c r="HH46">
        <v>0</v>
      </c>
      <c r="HI46">
        <v>1</v>
      </c>
      <c r="HJ46">
        <v>0</v>
      </c>
      <c r="HK46" s="2">
        <v>41584</v>
      </c>
      <c r="HL46">
        <v>1</v>
      </c>
      <c r="HM46" s="2">
        <v>42769</v>
      </c>
      <c r="HN46">
        <v>124</v>
      </c>
      <c r="HO46">
        <v>1</v>
      </c>
      <c r="HR46">
        <v>0</v>
      </c>
      <c r="HS46">
        <v>0</v>
      </c>
    </row>
    <row r="47" spans="1:227" x14ac:dyDescent="0.35">
      <c r="A47">
        <v>46</v>
      </c>
      <c r="B47">
        <v>1</v>
      </c>
      <c r="C47" s="9" cm="1">
        <f t="array" ref="C47">_xlfn.IFS(D47,1,E47,2,F47,3,G47,4,H47,5,I47,6,J47,7,K47,8)</f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 s="8">
        <v>0</v>
      </c>
      <c r="Q47" s="8">
        <v>0</v>
      </c>
      <c r="R47">
        <v>0</v>
      </c>
      <c r="S47">
        <v>1</v>
      </c>
      <c r="T47">
        <v>0</v>
      </c>
      <c r="U47">
        <v>0</v>
      </c>
      <c r="V47" s="8">
        <v>0</v>
      </c>
      <c r="W47">
        <v>1</v>
      </c>
      <c r="X47" s="8">
        <v>144</v>
      </c>
      <c r="Y47" s="8">
        <v>72</v>
      </c>
      <c r="Z47" s="8">
        <v>99</v>
      </c>
      <c r="AA47">
        <v>0</v>
      </c>
      <c r="AB47" s="8">
        <v>1.7894736842105261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 s="8">
        <v>41</v>
      </c>
      <c r="AJ47" s="8">
        <v>80</v>
      </c>
      <c r="AK47" s="6">
        <v>6.8</v>
      </c>
      <c r="AL47">
        <v>1</v>
      </c>
      <c r="AM47" s="8">
        <v>10</v>
      </c>
      <c r="AN47">
        <v>5</v>
      </c>
      <c r="AO47">
        <v>1</v>
      </c>
      <c r="AP47">
        <v>0</v>
      </c>
      <c r="AQ47">
        <v>0</v>
      </c>
      <c r="AR47">
        <v>0</v>
      </c>
      <c r="AS47">
        <v>1</v>
      </c>
      <c r="AT47" s="8">
        <v>1</v>
      </c>
      <c r="AU47">
        <v>1</v>
      </c>
      <c r="AV47">
        <v>0</v>
      </c>
      <c r="AW47">
        <v>0</v>
      </c>
      <c r="AX47" s="8">
        <v>344</v>
      </c>
      <c r="AY47" s="8">
        <v>236</v>
      </c>
      <c r="BB47" s="2">
        <v>42794</v>
      </c>
      <c r="BC47" s="2">
        <v>42832</v>
      </c>
      <c r="BD47" s="8">
        <f t="shared" si="8"/>
        <v>38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3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>
        <v>0</v>
      </c>
      <c r="CL47" s="6">
        <v>25.6</v>
      </c>
      <c r="CM47" s="8">
        <v>50</v>
      </c>
      <c r="CN47" s="8">
        <v>50</v>
      </c>
      <c r="CO47" s="8">
        <f t="shared" si="0"/>
        <v>0</v>
      </c>
      <c r="CP47" s="8">
        <v>136</v>
      </c>
      <c r="CQ47">
        <v>0</v>
      </c>
      <c r="CR47" s="4">
        <f t="shared" si="1"/>
        <v>0.94444444444444442</v>
      </c>
      <c r="CS47" s="8">
        <f t="shared" si="2"/>
        <v>8</v>
      </c>
      <c r="CT47" s="8">
        <v>57</v>
      </c>
      <c r="CU47" s="8">
        <f t="shared" si="3"/>
        <v>0</v>
      </c>
      <c r="CV47" s="8">
        <f t="shared" si="4"/>
        <v>1</v>
      </c>
      <c r="CW47">
        <v>1</v>
      </c>
      <c r="CX47" s="2">
        <v>42810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0</v>
      </c>
      <c r="DF47">
        <v>1</v>
      </c>
      <c r="DG47">
        <v>1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 s="8">
        <v>1.878048780487805</v>
      </c>
      <c r="EN47">
        <v>1</v>
      </c>
      <c r="EO47" s="2">
        <v>42859</v>
      </c>
      <c r="EP47">
        <v>0</v>
      </c>
      <c r="EQ47">
        <v>1</v>
      </c>
      <c r="ER47">
        <v>0</v>
      </c>
      <c r="ES47">
        <v>0</v>
      </c>
      <c r="ET47">
        <v>1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O47">
        <v>0</v>
      </c>
      <c r="GP47">
        <v>0</v>
      </c>
      <c r="GR47">
        <v>0</v>
      </c>
      <c r="GS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f t="shared" si="5"/>
        <v>0</v>
      </c>
      <c r="HH47">
        <v>0</v>
      </c>
      <c r="HI47">
        <v>1</v>
      </c>
      <c r="HJ47">
        <v>0</v>
      </c>
      <c r="HK47" s="2">
        <v>42929</v>
      </c>
      <c r="HL47">
        <v>0</v>
      </c>
      <c r="HN47">
        <v>97</v>
      </c>
      <c r="HO47">
        <v>1</v>
      </c>
      <c r="HR47">
        <v>0</v>
      </c>
      <c r="HS47">
        <v>0</v>
      </c>
    </row>
    <row r="48" spans="1:227" x14ac:dyDescent="0.35">
      <c r="A48">
        <v>65</v>
      </c>
      <c r="B48">
        <v>1</v>
      </c>
      <c r="C48" s="9" cm="1">
        <f t="array" ref="C48">_xlfn.IFS(D48,1,E48,2,F48,3,G48,4,H48,5,I48,6,J48,7,K48,8)</f>
        <v>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 s="8">
        <v>0</v>
      </c>
      <c r="Q48" s="8">
        <v>0</v>
      </c>
      <c r="R48">
        <v>0</v>
      </c>
      <c r="S48">
        <v>1</v>
      </c>
      <c r="T48">
        <v>0</v>
      </c>
      <c r="U48">
        <v>0</v>
      </c>
      <c r="V48" s="8">
        <v>0</v>
      </c>
      <c r="W48">
        <v>0</v>
      </c>
      <c r="X48" s="8">
        <v>136</v>
      </c>
      <c r="Y48" s="8">
        <v>75.5</v>
      </c>
      <c r="Z48" s="8">
        <v>97.5</v>
      </c>
      <c r="AA48">
        <v>1</v>
      </c>
      <c r="AB48" s="8">
        <v>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s="8">
        <v>43.5</v>
      </c>
      <c r="AJ48" s="8">
        <v>116</v>
      </c>
      <c r="AK48" s="6">
        <v>8.8000000000000007</v>
      </c>
      <c r="AL48">
        <v>0</v>
      </c>
      <c r="AM48" s="8">
        <v>84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 s="8">
        <v>3</v>
      </c>
      <c r="AU48">
        <v>0</v>
      </c>
      <c r="AV48">
        <v>0</v>
      </c>
      <c r="AW48">
        <v>1</v>
      </c>
      <c r="AX48" s="8">
        <v>220</v>
      </c>
      <c r="AY48" s="8">
        <v>220</v>
      </c>
      <c r="AZ48" t="s">
        <v>222</v>
      </c>
      <c r="BB48" s="2">
        <v>41921</v>
      </c>
      <c r="BC48" s="2">
        <v>42012</v>
      </c>
      <c r="BD48" s="8">
        <f t="shared" si="8"/>
        <v>91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7</v>
      </c>
      <c r="BM48">
        <v>7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1</v>
      </c>
      <c r="CL48" s="6">
        <v>0.1</v>
      </c>
      <c r="CM48" s="8">
        <v>0</v>
      </c>
      <c r="CN48" s="8">
        <v>0</v>
      </c>
      <c r="CO48" s="8">
        <f t="shared" si="0"/>
        <v>100</v>
      </c>
      <c r="CP48" s="8">
        <v>128</v>
      </c>
      <c r="CQ48">
        <v>0</v>
      </c>
      <c r="CR48" s="4">
        <f t="shared" si="1"/>
        <v>0.94117647058823528</v>
      </c>
      <c r="CS48" s="8">
        <f t="shared" si="2"/>
        <v>8</v>
      </c>
      <c r="CT48" s="8">
        <v>128</v>
      </c>
      <c r="CU48" s="8">
        <f t="shared" si="3"/>
        <v>0</v>
      </c>
      <c r="CV48" s="8">
        <f t="shared" si="4"/>
        <v>0</v>
      </c>
      <c r="CW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 s="8">
        <v>1.84375</v>
      </c>
      <c r="EN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O48">
        <v>0</v>
      </c>
      <c r="GP48">
        <v>0</v>
      </c>
      <c r="GR48">
        <v>0</v>
      </c>
      <c r="GS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f t="shared" si="5"/>
        <v>0</v>
      </c>
      <c r="HH48">
        <v>0</v>
      </c>
      <c r="HI48">
        <v>1</v>
      </c>
      <c r="HJ48">
        <v>0</v>
      </c>
      <c r="HK48" s="2">
        <v>42134</v>
      </c>
      <c r="HL48">
        <v>0</v>
      </c>
      <c r="HN48">
        <v>122</v>
      </c>
      <c r="HO48">
        <v>1</v>
      </c>
      <c r="HR48">
        <v>0</v>
      </c>
      <c r="HS48">
        <v>0</v>
      </c>
    </row>
    <row r="49" spans="1:227" x14ac:dyDescent="0.35">
      <c r="A49">
        <v>76</v>
      </c>
      <c r="B49">
        <v>1</v>
      </c>
      <c r="C49" s="9" cm="1">
        <f t="array" ref="C49">_xlfn.IFS(D49,1,E49,2,F49,3,G49,4,H49,5,I49,6,J49,7,K49,8)</f>
        <v>2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 s="8">
        <v>0</v>
      </c>
      <c r="Q49" s="8">
        <v>10</v>
      </c>
      <c r="R49">
        <v>0</v>
      </c>
      <c r="S49">
        <v>1</v>
      </c>
      <c r="T49">
        <v>0</v>
      </c>
      <c r="U49">
        <v>0</v>
      </c>
      <c r="V49" s="8">
        <v>0</v>
      </c>
      <c r="W49">
        <v>0</v>
      </c>
      <c r="X49" s="8">
        <v>103</v>
      </c>
      <c r="Y49" s="8">
        <v>73</v>
      </c>
      <c r="Z49" s="8">
        <v>98</v>
      </c>
      <c r="AA49">
        <v>0</v>
      </c>
      <c r="AB49" s="8">
        <v>1.8321678321678321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s="8">
        <v>36</v>
      </c>
      <c r="AJ49" s="8">
        <v>62</v>
      </c>
      <c r="AK49" s="6">
        <v>9.1999999999999993</v>
      </c>
      <c r="AL49">
        <v>0</v>
      </c>
      <c r="AM49" s="8">
        <v>80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 s="8">
        <v>2</v>
      </c>
      <c r="AU49">
        <v>0</v>
      </c>
      <c r="AV49">
        <v>1</v>
      </c>
      <c r="AW49">
        <v>0</v>
      </c>
      <c r="AX49" s="8">
        <v>70</v>
      </c>
      <c r="AY49" s="8">
        <v>0</v>
      </c>
      <c r="AZ49" t="s">
        <v>220</v>
      </c>
      <c r="BB49" s="2">
        <v>41897</v>
      </c>
      <c r="BC49" s="2">
        <v>41937</v>
      </c>
      <c r="BD49" s="8">
        <f t="shared" si="8"/>
        <v>40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7</v>
      </c>
      <c r="BM49">
        <v>6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1</v>
      </c>
      <c r="CL49" s="6">
        <v>0.1</v>
      </c>
      <c r="CM49" s="8">
        <v>0</v>
      </c>
      <c r="CN49" s="8">
        <v>0</v>
      </c>
      <c r="CO49" s="8">
        <f t="shared" si="0"/>
        <v>100</v>
      </c>
      <c r="CP49" s="8">
        <v>94.5</v>
      </c>
      <c r="CQ49">
        <v>0</v>
      </c>
      <c r="CR49" s="4">
        <f t="shared" si="1"/>
        <v>0.91747572815533984</v>
      </c>
      <c r="CS49" s="8">
        <f t="shared" si="2"/>
        <v>8.5</v>
      </c>
      <c r="CT49" s="8">
        <v>89</v>
      </c>
      <c r="CU49" s="8">
        <f t="shared" si="3"/>
        <v>0</v>
      </c>
      <c r="CV49" s="8">
        <f t="shared" si="4"/>
        <v>0</v>
      </c>
      <c r="CW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 s="8">
        <v>1.9275362318840581</v>
      </c>
      <c r="EN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O49">
        <v>0</v>
      </c>
      <c r="GP49">
        <v>0</v>
      </c>
      <c r="GR49">
        <v>0</v>
      </c>
      <c r="GS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f t="shared" si="5"/>
        <v>0</v>
      </c>
      <c r="HH49">
        <v>0</v>
      </c>
      <c r="HI49">
        <v>1</v>
      </c>
      <c r="HJ49">
        <v>0</v>
      </c>
      <c r="HK49" s="2">
        <v>41957</v>
      </c>
      <c r="HL49">
        <v>0</v>
      </c>
      <c r="HN49">
        <v>20</v>
      </c>
      <c r="HO49">
        <v>1</v>
      </c>
      <c r="HR49">
        <v>0</v>
      </c>
      <c r="HS49">
        <v>0</v>
      </c>
    </row>
    <row r="50" spans="1:227" x14ac:dyDescent="0.35">
      <c r="A50">
        <v>62</v>
      </c>
      <c r="B50">
        <v>1</v>
      </c>
      <c r="C50" s="9" cm="1">
        <f t="array" ref="C50">_xlfn.IFS(D50,1,E50,2,F50,3,G50,4,H50,5,I50,6,J50,7,K50,8)</f>
        <v>2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 s="8">
        <v>0</v>
      </c>
      <c r="Q50" s="8">
        <v>0.15587690309270469</v>
      </c>
      <c r="R50">
        <v>2</v>
      </c>
      <c r="S50">
        <v>0</v>
      </c>
      <c r="T50">
        <v>0</v>
      </c>
      <c r="U50">
        <v>1</v>
      </c>
      <c r="V50" s="8">
        <v>20</v>
      </c>
      <c r="W50">
        <v>0</v>
      </c>
      <c r="X50" s="8">
        <v>101</v>
      </c>
      <c r="Y50" s="8">
        <v>44</v>
      </c>
      <c r="Z50" s="8">
        <v>97</v>
      </c>
      <c r="AA50">
        <v>1</v>
      </c>
      <c r="AB50" s="8">
        <v>1.8533333333333331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s="8">
        <v>44.500000000000007</v>
      </c>
      <c r="AJ50" s="8">
        <v>86</v>
      </c>
      <c r="AK50" s="6">
        <v>5.4</v>
      </c>
      <c r="AL50">
        <v>1</v>
      </c>
      <c r="AM50" s="8">
        <v>185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 s="8">
        <v>3</v>
      </c>
      <c r="AU50">
        <v>0</v>
      </c>
      <c r="AV50">
        <v>0</v>
      </c>
      <c r="AW50">
        <v>1</v>
      </c>
      <c r="AX50" s="8">
        <v>111</v>
      </c>
      <c r="AY50" s="8">
        <v>111</v>
      </c>
      <c r="AZ50" t="s">
        <v>220</v>
      </c>
      <c r="BB50" s="2">
        <v>41854</v>
      </c>
      <c r="BC50" s="2">
        <v>41874</v>
      </c>
      <c r="BD50" s="8">
        <f t="shared" si="8"/>
        <v>20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4</v>
      </c>
      <c r="BM50">
        <v>3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0</v>
      </c>
      <c r="CK50">
        <v>1</v>
      </c>
      <c r="CL50" s="6">
        <v>12</v>
      </c>
      <c r="CM50" s="8">
        <v>0</v>
      </c>
      <c r="CN50" s="8">
        <v>0</v>
      </c>
      <c r="CO50" s="8">
        <f t="shared" si="0"/>
        <v>100</v>
      </c>
      <c r="CP50" s="8">
        <v>92</v>
      </c>
      <c r="CQ50">
        <v>0</v>
      </c>
      <c r="CR50" s="4">
        <f t="shared" si="1"/>
        <v>0.91089108910891092</v>
      </c>
      <c r="CS50" s="8">
        <f t="shared" si="2"/>
        <v>9</v>
      </c>
      <c r="CT50" s="8">
        <v>108</v>
      </c>
      <c r="CU50" s="8">
        <f t="shared" si="3"/>
        <v>0</v>
      </c>
      <c r="CV50" s="8">
        <f t="shared" si="4"/>
        <v>0</v>
      </c>
      <c r="CW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 s="8">
        <v>1.8235294117647061</v>
      </c>
      <c r="EN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O50">
        <v>0</v>
      </c>
      <c r="GP50">
        <v>0</v>
      </c>
      <c r="GR50">
        <v>0</v>
      </c>
      <c r="GS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42</v>
      </c>
      <c r="HE50">
        <v>0</v>
      </c>
      <c r="HF50">
        <f t="shared" si="5"/>
        <v>0</v>
      </c>
      <c r="HH50">
        <v>0</v>
      </c>
      <c r="HI50">
        <v>1</v>
      </c>
      <c r="HJ50">
        <v>0</v>
      </c>
      <c r="HK50" s="2">
        <v>42082</v>
      </c>
      <c r="HL50">
        <v>0</v>
      </c>
      <c r="HN50">
        <v>208</v>
      </c>
      <c r="HO50">
        <v>1</v>
      </c>
      <c r="HR50">
        <v>0</v>
      </c>
      <c r="HS50">
        <v>0</v>
      </c>
    </row>
    <row r="51" spans="1:227" x14ac:dyDescent="0.35">
      <c r="A51">
        <v>76</v>
      </c>
      <c r="B51">
        <v>1</v>
      </c>
      <c r="C51" s="9" cm="1">
        <f t="array" ref="C51">_xlfn.IFS(D51,1,E51,2,F51,3,G51,4,H51,5,I51,6,J51,7,K51,8)</f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 s="8">
        <v>0</v>
      </c>
      <c r="Q51" s="8">
        <v>9.4926248520308856E-2</v>
      </c>
      <c r="R51">
        <v>1</v>
      </c>
      <c r="S51">
        <v>0</v>
      </c>
      <c r="T51">
        <v>1</v>
      </c>
      <c r="U51">
        <v>0</v>
      </c>
      <c r="V51" s="8">
        <v>0.1216180998619731</v>
      </c>
      <c r="W51">
        <v>0</v>
      </c>
      <c r="X51" s="8">
        <v>121</v>
      </c>
      <c r="Y51" s="8">
        <v>61</v>
      </c>
      <c r="Z51" s="8">
        <v>96</v>
      </c>
      <c r="AA51">
        <v>0</v>
      </c>
      <c r="AB51" s="8">
        <v>2.0408163265306118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 s="8">
        <v>10</v>
      </c>
      <c r="AJ51" s="8">
        <v>34</v>
      </c>
      <c r="AK51" s="6">
        <v>8.4</v>
      </c>
      <c r="AL51">
        <v>0</v>
      </c>
      <c r="AM51" s="8">
        <v>92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 s="8">
        <v>2</v>
      </c>
      <c r="AU51">
        <v>0</v>
      </c>
      <c r="AV51">
        <v>1</v>
      </c>
      <c r="AW51">
        <v>0</v>
      </c>
      <c r="AX51" s="8">
        <v>113</v>
      </c>
      <c r="AY51" s="8">
        <v>0</v>
      </c>
      <c r="AZ51" t="s">
        <v>220</v>
      </c>
      <c r="BB51" s="2">
        <v>42719</v>
      </c>
      <c r="BC51" s="2">
        <v>42748</v>
      </c>
      <c r="BD51" s="8">
        <f t="shared" si="8"/>
        <v>29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</v>
      </c>
      <c r="BM51">
        <v>2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0</v>
      </c>
      <c r="CK51">
        <v>0</v>
      </c>
      <c r="CL51" s="6">
        <v>0.50653049857895893</v>
      </c>
      <c r="CM51" s="8">
        <v>50</v>
      </c>
      <c r="CN51" s="8">
        <v>0</v>
      </c>
      <c r="CO51" s="8">
        <f t="shared" si="0"/>
        <v>50</v>
      </c>
      <c r="CP51" s="8">
        <v>112</v>
      </c>
      <c r="CQ51">
        <v>0</v>
      </c>
      <c r="CR51" s="4">
        <f t="shared" si="1"/>
        <v>0.92561983471074383</v>
      </c>
      <c r="CS51" s="8">
        <f t="shared" si="2"/>
        <v>9</v>
      </c>
      <c r="CT51" s="8">
        <v>103</v>
      </c>
      <c r="CU51" s="8">
        <f t="shared" si="3"/>
        <v>0</v>
      </c>
      <c r="CV51" s="8">
        <f t="shared" si="4"/>
        <v>0</v>
      </c>
      <c r="CW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 s="8">
        <v>2</v>
      </c>
      <c r="EN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O51">
        <v>0</v>
      </c>
      <c r="GP51">
        <v>0</v>
      </c>
      <c r="GR51">
        <v>0</v>
      </c>
      <c r="GS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f t="shared" si="5"/>
        <v>0</v>
      </c>
      <c r="HH51">
        <v>0</v>
      </c>
      <c r="HI51">
        <v>1</v>
      </c>
      <c r="HJ51">
        <v>0</v>
      </c>
      <c r="HK51" s="2">
        <v>42775</v>
      </c>
      <c r="HL51">
        <v>0</v>
      </c>
      <c r="HN51">
        <v>27</v>
      </c>
      <c r="HO51">
        <v>1</v>
      </c>
      <c r="HR51">
        <v>0</v>
      </c>
      <c r="HS51">
        <v>0</v>
      </c>
    </row>
    <row r="52" spans="1:227" x14ac:dyDescent="0.35">
      <c r="A52">
        <v>57</v>
      </c>
      <c r="B52">
        <v>1</v>
      </c>
      <c r="C52" s="9" cm="1">
        <f t="array" ref="C52">_xlfn.IFS(D52,1,E52,2,F52,3,G52,4,H52,5,I52,6,J52,7,K52,8)</f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 s="8">
        <v>0</v>
      </c>
      <c r="Q52" s="8">
        <v>0</v>
      </c>
      <c r="R52">
        <v>0</v>
      </c>
      <c r="S52">
        <v>1</v>
      </c>
      <c r="T52">
        <v>0</v>
      </c>
      <c r="U52">
        <v>0</v>
      </c>
      <c r="V52" s="8">
        <v>0</v>
      </c>
      <c r="W52">
        <v>0</v>
      </c>
      <c r="X52" s="8">
        <v>141</v>
      </c>
      <c r="Y52" s="8">
        <v>81</v>
      </c>
      <c r="Z52" s="8">
        <v>97.20754716981132</v>
      </c>
      <c r="AA52">
        <v>0</v>
      </c>
      <c r="AB52" s="8">
        <v>1.942446043165468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s="8">
        <v>39.099696776190378</v>
      </c>
      <c r="AJ52" s="8">
        <v>100</v>
      </c>
      <c r="AK52" s="6">
        <v>9</v>
      </c>
      <c r="AL52">
        <v>0</v>
      </c>
      <c r="AM52" s="8">
        <v>68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 s="8">
        <v>3</v>
      </c>
      <c r="AU52">
        <v>0</v>
      </c>
      <c r="AV52">
        <v>0</v>
      </c>
      <c r="AW52">
        <v>1</v>
      </c>
      <c r="AX52" s="8">
        <v>153</v>
      </c>
      <c r="AY52" s="8">
        <v>137</v>
      </c>
      <c r="AZ52" t="s">
        <v>222</v>
      </c>
      <c r="BB52" s="2">
        <v>41354</v>
      </c>
      <c r="BC52" s="2">
        <v>41389</v>
      </c>
      <c r="BD52" s="8">
        <f t="shared" si="8"/>
        <v>35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7</v>
      </c>
      <c r="BM52">
        <v>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1</v>
      </c>
      <c r="CL52" s="6">
        <v>0.1</v>
      </c>
      <c r="CM52" s="8">
        <v>0</v>
      </c>
      <c r="CN52" s="8">
        <v>0</v>
      </c>
      <c r="CO52" s="8">
        <f t="shared" si="0"/>
        <v>100</v>
      </c>
      <c r="CP52" s="8">
        <v>132</v>
      </c>
      <c r="CQ52">
        <v>0</v>
      </c>
      <c r="CR52" s="4">
        <f t="shared" si="1"/>
        <v>0.93617021276595747</v>
      </c>
      <c r="CS52" s="8">
        <f t="shared" si="2"/>
        <v>9</v>
      </c>
      <c r="CT52" s="8">
        <v>181</v>
      </c>
      <c r="CU52" s="8">
        <f t="shared" si="3"/>
        <v>0</v>
      </c>
      <c r="CV52" s="8">
        <f t="shared" si="4"/>
        <v>0</v>
      </c>
      <c r="CW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 s="8">
        <v>1.7826086956521741</v>
      </c>
      <c r="EN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O52">
        <v>0</v>
      </c>
      <c r="GP52">
        <v>0</v>
      </c>
      <c r="GR52">
        <v>0</v>
      </c>
      <c r="GS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f t="shared" si="5"/>
        <v>0</v>
      </c>
      <c r="HH52">
        <v>0</v>
      </c>
      <c r="HI52">
        <v>1</v>
      </c>
      <c r="HJ52">
        <v>0</v>
      </c>
      <c r="HK52" s="2">
        <v>41448</v>
      </c>
      <c r="HL52">
        <v>0</v>
      </c>
      <c r="HN52">
        <v>59</v>
      </c>
      <c r="HO52">
        <v>1</v>
      </c>
      <c r="HR52">
        <v>0</v>
      </c>
      <c r="HS52">
        <v>0</v>
      </c>
    </row>
    <row r="53" spans="1:227" x14ac:dyDescent="0.35">
      <c r="A53">
        <v>60</v>
      </c>
      <c r="B53">
        <v>1</v>
      </c>
      <c r="C53" s="9" cm="1">
        <f t="array" ref="C53">_xlfn.IFS(D53,1,E53,2,F53,3,G53,4,H53,5,I53,6,J53,7,K53,8)</f>
        <v>2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 s="8">
        <v>0</v>
      </c>
      <c r="Q53" s="8">
        <v>0</v>
      </c>
      <c r="R53">
        <v>0</v>
      </c>
      <c r="S53">
        <v>1</v>
      </c>
      <c r="T53">
        <v>0</v>
      </c>
      <c r="U53">
        <v>0</v>
      </c>
      <c r="V53" s="8">
        <v>0</v>
      </c>
      <c r="W53">
        <v>0</v>
      </c>
      <c r="X53" s="8">
        <v>135</v>
      </c>
      <c r="Y53" s="8">
        <v>78</v>
      </c>
      <c r="Z53" s="8">
        <v>97.844112461724052</v>
      </c>
      <c r="AA53">
        <v>0</v>
      </c>
      <c r="AB53" s="8">
        <v>1.8630136986301371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s="8">
        <v>39</v>
      </c>
      <c r="AJ53" s="8">
        <v>45</v>
      </c>
      <c r="AK53" s="6">
        <v>8.6999999999999993</v>
      </c>
      <c r="AL53">
        <v>0</v>
      </c>
      <c r="AM53" s="8">
        <v>80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 s="8">
        <v>3</v>
      </c>
      <c r="AU53">
        <v>0</v>
      </c>
      <c r="AV53">
        <v>0</v>
      </c>
      <c r="AW53">
        <v>1</v>
      </c>
      <c r="AX53" s="8">
        <v>165</v>
      </c>
      <c r="AY53" s="8">
        <v>165</v>
      </c>
      <c r="BB53" s="2">
        <v>42628</v>
      </c>
      <c r="BC53" s="2">
        <v>42664</v>
      </c>
      <c r="BD53" s="8">
        <f t="shared" si="8"/>
        <v>36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5</v>
      </c>
      <c r="BM53">
        <v>6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1</v>
      </c>
      <c r="CL53" s="6">
        <v>2.6</v>
      </c>
      <c r="CM53" s="8">
        <v>0</v>
      </c>
      <c r="CN53" s="8">
        <v>0</v>
      </c>
      <c r="CO53" s="8">
        <f t="shared" si="0"/>
        <v>100</v>
      </c>
      <c r="CP53" s="8">
        <v>126</v>
      </c>
      <c r="CQ53">
        <v>0</v>
      </c>
      <c r="CR53" s="4">
        <f t="shared" si="1"/>
        <v>0.93333333333333335</v>
      </c>
      <c r="CS53" s="8">
        <f t="shared" si="2"/>
        <v>9</v>
      </c>
      <c r="CT53" s="8">
        <v>100</v>
      </c>
      <c r="CU53" s="8">
        <f t="shared" si="3"/>
        <v>0</v>
      </c>
      <c r="CV53" s="8">
        <f t="shared" si="4"/>
        <v>0</v>
      </c>
      <c r="CW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 s="8">
        <v>1.876712328767123</v>
      </c>
      <c r="EN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O53">
        <v>0</v>
      </c>
      <c r="GP53">
        <v>0</v>
      </c>
      <c r="GR53">
        <v>0</v>
      </c>
      <c r="GS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f t="shared" si="5"/>
        <v>0</v>
      </c>
      <c r="HH53">
        <v>0</v>
      </c>
      <c r="HI53">
        <v>1</v>
      </c>
      <c r="HJ53">
        <v>0</v>
      </c>
      <c r="HK53" s="2">
        <v>42741</v>
      </c>
      <c r="HL53">
        <v>0</v>
      </c>
      <c r="HN53">
        <v>77</v>
      </c>
      <c r="HO53">
        <v>1</v>
      </c>
      <c r="HR53">
        <v>0</v>
      </c>
      <c r="HS53">
        <v>0</v>
      </c>
    </row>
    <row r="54" spans="1:227" x14ac:dyDescent="0.35">
      <c r="A54">
        <v>33</v>
      </c>
      <c r="B54">
        <v>1</v>
      </c>
      <c r="C54" s="9" cm="1">
        <f t="array" ref="C54">_xlfn.IFS(D54,1,E54,2,F54,3,G54,4,H54,5,I54,6,J54,7,K54,8)</f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1</v>
      </c>
      <c r="P54" s="8">
        <v>12</v>
      </c>
      <c r="Q54" s="8">
        <v>9.4985367370015311E-2</v>
      </c>
      <c r="R54">
        <v>2</v>
      </c>
      <c r="S54">
        <v>0</v>
      </c>
      <c r="T54">
        <v>0</v>
      </c>
      <c r="U54">
        <v>1</v>
      </c>
      <c r="V54" s="8">
        <v>1</v>
      </c>
      <c r="W54">
        <v>1</v>
      </c>
      <c r="X54" s="8">
        <v>155</v>
      </c>
      <c r="Y54" s="8">
        <v>85</v>
      </c>
      <c r="Z54" s="8">
        <v>100</v>
      </c>
      <c r="AA54">
        <v>0</v>
      </c>
      <c r="AB54" s="8">
        <v>1.9007092198581561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s="8">
        <v>43.805252023714708</v>
      </c>
      <c r="AJ54" s="8">
        <v>75</v>
      </c>
      <c r="AK54" s="6">
        <v>8.1999999999999993</v>
      </c>
      <c r="AL54">
        <v>0</v>
      </c>
      <c r="AM54" s="8">
        <v>77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 s="8">
        <v>1</v>
      </c>
      <c r="AU54">
        <v>1</v>
      </c>
      <c r="AV54">
        <v>0</v>
      </c>
      <c r="AW54">
        <v>0</v>
      </c>
      <c r="AX54" s="8">
        <v>234</v>
      </c>
      <c r="AY54" s="8">
        <v>234</v>
      </c>
      <c r="BB54" s="2">
        <v>41906</v>
      </c>
      <c r="BC54" s="2">
        <v>41933</v>
      </c>
      <c r="BD54" s="8">
        <f t="shared" si="8"/>
        <v>27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7</v>
      </c>
      <c r="BM54">
        <v>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1</v>
      </c>
      <c r="CL54" s="6">
        <v>0.4</v>
      </c>
      <c r="CM54" s="8">
        <v>40</v>
      </c>
      <c r="CN54" s="8">
        <v>0</v>
      </c>
      <c r="CO54" s="8">
        <f t="shared" si="0"/>
        <v>60</v>
      </c>
      <c r="CP54" s="8">
        <v>145</v>
      </c>
      <c r="CQ54">
        <v>0</v>
      </c>
      <c r="CR54" s="4">
        <f t="shared" si="1"/>
        <v>0.93548387096774188</v>
      </c>
      <c r="CS54" s="8">
        <f t="shared" si="2"/>
        <v>10</v>
      </c>
      <c r="CT54" s="8">
        <v>125</v>
      </c>
      <c r="CU54" s="8">
        <f t="shared" si="3"/>
        <v>0</v>
      </c>
      <c r="CV54" s="8">
        <f t="shared" si="4"/>
        <v>0</v>
      </c>
      <c r="CW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 s="8">
        <v>1.828571428571429</v>
      </c>
      <c r="EN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0</v>
      </c>
      <c r="GO54">
        <v>0</v>
      </c>
      <c r="GP54">
        <v>0</v>
      </c>
      <c r="GR54">
        <v>0</v>
      </c>
      <c r="GS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f t="shared" si="5"/>
        <v>0</v>
      </c>
      <c r="HH54">
        <v>0</v>
      </c>
      <c r="HI54">
        <v>1</v>
      </c>
      <c r="HJ54">
        <v>0</v>
      </c>
      <c r="HK54" s="2">
        <v>41999</v>
      </c>
      <c r="HL54">
        <v>0</v>
      </c>
      <c r="HN54">
        <v>66</v>
      </c>
      <c r="HO54">
        <v>1</v>
      </c>
      <c r="HR54">
        <v>0</v>
      </c>
      <c r="HS54">
        <v>0</v>
      </c>
    </row>
    <row r="55" spans="1:227" x14ac:dyDescent="0.35">
      <c r="A55">
        <v>37</v>
      </c>
      <c r="B55">
        <v>2</v>
      </c>
      <c r="C55" s="9" cm="1">
        <f t="array" ref="C55">_xlfn.IFS(D55,1,E55,2,F55,3,G55,4,H55,5,I55,6,J55,7,K55,8)</f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 s="8">
        <v>0</v>
      </c>
      <c r="Q55" s="8">
        <v>8.0975451217799171E-2</v>
      </c>
      <c r="R55">
        <v>0</v>
      </c>
      <c r="S55">
        <v>1</v>
      </c>
      <c r="T55">
        <v>0</v>
      </c>
      <c r="U55">
        <v>0</v>
      </c>
      <c r="V55" s="8">
        <v>0</v>
      </c>
      <c r="W55">
        <v>0</v>
      </c>
      <c r="X55" s="8">
        <v>139.9247662544156</v>
      </c>
      <c r="Y55" s="8">
        <v>75.5</v>
      </c>
      <c r="Z55" s="8">
        <v>97.907264296754249</v>
      </c>
      <c r="AA55">
        <v>0</v>
      </c>
      <c r="AB55" s="8">
        <v>1.925373134328358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s="8">
        <v>43.801857057716227</v>
      </c>
      <c r="AJ55" s="8">
        <v>132</v>
      </c>
      <c r="AK55" s="6">
        <v>8.8000000000000007</v>
      </c>
      <c r="AL55">
        <v>0</v>
      </c>
      <c r="AM55" s="8">
        <v>108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 s="8">
        <v>3</v>
      </c>
      <c r="AU55">
        <v>0</v>
      </c>
      <c r="AV55">
        <v>0</v>
      </c>
      <c r="AW55">
        <v>1</v>
      </c>
      <c r="AX55" s="8">
        <v>197</v>
      </c>
      <c r="AY55" s="8">
        <v>197</v>
      </c>
      <c r="BB55" s="2">
        <v>41593</v>
      </c>
      <c r="BC55" s="2">
        <v>41647</v>
      </c>
      <c r="BD55" s="8">
        <f t="shared" si="8"/>
        <v>54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</v>
      </c>
      <c r="BM55">
        <v>6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1</v>
      </c>
      <c r="CL55" s="6">
        <v>2</v>
      </c>
      <c r="CM55" s="8">
        <v>30</v>
      </c>
      <c r="CN55" s="8">
        <v>0</v>
      </c>
      <c r="CO55" s="8">
        <f t="shared" si="0"/>
        <v>70</v>
      </c>
      <c r="CP55" s="8">
        <v>128</v>
      </c>
      <c r="CQ55">
        <v>0</v>
      </c>
      <c r="CR55" s="4">
        <f t="shared" si="1"/>
        <v>0.91477730087657527</v>
      </c>
      <c r="CS55" s="8">
        <f t="shared" si="2"/>
        <v>11.924766254415601</v>
      </c>
      <c r="CT55" s="8">
        <v>125</v>
      </c>
      <c r="CU55" s="8">
        <f t="shared" si="3"/>
        <v>0</v>
      </c>
      <c r="CV55" s="8">
        <f t="shared" si="4"/>
        <v>0</v>
      </c>
      <c r="CW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 s="8">
        <v>1.904109589041096</v>
      </c>
      <c r="EN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O55">
        <v>0</v>
      </c>
      <c r="GP55">
        <v>0</v>
      </c>
      <c r="GR55">
        <v>0</v>
      </c>
      <c r="GS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f t="shared" si="5"/>
        <v>0</v>
      </c>
      <c r="HH55">
        <v>0</v>
      </c>
      <c r="HI55">
        <v>1</v>
      </c>
      <c r="HJ55">
        <v>0</v>
      </c>
      <c r="HK55" s="2">
        <v>41691</v>
      </c>
      <c r="HL55">
        <v>0</v>
      </c>
      <c r="HN55">
        <v>44</v>
      </c>
      <c r="HO55">
        <v>1</v>
      </c>
      <c r="HR55">
        <v>0</v>
      </c>
      <c r="HS55">
        <v>0</v>
      </c>
    </row>
    <row r="56" spans="1:227" x14ac:dyDescent="0.35">
      <c r="A56">
        <v>71</v>
      </c>
      <c r="B56">
        <v>1</v>
      </c>
      <c r="C56" s="9" cm="1">
        <f t="array" ref="C56">_xlfn.IFS(D56,1,E56,2,F56,3,G56,4,H56,5,I56,6,J56,7,K56,8)</f>
        <v>2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 s="8">
        <v>0</v>
      </c>
      <c r="Q56" s="8">
        <v>0</v>
      </c>
      <c r="R56">
        <v>0</v>
      </c>
      <c r="S56">
        <v>1</v>
      </c>
      <c r="T56">
        <v>0</v>
      </c>
      <c r="U56">
        <v>0</v>
      </c>
      <c r="V56" s="8">
        <v>0</v>
      </c>
      <c r="W56">
        <v>0</v>
      </c>
      <c r="X56" s="8">
        <v>132</v>
      </c>
      <c r="Y56" s="8">
        <v>60</v>
      </c>
      <c r="Z56" s="8">
        <v>97</v>
      </c>
      <c r="AA56">
        <v>0</v>
      </c>
      <c r="AB56" s="8">
        <v>1.890625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s="8">
        <v>34.890233271947857</v>
      </c>
      <c r="AJ56" s="8">
        <v>78</v>
      </c>
      <c r="AK56" s="6">
        <v>7</v>
      </c>
      <c r="AL56">
        <v>1</v>
      </c>
      <c r="AM56" s="8">
        <v>38</v>
      </c>
      <c r="AN56">
        <v>3</v>
      </c>
      <c r="AO56">
        <v>1</v>
      </c>
      <c r="AP56">
        <v>0</v>
      </c>
      <c r="AQ56">
        <v>1</v>
      </c>
      <c r="AR56">
        <v>0</v>
      </c>
      <c r="AS56">
        <v>0</v>
      </c>
      <c r="AT56" s="8">
        <v>3</v>
      </c>
      <c r="AU56">
        <v>0</v>
      </c>
      <c r="AV56">
        <v>0</v>
      </c>
      <c r="AW56">
        <v>1</v>
      </c>
      <c r="AX56" s="8">
        <v>69</v>
      </c>
      <c r="AY56" s="8">
        <v>9</v>
      </c>
      <c r="BB56" s="2">
        <v>42786</v>
      </c>
      <c r="BC56" s="2">
        <v>42822</v>
      </c>
      <c r="BD56" s="8">
        <f t="shared" si="8"/>
        <v>36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7</v>
      </c>
      <c r="BM56">
        <v>8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1</v>
      </c>
      <c r="CL56" s="6">
        <v>2.2000000000000002</v>
      </c>
      <c r="CM56" s="8">
        <v>50</v>
      </c>
      <c r="CN56" s="8">
        <v>0</v>
      </c>
      <c r="CO56" s="8">
        <f t="shared" si="0"/>
        <v>50</v>
      </c>
      <c r="CP56" s="8">
        <v>120</v>
      </c>
      <c r="CQ56">
        <v>0</v>
      </c>
      <c r="CR56" s="4">
        <f t="shared" si="1"/>
        <v>0.90909090909090906</v>
      </c>
      <c r="CS56" s="8">
        <f t="shared" si="2"/>
        <v>12</v>
      </c>
      <c r="CT56" s="8">
        <v>107.0789854860359</v>
      </c>
      <c r="CU56" s="8">
        <f t="shared" si="3"/>
        <v>0</v>
      </c>
      <c r="CV56" s="8">
        <f t="shared" si="4"/>
        <v>0</v>
      </c>
      <c r="CW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 s="8">
        <v>1.8533333333333331</v>
      </c>
      <c r="EN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O56">
        <v>0</v>
      </c>
      <c r="GP56">
        <v>0</v>
      </c>
      <c r="GR56">
        <v>0</v>
      </c>
      <c r="GS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f t="shared" si="5"/>
        <v>0</v>
      </c>
      <c r="HH56">
        <v>0</v>
      </c>
      <c r="HI56">
        <v>1</v>
      </c>
      <c r="HJ56">
        <v>0</v>
      </c>
      <c r="HK56" s="2">
        <v>42880</v>
      </c>
      <c r="HL56">
        <v>0</v>
      </c>
      <c r="HN56">
        <v>58</v>
      </c>
      <c r="HO56">
        <v>1</v>
      </c>
      <c r="HR56">
        <v>0</v>
      </c>
      <c r="HS56">
        <v>0</v>
      </c>
    </row>
    <row r="57" spans="1:227" x14ac:dyDescent="0.35">
      <c r="A57">
        <v>70</v>
      </c>
      <c r="B57">
        <v>1</v>
      </c>
      <c r="C57" s="9" cm="1">
        <f t="array" ref="C57">_xlfn.IFS(D57,1,E57,2,F57,3,G57,4,H57,5,I57,6,J57,7,K57,8)</f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 s="8">
        <v>0</v>
      </c>
      <c r="Q57" s="8">
        <v>0</v>
      </c>
      <c r="R57">
        <v>2</v>
      </c>
      <c r="S57">
        <v>0</v>
      </c>
      <c r="T57">
        <v>0</v>
      </c>
      <c r="U57">
        <v>1</v>
      </c>
      <c r="V57" s="8">
        <v>28</v>
      </c>
      <c r="W57">
        <v>1</v>
      </c>
      <c r="X57" s="8">
        <v>143</v>
      </c>
      <c r="Y57" s="8">
        <v>62</v>
      </c>
      <c r="Z57" s="8">
        <v>100</v>
      </c>
      <c r="AA57">
        <v>0</v>
      </c>
      <c r="AB57" s="8">
        <v>1.3364485981308409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s="8">
        <v>40</v>
      </c>
      <c r="AJ57" s="8">
        <v>49</v>
      </c>
      <c r="AK57" s="6">
        <v>6.7</v>
      </c>
      <c r="AL57">
        <v>1</v>
      </c>
      <c r="AM57" s="8">
        <v>58</v>
      </c>
      <c r="AN57">
        <v>2</v>
      </c>
      <c r="AO57">
        <v>1</v>
      </c>
      <c r="AP57">
        <v>1</v>
      </c>
      <c r="AQ57">
        <v>0</v>
      </c>
      <c r="AR57">
        <v>0</v>
      </c>
      <c r="AS57">
        <v>0</v>
      </c>
      <c r="AT57" s="8">
        <v>2</v>
      </c>
      <c r="AU57">
        <v>0</v>
      </c>
      <c r="AV57">
        <v>1</v>
      </c>
      <c r="AW57">
        <v>0</v>
      </c>
      <c r="AX57" s="8">
        <v>186</v>
      </c>
      <c r="AY57" s="8">
        <v>0</v>
      </c>
      <c r="AZ57" t="s">
        <v>220</v>
      </c>
      <c r="BB57" s="2">
        <v>42576</v>
      </c>
      <c r="BC57" s="2">
        <v>42600</v>
      </c>
      <c r="BD57" s="8">
        <f t="shared" si="8"/>
        <v>24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7</v>
      </c>
      <c r="BM57">
        <v>6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0</v>
      </c>
      <c r="CJ57">
        <v>0</v>
      </c>
      <c r="CK57">
        <v>1</v>
      </c>
      <c r="CL57" s="6">
        <v>0.7</v>
      </c>
      <c r="CM57" s="8">
        <v>10</v>
      </c>
      <c r="CN57" s="8">
        <v>0</v>
      </c>
      <c r="CO57" s="8">
        <f t="shared" si="0"/>
        <v>90</v>
      </c>
      <c r="CP57" s="8">
        <v>130</v>
      </c>
      <c r="CQ57">
        <v>0</v>
      </c>
      <c r="CR57" s="4">
        <f t="shared" si="1"/>
        <v>0.90909090909090906</v>
      </c>
      <c r="CS57" s="8">
        <f t="shared" si="2"/>
        <v>13</v>
      </c>
      <c r="CT57" s="8">
        <v>129</v>
      </c>
      <c r="CU57" s="8">
        <f t="shared" si="3"/>
        <v>0</v>
      </c>
      <c r="CV57" s="8">
        <f t="shared" si="4"/>
        <v>0</v>
      </c>
      <c r="CW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 s="8">
        <v>1.7647058823529409</v>
      </c>
      <c r="EN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O57">
        <v>0</v>
      </c>
      <c r="GP57">
        <v>0</v>
      </c>
      <c r="GR57">
        <v>0</v>
      </c>
      <c r="GS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f t="shared" si="5"/>
        <v>0</v>
      </c>
      <c r="HH57">
        <v>0</v>
      </c>
      <c r="HI57">
        <v>1</v>
      </c>
      <c r="HJ57">
        <v>0</v>
      </c>
      <c r="HK57" s="2">
        <v>42678</v>
      </c>
      <c r="HL57">
        <v>0</v>
      </c>
      <c r="HN57">
        <v>78</v>
      </c>
      <c r="HO57">
        <v>1</v>
      </c>
      <c r="HR57">
        <v>0</v>
      </c>
      <c r="HS57">
        <v>0</v>
      </c>
    </row>
    <row r="58" spans="1:227" x14ac:dyDescent="0.35">
      <c r="A58">
        <v>49</v>
      </c>
      <c r="B58">
        <v>1</v>
      </c>
      <c r="C58" s="9" cm="1">
        <f t="array" ref="C58">_xlfn.IFS(D58,1,E58,2,F58,3,G58,4,H58,5,I58,6,J58,7,K58,8)</f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</v>
      </c>
      <c r="M58">
        <v>0</v>
      </c>
      <c r="N58">
        <v>0</v>
      </c>
      <c r="O58">
        <v>1</v>
      </c>
      <c r="P58" s="8">
        <v>20</v>
      </c>
      <c r="Q58" s="8">
        <v>8.0930313219581274E-2</v>
      </c>
      <c r="R58">
        <v>0</v>
      </c>
      <c r="S58">
        <v>1</v>
      </c>
      <c r="T58">
        <v>0</v>
      </c>
      <c r="U58">
        <v>0</v>
      </c>
      <c r="V58" s="8">
        <v>0</v>
      </c>
      <c r="W58">
        <v>1</v>
      </c>
      <c r="X58" s="8">
        <v>143</v>
      </c>
      <c r="Y58" s="8">
        <v>74</v>
      </c>
      <c r="Z58" s="8">
        <v>99</v>
      </c>
      <c r="AA58">
        <v>0</v>
      </c>
      <c r="AB58" s="8">
        <v>1.971830985915493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s="8">
        <v>40.050559308158071</v>
      </c>
      <c r="AJ58" s="8">
        <v>97</v>
      </c>
      <c r="AK58" s="6">
        <v>6.2</v>
      </c>
      <c r="AL58">
        <v>1</v>
      </c>
      <c r="AM58" s="8">
        <v>62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 s="8">
        <v>1</v>
      </c>
      <c r="AU58">
        <v>1</v>
      </c>
      <c r="AV58">
        <v>0</v>
      </c>
      <c r="AW58">
        <v>0</v>
      </c>
      <c r="AX58" s="8">
        <v>368</v>
      </c>
      <c r="AY58" s="8">
        <v>368</v>
      </c>
      <c r="BB58" s="2">
        <v>42367</v>
      </c>
      <c r="BC58" s="2">
        <v>42452</v>
      </c>
      <c r="BD58" s="8">
        <f t="shared" si="8"/>
        <v>85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4</v>
      </c>
      <c r="BM58">
        <v>2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 s="6">
        <v>0.6</v>
      </c>
      <c r="CM58" s="8">
        <v>0</v>
      </c>
      <c r="CN58" s="8">
        <v>0</v>
      </c>
      <c r="CO58" s="8">
        <f t="shared" si="0"/>
        <v>100</v>
      </c>
      <c r="CP58" s="8">
        <v>129</v>
      </c>
      <c r="CQ58">
        <v>0</v>
      </c>
      <c r="CR58" s="4">
        <f t="shared" si="1"/>
        <v>0.90209790209790208</v>
      </c>
      <c r="CS58" s="8">
        <f t="shared" si="2"/>
        <v>14</v>
      </c>
      <c r="CT58" s="8">
        <v>141</v>
      </c>
      <c r="CU58" s="8">
        <f t="shared" si="3"/>
        <v>0</v>
      </c>
      <c r="CV58" s="8">
        <f t="shared" si="4"/>
        <v>0</v>
      </c>
      <c r="CW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 s="8">
        <v>1.5</v>
      </c>
      <c r="EN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O58">
        <v>0</v>
      </c>
      <c r="GP58">
        <v>0</v>
      </c>
      <c r="GR58">
        <v>0</v>
      </c>
      <c r="GS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f t="shared" si="5"/>
        <v>0</v>
      </c>
      <c r="HH58">
        <v>0</v>
      </c>
      <c r="HI58">
        <v>1</v>
      </c>
      <c r="HJ58">
        <v>0</v>
      </c>
      <c r="HK58" s="2">
        <v>42468</v>
      </c>
      <c r="HL58">
        <v>0</v>
      </c>
      <c r="HN58">
        <v>16</v>
      </c>
      <c r="HO58">
        <v>1</v>
      </c>
      <c r="HR58">
        <v>0</v>
      </c>
      <c r="HS58">
        <v>0</v>
      </c>
    </row>
    <row r="59" spans="1:227" x14ac:dyDescent="0.35">
      <c r="A59">
        <v>76</v>
      </c>
      <c r="B59">
        <v>1</v>
      </c>
      <c r="C59" s="9" cm="1">
        <f t="array" ref="C59">_xlfn.IFS(D59,1,E59,2,F59,3,G59,4,H59,5,I59,6,J59,7,K59,8)</f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 s="8">
        <v>0</v>
      </c>
      <c r="Q59" s="8">
        <v>0</v>
      </c>
      <c r="R59">
        <v>0</v>
      </c>
      <c r="S59">
        <v>1</v>
      </c>
      <c r="T59">
        <v>0</v>
      </c>
      <c r="U59">
        <v>0</v>
      </c>
      <c r="V59" s="8">
        <v>0</v>
      </c>
      <c r="W59">
        <v>1</v>
      </c>
      <c r="X59" s="8">
        <v>153</v>
      </c>
      <c r="Y59" s="8">
        <v>59</v>
      </c>
      <c r="Z59" s="8">
        <v>99</v>
      </c>
      <c r="AA59">
        <v>0</v>
      </c>
      <c r="AB59" s="8">
        <v>1.8125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s="8">
        <v>41</v>
      </c>
      <c r="AJ59" s="8">
        <v>73.5</v>
      </c>
      <c r="AK59" s="6">
        <v>9.3000000000000007</v>
      </c>
      <c r="AL59">
        <v>0</v>
      </c>
      <c r="AM59" s="8">
        <v>69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 s="8">
        <v>2.8203592814371259</v>
      </c>
      <c r="AU59">
        <v>0</v>
      </c>
      <c r="AV59">
        <v>0</v>
      </c>
      <c r="AW59">
        <v>0</v>
      </c>
      <c r="AX59" s="8">
        <v>119</v>
      </c>
      <c r="AY59" s="8">
        <v>96.5</v>
      </c>
      <c r="AZ59" t="s">
        <v>220</v>
      </c>
      <c r="BC59" s="2">
        <v>41892</v>
      </c>
      <c r="BD59" s="8"/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7</v>
      </c>
      <c r="BM59">
        <v>7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1</v>
      </c>
      <c r="CL59" s="6">
        <v>2.5</v>
      </c>
      <c r="CM59" s="8">
        <v>80</v>
      </c>
      <c r="CN59" s="8">
        <v>0</v>
      </c>
      <c r="CO59" s="8">
        <f t="shared" si="0"/>
        <v>20</v>
      </c>
      <c r="CP59" s="8">
        <v>139</v>
      </c>
      <c r="CQ59">
        <v>0</v>
      </c>
      <c r="CR59" s="4">
        <f t="shared" si="1"/>
        <v>0.90849673202614378</v>
      </c>
      <c r="CS59" s="8">
        <f t="shared" si="2"/>
        <v>14</v>
      </c>
      <c r="CT59" s="8">
        <v>142</v>
      </c>
      <c r="CU59" s="8">
        <f t="shared" si="3"/>
        <v>0</v>
      </c>
      <c r="CV59" s="8">
        <f t="shared" si="4"/>
        <v>0</v>
      </c>
      <c r="CW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 s="8">
        <v>1.904109589041096</v>
      </c>
      <c r="EN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O59">
        <v>0</v>
      </c>
      <c r="GP59">
        <v>0</v>
      </c>
      <c r="GR59">
        <v>0</v>
      </c>
      <c r="GS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f t="shared" si="5"/>
        <v>0</v>
      </c>
      <c r="HH59">
        <v>0</v>
      </c>
      <c r="HI59">
        <v>1</v>
      </c>
      <c r="HJ59">
        <v>0</v>
      </c>
      <c r="HK59" s="2">
        <v>41957</v>
      </c>
      <c r="HL59">
        <v>0</v>
      </c>
      <c r="HN59">
        <v>65</v>
      </c>
      <c r="HO59">
        <v>1</v>
      </c>
      <c r="HR59">
        <v>0</v>
      </c>
      <c r="HS59">
        <v>0</v>
      </c>
    </row>
    <row r="60" spans="1:227" x14ac:dyDescent="0.35">
      <c r="A60">
        <v>59</v>
      </c>
      <c r="B60">
        <v>2</v>
      </c>
      <c r="C60" s="9" cm="1">
        <f t="array" ref="C60">_xlfn.IFS(D60,1,E60,2,F60,3,G60,4,H60,5,I60,6,J60,7,K60,8)</f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0</v>
      </c>
      <c r="N60">
        <v>0</v>
      </c>
      <c r="O60">
        <v>1</v>
      </c>
      <c r="P60" s="8">
        <v>40</v>
      </c>
      <c r="Q60" s="8">
        <v>0.2131992498279493</v>
      </c>
      <c r="R60">
        <v>2</v>
      </c>
      <c r="S60">
        <v>0</v>
      </c>
      <c r="T60">
        <v>0</v>
      </c>
      <c r="U60">
        <v>1</v>
      </c>
      <c r="V60" s="8">
        <v>21</v>
      </c>
      <c r="W60">
        <v>0</v>
      </c>
      <c r="X60" s="8">
        <v>135</v>
      </c>
      <c r="Y60" s="8">
        <v>86</v>
      </c>
      <c r="Z60" s="8">
        <v>97.895724713242942</v>
      </c>
      <c r="AA60">
        <v>1</v>
      </c>
      <c r="AB60" s="8">
        <v>1.9851851851851849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s="8">
        <v>40.5</v>
      </c>
      <c r="AJ60" s="8">
        <v>65</v>
      </c>
      <c r="AK60" s="6">
        <v>10.3</v>
      </c>
      <c r="AL60">
        <v>0</v>
      </c>
      <c r="AM60" s="8">
        <v>103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 s="8">
        <v>3</v>
      </c>
      <c r="AU60">
        <v>0</v>
      </c>
      <c r="AV60">
        <v>0</v>
      </c>
      <c r="AW60">
        <v>1</v>
      </c>
      <c r="AX60" s="8">
        <v>300</v>
      </c>
      <c r="AY60" s="8">
        <v>233.8843882290837</v>
      </c>
      <c r="AZ60" t="s">
        <v>220</v>
      </c>
      <c r="BB60" s="2">
        <v>42789</v>
      </c>
      <c r="BC60" s="2">
        <v>42823</v>
      </c>
      <c r="BD60" s="8">
        <f>BC60-BB60</f>
        <v>34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5</v>
      </c>
      <c r="BM60">
        <v>2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0</v>
      </c>
      <c r="CJ60">
        <v>0</v>
      </c>
      <c r="CK60">
        <v>0</v>
      </c>
      <c r="CL60" s="6">
        <v>0.79912618917140843</v>
      </c>
      <c r="CM60" s="8">
        <v>0.4198539638386648</v>
      </c>
      <c r="CN60" s="8">
        <v>9.5107888010461869E-2</v>
      </c>
      <c r="CO60" s="8">
        <f t="shared" si="0"/>
        <v>99.485038148150878</v>
      </c>
      <c r="CP60" s="8">
        <v>51</v>
      </c>
      <c r="CQ60">
        <v>0</v>
      </c>
      <c r="CR60" s="4">
        <f t="shared" si="1"/>
        <v>0.37777777777777777</v>
      </c>
      <c r="CS60" s="8">
        <f t="shared" si="2"/>
        <v>84</v>
      </c>
      <c r="CT60" s="8">
        <v>69.5</v>
      </c>
      <c r="CU60" s="8">
        <f t="shared" si="3"/>
        <v>1</v>
      </c>
      <c r="CV60" s="8">
        <f t="shared" si="4"/>
        <v>1</v>
      </c>
      <c r="CW60">
        <v>1</v>
      </c>
      <c r="CX60" s="2">
        <v>42860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 s="8">
        <v>1.805194805194805</v>
      </c>
      <c r="EN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0</v>
      </c>
      <c r="GO60">
        <v>0</v>
      </c>
      <c r="GP60">
        <v>0</v>
      </c>
      <c r="GR60">
        <v>0</v>
      </c>
      <c r="GS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f t="shared" si="5"/>
        <v>0</v>
      </c>
      <c r="HH60">
        <v>0</v>
      </c>
      <c r="HI60">
        <v>1</v>
      </c>
      <c r="HJ60">
        <v>0</v>
      </c>
      <c r="HK60" s="2">
        <v>42903</v>
      </c>
      <c r="HL60">
        <v>0</v>
      </c>
      <c r="HN60">
        <v>80</v>
      </c>
      <c r="HO60">
        <v>1</v>
      </c>
      <c r="HR60">
        <v>0</v>
      </c>
      <c r="HS60">
        <v>0</v>
      </c>
    </row>
    <row r="61" spans="1:227" x14ac:dyDescent="0.35">
      <c r="A61">
        <v>40</v>
      </c>
      <c r="B61">
        <v>1</v>
      </c>
      <c r="C61" s="9" cm="1">
        <f t="array" ref="C61">_xlfn.IFS(D61,1,E61,2,F61,3,G61,4,H61,5,I61,6,J61,7,K61,8)</f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1</v>
      </c>
      <c r="P61" s="8">
        <v>10</v>
      </c>
      <c r="Q61" s="8">
        <v>0.1403511997055881</v>
      </c>
      <c r="R61">
        <v>2</v>
      </c>
      <c r="S61">
        <v>0</v>
      </c>
      <c r="T61">
        <v>0</v>
      </c>
      <c r="U61">
        <v>1</v>
      </c>
      <c r="V61" s="8">
        <v>0.14889158486820339</v>
      </c>
      <c r="W61">
        <v>0</v>
      </c>
      <c r="X61" s="8">
        <v>124</v>
      </c>
      <c r="Y61" s="8">
        <v>74</v>
      </c>
      <c r="Z61" s="8">
        <v>98</v>
      </c>
      <c r="AA61">
        <v>0</v>
      </c>
      <c r="AB61" s="8">
        <v>1.8561151079136691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s="8">
        <v>47</v>
      </c>
      <c r="AJ61" s="8">
        <v>57</v>
      </c>
      <c r="AK61" s="6">
        <v>6.7</v>
      </c>
      <c r="AL61">
        <v>1</v>
      </c>
      <c r="AM61" s="8">
        <v>122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 s="8">
        <v>3</v>
      </c>
      <c r="AU61">
        <v>0</v>
      </c>
      <c r="AV61">
        <v>0</v>
      </c>
      <c r="AW61">
        <v>1</v>
      </c>
      <c r="AX61" s="8">
        <v>28</v>
      </c>
      <c r="AY61" s="8">
        <v>28</v>
      </c>
      <c r="AZ61" t="s">
        <v>234</v>
      </c>
      <c r="BC61" s="2">
        <v>42495</v>
      </c>
      <c r="BD61" s="8"/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</v>
      </c>
      <c r="BM61">
        <v>10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2</v>
      </c>
      <c r="CH61">
        <v>0</v>
      </c>
      <c r="CI61">
        <v>1</v>
      </c>
      <c r="CJ61">
        <v>0</v>
      </c>
      <c r="CK61">
        <v>0</v>
      </c>
      <c r="CL61" s="6">
        <v>2.2000000000000002</v>
      </c>
      <c r="CM61" s="8">
        <v>0</v>
      </c>
      <c r="CN61" s="8">
        <v>100</v>
      </c>
      <c r="CO61" s="8">
        <f t="shared" si="0"/>
        <v>0</v>
      </c>
      <c r="CP61" s="8">
        <v>58.5</v>
      </c>
      <c r="CQ61">
        <v>0</v>
      </c>
      <c r="CR61" s="4">
        <f t="shared" si="1"/>
        <v>0.47177419354838712</v>
      </c>
      <c r="CS61" s="8">
        <f t="shared" si="2"/>
        <v>65.5</v>
      </c>
      <c r="CT61" s="8">
        <v>54.999999999999993</v>
      </c>
      <c r="CU61" s="8">
        <f t="shared" si="3"/>
        <v>1</v>
      </c>
      <c r="CV61" s="8">
        <f t="shared" si="4"/>
        <v>1</v>
      </c>
      <c r="CW61">
        <v>1</v>
      </c>
      <c r="CX61" s="2">
        <v>42503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 s="8">
        <v>1.849315068493151</v>
      </c>
      <c r="EN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O61">
        <v>0</v>
      </c>
      <c r="GP61">
        <v>0</v>
      </c>
      <c r="GR61">
        <v>0</v>
      </c>
      <c r="GS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f t="shared" si="5"/>
        <v>0</v>
      </c>
      <c r="HH61">
        <v>0</v>
      </c>
      <c r="HI61">
        <v>1</v>
      </c>
      <c r="HJ61">
        <v>0</v>
      </c>
      <c r="HK61" s="2">
        <v>42552</v>
      </c>
      <c r="HL61">
        <v>1</v>
      </c>
      <c r="HM61" s="2">
        <v>43010</v>
      </c>
      <c r="HN61">
        <v>57</v>
      </c>
      <c r="HO61">
        <v>1</v>
      </c>
      <c r="HR61">
        <v>0</v>
      </c>
      <c r="HS61">
        <v>0</v>
      </c>
    </row>
    <row r="62" spans="1:227" x14ac:dyDescent="0.35">
      <c r="A62">
        <v>71</v>
      </c>
      <c r="B62">
        <v>1</v>
      </c>
      <c r="C62" s="9" cm="1">
        <f t="array" ref="C62">_xlfn.IFS(D62,1,E62,2,F62,3,G62,4,H62,5,I62,6,J62,7,K62,8)</f>
        <v>2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 s="8">
        <v>0</v>
      </c>
      <c r="Q62" s="8">
        <v>50</v>
      </c>
      <c r="R62">
        <v>2</v>
      </c>
      <c r="S62">
        <v>0</v>
      </c>
      <c r="T62">
        <v>0</v>
      </c>
      <c r="U62">
        <v>1</v>
      </c>
      <c r="V62" s="8">
        <v>100</v>
      </c>
      <c r="W62">
        <v>0</v>
      </c>
      <c r="X62" s="8">
        <v>124</v>
      </c>
      <c r="Y62" s="8">
        <v>65</v>
      </c>
      <c r="Z62" s="8">
        <v>97</v>
      </c>
      <c r="AA62">
        <v>1</v>
      </c>
      <c r="AB62" s="8">
        <v>2.057553956834532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s="8">
        <v>39</v>
      </c>
      <c r="AJ62" s="8">
        <v>51</v>
      </c>
      <c r="AK62" s="6">
        <v>7.5</v>
      </c>
      <c r="AL62">
        <v>0</v>
      </c>
      <c r="AM62" s="8">
        <v>65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 s="8">
        <v>2</v>
      </c>
      <c r="AU62">
        <v>0</v>
      </c>
      <c r="AV62">
        <v>1</v>
      </c>
      <c r="AW62">
        <v>0</v>
      </c>
      <c r="AX62" s="8">
        <v>100</v>
      </c>
      <c r="AY62" s="8">
        <v>0</v>
      </c>
      <c r="AZ62" t="s">
        <v>220</v>
      </c>
      <c r="BB62" s="2">
        <v>42668</v>
      </c>
      <c r="BC62" s="2">
        <v>42697</v>
      </c>
      <c r="BD62" s="8">
        <f>BC62-BB62</f>
        <v>29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7</v>
      </c>
      <c r="BM62">
        <v>7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1</v>
      </c>
      <c r="CI62">
        <v>0</v>
      </c>
      <c r="CJ62">
        <v>0</v>
      </c>
      <c r="CK62">
        <v>1</v>
      </c>
      <c r="CL62" s="6">
        <v>0.8</v>
      </c>
      <c r="CM62" s="8">
        <v>0</v>
      </c>
      <c r="CN62" s="8">
        <v>0</v>
      </c>
      <c r="CO62" s="8">
        <f t="shared" si="0"/>
        <v>100</v>
      </c>
      <c r="CP62" s="8">
        <v>57.5</v>
      </c>
      <c r="CQ62">
        <v>0</v>
      </c>
      <c r="CR62" s="4">
        <f t="shared" si="1"/>
        <v>0.46370967741935482</v>
      </c>
      <c r="CS62" s="8">
        <f t="shared" si="2"/>
        <v>66.5</v>
      </c>
      <c r="CT62" s="8">
        <v>48.999999999999993</v>
      </c>
      <c r="CU62" s="8">
        <f t="shared" si="3"/>
        <v>1</v>
      </c>
      <c r="CV62" s="8">
        <f t="shared" si="4"/>
        <v>1</v>
      </c>
      <c r="CW62">
        <v>1</v>
      </c>
      <c r="CX62" s="2">
        <v>42627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 s="8">
        <v>1.7647058823529409</v>
      </c>
      <c r="EN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O62">
        <v>0</v>
      </c>
      <c r="GP62">
        <v>0</v>
      </c>
      <c r="GR62">
        <v>0</v>
      </c>
      <c r="GS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f t="shared" si="5"/>
        <v>0</v>
      </c>
      <c r="HH62">
        <v>0</v>
      </c>
      <c r="HI62">
        <v>1</v>
      </c>
      <c r="HJ62">
        <v>0</v>
      </c>
      <c r="HK62" s="2">
        <v>42713</v>
      </c>
      <c r="HL62">
        <v>0</v>
      </c>
      <c r="HN62">
        <v>16</v>
      </c>
      <c r="HO62">
        <v>1</v>
      </c>
      <c r="HR62">
        <v>0</v>
      </c>
      <c r="HS62">
        <v>0</v>
      </c>
    </row>
    <row r="63" spans="1:227" x14ac:dyDescent="0.35">
      <c r="A63">
        <v>79</v>
      </c>
      <c r="B63">
        <v>1</v>
      </c>
      <c r="C63" s="9" cm="1">
        <f t="array" ref="C63">_xlfn.IFS(D63,1,E63,2,F63,3,G63,4,H63,5,I63,6,J63,7,K63,8)</f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 s="8">
        <v>0</v>
      </c>
      <c r="Q63" s="8">
        <v>0</v>
      </c>
      <c r="R63">
        <v>0</v>
      </c>
      <c r="S63">
        <v>1</v>
      </c>
      <c r="T63">
        <v>0</v>
      </c>
      <c r="U63">
        <v>0</v>
      </c>
      <c r="V63" s="8">
        <v>0</v>
      </c>
      <c r="W63">
        <v>1</v>
      </c>
      <c r="X63" s="8">
        <v>140</v>
      </c>
      <c r="Y63" s="8">
        <v>51</v>
      </c>
      <c r="Z63" s="8">
        <v>97</v>
      </c>
      <c r="AA63">
        <v>0</v>
      </c>
      <c r="AB63" s="8">
        <v>1.984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 s="8">
        <v>15</v>
      </c>
      <c r="AJ63" s="8">
        <v>51</v>
      </c>
      <c r="AK63" s="6">
        <v>5.9</v>
      </c>
      <c r="AL63">
        <v>1</v>
      </c>
      <c r="AM63" s="8">
        <v>70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 s="8">
        <v>2</v>
      </c>
      <c r="AU63">
        <v>0</v>
      </c>
      <c r="AV63">
        <v>1</v>
      </c>
      <c r="AW63">
        <v>0</v>
      </c>
      <c r="AX63" s="8">
        <v>121</v>
      </c>
      <c r="AY63" s="8">
        <v>0</v>
      </c>
      <c r="AZ63" t="s">
        <v>223</v>
      </c>
      <c r="BB63" s="2">
        <v>41849</v>
      </c>
      <c r="BC63" s="2">
        <v>41885</v>
      </c>
      <c r="BD63" s="8">
        <f>BC63-BB63</f>
        <v>36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4</v>
      </c>
      <c r="BM63">
        <v>3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 s="6">
        <v>7.8</v>
      </c>
      <c r="CM63" s="8">
        <v>50</v>
      </c>
      <c r="CN63" s="8">
        <v>40</v>
      </c>
      <c r="CO63" s="8">
        <f t="shared" si="0"/>
        <v>10</v>
      </c>
      <c r="CP63" s="8">
        <v>59.5</v>
      </c>
      <c r="CQ63">
        <v>0</v>
      </c>
      <c r="CR63" s="4">
        <f t="shared" si="1"/>
        <v>0.42499999999999999</v>
      </c>
      <c r="CS63" s="8">
        <f t="shared" si="2"/>
        <v>80.5</v>
      </c>
      <c r="CT63" s="8">
        <v>61.500000000000007</v>
      </c>
      <c r="CU63" s="8">
        <f t="shared" si="3"/>
        <v>1</v>
      </c>
      <c r="CV63" s="8">
        <f t="shared" si="4"/>
        <v>0</v>
      </c>
      <c r="CW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 s="8">
        <v>1.821917808219178</v>
      </c>
      <c r="EN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O63">
        <v>0</v>
      </c>
      <c r="GP63">
        <v>0</v>
      </c>
      <c r="GR63">
        <v>0</v>
      </c>
      <c r="GS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f t="shared" si="5"/>
        <v>0</v>
      </c>
      <c r="HH63">
        <v>0</v>
      </c>
      <c r="HI63">
        <v>1</v>
      </c>
      <c r="HJ63">
        <v>0</v>
      </c>
      <c r="HK63" s="2">
        <v>41977</v>
      </c>
      <c r="HL63">
        <v>0</v>
      </c>
      <c r="HN63">
        <v>92</v>
      </c>
      <c r="HO63">
        <v>1</v>
      </c>
      <c r="HR63">
        <v>0</v>
      </c>
      <c r="HS63">
        <v>0</v>
      </c>
    </row>
    <row r="64" spans="1:227" x14ac:dyDescent="0.35">
      <c r="A64">
        <v>66</v>
      </c>
      <c r="B64">
        <v>1</v>
      </c>
      <c r="C64" s="9" cm="1">
        <f t="array" ref="C64">_xlfn.IFS(D64,1,E64,2,F64,3,G64,4,H64,5,I64,6,J64,7,K64,8)</f>
        <v>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2</v>
      </c>
      <c r="M64">
        <v>0</v>
      </c>
      <c r="N64">
        <v>0</v>
      </c>
      <c r="O64">
        <v>1</v>
      </c>
      <c r="P64" s="8">
        <v>5</v>
      </c>
      <c r="Q64" s="8">
        <v>0.15725232758405511</v>
      </c>
      <c r="R64">
        <v>0</v>
      </c>
      <c r="S64">
        <v>1</v>
      </c>
      <c r="T64">
        <v>0</v>
      </c>
      <c r="U64">
        <v>0</v>
      </c>
      <c r="V64" s="8">
        <v>0</v>
      </c>
      <c r="W64">
        <v>1</v>
      </c>
      <c r="X64" s="8">
        <v>150</v>
      </c>
      <c r="Y64" s="8">
        <v>55</v>
      </c>
      <c r="Z64" s="8">
        <v>96.982604373757454</v>
      </c>
      <c r="AA64">
        <v>0</v>
      </c>
      <c r="AB64" s="8">
        <v>1.973154362416107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 s="8">
        <v>36</v>
      </c>
      <c r="AJ64" s="8">
        <v>88</v>
      </c>
      <c r="AK64" s="6">
        <v>6.7</v>
      </c>
      <c r="AL64">
        <v>1</v>
      </c>
      <c r="AM64" s="8">
        <v>55</v>
      </c>
      <c r="AN64">
        <v>2</v>
      </c>
      <c r="AO64">
        <v>1</v>
      </c>
      <c r="AP64">
        <v>1</v>
      </c>
      <c r="AQ64">
        <v>0</v>
      </c>
      <c r="AR64">
        <v>0</v>
      </c>
      <c r="AS64">
        <v>0</v>
      </c>
      <c r="AT64" s="8">
        <v>3</v>
      </c>
      <c r="AU64">
        <v>0</v>
      </c>
      <c r="AV64">
        <v>0</v>
      </c>
      <c r="AW64">
        <v>1</v>
      </c>
      <c r="AX64" s="8">
        <v>22</v>
      </c>
      <c r="AY64" s="8">
        <v>22</v>
      </c>
      <c r="AZ64" t="s">
        <v>220</v>
      </c>
      <c r="BC64" s="2">
        <v>41629</v>
      </c>
      <c r="BD64" s="8"/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5</v>
      </c>
      <c r="BM64">
        <v>10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2</v>
      </c>
      <c r="CH64">
        <v>0</v>
      </c>
      <c r="CI64">
        <v>1</v>
      </c>
      <c r="CJ64">
        <v>0</v>
      </c>
      <c r="CK64">
        <v>0</v>
      </c>
      <c r="CL64" s="6">
        <v>2.6</v>
      </c>
      <c r="CM64" s="8">
        <v>0</v>
      </c>
      <c r="CN64" s="8">
        <v>100</v>
      </c>
      <c r="CO64" s="8">
        <f t="shared" si="0"/>
        <v>0</v>
      </c>
      <c r="CP64" s="8">
        <v>57</v>
      </c>
      <c r="CQ64">
        <v>0</v>
      </c>
      <c r="CR64" s="4">
        <f t="shared" si="1"/>
        <v>0.38</v>
      </c>
      <c r="CS64" s="8">
        <f t="shared" si="2"/>
        <v>93</v>
      </c>
      <c r="CT64" s="8">
        <v>71</v>
      </c>
      <c r="CU64" s="8">
        <f t="shared" si="3"/>
        <v>1</v>
      </c>
      <c r="CV64" s="8">
        <f t="shared" si="4"/>
        <v>1</v>
      </c>
      <c r="CW64">
        <v>1</v>
      </c>
      <c r="CX64" s="2">
        <v>41633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 s="8">
        <v>1.868421052631579</v>
      </c>
      <c r="EN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O64">
        <v>0</v>
      </c>
      <c r="GP64">
        <v>0</v>
      </c>
      <c r="GR64">
        <v>0</v>
      </c>
      <c r="GS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f t="shared" si="5"/>
        <v>0</v>
      </c>
      <c r="HH64">
        <v>0</v>
      </c>
      <c r="HI64">
        <v>1</v>
      </c>
      <c r="HJ64">
        <v>0</v>
      </c>
      <c r="HK64" s="2">
        <v>41733</v>
      </c>
      <c r="HL64">
        <v>0</v>
      </c>
      <c r="HN64">
        <v>104</v>
      </c>
      <c r="HO64">
        <v>1</v>
      </c>
      <c r="HR64">
        <v>0</v>
      </c>
      <c r="HS64">
        <v>0</v>
      </c>
    </row>
    <row r="65" spans="1:227" x14ac:dyDescent="0.35">
      <c r="A65">
        <v>64</v>
      </c>
      <c r="B65">
        <v>2</v>
      </c>
      <c r="C65" s="9" cm="1">
        <f t="array" ref="C65">_xlfn.IFS(D65,1,E65,2,F65,3,G65,4,H65,5,I65,6,J65,7,K65,8)</f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0</v>
      </c>
      <c r="N65">
        <v>0</v>
      </c>
      <c r="O65">
        <v>1</v>
      </c>
      <c r="P65" s="8">
        <v>0.38364843852179098</v>
      </c>
      <c r="Q65" s="8">
        <v>0.15665163349734099</v>
      </c>
      <c r="R65">
        <v>0</v>
      </c>
      <c r="S65">
        <v>1</v>
      </c>
      <c r="T65">
        <v>0</v>
      </c>
      <c r="U65">
        <v>0</v>
      </c>
      <c r="V65" s="8">
        <v>0</v>
      </c>
      <c r="W65">
        <v>1</v>
      </c>
      <c r="X65" s="8">
        <v>156</v>
      </c>
      <c r="Y65" s="8">
        <v>61</v>
      </c>
      <c r="Z65" s="8">
        <v>96</v>
      </c>
      <c r="AA65">
        <v>1</v>
      </c>
      <c r="AB65" s="8">
        <v>1.9562043795620441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s="8">
        <v>41</v>
      </c>
      <c r="AJ65" s="8">
        <v>79</v>
      </c>
      <c r="AK65" s="6">
        <v>9</v>
      </c>
      <c r="AL65">
        <v>0</v>
      </c>
      <c r="AM65" s="8">
        <v>110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 s="8">
        <v>3</v>
      </c>
      <c r="AU65">
        <v>0</v>
      </c>
      <c r="AV65">
        <v>0</v>
      </c>
      <c r="AW65">
        <v>1</v>
      </c>
      <c r="AX65" s="8">
        <v>296</v>
      </c>
      <c r="AY65" s="8">
        <v>206</v>
      </c>
      <c r="AZ65" t="s">
        <v>217</v>
      </c>
      <c r="BC65" s="2">
        <v>41423</v>
      </c>
      <c r="BD65" s="8"/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7</v>
      </c>
      <c r="BM65">
        <v>2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 s="6">
        <v>1.329658517087789</v>
      </c>
      <c r="CM65" s="8">
        <v>0</v>
      </c>
      <c r="CN65" s="8">
        <v>100</v>
      </c>
      <c r="CO65" s="8">
        <f t="shared" si="0"/>
        <v>0</v>
      </c>
      <c r="CP65" s="8">
        <v>56</v>
      </c>
      <c r="CQ65">
        <v>0</v>
      </c>
      <c r="CR65" s="4">
        <f t="shared" si="1"/>
        <v>0.35897435897435898</v>
      </c>
      <c r="CS65" s="8">
        <f t="shared" si="2"/>
        <v>100</v>
      </c>
      <c r="CT65" s="8">
        <v>54.999999999999993</v>
      </c>
      <c r="CU65" s="8">
        <f t="shared" si="3"/>
        <v>1</v>
      </c>
      <c r="CV65" s="8">
        <f t="shared" si="4"/>
        <v>0</v>
      </c>
      <c r="CW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 s="8">
        <v>1.849315068493151</v>
      </c>
      <c r="EN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O65">
        <v>0</v>
      </c>
      <c r="GP65">
        <v>0</v>
      </c>
      <c r="GR65">
        <v>0</v>
      </c>
      <c r="GS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f t="shared" si="5"/>
        <v>0</v>
      </c>
      <c r="HH65">
        <v>0</v>
      </c>
      <c r="HI65">
        <v>1</v>
      </c>
      <c r="HJ65">
        <v>0</v>
      </c>
      <c r="HK65" s="2">
        <v>41475</v>
      </c>
      <c r="HL65">
        <v>1</v>
      </c>
      <c r="HM65" s="2">
        <v>42688</v>
      </c>
      <c r="HN65">
        <v>52</v>
      </c>
      <c r="HO65">
        <v>1</v>
      </c>
      <c r="HR65">
        <v>0</v>
      </c>
      <c r="HS65">
        <v>0</v>
      </c>
    </row>
    <row r="66" spans="1:227" x14ac:dyDescent="0.35">
      <c r="A66">
        <v>64</v>
      </c>
      <c r="B66">
        <v>2</v>
      </c>
      <c r="C66" s="9" cm="1">
        <f t="array" ref="C66">_xlfn.IFS(D66,1,E66,2,F66,3,G66,4,H66,5,I66,6,J66,7,K66,8)</f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</v>
      </c>
      <c r="M66">
        <v>0</v>
      </c>
      <c r="N66">
        <v>0</v>
      </c>
      <c r="O66">
        <v>1</v>
      </c>
      <c r="P66" s="8">
        <v>0.25149246042069529</v>
      </c>
      <c r="Q66" s="8">
        <v>0.1402162729786246</v>
      </c>
      <c r="R66">
        <v>0</v>
      </c>
      <c r="S66">
        <v>1</v>
      </c>
      <c r="T66">
        <v>0</v>
      </c>
      <c r="U66">
        <v>0</v>
      </c>
      <c r="V66" s="8">
        <v>0</v>
      </c>
      <c r="W66">
        <v>1</v>
      </c>
      <c r="X66" s="8">
        <v>156</v>
      </c>
      <c r="Y66" s="8">
        <v>61</v>
      </c>
      <c r="Z66" s="8">
        <v>96</v>
      </c>
      <c r="AA66">
        <v>1</v>
      </c>
      <c r="AB66" s="8">
        <v>1.984251968503937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s="8">
        <v>43.5</v>
      </c>
      <c r="AJ66" s="8">
        <v>79</v>
      </c>
      <c r="AK66" s="6">
        <v>9</v>
      </c>
      <c r="AL66">
        <v>0</v>
      </c>
      <c r="AM66" s="8">
        <v>110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 s="8">
        <v>3</v>
      </c>
      <c r="AU66">
        <v>0</v>
      </c>
      <c r="AV66">
        <v>0</v>
      </c>
      <c r="AW66">
        <v>1</v>
      </c>
      <c r="AX66" s="8">
        <v>296</v>
      </c>
      <c r="AY66" s="8">
        <v>219</v>
      </c>
      <c r="AZ66" t="s">
        <v>217</v>
      </c>
      <c r="BC66" s="2">
        <v>41423</v>
      </c>
      <c r="BD66" s="8"/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5</v>
      </c>
      <c r="BM66">
        <v>6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1</v>
      </c>
      <c r="CI66">
        <v>0</v>
      </c>
      <c r="CJ66">
        <v>0</v>
      </c>
      <c r="CK66">
        <v>1</v>
      </c>
      <c r="CL66" s="6">
        <v>1.4674706459108211</v>
      </c>
      <c r="CM66" s="8">
        <v>0</v>
      </c>
      <c r="CN66" s="8">
        <v>100</v>
      </c>
      <c r="CO66" s="8">
        <f t="shared" ref="CO66:CO129" si="9">100-CM66-CN66</f>
        <v>0</v>
      </c>
      <c r="CP66" s="8">
        <v>54</v>
      </c>
      <c r="CQ66">
        <v>0</v>
      </c>
      <c r="CR66" s="4">
        <f t="shared" ref="CR66:CR129" si="10">CP66/X66</f>
        <v>0.34615384615384615</v>
      </c>
      <c r="CS66" s="8">
        <f t="shared" ref="CS66:CS129" si="11">X66-CP66</f>
        <v>102</v>
      </c>
      <c r="CT66" s="8">
        <v>53</v>
      </c>
      <c r="CU66" s="8">
        <f t="shared" ref="CU66:CU129" si="12">IF(CR66&lt;0.9,1,0)</f>
        <v>1</v>
      </c>
      <c r="CV66" s="8">
        <f t="shared" ref="CV66:CV129" si="13">IF(SUM(EJ66:EK66,EF66:EG66,EB66:EC66,DX66:DY66,DT66:DU66,DP66:DQ66,DL66:DM66,DH66:DI66)&gt;0,1,0)</f>
        <v>0</v>
      </c>
      <c r="CW66">
        <v>1</v>
      </c>
      <c r="CX66" s="2">
        <v>41431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0</v>
      </c>
      <c r="DF66">
        <v>1</v>
      </c>
      <c r="DG66">
        <v>1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 s="8">
        <v>1.8656716417910451</v>
      </c>
      <c r="EN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O66">
        <v>0</v>
      </c>
      <c r="GP66">
        <v>0</v>
      </c>
      <c r="GR66">
        <v>0</v>
      </c>
      <c r="GS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f t="shared" ref="HF66:HF129" si="14">GO66</f>
        <v>0</v>
      </c>
      <c r="HH66">
        <v>0</v>
      </c>
      <c r="HI66">
        <v>1</v>
      </c>
      <c r="HJ66">
        <v>0</v>
      </c>
      <c r="HK66" s="2">
        <v>41482</v>
      </c>
      <c r="HL66">
        <v>1</v>
      </c>
      <c r="HM66" s="2">
        <v>42688</v>
      </c>
      <c r="HN66">
        <v>59</v>
      </c>
      <c r="HO66">
        <v>1</v>
      </c>
      <c r="HR66">
        <v>0</v>
      </c>
      <c r="HS66">
        <v>0</v>
      </c>
    </row>
    <row r="67" spans="1:227" x14ac:dyDescent="0.35">
      <c r="A67">
        <v>76</v>
      </c>
      <c r="B67">
        <v>2</v>
      </c>
      <c r="C67" s="9" cm="1">
        <f t="array" ref="C67">_xlfn.IFS(D67,1,E67,2,F67,3,G67,4,H67,5,I67,6,J67,7,K67,8)</f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 s="8">
        <v>0</v>
      </c>
      <c r="Q67" s="8">
        <v>0</v>
      </c>
      <c r="R67">
        <v>0</v>
      </c>
      <c r="S67">
        <v>1</v>
      </c>
      <c r="T67">
        <v>0</v>
      </c>
      <c r="U67">
        <v>0</v>
      </c>
      <c r="V67" s="8">
        <v>0</v>
      </c>
      <c r="W67">
        <v>0</v>
      </c>
      <c r="X67" s="8">
        <v>124</v>
      </c>
      <c r="Y67" s="8">
        <v>83</v>
      </c>
      <c r="Z67" s="8">
        <v>97.907120743034056</v>
      </c>
      <c r="AA67">
        <v>0</v>
      </c>
      <c r="AB67" s="8">
        <v>2.0148148148148151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s="8">
        <v>38.944264240597271</v>
      </c>
      <c r="AJ67" s="8">
        <v>63</v>
      </c>
      <c r="AK67" s="6">
        <v>8.9</v>
      </c>
      <c r="AL67">
        <v>0</v>
      </c>
      <c r="AM67" s="8">
        <v>27</v>
      </c>
      <c r="AN67">
        <v>4</v>
      </c>
      <c r="AO67">
        <v>1</v>
      </c>
      <c r="AP67">
        <v>0</v>
      </c>
      <c r="AQ67">
        <v>0</v>
      </c>
      <c r="AR67">
        <v>1</v>
      </c>
      <c r="AS67">
        <v>0</v>
      </c>
      <c r="AT67" s="8">
        <v>3</v>
      </c>
      <c r="AU67">
        <v>0</v>
      </c>
      <c r="AV67">
        <v>0</v>
      </c>
      <c r="AW67">
        <v>1</v>
      </c>
      <c r="AX67" s="8">
        <v>117</v>
      </c>
      <c r="AY67" s="8">
        <v>81</v>
      </c>
      <c r="AZ67" t="s">
        <v>220</v>
      </c>
      <c r="BB67" s="2">
        <v>41351</v>
      </c>
      <c r="BC67" s="2">
        <v>41388</v>
      </c>
      <c r="BD67" s="8">
        <f>BC67-BB67</f>
        <v>37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7</v>
      </c>
      <c r="BM67">
        <v>6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1</v>
      </c>
      <c r="CL67" s="6">
        <v>0.6</v>
      </c>
      <c r="CM67" s="8">
        <v>0</v>
      </c>
      <c r="CN67" s="8">
        <v>0</v>
      </c>
      <c r="CO67" s="8">
        <f t="shared" si="9"/>
        <v>100</v>
      </c>
      <c r="CP67" s="8">
        <v>111</v>
      </c>
      <c r="CQ67">
        <v>0</v>
      </c>
      <c r="CR67" s="4">
        <f t="shared" si="10"/>
        <v>0.89516129032258063</v>
      </c>
      <c r="CS67" s="8">
        <f t="shared" si="11"/>
        <v>13</v>
      </c>
      <c r="CT67" s="8">
        <v>70</v>
      </c>
      <c r="CU67" s="8">
        <f t="shared" si="12"/>
        <v>1</v>
      </c>
      <c r="CV67" s="8">
        <f t="shared" si="13"/>
        <v>0</v>
      </c>
      <c r="CW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 s="8">
        <v>1.846153846153846</v>
      </c>
      <c r="EN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O67">
        <v>0</v>
      </c>
      <c r="GP67">
        <v>0</v>
      </c>
      <c r="GR67">
        <v>0</v>
      </c>
      <c r="GS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f t="shared" si="14"/>
        <v>0</v>
      </c>
      <c r="HH67">
        <v>0</v>
      </c>
      <c r="HI67">
        <v>1</v>
      </c>
      <c r="HJ67">
        <v>0</v>
      </c>
      <c r="HK67" s="2">
        <v>41719</v>
      </c>
      <c r="HL67">
        <v>1</v>
      </c>
      <c r="HM67" s="2">
        <v>43067</v>
      </c>
      <c r="HN67">
        <v>331</v>
      </c>
      <c r="HO67">
        <v>1</v>
      </c>
      <c r="HR67">
        <v>0</v>
      </c>
      <c r="HS67">
        <v>0</v>
      </c>
    </row>
    <row r="68" spans="1:227" x14ac:dyDescent="0.35">
      <c r="A68">
        <v>60</v>
      </c>
      <c r="B68">
        <v>2</v>
      </c>
      <c r="C68" s="9" cm="1">
        <f t="array" ref="C68">_xlfn.IFS(D68,1,E68,2,F68,3,G68,4,H68,5,I68,6,J68,7,K68,8)</f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 s="8">
        <v>0</v>
      </c>
      <c r="Q68" s="8">
        <v>0</v>
      </c>
      <c r="R68">
        <v>0</v>
      </c>
      <c r="S68">
        <v>1</v>
      </c>
      <c r="T68">
        <v>0</v>
      </c>
      <c r="U68">
        <v>0</v>
      </c>
      <c r="V68" s="8">
        <v>0</v>
      </c>
      <c r="W68">
        <v>0</v>
      </c>
      <c r="X68" s="8">
        <v>127</v>
      </c>
      <c r="Y68" s="8">
        <v>83</v>
      </c>
      <c r="Z68" s="8">
        <v>99</v>
      </c>
      <c r="AA68">
        <v>0</v>
      </c>
      <c r="AB68" s="8">
        <v>1.911111111111111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s="8">
        <v>56</v>
      </c>
      <c r="AJ68" s="8">
        <v>67</v>
      </c>
      <c r="AK68" s="6">
        <v>8.3000000000000007</v>
      </c>
      <c r="AL68">
        <v>0</v>
      </c>
      <c r="AM68" s="8">
        <v>76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 s="8">
        <v>1</v>
      </c>
      <c r="AU68">
        <v>1</v>
      </c>
      <c r="AV68">
        <v>0</v>
      </c>
      <c r="AW68">
        <v>0</v>
      </c>
      <c r="AX68" s="8">
        <v>549</v>
      </c>
      <c r="AY68" s="8">
        <v>549</v>
      </c>
      <c r="BB68" s="2">
        <v>42429</v>
      </c>
      <c r="BC68" s="2">
        <v>42476</v>
      </c>
      <c r="BD68" s="8">
        <f>BC68-BB68</f>
        <v>47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5</v>
      </c>
      <c r="BM68">
        <v>2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 s="6">
        <v>1</v>
      </c>
      <c r="CM68" s="8">
        <v>0</v>
      </c>
      <c r="CN68" s="8">
        <v>0</v>
      </c>
      <c r="CO68" s="8">
        <f t="shared" si="9"/>
        <v>100</v>
      </c>
      <c r="CP68" s="8">
        <v>112.5</v>
      </c>
      <c r="CQ68">
        <v>0</v>
      </c>
      <c r="CR68" s="4">
        <f t="shared" si="10"/>
        <v>0.88582677165354329</v>
      </c>
      <c r="CS68" s="8">
        <f t="shared" si="11"/>
        <v>14.5</v>
      </c>
      <c r="CT68" s="8">
        <v>101.8868428421779</v>
      </c>
      <c r="CU68" s="8">
        <f t="shared" si="12"/>
        <v>1</v>
      </c>
      <c r="CV68" s="8">
        <f t="shared" si="13"/>
        <v>0</v>
      </c>
      <c r="CW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 s="8">
        <v>1.871794871794872</v>
      </c>
      <c r="EN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O68">
        <v>0</v>
      </c>
      <c r="GP68">
        <v>0</v>
      </c>
      <c r="GR68">
        <v>0</v>
      </c>
      <c r="GS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f t="shared" si="14"/>
        <v>0</v>
      </c>
      <c r="HH68">
        <v>0</v>
      </c>
      <c r="HI68">
        <v>1</v>
      </c>
      <c r="HJ68">
        <v>0</v>
      </c>
      <c r="HK68" s="2">
        <v>42530</v>
      </c>
      <c r="HL68">
        <v>0</v>
      </c>
      <c r="HN68">
        <v>54</v>
      </c>
      <c r="HO68">
        <v>1</v>
      </c>
      <c r="HR68">
        <v>0</v>
      </c>
      <c r="HS68">
        <v>0</v>
      </c>
    </row>
    <row r="69" spans="1:227" x14ac:dyDescent="0.35">
      <c r="A69">
        <v>68</v>
      </c>
      <c r="B69">
        <v>2</v>
      </c>
      <c r="C69" s="9" cm="1">
        <f t="array" ref="C69">_xlfn.IFS(D69,1,E69,2,F69,3,G69,4,H69,5,I69,6,J69,7,K69,8)</f>
        <v>2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</v>
      </c>
      <c r="M69">
        <v>0</v>
      </c>
      <c r="N69">
        <v>0</v>
      </c>
      <c r="O69">
        <v>1</v>
      </c>
      <c r="P69" s="8">
        <v>30</v>
      </c>
      <c r="Q69" s="8">
        <v>6.7921049865370772E-2</v>
      </c>
      <c r="R69">
        <v>0</v>
      </c>
      <c r="S69">
        <v>1</v>
      </c>
      <c r="T69">
        <v>0</v>
      </c>
      <c r="U69">
        <v>0</v>
      </c>
      <c r="V69" s="8">
        <v>0</v>
      </c>
      <c r="W69">
        <v>0</v>
      </c>
      <c r="X69" s="8">
        <v>130</v>
      </c>
      <c r="Y69" s="8">
        <v>70</v>
      </c>
      <c r="Z69" s="8">
        <v>98</v>
      </c>
      <c r="AA69">
        <v>1</v>
      </c>
      <c r="AB69" s="8">
        <v>1.838235294117647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s="8">
        <v>38</v>
      </c>
      <c r="AJ69" s="8">
        <v>46</v>
      </c>
      <c r="AK69" s="6">
        <v>7.5</v>
      </c>
      <c r="AL69">
        <v>0</v>
      </c>
      <c r="AM69" s="8">
        <v>22</v>
      </c>
      <c r="AN69">
        <v>4</v>
      </c>
      <c r="AO69">
        <v>1</v>
      </c>
      <c r="AP69">
        <v>0</v>
      </c>
      <c r="AQ69">
        <v>0</v>
      </c>
      <c r="AR69">
        <v>1</v>
      </c>
      <c r="AS69">
        <v>0</v>
      </c>
      <c r="AT69" s="8">
        <v>2</v>
      </c>
      <c r="AU69">
        <v>0</v>
      </c>
      <c r="AV69">
        <v>1</v>
      </c>
      <c r="AW69">
        <v>0</v>
      </c>
      <c r="AX69" s="8">
        <v>149</v>
      </c>
      <c r="AY69" s="8">
        <v>0</v>
      </c>
      <c r="AZ69" t="s">
        <v>223</v>
      </c>
      <c r="BB69" s="2">
        <v>41809</v>
      </c>
      <c r="BC69" s="2">
        <v>41835</v>
      </c>
      <c r="BD69" s="8">
        <f>BC69-BB69</f>
        <v>26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7</v>
      </c>
      <c r="BM69">
        <v>3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1</v>
      </c>
      <c r="CH69">
        <v>1</v>
      </c>
      <c r="CI69">
        <v>0</v>
      </c>
      <c r="CJ69">
        <v>0</v>
      </c>
      <c r="CK69">
        <v>0</v>
      </c>
      <c r="CL69" s="6">
        <v>1.4</v>
      </c>
      <c r="CM69" s="8">
        <v>0</v>
      </c>
      <c r="CN69" s="8">
        <v>0</v>
      </c>
      <c r="CO69" s="8">
        <f t="shared" si="9"/>
        <v>100</v>
      </c>
      <c r="CP69" s="8">
        <v>114</v>
      </c>
      <c r="CQ69">
        <v>0</v>
      </c>
      <c r="CR69" s="4">
        <f t="shared" si="10"/>
        <v>0.87692307692307692</v>
      </c>
      <c r="CS69" s="8">
        <f t="shared" si="11"/>
        <v>16</v>
      </c>
      <c r="CT69" s="8">
        <v>119</v>
      </c>
      <c r="CU69" s="8">
        <f t="shared" si="12"/>
        <v>1</v>
      </c>
      <c r="CV69" s="8">
        <f t="shared" si="13"/>
        <v>0</v>
      </c>
      <c r="CW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 s="8">
        <v>1.8857142857142859</v>
      </c>
      <c r="EN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O69">
        <v>0</v>
      </c>
      <c r="GP69">
        <v>0</v>
      </c>
      <c r="GR69">
        <v>0</v>
      </c>
      <c r="GS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f t="shared" si="14"/>
        <v>0</v>
      </c>
      <c r="HH69">
        <v>0</v>
      </c>
      <c r="HI69">
        <v>1</v>
      </c>
      <c r="HJ69">
        <v>0</v>
      </c>
      <c r="HK69" s="2">
        <v>41865</v>
      </c>
      <c r="HL69">
        <v>0</v>
      </c>
      <c r="HN69">
        <v>30</v>
      </c>
      <c r="HO69">
        <v>1</v>
      </c>
      <c r="HR69">
        <v>0</v>
      </c>
      <c r="HS69">
        <v>0</v>
      </c>
    </row>
    <row r="70" spans="1:227" x14ac:dyDescent="0.35">
      <c r="A70">
        <v>76</v>
      </c>
      <c r="B70">
        <v>1</v>
      </c>
      <c r="C70" s="9" cm="1">
        <f t="array" ref="C70">_xlfn.IFS(D70,1,E70,2,F70,3,G70,4,H70,5,I70,6,J70,7,K70,8)</f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 s="8">
        <v>0</v>
      </c>
      <c r="Q70" s="8">
        <v>6.7745577719232231E-2</v>
      </c>
      <c r="R70">
        <v>2</v>
      </c>
      <c r="S70">
        <v>0</v>
      </c>
      <c r="T70">
        <v>0</v>
      </c>
      <c r="U70">
        <v>1</v>
      </c>
      <c r="V70" s="8">
        <v>9.0419806243272324E-2</v>
      </c>
      <c r="W70">
        <v>0</v>
      </c>
      <c r="X70" s="8">
        <v>135</v>
      </c>
      <c r="Y70" s="8">
        <v>70</v>
      </c>
      <c r="Z70" s="8">
        <v>96</v>
      </c>
      <c r="AA70">
        <v>0</v>
      </c>
      <c r="AB70" s="8">
        <v>2.0640000000000001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 s="8">
        <v>20</v>
      </c>
      <c r="AJ70" s="8">
        <v>92</v>
      </c>
      <c r="AK70" s="6">
        <v>7.4</v>
      </c>
      <c r="AL70">
        <v>0</v>
      </c>
      <c r="AM70" s="8">
        <v>28</v>
      </c>
      <c r="AN70">
        <v>4</v>
      </c>
      <c r="AO70">
        <v>1</v>
      </c>
      <c r="AP70">
        <v>0</v>
      </c>
      <c r="AQ70">
        <v>0</v>
      </c>
      <c r="AR70">
        <v>1</v>
      </c>
      <c r="AS70">
        <v>0</v>
      </c>
      <c r="AT70" s="8">
        <v>3</v>
      </c>
      <c r="AU70">
        <v>0</v>
      </c>
      <c r="AV70">
        <v>0</v>
      </c>
      <c r="AW70">
        <v>1</v>
      </c>
      <c r="AX70" s="8">
        <v>189</v>
      </c>
      <c r="AY70" s="8">
        <v>136</v>
      </c>
      <c r="AZ70" t="s">
        <v>220</v>
      </c>
      <c r="BA70" t="s">
        <v>232</v>
      </c>
      <c r="BB70" s="2">
        <v>41421</v>
      </c>
      <c r="BC70" s="2">
        <v>41481</v>
      </c>
      <c r="BD70" s="8">
        <f>BC70-BB70</f>
        <v>60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5</v>
      </c>
      <c r="BM70">
        <v>2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 s="6">
        <v>0.7</v>
      </c>
      <c r="CM70" s="8">
        <v>100</v>
      </c>
      <c r="CN70" s="8">
        <v>0</v>
      </c>
      <c r="CO70" s="8">
        <f t="shared" si="9"/>
        <v>0</v>
      </c>
      <c r="CP70" s="8">
        <v>119</v>
      </c>
      <c r="CQ70">
        <v>0</v>
      </c>
      <c r="CR70" s="4">
        <f t="shared" si="10"/>
        <v>0.88148148148148153</v>
      </c>
      <c r="CS70" s="8">
        <f t="shared" si="11"/>
        <v>16</v>
      </c>
      <c r="CT70" s="8">
        <v>59</v>
      </c>
      <c r="CU70" s="8">
        <f t="shared" si="12"/>
        <v>1</v>
      </c>
      <c r="CV70" s="8">
        <f t="shared" si="13"/>
        <v>1</v>
      </c>
      <c r="CW70">
        <v>1</v>
      </c>
      <c r="CX70" s="2">
        <v>41493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0</v>
      </c>
      <c r="DF70">
        <v>1</v>
      </c>
      <c r="DG70">
        <v>1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 s="8">
        <v>1.9189189189189191</v>
      </c>
      <c r="EN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O70">
        <v>0</v>
      </c>
      <c r="GP70">
        <v>0</v>
      </c>
      <c r="GR70">
        <v>0</v>
      </c>
      <c r="GS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f t="shared" si="14"/>
        <v>0</v>
      </c>
      <c r="HH70">
        <v>0</v>
      </c>
      <c r="HI70">
        <v>1</v>
      </c>
      <c r="HJ70">
        <v>0</v>
      </c>
      <c r="HK70" s="2">
        <v>41843</v>
      </c>
      <c r="HL70">
        <v>1</v>
      </c>
      <c r="HM70" s="2">
        <v>42041</v>
      </c>
      <c r="HN70">
        <v>362</v>
      </c>
      <c r="HO70">
        <v>1</v>
      </c>
      <c r="HR70">
        <v>0</v>
      </c>
      <c r="HS70">
        <v>0</v>
      </c>
    </row>
    <row r="71" spans="1:227" x14ac:dyDescent="0.35">
      <c r="A71">
        <v>86</v>
      </c>
      <c r="B71">
        <v>2</v>
      </c>
      <c r="C71" s="9" cm="1">
        <f t="array" ref="C71">_xlfn.IFS(D71,1,E71,2,F71,3,G71,4,H71,5,I71,6,J71,7,K71,8)</f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 s="8">
        <v>0</v>
      </c>
      <c r="Q71" s="8">
        <v>0</v>
      </c>
      <c r="R71">
        <v>0</v>
      </c>
      <c r="S71">
        <v>1</v>
      </c>
      <c r="T71">
        <v>0</v>
      </c>
      <c r="U71">
        <v>0</v>
      </c>
      <c r="V71" s="8">
        <v>0</v>
      </c>
      <c r="W71">
        <v>0</v>
      </c>
      <c r="X71" s="8">
        <v>137</v>
      </c>
      <c r="Y71" s="8">
        <v>72.5</v>
      </c>
      <c r="Z71" s="8">
        <v>97.184899845916789</v>
      </c>
      <c r="AA71">
        <v>0</v>
      </c>
      <c r="AB71" s="8">
        <v>1.8518518518518521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s="8">
        <v>40.5</v>
      </c>
      <c r="AJ71" s="8">
        <v>67.5</v>
      </c>
      <c r="AK71" s="6">
        <v>7.3</v>
      </c>
      <c r="AL71">
        <v>0</v>
      </c>
      <c r="AM71" s="8">
        <v>40</v>
      </c>
      <c r="AN71">
        <v>3</v>
      </c>
      <c r="AO71">
        <v>1</v>
      </c>
      <c r="AP71">
        <v>0</v>
      </c>
      <c r="AQ71">
        <v>1</v>
      </c>
      <c r="AR71">
        <v>0</v>
      </c>
      <c r="AS71">
        <v>0</v>
      </c>
      <c r="AT71" s="8">
        <v>2</v>
      </c>
      <c r="AU71">
        <v>0</v>
      </c>
      <c r="AV71">
        <v>1</v>
      </c>
      <c r="AW71">
        <v>0</v>
      </c>
      <c r="AX71" s="8">
        <v>306</v>
      </c>
      <c r="AY71" s="8">
        <v>0</v>
      </c>
      <c r="BB71" s="2">
        <v>42751</v>
      </c>
      <c r="BC71" s="2">
        <v>42773</v>
      </c>
      <c r="BD71" s="8">
        <f>BC71-BB71</f>
        <v>22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5</v>
      </c>
      <c r="BM71">
        <v>2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0</v>
      </c>
      <c r="CJ71">
        <v>0</v>
      </c>
      <c r="CK71">
        <v>0</v>
      </c>
      <c r="CL71" s="6">
        <v>2</v>
      </c>
      <c r="CM71" s="8">
        <v>0</v>
      </c>
      <c r="CN71" s="8">
        <v>0</v>
      </c>
      <c r="CO71" s="8">
        <f t="shared" si="9"/>
        <v>100</v>
      </c>
      <c r="CP71" s="8">
        <v>120</v>
      </c>
      <c r="CQ71">
        <v>0</v>
      </c>
      <c r="CR71" s="4">
        <f t="shared" si="10"/>
        <v>0.87591240875912413</v>
      </c>
      <c r="CS71" s="8">
        <f t="shared" si="11"/>
        <v>17</v>
      </c>
      <c r="CT71" s="8">
        <v>113</v>
      </c>
      <c r="CU71" s="8">
        <f t="shared" si="12"/>
        <v>1</v>
      </c>
      <c r="CV71" s="8">
        <f t="shared" si="13"/>
        <v>0</v>
      </c>
      <c r="CW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 s="8">
        <v>1.3310344827586209</v>
      </c>
      <c r="EN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O71">
        <v>0</v>
      </c>
      <c r="GP71">
        <v>0</v>
      </c>
      <c r="GR71">
        <v>0</v>
      </c>
      <c r="GS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f t="shared" si="14"/>
        <v>0</v>
      </c>
      <c r="HH71">
        <v>0</v>
      </c>
      <c r="HI71">
        <v>1</v>
      </c>
      <c r="HJ71">
        <v>0</v>
      </c>
      <c r="HK71" s="2">
        <v>42862</v>
      </c>
      <c r="HL71">
        <v>1</v>
      </c>
      <c r="HM71" s="2">
        <v>43137</v>
      </c>
      <c r="HN71">
        <v>89</v>
      </c>
      <c r="HO71">
        <v>1</v>
      </c>
      <c r="HR71">
        <v>0</v>
      </c>
      <c r="HS71">
        <v>0</v>
      </c>
    </row>
    <row r="72" spans="1:227" x14ac:dyDescent="0.35">
      <c r="A72">
        <v>52</v>
      </c>
      <c r="B72">
        <v>2</v>
      </c>
      <c r="C72" s="9" cm="1">
        <f t="array" ref="C72">_xlfn.IFS(D72,1,E72,2,F72,3,G72,4,H72,5,I72,6,J72,7,K72,8)</f>
        <v>2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 s="8">
        <v>0</v>
      </c>
      <c r="Q72" s="8">
        <v>0</v>
      </c>
      <c r="R72">
        <v>0</v>
      </c>
      <c r="S72">
        <v>1</v>
      </c>
      <c r="T72">
        <v>0</v>
      </c>
      <c r="U72">
        <v>0</v>
      </c>
      <c r="V72" s="8">
        <v>0</v>
      </c>
      <c r="W72">
        <v>1</v>
      </c>
      <c r="X72" s="8">
        <v>140</v>
      </c>
      <c r="Y72" s="8">
        <v>90</v>
      </c>
      <c r="Z72" s="8">
        <v>97</v>
      </c>
      <c r="AA72">
        <v>0</v>
      </c>
      <c r="AB72" s="8">
        <v>1.9172413793103451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s="8">
        <v>41.5</v>
      </c>
      <c r="AJ72" s="8">
        <v>50</v>
      </c>
      <c r="AK72" s="6">
        <v>7.1</v>
      </c>
      <c r="AL72">
        <v>1</v>
      </c>
      <c r="AM72" s="8">
        <v>115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 s="8">
        <v>2</v>
      </c>
      <c r="AU72">
        <v>0</v>
      </c>
      <c r="AV72">
        <v>1</v>
      </c>
      <c r="AW72">
        <v>0</v>
      </c>
      <c r="AX72" s="8">
        <v>27</v>
      </c>
      <c r="AY72" s="8">
        <v>0</v>
      </c>
      <c r="AZ72" t="s">
        <v>217</v>
      </c>
      <c r="BC72" s="2">
        <v>42577</v>
      </c>
      <c r="BD72" s="8"/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7</v>
      </c>
      <c r="BM72">
        <v>2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0</v>
      </c>
      <c r="CJ72">
        <v>0</v>
      </c>
      <c r="CK72">
        <v>0</v>
      </c>
      <c r="CL72" s="6">
        <v>1.2</v>
      </c>
      <c r="CM72" s="8">
        <v>10</v>
      </c>
      <c r="CN72" s="8">
        <v>0</v>
      </c>
      <c r="CO72" s="8">
        <f t="shared" si="9"/>
        <v>90</v>
      </c>
      <c r="CP72" s="8">
        <v>123</v>
      </c>
      <c r="CQ72">
        <v>0</v>
      </c>
      <c r="CR72" s="4">
        <f t="shared" si="10"/>
        <v>0.87857142857142856</v>
      </c>
      <c r="CS72" s="8">
        <f t="shared" si="11"/>
        <v>17</v>
      </c>
      <c r="CT72" s="8">
        <v>110</v>
      </c>
      <c r="CU72" s="8">
        <f t="shared" si="12"/>
        <v>1</v>
      </c>
      <c r="CV72" s="8">
        <f t="shared" si="13"/>
        <v>0</v>
      </c>
      <c r="CW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 s="8">
        <v>1.3356643356643361</v>
      </c>
      <c r="EN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O72">
        <v>0</v>
      </c>
      <c r="GP72">
        <v>0</v>
      </c>
      <c r="GR72">
        <v>0</v>
      </c>
      <c r="GS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f t="shared" si="14"/>
        <v>0</v>
      </c>
      <c r="HH72">
        <v>0</v>
      </c>
      <c r="HI72">
        <v>1</v>
      </c>
      <c r="HJ72">
        <v>0</v>
      </c>
      <c r="HK72" s="2">
        <v>42709</v>
      </c>
      <c r="HL72">
        <v>0</v>
      </c>
      <c r="HN72">
        <v>132</v>
      </c>
      <c r="HO72">
        <v>1</v>
      </c>
      <c r="HR72">
        <v>0</v>
      </c>
      <c r="HS72">
        <v>0</v>
      </c>
    </row>
    <row r="73" spans="1:227" x14ac:dyDescent="0.35">
      <c r="A73">
        <v>29</v>
      </c>
      <c r="B73">
        <v>1</v>
      </c>
      <c r="C73" s="9" cm="1">
        <f t="array" ref="C73">_xlfn.IFS(D73,1,E73,2,F73,3,G73,4,H73,5,I73,6,J73,7,K73,8)</f>
        <v>6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2</v>
      </c>
      <c r="M73">
        <v>0</v>
      </c>
      <c r="N73">
        <v>0</v>
      </c>
      <c r="O73">
        <v>1</v>
      </c>
      <c r="P73" s="8">
        <v>15</v>
      </c>
      <c r="Q73" s="8">
        <v>8.099484214164604E-2</v>
      </c>
      <c r="R73">
        <v>2</v>
      </c>
      <c r="S73">
        <v>0</v>
      </c>
      <c r="T73">
        <v>0</v>
      </c>
      <c r="U73">
        <v>1</v>
      </c>
      <c r="V73" s="8">
        <v>1</v>
      </c>
      <c r="W73">
        <v>0</v>
      </c>
      <c r="X73" s="8">
        <v>126</v>
      </c>
      <c r="Y73" s="8">
        <v>71</v>
      </c>
      <c r="Z73" s="8">
        <v>100</v>
      </c>
      <c r="AA73">
        <v>0</v>
      </c>
      <c r="AB73" s="8">
        <v>1.834586466165413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s="8">
        <v>35.5</v>
      </c>
      <c r="AJ73" s="8">
        <v>74</v>
      </c>
      <c r="AK73" s="6">
        <v>8.8000000000000007</v>
      </c>
      <c r="AL73">
        <v>0</v>
      </c>
      <c r="AM73" s="8">
        <v>129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 s="8">
        <v>1</v>
      </c>
      <c r="AU73">
        <v>1</v>
      </c>
      <c r="AV73">
        <v>0</v>
      </c>
      <c r="AW73">
        <v>0</v>
      </c>
      <c r="AX73" s="8">
        <v>144</v>
      </c>
      <c r="AY73" s="8">
        <v>144</v>
      </c>
      <c r="BB73" s="2">
        <v>42727</v>
      </c>
      <c r="BC73" s="2">
        <v>42749</v>
      </c>
      <c r="BD73" s="8">
        <f t="shared" ref="BD73:BD83" si="15">BC73-BB73</f>
        <v>22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</v>
      </c>
      <c r="BM73">
        <v>2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 s="6">
        <v>0.5</v>
      </c>
      <c r="CM73" s="8">
        <v>0</v>
      </c>
      <c r="CN73" s="8">
        <v>0</v>
      </c>
      <c r="CO73" s="8">
        <f t="shared" si="9"/>
        <v>100</v>
      </c>
      <c r="CP73" s="8">
        <v>108.5</v>
      </c>
      <c r="CQ73">
        <v>0</v>
      </c>
      <c r="CR73" s="4">
        <f t="shared" si="10"/>
        <v>0.86111111111111116</v>
      </c>
      <c r="CS73" s="8">
        <f t="shared" si="11"/>
        <v>17.5</v>
      </c>
      <c r="CT73" s="8">
        <v>110</v>
      </c>
      <c r="CU73" s="8">
        <f t="shared" si="12"/>
        <v>1</v>
      </c>
      <c r="CV73" s="8">
        <f t="shared" si="13"/>
        <v>0</v>
      </c>
      <c r="CW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 s="8">
        <v>1.82051282051282</v>
      </c>
      <c r="EN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O73">
        <v>0</v>
      </c>
      <c r="GP73">
        <v>0</v>
      </c>
      <c r="GR73">
        <v>0</v>
      </c>
      <c r="GS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f t="shared" si="14"/>
        <v>0</v>
      </c>
      <c r="HH73">
        <v>0</v>
      </c>
      <c r="HI73">
        <v>1</v>
      </c>
      <c r="HJ73">
        <v>0</v>
      </c>
      <c r="HK73" s="2">
        <v>42757</v>
      </c>
      <c r="HL73">
        <v>0</v>
      </c>
      <c r="HN73">
        <v>8</v>
      </c>
      <c r="HO73">
        <v>1</v>
      </c>
      <c r="HR73">
        <v>0</v>
      </c>
      <c r="HS73">
        <v>0</v>
      </c>
    </row>
    <row r="74" spans="1:227" x14ac:dyDescent="0.35">
      <c r="A74">
        <v>82</v>
      </c>
      <c r="B74">
        <v>2</v>
      </c>
      <c r="C74" s="9" cm="1">
        <f t="array" ref="C74">_xlfn.IFS(D74,1,E74,2,F74,3,G74,4,H74,5,I74,6,J74,7,K74,8)</f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 s="8">
        <v>0</v>
      </c>
      <c r="Q74" s="8">
        <v>0</v>
      </c>
      <c r="R74">
        <v>0</v>
      </c>
      <c r="S74">
        <v>1</v>
      </c>
      <c r="T74">
        <v>0</v>
      </c>
      <c r="U74">
        <v>0</v>
      </c>
      <c r="V74" s="8">
        <v>0</v>
      </c>
      <c r="W74">
        <v>1</v>
      </c>
      <c r="X74" s="8">
        <v>143</v>
      </c>
      <c r="Y74" s="8">
        <v>69</v>
      </c>
      <c r="Z74" s="8">
        <v>96</v>
      </c>
      <c r="AA74">
        <v>0</v>
      </c>
      <c r="AB74" s="8">
        <v>2.0273972602739732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s="8">
        <v>42</v>
      </c>
      <c r="AJ74" s="8">
        <v>68.5</v>
      </c>
      <c r="AK74" s="6">
        <v>7.8109507816761656</v>
      </c>
      <c r="AL74">
        <v>0</v>
      </c>
      <c r="AM74" s="8">
        <v>77.5</v>
      </c>
      <c r="AO74">
        <v>1</v>
      </c>
      <c r="AP74">
        <v>0</v>
      </c>
      <c r="AQ74">
        <v>0</v>
      </c>
      <c r="AR74">
        <v>0</v>
      </c>
      <c r="AS74">
        <v>0</v>
      </c>
      <c r="AT74" s="8">
        <v>2</v>
      </c>
      <c r="AU74">
        <v>0</v>
      </c>
      <c r="AV74">
        <v>1</v>
      </c>
      <c r="AW74">
        <v>0</v>
      </c>
      <c r="AX74" s="8">
        <v>100</v>
      </c>
      <c r="AY74" s="8">
        <v>0</v>
      </c>
      <c r="AZ74" t="s">
        <v>223</v>
      </c>
      <c r="BB74" s="2">
        <v>41786</v>
      </c>
      <c r="BC74" s="2">
        <v>41815</v>
      </c>
      <c r="BD74" s="8">
        <f t="shared" si="15"/>
        <v>29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7</v>
      </c>
      <c r="BM74">
        <v>3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 s="6">
        <v>0.1</v>
      </c>
      <c r="CM74" s="8">
        <v>0</v>
      </c>
      <c r="CN74" s="8">
        <v>0</v>
      </c>
      <c r="CO74" s="8">
        <f t="shared" si="9"/>
        <v>100</v>
      </c>
      <c r="CP74" s="8">
        <v>124</v>
      </c>
      <c r="CQ74">
        <v>0</v>
      </c>
      <c r="CR74" s="4">
        <f t="shared" si="10"/>
        <v>0.86713286713286708</v>
      </c>
      <c r="CS74" s="8">
        <f t="shared" si="11"/>
        <v>19</v>
      </c>
      <c r="CT74" s="8">
        <v>136</v>
      </c>
      <c r="CU74" s="8">
        <f t="shared" si="12"/>
        <v>1</v>
      </c>
      <c r="CV74" s="8">
        <f t="shared" si="13"/>
        <v>0</v>
      </c>
      <c r="CW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 s="8">
        <v>1.805970149253731</v>
      </c>
      <c r="EN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O74">
        <v>0</v>
      </c>
      <c r="GP74">
        <v>0</v>
      </c>
      <c r="GR74">
        <v>0</v>
      </c>
      <c r="GS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f t="shared" si="14"/>
        <v>0</v>
      </c>
      <c r="HH74">
        <v>0</v>
      </c>
      <c r="HI74">
        <v>1</v>
      </c>
      <c r="HJ74">
        <v>0</v>
      </c>
      <c r="HK74" s="2">
        <v>42012</v>
      </c>
      <c r="HL74">
        <v>0</v>
      </c>
      <c r="HN74">
        <v>197</v>
      </c>
      <c r="HO74">
        <v>1</v>
      </c>
      <c r="HR74">
        <v>0</v>
      </c>
      <c r="HS74">
        <v>0</v>
      </c>
    </row>
    <row r="75" spans="1:227" x14ac:dyDescent="0.35">
      <c r="A75">
        <v>67</v>
      </c>
      <c r="B75">
        <v>1</v>
      </c>
      <c r="C75" s="9" cm="1">
        <f t="array" ref="C75">_xlfn.IFS(D75,1,E75,2,F75,3,G75,4,H75,5,I75,6,J75,7,K75,8)</f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 s="8">
        <v>0</v>
      </c>
      <c r="Q75" s="8">
        <v>0</v>
      </c>
      <c r="R75">
        <v>0</v>
      </c>
      <c r="S75">
        <v>1</v>
      </c>
      <c r="T75">
        <v>0</v>
      </c>
      <c r="U75">
        <v>0</v>
      </c>
      <c r="V75" s="8">
        <v>0</v>
      </c>
      <c r="W75">
        <v>0</v>
      </c>
      <c r="X75" s="8">
        <v>131</v>
      </c>
      <c r="Y75" s="8">
        <v>64</v>
      </c>
      <c r="Z75" s="8">
        <v>96</v>
      </c>
      <c r="AA75">
        <v>0</v>
      </c>
      <c r="AB75" s="8">
        <v>2.074074074074074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 s="8">
        <v>39.058974955354863</v>
      </c>
      <c r="AJ75" s="8">
        <v>63</v>
      </c>
      <c r="AK75" s="6">
        <v>6.2</v>
      </c>
      <c r="AL75">
        <v>1</v>
      </c>
      <c r="AM75" s="8">
        <v>12</v>
      </c>
      <c r="AN75">
        <v>5</v>
      </c>
      <c r="AO75">
        <v>1</v>
      </c>
      <c r="AP75">
        <v>0</v>
      </c>
      <c r="AQ75">
        <v>0</v>
      </c>
      <c r="AR75">
        <v>0</v>
      </c>
      <c r="AS75">
        <v>1</v>
      </c>
      <c r="AT75" s="8">
        <v>1</v>
      </c>
      <c r="AU75">
        <v>1</v>
      </c>
      <c r="AV75">
        <v>0</v>
      </c>
      <c r="AW75">
        <v>0</v>
      </c>
      <c r="AX75" s="8">
        <v>357</v>
      </c>
      <c r="AY75" s="8">
        <v>357</v>
      </c>
      <c r="BB75" s="2">
        <v>41358</v>
      </c>
      <c r="BC75" s="2">
        <v>41389</v>
      </c>
      <c r="BD75" s="8">
        <f t="shared" si="15"/>
        <v>31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4</v>
      </c>
      <c r="BM75">
        <v>2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0</v>
      </c>
      <c r="CL75" s="6">
        <v>0.2</v>
      </c>
      <c r="CM75" s="8">
        <v>0</v>
      </c>
      <c r="CN75" s="8">
        <v>0</v>
      </c>
      <c r="CO75" s="8">
        <f t="shared" si="9"/>
        <v>100</v>
      </c>
      <c r="CP75" s="8">
        <v>112</v>
      </c>
      <c r="CQ75">
        <v>0</v>
      </c>
      <c r="CR75" s="4">
        <f t="shared" si="10"/>
        <v>0.85496183206106868</v>
      </c>
      <c r="CS75" s="8">
        <f t="shared" si="11"/>
        <v>19</v>
      </c>
      <c r="CT75" s="8">
        <v>66</v>
      </c>
      <c r="CU75" s="8">
        <f t="shared" si="12"/>
        <v>1</v>
      </c>
      <c r="CV75" s="8">
        <f t="shared" si="13"/>
        <v>0</v>
      </c>
      <c r="CW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 s="8">
        <v>1.9189189189189191</v>
      </c>
      <c r="EN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O75">
        <v>0</v>
      </c>
      <c r="GP75">
        <v>0</v>
      </c>
      <c r="GR75">
        <v>0</v>
      </c>
      <c r="GS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f t="shared" si="14"/>
        <v>0</v>
      </c>
      <c r="HH75">
        <v>0</v>
      </c>
      <c r="HI75">
        <v>1</v>
      </c>
      <c r="HJ75">
        <v>0</v>
      </c>
      <c r="HK75" s="2">
        <v>41418</v>
      </c>
      <c r="HL75">
        <v>1</v>
      </c>
      <c r="HM75" s="2">
        <v>41529</v>
      </c>
      <c r="HN75">
        <v>29</v>
      </c>
      <c r="HO75">
        <v>1</v>
      </c>
      <c r="HR75">
        <v>0</v>
      </c>
      <c r="HS75">
        <v>0</v>
      </c>
    </row>
    <row r="76" spans="1:227" x14ac:dyDescent="0.35">
      <c r="A76">
        <v>71</v>
      </c>
      <c r="B76">
        <v>1</v>
      </c>
      <c r="C76" s="9" cm="1">
        <f t="array" ref="C76">_xlfn.IFS(D76,1,E76,2,F76,3,G76,4,H76,5,I76,6,J76,7,K76,8)</f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 s="8">
        <v>0</v>
      </c>
      <c r="Q76" s="8">
        <v>0</v>
      </c>
      <c r="R76">
        <v>2</v>
      </c>
      <c r="S76">
        <v>0</v>
      </c>
      <c r="T76">
        <v>0</v>
      </c>
      <c r="U76">
        <v>1</v>
      </c>
      <c r="V76" s="8">
        <v>14</v>
      </c>
      <c r="W76">
        <v>1</v>
      </c>
      <c r="X76" s="8">
        <v>140</v>
      </c>
      <c r="Y76" s="8">
        <v>85</v>
      </c>
      <c r="Z76" s="8">
        <v>99</v>
      </c>
      <c r="AA76">
        <v>0</v>
      </c>
      <c r="AB76" s="8">
        <v>2.0588235294117649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s="8">
        <v>40.191354497644546</v>
      </c>
      <c r="AJ76" s="8">
        <v>51</v>
      </c>
      <c r="AK76" s="6">
        <v>7.7</v>
      </c>
      <c r="AL76">
        <v>0</v>
      </c>
      <c r="AM76" s="8">
        <v>48</v>
      </c>
      <c r="AN76">
        <v>2</v>
      </c>
      <c r="AO76">
        <v>1</v>
      </c>
      <c r="AP76">
        <v>1</v>
      </c>
      <c r="AQ76">
        <v>0</v>
      </c>
      <c r="AR76">
        <v>0</v>
      </c>
      <c r="AS76">
        <v>0</v>
      </c>
      <c r="AT76" s="8">
        <v>2</v>
      </c>
      <c r="AU76">
        <v>0</v>
      </c>
      <c r="AV76">
        <v>1</v>
      </c>
      <c r="AW76">
        <v>0</v>
      </c>
      <c r="AX76" s="8">
        <v>251</v>
      </c>
      <c r="AY76" s="8">
        <v>0</v>
      </c>
      <c r="AZ76" t="s">
        <v>289</v>
      </c>
      <c r="BB76" s="2">
        <v>42521</v>
      </c>
      <c r="BC76" s="2">
        <v>42556</v>
      </c>
      <c r="BD76" s="8">
        <f t="shared" si="15"/>
        <v>35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2</v>
      </c>
      <c r="BM76">
        <v>2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0</v>
      </c>
      <c r="CK76">
        <v>0</v>
      </c>
      <c r="CL76" s="6">
        <v>0.6</v>
      </c>
      <c r="CM76" s="8">
        <v>0</v>
      </c>
      <c r="CN76" s="8">
        <v>0</v>
      </c>
      <c r="CO76" s="8">
        <f t="shared" si="9"/>
        <v>100</v>
      </c>
      <c r="CP76" s="8">
        <v>121</v>
      </c>
      <c r="CQ76">
        <v>0</v>
      </c>
      <c r="CR76" s="4">
        <f t="shared" si="10"/>
        <v>0.86428571428571432</v>
      </c>
      <c r="CS76" s="8">
        <f t="shared" si="11"/>
        <v>19</v>
      </c>
      <c r="CT76" s="8">
        <v>71</v>
      </c>
      <c r="CU76" s="8">
        <f t="shared" si="12"/>
        <v>1</v>
      </c>
      <c r="CV76" s="8">
        <f t="shared" si="13"/>
        <v>1</v>
      </c>
      <c r="CW76">
        <v>1</v>
      </c>
      <c r="CX76" s="2">
        <v>42683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1</v>
      </c>
      <c r="EL76">
        <v>0</v>
      </c>
      <c r="EM76" s="8">
        <v>1.756756756756757</v>
      </c>
      <c r="EN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O76">
        <v>0</v>
      </c>
      <c r="GP76">
        <v>0</v>
      </c>
      <c r="GR76">
        <v>0</v>
      </c>
      <c r="GS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f t="shared" si="14"/>
        <v>0</v>
      </c>
      <c r="HH76">
        <v>0</v>
      </c>
      <c r="HI76">
        <v>1</v>
      </c>
      <c r="HJ76">
        <v>0</v>
      </c>
      <c r="HK76" s="2">
        <v>42643</v>
      </c>
      <c r="HL76">
        <v>0</v>
      </c>
      <c r="HN76">
        <v>87</v>
      </c>
      <c r="HO76">
        <v>1</v>
      </c>
      <c r="HR76">
        <v>0</v>
      </c>
      <c r="HS76">
        <v>0</v>
      </c>
    </row>
    <row r="77" spans="1:227" x14ac:dyDescent="0.35">
      <c r="A77">
        <v>83</v>
      </c>
      <c r="B77">
        <v>2</v>
      </c>
      <c r="C77" s="9" cm="1">
        <f t="array" ref="C77">_xlfn.IFS(D77,1,E77,2,F77,3,G77,4,H77,5,I77,6,J77,7,K77,8)</f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 s="8">
        <v>0</v>
      </c>
      <c r="Q77" s="8">
        <v>0</v>
      </c>
      <c r="R77">
        <v>0</v>
      </c>
      <c r="S77">
        <v>1</v>
      </c>
      <c r="T77">
        <v>0</v>
      </c>
      <c r="U77">
        <v>0</v>
      </c>
      <c r="V77" s="8">
        <v>0</v>
      </c>
      <c r="W77">
        <v>0</v>
      </c>
      <c r="X77" s="8">
        <v>138</v>
      </c>
      <c r="Y77" s="8">
        <v>70</v>
      </c>
      <c r="Z77" s="8">
        <v>96</v>
      </c>
      <c r="AA77">
        <v>0</v>
      </c>
      <c r="AB77" s="8">
        <v>1.8529411764705881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s="8">
        <v>39.5</v>
      </c>
      <c r="AJ77" s="8">
        <v>50</v>
      </c>
      <c r="AK77" s="6">
        <v>7.2</v>
      </c>
      <c r="AL77">
        <v>1</v>
      </c>
      <c r="AM77" s="8">
        <v>80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 s="8">
        <v>2</v>
      </c>
      <c r="AU77">
        <v>0</v>
      </c>
      <c r="AV77">
        <v>1</v>
      </c>
      <c r="AW77">
        <v>0</v>
      </c>
      <c r="AX77" s="8">
        <v>53</v>
      </c>
      <c r="AY77" s="8">
        <v>0</v>
      </c>
      <c r="AZ77" t="s">
        <v>217</v>
      </c>
      <c r="BB77" s="2">
        <v>42475</v>
      </c>
      <c r="BC77" s="2">
        <v>42511</v>
      </c>
      <c r="BD77" s="8">
        <f t="shared" si="15"/>
        <v>36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7</v>
      </c>
      <c r="BM77">
        <v>2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 s="6">
        <v>5</v>
      </c>
      <c r="CM77" s="8">
        <v>0</v>
      </c>
      <c r="CN77" s="8">
        <v>0</v>
      </c>
      <c r="CO77" s="8">
        <f t="shared" si="9"/>
        <v>100</v>
      </c>
      <c r="CP77" s="8">
        <v>119</v>
      </c>
      <c r="CQ77">
        <v>0</v>
      </c>
      <c r="CR77" s="4">
        <f t="shared" si="10"/>
        <v>0.8623188405797102</v>
      </c>
      <c r="CS77" s="8">
        <f t="shared" si="11"/>
        <v>19</v>
      </c>
      <c r="CT77" s="8">
        <v>127</v>
      </c>
      <c r="CU77" s="8">
        <f t="shared" si="12"/>
        <v>1</v>
      </c>
      <c r="CV77" s="8">
        <f t="shared" si="13"/>
        <v>0</v>
      </c>
      <c r="CW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 s="8">
        <v>1.9142857142857139</v>
      </c>
      <c r="EN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O77">
        <v>0</v>
      </c>
      <c r="GP77">
        <v>0</v>
      </c>
      <c r="GR77">
        <v>0</v>
      </c>
      <c r="GS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f t="shared" si="14"/>
        <v>0</v>
      </c>
      <c r="HH77">
        <v>0</v>
      </c>
      <c r="HI77">
        <v>1</v>
      </c>
      <c r="HJ77">
        <v>0</v>
      </c>
      <c r="HK77" s="2">
        <v>42684</v>
      </c>
      <c r="HL77">
        <v>0</v>
      </c>
      <c r="HN77">
        <v>173</v>
      </c>
      <c r="HO77">
        <v>1</v>
      </c>
      <c r="HR77">
        <v>0</v>
      </c>
      <c r="HS77">
        <v>0</v>
      </c>
    </row>
    <row r="78" spans="1:227" x14ac:dyDescent="0.35">
      <c r="A78">
        <v>59</v>
      </c>
      <c r="B78">
        <v>2</v>
      </c>
      <c r="C78" s="9" cm="1">
        <f t="array" ref="C78">_xlfn.IFS(D78,1,E78,2,F78,3,G78,4,H78,5,I78,6,J78,7,K78,8)</f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 s="8">
        <v>0</v>
      </c>
      <c r="Q78" s="8">
        <v>0</v>
      </c>
      <c r="R78">
        <v>0</v>
      </c>
      <c r="S78">
        <v>1</v>
      </c>
      <c r="T78">
        <v>0</v>
      </c>
      <c r="U78">
        <v>0</v>
      </c>
      <c r="V78" s="8">
        <v>0</v>
      </c>
      <c r="W78">
        <v>0</v>
      </c>
      <c r="X78" s="8">
        <v>136</v>
      </c>
      <c r="Y78" s="8">
        <v>75</v>
      </c>
      <c r="Z78" s="8">
        <v>97.170508367540265</v>
      </c>
      <c r="AA78">
        <v>0</v>
      </c>
      <c r="AB78" s="8">
        <v>1.9455782312925169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s="8">
        <v>41.5</v>
      </c>
      <c r="AJ78" s="8">
        <v>59</v>
      </c>
      <c r="AK78" s="6">
        <v>8.9</v>
      </c>
      <c r="AL78">
        <v>0</v>
      </c>
      <c r="AM78" s="8">
        <v>104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 s="8">
        <v>2</v>
      </c>
      <c r="AU78">
        <v>0</v>
      </c>
      <c r="AV78">
        <v>1</v>
      </c>
      <c r="AW78">
        <v>0</v>
      </c>
      <c r="AX78" s="8">
        <v>146</v>
      </c>
      <c r="AY78" s="8">
        <v>0</v>
      </c>
      <c r="AZ78" t="s">
        <v>220</v>
      </c>
      <c r="BB78" s="2">
        <v>42353</v>
      </c>
      <c r="BC78" s="2">
        <v>42404</v>
      </c>
      <c r="BD78" s="8">
        <f t="shared" si="15"/>
        <v>51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4</v>
      </c>
      <c r="BM78">
        <v>2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1</v>
      </c>
      <c r="CI78">
        <v>0</v>
      </c>
      <c r="CJ78">
        <v>0</v>
      </c>
      <c r="CK78">
        <v>0</v>
      </c>
      <c r="CL78" s="6">
        <v>0.1</v>
      </c>
      <c r="CM78" s="8">
        <v>0</v>
      </c>
      <c r="CN78" s="8">
        <v>0</v>
      </c>
      <c r="CO78" s="8">
        <f t="shared" si="9"/>
        <v>100</v>
      </c>
      <c r="CP78" s="8">
        <v>117</v>
      </c>
      <c r="CQ78">
        <v>0</v>
      </c>
      <c r="CR78" s="4">
        <f t="shared" si="10"/>
        <v>0.86029411764705888</v>
      </c>
      <c r="CS78" s="8">
        <f t="shared" si="11"/>
        <v>19</v>
      </c>
      <c r="CT78" s="8">
        <v>116</v>
      </c>
      <c r="CU78" s="8">
        <f t="shared" si="12"/>
        <v>1</v>
      </c>
      <c r="CV78" s="8">
        <f t="shared" si="13"/>
        <v>0</v>
      </c>
      <c r="CW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 s="8">
        <v>1.8918918918918921</v>
      </c>
      <c r="EN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O78">
        <v>0</v>
      </c>
      <c r="GP78">
        <v>0</v>
      </c>
      <c r="GR78">
        <v>0</v>
      </c>
      <c r="GS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f t="shared" si="14"/>
        <v>0</v>
      </c>
      <c r="HH78">
        <v>0</v>
      </c>
      <c r="HI78">
        <v>1</v>
      </c>
      <c r="HJ78">
        <v>0</v>
      </c>
      <c r="HK78" s="2">
        <v>42433</v>
      </c>
      <c r="HL78">
        <v>0</v>
      </c>
      <c r="HN78">
        <v>29</v>
      </c>
      <c r="HO78">
        <v>1</v>
      </c>
      <c r="HR78">
        <v>0</v>
      </c>
      <c r="HS78">
        <v>0</v>
      </c>
    </row>
    <row r="79" spans="1:227" x14ac:dyDescent="0.35">
      <c r="A79">
        <v>68</v>
      </c>
      <c r="B79">
        <v>1</v>
      </c>
      <c r="C79" s="9" cm="1">
        <f t="array" ref="C79">_xlfn.IFS(D79,1,E79,2,F79,3,G79,4,H79,5,I79,6,J79,7,K79,8)</f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 s="8">
        <v>0</v>
      </c>
      <c r="Q79" s="8">
        <v>3.1881918819188192E-2</v>
      </c>
      <c r="R79">
        <v>0</v>
      </c>
      <c r="S79">
        <v>1</v>
      </c>
      <c r="T79">
        <v>0</v>
      </c>
      <c r="U79">
        <v>0</v>
      </c>
      <c r="V79" s="8">
        <v>0</v>
      </c>
      <c r="W79">
        <v>0</v>
      </c>
      <c r="X79" s="8">
        <v>136.5</v>
      </c>
      <c r="Y79" s="8">
        <v>77.5</v>
      </c>
      <c r="Z79" s="8">
        <v>99</v>
      </c>
      <c r="AA79">
        <v>0</v>
      </c>
      <c r="AB79" s="8">
        <v>1.9854014598540151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s="8">
        <v>42</v>
      </c>
      <c r="AJ79" s="8">
        <v>74</v>
      </c>
      <c r="AK79" s="6">
        <v>9.8000000000000007</v>
      </c>
      <c r="AL79">
        <v>0</v>
      </c>
      <c r="AM79" s="8">
        <v>79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 s="8">
        <v>3</v>
      </c>
      <c r="AU79">
        <v>0</v>
      </c>
      <c r="AV79">
        <v>0</v>
      </c>
      <c r="AW79">
        <v>1</v>
      </c>
      <c r="AX79" s="8">
        <v>86</v>
      </c>
      <c r="AY79" s="8">
        <v>74.5</v>
      </c>
      <c r="BB79" s="2">
        <v>41293</v>
      </c>
      <c r="BC79" s="2">
        <v>41311</v>
      </c>
      <c r="BD79" s="8">
        <f t="shared" si="15"/>
        <v>18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5</v>
      </c>
      <c r="BM79">
        <v>2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0</v>
      </c>
      <c r="CL79" s="6">
        <v>0.1</v>
      </c>
      <c r="CM79" s="8">
        <v>0</v>
      </c>
      <c r="CN79" s="8">
        <v>0</v>
      </c>
      <c r="CO79" s="8">
        <f t="shared" si="9"/>
        <v>100</v>
      </c>
      <c r="CP79" s="8">
        <v>117</v>
      </c>
      <c r="CQ79">
        <v>0</v>
      </c>
      <c r="CR79" s="4">
        <f t="shared" si="10"/>
        <v>0.8571428571428571</v>
      </c>
      <c r="CS79" s="8">
        <f t="shared" si="11"/>
        <v>19.5</v>
      </c>
      <c r="CT79" s="8">
        <v>79</v>
      </c>
      <c r="CU79" s="8">
        <f t="shared" si="12"/>
        <v>1</v>
      </c>
      <c r="CV79" s="8">
        <f t="shared" si="13"/>
        <v>0</v>
      </c>
      <c r="CW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 s="8">
        <v>1.904109589041096</v>
      </c>
      <c r="EN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O79">
        <v>0</v>
      </c>
      <c r="GP79">
        <v>0</v>
      </c>
      <c r="GR79">
        <v>0</v>
      </c>
      <c r="GS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f t="shared" si="14"/>
        <v>0</v>
      </c>
      <c r="HH79">
        <v>0</v>
      </c>
      <c r="HI79">
        <v>1</v>
      </c>
      <c r="HJ79">
        <v>0</v>
      </c>
      <c r="HK79" s="2">
        <v>41634</v>
      </c>
      <c r="HL79">
        <v>0</v>
      </c>
      <c r="HN79">
        <v>323</v>
      </c>
      <c r="HO79">
        <v>1</v>
      </c>
      <c r="HR79">
        <v>0</v>
      </c>
      <c r="HS79">
        <v>0</v>
      </c>
    </row>
    <row r="80" spans="1:227" x14ac:dyDescent="0.35">
      <c r="A80">
        <v>61</v>
      </c>
      <c r="B80">
        <v>1</v>
      </c>
      <c r="C80" s="9" cm="1">
        <f t="array" ref="C80">_xlfn.IFS(D80,1,E80,2,F80,3,G80,4,H80,5,I80,6,J80,7,K80,8)</f>
        <v>2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 s="8">
        <v>0</v>
      </c>
      <c r="Q80" s="8">
        <v>0</v>
      </c>
      <c r="R80">
        <v>0</v>
      </c>
      <c r="S80">
        <v>1</v>
      </c>
      <c r="T80">
        <v>0</v>
      </c>
      <c r="U80">
        <v>0</v>
      </c>
      <c r="V80" s="8">
        <v>0</v>
      </c>
      <c r="W80">
        <v>0</v>
      </c>
      <c r="X80" s="8">
        <v>136</v>
      </c>
      <c r="Y80" s="8">
        <v>68</v>
      </c>
      <c r="Z80" s="8">
        <v>98</v>
      </c>
      <c r="AA80">
        <v>0</v>
      </c>
      <c r="AB80" s="8">
        <v>1.9696969696969699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s="8">
        <v>40.04894840062758</v>
      </c>
      <c r="AJ80" s="8">
        <v>92</v>
      </c>
      <c r="AK80" s="6">
        <v>9.1</v>
      </c>
      <c r="AL80">
        <v>0</v>
      </c>
      <c r="AM80" s="8">
        <v>107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 s="8">
        <v>2</v>
      </c>
      <c r="AU80">
        <v>0</v>
      </c>
      <c r="AV80">
        <v>1</v>
      </c>
      <c r="AW80">
        <v>0</v>
      </c>
      <c r="AX80" s="8">
        <v>0</v>
      </c>
      <c r="AY80" s="8">
        <v>0</v>
      </c>
      <c r="AZ80" t="s">
        <v>220</v>
      </c>
      <c r="BB80" s="2">
        <v>42784</v>
      </c>
      <c r="BC80" s="2">
        <v>42813</v>
      </c>
      <c r="BD80" s="8">
        <f t="shared" si="15"/>
        <v>29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7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1</v>
      </c>
      <c r="CI80">
        <v>0</v>
      </c>
      <c r="CJ80">
        <v>0</v>
      </c>
      <c r="CK80">
        <v>1</v>
      </c>
      <c r="CL80" s="6">
        <v>0.8</v>
      </c>
      <c r="CM80" s="8">
        <v>100</v>
      </c>
      <c r="CN80" s="8">
        <v>0</v>
      </c>
      <c r="CO80" s="8">
        <f t="shared" si="9"/>
        <v>0</v>
      </c>
      <c r="CP80" s="8">
        <v>116</v>
      </c>
      <c r="CQ80">
        <v>0</v>
      </c>
      <c r="CR80" s="4">
        <f t="shared" si="10"/>
        <v>0.8529411764705882</v>
      </c>
      <c r="CS80" s="8">
        <f t="shared" si="11"/>
        <v>20</v>
      </c>
      <c r="CT80" s="8">
        <v>73</v>
      </c>
      <c r="CU80" s="8">
        <f t="shared" si="12"/>
        <v>1</v>
      </c>
      <c r="CV80" s="8">
        <f t="shared" si="13"/>
        <v>0</v>
      </c>
      <c r="CW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 s="8">
        <v>1.8611111111111109</v>
      </c>
      <c r="EN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O80">
        <v>0</v>
      </c>
      <c r="GP80">
        <v>0</v>
      </c>
      <c r="GR80">
        <v>0</v>
      </c>
      <c r="GS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f t="shared" si="14"/>
        <v>0</v>
      </c>
      <c r="HH80">
        <v>1</v>
      </c>
      <c r="HI80">
        <v>1</v>
      </c>
      <c r="HJ80">
        <v>0</v>
      </c>
      <c r="HK80" s="2">
        <v>42923</v>
      </c>
      <c r="HL80">
        <v>0</v>
      </c>
      <c r="HN80">
        <v>110</v>
      </c>
      <c r="HO80">
        <v>1</v>
      </c>
      <c r="HR80">
        <v>0</v>
      </c>
      <c r="HS80">
        <v>0</v>
      </c>
    </row>
    <row r="81" spans="1:227" x14ac:dyDescent="0.35">
      <c r="A81">
        <v>63</v>
      </c>
      <c r="B81">
        <v>1</v>
      </c>
      <c r="C81" s="9" cm="1">
        <f t="array" ref="C81">_xlfn.IFS(D81,1,E81,2,F81,3,G81,4,H81,5,I81,6,J81,7,K81,8)</f>
        <v>2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0</v>
      </c>
      <c r="N81">
        <v>0</v>
      </c>
      <c r="O81">
        <v>1</v>
      </c>
      <c r="P81" s="8">
        <v>10</v>
      </c>
      <c r="Q81" s="8">
        <v>5.5041831792162037E-2</v>
      </c>
      <c r="R81">
        <v>0</v>
      </c>
      <c r="S81">
        <v>1</v>
      </c>
      <c r="T81">
        <v>0</v>
      </c>
      <c r="U81">
        <v>0</v>
      </c>
      <c r="V81" s="8">
        <v>0</v>
      </c>
      <c r="W81">
        <v>0</v>
      </c>
      <c r="X81" s="8">
        <v>134</v>
      </c>
      <c r="Y81" s="8">
        <v>68</v>
      </c>
      <c r="Z81" s="8">
        <v>97.805309734513273</v>
      </c>
      <c r="AA81">
        <v>0</v>
      </c>
      <c r="AB81" s="8">
        <v>1.9696969696969699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s="8">
        <v>37.5</v>
      </c>
      <c r="AJ81" s="8">
        <v>88</v>
      </c>
      <c r="AK81" s="6">
        <v>7.6</v>
      </c>
      <c r="AL81">
        <v>0</v>
      </c>
      <c r="AM81" s="8">
        <v>39</v>
      </c>
      <c r="AN81">
        <v>3</v>
      </c>
      <c r="AO81">
        <v>1</v>
      </c>
      <c r="AP81">
        <v>0</v>
      </c>
      <c r="AQ81">
        <v>1</v>
      </c>
      <c r="AR81">
        <v>0</v>
      </c>
      <c r="AS81">
        <v>0</v>
      </c>
      <c r="AT81" s="8">
        <v>3</v>
      </c>
      <c r="AU81">
        <v>0</v>
      </c>
      <c r="AV81">
        <v>0</v>
      </c>
      <c r="AW81">
        <v>1</v>
      </c>
      <c r="AX81" s="8">
        <v>227</v>
      </c>
      <c r="AY81" s="8">
        <v>214.5</v>
      </c>
      <c r="AZ81" t="s">
        <v>220</v>
      </c>
      <c r="BB81" s="2">
        <v>42644</v>
      </c>
      <c r="BC81" s="2">
        <v>42844</v>
      </c>
      <c r="BD81" s="8">
        <f t="shared" si="15"/>
        <v>200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5</v>
      </c>
      <c r="BM81">
        <v>2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 s="6">
        <v>0.2</v>
      </c>
      <c r="CM81" s="8">
        <v>0</v>
      </c>
      <c r="CN81" s="8">
        <v>0</v>
      </c>
      <c r="CO81" s="8">
        <f t="shared" si="9"/>
        <v>100</v>
      </c>
      <c r="CP81" s="8">
        <v>114</v>
      </c>
      <c r="CQ81">
        <v>0</v>
      </c>
      <c r="CR81" s="4">
        <f t="shared" si="10"/>
        <v>0.85074626865671643</v>
      </c>
      <c r="CS81" s="8">
        <f t="shared" si="11"/>
        <v>20</v>
      </c>
      <c r="CT81" s="8">
        <v>118</v>
      </c>
      <c r="CU81" s="8">
        <f t="shared" si="12"/>
        <v>1</v>
      </c>
      <c r="CV81" s="8">
        <f t="shared" si="13"/>
        <v>0</v>
      </c>
      <c r="CW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 s="8">
        <v>1.5</v>
      </c>
      <c r="EN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O81">
        <v>0</v>
      </c>
      <c r="GP81">
        <v>0</v>
      </c>
      <c r="GR81">
        <v>0</v>
      </c>
      <c r="GS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f t="shared" si="14"/>
        <v>0</v>
      </c>
      <c r="HH81">
        <v>0</v>
      </c>
      <c r="HI81">
        <v>1</v>
      </c>
      <c r="HJ81">
        <v>0</v>
      </c>
      <c r="HK81" s="2">
        <v>42915</v>
      </c>
      <c r="HL81">
        <v>0</v>
      </c>
      <c r="HN81">
        <v>71</v>
      </c>
      <c r="HO81">
        <v>1</v>
      </c>
      <c r="HR81">
        <v>0</v>
      </c>
      <c r="HS81">
        <v>0</v>
      </c>
    </row>
    <row r="82" spans="1:227" x14ac:dyDescent="0.35">
      <c r="A82">
        <v>57</v>
      </c>
      <c r="B82">
        <v>2</v>
      </c>
      <c r="C82" s="9" cm="1">
        <f t="array" ref="C82">_xlfn.IFS(D82,1,E82,2,F82,3,G82,4,H82,5,I82,6,J82,7,K82,8)</f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2</v>
      </c>
      <c r="M82">
        <v>0</v>
      </c>
      <c r="N82">
        <v>0</v>
      </c>
      <c r="O82">
        <v>1</v>
      </c>
      <c r="P82" s="8">
        <v>1</v>
      </c>
      <c r="Q82" s="8">
        <v>4.3360418412621893E-2</v>
      </c>
      <c r="R82">
        <v>0</v>
      </c>
      <c r="S82">
        <v>1</v>
      </c>
      <c r="T82">
        <v>0</v>
      </c>
      <c r="U82">
        <v>0</v>
      </c>
      <c r="V82" s="8">
        <v>0</v>
      </c>
      <c r="W82">
        <v>0</v>
      </c>
      <c r="X82" s="8">
        <v>112</v>
      </c>
      <c r="Y82" s="8">
        <v>60</v>
      </c>
      <c r="Z82" s="8">
        <v>97</v>
      </c>
      <c r="AA82">
        <v>1</v>
      </c>
      <c r="AB82" s="8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 s="8">
        <v>38.951596423413193</v>
      </c>
      <c r="AJ82" s="8">
        <v>40</v>
      </c>
      <c r="AK82" s="6">
        <v>6.2</v>
      </c>
      <c r="AL82">
        <v>1</v>
      </c>
      <c r="AM82" s="8">
        <v>138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 s="8">
        <v>3</v>
      </c>
      <c r="AU82">
        <v>0</v>
      </c>
      <c r="AV82">
        <v>0</v>
      </c>
      <c r="AW82">
        <v>1</v>
      </c>
      <c r="AX82" s="8">
        <v>18</v>
      </c>
      <c r="AY82" s="8">
        <v>18</v>
      </c>
      <c r="AZ82" t="s">
        <v>226</v>
      </c>
      <c r="BB82" s="2">
        <v>41654</v>
      </c>
      <c r="BC82" s="2">
        <v>41678</v>
      </c>
      <c r="BD82" s="8">
        <f t="shared" si="15"/>
        <v>24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3</v>
      </c>
      <c r="BM82">
        <v>15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3</v>
      </c>
      <c r="CH82">
        <v>1</v>
      </c>
      <c r="CI82">
        <v>1</v>
      </c>
      <c r="CJ82">
        <v>1</v>
      </c>
      <c r="CK82">
        <v>1</v>
      </c>
      <c r="CL82" s="6">
        <v>6.2</v>
      </c>
      <c r="CM82" s="8">
        <v>70</v>
      </c>
      <c r="CN82" s="8">
        <v>0</v>
      </c>
      <c r="CO82" s="8">
        <f t="shared" si="9"/>
        <v>30</v>
      </c>
      <c r="CP82" s="8">
        <v>91</v>
      </c>
      <c r="CQ82">
        <v>0</v>
      </c>
      <c r="CR82" s="4">
        <f t="shared" si="10"/>
        <v>0.8125</v>
      </c>
      <c r="CS82" s="8">
        <f t="shared" si="11"/>
        <v>21</v>
      </c>
      <c r="CT82" s="8">
        <v>92</v>
      </c>
      <c r="CU82" s="8">
        <f t="shared" si="12"/>
        <v>1</v>
      </c>
      <c r="CV82" s="8">
        <f t="shared" si="13"/>
        <v>0</v>
      </c>
      <c r="CW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 s="8">
        <v>1.8378378378378379</v>
      </c>
      <c r="EN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0</v>
      </c>
      <c r="GO82">
        <v>0</v>
      </c>
      <c r="GP82">
        <v>0</v>
      </c>
      <c r="GR82">
        <v>0</v>
      </c>
      <c r="GS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f t="shared" si="14"/>
        <v>0</v>
      </c>
      <c r="HH82">
        <v>0</v>
      </c>
      <c r="HI82">
        <v>1</v>
      </c>
      <c r="HJ82">
        <v>0</v>
      </c>
      <c r="HK82" s="2">
        <v>41784</v>
      </c>
      <c r="HL82">
        <v>0</v>
      </c>
      <c r="HN82">
        <v>106</v>
      </c>
      <c r="HO82">
        <v>1</v>
      </c>
      <c r="HR82">
        <v>0</v>
      </c>
      <c r="HS82">
        <v>0</v>
      </c>
    </row>
    <row r="83" spans="1:227" x14ac:dyDescent="0.35">
      <c r="A83">
        <v>30</v>
      </c>
      <c r="B83">
        <v>2</v>
      </c>
      <c r="C83" s="9" cm="1">
        <f t="array" ref="C83">_xlfn.IFS(D83,1,E83,2,F83,3,G83,4,H83,5,I83,6,J83,7,K83,8)</f>
        <v>2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 s="8">
        <v>0</v>
      </c>
      <c r="Q83" s="8">
        <v>0</v>
      </c>
      <c r="R83">
        <v>0</v>
      </c>
      <c r="S83">
        <v>1</v>
      </c>
      <c r="T83">
        <v>0</v>
      </c>
      <c r="U83">
        <v>0</v>
      </c>
      <c r="V83" s="8">
        <v>0</v>
      </c>
      <c r="W83">
        <v>0</v>
      </c>
      <c r="X83" s="8">
        <v>131</v>
      </c>
      <c r="Y83" s="8">
        <v>85</v>
      </c>
      <c r="Z83" s="8">
        <v>100</v>
      </c>
      <c r="AA83">
        <v>0</v>
      </c>
      <c r="AB83" s="8">
        <v>1.9248120300751881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s="8">
        <v>41.890609713386532</v>
      </c>
      <c r="AJ83" s="8">
        <v>61</v>
      </c>
      <c r="AK83" s="6">
        <v>9.4</v>
      </c>
      <c r="AL83">
        <v>0</v>
      </c>
      <c r="AM83" s="8">
        <v>165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 s="8">
        <v>1</v>
      </c>
      <c r="AU83">
        <v>1</v>
      </c>
      <c r="AV83">
        <v>0</v>
      </c>
      <c r="AW83">
        <v>0</v>
      </c>
      <c r="AX83" s="8">
        <v>48</v>
      </c>
      <c r="AY83" s="8">
        <v>48</v>
      </c>
      <c r="BB83" s="2">
        <v>41391</v>
      </c>
      <c r="BC83" s="2">
        <v>41434</v>
      </c>
      <c r="BD83" s="8">
        <f t="shared" si="15"/>
        <v>43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6</v>
      </c>
      <c r="BM83">
        <v>7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0</v>
      </c>
      <c r="CK83">
        <v>1</v>
      </c>
      <c r="CL83" s="6">
        <v>0.8</v>
      </c>
      <c r="CM83" s="8">
        <v>0</v>
      </c>
      <c r="CN83" s="8">
        <v>0</v>
      </c>
      <c r="CO83" s="8">
        <f t="shared" si="9"/>
        <v>100</v>
      </c>
      <c r="CP83" s="8">
        <v>110</v>
      </c>
      <c r="CQ83">
        <v>0</v>
      </c>
      <c r="CR83" s="4">
        <f t="shared" si="10"/>
        <v>0.83969465648854957</v>
      </c>
      <c r="CS83" s="8">
        <f t="shared" si="11"/>
        <v>21</v>
      </c>
      <c r="CT83" s="8">
        <v>105</v>
      </c>
      <c r="CU83" s="8">
        <f t="shared" si="12"/>
        <v>1</v>
      </c>
      <c r="CV83" s="8">
        <f t="shared" si="13"/>
        <v>0</v>
      </c>
      <c r="CW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 s="8">
        <v>1.794117647058824</v>
      </c>
      <c r="EN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O83">
        <v>0</v>
      </c>
      <c r="GP83">
        <v>0</v>
      </c>
      <c r="GR83">
        <v>0</v>
      </c>
      <c r="GS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f t="shared" si="14"/>
        <v>0</v>
      </c>
      <c r="HH83">
        <v>0</v>
      </c>
      <c r="HI83">
        <v>1</v>
      </c>
      <c r="HJ83">
        <v>0</v>
      </c>
      <c r="HK83" s="2">
        <v>41511</v>
      </c>
      <c r="HL83">
        <v>0</v>
      </c>
      <c r="HN83">
        <v>77</v>
      </c>
      <c r="HO83">
        <v>1</v>
      </c>
      <c r="HR83">
        <v>0</v>
      </c>
      <c r="HS83">
        <v>0</v>
      </c>
    </row>
    <row r="84" spans="1:227" x14ac:dyDescent="0.35">
      <c r="A84">
        <v>66</v>
      </c>
      <c r="B84">
        <v>1</v>
      </c>
      <c r="C84" s="9" cm="1">
        <f t="array" ref="C84">_xlfn.IFS(D84,1,E84,2,F84,3,G84,4,H84,5,I84,6,J84,7,K84,8)</f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0</v>
      </c>
      <c r="O84">
        <v>1</v>
      </c>
      <c r="P84" s="8">
        <v>6</v>
      </c>
      <c r="Q84" s="8">
        <v>6.8037991400166933E-2</v>
      </c>
      <c r="R84">
        <v>2</v>
      </c>
      <c r="S84">
        <v>0</v>
      </c>
      <c r="T84">
        <v>0</v>
      </c>
      <c r="U84">
        <v>1</v>
      </c>
      <c r="V84" s="8">
        <v>3</v>
      </c>
      <c r="W84">
        <v>0</v>
      </c>
      <c r="X84" s="8">
        <v>119</v>
      </c>
      <c r="Y84" s="8">
        <v>53</v>
      </c>
      <c r="Z84" s="8">
        <v>95</v>
      </c>
      <c r="AA84">
        <v>0</v>
      </c>
      <c r="AB84" s="8">
        <v>2.014388489208633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s="8">
        <v>41.884096919158758</v>
      </c>
      <c r="AJ84" s="8">
        <v>64</v>
      </c>
      <c r="AK84" s="6">
        <v>8</v>
      </c>
      <c r="AL84">
        <v>0</v>
      </c>
      <c r="AM84" s="8">
        <v>95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 s="8">
        <v>1</v>
      </c>
      <c r="AU84">
        <v>1</v>
      </c>
      <c r="AV84">
        <v>0</v>
      </c>
      <c r="AW84">
        <v>0</v>
      </c>
      <c r="AX84" s="8">
        <v>458</v>
      </c>
      <c r="AY84" s="8">
        <v>458</v>
      </c>
      <c r="BC84" s="2">
        <v>42650</v>
      </c>
      <c r="BD84" s="8"/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3</v>
      </c>
      <c r="BM84">
        <v>2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 s="6">
        <v>9</v>
      </c>
      <c r="CM84" s="8">
        <v>70</v>
      </c>
      <c r="CN84" s="8">
        <v>0</v>
      </c>
      <c r="CO84" s="8">
        <f t="shared" si="9"/>
        <v>30</v>
      </c>
      <c r="CP84" s="8">
        <v>98</v>
      </c>
      <c r="CQ84">
        <v>0</v>
      </c>
      <c r="CR84" s="4">
        <f t="shared" si="10"/>
        <v>0.82352941176470584</v>
      </c>
      <c r="CS84" s="8">
        <f t="shared" si="11"/>
        <v>21</v>
      </c>
      <c r="CT84" s="8">
        <v>72</v>
      </c>
      <c r="CU84" s="8">
        <f t="shared" si="12"/>
        <v>1</v>
      </c>
      <c r="CV84" s="8">
        <f t="shared" si="13"/>
        <v>0</v>
      </c>
      <c r="CW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 s="8">
        <v>1.833333333333333</v>
      </c>
      <c r="EN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O84">
        <v>0</v>
      </c>
      <c r="GP84">
        <v>0</v>
      </c>
      <c r="GR84">
        <v>0</v>
      </c>
      <c r="GS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f t="shared" si="14"/>
        <v>0</v>
      </c>
      <c r="HH84">
        <v>0</v>
      </c>
      <c r="HI84">
        <v>1</v>
      </c>
      <c r="HJ84">
        <v>0</v>
      </c>
      <c r="HK84" s="2">
        <v>42715</v>
      </c>
      <c r="HL84">
        <v>0</v>
      </c>
      <c r="HN84">
        <v>65</v>
      </c>
      <c r="HO84">
        <v>1</v>
      </c>
      <c r="HR84">
        <v>0</v>
      </c>
      <c r="HS84">
        <v>0</v>
      </c>
    </row>
    <row r="85" spans="1:227" x14ac:dyDescent="0.35">
      <c r="A85">
        <v>65</v>
      </c>
      <c r="B85">
        <v>2</v>
      </c>
      <c r="C85" s="9" cm="1">
        <f t="array" ref="C85">_xlfn.IFS(D85,1,E85,2,F85,3,G85,4,H85,5,I85,6,J85,7,K85,8)</f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 s="8">
        <v>0</v>
      </c>
      <c r="Q85" s="8">
        <v>0</v>
      </c>
      <c r="R85">
        <v>2</v>
      </c>
      <c r="S85">
        <v>0</v>
      </c>
      <c r="T85">
        <v>0</v>
      </c>
      <c r="U85">
        <v>1</v>
      </c>
      <c r="V85" s="8">
        <v>0.12019918722454349</v>
      </c>
      <c r="W85">
        <v>0</v>
      </c>
      <c r="X85" s="8">
        <v>134</v>
      </c>
      <c r="Y85" s="8">
        <v>69</v>
      </c>
      <c r="Z85" s="8">
        <v>99</v>
      </c>
      <c r="AA85">
        <v>0</v>
      </c>
      <c r="AB85" s="8">
        <v>1.928571428571429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s="8">
        <v>42.07435041404522</v>
      </c>
      <c r="AJ85" s="8">
        <v>90</v>
      </c>
      <c r="AK85" s="6">
        <v>7.6</v>
      </c>
      <c r="AL85">
        <v>0</v>
      </c>
      <c r="AM85" s="8">
        <v>103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 s="8">
        <v>3</v>
      </c>
      <c r="AU85">
        <v>0</v>
      </c>
      <c r="AV85">
        <v>0</v>
      </c>
      <c r="AW85">
        <v>1</v>
      </c>
      <c r="AX85" s="8">
        <v>221</v>
      </c>
      <c r="AY85" s="8">
        <v>187.5</v>
      </c>
      <c r="AZ85" t="s">
        <v>220</v>
      </c>
      <c r="BB85" s="2">
        <v>42717</v>
      </c>
      <c r="BC85" s="2">
        <v>42732</v>
      </c>
      <c r="BD85" s="8">
        <f t="shared" ref="BD85:BD93" si="16">BC85-BB85</f>
        <v>15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2</v>
      </c>
      <c r="BM85">
        <v>6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0</v>
      </c>
      <c r="CK85">
        <v>1</v>
      </c>
      <c r="CL85" s="6">
        <v>8</v>
      </c>
      <c r="CM85" s="8">
        <v>30</v>
      </c>
      <c r="CN85" s="8">
        <v>0</v>
      </c>
      <c r="CO85" s="8">
        <f t="shared" si="9"/>
        <v>70</v>
      </c>
      <c r="CP85" s="8">
        <v>112</v>
      </c>
      <c r="CQ85">
        <v>0</v>
      </c>
      <c r="CR85" s="4">
        <f t="shared" si="10"/>
        <v>0.83582089552238803</v>
      </c>
      <c r="CS85" s="8">
        <f t="shared" si="11"/>
        <v>22</v>
      </c>
      <c r="CT85" s="8">
        <v>75</v>
      </c>
      <c r="CU85" s="8">
        <f t="shared" si="12"/>
        <v>1</v>
      </c>
      <c r="CV85" s="8">
        <f t="shared" si="13"/>
        <v>0</v>
      </c>
      <c r="CW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 s="8">
        <v>1.883116883116883</v>
      </c>
      <c r="EN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O85">
        <v>0</v>
      </c>
      <c r="GP85">
        <v>0</v>
      </c>
      <c r="GR85">
        <v>0</v>
      </c>
      <c r="GS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f t="shared" si="14"/>
        <v>0</v>
      </c>
      <c r="HH85">
        <v>0</v>
      </c>
      <c r="HI85">
        <v>1</v>
      </c>
      <c r="HJ85">
        <v>0</v>
      </c>
      <c r="HK85" s="2">
        <v>42790</v>
      </c>
      <c r="HL85">
        <v>0</v>
      </c>
      <c r="HN85">
        <v>58</v>
      </c>
      <c r="HO85">
        <v>1</v>
      </c>
      <c r="HR85">
        <v>0</v>
      </c>
      <c r="HS85">
        <v>0</v>
      </c>
    </row>
    <row r="86" spans="1:227" x14ac:dyDescent="0.35">
      <c r="A86">
        <v>29</v>
      </c>
      <c r="B86">
        <v>1</v>
      </c>
      <c r="C86" s="9" cm="1">
        <f t="array" ref="C86">_xlfn.IFS(D86,1,E86,2,F86,3,G86,4,H86,5,I86,6,J86,7,K86,8)</f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  <c r="M86">
        <v>0</v>
      </c>
      <c r="N86">
        <v>0</v>
      </c>
      <c r="O86">
        <v>1</v>
      </c>
      <c r="P86" s="8">
        <v>0.22819322774443851</v>
      </c>
      <c r="Q86" s="8">
        <v>4.3337727297350977E-2</v>
      </c>
      <c r="R86">
        <v>0</v>
      </c>
      <c r="S86">
        <v>1</v>
      </c>
      <c r="T86">
        <v>0</v>
      </c>
      <c r="U86">
        <v>0</v>
      </c>
      <c r="V86" s="8">
        <v>0</v>
      </c>
      <c r="W86">
        <v>0</v>
      </c>
      <c r="X86" s="8">
        <v>115</v>
      </c>
      <c r="Y86" s="8">
        <v>68</v>
      </c>
      <c r="Z86" s="8">
        <v>100</v>
      </c>
      <c r="AA86">
        <v>0</v>
      </c>
      <c r="AB86" s="8">
        <v>1.8088235294117649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s="8">
        <v>39.5</v>
      </c>
      <c r="AJ86" s="8">
        <v>84</v>
      </c>
      <c r="AK86" s="6">
        <v>7.5</v>
      </c>
      <c r="AL86">
        <v>0</v>
      </c>
      <c r="AM86" s="8">
        <v>132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 s="8">
        <v>1</v>
      </c>
      <c r="AU86">
        <v>1</v>
      </c>
      <c r="AV86">
        <v>0</v>
      </c>
      <c r="AW86">
        <v>0</v>
      </c>
      <c r="AX86" s="8">
        <v>126</v>
      </c>
      <c r="AY86" s="8">
        <v>126</v>
      </c>
      <c r="BB86" s="2">
        <v>42642</v>
      </c>
      <c r="BC86" s="2">
        <v>42677</v>
      </c>
      <c r="BD86" s="8">
        <f t="shared" si="16"/>
        <v>35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2</v>
      </c>
      <c r="BM86">
        <v>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1</v>
      </c>
      <c r="CL86" s="6">
        <v>1.6</v>
      </c>
      <c r="CM86" s="8">
        <v>50</v>
      </c>
      <c r="CN86" s="8">
        <v>0</v>
      </c>
      <c r="CO86" s="8">
        <f t="shared" si="9"/>
        <v>50</v>
      </c>
      <c r="CP86" s="8">
        <v>93</v>
      </c>
      <c r="CQ86">
        <v>0</v>
      </c>
      <c r="CR86" s="4">
        <f t="shared" si="10"/>
        <v>0.80869565217391304</v>
      </c>
      <c r="CS86" s="8">
        <f t="shared" si="11"/>
        <v>22</v>
      </c>
      <c r="CT86" s="8">
        <v>83.092145724775492</v>
      </c>
      <c r="CU86" s="8">
        <f t="shared" si="12"/>
        <v>1</v>
      </c>
      <c r="CV86" s="8">
        <f t="shared" si="13"/>
        <v>0</v>
      </c>
      <c r="CW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 s="8">
        <v>1.8648648648648649</v>
      </c>
      <c r="EN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0</v>
      </c>
      <c r="GO86">
        <v>0</v>
      </c>
      <c r="GP86">
        <v>0</v>
      </c>
      <c r="GR86">
        <v>0</v>
      </c>
      <c r="GS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f t="shared" si="14"/>
        <v>0</v>
      </c>
      <c r="HH86">
        <v>0</v>
      </c>
      <c r="HI86">
        <v>1</v>
      </c>
      <c r="HJ86">
        <v>0</v>
      </c>
      <c r="HK86" s="2">
        <v>42754</v>
      </c>
      <c r="HL86">
        <v>0</v>
      </c>
      <c r="HN86">
        <v>77</v>
      </c>
      <c r="HO86">
        <v>1</v>
      </c>
      <c r="HR86">
        <v>0</v>
      </c>
      <c r="HS86">
        <v>0</v>
      </c>
    </row>
    <row r="87" spans="1:227" x14ac:dyDescent="0.35">
      <c r="A87">
        <v>67</v>
      </c>
      <c r="B87">
        <v>2</v>
      </c>
      <c r="C87" s="9" cm="1">
        <f t="array" ref="C87">_xlfn.IFS(D87,1,E87,2,F87,3,G87,4,H87,5,I87,6,J87,7,K87,8)</f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 s="8">
        <v>0</v>
      </c>
      <c r="Q87" s="8">
        <v>0.1396903406281548</v>
      </c>
      <c r="R87">
        <v>0</v>
      </c>
      <c r="S87">
        <v>1</v>
      </c>
      <c r="T87">
        <v>0</v>
      </c>
      <c r="U87">
        <v>0</v>
      </c>
      <c r="V87" s="8">
        <v>0</v>
      </c>
      <c r="W87">
        <v>0</v>
      </c>
      <c r="X87" s="8">
        <v>130</v>
      </c>
      <c r="Y87" s="8">
        <v>94</v>
      </c>
      <c r="Z87" s="8">
        <v>99</v>
      </c>
      <c r="AA87">
        <v>0</v>
      </c>
      <c r="AB87" s="8">
        <v>1.9848484848484851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s="8">
        <v>41.940478169817652</v>
      </c>
      <c r="AJ87" s="8">
        <v>84</v>
      </c>
      <c r="AK87" s="6">
        <v>8.8000000000000007</v>
      </c>
      <c r="AL87">
        <v>0</v>
      </c>
      <c r="AM87" s="8">
        <v>69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 s="8">
        <v>2</v>
      </c>
      <c r="AU87">
        <v>0</v>
      </c>
      <c r="AV87">
        <v>1</v>
      </c>
      <c r="AW87">
        <v>0</v>
      </c>
      <c r="AX87" s="8">
        <v>160</v>
      </c>
      <c r="AY87" s="8">
        <v>0</v>
      </c>
      <c r="AZ87" t="s">
        <v>222</v>
      </c>
      <c r="BB87" s="2">
        <v>41900</v>
      </c>
      <c r="BC87" s="2">
        <v>41936</v>
      </c>
      <c r="BD87" s="8">
        <f t="shared" si="16"/>
        <v>36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4</v>
      </c>
      <c r="BM87">
        <v>2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0</v>
      </c>
      <c r="CJ87">
        <v>0</v>
      </c>
      <c r="CK87">
        <v>0</v>
      </c>
      <c r="CL87" s="6">
        <v>1</v>
      </c>
      <c r="CM87" s="8">
        <v>10</v>
      </c>
      <c r="CN87" s="8">
        <v>0</v>
      </c>
      <c r="CO87" s="8">
        <f t="shared" si="9"/>
        <v>90</v>
      </c>
      <c r="CP87" s="8">
        <v>108</v>
      </c>
      <c r="CQ87">
        <v>0</v>
      </c>
      <c r="CR87" s="4">
        <f t="shared" si="10"/>
        <v>0.83076923076923082</v>
      </c>
      <c r="CS87" s="8">
        <f t="shared" si="11"/>
        <v>22</v>
      </c>
      <c r="CT87" s="8">
        <v>117.5</v>
      </c>
      <c r="CU87" s="8">
        <f t="shared" si="12"/>
        <v>1</v>
      </c>
      <c r="CV87" s="8">
        <f t="shared" si="13"/>
        <v>0</v>
      </c>
      <c r="CW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 s="8">
        <v>1.8857142857142859</v>
      </c>
      <c r="EN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1</v>
      </c>
      <c r="GM87">
        <v>0</v>
      </c>
      <c r="GO87">
        <v>0</v>
      </c>
      <c r="GP87">
        <v>0</v>
      </c>
      <c r="GR87">
        <v>0</v>
      </c>
      <c r="GS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f t="shared" si="14"/>
        <v>0</v>
      </c>
      <c r="HH87">
        <v>0</v>
      </c>
      <c r="HI87">
        <v>1</v>
      </c>
      <c r="HJ87">
        <v>0</v>
      </c>
      <c r="HK87" s="2">
        <v>42039</v>
      </c>
      <c r="HL87">
        <v>0</v>
      </c>
      <c r="HN87">
        <v>103</v>
      </c>
      <c r="HO87">
        <v>1</v>
      </c>
      <c r="HR87">
        <v>0</v>
      </c>
      <c r="HS87">
        <v>0</v>
      </c>
    </row>
    <row r="88" spans="1:227" x14ac:dyDescent="0.35">
      <c r="A88">
        <v>57</v>
      </c>
      <c r="B88">
        <v>1</v>
      </c>
      <c r="C88" s="9" cm="1">
        <f t="array" ref="C88">_xlfn.IFS(D88,1,E88,2,F88,3,G88,4,H88,5,I88,6,J88,7,K88,8)</f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0</v>
      </c>
      <c r="N88">
        <v>0</v>
      </c>
      <c r="O88">
        <v>1</v>
      </c>
      <c r="P88" s="8">
        <v>5</v>
      </c>
      <c r="Q88" s="8">
        <v>4.3391791719399747E-2</v>
      </c>
      <c r="R88">
        <v>2</v>
      </c>
      <c r="S88">
        <v>0</v>
      </c>
      <c r="T88">
        <v>0</v>
      </c>
      <c r="U88">
        <v>1</v>
      </c>
      <c r="V88" s="8">
        <v>0.10821902406116481</v>
      </c>
      <c r="W88">
        <v>0</v>
      </c>
      <c r="X88" s="8">
        <v>111</v>
      </c>
      <c r="Y88" s="8">
        <v>66</v>
      </c>
      <c r="Z88" s="8">
        <v>98</v>
      </c>
      <c r="AA88">
        <v>0</v>
      </c>
      <c r="AB88" s="8">
        <v>2.0277777777777781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s="8">
        <v>39.881610485146169</v>
      </c>
      <c r="AJ88" s="8">
        <v>68</v>
      </c>
      <c r="AK88" s="6">
        <v>8</v>
      </c>
      <c r="AL88">
        <v>0</v>
      </c>
      <c r="AM88" s="8">
        <v>80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 s="8">
        <v>1</v>
      </c>
      <c r="AU88">
        <v>1</v>
      </c>
      <c r="AV88">
        <v>0</v>
      </c>
      <c r="AW88">
        <v>0</v>
      </c>
      <c r="AX88" s="8">
        <v>312</v>
      </c>
      <c r="AY88" s="8">
        <v>312</v>
      </c>
      <c r="BB88" s="2">
        <v>42545</v>
      </c>
      <c r="BC88" s="2">
        <v>42584</v>
      </c>
      <c r="BD88" s="8">
        <f t="shared" si="16"/>
        <v>39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2</v>
      </c>
      <c r="BM88">
        <v>7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1</v>
      </c>
      <c r="CL88" s="6">
        <v>1</v>
      </c>
      <c r="CM88" s="8">
        <v>50</v>
      </c>
      <c r="CN88" s="8">
        <v>0</v>
      </c>
      <c r="CO88" s="8">
        <f t="shared" si="9"/>
        <v>50</v>
      </c>
      <c r="CP88" s="8">
        <v>89</v>
      </c>
      <c r="CQ88">
        <v>0</v>
      </c>
      <c r="CR88" s="4">
        <f t="shared" si="10"/>
        <v>0.80180180180180183</v>
      </c>
      <c r="CS88" s="8">
        <f t="shared" si="11"/>
        <v>22</v>
      </c>
      <c r="CT88" s="8">
        <v>92</v>
      </c>
      <c r="CU88" s="8">
        <f t="shared" si="12"/>
        <v>1</v>
      </c>
      <c r="CV88" s="8">
        <f t="shared" si="13"/>
        <v>0</v>
      </c>
      <c r="CW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 s="8">
        <v>1.7945205479452051</v>
      </c>
      <c r="EN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</v>
      </c>
      <c r="GM88">
        <v>0</v>
      </c>
      <c r="GO88">
        <v>0</v>
      </c>
      <c r="GP88">
        <v>0</v>
      </c>
      <c r="GR88">
        <v>0</v>
      </c>
      <c r="GS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f t="shared" si="14"/>
        <v>0</v>
      </c>
      <c r="HH88">
        <v>0</v>
      </c>
      <c r="HI88">
        <v>1</v>
      </c>
      <c r="HJ88">
        <v>0</v>
      </c>
      <c r="HK88" s="2">
        <v>42771</v>
      </c>
      <c r="HL88">
        <v>0</v>
      </c>
      <c r="HN88">
        <v>187</v>
      </c>
      <c r="HO88">
        <v>1</v>
      </c>
      <c r="HR88">
        <v>0</v>
      </c>
      <c r="HS88">
        <v>0</v>
      </c>
    </row>
    <row r="89" spans="1:227" x14ac:dyDescent="0.35">
      <c r="A89">
        <v>61</v>
      </c>
      <c r="B89">
        <v>1</v>
      </c>
      <c r="C89" s="9" cm="1">
        <f t="array" ref="C89">_xlfn.IFS(D89,1,E89,2,F89,3,G89,4,H89,5,I89,6,J89,7,K89,8)</f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0</v>
      </c>
      <c r="N89">
        <v>0</v>
      </c>
      <c r="O89">
        <v>1</v>
      </c>
      <c r="P89" s="8">
        <v>20</v>
      </c>
      <c r="Q89" s="8">
        <v>1.0193679918450559E-2</v>
      </c>
      <c r="R89">
        <v>0</v>
      </c>
      <c r="S89">
        <v>1</v>
      </c>
      <c r="T89">
        <v>0</v>
      </c>
      <c r="U89">
        <v>0</v>
      </c>
      <c r="V89" s="8">
        <v>0</v>
      </c>
      <c r="W89">
        <v>0</v>
      </c>
      <c r="X89" s="8">
        <v>117</v>
      </c>
      <c r="Y89" s="8">
        <v>65</v>
      </c>
      <c r="Z89" s="8">
        <v>98</v>
      </c>
      <c r="AA89">
        <v>0</v>
      </c>
      <c r="AB89" s="8">
        <v>2.0303030303030298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s="8">
        <v>41.5</v>
      </c>
      <c r="AJ89" s="8">
        <v>48</v>
      </c>
      <c r="AK89" s="6">
        <v>8.6</v>
      </c>
      <c r="AL89">
        <v>0</v>
      </c>
      <c r="AM89" s="8">
        <v>123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 s="8">
        <v>2</v>
      </c>
      <c r="AU89">
        <v>0</v>
      </c>
      <c r="AV89">
        <v>1</v>
      </c>
      <c r="AW89">
        <v>0</v>
      </c>
      <c r="AX89" s="8">
        <v>337</v>
      </c>
      <c r="AY89" s="8">
        <v>0</v>
      </c>
      <c r="AZ89" t="s">
        <v>285</v>
      </c>
      <c r="BB89" s="2">
        <v>41470</v>
      </c>
      <c r="BC89" s="2">
        <v>41529</v>
      </c>
      <c r="BD89" s="8">
        <f t="shared" si="16"/>
        <v>59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6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1</v>
      </c>
      <c r="CI89">
        <v>0</v>
      </c>
      <c r="CJ89">
        <v>0</v>
      </c>
      <c r="CK89">
        <v>1</v>
      </c>
      <c r="CL89" s="6">
        <v>14.6</v>
      </c>
      <c r="CM89" s="8">
        <v>20</v>
      </c>
      <c r="CN89" s="8">
        <v>0</v>
      </c>
      <c r="CO89" s="8">
        <f t="shared" si="9"/>
        <v>80</v>
      </c>
      <c r="CP89" s="8">
        <v>95</v>
      </c>
      <c r="CQ89">
        <v>0</v>
      </c>
      <c r="CR89" s="4">
        <f t="shared" si="10"/>
        <v>0.81196581196581197</v>
      </c>
      <c r="CS89" s="8">
        <f t="shared" si="11"/>
        <v>22</v>
      </c>
      <c r="CT89" s="8">
        <v>60</v>
      </c>
      <c r="CU89" s="8">
        <f t="shared" si="12"/>
        <v>1</v>
      </c>
      <c r="CV89" s="8">
        <f t="shared" si="13"/>
        <v>0</v>
      </c>
      <c r="CW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 s="8">
        <v>1.8947368421052631</v>
      </c>
      <c r="EN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O89">
        <v>0</v>
      </c>
      <c r="GP89">
        <v>0</v>
      </c>
      <c r="GR89">
        <v>0</v>
      </c>
      <c r="GS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f t="shared" si="14"/>
        <v>0</v>
      </c>
      <c r="HH89">
        <v>0</v>
      </c>
      <c r="HI89">
        <v>1</v>
      </c>
      <c r="HJ89">
        <v>0</v>
      </c>
      <c r="HK89" s="2">
        <v>41627</v>
      </c>
      <c r="HL89">
        <v>0</v>
      </c>
      <c r="HN89">
        <v>98</v>
      </c>
      <c r="HO89">
        <v>1</v>
      </c>
      <c r="HR89">
        <v>0</v>
      </c>
      <c r="HS89">
        <v>0</v>
      </c>
    </row>
    <row r="90" spans="1:227" x14ac:dyDescent="0.35">
      <c r="A90">
        <v>74</v>
      </c>
      <c r="B90">
        <v>2</v>
      </c>
      <c r="C90" s="9" cm="1">
        <f t="array" ref="C90">_xlfn.IFS(D90,1,E90,2,F90,3,G90,4,H90,5,I90,6,J90,7,K90,8)</f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 s="8">
        <v>0</v>
      </c>
      <c r="Q90" s="8">
        <v>0</v>
      </c>
      <c r="R90">
        <v>2</v>
      </c>
      <c r="S90">
        <v>0</v>
      </c>
      <c r="T90">
        <v>0</v>
      </c>
      <c r="U90">
        <v>1</v>
      </c>
      <c r="V90" s="8">
        <v>14</v>
      </c>
      <c r="W90">
        <v>0</v>
      </c>
      <c r="X90" s="8">
        <v>120</v>
      </c>
      <c r="Y90" s="8">
        <v>70</v>
      </c>
      <c r="Z90" s="8">
        <v>96</v>
      </c>
      <c r="AA90">
        <v>0</v>
      </c>
      <c r="AB90" s="8">
        <v>1.911111111111111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s="8">
        <v>33</v>
      </c>
      <c r="AJ90" s="8">
        <v>66</v>
      </c>
      <c r="AK90" s="6">
        <v>8.6</v>
      </c>
      <c r="AL90">
        <v>0</v>
      </c>
      <c r="AM90" s="8">
        <v>32</v>
      </c>
      <c r="AN90">
        <v>3</v>
      </c>
      <c r="AO90">
        <v>1</v>
      </c>
      <c r="AP90">
        <v>0</v>
      </c>
      <c r="AQ90">
        <v>1</v>
      </c>
      <c r="AR90">
        <v>0</v>
      </c>
      <c r="AS90">
        <v>0</v>
      </c>
      <c r="AT90" s="8">
        <v>3</v>
      </c>
      <c r="AU90">
        <v>0</v>
      </c>
      <c r="AV90">
        <v>0</v>
      </c>
      <c r="AW90">
        <v>1</v>
      </c>
      <c r="AX90" s="8">
        <v>162.5</v>
      </c>
      <c r="AY90" s="8">
        <v>131</v>
      </c>
      <c r="AZ90" t="s">
        <v>220</v>
      </c>
      <c r="BB90" s="2">
        <v>41379</v>
      </c>
      <c r="BC90" s="2">
        <v>41634</v>
      </c>
      <c r="BD90" s="8">
        <f t="shared" si="16"/>
        <v>255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7</v>
      </c>
      <c r="BM90">
        <v>8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0</v>
      </c>
      <c r="CK90">
        <v>1</v>
      </c>
      <c r="CL90" s="6">
        <v>3</v>
      </c>
      <c r="CM90" s="8">
        <v>0</v>
      </c>
      <c r="CN90" s="8">
        <v>0</v>
      </c>
      <c r="CO90" s="8">
        <f t="shared" si="9"/>
        <v>100</v>
      </c>
      <c r="CP90" s="8">
        <v>98</v>
      </c>
      <c r="CQ90">
        <v>0</v>
      </c>
      <c r="CR90" s="4">
        <f t="shared" si="10"/>
        <v>0.81666666666666665</v>
      </c>
      <c r="CS90" s="8">
        <f t="shared" si="11"/>
        <v>22</v>
      </c>
      <c r="CT90" s="8">
        <v>90</v>
      </c>
      <c r="CU90" s="8">
        <f t="shared" si="12"/>
        <v>1</v>
      </c>
      <c r="CV90" s="8">
        <f t="shared" si="13"/>
        <v>1</v>
      </c>
      <c r="CW90">
        <v>1</v>
      </c>
      <c r="CX90" s="2">
        <v>41636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1</v>
      </c>
      <c r="DW90">
        <v>1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 s="8">
        <v>1</v>
      </c>
      <c r="EN90">
        <v>1</v>
      </c>
      <c r="EO90" s="2">
        <v>41640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O90">
        <v>0</v>
      </c>
      <c r="GP90">
        <v>0</v>
      </c>
      <c r="GR90">
        <v>0</v>
      </c>
      <c r="GS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f t="shared" si="14"/>
        <v>0</v>
      </c>
      <c r="HH90">
        <v>0</v>
      </c>
      <c r="HI90">
        <v>1</v>
      </c>
      <c r="HJ90">
        <v>0</v>
      </c>
      <c r="HK90" s="2">
        <v>41907</v>
      </c>
      <c r="HL90">
        <v>1</v>
      </c>
      <c r="HM90" s="2">
        <v>42895</v>
      </c>
      <c r="HN90">
        <v>273</v>
      </c>
      <c r="HO90">
        <v>1</v>
      </c>
      <c r="HR90">
        <v>0</v>
      </c>
      <c r="HS90">
        <v>0</v>
      </c>
    </row>
    <row r="91" spans="1:227" x14ac:dyDescent="0.35">
      <c r="A91">
        <v>50</v>
      </c>
      <c r="B91">
        <v>2</v>
      </c>
      <c r="C91" s="9" cm="1">
        <f t="array" ref="C91">_xlfn.IFS(D91,1,E91,2,F91,3,G91,4,H91,5,I91,6,J91,7,K91,8)</f>
        <v>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 s="8">
        <v>0</v>
      </c>
      <c r="Q91" s="8">
        <v>0</v>
      </c>
      <c r="R91">
        <v>0</v>
      </c>
      <c r="S91">
        <v>1</v>
      </c>
      <c r="T91">
        <v>0</v>
      </c>
      <c r="U91">
        <v>0</v>
      </c>
      <c r="V91" s="8">
        <v>0</v>
      </c>
      <c r="W91">
        <v>0</v>
      </c>
      <c r="X91" s="8">
        <v>134.5</v>
      </c>
      <c r="Y91" s="8">
        <v>73.931787105200542</v>
      </c>
      <c r="Z91" s="8">
        <v>97.818519638767654</v>
      </c>
      <c r="AA91">
        <v>0</v>
      </c>
      <c r="AB91" s="8">
        <v>1.984251968503937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s="8">
        <v>39.118563159037869</v>
      </c>
      <c r="AJ91" s="8">
        <v>63</v>
      </c>
      <c r="AK91" s="6">
        <v>8.1999999999999993</v>
      </c>
      <c r="AL91">
        <v>0</v>
      </c>
      <c r="AM91" s="8">
        <v>152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 s="8">
        <v>2</v>
      </c>
      <c r="AU91">
        <v>0</v>
      </c>
      <c r="AV91">
        <v>1</v>
      </c>
      <c r="AW91">
        <v>0</v>
      </c>
      <c r="AX91" s="8">
        <v>1</v>
      </c>
      <c r="AY91" s="8">
        <v>0</v>
      </c>
      <c r="AZ91" t="s">
        <v>242</v>
      </c>
      <c r="BB91" s="2">
        <v>41699</v>
      </c>
      <c r="BC91" s="2">
        <v>41783</v>
      </c>
      <c r="BD91" s="8">
        <f t="shared" si="16"/>
        <v>84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4</v>
      </c>
      <c r="BM91">
        <v>3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0</v>
      </c>
      <c r="CL91" s="6">
        <v>0.9</v>
      </c>
      <c r="CM91" s="8">
        <v>10</v>
      </c>
      <c r="CN91" s="8">
        <v>0</v>
      </c>
      <c r="CO91" s="8">
        <f t="shared" si="9"/>
        <v>90</v>
      </c>
      <c r="CP91" s="8">
        <v>112</v>
      </c>
      <c r="CQ91">
        <v>0</v>
      </c>
      <c r="CR91" s="4">
        <f t="shared" si="10"/>
        <v>0.83271375464684017</v>
      </c>
      <c r="CS91" s="8">
        <f t="shared" si="11"/>
        <v>22.5</v>
      </c>
      <c r="CT91" s="8">
        <v>115.5</v>
      </c>
      <c r="CU91" s="8">
        <f t="shared" si="12"/>
        <v>1</v>
      </c>
      <c r="CV91" s="8">
        <f t="shared" si="13"/>
        <v>0</v>
      </c>
      <c r="CW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 s="8">
        <v>1.8611111111111109</v>
      </c>
      <c r="EN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</v>
      </c>
      <c r="GM91">
        <v>0</v>
      </c>
      <c r="GO91">
        <v>0</v>
      </c>
      <c r="GP91">
        <v>0</v>
      </c>
      <c r="GR91">
        <v>0</v>
      </c>
      <c r="GS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f t="shared" si="14"/>
        <v>0</v>
      </c>
      <c r="HH91">
        <v>0</v>
      </c>
      <c r="HI91">
        <v>1</v>
      </c>
      <c r="HJ91">
        <v>0</v>
      </c>
      <c r="HK91" s="2">
        <v>41810</v>
      </c>
      <c r="HL91">
        <v>0</v>
      </c>
      <c r="HN91">
        <v>27</v>
      </c>
      <c r="HO91">
        <v>1</v>
      </c>
      <c r="HR91">
        <v>0</v>
      </c>
      <c r="HS91">
        <v>0</v>
      </c>
    </row>
    <row r="92" spans="1:227" x14ac:dyDescent="0.35">
      <c r="A92">
        <v>52</v>
      </c>
      <c r="B92">
        <v>1</v>
      </c>
      <c r="C92" s="9" cm="1">
        <f t="array" ref="C92">_xlfn.IFS(D92,1,E92,2,F92,3,G92,4,H92,5,I92,6,J92,7,K92,8)</f>
        <v>2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 s="8">
        <v>0</v>
      </c>
      <c r="Q92" s="8">
        <v>0</v>
      </c>
      <c r="R92">
        <v>0</v>
      </c>
      <c r="S92">
        <v>1</v>
      </c>
      <c r="T92">
        <v>0</v>
      </c>
      <c r="U92">
        <v>0</v>
      </c>
      <c r="V92" s="8">
        <v>0</v>
      </c>
      <c r="W92">
        <v>1</v>
      </c>
      <c r="X92" s="8">
        <v>141</v>
      </c>
      <c r="Y92" s="8">
        <v>83</v>
      </c>
      <c r="Z92" s="8">
        <v>97.864603481624755</v>
      </c>
      <c r="AA92">
        <v>0</v>
      </c>
      <c r="AB92" s="8">
        <v>1.9178082191780821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s="8">
        <v>42.5</v>
      </c>
      <c r="AJ92" s="8">
        <v>45</v>
      </c>
      <c r="AK92" s="6">
        <v>7.7</v>
      </c>
      <c r="AL92">
        <v>0</v>
      </c>
      <c r="AM92" s="8">
        <v>69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 s="8">
        <v>2</v>
      </c>
      <c r="AU92">
        <v>0</v>
      </c>
      <c r="AV92">
        <v>1</v>
      </c>
      <c r="AW92">
        <v>0</v>
      </c>
      <c r="AX92" s="8">
        <v>212</v>
      </c>
      <c r="AY92" s="8">
        <v>0</v>
      </c>
      <c r="AZ92" t="s">
        <v>233</v>
      </c>
      <c r="BB92" s="2">
        <v>42795</v>
      </c>
      <c r="BC92" s="2">
        <v>42836</v>
      </c>
      <c r="BD92" s="8">
        <f t="shared" si="16"/>
        <v>41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4</v>
      </c>
      <c r="BM92">
        <v>3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0</v>
      </c>
      <c r="CJ92">
        <v>0</v>
      </c>
      <c r="CK92">
        <v>0</v>
      </c>
      <c r="CL92" s="6">
        <v>3.5</v>
      </c>
      <c r="CM92" s="8">
        <v>70</v>
      </c>
      <c r="CN92" s="8">
        <v>0</v>
      </c>
      <c r="CO92" s="8">
        <f t="shared" si="9"/>
        <v>30</v>
      </c>
      <c r="CP92" s="8">
        <v>118</v>
      </c>
      <c r="CQ92">
        <v>0</v>
      </c>
      <c r="CR92" s="4">
        <f t="shared" si="10"/>
        <v>0.83687943262411346</v>
      </c>
      <c r="CS92" s="8">
        <f t="shared" si="11"/>
        <v>23</v>
      </c>
      <c r="CT92" s="8">
        <v>132</v>
      </c>
      <c r="CU92" s="8">
        <f t="shared" si="12"/>
        <v>1</v>
      </c>
      <c r="CV92" s="8">
        <f t="shared" si="13"/>
        <v>0</v>
      </c>
      <c r="CW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 s="8">
        <v>1.5</v>
      </c>
      <c r="EN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O92">
        <v>0</v>
      </c>
      <c r="GP92">
        <v>0</v>
      </c>
      <c r="GR92">
        <v>0</v>
      </c>
      <c r="GS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f t="shared" si="14"/>
        <v>0</v>
      </c>
      <c r="HH92">
        <v>0</v>
      </c>
      <c r="HI92">
        <v>1</v>
      </c>
      <c r="HJ92">
        <v>0</v>
      </c>
      <c r="HK92" s="2">
        <v>42859</v>
      </c>
      <c r="HL92">
        <v>0</v>
      </c>
      <c r="HN92">
        <v>23</v>
      </c>
      <c r="HO92">
        <v>1</v>
      </c>
      <c r="HR92">
        <v>0</v>
      </c>
      <c r="HS92">
        <v>0</v>
      </c>
    </row>
    <row r="93" spans="1:227" x14ac:dyDescent="0.35">
      <c r="A93">
        <v>48</v>
      </c>
      <c r="B93">
        <v>1</v>
      </c>
      <c r="C93" s="9" cm="1">
        <f t="array" ref="C93">_xlfn.IFS(D93,1,E93,2,F93,3,G93,4,H93,5,I93,6,J93,7,K93,8)</f>
        <v>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2</v>
      </c>
      <c r="M93">
        <v>0</v>
      </c>
      <c r="N93">
        <v>0</v>
      </c>
      <c r="O93">
        <v>1</v>
      </c>
      <c r="P93" s="8">
        <v>10</v>
      </c>
      <c r="Q93" s="8">
        <v>4.3427123857776168E-2</v>
      </c>
      <c r="R93">
        <v>2</v>
      </c>
      <c r="S93">
        <v>0</v>
      </c>
      <c r="T93">
        <v>0</v>
      </c>
      <c r="U93">
        <v>1</v>
      </c>
      <c r="V93" s="8">
        <v>13</v>
      </c>
      <c r="W93">
        <v>0</v>
      </c>
      <c r="X93" s="8">
        <v>118</v>
      </c>
      <c r="Y93" s="8">
        <v>68</v>
      </c>
      <c r="Z93" s="8">
        <v>99</v>
      </c>
      <c r="AA93">
        <v>0</v>
      </c>
      <c r="AB93" s="8">
        <v>1.913669064748202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s="8">
        <v>34.5</v>
      </c>
      <c r="AJ93" s="8">
        <v>90</v>
      </c>
      <c r="AK93" s="6">
        <v>8.6999999999999993</v>
      </c>
      <c r="AL93">
        <v>0</v>
      </c>
      <c r="AM93" s="8">
        <v>104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 s="8">
        <v>3</v>
      </c>
      <c r="AU93">
        <v>0</v>
      </c>
      <c r="AV93">
        <v>0</v>
      </c>
      <c r="AW93">
        <v>1</v>
      </c>
      <c r="AX93" s="8">
        <v>97</v>
      </c>
      <c r="AY93" s="8">
        <v>48.884246324985789</v>
      </c>
      <c r="BB93" s="2">
        <v>42513</v>
      </c>
      <c r="BC93" s="2">
        <v>42557</v>
      </c>
      <c r="BD93" s="8">
        <f t="shared" si="16"/>
        <v>44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5</v>
      </c>
      <c r="BM93">
        <v>3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0</v>
      </c>
      <c r="CK93">
        <v>0</v>
      </c>
      <c r="CL93" s="6">
        <v>0.1</v>
      </c>
      <c r="CM93" s="8">
        <v>0</v>
      </c>
      <c r="CN93" s="8">
        <v>0</v>
      </c>
      <c r="CO93" s="8">
        <f t="shared" si="9"/>
        <v>100</v>
      </c>
      <c r="CP93" s="8">
        <v>94</v>
      </c>
      <c r="CQ93">
        <v>0</v>
      </c>
      <c r="CR93" s="4">
        <f t="shared" si="10"/>
        <v>0.79661016949152541</v>
      </c>
      <c r="CS93" s="8">
        <f t="shared" si="11"/>
        <v>24</v>
      </c>
      <c r="CT93" s="8">
        <v>56</v>
      </c>
      <c r="CU93" s="8">
        <f t="shared" si="12"/>
        <v>1</v>
      </c>
      <c r="CV93" s="8">
        <f t="shared" si="13"/>
        <v>0</v>
      </c>
      <c r="CW93">
        <v>1</v>
      </c>
      <c r="CX93" s="2">
        <v>42573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 s="8">
        <v>1.8235294117647061</v>
      </c>
      <c r="EN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O93">
        <v>0</v>
      </c>
      <c r="GP93">
        <v>0</v>
      </c>
      <c r="GR93">
        <v>0</v>
      </c>
      <c r="GS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f t="shared" si="14"/>
        <v>0</v>
      </c>
      <c r="HH93">
        <v>0</v>
      </c>
      <c r="HI93">
        <v>1</v>
      </c>
      <c r="HJ93">
        <v>0</v>
      </c>
      <c r="HK93" s="2">
        <v>42804</v>
      </c>
      <c r="HL93">
        <v>0</v>
      </c>
      <c r="HN93">
        <v>247</v>
      </c>
      <c r="HO93">
        <v>1</v>
      </c>
      <c r="HR93">
        <v>0</v>
      </c>
      <c r="HS93">
        <v>0</v>
      </c>
    </row>
    <row r="94" spans="1:227" x14ac:dyDescent="0.35">
      <c r="A94">
        <v>72</v>
      </c>
      <c r="B94">
        <v>2</v>
      </c>
      <c r="C94" s="9" cm="1">
        <f t="array" ref="C94">_xlfn.IFS(D94,1,E94,2,F94,3,G94,4,H94,5,I94,6,J94,7,K94,8)</f>
        <v>2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 s="8">
        <v>0</v>
      </c>
      <c r="Q94" s="8">
        <v>0</v>
      </c>
      <c r="R94">
        <v>0</v>
      </c>
      <c r="S94">
        <v>1</v>
      </c>
      <c r="T94">
        <v>0</v>
      </c>
      <c r="U94">
        <v>0</v>
      </c>
      <c r="V94" s="8">
        <v>0</v>
      </c>
      <c r="W94">
        <v>0</v>
      </c>
      <c r="X94" s="8">
        <v>110</v>
      </c>
      <c r="Y94" s="8">
        <v>44</v>
      </c>
      <c r="Z94" s="8">
        <v>94</v>
      </c>
      <c r="AA94">
        <v>0</v>
      </c>
      <c r="AB94" s="8">
        <v>2.052980132450331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 s="8">
        <v>18</v>
      </c>
      <c r="AJ94" s="8">
        <v>88</v>
      </c>
      <c r="AK94" s="6">
        <v>8.5</v>
      </c>
      <c r="AL94">
        <v>0</v>
      </c>
      <c r="AM94" s="8">
        <v>73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 s="8">
        <v>2</v>
      </c>
      <c r="AU94">
        <v>0</v>
      </c>
      <c r="AV94">
        <v>1</v>
      </c>
      <c r="AW94">
        <v>0</v>
      </c>
      <c r="AX94" s="8">
        <v>112</v>
      </c>
      <c r="AY94" s="8">
        <v>0</v>
      </c>
      <c r="AZ94" t="s">
        <v>220</v>
      </c>
      <c r="BC94" s="2">
        <v>42712</v>
      </c>
      <c r="BD94" s="8"/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7</v>
      </c>
      <c r="BM94">
        <v>6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1</v>
      </c>
      <c r="CL94" s="6">
        <v>0.7</v>
      </c>
      <c r="CM94" s="8">
        <v>50</v>
      </c>
      <c r="CN94" s="8">
        <v>0</v>
      </c>
      <c r="CO94" s="8">
        <f t="shared" si="9"/>
        <v>50</v>
      </c>
      <c r="CP94" s="8">
        <v>86</v>
      </c>
      <c r="CQ94">
        <v>0</v>
      </c>
      <c r="CR94" s="4">
        <f t="shared" si="10"/>
        <v>0.78181818181818186</v>
      </c>
      <c r="CS94" s="8">
        <f t="shared" si="11"/>
        <v>24</v>
      </c>
      <c r="CT94" s="8">
        <v>56</v>
      </c>
      <c r="CU94" s="8">
        <f t="shared" si="12"/>
        <v>1</v>
      </c>
      <c r="CV94" s="8">
        <f t="shared" si="13"/>
        <v>0</v>
      </c>
      <c r="CW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 s="8">
        <v>1.794117647058824</v>
      </c>
      <c r="EN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O94">
        <v>0</v>
      </c>
      <c r="GP94">
        <v>0</v>
      </c>
      <c r="GR94">
        <v>0</v>
      </c>
      <c r="GS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f t="shared" si="14"/>
        <v>0</v>
      </c>
      <c r="HH94">
        <v>0</v>
      </c>
      <c r="HI94">
        <v>1</v>
      </c>
      <c r="HJ94">
        <v>0</v>
      </c>
      <c r="HK94" s="2">
        <v>42748</v>
      </c>
      <c r="HL94">
        <v>0</v>
      </c>
      <c r="HN94">
        <v>36</v>
      </c>
      <c r="HO94">
        <v>1</v>
      </c>
      <c r="HR94">
        <v>0</v>
      </c>
      <c r="HS94">
        <v>0</v>
      </c>
    </row>
    <row r="95" spans="1:227" x14ac:dyDescent="0.35">
      <c r="A95">
        <v>60</v>
      </c>
      <c r="B95">
        <v>1</v>
      </c>
      <c r="C95" s="9" cm="1">
        <f t="array" ref="C95">_xlfn.IFS(D95,1,E95,2,F95,3,G95,4,H95,5,I95,6,J95,7,K95,8)</f>
        <v>2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0</v>
      </c>
      <c r="N95">
        <v>0</v>
      </c>
      <c r="O95">
        <v>1</v>
      </c>
      <c r="P95" s="8">
        <v>20</v>
      </c>
      <c r="Q95" s="8">
        <v>0.21308379604836669</v>
      </c>
      <c r="R95">
        <v>2</v>
      </c>
      <c r="S95">
        <v>0</v>
      </c>
      <c r="T95">
        <v>0</v>
      </c>
      <c r="U95">
        <v>1</v>
      </c>
      <c r="V95" s="8">
        <v>0.29009141477935579</v>
      </c>
      <c r="W95">
        <v>0</v>
      </c>
      <c r="X95" s="8">
        <v>115</v>
      </c>
      <c r="Y95" s="8">
        <v>47</v>
      </c>
      <c r="Z95" s="8">
        <v>97</v>
      </c>
      <c r="AA95">
        <v>1</v>
      </c>
      <c r="AB95" s="8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 s="8">
        <v>34</v>
      </c>
      <c r="AJ95" s="8">
        <v>61</v>
      </c>
      <c r="AK95" s="6">
        <v>9.4</v>
      </c>
      <c r="AL95">
        <v>0</v>
      </c>
      <c r="AM95" s="8">
        <v>115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 s="8">
        <v>3</v>
      </c>
      <c r="AU95">
        <v>0</v>
      </c>
      <c r="AV95">
        <v>0</v>
      </c>
      <c r="AW95">
        <v>1</v>
      </c>
      <c r="AX95" s="8">
        <v>26</v>
      </c>
      <c r="AY95" s="8">
        <v>26</v>
      </c>
      <c r="BB95" s="2">
        <v>41308</v>
      </c>
      <c r="BC95" s="2">
        <v>41382</v>
      </c>
      <c r="BD95" s="8">
        <f>BC95-BB95</f>
        <v>74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5</v>
      </c>
      <c r="BM95">
        <v>2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 s="6">
        <v>0.4</v>
      </c>
      <c r="CM95" s="8">
        <v>0</v>
      </c>
      <c r="CN95" s="8">
        <v>0</v>
      </c>
      <c r="CO95" s="8">
        <f t="shared" si="9"/>
        <v>100</v>
      </c>
      <c r="CP95" s="8">
        <v>90</v>
      </c>
      <c r="CQ95">
        <v>0</v>
      </c>
      <c r="CR95" s="4">
        <f t="shared" si="10"/>
        <v>0.78260869565217395</v>
      </c>
      <c r="CS95" s="8">
        <f t="shared" si="11"/>
        <v>25</v>
      </c>
      <c r="CT95" s="8">
        <v>117</v>
      </c>
      <c r="CU95" s="8">
        <f t="shared" si="12"/>
        <v>1</v>
      </c>
      <c r="CV95" s="8">
        <f t="shared" si="13"/>
        <v>0</v>
      </c>
      <c r="CW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 s="8">
        <v>1.882352941176471</v>
      </c>
      <c r="EN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O95">
        <v>0</v>
      </c>
      <c r="GP95">
        <v>0</v>
      </c>
      <c r="GR95">
        <v>0</v>
      </c>
      <c r="GS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f t="shared" si="14"/>
        <v>0</v>
      </c>
      <c r="HH95">
        <v>0</v>
      </c>
      <c r="HI95">
        <v>1</v>
      </c>
      <c r="HJ95">
        <v>0</v>
      </c>
      <c r="HK95" s="2">
        <v>41404</v>
      </c>
      <c r="HL95">
        <v>0</v>
      </c>
      <c r="HN95">
        <v>22</v>
      </c>
      <c r="HO95">
        <v>1</v>
      </c>
      <c r="HR95">
        <v>0</v>
      </c>
      <c r="HS95">
        <v>0</v>
      </c>
    </row>
    <row r="96" spans="1:227" x14ac:dyDescent="0.35">
      <c r="A96">
        <v>64</v>
      </c>
      <c r="B96">
        <v>1</v>
      </c>
      <c r="C96" s="9" cm="1">
        <f t="array" ref="C96">_xlfn.IFS(D96,1,E96,2,F96,3,G96,4,H96,5,I96,6,J96,7,K96,8)</f>
        <v>2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 s="8">
        <v>0</v>
      </c>
      <c r="Q96" s="8">
        <v>4.337106788346607E-2</v>
      </c>
      <c r="R96">
        <v>1</v>
      </c>
      <c r="S96">
        <v>0</v>
      </c>
      <c r="T96">
        <v>1</v>
      </c>
      <c r="U96">
        <v>0</v>
      </c>
      <c r="V96" s="8">
        <v>0.1027062275839583</v>
      </c>
      <c r="W96">
        <v>0</v>
      </c>
      <c r="X96" s="8">
        <v>140.5</v>
      </c>
      <c r="Y96" s="8">
        <v>71.068029948422023</v>
      </c>
      <c r="Z96" s="8">
        <v>97</v>
      </c>
      <c r="AA96">
        <v>0</v>
      </c>
      <c r="AB96" s="8">
        <v>1.7647058823529409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 s="8">
        <v>36</v>
      </c>
      <c r="AJ96" s="8">
        <v>67.5</v>
      </c>
      <c r="AK96" s="6">
        <v>8.2042035073524175</v>
      </c>
      <c r="AL96">
        <v>0</v>
      </c>
      <c r="AM96" s="8">
        <v>67</v>
      </c>
      <c r="AO96">
        <v>1</v>
      </c>
      <c r="AP96">
        <v>0</v>
      </c>
      <c r="AQ96">
        <v>0</v>
      </c>
      <c r="AR96">
        <v>0</v>
      </c>
      <c r="AS96">
        <v>0</v>
      </c>
      <c r="AT96" s="8">
        <v>3</v>
      </c>
      <c r="AU96">
        <v>0</v>
      </c>
      <c r="AV96">
        <v>0</v>
      </c>
      <c r="AW96">
        <v>1</v>
      </c>
      <c r="AX96" s="8">
        <v>146</v>
      </c>
      <c r="AY96" s="8">
        <v>146</v>
      </c>
      <c r="BB96" s="2">
        <v>42536</v>
      </c>
      <c r="BC96" s="2">
        <v>42633</v>
      </c>
      <c r="BD96" s="8">
        <f>BC96-BB96</f>
        <v>97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5</v>
      </c>
      <c r="BM96">
        <v>3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0</v>
      </c>
      <c r="CJ96">
        <v>0</v>
      </c>
      <c r="CK96">
        <v>0</v>
      </c>
      <c r="CL96" s="6">
        <v>0.4</v>
      </c>
      <c r="CM96" s="8">
        <v>30</v>
      </c>
      <c r="CN96" s="8">
        <v>0</v>
      </c>
      <c r="CO96" s="8">
        <f t="shared" si="9"/>
        <v>70</v>
      </c>
      <c r="CP96" s="8">
        <v>115</v>
      </c>
      <c r="CQ96">
        <v>0</v>
      </c>
      <c r="CR96" s="4">
        <f t="shared" si="10"/>
        <v>0.81850533807829184</v>
      </c>
      <c r="CS96" s="8">
        <f t="shared" si="11"/>
        <v>25.5</v>
      </c>
      <c r="CT96" s="8">
        <v>109</v>
      </c>
      <c r="CU96" s="8">
        <f t="shared" si="12"/>
        <v>1</v>
      </c>
      <c r="CV96" s="8">
        <f t="shared" si="13"/>
        <v>0</v>
      </c>
      <c r="CW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 s="8">
        <v>1.873239436619718</v>
      </c>
      <c r="EN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O96">
        <v>0</v>
      </c>
      <c r="GP96">
        <v>0</v>
      </c>
      <c r="GR96">
        <v>0</v>
      </c>
      <c r="GS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f t="shared" si="14"/>
        <v>0</v>
      </c>
      <c r="HH96">
        <v>0</v>
      </c>
      <c r="HI96">
        <v>1</v>
      </c>
      <c r="HJ96">
        <v>0</v>
      </c>
      <c r="HK96" s="2">
        <v>42804</v>
      </c>
      <c r="HL96">
        <v>0</v>
      </c>
      <c r="HN96">
        <v>171</v>
      </c>
      <c r="HO96">
        <v>1</v>
      </c>
      <c r="HR96">
        <v>0</v>
      </c>
      <c r="HS96">
        <v>0</v>
      </c>
    </row>
    <row r="97" spans="1:227" x14ac:dyDescent="0.35">
      <c r="A97">
        <v>65</v>
      </c>
      <c r="B97">
        <v>2</v>
      </c>
      <c r="C97" s="9" cm="1">
        <f t="array" ref="C97">_xlfn.IFS(D97,1,E97,2,F97,3,G97,4,H97,5,I97,6,J97,7,K97,8)</f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 s="8">
        <v>0</v>
      </c>
      <c r="Q97" s="8">
        <v>0</v>
      </c>
      <c r="R97">
        <v>0</v>
      </c>
      <c r="S97">
        <v>1</v>
      </c>
      <c r="T97">
        <v>0</v>
      </c>
      <c r="U97">
        <v>0</v>
      </c>
      <c r="V97" s="8">
        <v>0</v>
      </c>
      <c r="W97">
        <v>1</v>
      </c>
      <c r="X97" s="8">
        <v>147</v>
      </c>
      <c r="Y97" s="8">
        <v>68</v>
      </c>
      <c r="Z97" s="8">
        <v>96</v>
      </c>
      <c r="AA97">
        <v>0</v>
      </c>
      <c r="AB97" s="8">
        <v>1.880597014925373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s="8">
        <v>45</v>
      </c>
      <c r="AJ97" s="8">
        <v>60</v>
      </c>
      <c r="AK97" s="6">
        <v>7</v>
      </c>
      <c r="AL97">
        <v>1</v>
      </c>
      <c r="AM97" s="8">
        <v>50</v>
      </c>
      <c r="AN97">
        <v>2</v>
      </c>
      <c r="AO97">
        <v>1</v>
      </c>
      <c r="AP97">
        <v>1</v>
      </c>
      <c r="AQ97">
        <v>0</v>
      </c>
      <c r="AR97">
        <v>0</v>
      </c>
      <c r="AS97">
        <v>0</v>
      </c>
      <c r="AT97" s="8">
        <v>2</v>
      </c>
      <c r="AU97">
        <v>0</v>
      </c>
      <c r="AV97">
        <v>1</v>
      </c>
      <c r="AW97">
        <v>0</v>
      </c>
      <c r="AX97" s="8">
        <v>116</v>
      </c>
      <c r="AY97" s="8">
        <v>0</v>
      </c>
      <c r="AZ97" t="s">
        <v>217</v>
      </c>
      <c r="BC97" s="2">
        <v>42607</v>
      </c>
      <c r="BD97" s="8"/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</v>
      </c>
      <c r="BM97">
        <v>2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0</v>
      </c>
      <c r="CL97" s="6">
        <v>0.04</v>
      </c>
      <c r="CM97" s="8">
        <v>0</v>
      </c>
      <c r="CN97" s="8">
        <v>0</v>
      </c>
      <c r="CO97" s="8">
        <f t="shared" si="9"/>
        <v>100</v>
      </c>
      <c r="CP97" s="8">
        <v>121</v>
      </c>
      <c r="CQ97">
        <v>0</v>
      </c>
      <c r="CR97" s="4">
        <f t="shared" si="10"/>
        <v>0.8231292517006803</v>
      </c>
      <c r="CS97" s="8">
        <f t="shared" si="11"/>
        <v>26</v>
      </c>
      <c r="CT97" s="8">
        <v>120</v>
      </c>
      <c r="CU97" s="8">
        <f t="shared" si="12"/>
        <v>1</v>
      </c>
      <c r="CV97" s="8">
        <f t="shared" si="13"/>
        <v>0</v>
      </c>
      <c r="CW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 s="8">
        <v>1.8656716417910451</v>
      </c>
      <c r="EN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O97">
        <v>0</v>
      </c>
      <c r="GP97">
        <v>0</v>
      </c>
      <c r="GR97">
        <v>0</v>
      </c>
      <c r="GS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f t="shared" si="14"/>
        <v>0</v>
      </c>
      <c r="HH97">
        <v>0</v>
      </c>
      <c r="HI97">
        <v>1</v>
      </c>
      <c r="HJ97">
        <v>0</v>
      </c>
      <c r="HK97" s="2">
        <v>42704</v>
      </c>
      <c r="HL97">
        <v>0</v>
      </c>
      <c r="HN97">
        <v>97</v>
      </c>
      <c r="HO97">
        <v>1</v>
      </c>
      <c r="HR97">
        <v>0</v>
      </c>
      <c r="HS97">
        <v>0</v>
      </c>
    </row>
    <row r="98" spans="1:227" x14ac:dyDescent="0.35">
      <c r="A98">
        <v>72</v>
      </c>
      <c r="B98">
        <v>2</v>
      </c>
      <c r="C98" s="9" cm="1">
        <f t="array" ref="C98">_xlfn.IFS(D98,1,E98,2,F98,3,G98,4,H98,5,I98,6,J98,7,K98,8)</f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 s="8">
        <v>0</v>
      </c>
      <c r="Q98" s="8">
        <v>0</v>
      </c>
      <c r="R98">
        <v>0</v>
      </c>
      <c r="S98">
        <v>1</v>
      </c>
      <c r="T98">
        <v>0</v>
      </c>
      <c r="U98">
        <v>0</v>
      </c>
      <c r="V98" s="8">
        <v>0</v>
      </c>
      <c r="W98">
        <v>0</v>
      </c>
      <c r="X98" s="8">
        <v>120</v>
      </c>
      <c r="Y98" s="8">
        <v>70</v>
      </c>
      <c r="Z98" s="8">
        <v>99</v>
      </c>
      <c r="AA98">
        <v>0</v>
      </c>
      <c r="AB98" s="8">
        <v>1.846153846153846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s="8">
        <v>34.5</v>
      </c>
      <c r="AJ98" s="8">
        <v>58</v>
      </c>
      <c r="AK98" s="6">
        <v>6.8</v>
      </c>
      <c r="AL98">
        <v>1</v>
      </c>
      <c r="AM98" s="8">
        <v>24</v>
      </c>
      <c r="AN98">
        <v>4</v>
      </c>
      <c r="AO98">
        <v>1</v>
      </c>
      <c r="AP98">
        <v>0</v>
      </c>
      <c r="AQ98">
        <v>0</v>
      </c>
      <c r="AR98">
        <v>1</v>
      </c>
      <c r="AS98">
        <v>0</v>
      </c>
      <c r="AT98" s="8">
        <v>2</v>
      </c>
      <c r="AU98">
        <v>0</v>
      </c>
      <c r="AV98">
        <v>1</v>
      </c>
      <c r="AW98">
        <v>0</v>
      </c>
      <c r="AX98" s="8">
        <v>140</v>
      </c>
      <c r="AY98" s="8">
        <v>0</v>
      </c>
      <c r="AZ98" t="s">
        <v>243</v>
      </c>
      <c r="BA98" t="s">
        <v>232</v>
      </c>
      <c r="BB98" s="2">
        <v>41321</v>
      </c>
      <c r="BC98" s="2">
        <v>41369</v>
      </c>
      <c r="BD98" s="8">
        <f>BC98-BB98</f>
        <v>48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4</v>
      </c>
      <c r="BM98">
        <v>10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2</v>
      </c>
      <c r="CH98">
        <v>0</v>
      </c>
      <c r="CI98">
        <v>1</v>
      </c>
      <c r="CJ98">
        <v>0</v>
      </c>
      <c r="CK98">
        <v>0</v>
      </c>
      <c r="CL98" s="6">
        <v>0.7</v>
      </c>
      <c r="CM98" s="8">
        <v>20</v>
      </c>
      <c r="CN98" s="8">
        <v>0</v>
      </c>
      <c r="CO98" s="8">
        <f t="shared" si="9"/>
        <v>80</v>
      </c>
      <c r="CP98" s="8">
        <v>93.5</v>
      </c>
      <c r="CQ98">
        <v>0</v>
      </c>
      <c r="CR98" s="4">
        <f t="shared" si="10"/>
        <v>0.77916666666666667</v>
      </c>
      <c r="CS98" s="8">
        <f t="shared" si="11"/>
        <v>26.5</v>
      </c>
      <c r="CT98" s="8">
        <v>99.5</v>
      </c>
      <c r="CU98" s="8">
        <f t="shared" si="12"/>
        <v>1</v>
      </c>
      <c r="CV98" s="8">
        <f t="shared" si="13"/>
        <v>0</v>
      </c>
      <c r="CW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 s="8">
        <v>1.72</v>
      </c>
      <c r="EN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O98">
        <v>0</v>
      </c>
      <c r="GP98">
        <v>0</v>
      </c>
      <c r="GR98">
        <v>0</v>
      </c>
      <c r="GS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f t="shared" si="14"/>
        <v>0</v>
      </c>
      <c r="HH98">
        <v>0</v>
      </c>
      <c r="HI98">
        <v>1</v>
      </c>
      <c r="HJ98">
        <v>0</v>
      </c>
      <c r="HK98" s="2">
        <v>41468</v>
      </c>
      <c r="HL98">
        <v>1</v>
      </c>
      <c r="HM98" s="2">
        <v>41846</v>
      </c>
      <c r="HN98">
        <v>99</v>
      </c>
      <c r="HO98">
        <v>1</v>
      </c>
      <c r="HR98">
        <v>0</v>
      </c>
      <c r="HS98">
        <v>0</v>
      </c>
    </row>
    <row r="99" spans="1:227" x14ac:dyDescent="0.35">
      <c r="A99">
        <v>63</v>
      </c>
      <c r="B99">
        <v>1</v>
      </c>
      <c r="C99" s="9" cm="1">
        <f t="array" ref="C99">_xlfn.IFS(D99,1,E99,2,F99,3,G99,4,H99,5,I99,6,J99,7,K99,8)</f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 s="8">
        <v>0</v>
      </c>
      <c r="Q99" s="8">
        <v>0</v>
      </c>
      <c r="R99">
        <v>0</v>
      </c>
      <c r="S99">
        <v>1</v>
      </c>
      <c r="T99">
        <v>0</v>
      </c>
      <c r="U99">
        <v>0</v>
      </c>
      <c r="V99" s="8">
        <v>0</v>
      </c>
      <c r="W99">
        <v>0</v>
      </c>
      <c r="X99" s="8">
        <v>132</v>
      </c>
      <c r="Y99" s="8">
        <v>83</v>
      </c>
      <c r="Z99" s="8">
        <v>97</v>
      </c>
      <c r="AA99">
        <v>0</v>
      </c>
      <c r="AB99" s="8">
        <v>1.8723404255319149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s="8">
        <v>49</v>
      </c>
      <c r="AJ99" s="8">
        <v>65</v>
      </c>
      <c r="AK99" s="6">
        <v>9.6999999999999993</v>
      </c>
      <c r="AL99">
        <v>0</v>
      </c>
      <c r="AM99" s="8">
        <v>69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 s="8">
        <v>3</v>
      </c>
      <c r="AU99">
        <v>0</v>
      </c>
      <c r="AV99">
        <v>0</v>
      </c>
      <c r="AW99">
        <v>1</v>
      </c>
      <c r="AX99" s="8">
        <v>144</v>
      </c>
      <c r="AY99" s="8">
        <v>144</v>
      </c>
      <c r="BB99" s="2">
        <v>42424</v>
      </c>
      <c r="BC99" s="2">
        <v>42446</v>
      </c>
      <c r="BD99" s="8">
        <f>BC99-BB99</f>
        <v>22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2</v>
      </c>
      <c r="BM99">
        <v>6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0</v>
      </c>
      <c r="CK99">
        <v>1</v>
      </c>
      <c r="CL99" s="6">
        <v>3</v>
      </c>
      <c r="CM99" s="8">
        <v>50</v>
      </c>
      <c r="CN99" s="8">
        <v>0</v>
      </c>
      <c r="CO99" s="8">
        <f t="shared" si="9"/>
        <v>50</v>
      </c>
      <c r="CP99" s="8">
        <v>105</v>
      </c>
      <c r="CQ99">
        <v>0</v>
      </c>
      <c r="CR99" s="4">
        <f t="shared" si="10"/>
        <v>0.79545454545454541</v>
      </c>
      <c r="CS99" s="8">
        <f t="shared" si="11"/>
        <v>27</v>
      </c>
      <c r="CT99" s="8">
        <v>102</v>
      </c>
      <c r="CU99" s="8">
        <f t="shared" si="12"/>
        <v>1</v>
      </c>
      <c r="CV99" s="8">
        <f t="shared" si="13"/>
        <v>0</v>
      </c>
      <c r="CW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 s="8">
        <v>1.9459459459459461</v>
      </c>
      <c r="EN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O99">
        <v>0</v>
      </c>
      <c r="GP99">
        <v>0</v>
      </c>
      <c r="GR99">
        <v>0</v>
      </c>
      <c r="GS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f t="shared" si="14"/>
        <v>0</v>
      </c>
      <c r="HH99">
        <v>0</v>
      </c>
      <c r="HI99">
        <v>1</v>
      </c>
      <c r="HJ99">
        <v>0</v>
      </c>
      <c r="HK99" s="2">
        <v>42531</v>
      </c>
      <c r="HL99">
        <v>0</v>
      </c>
      <c r="HN99">
        <v>85</v>
      </c>
      <c r="HO99">
        <v>1</v>
      </c>
      <c r="HR99">
        <v>0</v>
      </c>
      <c r="HS99">
        <v>0</v>
      </c>
    </row>
    <row r="100" spans="1:227" x14ac:dyDescent="0.35">
      <c r="A100">
        <v>48</v>
      </c>
      <c r="B100">
        <v>1</v>
      </c>
      <c r="C100" s="9" cm="1">
        <f t="array" ref="C100">_xlfn.IFS(D100,1,E100,2,F100,3,G100,4,H100,5,I100,6,J100,7,K100,8)</f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 s="8">
        <v>0</v>
      </c>
      <c r="Q100" s="8">
        <v>0</v>
      </c>
      <c r="R100">
        <v>0</v>
      </c>
      <c r="S100">
        <v>1</v>
      </c>
      <c r="T100">
        <v>0</v>
      </c>
      <c r="U100">
        <v>0</v>
      </c>
      <c r="V100" s="8">
        <v>0</v>
      </c>
      <c r="W100">
        <v>1</v>
      </c>
      <c r="X100" s="8">
        <v>155</v>
      </c>
      <c r="Y100" s="8">
        <v>85</v>
      </c>
      <c r="Z100" s="8">
        <v>99</v>
      </c>
      <c r="AA100">
        <v>1</v>
      </c>
      <c r="AB100" s="8">
        <v>1.8524590163934429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 s="8">
        <v>40</v>
      </c>
      <c r="AJ100" s="8">
        <v>65</v>
      </c>
      <c r="AK100" s="6">
        <v>6.1</v>
      </c>
      <c r="AL100">
        <v>1</v>
      </c>
      <c r="AM100" s="8">
        <v>10</v>
      </c>
      <c r="AN100">
        <v>5</v>
      </c>
      <c r="AO100">
        <v>1</v>
      </c>
      <c r="AP100">
        <v>0</v>
      </c>
      <c r="AQ100">
        <v>0</v>
      </c>
      <c r="AR100">
        <v>0</v>
      </c>
      <c r="AS100">
        <v>1</v>
      </c>
      <c r="AT100" s="8">
        <v>3</v>
      </c>
      <c r="AU100">
        <v>0</v>
      </c>
      <c r="AV100">
        <v>0</v>
      </c>
      <c r="AW100">
        <v>1</v>
      </c>
      <c r="AX100" s="8">
        <v>212</v>
      </c>
      <c r="AY100" s="8">
        <v>169</v>
      </c>
      <c r="BC100" s="2">
        <v>42488</v>
      </c>
      <c r="BD100" s="8"/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</v>
      </c>
      <c r="BM100">
        <v>6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0</v>
      </c>
      <c r="CK100">
        <v>1</v>
      </c>
      <c r="CL100" s="6">
        <v>0.7</v>
      </c>
      <c r="CM100" s="8">
        <v>0</v>
      </c>
      <c r="CN100" s="8">
        <v>0</v>
      </c>
      <c r="CO100" s="8">
        <f t="shared" si="9"/>
        <v>100</v>
      </c>
      <c r="CP100" s="8">
        <v>128</v>
      </c>
      <c r="CQ100">
        <v>0</v>
      </c>
      <c r="CR100" s="4">
        <f t="shared" si="10"/>
        <v>0.82580645161290323</v>
      </c>
      <c r="CS100" s="8">
        <f t="shared" si="11"/>
        <v>27</v>
      </c>
      <c r="CT100" s="8">
        <v>116</v>
      </c>
      <c r="CU100" s="8">
        <f t="shared" si="12"/>
        <v>1</v>
      </c>
      <c r="CV100" s="8">
        <f t="shared" si="13"/>
        <v>0</v>
      </c>
      <c r="CW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 s="8">
        <v>1.8055555555555549</v>
      </c>
      <c r="EN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O100">
        <v>0</v>
      </c>
      <c r="GP100">
        <v>0</v>
      </c>
      <c r="GR100">
        <v>0</v>
      </c>
      <c r="GS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f t="shared" si="14"/>
        <v>0</v>
      </c>
      <c r="HH100">
        <v>0</v>
      </c>
      <c r="HI100">
        <v>1</v>
      </c>
      <c r="HJ100">
        <v>0</v>
      </c>
      <c r="HK100" s="2">
        <v>42549</v>
      </c>
      <c r="HL100">
        <v>0</v>
      </c>
      <c r="HN100">
        <v>61</v>
      </c>
      <c r="HO100">
        <v>1</v>
      </c>
      <c r="HR100">
        <v>0</v>
      </c>
      <c r="HS100">
        <v>0</v>
      </c>
    </row>
    <row r="101" spans="1:227" x14ac:dyDescent="0.35">
      <c r="A101">
        <v>51</v>
      </c>
      <c r="B101">
        <v>2</v>
      </c>
      <c r="C101" s="9" cm="1">
        <f t="array" ref="C101">_xlfn.IFS(D101,1,E101,2,F101,3,G101,4,H101,5,I101,6,J101,7,K101,8)</f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 s="8">
        <v>0</v>
      </c>
      <c r="Q101" s="8">
        <v>0</v>
      </c>
      <c r="R101">
        <v>2</v>
      </c>
      <c r="S101">
        <v>0</v>
      </c>
      <c r="T101">
        <v>0</v>
      </c>
      <c r="U101">
        <v>1</v>
      </c>
      <c r="V101" s="8">
        <v>42</v>
      </c>
      <c r="W101">
        <v>0</v>
      </c>
      <c r="X101" s="8">
        <v>135.5</v>
      </c>
      <c r="Y101" s="8">
        <v>76.940237774596824</v>
      </c>
      <c r="Z101" s="8">
        <v>97.5</v>
      </c>
      <c r="AA101">
        <v>0</v>
      </c>
      <c r="AB101" s="8">
        <v>1.932432432432432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s="8">
        <v>39.5</v>
      </c>
      <c r="AJ101" s="8">
        <v>70</v>
      </c>
      <c r="AK101" s="6">
        <v>9.6999999999999993</v>
      </c>
      <c r="AL101">
        <v>0</v>
      </c>
      <c r="AM101" s="8">
        <v>113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 s="8">
        <v>3</v>
      </c>
      <c r="AU101">
        <v>0</v>
      </c>
      <c r="AV101">
        <v>0</v>
      </c>
      <c r="AW101">
        <v>1</v>
      </c>
      <c r="AX101" s="8">
        <v>99.000000000000014</v>
      </c>
      <c r="AY101" s="8">
        <v>83</v>
      </c>
      <c r="AZ101" t="s">
        <v>217</v>
      </c>
      <c r="BB101" s="2">
        <v>41415</v>
      </c>
      <c r="BC101" s="2">
        <v>41628</v>
      </c>
      <c r="BD101" s="8">
        <f t="shared" ref="BD101:BD116" si="17">BC101-BB101</f>
        <v>213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7</v>
      </c>
      <c r="BM101">
        <v>2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0</v>
      </c>
      <c r="CJ101">
        <v>0</v>
      </c>
      <c r="CK101">
        <v>0</v>
      </c>
      <c r="CL101" s="6">
        <v>1.042995973414597</v>
      </c>
      <c r="CM101" s="8">
        <v>0.15725821549367849</v>
      </c>
      <c r="CN101" s="8">
        <v>5.5492355927970922E-2</v>
      </c>
      <c r="CO101" s="8">
        <f t="shared" si="9"/>
        <v>99.787249428578349</v>
      </c>
      <c r="CP101" s="8">
        <v>108</v>
      </c>
      <c r="CQ101">
        <v>0</v>
      </c>
      <c r="CR101" s="4">
        <f t="shared" si="10"/>
        <v>0.79704797047970477</v>
      </c>
      <c r="CS101" s="8">
        <f t="shared" si="11"/>
        <v>27.5</v>
      </c>
      <c r="CT101" s="8">
        <v>104</v>
      </c>
      <c r="CU101" s="8">
        <f t="shared" si="12"/>
        <v>1</v>
      </c>
      <c r="CV101" s="8">
        <f t="shared" si="13"/>
        <v>1</v>
      </c>
      <c r="CW101">
        <v>1</v>
      </c>
      <c r="CX101" s="2">
        <v>41706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1</v>
      </c>
      <c r="DV101">
        <v>1</v>
      </c>
      <c r="DW101">
        <v>0</v>
      </c>
      <c r="DX101">
        <v>1</v>
      </c>
      <c r="DY101">
        <v>1</v>
      </c>
      <c r="DZ101">
        <v>1</v>
      </c>
      <c r="EA101">
        <v>0</v>
      </c>
      <c r="EB101">
        <v>1</v>
      </c>
      <c r="EC101">
        <v>1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 s="8">
        <v>1.833333333333333</v>
      </c>
      <c r="EN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O101">
        <v>0</v>
      </c>
      <c r="GP101">
        <v>0</v>
      </c>
      <c r="GR101">
        <v>0</v>
      </c>
      <c r="GS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f t="shared" si="14"/>
        <v>0</v>
      </c>
      <c r="HH101">
        <v>0</v>
      </c>
      <c r="HI101">
        <v>1</v>
      </c>
      <c r="HJ101">
        <v>0</v>
      </c>
      <c r="HK101" s="2">
        <v>41727</v>
      </c>
      <c r="HL101">
        <v>0</v>
      </c>
      <c r="HN101">
        <v>99</v>
      </c>
      <c r="HO101">
        <v>1</v>
      </c>
      <c r="HR101">
        <v>0</v>
      </c>
      <c r="HS101">
        <v>0</v>
      </c>
    </row>
    <row r="102" spans="1:227" x14ac:dyDescent="0.35">
      <c r="A102">
        <v>59</v>
      </c>
      <c r="B102">
        <v>1</v>
      </c>
      <c r="C102" s="9" cm="1">
        <f t="array" ref="C102">_xlfn.IFS(D102,1,E102,2,F102,3,G102,4,H102,5,I102,6,J102,7,K102,8)</f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 s="8">
        <v>0</v>
      </c>
      <c r="Q102" s="8">
        <v>0</v>
      </c>
      <c r="R102">
        <v>1</v>
      </c>
      <c r="S102">
        <v>0</v>
      </c>
      <c r="T102">
        <v>1</v>
      </c>
      <c r="U102">
        <v>0</v>
      </c>
      <c r="V102" s="8">
        <v>0.1050954392343474</v>
      </c>
      <c r="W102">
        <v>0</v>
      </c>
      <c r="X102" s="8">
        <v>140.04509633095009</v>
      </c>
      <c r="Y102" s="8">
        <v>76.5</v>
      </c>
      <c r="Z102" s="8">
        <v>97.901218307540333</v>
      </c>
      <c r="AA102">
        <v>0</v>
      </c>
      <c r="AB102" s="8">
        <v>1.815602836879433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s="8">
        <v>46</v>
      </c>
      <c r="AJ102" s="8">
        <v>77</v>
      </c>
      <c r="AK102" s="6">
        <v>8.1999999999999993</v>
      </c>
      <c r="AL102">
        <v>0</v>
      </c>
      <c r="AM102" s="8">
        <v>96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 s="8">
        <v>1</v>
      </c>
      <c r="AU102">
        <v>1</v>
      </c>
      <c r="AV102">
        <v>0</v>
      </c>
      <c r="AW102">
        <v>0</v>
      </c>
      <c r="AX102" s="8">
        <v>368</v>
      </c>
      <c r="AY102" s="8">
        <v>368</v>
      </c>
      <c r="BB102" s="2">
        <v>42750</v>
      </c>
      <c r="BC102" s="2">
        <v>42819</v>
      </c>
      <c r="BD102" s="8">
        <f t="shared" si="17"/>
        <v>69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7</v>
      </c>
      <c r="BM102">
        <v>2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0</v>
      </c>
      <c r="CK102">
        <v>0</v>
      </c>
      <c r="CL102" s="6">
        <v>0.2</v>
      </c>
      <c r="CM102" s="8">
        <v>40</v>
      </c>
      <c r="CN102" s="8">
        <v>0</v>
      </c>
      <c r="CO102" s="8">
        <f t="shared" si="9"/>
        <v>60</v>
      </c>
      <c r="CP102" s="8">
        <v>112.5</v>
      </c>
      <c r="CQ102">
        <v>0</v>
      </c>
      <c r="CR102" s="4">
        <f t="shared" si="10"/>
        <v>0.80331266818613634</v>
      </c>
      <c r="CS102" s="8">
        <f t="shared" si="11"/>
        <v>27.545096330950088</v>
      </c>
      <c r="CT102" s="8">
        <v>104</v>
      </c>
      <c r="CU102" s="8">
        <f t="shared" si="12"/>
        <v>1</v>
      </c>
      <c r="CV102" s="8">
        <f t="shared" si="13"/>
        <v>0</v>
      </c>
      <c r="CW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 s="8">
        <v>1.831168831168831</v>
      </c>
      <c r="EN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O102">
        <v>0</v>
      </c>
      <c r="GP102">
        <v>0</v>
      </c>
      <c r="GR102">
        <v>0</v>
      </c>
      <c r="GS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f t="shared" si="14"/>
        <v>0</v>
      </c>
      <c r="HH102">
        <v>0</v>
      </c>
      <c r="HI102">
        <v>1</v>
      </c>
      <c r="HJ102">
        <v>0</v>
      </c>
      <c r="HK102" s="2">
        <v>42931</v>
      </c>
      <c r="HL102">
        <v>0</v>
      </c>
      <c r="HN102">
        <v>112</v>
      </c>
      <c r="HO102">
        <v>1</v>
      </c>
      <c r="HR102">
        <v>0</v>
      </c>
      <c r="HS102">
        <v>0</v>
      </c>
    </row>
    <row r="103" spans="1:227" x14ac:dyDescent="0.35">
      <c r="A103">
        <v>75</v>
      </c>
      <c r="B103">
        <v>1</v>
      </c>
      <c r="C103" s="9" cm="1">
        <f t="array" ref="C103">_xlfn.IFS(D103,1,E103,2,F103,3,G103,4,H103,5,I103,6,J103,7,K103,8)</f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 s="8">
        <v>0</v>
      </c>
      <c r="Q103" s="8">
        <v>0</v>
      </c>
      <c r="R103">
        <v>0</v>
      </c>
      <c r="S103">
        <v>1</v>
      </c>
      <c r="T103">
        <v>0</v>
      </c>
      <c r="U103">
        <v>0</v>
      </c>
      <c r="V103" s="8">
        <v>0</v>
      </c>
      <c r="W103">
        <v>0</v>
      </c>
      <c r="X103" s="8">
        <v>139</v>
      </c>
      <c r="Y103" s="8">
        <v>94</v>
      </c>
      <c r="Z103" s="8">
        <v>95</v>
      </c>
      <c r="AA103">
        <v>0</v>
      </c>
      <c r="AB103" s="8">
        <v>2.1304347826086958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 s="8">
        <v>35</v>
      </c>
      <c r="AJ103" s="8">
        <v>40</v>
      </c>
      <c r="AK103" s="6">
        <v>7.9</v>
      </c>
      <c r="AL103">
        <v>0</v>
      </c>
      <c r="AM103" s="8">
        <v>60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 s="8">
        <v>3</v>
      </c>
      <c r="AU103">
        <v>0</v>
      </c>
      <c r="AV103">
        <v>0</v>
      </c>
      <c r="AW103">
        <v>1</v>
      </c>
      <c r="AX103" s="8">
        <v>269</v>
      </c>
      <c r="AY103" s="8">
        <v>238</v>
      </c>
      <c r="BB103" s="2">
        <v>41593</v>
      </c>
      <c r="BC103" s="2">
        <v>41678</v>
      </c>
      <c r="BD103" s="8">
        <f t="shared" si="17"/>
        <v>85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</v>
      </c>
      <c r="BM103">
        <v>2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 s="6">
        <v>0.4</v>
      </c>
      <c r="CM103" s="8">
        <v>0</v>
      </c>
      <c r="CN103" s="8">
        <v>0</v>
      </c>
      <c r="CO103" s="8">
        <f t="shared" si="9"/>
        <v>100</v>
      </c>
      <c r="CP103" s="8">
        <v>111</v>
      </c>
      <c r="CQ103">
        <v>0</v>
      </c>
      <c r="CR103" s="4">
        <f t="shared" si="10"/>
        <v>0.79856115107913672</v>
      </c>
      <c r="CS103" s="8">
        <f t="shared" si="11"/>
        <v>28</v>
      </c>
      <c r="CT103" s="8">
        <v>114</v>
      </c>
      <c r="CU103" s="8">
        <f t="shared" si="12"/>
        <v>1</v>
      </c>
      <c r="CV103" s="8">
        <f t="shared" si="13"/>
        <v>0</v>
      </c>
      <c r="CW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 s="8">
        <v>1.9</v>
      </c>
      <c r="EN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O103">
        <v>0</v>
      </c>
      <c r="GP103">
        <v>0</v>
      </c>
      <c r="GR103">
        <v>0</v>
      </c>
      <c r="GS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f t="shared" si="14"/>
        <v>0</v>
      </c>
      <c r="HH103">
        <v>0</v>
      </c>
      <c r="HI103">
        <v>1</v>
      </c>
      <c r="HJ103">
        <v>0</v>
      </c>
      <c r="HK103" s="2">
        <v>41712</v>
      </c>
      <c r="HL103">
        <v>1</v>
      </c>
      <c r="HM103" s="2">
        <v>42448</v>
      </c>
      <c r="HN103">
        <v>34</v>
      </c>
      <c r="HO103">
        <v>1</v>
      </c>
      <c r="HR103">
        <v>0</v>
      </c>
      <c r="HS103">
        <v>0</v>
      </c>
    </row>
    <row r="104" spans="1:227" x14ac:dyDescent="0.35">
      <c r="A104">
        <v>59</v>
      </c>
      <c r="B104">
        <v>1</v>
      </c>
      <c r="C104" s="9" cm="1">
        <f t="array" ref="C104">_xlfn.IFS(D104,1,E104,2,F104,3,G104,4,H104,5,I104,6,J104,7,K104,8)</f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 s="8">
        <v>0</v>
      </c>
      <c r="Q104" s="8">
        <v>0</v>
      </c>
      <c r="R104">
        <v>0</v>
      </c>
      <c r="S104">
        <v>1</v>
      </c>
      <c r="T104">
        <v>0</v>
      </c>
      <c r="U104">
        <v>0</v>
      </c>
      <c r="V104" s="8">
        <v>0</v>
      </c>
      <c r="W104">
        <v>0</v>
      </c>
      <c r="X104" s="8">
        <v>135</v>
      </c>
      <c r="Y104" s="8">
        <v>74</v>
      </c>
      <c r="Z104" s="8">
        <v>97.939810834049879</v>
      </c>
      <c r="AA104">
        <v>0</v>
      </c>
      <c r="AB104" s="8">
        <v>1.9333333333333329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s="8">
        <v>42.500000000000007</v>
      </c>
      <c r="AJ104" s="8">
        <v>81</v>
      </c>
      <c r="AK104" s="6">
        <v>8.1647984190780694</v>
      </c>
      <c r="AL104">
        <v>0</v>
      </c>
      <c r="AM104" s="8">
        <v>106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 s="8">
        <v>1</v>
      </c>
      <c r="AU104">
        <v>1</v>
      </c>
      <c r="AV104">
        <v>0</v>
      </c>
      <c r="AW104">
        <v>0</v>
      </c>
      <c r="AX104" s="8">
        <v>322</v>
      </c>
      <c r="AY104" s="8">
        <v>322</v>
      </c>
      <c r="BB104" s="2">
        <v>41393</v>
      </c>
      <c r="BC104" s="2">
        <v>41412</v>
      </c>
      <c r="BD104" s="8">
        <f t="shared" si="17"/>
        <v>19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7</v>
      </c>
      <c r="BM104">
        <v>2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 s="6">
        <v>0.1</v>
      </c>
      <c r="CM104" s="8">
        <v>0</v>
      </c>
      <c r="CN104" s="8">
        <v>0</v>
      </c>
      <c r="CO104" s="8">
        <f t="shared" si="9"/>
        <v>100</v>
      </c>
      <c r="CP104" s="8">
        <v>106.8932599506456</v>
      </c>
      <c r="CQ104">
        <v>0</v>
      </c>
      <c r="CR104" s="4">
        <f t="shared" si="10"/>
        <v>0.79180192556033779</v>
      </c>
      <c r="CS104" s="8">
        <f t="shared" si="11"/>
        <v>28.1067400493544</v>
      </c>
      <c r="CT104" s="8">
        <v>103.5</v>
      </c>
      <c r="CU104" s="8">
        <f t="shared" si="12"/>
        <v>1</v>
      </c>
      <c r="CV104" s="8">
        <f t="shared" si="13"/>
        <v>0</v>
      </c>
      <c r="CW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 s="8">
        <v>1.845070422535211</v>
      </c>
      <c r="EN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O104">
        <v>0</v>
      </c>
      <c r="GP104">
        <v>0</v>
      </c>
      <c r="GR104">
        <v>0</v>
      </c>
      <c r="GS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f t="shared" si="14"/>
        <v>0</v>
      </c>
      <c r="HH104">
        <v>0</v>
      </c>
      <c r="HI104">
        <v>1</v>
      </c>
      <c r="HJ104">
        <v>0</v>
      </c>
      <c r="HK104" s="2">
        <v>41427</v>
      </c>
      <c r="HL104">
        <v>0</v>
      </c>
      <c r="HN104">
        <v>15</v>
      </c>
      <c r="HO104">
        <v>1</v>
      </c>
      <c r="HR104">
        <v>0</v>
      </c>
      <c r="HS104">
        <v>0</v>
      </c>
    </row>
    <row r="105" spans="1:227" x14ac:dyDescent="0.35">
      <c r="A105">
        <v>68</v>
      </c>
      <c r="B105">
        <v>1</v>
      </c>
      <c r="C105" s="9" cm="1">
        <f t="array" ref="C105">_xlfn.IFS(D105,1,E105,2,F105,3,G105,4,H105,5,I105,6,J105,7,K105,8)</f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 s="8">
        <v>0</v>
      </c>
      <c r="Q105" s="8">
        <v>0</v>
      </c>
      <c r="R105">
        <v>2</v>
      </c>
      <c r="S105">
        <v>0</v>
      </c>
      <c r="T105">
        <v>0</v>
      </c>
      <c r="U105">
        <v>1</v>
      </c>
      <c r="V105" s="8">
        <v>3.1553641190023039E-2</v>
      </c>
      <c r="W105">
        <v>0</v>
      </c>
      <c r="X105" s="8">
        <v>140.5</v>
      </c>
      <c r="Y105" s="8">
        <v>66</v>
      </c>
      <c r="Z105" s="8">
        <v>97.872340425531917</v>
      </c>
      <c r="AA105">
        <v>0</v>
      </c>
      <c r="AB105" s="8">
        <v>1.9290780141843971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s="8">
        <v>42.5</v>
      </c>
      <c r="AJ105" s="8">
        <v>72</v>
      </c>
      <c r="AK105" s="6">
        <v>6.7</v>
      </c>
      <c r="AL105">
        <v>1</v>
      </c>
      <c r="AM105" s="8">
        <v>65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 s="8">
        <v>3</v>
      </c>
      <c r="AU105">
        <v>0</v>
      </c>
      <c r="AV105">
        <v>0</v>
      </c>
      <c r="AW105">
        <v>1</v>
      </c>
      <c r="AX105" s="8">
        <v>247</v>
      </c>
      <c r="AY105" s="8">
        <v>68</v>
      </c>
      <c r="AZ105" t="s">
        <v>222</v>
      </c>
      <c r="BB105" s="2">
        <v>42424</v>
      </c>
      <c r="BC105" s="2">
        <v>42444</v>
      </c>
      <c r="BD105" s="8">
        <f t="shared" si="17"/>
        <v>20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5</v>
      </c>
      <c r="BM105">
        <v>6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1</v>
      </c>
      <c r="CL105" s="6">
        <v>0.3</v>
      </c>
      <c r="CM105" s="8">
        <v>0</v>
      </c>
      <c r="CN105" s="8">
        <v>0</v>
      </c>
      <c r="CO105" s="8">
        <f t="shared" si="9"/>
        <v>100</v>
      </c>
      <c r="CP105" s="8">
        <v>112</v>
      </c>
      <c r="CQ105">
        <v>0</v>
      </c>
      <c r="CR105" s="4">
        <f t="shared" si="10"/>
        <v>0.79715302491103202</v>
      </c>
      <c r="CS105" s="8">
        <f t="shared" si="11"/>
        <v>28.5</v>
      </c>
      <c r="CT105" s="8">
        <v>103</v>
      </c>
      <c r="CU105" s="8">
        <f t="shared" si="12"/>
        <v>1</v>
      </c>
      <c r="CV105" s="8">
        <f t="shared" si="13"/>
        <v>0</v>
      </c>
      <c r="CW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 s="8">
        <v>1.821917808219178</v>
      </c>
      <c r="EN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O105">
        <v>0</v>
      </c>
      <c r="GP105">
        <v>0</v>
      </c>
      <c r="GR105">
        <v>0</v>
      </c>
      <c r="GS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f t="shared" si="14"/>
        <v>0</v>
      </c>
      <c r="HH105">
        <v>0</v>
      </c>
      <c r="HI105">
        <v>1</v>
      </c>
      <c r="HJ105">
        <v>0</v>
      </c>
      <c r="HK105" s="2">
        <v>42463</v>
      </c>
      <c r="HL105">
        <v>0</v>
      </c>
      <c r="HN105">
        <v>19</v>
      </c>
      <c r="HO105">
        <v>1</v>
      </c>
      <c r="HR105">
        <v>0</v>
      </c>
      <c r="HS105">
        <v>0</v>
      </c>
    </row>
    <row r="106" spans="1:227" x14ac:dyDescent="0.35">
      <c r="A106">
        <v>77</v>
      </c>
      <c r="B106">
        <v>2</v>
      </c>
      <c r="C106" s="9" cm="1">
        <f t="array" ref="C106">_xlfn.IFS(D106,1,E106,2,F106,3,G106,4,H106,5,I106,6,J106,7,K106,8)</f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 s="8">
        <v>0</v>
      </c>
      <c r="Q106" s="8">
        <v>0</v>
      </c>
      <c r="R106">
        <v>0</v>
      </c>
      <c r="S106">
        <v>1</v>
      </c>
      <c r="T106">
        <v>0</v>
      </c>
      <c r="U106">
        <v>0</v>
      </c>
      <c r="V106" s="8">
        <v>0</v>
      </c>
      <c r="W106">
        <v>0</v>
      </c>
      <c r="X106" s="8">
        <v>128</v>
      </c>
      <c r="Y106" s="8">
        <v>74</v>
      </c>
      <c r="Z106" s="8">
        <v>99</v>
      </c>
      <c r="AA106">
        <v>0</v>
      </c>
      <c r="AB106" s="8">
        <v>1.938931297709924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s="8">
        <v>44.5</v>
      </c>
      <c r="AJ106" s="8">
        <v>51</v>
      </c>
      <c r="AK106" s="6">
        <v>6.9</v>
      </c>
      <c r="AL106">
        <v>1</v>
      </c>
      <c r="AM106" s="8">
        <v>55</v>
      </c>
      <c r="AN106">
        <v>2</v>
      </c>
      <c r="AO106">
        <v>1</v>
      </c>
      <c r="AP106">
        <v>1</v>
      </c>
      <c r="AQ106">
        <v>0</v>
      </c>
      <c r="AR106">
        <v>0</v>
      </c>
      <c r="AS106">
        <v>0</v>
      </c>
      <c r="AT106" s="8">
        <v>3</v>
      </c>
      <c r="AU106">
        <v>0</v>
      </c>
      <c r="AV106">
        <v>0</v>
      </c>
      <c r="AW106">
        <v>1</v>
      </c>
      <c r="AX106" s="8">
        <v>266</v>
      </c>
      <c r="AY106" s="8">
        <v>206</v>
      </c>
      <c r="BB106" s="2">
        <v>41893</v>
      </c>
      <c r="BC106" s="2">
        <v>41911</v>
      </c>
      <c r="BD106" s="8">
        <f t="shared" si="17"/>
        <v>18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</v>
      </c>
      <c r="BM106">
        <v>6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1</v>
      </c>
      <c r="CL106" s="6">
        <v>1</v>
      </c>
      <c r="CM106" s="8">
        <v>0</v>
      </c>
      <c r="CN106" s="8">
        <v>0</v>
      </c>
      <c r="CO106" s="8">
        <f t="shared" si="9"/>
        <v>100</v>
      </c>
      <c r="CP106" s="8">
        <v>98</v>
      </c>
      <c r="CQ106">
        <v>0</v>
      </c>
      <c r="CR106" s="4">
        <f t="shared" si="10"/>
        <v>0.765625</v>
      </c>
      <c r="CS106" s="8">
        <f t="shared" si="11"/>
        <v>30</v>
      </c>
      <c r="CT106" s="8">
        <v>150</v>
      </c>
      <c r="CU106" s="8">
        <f t="shared" si="12"/>
        <v>1</v>
      </c>
      <c r="CV106" s="8">
        <f t="shared" si="13"/>
        <v>0</v>
      </c>
      <c r="CW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 s="8">
        <v>1.7878787878787881</v>
      </c>
      <c r="EN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O106">
        <v>0</v>
      </c>
      <c r="GP106">
        <v>0</v>
      </c>
      <c r="GR106">
        <v>0</v>
      </c>
      <c r="GS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f t="shared" si="14"/>
        <v>0</v>
      </c>
      <c r="HH106">
        <v>0</v>
      </c>
      <c r="HI106">
        <v>1</v>
      </c>
      <c r="HJ106">
        <v>0</v>
      </c>
      <c r="HK106" s="2">
        <v>42041</v>
      </c>
      <c r="HL106">
        <v>1</v>
      </c>
      <c r="HM106" s="2">
        <v>42209</v>
      </c>
      <c r="HN106">
        <v>130</v>
      </c>
      <c r="HO106">
        <v>1</v>
      </c>
      <c r="HR106">
        <v>0</v>
      </c>
      <c r="HS106">
        <v>0</v>
      </c>
    </row>
    <row r="107" spans="1:227" x14ac:dyDescent="0.35">
      <c r="A107">
        <v>47</v>
      </c>
      <c r="B107">
        <v>1</v>
      </c>
      <c r="C107" s="9" cm="1">
        <f t="array" ref="C107">_xlfn.IFS(D107,1,E107,2,F107,3,G107,4,H107,5,I107,6,J107,7,K107,8)</f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 s="8">
        <v>0</v>
      </c>
      <c r="Q107" s="8">
        <v>0</v>
      </c>
      <c r="R107">
        <v>0</v>
      </c>
      <c r="S107">
        <v>1</v>
      </c>
      <c r="T107">
        <v>0</v>
      </c>
      <c r="U107">
        <v>0</v>
      </c>
      <c r="V107" s="8">
        <v>0</v>
      </c>
      <c r="W107">
        <v>1</v>
      </c>
      <c r="X107" s="8">
        <v>152</v>
      </c>
      <c r="Y107" s="8">
        <v>85</v>
      </c>
      <c r="Z107" s="8">
        <v>98</v>
      </c>
      <c r="AA107">
        <v>0</v>
      </c>
      <c r="AB107" s="8">
        <v>1.9527559055118111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s="8">
        <v>42.5</v>
      </c>
      <c r="AJ107" s="8">
        <v>84</v>
      </c>
      <c r="AK107" s="6">
        <v>7.6</v>
      </c>
      <c r="AL107">
        <v>0</v>
      </c>
      <c r="AM107" s="8">
        <v>36</v>
      </c>
      <c r="AN107">
        <v>3</v>
      </c>
      <c r="AO107">
        <v>1</v>
      </c>
      <c r="AP107">
        <v>0</v>
      </c>
      <c r="AQ107">
        <v>1</v>
      </c>
      <c r="AR107">
        <v>0</v>
      </c>
      <c r="AS107">
        <v>0</v>
      </c>
      <c r="AT107" s="8">
        <v>1</v>
      </c>
      <c r="AU107">
        <v>1</v>
      </c>
      <c r="AV107">
        <v>0</v>
      </c>
      <c r="AW107">
        <v>0</v>
      </c>
      <c r="AX107" s="8">
        <v>387</v>
      </c>
      <c r="AY107" s="8">
        <v>387</v>
      </c>
      <c r="BA107" t="s">
        <v>270</v>
      </c>
      <c r="BB107" s="2">
        <v>42642</v>
      </c>
      <c r="BC107" s="2">
        <v>42663</v>
      </c>
      <c r="BD107" s="8">
        <f t="shared" si="17"/>
        <v>21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</v>
      </c>
      <c r="BM107">
        <v>2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 s="6">
        <v>1.5</v>
      </c>
      <c r="CM107" s="8">
        <v>80</v>
      </c>
      <c r="CN107" s="8">
        <v>0</v>
      </c>
      <c r="CO107" s="8">
        <f t="shared" si="9"/>
        <v>20</v>
      </c>
      <c r="CP107" s="8">
        <v>122</v>
      </c>
      <c r="CQ107">
        <v>0</v>
      </c>
      <c r="CR107" s="4">
        <f t="shared" si="10"/>
        <v>0.80263157894736847</v>
      </c>
      <c r="CS107" s="8">
        <f t="shared" si="11"/>
        <v>30</v>
      </c>
      <c r="CT107" s="8">
        <v>128.07498634064959</v>
      </c>
      <c r="CU107" s="8">
        <f t="shared" si="12"/>
        <v>1</v>
      </c>
      <c r="CV107" s="8">
        <f t="shared" si="13"/>
        <v>0</v>
      </c>
      <c r="CW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 s="8">
        <v>1.8</v>
      </c>
      <c r="EN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0</v>
      </c>
      <c r="GO107">
        <v>0</v>
      </c>
      <c r="GP107">
        <v>0</v>
      </c>
      <c r="GR107">
        <v>0</v>
      </c>
      <c r="GS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f t="shared" si="14"/>
        <v>0</v>
      </c>
      <c r="HH107">
        <v>0</v>
      </c>
      <c r="HI107">
        <v>1</v>
      </c>
      <c r="HJ107">
        <v>0</v>
      </c>
      <c r="HK107" s="2">
        <v>42798</v>
      </c>
      <c r="HL107">
        <v>0</v>
      </c>
      <c r="HN107">
        <v>135</v>
      </c>
      <c r="HO107">
        <v>1</v>
      </c>
      <c r="HR107">
        <v>0</v>
      </c>
      <c r="HS107">
        <v>0</v>
      </c>
    </row>
    <row r="108" spans="1:227" x14ac:dyDescent="0.35">
      <c r="A108">
        <v>75</v>
      </c>
      <c r="B108">
        <v>2</v>
      </c>
      <c r="C108" s="9" cm="1">
        <f t="array" ref="C108">_xlfn.IFS(D108,1,E108,2,F108,3,G108,4,H108,5,I108,6,J108,7,K108,8)</f>
        <v>2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0</v>
      </c>
      <c r="P108" s="8">
        <v>0</v>
      </c>
      <c r="Q108" s="8">
        <v>0.14006311144151909</v>
      </c>
      <c r="R108">
        <v>0</v>
      </c>
      <c r="S108">
        <v>1</v>
      </c>
      <c r="T108">
        <v>0</v>
      </c>
      <c r="U108">
        <v>0</v>
      </c>
      <c r="V108" s="8">
        <v>0</v>
      </c>
      <c r="W108">
        <v>0</v>
      </c>
      <c r="X108" s="8">
        <v>128</v>
      </c>
      <c r="Y108" s="8">
        <v>66</v>
      </c>
      <c r="Z108" s="8">
        <v>94</v>
      </c>
      <c r="AA108">
        <v>1</v>
      </c>
      <c r="AB108" s="8">
        <v>1.92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8">
        <v>38.86948525833408</v>
      </c>
      <c r="AJ108" s="8">
        <v>44</v>
      </c>
      <c r="AK108" s="6">
        <v>8</v>
      </c>
      <c r="AL108">
        <v>0</v>
      </c>
      <c r="AM108" s="8">
        <v>69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 s="8">
        <v>2</v>
      </c>
      <c r="AU108">
        <v>0</v>
      </c>
      <c r="AV108">
        <v>1</v>
      </c>
      <c r="AW108">
        <v>0</v>
      </c>
      <c r="AX108" s="8">
        <v>127</v>
      </c>
      <c r="AY108" s="8">
        <v>0</v>
      </c>
      <c r="AZ108" t="s">
        <v>222</v>
      </c>
      <c r="BB108" s="2">
        <v>42713</v>
      </c>
      <c r="BC108" s="2">
        <v>42808</v>
      </c>
      <c r="BD108" s="8">
        <f t="shared" si="17"/>
        <v>95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5</v>
      </c>
      <c r="BM108">
        <v>7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1</v>
      </c>
      <c r="CI108">
        <v>0</v>
      </c>
      <c r="CJ108">
        <v>0</v>
      </c>
      <c r="CK108">
        <v>1</v>
      </c>
      <c r="CL108" s="6">
        <v>0.1</v>
      </c>
      <c r="CM108" s="8">
        <v>0</v>
      </c>
      <c r="CN108" s="8">
        <v>0</v>
      </c>
      <c r="CO108" s="8">
        <f t="shared" si="9"/>
        <v>100</v>
      </c>
      <c r="CP108" s="8">
        <v>98</v>
      </c>
      <c r="CQ108">
        <v>0</v>
      </c>
      <c r="CR108" s="4">
        <f t="shared" si="10"/>
        <v>0.765625</v>
      </c>
      <c r="CS108" s="8">
        <f t="shared" si="11"/>
        <v>30</v>
      </c>
      <c r="CT108" s="8">
        <v>55</v>
      </c>
      <c r="CU108" s="8">
        <f t="shared" si="12"/>
        <v>1</v>
      </c>
      <c r="CV108" s="8">
        <f t="shared" si="13"/>
        <v>0</v>
      </c>
      <c r="CW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 s="8">
        <v>1.788732394366197</v>
      </c>
      <c r="EN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1</v>
      </c>
      <c r="GM108">
        <v>0</v>
      </c>
      <c r="GO108">
        <v>0</v>
      </c>
      <c r="GP108">
        <v>0</v>
      </c>
      <c r="GR108">
        <v>0</v>
      </c>
      <c r="GS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f t="shared" si="14"/>
        <v>0</v>
      </c>
      <c r="HH108">
        <v>0</v>
      </c>
      <c r="HI108">
        <v>1</v>
      </c>
      <c r="HJ108">
        <v>0</v>
      </c>
      <c r="HK108" s="2">
        <v>42928</v>
      </c>
      <c r="HL108">
        <v>0</v>
      </c>
      <c r="HN108">
        <v>120</v>
      </c>
      <c r="HO108">
        <v>1</v>
      </c>
      <c r="HR108">
        <v>0</v>
      </c>
      <c r="HS108">
        <v>0</v>
      </c>
    </row>
    <row r="109" spans="1:227" x14ac:dyDescent="0.35">
      <c r="A109">
        <v>48</v>
      </c>
      <c r="B109">
        <v>2</v>
      </c>
      <c r="C109" s="9" cm="1">
        <f t="array" ref="C109">_xlfn.IFS(D109,1,E109,2,F109,3,G109,4,H109,5,I109,6,J109,7,K109,8)</f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 s="8">
        <v>0</v>
      </c>
      <c r="Q109" s="8">
        <v>4.3435769356064718E-2</v>
      </c>
      <c r="R109">
        <v>2</v>
      </c>
      <c r="S109">
        <v>0</v>
      </c>
      <c r="T109">
        <v>0</v>
      </c>
      <c r="U109">
        <v>1</v>
      </c>
      <c r="V109" s="8">
        <v>0.18179467432670199</v>
      </c>
      <c r="W109">
        <v>0</v>
      </c>
      <c r="X109" s="8">
        <v>133.5</v>
      </c>
      <c r="Y109" s="8">
        <v>72</v>
      </c>
      <c r="Z109" s="8">
        <v>97.229696472518455</v>
      </c>
      <c r="AA109">
        <v>0</v>
      </c>
      <c r="AB109" s="8">
        <v>1.9864864864864871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s="8">
        <v>42.5</v>
      </c>
      <c r="AJ109" s="8">
        <v>73</v>
      </c>
      <c r="AK109" s="6">
        <v>8.3000000000000007</v>
      </c>
      <c r="AL109">
        <v>0</v>
      </c>
      <c r="AM109" s="8">
        <v>99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 s="8">
        <v>1</v>
      </c>
      <c r="AU109">
        <v>1</v>
      </c>
      <c r="AV109">
        <v>0</v>
      </c>
      <c r="AW109">
        <v>0</v>
      </c>
      <c r="AX109" s="8">
        <v>366</v>
      </c>
      <c r="AY109" s="8">
        <v>366</v>
      </c>
      <c r="BB109" s="2">
        <v>42729</v>
      </c>
      <c r="BC109" s="2">
        <v>42749</v>
      </c>
      <c r="BD109" s="8">
        <f t="shared" si="17"/>
        <v>20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</v>
      </c>
      <c r="BM109">
        <v>2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0</v>
      </c>
      <c r="CL109" s="6">
        <v>6.2</v>
      </c>
      <c r="CM109" s="8">
        <v>100</v>
      </c>
      <c r="CN109" s="8">
        <v>0</v>
      </c>
      <c r="CO109" s="8">
        <f t="shared" si="9"/>
        <v>0</v>
      </c>
      <c r="CP109" s="8">
        <v>103</v>
      </c>
      <c r="CQ109">
        <v>0</v>
      </c>
      <c r="CR109" s="4">
        <f t="shared" si="10"/>
        <v>0.77153558052434457</v>
      </c>
      <c r="CS109" s="8">
        <f t="shared" si="11"/>
        <v>30.5</v>
      </c>
      <c r="CT109" s="8">
        <v>102</v>
      </c>
      <c r="CU109" s="8">
        <f t="shared" si="12"/>
        <v>1</v>
      </c>
      <c r="CV109" s="8">
        <f t="shared" si="13"/>
        <v>0</v>
      </c>
      <c r="CW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 s="8">
        <v>1.810810810810811</v>
      </c>
      <c r="EN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0</v>
      </c>
      <c r="GO109">
        <v>0</v>
      </c>
      <c r="GP109">
        <v>0</v>
      </c>
      <c r="GR109">
        <v>0</v>
      </c>
      <c r="GS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f t="shared" si="14"/>
        <v>0</v>
      </c>
      <c r="HH109">
        <v>0</v>
      </c>
      <c r="HI109">
        <v>1</v>
      </c>
      <c r="HJ109">
        <v>0</v>
      </c>
      <c r="HK109" s="2">
        <v>42825</v>
      </c>
      <c r="HL109">
        <v>0</v>
      </c>
      <c r="HN109">
        <v>76</v>
      </c>
      <c r="HO109">
        <v>1</v>
      </c>
      <c r="HR109">
        <v>0</v>
      </c>
      <c r="HS109">
        <v>0</v>
      </c>
    </row>
    <row r="110" spans="1:227" x14ac:dyDescent="0.35">
      <c r="A110">
        <v>57</v>
      </c>
      <c r="B110">
        <v>2</v>
      </c>
      <c r="C110" s="9" cm="1">
        <f t="array" ref="C110">_xlfn.IFS(D110,1,E110,2,F110,3,G110,4,H110,5,I110,6,J110,7,K110,8)</f>
        <v>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 s="8">
        <v>0</v>
      </c>
      <c r="Q110" s="8">
        <v>0</v>
      </c>
      <c r="R110">
        <v>0</v>
      </c>
      <c r="S110">
        <v>1</v>
      </c>
      <c r="T110">
        <v>0</v>
      </c>
      <c r="U110">
        <v>0</v>
      </c>
      <c r="V110" s="8">
        <v>0</v>
      </c>
      <c r="W110">
        <v>0</v>
      </c>
      <c r="X110" s="8">
        <v>125</v>
      </c>
      <c r="Y110" s="8">
        <v>75</v>
      </c>
      <c r="Z110" s="8">
        <v>97</v>
      </c>
      <c r="AA110">
        <v>0</v>
      </c>
      <c r="AB110" s="8">
        <v>1.957446808510638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s="8">
        <v>40.092824438273936</v>
      </c>
      <c r="AJ110" s="8">
        <v>112</v>
      </c>
      <c r="AK110" s="6">
        <v>8.5</v>
      </c>
      <c r="AL110">
        <v>0</v>
      </c>
      <c r="AM110" s="8">
        <v>94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 s="8">
        <v>3</v>
      </c>
      <c r="AU110">
        <v>0</v>
      </c>
      <c r="AV110">
        <v>0</v>
      </c>
      <c r="AW110">
        <v>1</v>
      </c>
      <c r="AX110" s="8">
        <v>168</v>
      </c>
      <c r="AY110" s="8">
        <v>127</v>
      </c>
      <c r="AZ110" t="s">
        <v>220</v>
      </c>
      <c r="BB110" s="2">
        <v>41476</v>
      </c>
      <c r="BC110" s="2">
        <v>41499</v>
      </c>
      <c r="BD110" s="8">
        <f t="shared" si="17"/>
        <v>23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7</v>
      </c>
      <c r="BM110">
        <v>2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0</v>
      </c>
      <c r="CL110" s="6">
        <v>0.2</v>
      </c>
      <c r="CM110" s="8">
        <v>50</v>
      </c>
      <c r="CN110" s="8">
        <v>0</v>
      </c>
      <c r="CO110" s="8">
        <f t="shared" si="9"/>
        <v>50</v>
      </c>
      <c r="CP110" s="8">
        <v>94.5</v>
      </c>
      <c r="CQ110">
        <v>0</v>
      </c>
      <c r="CR110" s="4">
        <f t="shared" si="10"/>
        <v>0.75600000000000001</v>
      </c>
      <c r="CS110" s="8">
        <f t="shared" si="11"/>
        <v>30.5</v>
      </c>
      <c r="CT110" s="8">
        <v>105</v>
      </c>
      <c r="CU110" s="8">
        <f t="shared" si="12"/>
        <v>1</v>
      </c>
      <c r="CV110" s="8">
        <f t="shared" si="13"/>
        <v>0</v>
      </c>
      <c r="CW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 s="8">
        <v>1.8857142857142859</v>
      </c>
      <c r="EN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O110">
        <v>0</v>
      </c>
      <c r="GP110">
        <v>0</v>
      </c>
      <c r="GR110">
        <v>0</v>
      </c>
      <c r="GS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f t="shared" si="14"/>
        <v>0</v>
      </c>
      <c r="HH110">
        <v>0</v>
      </c>
      <c r="HI110">
        <v>1</v>
      </c>
      <c r="HJ110">
        <v>0</v>
      </c>
      <c r="HK110" s="2">
        <v>41509</v>
      </c>
      <c r="HL110">
        <v>0</v>
      </c>
      <c r="HN110">
        <v>10</v>
      </c>
      <c r="HO110">
        <v>1</v>
      </c>
      <c r="HR110">
        <v>0</v>
      </c>
      <c r="HS110">
        <v>0</v>
      </c>
    </row>
    <row r="111" spans="1:227" x14ac:dyDescent="0.35">
      <c r="A111">
        <v>64</v>
      </c>
      <c r="B111">
        <v>1</v>
      </c>
      <c r="C111" s="9" cm="1">
        <f t="array" ref="C111">_xlfn.IFS(D111,1,E111,2,F111,3,G111,4,H111,5,I111,6,J111,7,K111,8)</f>
        <v>2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 s="8">
        <v>0</v>
      </c>
      <c r="Q111" s="8">
        <v>9.4732398136929505E-2</v>
      </c>
      <c r="R111">
        <v>2</v>
      </c>
      <c r="S111">
        <v>0</v>
      </c>
      <c r="T111">
        <v>0</v>
      </c>
      <c r="U111">
        <v>1</v>
      </c>
      <c r="V111" s="8">
        <v>0.1152289239563926</v>
      </c>
      <c r="W111">
        <v>0</v>
      </c>
      <c r="X111" s="8">
        <v>135</v>
      </c>
      <c r="Y111" s="8">
        <v>82</v>
      </c>
      <c r="Z111" s="8">
        <v>98</v>
      </c>
      <c r="AA111">
        <v>0</v>
      </c>
      <c r="AB111" s="8">
        <v>1.815602836879433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s="8">
        <v>43</v>
      </c>
      <c r="AJ111" s="8">
        <v>70</v>
      </c>
      <c r="AK111" s="6">
        <v>7.3</v>
      </c>
      <c r="AL111">
        <v>0</v>
      </c>
      <c r="AM111" s="8">
        <v>53</v>
      </c>
      <c r="AN111">
        <v>2</v>
      </c>
      <c r="AO111">
        <v>1</v>
      </c>
      <c r="AP111">
        <v>1</v>
      </c>
      <c r="AQ111">
        <v>0</v>
      </c>
      <c r="AR111">
        <v>0</v>
      </c>
      <c r="AS111">
        <v>0</v>
      </c>
      <c r="AT111" s="8">
        <v>3</v>
      </c>
      <c r="AU111">
        <v>0</v>
      </c>
      <c r="AV111">
        <v>0</v>
      </c>
      <c r="AW111">
        <v>1</v>
      </c>
      <c r="AX111" s="8">
        <v>141</v>
      </c>
      <c r="AY111" s="8">
        <v>116.5</v>
      </c>
      <c r="AZ111" t="s">
        <v>255</v>
      </c>
      <c r="BB111" s="2">
        <v>42632</v>
      </c>
      <c r="BC111" s="2">
        <v>42656</v>
      </c>
      <c r="BD111" s="8">
        <f t="shared" si="17"/>
        <v>24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5</v>
      </c>
      <c r="BM111">
        <v>2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0</v>
      </c>
      <c r="CL111" s="6">
        <v>0.3</v>
      </c>
      <c r="CM111" s="8">
        <v>0</v>
      </c>
      <c r="CN111" s="8">
        <v>0</v>
      </c>
      <c r="CO111" s="8">
        <f t="shared" si="9"/>
        <v>100</v>
      </c>
      <c r="CP111" s="8">
        <v>104</v>
      </c>
      <c r="CQ111">
        <v>0</v>
      </c>
      <c r="CR111" s="4">
        <f t="shared" si="10"/>
        <v>0.77037037037037037</v>
      </c>
      <c r="CS111" s="8">
        <f t="shared" si="11"/>
        <v>31</v>
      </c>
      <c r="CT111" s="8">
        <v>101</v>
      </c>
      <c r="CU111" s="8">
        <f t="shared" si="12"/>
        <v>1</v>
      </c>
      <c r="CV111" s="8">
        <f t="shared" si="13"/>
        <v>0</v>
      </c>
      <c r="CW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 s="8">
        <v>1.7671232876712331</v>
      </c>
      <c r="EN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O111">
        <v>0</v>
      </c>
      <c r="GP111">
        <v>0</v>
      </c>
      <c r="GR111">
        <v>0</v>
      </c>
      <c r="GS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f t="shared" si="14"/>
        <v>0</v>
      </c>
      <c r="HH111">
        <v>0</v>
      </c>
      <c r="HI111">
        <v>1</v>
      </c>
      <c r="HJ111">
        <v>0</v>
      </c>
      <c r="HK111" s="2">
        <v>42789</v>
      </c>
      <c r="HL111">
        <v>0</v>
      </c>
      <c r="HN111">
        <v>133</v>
      </c>
      <c r="HO111">
        <v>1</v>
      </c>
      <c r="HR111">
        <v>0</v>
      </c>
      <c r="HS111">
        <v>0</v>
      </c>
    </row>
    <row r="112" spans="1:227" x14ac:dyDescent="0.35">
      <c r="A112">
        <v>69</v>
      </c>
      <c r="B112">
        <v>2</v>
      </c>
      <c r="C112" s="9" cm="1">
        <f t="array" ref="C112">_xlfn.IFS(D112,1,E112,2,F112,3,G112,4,H112,5,I112,6,J112,7,K112,8)</f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 s="8">
        <v>0</v>
      </c>
      <c r="Q112" s="8">
        <v>0</v>
      </c>
      <c r="R112">
        <v>0</v>
      </c>
      <c r="S112">
        <v>1</v>
      </c>
      <c r="T112">
        <v>0</v>
      </c>
      <c r="U112">
        <v>0</v>
      </c>
      <c r="V112" s="8">
        <v>0</v>
      </c>
      <c r="W112">
        <v>0</v>
      </c>
      <c r="X112" s="8">
        <v>138</v>
      </c>
      <c r="Y112" s="8">
        <v>71.5</v>
      </c>
      <c r="Z112" s="8">
        <v>97.864297253634888</v>
      </c>
      <c r="AA112">
        <v>0</v>
      </c>
      <c r="AB112" s="8">
        <v>1.8561151079136691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s="8">
        <v>40.064020180036238</v>
      </c>
      <c r="AJ112" s="8">
        <v>59</v>
      </c>
      <c r="AK112" s="6">
        <v>8.1999999999999993</v>
      </c>
      <c r="AL112">
        <v>0</v>
      </c>
      <c r="AM112" s="8">
        <v>76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 s="8">
        <v>3</v>
      </c>
      <c r="AU112">
        <v>0</v>
      </c>
      <c r="AV112">
        <v>0</v>
      </c>
      <c r="AW112">
        <v>1</v>
      </c>
      <c r="AX112" s="8">
        <v>300</v>
      </c>
      <c r="AY112" s="8">
        <v>238</v>
      </c>
      <c r="AZ112" t="s">
        <v>237</v>
      </c>
      <c r="BB112" s="2">
        <v>41819</v>
      </c>
      <c r="BC112" s="2">
        <v>41843</v>
      </c>
      <c r="BD112" s="8">
        <f t="shared" si="17"/>
        <v>24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7</v>
      </c>
      <c r="BM112">
        <v>7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0</v>
      </c>
      <c r="CK112">
        <v>1</v>
      </c>
      <c r="CL112" s="6">
        <v>0.3</v>
      </c>
      <c r="CM112" s="8">
        <v>0</v>
      </c>
      <c r="CN112" s="8">
        <v>0</v>
      </c>
      <c r="CO112" s="8">
        <f t="shared" si="9"/>
        <v>100</v>
      </c>
      <c r="CP112" s="8">
        <v>107</v>
      </c>
      <c r="CQ112">
        <v>0</v>
      </c>
      <c r="CR112" s="4">
        <f t="shared" si="10"/>
        <v>0.77536231884057971</v>
      </c>
      <c r="CS112" s="8">
        <f t="shared" si="11"/>
        <v>31</v>
      </c>
      <c r="CT112" s="8">
        <v>125</v>
      </c>
      <c r="CU112" s="8">
        <f t="shared" si="12"/>
        <v>1</v>
      </c>
      <c r="CV112" s="8">
        <f t="shared" si="13"/>
        <v>0</v>
      </c>
      <c r="CW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 s="8">
        <v>1.7647058823529409</v>
      </c>
      <c r="EN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O112">
        <v>0</v>
      </c>
      <c r="GP112">
        <v>0</v>
      </c>
      <c r="GR112">
        <v>0</v>
      </c>
      <c r="GS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f t="shared" si="14"/>
        <v>0</v>
      </c>
      <c r="HH112">
        <v>0</v>
      </c>
      <c r="HI112">
        <v>1</v>
      </c>
      <c r="HJ112">
        <v>0</v>
      </c>
      <c r="HK112" s="2">
        <v>42117</v>
      </c>
      <c r="HL112">
        <v>0</v>
      </c>
      <c r="HN112">
        <v>274</v>
      </c>
      <c r="HO112">
        <v>1</v>
      </c>
      <c r="HR112">
        <v>0</v>
      </c>
      <c r="HS112">
        <v>0</v>
      </c>
    </row>
    <row r="113" spans="1:227" x14ac:dyDescent="0.35">
      <c r="A113">
        <v>47</v>
      </c>
      <c r="B113">
        <v>1</v>
      </c>
      <c r="C113" s="9" cm="1">
        <f t="array" ref="C113">_xlfn.IFS(D113,1,E113,2,F113,3,G113,4,H113,5,I113,6,J113,7,K113,8)</f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 s="8">
        <v>0</v>
      </c>
      <c r="Q113" s="8">
        <v>0</v>
      </c>
      <c r="R113">
        <v>2</v>
      </c>
      <c r="S113">
        <v>0</v>
      </c>
      <c r="T113">
        <v>0</v>
      </c>
      <c r="U113">
        <v>1</v>
      </c>
      <c r="V113" s="8">
        <v>1</v>
      </c>
      <c r="W113">
        <v>0</v>
      </c>
      <c r="X113" s="8">
        <v>138</v>
      </c>
      <c r="Y113" s="8">
        <v>62</v>
      </c>
      <c r="Z113" s="8">
        <v>99</v>
      </c>
      <c r="AA113">
        <v>0</v>
      </c>
      <c r="AB113" s="8">
        <v>1.8360655737704921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s="8">
        <v>43</v>
      </c>
      <c r="AJ113" s="8">
        <v>125</v>
      </c>
      <c r="AK113" s="6">
        <v>8.149392205423073</v>
      </c>
      <c r="AL113">
        <v>0</v>
      </c>
      <c r="AM113" s="8">
        <v>82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 s="8">
        <v>3</v>
      </c>
      <c r="AU113">
        <v>0</v>
      </c>
      <c r="AV113">
        <v>0</v>
      </c>
      <c r="AW113">
        <v>1</v>
      </c>
      <c r="AX113" s="8">
        <v>278</v>
      </c>
      <c r="AY113" s="8">
        <v>242</v>
      </c>
      <c r="AZ113" t="s">
        <v>220</v>
      </c>
      <c r="BB113" s="2">
        <v>41520</v>
      </c>
      <c r="BC113" s="2">
        <v>41535</v>
      </c>
      <c r="BD113" s="8">
        <f t="shared" si="17"/>
        <v>15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5</v>
      </c>
      <c r="BM113">
        <v>2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 s="6">
        <v>3</v>
      </c>
      <c r="CM113" s="8">
        <v>0</v>
      </c>
      <c r="CN113" s="8">
        <v>0</v>
      </c>
      <c r="CO113" s="8">
        <f t="shared" si="9"/>
        <v>100</v>
      </c>
      <c r="CP113" s="8">
        <v>106.5</v>
      </c>
      <c r="CQ113">
        <v>0</v>
      </c>
      <c r="CR113" s="4">
        <f t="shared" si="10"/>
        <v>0.77173913043478259</v>
      </c>
      <c r="CS113" s="8">
        <f t="shared" si="11"/>
        <v>31.5</v>
      </c>
      <c r="CT113" s="8">
        <v>104.5</v>
      </c>
      <c r="CU113" s="8">
        <f t="shared" si="12"/>
        <v>1</v>
      </c>
      <c r="CV113" s="8">
        <f t="shared" si="13"/>
        <v>0</v>
      </c>
      <c r="CW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 s="8">
        <v>1.947368421052631</v>
      </c>
      <c r="EN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O113">
        <v>0</v>
      </c>
      <c r="GP113">
        <v>0</v>
      </c>
      <c r="GR113">
        <v>0</v>
      </c>
      <c r="GS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f t="shared" si="14"/>
        <v>0</v>
      </c>
      <c r="HH113">
        <v>0</v>
      </c>
      <c r="HI113">
        <v>1</v>
      </c>
      <c r="HJ113">
        <v>0</v>
      </c>
      <c r="HK113" s="2">
        <v>41693</v>
      </c>
      <c r="HL113">
        <v>0</v>
      </c>
      <c r="HN113">
        <v>158</v>
      </c>
      <c r="HO113">
        <v>1</v>
      </c>
      <c r="HR113">
        <v>0</v>
      </c>
      <c r="HS113">
        <v>0</v>
      </c>
    </row>
    <row r="114" spans="1:227" x14ac:dyDescent="0.35">
      <c r="A114">
        <v>51</v>
      </c>
      <c r="B114">
        <v>2</v>
      </c>
      <c r="C114" s="9" cm="1">
        <f t="array" ref="C114">_xlfn.IFS(D114,1,E114,2,F114,3,G114,4,H114,5,I114,6,J114,7,K114,8)</f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 s="8">
        <v>0</v>
      </c>
      <c r="Q114" s="8">
        <v>0</v>
      </c>
      <c r="R114">
        <v>2</v>
      </c>
      <c r="S114">
        <v>0</v>
      </c>
      <c r="T114">
        <v>0</v>
      </c>
      <c r="U114">
        <v>1</v>
      </c>
      <c r="V114" s="8">
        <v>42</v>
      </c>
      <c r="W114">
        <v>0</v>
      </c>
      <c r="X114" s="8">
        <v>135.5</v>
      </c>
      <c r="Y114" s="8">
        <v>81</v>
      </c>
      <c r="Z114" s="8">
        <v>97.779036827195469</v>
      </c>
      <c r="AA114">
        <v>0</v>
      </c>
      <c r="AB114" s="8">
        <v>1.893939393939394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s="8">
        <v>41</v>
      </c>
      <c r="AJ114" s="8">
        <v>73</v>
      </c>
      <c r="AK114" s="6">
        <v>9.6999999999999993</v>
      </c>
      <c r="AL114">
        <v>0</v>
      </c>
      <c r="AM114" s="8">
        <v>113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 s="8">
        <v>3</v>
      </c>
      <c r="AU114">
        <v>0</v>
      </c>
      <c r="AV114">
        <v>0</v>
      </c>
      <c r="AW114">
        <v>1</v>
      </c>
      <c r="AX114" s="8">
        <v>151.5</v>
      </c>
      <c r="AY114" s="8">
        <v>138.5</v>
      </c>
      <c r="AZ114" t="s">
        <v>217</v>
      </c>
      <c r="BB114" s="2">
        <v>41415</v>
      </c>
      <c r="BC114" s="2">
        <v>41628</v>
      </c>
      <c r="BD114" s="8">
        <f t="shared" si="17"/>
        <v>213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5</v>
      </c>
      <c r="BM114">
        <v>2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0</v>
      </c>
      <c r="CK114">
        <v>0</v>
      </c>
      <c r="CL114" s="6">
        <v>0.81013217573737117</v>
      </c>
      <c r="CM114" s="8">
        <v>0.33007428636171032</v>
      </c>
      <c r="CN114" s="8">
        <v>2.0826824950536289E-2</v>
      </c>
      <c r="CO114" s="8">
        <f t="shared" si="9"/>
        <v>99.64909888868776</v>
      </c>
      <c r="CP114" s="8">
        <v>104</v>
      </c>
      <c r="CQ114">
        <v>0</v>
      </c>
      <c r="CR114" s="4">
        <f t="shared" si="10"/>
        <v>0.76752767527675281</v>
      </c>
      <c r="CS114" s="8">
        <f t="shared" si="11"/>
        <v>31.5</v>
      </c>
      <c r="CT114" s="8">
        <v>108</v>
      </c>
      <c r="CU114" s="8">
        <f t="shared" si="12"/>
        <v>1</v>
      </c>
      <c r="CV114" s="8">
        <f t="shared" si="13"/>
        <v>1</v>
      </c>
      <c r="CW114">
        <v>1</v>
      </c>
      <c r="CX114" s="2">
        <v>41706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1</v>
      </c>
      <c r="DV114">
        <v>1</v>
      </c>
      <c r="DW114">
        <v>0</v>
      </c>
      <c r="DX114">
        <v>1</v>
      </c>
      <c r="DY114">
        <v>1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 s="8">
        <v>1.811594202898551</v>
      </c>
      <c r="EN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O114">
        <v>0</v>
      </c>
      <c r="GP114">
        <v>0</v>
      </c>
      <c r="GR114">
        <v>0</v>
      </c>
      <c r="GS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f t="shared" si="14"/>
        <v>0</v>
      </c>
      <c r="HH114">
        <v>0</v>
      </c>
      <c r="HI114">
        <v>1</v>
      </c>
      <c r="HJ114">
        <v>0</v>
      </c>
      <c r="HK114" s="2">
        <v>41727</v>
      </c>
      <c r="HL114">
        <v>0</v>
      </c>
      <c r="HN114">
        <v>99</v>
      </c>
      <c r="HO114">
        <v>1</v>
      </c>
      <c r="HR114">
        <v>0</v>
      </c>
      <c r="HS114">
        <v>0</v>
      </c>
    </row>
    <row r="115" spans="1:227" x14ac:dyDescent="0.35">
      <c r="A115">
        <v>51</v>
      </c>
      <c r="B115">
        <v>1</v>
      </c>
      <c r="C115" s="9" cm="1">
        <f t="array" ref="C115">_xlfn.IFS(D115,1,E115,2,F115,3,G115,4,H115,5,I115,6,J115,7,K115,8)</f>
        <v>2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 s="8">
        <v>0</v>
      </c>
      <c r="Q115" s="8">
        <v>13</v>
      </c>
      <c r="R115">
        <v>2</v>
      </c>
      <c r="S115">
        <v>0</v>
      </c>
      <c r="T115">
        <v>0</v>
      </c>
      <c r="U115">
        <v>1</v>
      </c>
      <c r="V115" s="8">
        <v>0.22455879514799751</v>
      </c>
      <c r="W115">
        <v>0</v>
      </c>
      <c r="X115" s="8">
        <v>136.5</v>
      </c>
      <c r="Y115" s="8">
        <v>76.000000000000014</v>
      </c>
      <c r="Z115" s="8">
        <v>97.500000000000014</v>
      </c>
      <c r="AA115">
        <v>0</v>
      </c>
      <c r="AB115" s="8">
        <v>1.875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s="8">
        <v>51</v>
      </c>
      <c r="AJ115" s="8">
        <v>58.000000000000007</v>
      </c>
      <c r="AK115" s="6">
        <v>7.7</v>
      </c>
      <c r="AL115">
        <v>0</v>
      </c>
      <c r="AM115" s="8">
        <v>57</v>
      </c>
      <c r="AN115">
        <v>2</v>
      </c>
      <c r="AO115">
        <v>1</v>
      </c>
      <c r="AP115">
        <v>1</v>
      </c>
      <c r="AQ115">
        <v>0</v>
      </c>
      <c r="AR115">
        <v>0</v>
      </c>
      <c r="AS115">
        <v>0</v>
      </c>
      <c r="AT115" s="8">
        <v>1</v>
      </c>
      <c r="AU115">
        <v>1</v>
      </c>
      <c r="AV115">
        <v>0</v>
      </c>
      <c r="AW115">
        <v>0</v>
      </c>
      <c r="AX115" s="8">
        <v>238</v>
      </c>
      <c r="AY115" s="8">
        <v>238</v>
      </c>
      <c r="BA115" t="s">
        <v>258</v>
      </c>
      <c r="BB115" s="2">
        <v>41753</v>
      </c>
      <c r="BC115" s="2">
        <v>41788</v>
      </c>
      <c r="BD115" s="8">
        <f t="shared" si="17"/>
        <v>35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7</v>
      </c>
      <c r="BM115">
        <v>6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1</v>
      </c>
      <c r="CL115" s="6">
        <v>1.4</v>
      </c>
      <c r="CM115" s="8">
        <v>0</v>
      </c>
      <c r="CN115" s="8">
        <v>0</v>
      </c>
      <c r="CO115" s="8">
        <f t="shared" si="9"/>
        <v>100</v>
      </c>
      <c r="CP115" s="8">
        <v>104.5</v>
      </c>
      <c r="CQ115">
        <v>0</v>
      </c>
      <c r="CR115" s="4">
        <f t="shared" si="10"/>
        <v>0.76556776556776551</v>
      </c>
      <c r="CS115" s="8">
        <f t="shared" si="11"/>
        <v>32</v>
      </c>
      <c r="CT115" s="8">
        <v>89</v>
      </c>
      <c r="CU115" s="8">
        <f t="shared" si="12"/>
        <v>1</v>
      </c>
      <c r="CV115" s="8">
        <f t="shared" si="13"/>
        <v>0</v>
      </c>
      <c r="CW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 s="8">
        <v>1.868421052631579</v>
      </c>
      <c r="EN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O115">
        <v>0</v>
      </c>
      <c r="GP115">
        <v>0</v>
      </c>
      <c r="GR115">
        <v>0</v>
      </c>
      <c r="GS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f t="shared" si="14"/>
        <v>0</v>
      </c>
      <c r="HH115">
        <v>0</v>
      </c>
      <c r="HI115">
        <v>1</v>
      </c>
      <c r="HJ115">
        <v>0</v>
      </c>
      <c r="HK115" s="2">
        <v>41809</v>
      </c>
      <c r="HL115">
        <v>0</v>
      </c>
      <c r="HN115">
        <v>21</v>
      </c>
      <c r="HO115">
        <v>1</v>
      </c>
      <c r="HR115">
        <v>0</v>
      </c>
      <c r="HS115">
        <v>0</v>
      </c>
    </row>
    <row r="116" spans="1:227" x14ac:dyDescent="0.35">
      <c r="A116">
        <v>60</v>
      </c>
      <c r="B116">
        <v>1</v>
      </c>
      <c r="C116" s="9" cm="1">
        <f t="array" ref="C116">_xlfn.IFS(D116,1,E116,2,F116,3,G116,4,H116,5,I116,6,J116,7,K116,8)</f>
        <v>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 s="8">
        <v>0</v>
      </c>
      <c r="Q116" s="8">
        <v>5.5287135623060472E-2</v>
      </c>
      <c r="R116">
        <v>0</v>
      </c>
      <c r="S116">
        <v>1</v>
      </c>
      <c r="T116">
        <v>0</v>
      </c>
      <c r="U116">
        <v>0</v>
      </c>
      <c r="V116" s="8">
        <v>0</v>
      </c>
      <c r="W116">
        <v>0</v>
      </c>
      <c r="X116" s="8">
        <v>130</v>
      </c>
      <c r="Y116" s="8">
        <v>75</v>
      </c>
      <c r="Z116" s="8">
        <v>97</v>
      </c>
      <c r="AA116">
        <v>0</v>
      </c>
      <c r="AB116" s="8">
        <v>1.9548872180451129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s="8">
        <v>39.063750137406487</v>
      </c>
      <c r="AJ116" s="8">
        <v>88</v>
      </c>
      <c r="AK116" s="6">
        <v>7.8</v>
      </c>
      <c r="AL116">
        <v>0</v>
      </c>
      <c r="AM116" s="8">
        <v>64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 s="8">
        <v>2</v>
      </c>
      <c r="AU116">
        <v>0</v>
      </c>
      <c r="AV116">
        <v>1</v>
      </c>
      <c r="AW116">
        <v>0</v>
      </c>
      <c r="AX116" s="8">
        <v>158</v>
      </c>
      <c r="AY116" s="8">
        <v>0</v>
      </c>
      <c r="AZ116" t="s">
        <v>221</v>
      </c>
      <c r="BB116" s="2">
        <v>41479</v>
      </c>
      <c r="BC116" s="2">
        <v>41548</v>
      </c>
      <c r="BD116" s="8">
        <f t="shared" si="17"/>
        <v>69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6</v>
      </c>
      <c r="BM116">
        <v>6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1</v>
      </c>
      <c r="CL116" s="6">
        <v>0.1</v>
      </c>
      <c r="CM116" s="8">
        <v>0</v>
      </c>
      <c r="CN116" s="8">
        <v>0</v>
      </c>
      <c r="CO116" s="8">
        <f t="shared" si="9"/>
        <v>100</v>
      </c>
      <c r="CP116" s="8">
        <v>98</v>
      </c>
      <c r="CQ116">
        <v>0</v>
      </c>
      <c r="CR116" s="4">
        <f t="shared" si="10"/>
        <v>0.75384615384615383</v>
      </c>
      <c r="CS116" s="8">
        <f t="shared" si="11"/>
        <v>32</v>
      </c>
      <c r="CT116" s="8">
        <v>90.5</v>
      </c>
      <c r="CU116" s="8">
        <f t="shared" si="12"/>
        <v>1</v>
      </c>
      <c r="CV116" s="8">
        <f t="shared" si="13"/>
        <v>0</v>
      </c>
      <c r="CW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 s="8">
        <v>1.794117647058824</v>
      </c>
      <c r="EN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O116">
        <v>0</v>
      </c>
      <c r="GP116">
        <v>0</v>
      </c>
      <c r="GR116">
        <v>0</v>
      </c>
      <c r="GS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f t="shared" si="14"/>
        <v>0</v>
      </c>
      <c r="HH116">
        <v>0</v>
      </c>
      <c r="HI116">
        <v>1</v>
      </c>
      <c r="HJ116">
        <v>0</v>
      </c>
      <c r="HK116" s="2">
        <v>41572</v>
      </c>
      <c r="HL116">
        <v>0</v>
      </c>
      <c r="HN116">
        <v>24</v>
      </c>
      <c r="HO116">
        <v>1</v>
      </c>
      <c r="HR116">
        <v>0</v>
      </c>
      <c r="HS116">
        <v>0</v>
      </c>
    </row>
    <row r="117" spans="1:227" x14ac:dyDescent="0.35">
      <c r="A117">
        <v>61</v>
      </c>
      <c r="B117">
        <v>2</v>
      </c>
      <c r="C117" s="9" cm="1">
        <f t="array" ref="C117">_xlfn.IFS(D117,1,E117,2,F117,3,G117,4,H117,5,I117,6,J117,7,K117,8)</f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0</v>
      </c>
      <c r="N117">
        <v>0</v>
      </c>
      <c r="O117">
        <v>1</v>
      </c>
      <c r="P117" s="8">
        <v>8</v>
      </c>
      <c r="Q117" s="8">
        <v>3.182874884932832E-2</v>
      </c>
      <c r="R117">
        <v>0</v>
      </c>
      <c r="S117">
        <v>1</v>
      </c>
      <c r="T117">
        <v>0</v>
      </c>
      <c r="U117">
        <v>0</v>
      </c>
      <c r="V117" s="8">
        <v>0</v>
      </c>
      <c r="W117">
        <v>1</v>
      </c>
      <c r="X117" s="8">
        <v>147</v>
      </c>
      <c r="Y117" s="8">
        <v>76</v>
      </c>
      <c r="Z117" s="8">
        <v>97</v>
      </c>
      <c r="AA117">
        <v>1</v>
      </c>
      <c r="AB117" s="8">
        <v>2.132352941176471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s="8">
        <v>44.5</v>
      </c>
      <c r="AJ117" s="8">
        <v>67</v>
      </c>
      <c r="AK117" s="6">
        <v>8.3000000000000007</v>
      </c>
      <c r="AL117">
        <v>0</v>
      </c>
      <c r="AM117" s="8">
        <v>78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 s="8">
        <v>1</v>
      </c>
      <c r="AU117">
        <v>1</v>
      </c>
      <c r="AV117">
        <v>0</v>
      </c>
      <c r="AW117">
        <v>0</v>
      </c>
      <c r="AX117" s="8">
        <v>619</v>
      </c>
      <c r="AY117" s="8">
        <v>619</v>
      </c>
      <c r="AZ117" t="s">
        <v>281</v>
      </c>
      <c r="BC117" s="2">
        <v>42783</v>
      </c>
      <c r="BD117" s="8"/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7</v>
      </c>
      <c r="BM117">
        <v>6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1</v>
      </c>
      <c r="CL117" s="6">
        <v>0.04</v>
      </c>
      <c r="CM117" s="8">
        <v>100</v>
      </c>
      <c r="CN117" s="8">
        <v>0</v>
      </c>
      <c r="CO117" s="8">
        <f t="shared" si="9"/>
        <v>0</v>
      </c>
      <c r="CP117" s="8">
        <v>115</v>
      </c>
      <c r="CQ117">
        <v>0</v>
      </c>
      <c r="CR117" s="4">
        <f t="shared" si="10"/>
        <v>0.78231292517006801</v>
      </c>
      <c r="CS117" s="8">
        <f t="shared" si="11"/>
        <v>32</v>
      </c>
      <c r="CT117" s="8">
        <v>97</v>
      </c>
      <c r="CU117" s="8">
        <f t="shared" si="12"/>
        <v>1</v>
      </c>
      <c r="CV117" s="8">
        <f t="shared" si="13"/>
        <v>0</v>
      </c>
      <c r="CW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 s="8">
        <v>1.9736842105263159</v>
      </c>
      <c r="EN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O117">
        <v>0</v>
      </c>
      <c r="GP117">
        <v>0</v>
      </c>
      <c r="GR117">
        <v>0</v>
      </c>
      <c r="GS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f t="shared" si="14"/>
        <v>0</v>
      </c>
      <c r="HH117">
        <v>0</v>
      </c>
      <c r="HI117">
        <v>1</v>
      </c>
      <c r="HJ117">
        <v>0</v>
      </c>
      <c r="HK117" s="2">
        <v>42797</v>
      </c>
      <c r="HL117">
        <v>0</v>
      </c>
      <c r="HN117">
        <v>14</v>
      </c>
      <c r="HO117">
        <v>1</v>
      </c>
      <c r="HR117">
        <v>0</v>
      </c>
      <c r="HS117">
        <v>0</v>
      </c>
    </row>
    <row r="118" spans="1:227" x14ac:dyDescent="0.35">
      <c r="A118">
        <v>56</v>
      </c>
      <c r="B118">
        <v>1</v>
      </c>
      <c r="C118" s="9" cm="1">
        <f t="array" ref="C118">_xlfn.IFS(D118,1,E118,2,F118,3,G118,4,H118,5,I118,6,J118,7,K118,8)</f>
        <v>2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 s="8">
        <v>0</v>
      </c>
      <c r="Q118" s="8">
        <v>0</v>
      </c>
      <c r="R118">
        <v>0</v>
      </c>
      <c r="S118">
        <v>1</v>
      </c>
      <c r="T118">
        <v>0</v>
      </c>
      <c r="U118">
        <v>0</v>
      </c>
      <c r="V118" s="8">
        <v>0</v>
      </c>
      <c r="W118">
        <v>0</v>
      </c>
      <c r="X118" s="8">
        <v>135.5</v>
      </c>
      <c r="Y118" s="8">
        <v>80.5</v>
      </c>
      <c r="Z118" s="8">
        <v>97.182704019488426</v>
      </c>
      <c r="AA118">
        <v>1</v>
      </c>
      <c r="AB118" s="8">
        <v>1.955223880597015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s="8">
        <v>41.5</v>
      </c>
      <c r="AJ118" s="8">
        <v>69.756036196482611</v>
      </c>
      <c r="AK118" s="6">
        <v>8.6</v>
      </c>
      <c r="AL118">
        <v>0</v>
      </c>
      <c r="AM118" s="8">
        <v>107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 s="8">
        <v>2</v>
      </c>
      <c r="AU118">
        <v>0</v>
      </c>
      <c r="AV118">
        <v>1</v>
      </c>
      <c r="AW118">
        <v>0</v>
      </c>
      <c r="AX118" s="8">
        <v>7</v>
      </c>
      <c r="AY118" s="8">
        <v>0</v>
      </c>
      <c r="BC118" s="2">
        <v>41773</v>
      </c>
      <c r="BD118" s="8"/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5</v>
      </c>
      <c r="BM118">
        <v>6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1</v>
      </c>
      <c r="CL118" s="6">
        <v>2.2000000000000002</v>
      </c>
      <c r="CM118" s="8">
        <v>20</v>
      </c>
      <c r="CN118" s="8">
        <v>0</v>
      </c>
      <c r="CO118" s="8">
        <f t="shared" si="9"/>
        <v>80</v>
      </c>
      <c r="CP118" s="8">
        <v>103</v>
      </c>
      <c r="CQ118">
        <v>0</v>
      </c>
      <c r="CR118" s="4">
        <f t="shared" si="10"/>
        <v>0.76014760147601479</v>
      </c>
      <c r="CS118" s="8">
        <f t="shared" si="11"/>
        <v>32.5</v>
      </c>
      <c r="CT118" s="8">
        <v>110.5</v>
      </c>
      <c r="CU118" s="8">
        <f t="shared" si="12"/>
        <v>1</v>
      </c>
      <c r="CV118" s="8">
        <f t="shared" si="13"/>
        <v>0</v>
      </c>
      <c r="CW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 s="8">
        <v>1.882352941176471</v>
      </c>
      <c r="EN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O118">
        <v>0</v>
      </c>
      <c r="GP118">
        <v>0</v>
      </c>
      <c r="GR118">
        <v>0</v>
      </c>
      <c r="GS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f t="shared" si="14"/>
        <v>0</v>
      </c>
      <c r="HH118">
        <v>0</v>
      </c>
      <c r="HI118">
        <v>1</v>
      </c>
      <c r="HJ118">
        <v>0</v>
      </c>
      <c r="HK118" s="2">
        <v>41801</v>
      </c>
      <c r="HL118">
        <v>0</v>
      </c>
      <c r="HN118">
        <v>28</v>
      </c>
      <c r="HO118">
        <v>1</v>
      </c>
      <c r="HR118">
        <v>0</v>
      </c>
      <c r="HS118">
        <v>0</v>
      </c>
    </row>
    <row r="119" spans="1:227" x14ac:dyDescent="0.35">
      <c r="A119">
        <v>53</v>
      </c>
      <c r="B119">
        <v>1</v>
      </c>
      <c r="C119" s="9" cm="1">
        <f t="array" ref="C119">_xlfn.IFS(D119,1,E119,2,F119,3,G119,4,H119,5,I119,6,J119,7,K119,8)</f>
        <v>2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1</v>
      </c>
      <c r="P119" s="8">
        <v>20</v>
      </c>
      <c r="Q119" s="8">
        <v>0.12386936713657801</v>
      </c>
      <c r="R119">
        <v>1</v>
      </c>
      <c r="S119">
        <v>0</v>
      </c>
      <c r="T119">
        <v>1</v>
      </c>
      <c r="U119">
        <v>0</v>
      </c>
      <c r="V119" s="8">
        <v>0.13797016619133651</v>
      </c>
      <c r="W119">
        <v>0</v>
      </c>
      <c r="X119" s="8">
        <v>123</v>
      </c>
      <c r="Y119" s="8">
        <v>86</v>
      </c>
      <c r="Z119" s="8">
        <v>95</v>
      </c>
      <c r="AA119">
        <v>1</v>
      </c>
      <c r="AB119" s="8">
        <v>2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 s="8">
        <v>36.071634207996809</v>
      </c>
      <c r="AJ119" s="8">
        <v>52</v>
      </c>
      <c r="AK119" s="6">
        <v>9.5</v>
      </c>
      <c r="AL119">
        <v>0</v>
      </c>
      <c r="AM119" s="8">
        <v>78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 s="8">
        <v>2</v>
      </c>
      <c r="AU119">
        <v>0</v>
      </c>
      <c r="AV119">
        <v>1</v>
      </c>
      <c r="AW119">
        <v>0</v>
      </c>
      <c r="AX119" s="8">
        <v>15</v>
      </c>
      <c r="AY119" s="8">
        <v>0</v>
      </c>
      <c r="AZ119" t="s">
        <v>217</v>
      </c>
      <c r="BB119" s="2">
        <v>42704</v>
      </c>
      <c r="BC119" s="2">
        <v>42733</v>
      </c>
      <c r="BD119" s="8">
        <f t="shared" ref="BD119:BD139" si="18">BC119-BB119</f>
        <v>29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6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0</v>
      </c>
      <c r="CK119">
        <v>1</v>
      </c>
      <c r="CL119" s="6">
        <v>2</v>
      </c>
      <c r="CM119" s="8">
        <v>100</v>
      </c>
      <c r="CN119" s="8">
        <v>0</v>
      </c>
      <c r="CO119" s="8">
        <f t="shared" si="9"/>
        <v>0</v>
      </c>
      <c r="CP119" s="8">
        <v>90</v>
      </c>
      <c r="CQ119">
        <v>0</v>
      </c>
      <c r="CR119" s="4">
        <f t="shared" si="10"/>
        <v>0.73170731707317072</v>
      </c>
      <c r="CS119" s="8">
        <f t="shared" si="11"/>
        <v>33</v>
      </c>
      <c r="CT119" s="8">
        <v>50</v>
      </c>
      <c r="CU119" s="8">
        <f t="shared" si="12"/>
        <v>1</v>
      </c>
      <c r="CV119" s="8">
        <f t="shared" si="13"/>
        <v>0</v>
      </c>
      <c r="CW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 s="8">
        <v>1.788732394366197</v>
      </c>
      <c r="EN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O119">
        <v>0</v>
      </c>
      <c r="GP119">
        <v>0</v>
      </c>
      <c r="GR119">
        <v>0</v>
      </c>
      <c r="GS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f t="shared" si="14"/>
        <v>0</v>
      </c>
      <c r="HH119">
        <v>0</v>
      </c>
      <c r="HI119">
        <v>1</v>
      </c>
      <c r="HJ119">
        <v>0</v>
      </c>
      <c r="HK119" s="2">
        <v>42769</v>
      </c>
      <c r="HL119">
        <v>0</v>
      </c>
      <c r="HN119">
        <v>36</v>
      </c>
      <c r="HO119">
        <v>1</v>
      </c>
      <c r="HR119">
        <v>0</v>
      </c>
      <c r="HS119">
        <v>0</v>
      </c>
    </row>
    <row r="120" spans="1:227" x14ac:dyDescent="0.35">
      <c r="A120">
        <v>51</v>
      </c>
      <c r="B120">
        <v>1</v>
      </c>
      <c r="C120" s="9" cm="1">
        <f t="array" ref="C120">_xlfn.IFS(D120,1,E120,2,F120,3,G120,4,H120,5,I120,6,J120,7,K120,8)</f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 s="8">
        <v>0</v>
      </c>
      <c r="Q120" s="8">
        <v>0</v>
      </c>
      <c r="R120">
        <v>0</v>
      </c>
      <c r="S120">
        <v>1</v>
      </c>
      <c r="T120">
        <v>0</v>
      </c>
      <c r="U120">
        <v>0</v>
      </c>
      <c r="V120" s="8">
        <v>0</v>
      </c>
      <c r="W120">
        <v>1</v>
      </c>
      <c r="X120" s="8">
        <v>145</v>
      </c>
      <c r="Y120" s="8">
        <v>85</v>
      </c>
      <c r="Z120" s="8">
        <v>97.716861885902091</v>
      </c>
      <c r="AA120">
        <v>0</v>
      </c>
      <c r="AB120" s="8">
        <v>1.875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s="8">
        <v>40.064457521870899</v>
      </c>
      <c r="AJ120" s="8">
        <v>104</v>
      </c>
      <c r="AK120" s="6">
        <v>8</v>
      </c>
      <c r="AL120">
        <v>0</v>
      </c>
      <c r="AM120" s="8">
        <v>42</v>
      </c>
      <c r="AN120">
        <v>3</v>
      </c>
      <c r="AO120">
        <v>1</v>
      </c>
      <c r="AP120">
        <v>0</v>
      </c>
      <c r="AQ120">
        <v>1</v>
      </c>
      <c r="AR120">
        <v>0</v>
      </c>
      <c r="AS120">
        <v>0</v>
      </c>
      <c r="AT120" s="8">
        <v>3</v>
      </c>
      <c r="AU120">
        <v>0</v>
      </c>
      <c r="AV120">
        <v>0</v>
      </c>
      <c r="AW120">
        <v>1</v>
      </c>
      <c r="AX120" s="8">
        <v>159</v>
      </c>
      <c r="AY120" s="8">
        <v>75</v>
      </c>
      <c r="AZ120" t="s">
        <v>220</v>
      </c>
      <c r="BB120" s="2">
        <v>41544</v>
      </c>
      <c r="BC120" s="2">
        <v>41576</v>
      </c>
      <c r="BD120" s="8">
        <f t="shared" si="18"/>
        <v>32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5</v>
      </c>
      <c r="BM120">
        <v>6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0</v>
      </c>
      <c r="CK120">
        <v>1</v>
      </c>
      <c r="CL120" s="6">
        <v>0.71156101373940672</v>
      </c>
      <c r="CM120" s="8">
        <v>5</v>
      </c>
      <c r="CN120" s="8">
        <v>0.14026636440918111</v>
      </c>
      <c r="CO120" s="8">
        <f t="shared" si="9"/>
        <v>94.859733635590814</v>
      </c>
      <c r="CP120" s="8">
        <v>112</v>
      </c>
      <c r="CQ120">
        <v>0</v>
      </c>
      <c r="CR120" s="4">
        <f t="shared" si="10"/>
        <v>0.77241379310344827</v>
      </c>
      <c r="CS120" s="8">
        <f t="shared" si="11"/>
        <v>33</v>
      </c>
      <c r="CT120" s="8">
        <v>138</v>
      </c>
      <c r="CU120" s="8">
        <f t="shared" si="12"/>
        <v>1</v>
      </c>
      <c r="CV120" s="8">
        <f t="shared" si="13"/>
        <v>0</v>
      </c>
      <c r="CW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 s="8">
        <v>1.9714285714285711</v>
      </c>
      <c r="EN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O120">
        <v>0</v>
      </c>
      <c r="GP120">
        <v>0</v>
      </c>
      <c r="GR120">
        <v>0</v>
      </c>
      <c r="GS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f t="shared" si="14"/>
        <v>0</v>
      </c>
      <c r="HH120">
        <v>0</v>
      </c>
      <c r="HI120">
        <v>1</v>
      </c>
      <c r="HJ120">
        <v>0</v>
      </c>
      <c r="HK120" s="2">
        <v>41612</v>
      </c>
      <c r="HL120">
        <v>0</v>
      </c>
      <c r="HN120">
        <v>36</v>
      </c>
      <c r="HO120">
        <v>1</v>
      </c>
      <c r="HR120">
        <v>0</v>
      </c>
      <c r="HS120">
        <v>0</v>
      </c>
    </row>
    <row r="121" spans="1:227" x14ac:dyDescent="0.35">
      <c r="A121">
        <v>52</v>
      </c>
      <c r="B121">
        <v>1</v>
      </c>
      <c r="C121" s="9" cm="1">
        <f t="array" ref="C121">_xlfn.IFS(D121,1,E121,2,F121,3,G121,4,H121,5,I121,6,J121,7,K121,8)</f>
        <v>2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1</v>
      </c>
      <c r="P121" s="8">
        <v>9</v>
      </c>
      <c r="Q121" s="8">
        <v>6.8095071810956823E-2</v>
      </c>
      <c r="R121">
        <v>0</v>
      </c>
      <c r="S121">
        <v>1</v>
      </c>
      <c r="T121">
        <v>0</v>
      </c>
      <c r="U121">
        <v>0</v>
      </c>
      <c r="V121" s="8">
        <v>0</v>
      </c>
      <c r="W121">
        <v>0</v>
      </c>
      <c r="X121" s="8">
        <v>135.0819867149348</v>
      </c>
      <c r="Y121" s="8">
        <v>73.5</v>
      </c>
      <c r="Z121" s="8">
        <v>97.074650077760495</v>
      </c>
      <c r="AA121">
        <v>0</v>
      </c>
      <c r="AB121" s="8">
        <v>1.931034482758621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s="8">
        <v>37</v>
      </c>
      <c r="AJ121" s="8">
        <v>90</v>
      </c>
      <c r="AK121" s="6">
        <v>10.3</v>
      </c>
      <c r="AL121">
        <v>0</v>
      </c>
      <c r="AM121" s="8">
        <v>126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 s="8">
        <v>3</v>
      </c>
      <c r="AU121">
        <v>0</v>
      </c>
      <c r="AV121">
        <v>0</v>
      </c>
      <c r="AW121">
        <v>1</v>
      </c>
      <c r="AX121" s="8">
        <v>115</v>
      </c>
      <c r="AY121" s="8">
        <v>109</v>
      </c>
      <c r="BB121" s="2">
        <v>41937</v>
      </c>
      <c r="BC121" s="2">
        <v>41970</v>
      </c>
      <c r="BD121" s="8">
        <f t="shared" si="18"/>
        <v>33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7</v>
      </c>
      <c r="BM121">
        <v>2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 s="6">
        <v>0.1</v>
      </c>
      <c r="CM121" s="8">
        <v>0</v>
      </c>
      <c r="CN121" s="8">
        <v>0</v>
      </c>
      <c r="CO121" s="8">
        <f t="shared" si="9"/>
        <v>100</v>
      </c>
      <c r="CP121" s="8">
        <v>102</v>
      </c>
      <c r="CQ121">
        <v>0</v>
      </c>
      <c r="CR121" s="4">
        <f t="shared" si="10"/>
        <v>0.75509697836508627</v>
      </c>
      <c r="CS121" s="8">
        <f t="shared" si="11"/>
        <v>33.0819867149348</v>
      </c>
      <c r="CT121" s="8">
        <v>110</v>
      </c>
      <c r="CU121" s="8">
        <f t="shared" si="12"/>
        <v>1</v>
      </c>
      <c r="CV121" s="8">
        <f t="shared" si="13"/>
        <v>0</v>
      </c>
      <c r="CW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 s="8">
        <v>1.96</v>
      </c>
      <c r="EN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O121">
        <v>0</v>
      </c>
      <c r="GP121">
        <v>0</v>
      </c>
      <c r="GR121">
        <v>0</v>
      </c>
      <c r="GS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f t="shared" si="14"/>
        <v>0</v>
      </c>
      <c r="HH121">
        <v>0</v>
      </c>
      <c r="HI121">
        <v>1</v>
      </c>
      <c r="HJ121">
        <v>0</v>
      </c>
      <c r="HK121" s="2">
        <v>41983</v>
      </c>
      <c r="HL121">
        <v>0</v>
      </c>
      <c r="HN121">
        <v>13</v>
      </c>
      <c r="HO121">
        <v>1</v>
      </c>
      <c r="HR121">
        <v>0</v>
      </c>
      <c r="HS121">
        <v>0</v>
      </c>
    </row>
    <row r="122" spans="1:227" x14ac:dyDescent="0.35">
      <c r="A122">
        <v>59</v>
      </c>
      <c r="B122">
        <v>1</v>
      </c>
      <c r="C122" s="9" cm="1">
        <f t="array" ref="C122">_xlfn.IFS(D122,1,E122,2,F122,3,G122,4,H122,5,I122,6,J122,7,K122,8)</f>
        <v>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 s="8">
        <v>0</v>
      </c>
      <c r="Q122" s="8">
        <v>0</v>
      </c>
      <c r="R122">
        <v>0</v>
      </c>
      <c r="S122">
        <v>1</v>
      </c>
      <c r="T122">
        <v>0</v>
      </c>
      <c r="U122">
        <v>0</v>
      </c>
      <c r="V122" s="8">
        <v>0</v>
      </c>
      <c r="W122">
        <v>0</v>
      </c>
      <c r="X122" s="8">
        <v>135.08108513616489</v>
      </c>
      <c r="Y122" s="8">
        <v>75.5</v>
      </c>
      <c r="Z122" s="8">
        <v>97.128342245989302</v>
      </c>
      <c r="AA122">
        <v>0</v>
      </c>
      <c r="AB122" s="8">
        <v>2.0729927007299271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s="8">
        <v>35.137990407083997</v>
      </c>
      <c r="AJ122" s="8">
        <v>108</v>
      </c>
      <c r="AK122" s="6">
        <v>9.1</v>
      </c>
      <c r="AL122">
        <v>0</v>
      </c>
      <c r="AM122" s="8">
        <v>81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 s="8">
        <v>3</v>
      </c>
      <c r="AU122">
        <v>0</v>
      </c>
      <c r="AV122">
        <v>0</v>
      </c>
      <c r="AW122">
        <v>1</v>
      </c>
      <c r="AX122" s="8">
        <v>172</v>
      </c>
      <c r="AY122" s="8">
        <v>162</v>
      </c>
      <c r="AZ122" t="s">
        <v>222</v>
      </c>
      <c r="BB122" s="2">
        <v>41913</v>
      </c>
      <c r="BC122" s="2">
        <v>41958</v>
      </c>
      <c r="BD122" s="8">
        <f t="shared" si="18"/>
        <v>45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5</v>
      </c>
      <c r="BM122">
        <v>6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1</v>
      </c>
      <c r="CL122" s="6">
        <v>0.1</v>
      </c>
      <c r="CM122" s="8">
        <v>0</v>
      </c>
      <c r="CN122" s="8">
        <v>0</v>
      </c>
      <c r="CO122" s="8">
        <f t="shared" si="9"/>
        <v>100</v>
      </c>
      <c r="CP122" s="8">
        <v>101.5</v>
      </c>
      <c r="CQ122">
        <v>0</v>
      </c>
      <c r="CR122" s="4">
        <f t="shared" si="10"/>
        <v>0.75140053766732495</v>
      </c>
      <c r="CS122" s="8">
        <f t="shared" si="11"/>
        <v>33.581085136164887</v>
      </c>
      <c r="CT122" s="8">
        <v>109.5</v>
      </c>
      <c r="CU122" s="8">
        <f t="shared" si="12"/>
        <v>1</v>
      </c>
      <c r="CV122" s="8">
        <f t="shared" si="13"/>
        <v>0</v>
      </c>
      <c r="CW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 s="8">
        <v>1.5</v>
      </c>
      <c r="EN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O122">
        <v>0</v>
      </c>
      <c r="GP122">
        <v>0</v>
      </c>
      <c r="GR122">
        <v>0</v>
      </c>
      <c r="GS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f t="shared" si="14"/>
        <v>0</v>
      </c>
      <c r="HH122">
        <v>0</v>
      </c>
      <c r="HI122">
        <v>1</v>
      </c>
      <c r="HJ122">
        <v>0</v>
      </c>
      <c r="HK122" s="2">
        <v>41992</v>
      </c>
      <c r="HL122">
        <v>0</v>
      </c>
      <c r="HN122">
        <v>34</v>
      </c>
      <c r="HO122">
        <v>1</v>
      </c>
      <c r="HR122">
        <v>0</v>
      </c>
      <c r="HS122">
        <v>0</v>
      </c>
    </row>
    <row r="123" spans="1:227" x14ac:dyDescent="0.35">
      <c r="A123">
        <v>55</v>
      </c>
      <c r="B123">
        <v>1</v>
      </c>
      <c r="C123" s="9" cm="1">
        <f t="array" ref="C123">_xlfn.IFS(D123,1,E123,2,F123,3,G123,4,H123,5,I123,6,J123,7,K123,8)</f>
        <v>2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 s="8">
        <v>0</v>
      </c>
      <c r="Q123" s="8">
        <v>0</v>
      </c>
      <c r="R123">
        <v>0</v>
      </c>
      <c r="S123">
        <v>1</v>
      </c>
      <c r="T123">
        <v>0</v>
      </c>
      <c r="U123">
        <v>0</v>
      </c>
      <c r="V123" s="8">
        <v>0</v>
      </c>
      <c r="W123">
        <v>0</v>
      </c>
      <c r="X123" s="8">
        <v>140</v>
      </c>
      <c r="Y123" s="8">
        <v>80</v>
      </c>
      <c r="Z123" s="8">
        <v>97.5</v>
      </c>
      <c r="AA123">
        <v>0</v>
      </c>
      <c r="AB123" s="8">
        <v>1.91044776119403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s="8">
        <v>39.811193431349047</v>
      </c>
      <c r="AJ123" s="8">
        <v>98</v>
      </c>
      <c r="AK123" s="6">
        <v>10.3</v>
      </c>
      <c r="AL123">
        <v>0</v>
      </c>
      <c r="AM123" s="8">
        <v>69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 s="8">
        <v>2</v>
      </c>
      <c r="AU123">
        <v>0</v>
      </c>
      <c r="AV123">
        <v>1</v>
      </c>
      <c r="AW123">
        <v>0</v>
      </c>
      <c r="AX123" s="8">
        <v>120</v>
      </c>
      <c r="AY123" s="8">
        <v>0</v>
      </c>
      <c r="AZ123" t="s">
        <v>241</v>
      </c>
      <c r="BB123" s="2">
        <v>41833</v>
      </c>
      <c r="BC123" s="2">
        <v>41850</v>
      </c>
      <c r="BD123" s="8">
        <f t="shared" si="18"/>
        <v>17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2</v>
      </c>
      <c r="BM123">
        <v>2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0</v>
      </c>
      <c r="CJ123">
        <v>0</v>
      </c>
      <c r="CK123">
        <v>0</v>
      </c>
      <c r="CL123" s="6">
        <v>1</v>
      </c>
      <c r="CM123" s="8">
        <v>100</v>
      </c>
      <c r="CN123" s="8">
        <v>0</v>
      </c>
      <c r="CO123" s="8">
        <f t="shared" si="9"/>
        <v>0</v>
      </c>
      <c r="CP123" s="8">
        <v>106</v>
      </c>
      <c r="CQ123">
        <v>0</v>
      </c>
      <c r="CR123" s="4">
        <f t="shared" si="10"/>
        <v>0.75714285714285712</v>
      </c>
      <c r="CS123" s="8">
        <f t="shared" si="11"/>
        <v>34</v>
      </c>
      <c r="CT123" s="8">
        <v>140</v>
      </c>
      <c r="CU123" s="8">
        <f t="shared" si="12"/>
        <v>1</v>
      </c>
      <c r="CV123" s="8">
        <f t="shared" si="13"/>
        <v>0</v>
      </c>
      <c r="CW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 s="8">
        <v>1.7945205479452051</v>
      </c>
      <c r="EN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O123">
        <v>0</v>
      </c>
      <c r="GP123">
        <v>0</v>
      </c>
      <c r="GR123">
        <v>0</v>
      </c>
      <c r="GS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f t="shared" si="14"/>
        <v>0</v>
      </c>
      <c r="HH123">
        <v>0</v>
      </c>
      <c r="HI123">
        <v>1</v>
      </c>
      <c r="HJ123">
        <v>0</v>
      </c>
      <c r="HK123" s="2">
        <v>41886</v>
      </c>
      <c r="HL123">
        <v>0</v>
      </c>
      <c r="HN123">
        <v>36</v>
      </c>
      <c r="HO123">
        <v>1</v>
      </c>
      <c r="HR123">
        <v>0</v>
      </c>
      <c r="HS123">
        <v>0</v>
      </c>
    </row>
    <row r="124" spans="1:227" x14ac:dyDescent="0.35">
      <c r="A124">
        <v>74</v>
      </c>
      <c r="B124">
        <v>2</v>
      </c>
      <c r="C124" s="9" cm="1">
        <f t="array" ref="C124">_xlfn.IFS(D124,1,E124,2,F124,3,G124,4,H124,5,I124,6,J124,7,K124,8)</f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 s="8">
        <v>0</v>
      </c>
      <c r="Q124" s="8">
        <v>0</v>
      </c>
      <c r="R124">
        <v>0</v>
      </c>
      <c r="S124">
        <v>1</v>
      </c>
      <c r="T124">
        <v>0</v>
      </c>
      <c r="U124">
        <v>0</v>
      </c>
      <c r="V124" s="8">
        <v>0</v>
      </c>
      <c r="W124">
        <v>1</v>
      </c>
      <c r="X124" s="8">
        <v>154</v>
      </c>
      <c r="Y124" s="8">
        <v>67</v>
      </c>
      <c r="Z124" s="8">
        <v>96</v>
      </c>
      <c r="AA124">
        <v>0</v>
      </c>
      <c r="AB124" s="8">
        <v>1.8273381294964031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s="8">
        <v>42</v>
      </c>
      <c r="AJ124" s="8">
        <v>64</v>
      </c>
      <c r="AK124" s="6">
        <v>7.5</v>
      </c>
      <c r="AL124">
        <v>0</v>
      </c>
      <c r="AM124" s="8">
        <v>38</v>
      </c>
      <c r="AN124">
        <v>3</v>
      </c>
      <c r="AO124">
        <v>1</v>
      </c>
      <c r="AP124">
        <v>0</v>
      </c>
      <c r="AQ124">
        <v>1</v>
      </c>
      <c r="AR124">
        <v>0</v>
      </c>
      <c r="AS124">
        <v>0</v>
      </c>
      <c r="AT124" s="8">
        <v>3</v>
      </c>
      <c r="AU124">
        <v>0</v>
      </c>
      <c r="AV124">
        <v>0</v>
      </c>
      <c r="AW124">
        <v>1</v>
      </c>
      <c r="AX124" s="8">
        <v>182</v>
      </c>
      <c r="AY124" s="8">
        <v>182</v>
      </c>
      <c r="BB124" s="2">
        <v>42584</v>
      </c>
      <c r="BC124" s="2">
        <v>42601</v>
      </c>
      <c r="BD124" s="8">
        <f t="shared" si="18"/>
        <v>17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7</v>
      </c>
      <c r="BM124">
        <v>8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1</v>
      </c>
      <c r="CI124">
        <v>0</v>
      </c>
      <c r="CJ124">
        <v>0</v>
      </c>
      <c r="CK124">
        <v>1</v>
      </c>
      <c r="CL124" s="6">
        <v>0.1</v>
      </c>
      <c r="CM124" s="8">
        <v>0</v>
      </c>
      <c r="CN124" s="8">
        <v>0</v>
      </c>
      <c r="CO124" s="8">
        <f t="shared" si="9"/>
        <v>100</v>
      </c>
      <c r="CP124" s="8">
        <v>120</v>
      </c>
      <c r="CQ124">
        <v>0</v>
      </c>
      <c r="CR124" s="4">
        <f t="shared" si="10"/>
        <v>0.77922077922077926</v>
      </c>
      <c r="CS124" s="8">
        <f t="shared" si="11"/>
        <v>34</v>
      </c>
      <c r="CT124" s="8">
        <v>120</v>
      </c>
      <c r="CU124" s="8">
        <f t="shared" si="12"/>
        <v>1</v>
      </c>
      <c r="CV124" s="8">
        <f t="shared" si="13"/>
        <v>1</v>
      </c>
      <c r="CW124">
        <v>1</v>
      </c>
      <c r="CX124" s="2">
        <v>42627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1</v>
      </c>
      <c r="DW124">
        <v>1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 s="8">
        <v>1.5</v>
      </c>
      <c r="EN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O124">
        <v>0</v>
      </c>
      <c r="GP124">
        <v>0</v>
      </c>
      <c r="GR124">
        <v>0</v>
      </c>
      <c r="GS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f t="shared" si="14"/>
        <v>0</v>
      </c>
      <c r="HH124">
        <v>0</v>
      </c>
      <c r="HI124">
        <v>1</v>
      </c>
      <c r="HJ124">
        <v>0</v>
      </c>
      <c r="HK124" s="2">
        <v>42666</v>
      </c>
      <c r="HL124">
        <v>0</v>
      </c>
      <c r="HN124">
        <v>65</v>
      </c>
      <c r="HO124">
        <v>1</v>
      </c>
      <c r="HR124">
        <v>0</v>
      </c>
      <c r="HS124">
        <v>0</v>
      </c>
    </row>
    <row r="125" spans="1:227" x14ac:dyDescent="0.35">
      <c r="A125">
        <v>75</v>
      </c>
      <c r="B125">
        <v>1</v>
      </c>
      <c r="C125" s="9" cm="1">
        <f t="array" ref="C125">_xlfn.IFS(D125,1,E125,2,F125,3,G125,4,H125,5,I125,6,J125,7,K125,8)</f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 s="8">
        <v>0</v>
      </c>
      <c r="Q125" s="8">
        <v>6.7820877526798662E-2</v>
      </c>
      <c r="R125">
        <v>2</v>
      </c>
      <c r="S125">
        <v>0</v>
      </c>
      <c r="T125">
        <v>0</v>
      </c>
      <c r="U125">
        <v>1</v>
      </c>
      <c r="V125" s="8">
        <v>5.4495912806539509E-2</v>
      </c>
      <c r="W125">
        <v>1</v>
      </c>
      <c r="X125" s="8">
        <v>151</v>
      </c>
      <c r="Y125" s="8">
        <v>67</v>
      </c>
      <c r="Z125" s="8">
        <v>97.917683374981635</v>
      </c>
      <c r="AA125">
        <v>0</v>
      </c>
      <c r="AB125" s="8">
        <v>1.901408450704225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s="8">
        <v>43.966507940323737</v>
      </c>
      <c r="AJ125" s="8">
        <v>70</v>
      </c>
      <c r="AK125" s="6">
        <v>7.7595669050142941</v>
      </c>
      <c r="AL125">
        <v>0</v>
      </c>
      <c r="AM125" s="8">
        <v>45</v>
      </c>
      <c r="AN125">
        <v>2</v>
      </c>
      <c r="AO125">
        <v>1</v>
      </c>
      <c r="AP125">
        <v>1</v>
      </c>
      <c r="AQ125">
        <v>0</v>
      </c>
      <c r="AR125">
        <v>0</v>
      </c>
      <c r="AS125">
        <v>0</v>
      </c>
      <c r="AT125" s="8">
        <v>3</v>
      </c>
      <c r="AU125">
        <v>0</v>
      </c>
      <c r="AV125">
        <v>0</v>
      </c>
      <c r="AW125">
        <v>1</v>
      </c>
      <c r="AX125" s="8">
        <v>309</v>
      </c>
      <c r="AY125" s="8">
        <v>261</v>
      </c>
      <c r="AZ125" t="s">
        <v>220</v>
      </c>
      <c r="BB125" s="2">
        <v>42454</v>
      </c>
      <c r="BC125" s="2">
        <v>42493</v>
      </c>
      <c r="BD125" s="8">
        <f t="shared" si="18"/>
        <v>39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7</v>
      </c>
      <c r="BM125">
        <v>2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0</v>
      </c>
      <c r="CJ125">
        <v>0</v>
      </c>
      <c r="CK125">
        <v>0</v>
      </c>
      <c r="CL125" s="6">
        <v>1.8</v>
      </c>
      <c r="CM125" s="8">
        <v>80</v>
      </c>
      <c r="CN125" s="8">
        <v>0</v>
      </c>
      <c r="CO125" s="8">
        <f t="shared" si="9"/>
        <v>20</v>
      </c>
      <c r="CP125" s="8">
        <v>117</v>
      </c>
      <c r="CQ125">
        <v>0</v>
      </c>
      <c r="CR125" s="4">
        <f t="shared" si="10"/>
        <v>0.77483443708609268</v>
      </c>
      <c r="CS125" s="8">
        <f t="shared" si="11"/>
        <v>34</v>
      </c>
      <c r="CT125" s="8">
        <v>115</v>
      </c>
      <c r="CU125" s="8">
        <f t="shared" si="12"/>
        <v>1</v>
      </c>
      <c r="CV125" s="8">
        <f t="shared" si="13"/>
        <v>0</v>
      </c>
      <c r="CW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 s="8">
        <v>1.821917808219178</v>
      </c>
      <c r="EN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O125">
        <v>0</v>
      </c>
      <c r="GP125">
        <v>0</v>
      </c>
      <c r="GR125">
        <v>0</v>
      </c>
      <c r="GS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f t="shared" si="14"/>
        <v>0</v>
      </c>
      <c r="HH125">
        <v>0</v>
      </c>
      <c r="HI125">
        <v>1</v>
      </c>
      <c r="HJ125">
        <v>0</v>
      </c>
      <c r="HK125" s="2">
        <v>42516</v>
      </c>
      <c r="HL125">
        <v>0</v>
      </c>
      <c r="HN125">
        <v>23</v>
      </c>
      <c r="HO125">
        <v>1</v>
      </c>
      <c r="HR125">
        <v>0</v>
      </c>
      <c r="HS125">
        <v>0</v>
      </c>
    </row>
    <row r="126" spans="1:227" x14ac:dyDescent="0.35">
      <c r="A126">
        <v>70</v>
      </c>
      <c r="B126">
        <v>2</v>
      </c>
      <c r="C126" s="9" cm="1">
        <f t="array" ref="C126">_xlfn.IFS(D126,1,E126,2,F126,3,G126,4,H126,5,I126,6,J126,7,K126,8)</f>
        <v>2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 s="8">
        <v>0</v>
      </c>
      <c r="Q126" s="8">
        <v>0</v>
      </c>
      <c r="R126">
        <v>0</v>
      </c>
      <c r="S126">
        <v>1</v>
      </c>
      <c r="T126">
        <v>0</v>
      </c>
      <c r="U126">
        <v>0</v>
      </c>
      <c r="V126" s="8">
        <v>0</v>
      </c>
      <c r="W126">
        <v>1</v>
      </c>
      <c r="X126" s="8">
        <v>144</v>
      </c>
      <c r="Y126" s="8">
        <v>87</v>
      </c>
      <c r="Z126" s="8">
        <v>97.136054421768705</v>
      </c>
      <c r="AA126">
        <v>0</v>
      </c>
      <c r="AB126" s="8">
        <v>1.9548872180451129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s="8">
        <v>43.500000000000007</v>
      </c>
      <c r="AJ126" s="8">
        <v>58</v>
      </c>
      <c r="AK126" s="6">
        <v>7.9</v>
      </c>
      <c r="AL126">
        <v>0</v>
      </c>
      <c r="AM126" s="8">
        <v>52</v>
      </c>
      <c r="AN126">
        <v>2</v>
      </c>
      <c r="AO126">
        <v>1</v>
      </c>
      <c r="AP126">
        <v>1</v>
      </c>
      <c r="AQ126">
        <v>0</v>
      </c>
      <c r="AR126">
        <v>0</v>
      </c>
      <c r="AS126">
        <v>0</v>
      </c>
      <c r="AT126" s="8">
        <v>3</v>
      </c>
      <c r="AU126">
        <v>0</v>
      </c>
      <c r="AV126">
        <v>0</v>
      </c>
      <c r="AW126">
        <v>1</v>
      </c>
      <c r="AX126" s="8">
        <v>119</v>
      </c>
      <c r="AY126" s="8">
        <v>119</v>
      </c>
      <c r="AZ126" t="s">
        <v>220</v>
      </c>
      <c r="BB126" s="2">
        <v>42491</v>
      </c>
      <c r="BC126" s="2">
        <v>42546</v>
      </c>
      <c r="BD126" s="8">
        <f t="shared" si="18"/>
        <v>55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2</v>
      </c>
      <c r="BM126">
        <v>6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1</v>
      </c>
      <c r="CL126" s="6">
        <v>0.01</v>
      </c>
      <c r="CM126" s="8">
        <v>10</v>
      </c>
      <c r="CN126" s="8">
        <v>0</v>
      </c>
      <c r="CO126" s="8">
        <f t="shared" si="9"/>
        <v>90</v>
      </c>
      <c r="CP126" s="8">
        <v>110</v>
      </c>
      <c r="CQ126">
        <v>0</v>
      </c>
      <c r="CR126" s="4">
        <f t="shared" si="10"/>
        <v>0.76388888888888884</v>
      </c>
      <c r="CS126" s="8">
        <f t="shared" si="11"/>
        <v>34</v>
      </c>
      <c r="CT126" s="8">
        <v>110</v>
      </c>
      <c r="CU126" s="8">
        <f t="shared" si="12"/>
        <v>1</v>
      </c>
      <c r="CV126" s="8">
        <f t="shared" si="13"/>
        <v>0</v>
      </c>
      <c r="CW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 s="8">
        <v>1.869565217391304</v>
      </c>
      <c r="EN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O126">
        <v>0</v>
      </c>
      <c r="GP126">
        <v>0</v>
      </c>
      <c r="GR126">
        <v>0</v>
      </c>
      <c r="GS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f t="shared" si="14"/>
        <v>0</v>
      </c>
      <c r="HH126">
        <v>0</v>
      </c>
      <c r="HI126">
        <v>1</v>
      </c>
      <c r="HJ126">
        <v>0</v>
      </c>
      <c r="HK126" s="2">
        <v>42561</v>
      </c>
      <c r="HL126">
        <v>0</v>
      </c>
      <c r="HN126">
        <v>15</v>
      </c>
      <c r="HO126">
        <v>1</v>
      </c>
      <c r="HR126">
        <v>0</v>
      </c>
      <c r="HS126">
        <v>0</v>
      </c>
    </row>
    <row r="127" spans="1:227" x14ac:dyDescent="0.35">
      <c r="A127">
        <v>62</v>
      </c>
      <c r="B127">
        <v>2</v>
      </c>
      <c r="C127" s="9" cm="1">
        <f t="array" ref="C127">_xlfn.IFS(D127,1,E127,2,F127,3,G127,4,H127,5,I127,6,J127,7,K127,8)</f>
        <v>2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 s="8">
        <v>0</v>
      </c>
      <c r="Q127" s="8">
        <v>34</v>
      </c>
      <c r="R127">
        <v>0</v>
      </c>
      <c r="S127">
        <v>1</v>
      </c>
      <c r="T127">
        <v>0</v>
      </c>
      <c r="U127">
        <v>0</v>
      </c>
      <c r="V127" s="8">
        <v>0</v>
      </c>
      <c r="W127">
        <v>1</v>
      </c>
      <c r="X127" s="8">
        <v>140</v>
      </c>
      <c r="Y127" s="8">
        <v>91</v>
      </c>
      <c r="Z127" s="8">
        <v>98</v>
      </c>
      <c r="AA127">
        <v>0</v>
      </c>
      <c r="AB127" s="8">
        <v>1.953488372093023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s="8">
        <v>45</v>
      </c>
      <c r="AJ127" s="8">
        <v>63.065698706322273</v>
      </c>
      <c r="AK127" s="6">
        <v>8.1999999999999993</v>
      </c>
      <c r="AL127">
        <v>0</v>
      </c>
      <c r="AM127" s="8">
        <v>92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 s="8">
        <v>2</v>
      </c>
      <c r="AU127">
        <v>0</v>
      </c>
      <c r="AV127">
        <v>1</v>
      </c>
      <c r="AW127">
        <v>0</v>
      </c>
      <c r="AX127" s="8">
        <v>39</v>
      </c>
      <c r="AY127" s="8">
        <v>0</v>
      </c>
      <c r="AZ127" t="s">
        <v>217</v>
      </c>
      <c r="BA127" t="s">
        <v>245</v>
      </c>
      <c r="BB127" s="2">
        <v>42593</v>
      </c>
      <c r="BC127" s="2">
        <v>42622</v>
      </c>
      <c r="BD127" s="8">
        <f t="shared" si="18"/>
        <v>29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6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1</v>
      </c>
      <c r="CL127" s="6">
        <v>2</v>
      </c>
      <c r="CM127" s="8">
        <v>10</v>
      </c>
      <c r="CN127" s="8">
        <v>0</v>
      </c>
      <c r="CO127" s="8">
        <f t="shared" si="9"/>
        <v>90</v>
      </c>
      <c r="CP127" s="8">
        <v>105</v>
      </c>
      <c r="CQ127">
        <v>0</v>
      </c>
      <c r="CR127" s="4">
        <f t="shared" si="10"/>
        <v>0.75</v>
      </c>
      <c r="CS127" s="8">
        <f t="shared" si="11"/>
        <v>35</v>
      </c>
      <c r="CT127" s="8">
        <v>102</v>
      </c>
      <c r="CU127" s="8">
        <f t="shared" si="12"/>
        <v>1</v>
      </c>
      <c r="CV127" s="8">
        <f t="shared" si="13"/>
        <v>0</v>
      </c>
      <c r="CW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 s="8">
        <v>1.82051282051282</v>
      </c>
      <c r="EN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O127">
        <v>0</v>
      </c>
      <c r="GP127">
        <v>0</v>
      </c>
      <c r="GR127">
        <v>0</v>
      </c>
      <c r="GS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f t="shared" si="14"/>
        <v>0</v>
      </c>
      <c r="HH127">
        <v>0</v>
      </c>
      <c r="HI127">
        <v>1</v>
      </c>
      <c r="HJ127">
        <v>0</v>
      </c>
      <c r="HK127" s="2">
        <v>42669</v>
      </c>
      <c r="HL127">
        <v>0</v>
      </c>
      <c r="HN127">
        <v>47</v>
      </c>
      <c r="HO127">
        <v>1</v>
      </c>
      <c r="HR127">
        <v>0</v>
      </c>
      <c r="HS127">
        <v>0</v>
      </c>
    </row>
    <row r="128" spans="1:227" x14ac:dyDescent="0.35">
      <c r="A128">
        <v>46</v>
      </c>
      <c r="B128">
        <v>1</v>
      </c>
      <c r="C128" s="9" cm="1">
        <f t="array" ref="C128">_xlfn.IFS(D128,1,E128,2,F128,3,G128,4,H128,5,I128,6,J128,7,K128,8)</f>
        <v>2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 s="8">
        <v>0</v>
      </c>
      <c r="Q128" s="8">
        <v>0</v>
      </c>
      <c r="R128">
        <v>0</v>
      </c>
      <c r="S128">
        <v>1</v>
      </c>
      <c r="T128">
        <v>0</v>
      </c>
      <c r="U128">
        <v>0</v>
      </c>
      <c r="V128" s="8">
        <v>0</v>
      </c>
      <c r="W128">
        <v>0</v>
      </c>
      <c r="X128" s="8">
        <v>141</v>
      </c>
      <c r="Y128" s="8">
        <v>83.059432070872504</v>
      </c>
      <c r="Z128" s="8">
        <v>97.9297629499561</v>
      </c>
      <c r="AA128">
        <v>0</v>
      </c>
      <c r="AB128" s="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s="8">
        <v>36.126745670081043</v>
      </c>
      <c r="AJ128" s="8">
        <v>95</v>
      </c>
      <c r="AK128" s="6">
        <v>10.3</v>
      </c>
      <c r="AL128">
        <v>0</v>
      </c>
      <c r="AM128" s="8">
        <v>67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 s="8">
        <v>2</v>
      </c>
      <c r="AU128">
        <v>0</v>
      </c>
      <c r="AV128">
        <v>1</v>
      </c>
      <c r="AW128">
        <v>0</v>
      </c>
      <c r="AX128" s="8">
        <v>117</v>
      </c>
      <c r="AY128" s="8">
        <v>0</v>
      </c>
      <c r="AZ128" t="s">
        <v>241</v>
      </c>
      <c r="BB128" s="2">
        <v>41708</v>
      </c>
      <c r="BC128" s="2">
        <v>41745</v>
      </c>
      <c r="BD128" s="8">
        <f t="shared" si="18"/>
        <v>37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7</v>
      </c>
      <c r="BM128">
        <v>8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1</v>
      </c>
      <c r="CL128" s="6">
        <v>0.5</v>
      </c>
      <c r="CM128" s="8">
        <v>30</v>
      </c>
      <c r="CN128" s="8">
        <v>0</v>
      </c>
      <c r="CO128" s="8">
        <f t="shared" si="9"/>
        <v>70</v>
      </c>
      <c r="CP128" s="8">
        <v>106</v>
      </c>
      <c r="CQ128">
        <v>0</v>
      </c>
      <c r="CR128" s="4">
        <f t="shared" si="10"/>
        <v>0.75177304964539005</v>
      </c>
      <c r="CS128" s="8">
        <f t="shared" si="11"/>
        <v>35</v>
      </c>
      <c r="CT128" s="8">
        <v>140</v>
      </c>
      <c r="CU128" s="8">
        <f t="shared" si="12"/>
        <v>1</v>
      </c>
      <c r="CV128" s="8">
        <f t="shared" si="13"/>
        <v>0</v>
      </c>
      <c r="CW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 s="8">
        <v>1.794117647058824</v>
      </c>
      <c r="EN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O128">
        <v>0</v>
      </c>
      <c r="GP128">
        <v>0</v>
      </c>
      <c r="GR128">
        <v>0</v>
      </c>
      <c r="GS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f t="shared" si="14"/>
        <v>0</v>
      </c>
      <c r="HH128">
        <v>0</v>
      </c>
      <c r="HI128">
        <v>1</v>
      </c>
      <c r="HJ128">
        <v>0</v>
      </c>
      <c r="HK128" s="2">
        <v>41816</v>
      </c>
      <c r="HL128">
        <v>0</v>
      </c>
      <c r="HN128">
        <v>71</v>
      </c>
      <c r="HO128">
        <v>1</v>
      </c>
      <c r="HR128">
        <v>0</v>
      </c>
      <c r="HS128">
        <v>0</v>
      </c>
    </row>
    <row r="129" spans="1:227" x14ac:dyDescent="0.35">
      <c r="A129">
        <v>85</v>
      </c>
      <c r="B129">
        <v>2</v>
      </c>
      <c r="C129" s="9" cm="1">
        <f t="array" ref="C129">_xlfn.IFS(D129,1,E129,2,F129,3,G129,4,H129,5,I129,6,J129,7,K129,8)</f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 s="8">
        <v>0</v>
      </c>
      <c r="Q129" s="8">
        <v>0</v>
      </c>
      <c r="R129">
        <v>0</v>
      </c>
      <c r="S129">
        <v>1</v>
      </c>
      <c r="T129">
        <v>0</v>
      </c>
      <c r="U129">
        <v>0</v>
      </c>
      <c r="V129" s="8">
        <v>0</v>
      </c>
      <c r="W129">
        <v>1</v>
      </c>
      <c r="X129" s="8">
        <v>167</v>
      </c>
      <c r="Y129" s="8">
        <v>88</v>
      </c>
      <c r="Z129" s="8">
        <v>99</v>
      </c>
      <c r="AA129">
        <v>0</v>
      </c>
      <c r="AB129" s="8">
        <v>1.8840579710144929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s="8">
        <v>43.891931468177262</v>
      </c>
      <c r="AJ129" s="8">
        <v>41</v>
      </c>
      <c r="AK129" s="6">
        <v>9.1</v>
      </c>
      <c r="AL129">
        <v>0</v>
      </c>
      <c r="AM129" s="8">
        <v>89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 s="8">
        <v>2</v>
      </c>
      <c r="AU129">
        <v>0</v>
      </c>
      <c r="AV129">
        <v>1</v>
      </c>
      <c r="AW129">
        <v>0</v>
      </c>
      <c r="AX129" s="8">
        <v>97</v>
      </c>
      <c r="AY129" s="8">
        <v>0</v>
      </c>
      <c r="AZ129" t="s">
        <v>220</v>
      </c>
      <c r="BB129" s="2">
        <v>42432</v>
      </c>
      <c r="BC129" s="2">
        <v>42475</v>
      </c>
      <c r="BD129" s="8">
        <f t="shared" si="18"/>
        <v>43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7</v>
      </c>
      <c r="BM129">
        <v>2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0</v>
      </c>
      <c r="CJ129">
        <v>0</v>
      </c>
      <c r="CK129">
        <v>0</v>
      </c>
      <c r="CL129" s="6">
        <v>0.6</v>
      </c>
      <c r="CM129" s="8">
        <v>0</v>
      </c>
      <c r="CN129" s="8">
        <v>0</v>
      </c>
      <c r="CO129" s="8">
        <f t="shared" si="9"/>
        <v>100</v>
      </c>
      <c r="CP129" s="8">
        <v>132</v>
      </c>
      <c r="CQ129">
        <v>0</v>
      </c>
      <c r="CR129" s="4">
        <f t="shared" si="10"/>
        <v>0.79041916167664672</v>
      </c>
      <c r="CS129" s="8">
        <f t="shared" si="11"/>
        <v>35</v>
      </c>
      <c r="CT129" s="8">
        <v>110</v>
      </c>
      <c r="CU129" s="8">
        <f t="shared" si="12"/>
        <v>1</v>
      </c>
      <c r="CV129" s="8">
        <f t="shared" si="13"/>
        <v>0</v>
      </c>
      <c r="CW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 s="8">
        <v>1.5</v>
      </c>
      <c r="EN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O129">
        <v>0</v>
      </c>
      <c r="GP129">
        <v>0</v>
      </c>
      <c r="GR129">
        <v>0</v>
      </c>
      <c r="GS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f t="shared" si="14"/>
        <v>0</v>
      </c>
      <c r="HH129">
        <v>0</v>
      </c>
      <c r="HI129">
        <v>1</v>
      </c>
      <c r="HJ129">
        <v>0</v>
      </c>
      <c r="HK129" s="2">
        <v>42502</v>
      </c>
      <c r="HL129">
        <v>0</v>
      </c>
      <c r="HN129">
        <v>27</v>
      </c>
      <c r="HO129">
        <v>1</v>
      </c>
      <c r="HR129">
        <v>0</v>
      </c>
      <c r="HS129">
        <v>0</v>
      </c>
    </row>
    <row r="130" spans="1:227" x14ac:dyDescent="0.35">
      <c r="A130">
        <v>47</v>
      </c>
      <c r="B130">
        <v>1</v>
      </c>
      <c r="C130" s="9" cm="1">
        <f t="array" ref="C130">_xlfn.IFS(D130,1,E130,2,F130,3,G130,4,H130,5,I130,6,J130,7,K130,8)</f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 s="8">
        <v>0</v>
      </c>
      <c r="Q130" s="8">
        <v>0</v>
      </c>
      <c r="R130">
        <v>0</v>
      </c>
      <c r="S130">
        <v>1</v>
      </c>
      <c r="T130">
        <v>0</v>
      </c>
      <c r="U130">
        <v>0</v>
      </c>
      <c r="V130" s="8">
        <v>0</v>
      </c>
      <c r="W130">
        <v>0</v>
      </c>
      <c r="X130" s="8">
        <v>135</v>
      </c>
      <c r="Y130" s="8">
        <v>85</v>
      </c>
      <c r="Z130" s="8">
        <v>98</v>
      </c>
      <c r="AA130">
        <v>0</v>
      </c>
      <c r="AB130" s="8">
        <v>1.925925925925926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 s="8">
        <v>50</v>
      </c>
      <c r="AJ130" s="8">
        <v>102</v>
      </c>
      <c r="AK130" s="6">
        <v>9.1999999999999993</v>
      </c>
      <c r="AL130">
        <v>0</v>
      </c>
      <c r="AM130" s="8">
        <v>26</v>
      </c>
      <c r="AN130">
        <v>4</v>
      </c>
      <c r="AO130">
        <v>1</v>
      </c>
      <c r="AP130">
        <v>0</v>
      </c>
      <c r="AQ130">
        <v>0</v>
      </c>
      <c r="AR130">
        <v>1</v>
      </c>
      <c r="AS130">
        <v>0</v>
      </c>
      <c r="AT130" s="8">
        <v>1</v>
      </c>
      <c r="AU130">
        <v>1</v>
      </c>
      <c r="AV130">
        <v>0</v>
      </c>
      <c r="AW130">
        <v>0</v>
      </c>
      <c r="AX130" s="8">
        <v>369</v>
      </c>
      <c r="AY130" s="8">
        <v>369</v>
      </c>
      <c r="BB130" s="2">
        <v>42451</v>
      </c>
      <c r="BC130" s="2">
        <v>42494</v>
      </c>
      <c r="BD130" s="8">
        <f t="shared" si="18"/>
        <v>43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2</v>
      </c>
      <c r="BM130">
        <v>6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1</v>
      </c>
      <c r="CL130" s="6">
        <v>0.2</v>
      </c>
      <c r="CM130" s="8">
        <v>0</v>
      </c>
      <c r="CN130" s="8">
        <v>0</v>
      </c>
      <c r="CO130" s="8">
        <f t="shared" ref="CO130:CO193" si="19">100-CM130-CN130</f>
        <v>100</v>
      </c>
      <c r="CP130" s="8">
        <v>100</v>
      </c>
      <c r="CQ130">
        <v>0</v>
      </c>
      <c r="CR130" s="4">
        <f t="shared" ref="CR130:CR193" si="20">CP130/X130</f>
        <v>0.7407407407407407</v>
      </c>
      <c r="CS130" s="8">
        <f t="shared" ref="CS130:CS193" si="21">X130-CP130</f>
        <v>35</v>
      </c>
      <c r="CT130" s="8">
        <v>95</v>
      </c>
      <c r="CU130" s="8">
        <f t="shared" ref="CU130:CU193" si="22">IF(CR130&lt;0.9,1,0)</f>
        <v>1</v>
      </c>
      <c r="CV130" s="8">
        <f t="shared" ref="CV130:CV193" si="23">IF(SUM(EJ130:EK130,EF130:EG130,EB130:EC130,DX130:DY130,DT130:DU130,DP130:DQ130,DL130:DM130,DH130:DI130)&gt;0,1,0)</f>
        <v>0</v>
      </c>
      <c r="CW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 s="8">
        <v>1.811594202898551</v>
      </c>
      <c r="EN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O130">
        <v>0</v>
      </c>
      <c r="GP130">
        <v>0</v>
      </c>
      <c r="GR130">
        <v>0</v>
      </c>
      <c r="GS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f t="shared" ref="HF130:HF193" si="24">GO130</f>
        <v>0</v>
      </c>
      <c r="HH130">
        <v>0</v>
      </c>
      <c r="HI130">
        <v>1</v>
      </c>
      <c r="HJ130">
        <v>0</v>
      </c>
      <c r="HK130" s="2">
        <v>42533</v>
      </c>
      <c r="HL130">
        <v>0</v>
      </c>
      <c r="HN130">
        <v>39</v>
      </c>
      <c r="HO130">
        <v>1</v>
      </c>
      <c r="HR130">
        <v>0</v>
      </c>
      <c r="HS130">
        <v>0</v>
      </c>
    </row>
    <row r="131" spans="1:227" x14ac:dyDescent="0.35">
      <c r="A131">
        <v>63</v>
      </c>
      <c r="B131">
        <v>1</v>
      </c>
      <c r="C131" s="9" cm="1">
        <f t="array" ref="C131">_xlfn.IFS(D131,1,E131,2,F131,3,G131,4,H131,5,I131,6,J131,7,K131,8)</f>
        <v>2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 s="8">
        <v>0</v>
      </c>
      <c r="Q131" s="8">
        <v>0</v>
      </c>
      <c r="R131">
        <v>2</v>
      </c>
      <c r="S131">
        <v>0</v>
      </c>
      <c r="T131">
        <v>0</v>
      </c>
      <c r="U131">
        <v>1</v>
      </c>
      <c r="V131" s="8">
        <v>21</v>
      </c>
      <c r="W131">
        <v>0</v>
      </c>
      <c r="X131" s="8">
        <v>126</v>
      </c>
      <c r="Y131" s="8">
        <v>63</v>
      </c>
      <c r="Z131" s="8">
        <v>97</v>
      </c>
      <c r="AA131">
        <v>0</v>
      </c>
      <c r="AB131" s="8">
        <v>1.9407407407407411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s="8">
        <v>36.140274232596788</v>
      </c>
      <c r="AJ131" s="8">
        <v>59</v>
      </c>
      <c r="AK131" s="6">
        <v>9.9</v>
      </c>
      <c r="AL131">
        <v>0</v>
      </c>
      <c r="AM131" s="8">
        <v>97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 s="8">
        <v>2</v>
      </c>
      <c r="AU131">
        <v>0</v>
      </c>
      <c r="AV131">
        <v>1</v>
      </c>
      <c r="AW131">
        <v>0</v>
      </c>
      <c r="AX131" s="8">
        <v>87</v>
      </c>
      <c r="AY131" s="8">
        <v>0</v>
      </c>
      <c r="AZ131" t="s">
        <v>222</v>
      </c>
      <c r="BB131" s="2">
        <v>42644</v>
      </c>
      <c r="BC131" s="2">
        <v>42725</v>
      </c>
      <c r="BD131" s="8">
        <f t="shared" si="18"/>
        <v>81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5</v>
      </c>
      <c r="BM131">
        <v>2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 s="6">
        <v>0.1</v>
      </c>
      <c r="CM131" s="8">
        <v>0</v>
      </c>
      <c r="CN131" s="8">
        <v>0</v>
      </c>
      <c r="CO131" s="8">
        <f t="shared" si="19"/>
        <v>100</v>
      </c>
      <c r="CP131" s="8">
        <v>91</v>
      </c>
      <c r="CQ131">
        <v>0</v>
      </c>
      <c r="CR131" s="4">
        <f t="shared" si="20"/>
        <v>0.72222222222222221</v>
      </c>
      <c r="CS131" s="8">
        <f t="shared" si="21"/>
        <v>35</v>
      </c>
      <c r="CT131" s="8">
        <v>69</v>
      </c>
      <c r="CU131" s="8">
        <f t="shared" si="22"/>
        <v>1</v>
      </c>
      <c r="CV131" s="8">
        <f t="shared" si="23"/>
        <v>0</v>
      </c>
      <c r="CW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 s="8">
        <v>1.7761194029850751</v>
      </c>
      <c r="EN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O131">
        <v>0</v>
      </c>
      <c r="GP131">
        <v>0</v>
      </c>
      <c r="GR131">
        <v>0</v>
      </c>
      <c r="GS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f t="shared" si="24"/>
        <v>0</v>
      </c>
      <c r="HH131">
        <v>0</v>
      </c>
      <c r="HI131">
        <v>1</v>
      </c>
      <c r="HJ131">
        <v>0</v>
      </c>
      <c r="HK131" s="2">
        <v>42874</v>
      </c>
      <c r="HL131">
        <v>0</v>
      </c>
      <c r="HN131">
        <v>149</v>
      </c>
      <c r="HO131">
        <v>1</v>
      </c>
      <c r="HR131">
        <v>0</v>
      </c>
      <c r="HS131">
        <v>0</v>
      </c>
    </row>
    <row r="132" spans="1:227" x14ac:dyDescent="0.35">
      <c r="A132">
        <v>67</v>
      </c>
      <c r="B132">
        <v>1</v>
      </c>
      <c r="C132" s="9" cm="1">
        <f t="array" ref="C132">_xlfn.IFS(D132,1,E132,2,F132,3,G132,4,H132,5,I132,6,J132,7,K132,8)</f>
        <v>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 s="8">
        <v>0</v>
      </c>
      <c r="Q132" s="8">
        <v>0</v>
      </c>
      <c r="R132">
        <v>0</v>
      </c>
      <c r="S132">
        <v>1</v>
      </c>
      <c r="T132">
        <v>0</v>
      </c>
      <c r="U132">
        <v>0</v>
      </c>
      <c r="V132" s="8">
        <v>0</v>
      </c>
      <c r="W132">
        <v>0</v>
      </c>
      <c r="X132" s="8">
        <v>104</v>
      </c>
      <c r="Y132" s="8">
        <v>67</v>
      </c>
      <c r="Z132" s="8">
        <v>98</v>
      </c>
      <c r="AA132">
        <v>0</v>
      </c>
      <c r="AB132" s="8">
        <v>1.8473282442748089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s="8">
        <v>52</v>
      </c>
      <c r="AJ132" s="8">
        <v>50</v>
      </c>
      <c r="AK132" s="6">
        <v>7.502797214575244</v>
      </c>
      <c r="AL132">
        <v>0</v>
      </c>
      <c r="AM132" s="8">
        <v>54</v>
      </c>
      <c r="AN132">
        <v>2</v>
      </c>
      <c r="AO132">
        <v>1</v>
      </c>
      <c r="AP132">
        <v>1</v>
      </c>
      <c r="AQ132">
        <v>0</v>
      </c>
      <c r="AR132">
        <v>0</v>
      </c>
      <c r="AS132">
        <v>0</v>
      </c>
      <c r="AT132" s="8">
        <v>3</v>
      </c>
      <c r="AU132">
        <v>0</v>
      </c>
      <c r="AV132">
        <v>0</v>
      </c>
      <c r="AW132">
        <v>1</v>
      </c>
      <c r="AX132" s="8">
        <v>139</v>
      </c>
      <c r="AY132" s="8">
        <v>139</v>
      </c>
      <c r="AZ132" t="s">
        <v>220</v>
      </c>
      <c r="BB132" s="2">
        <v>42329</v>
      </c>
      <c r="BC132" s="2">
        <v>42432</v>
      </c>
      <c r="BD132" s="8">
        <f t="shared" si="18"/>
        <v>103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5</v>
      </c>
      <c r="BM132">
        <v>2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0</v>
      </c>
      <c r="CL132" s="6">
        <v>0.79763806154428418</v>
      </c>
      <c r="CM132" s="8">
        <v>0</v>
      </c>
      <c r="CN132" s="8">
        <v>0</v>
      </c>
      <c r="CO132" s="8">
        <f t="shared" si="19"/>
        <v>100</v>
      </c>
      <c r="CP132" s="8">
        <v>69</v>
      </c>
      <c r="CQ132">
        <v>0</v>
      </c>
      <c r="CR132" s="4">
        <f t="shared" si="20"/>
        <v>0.66346153846153844</v>
      </c>
      <c r="CS132" s="8">
        <f t="shared" si="21"/>
        <v>35</v>
      </c>
      <c r="CT132" s="8">
        <v>52</v>
      </c>
      <c r="CU132" s="8">
        <f t="shared" si="22"/>
        <v>1</v>
      </c>
      <c r="CV132" s="8">
        <f t="shared" si="23"/>
        <v>0</v>
      </c>
      <c r="CW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 s="8">
        <v>1.75</v>
      </c>
      <c r="EN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O132">
        <v>0</v>
      </c>
      <c r="GP132">
        <v>0</v>
      </c>
      <c r="GR132">
        <v>0</v>
      </c>
      <c r="GS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f t="shared" si="24"/>
        <v>0</v>
      </c>
      <c r="HH132">
        <v>0</v>
      </c>
      <c r="HI132">
        <v>1</v>
      </c>
      <c r="HJ132">
        <v>0</v>
      </c>
      <c r="HK132" s="2">
        <v>42471</v>
      </c>
      <c r="HL132">
        <v>0</v>
      </c>
      <c r="HN132">
        <v>39</v>
      </c>
      <c r="HO132">
        <v>1</v>
      </c>
      <c r="HR132">
        <v>0</v>
      </c>
      <c r="HS132">
        <v>0</v>
      </c>
    </row>
    <row r="133" spans="1:227" x14ac:dyDescent="0.35">
      <c r="A133">
        <v>58</v>
      </c>
      <c r="B133">
        <v>1</v>
      </c>
      <c r="C133" s="9" cm="1">
        <f t="array" ref="C133">_xlfn.IFS(D133,1,E133,2,F133,3,G133,4,H133,5,I133,6,J133,7,K133,8)</f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 s="8">
        <v>0</v>
      </c>
      <c r="Q133" s="8">
        <v>0</v>
      </c>
      <c r="R133">
        <v>0</v>
      </c>
      <c r="S133">
        <v>1</v>
      </c>
      <c r="T133">
        <v>0</v>
      </c>
      <c r="U133">
        <v>0</v>
      </c>
      <c r="V133" s="8">
        <v>0</v>
      </c>
      <c r="W133">
        <v>0</v>
      </c>
      <c r="X133" s="8">
        <v>134.5</v>
      </c>
      <c r="Y133" s="8">
        <v>72.104344110198852</v>
      </c>
      <c r="Z133" s="8">
        <v>97.5</v>
      </c>
      <c r="AA133">
        <v>0</v>
      </c>
      <c r="AB133" s="8">
        <v>1.873239436619718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s="8">
        <v>34.845027188501128</v>
      </c>
      <c r="AJ133" s="8">
        <v>104</v>
      </c>
      <c r="AK133" s="6">
        <v>8.9</v>
      </c>
      <c r="AL133">
        <v>0</v>
      </c>
      <c r="AM133" s="8">
        <v>88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 s="8">
        <v>3</v>
      </c>
      <c r="AU133">
        <v>0</v>
      </c>
      <c r="AV133">
        <v>0</v>
      </c>
      <c r="AW133">
        <v>1</v>
      </c>
      <c r="AX133" s="8">
        <v>161</v>
      </c>
      <c r="AY133" s="8">
        <v>103.5</v>
      </c>
      <c r="AZ133" t="s">
        <v>222</v>
      </c>
      <c r="BB133" s="2">
        <v>41607</v>
      </c>
      <c r="BC133" s="2">
        <v>41635</v>
      </c>
      <c r="BD133" s="8">
        <f t="shared" si="18"/>
        <v>28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5</v>
      </c>
      <c r="BM133">
        <v>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1</v>
      </c>
      <c r="CI133">
        <v>0</v>
      </c>
      <c r="CJ133">
        <v>0</v>
      </c>
      <c r="CK133">
        <v>1</v>
      </c>
      <c r="CL133" s="6">
        <v>0.1</v>
      </c>
      <c r="CM133" s="8">
        <v>0</v>
      </c>
      <c r="CN133" s="8">
        <v>0</v>
      </c>
      <c r="CO133" s="8">
        <f t="shared" si="19"/>
        <v>100</v>
      </c>
      <c r="CP133" s="8">
        <v>99</v>
      </c>
      <c r="CQ133">
        <v>0</v>
      </c>
      <c r="CR133" s="4">
        <f t="shared" si="20"/>
        <v>0.73605947955390338</v>
      </c>
      <c r="CS133" s="8">
        <f t="shared" si="21"/>
        <v>35.5</v>
      </c>
      <c r="CT133" s="8">
        <v>89</v>
      </c>
      <c r="CU133" s="8">
        <f t="shared" si="22"/>
        <v>1</v>
      </c>
      <c r="CV133" s="8">
        <f t="shared" si="23"/>
        <v>0</v>
      </c>
      <c r="CW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 s="8">
        <v>1.7671232876712331</v>
      </c>
      <c r="EN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O133">
        <v>0</v>
      </c>
      <c r="GP133">
        <v>0</v>
      </c>
      <c r="GR133">
        <v>0</v>
      </c>
      <c r="GS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f t="shared" si="24"/>
        <v>0</v>
      </c>
      <c r="HH133">
        <v>0</v>
      </c>
      <c r="HI133">
        <v>1</v>
      </c>
      <c r="HJ133">
        <v>0</v>
      </c>
      <c r="HK133" s="2">
        <v>41685</v>
      </c>
      <c r="HL133">
        <v>0</v>
      </c>
      <c r="HN133">
        <v>50</v>
      </c>
      <c r="HO133">
        <v>1</v>
      </c>
      <c r="HR133">
        <v>0</v>
      </c>
      <c r="HS133">
        <v>0</v>
      </c>
    </row>
    <row r="134" spans="1:227" x14ac:dyDescent="0.35">
      <c r="A134">
        <v>63</v>
      </c>
      <c r="B134">
        <v>1</v>
      </c>
      <c r="C134" s="9" cm="1">
        <f t="array" ref="C134">_xlfn.IFS(D134,1,E134,2,F134,3,G134,4,H134,5,I134,6,J134,7,K134,8)</f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 s="8">
        <v>0</v>
      </c>
      <c r="Q134" s="8">
        <v>0</v>
      </c>
      <c r="R134">
        <v>0</v>
      </c>
      <c r="S134">
        <v>1</v>
      </c>
      <c r="T134">
        <v>0</v>
      </c>
      <c r="U134">
        <v>0</v>
      </c>
      <c r="V134" s="8">
        <v>0</v>
      </c>
      <c r="W134">
        <v>0</v>
      </c>
      <c r="X134" s="8">
        <v>135.5</v>
      </c>
      <c r="Y134" s="8">
        <v>73</v>
      </c>
      <c r="Z134" s="8">
        <v>97.140233722871457</v>
      </c>
      <c r="AA134">
        <v>0</v>
      </c>
      <c r="AB134" s="8">
        <v>1.871428571428571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s="8">
        <v>42.5</v>
      </c>
      <c r="AJ134" s="8">
        <v>67.5</v>
      </c>
      <c r="AK134" s="6">
        <v>8.0771964644005205</v>
      </c>
      <c r="AL134">
        <v>0</v>
      </c>
      <c r="AM134" s="8">
        <v>74.000000000000014</v>
      </c>
      <c r="AO134">
        <v>1</v>
      </c>
      <c r="AP134">
        <v>0</v>
      </c>
      <c r="AQ134">
        <v>0</v>
      </c>
      <c r="AR134">
        <v>0</v>
      </c>
      <c r="AS134">
        <v>0</v>
      </c>
      <c r="AT134" s="8">
        <v>2</v>
      </c>
      <c r="AU134">
        <v>0</v>
      </c>
      <c r="AV134">
        <v>1</v>
      </c>
      <c r="AW134">
        <v>0</v>
      </c>
      <c r="AX134" s="8">
        <v>132</v>
      </c>
      <c r="AY134" s="8">
        <v>0</v>
      </c>
      <c r="AZ134" t="s">
        <v>223</v>
      </c>
      <c r="BB134" s="2">
        <v>41289</v>
      </c>
      <c r="BC134" s="2">
        <v>41354</v>
      </c>
      <c r="BD134" s="8">
        <f t="shared" si="18"/>
        <v>65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5</v>
      </c>
      <c r="BM134">
        <v>2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0</v>
      </c>
      <c r="CL134" s="6">
        <v>0.4</v>
      </c>
      <c r="CM134" s="8">
        <v>0</v>
      </c>
      <c r="CN134" s="8">
        <v>0</v>
      </c>
      <c r="CO134" s="8">
        <f t="shared" si="19"/>
        <v>100</v>
      </c>
      <c r="CP134" s="8">
        <v>100</v>
      </c>
      <c r="CQ134">
        <v>0</v>
      </c>
      <c r="CR134" s="4">
        <f t="shared" si="20"/>
        <v>0.73800738007380073</v>
      </c>
      <c r="CS134" s="8">
        <f t="shared" si="21"/>
        <v>35.5</v>
      </c>
      <c r="CT134" s="8">
        <v>103</v>
      </c>
      <c r="CU134" s="8">
        <f t="shared" si="22"/>
        <v>1</v>
      </c>
      <c r="CV134" s="8">
        <f t="shared" si="23"/>
        <v>0</v>
      </c>
      <c r="CW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 s="8">
        <v>1.8</v>
      </c>
      <c r="EN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O134">
        <v>0</v>
      </c>
      <c r="GP134">
        <v>0</v>
      </c>
      <c r="GR134">
        <v>0</v>
      </c>
      <c r="GS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f t="shared" si="24"/>
        <v>0</v>
      </c>
      <c r="HH134">
        <v>0</v>
      </c>
      <c r="HI134">
        <v>1</v>
      </c>
      <c r="HJ134">
        <v>0</v>
      </c>
      <c r="HK134" s="2">
        <v>41382</v>
      </c>
      <c r="HL134">
        <v>0</v>
      </c>
      <c r="HN134">
        <v>28</v>
      </c>
      <c r="HO134">
        <v>1</v>
      </c>
      <c r="HR134">
        <v>0</v>
      </c>
      <c r="HS134">
        <v>0</v>
      </c>
    </row>
    <row r="135" spans="1:227" x14ac:dyDescent="0.35">
      <c r="A135">
        <v>46</v>
      </c>
      <c r="B135">
        <v>1</v>
      </c>
      <c r="C135" s="9" cm="1">
        <f t="array" ref="C135">_xlfn.IFS(D135,1,E135,2,F135,3,G135,4,H135,5,I135,6,J135,7,K135,8)</f>
        <v>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2</v>
      </c>
      <c r="M135">
        <v>0</v>
      </c>
      <c r="N135">
        <v>0</v>
      </c>
      <c r="O135">
        <v>1</v>
      </c>
      <c r="P135" s="8">
        <v>10</v>
      </c>
      <c r="Q135" s="8">
        <v>8.1202459274480873E-2</v>
      </c>
      <c r="R135">
        <v>0</v>
      </c>
      <c r="S135">
        <v>1</v>
      </c>
      <c r="T135">
        <v>0</v>
      </c>
      <c r="U135">
        <v>0</v>
      </c>
      <c r="V135" s="8">
        <v>0</v>
      </c>
      <c r="W135">
        <v>0</v>
      </c>
      <c r="X135" s="8">
        <v>135.05999191939841</v>
      </c>
      <c r="Y135" s="8">
        <v>75</v>
      </c>
      <c r="Z135" s="8">
        <v>97.125861552292477</v>
      </c>
      <c r="AA135">
        <v>0</v>
      </c>
      <c r="AB135" s="8">
        <v>2.0533333333333328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s="8">
        <v>41</v>
      </c>
      <c r="AJ135" s="8">
        <v>70</v>
      </c>
      <c r="AK135" s="6">
        <v>7.936673373052372</v>
      </c>
      <c r="AL135">
        <v>0</v>
      </c>
      <c r="AM135" s="8">
        <v>106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 s="8">
        <v>1</v>
      </c>
      <c r="AU135">
        <v>1</v>
      </c>
      <c r="AV135">
        <v>0</v>
      </c>
      <c r="AW135">
        <v>0</v>
      </c>
      <c r="AX135" s="8">
        <v>176</v>
      </c>
      <c r="AY135" s="8">
        <v>176</v>
      </c>
      <c r="BB135" s="2">
        <v>42793</v>
      </c>
      <c r="BC135" s="2">
        <v>42837</v>
      </c>
      <c r="BD135" s="8">
        <f t="shared" si="18"/>
        <v>44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7</v>
      </c>
      <c r="BM135">
        <v>2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0</v>
      </c>
      <c r="CJ135">
        <v>0</v>
      </c>
      <c r="CK135">
        <v>0</v>
      </c>
      <c r="CL135" s="6">
        <v>1.5</v>
      </c>
      <c r="CM135" s="8">
        <v>20</v>
      </c>
      <c r="CN135" s="8">
        <v>0</v>
      </c>
      <c r="CO135" s="8">
        <f t="shared" si="19"/>
        <v>80</v>
      </c>
      <c r="CP135" s="8">
        <v>99.5</v>
      </c>
      <c r="CQ135">
        <v>0</v>
      </c>
      <c r="CR135" s="4">
        <f t="shared" si="20"/>
        <v>0.73670965462059235</v>
      </c>
      <c r="CS135" s="8">
        <f t="shared" si="21"/>
        <v>35.559991919398414</v>
      </c>
      <c r="CT135" s="8">
        <v>102</v>
      </c>
      <c r="CU135" s="8">
        <f t="shared" si="22"/>
        <v>1</v>
      </c>
      <c r="CV135" s="8">
        <f t="shared" si="23"/>
        <v>0</v>
      </c>
      <c r="CW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 s="8">
        <v>1.8888888888888891</v>
      </c>
      <c r="EN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O135">
        <v>0</v>
      </c>
      <c r="GP135">
        <v>0</v>
      </c>
      <c r="GR135">
        <v>0</v>
      </c>
      <c r="GS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f t="shared" si="24"/>
        <v>0</v>
      </c>
      <c r="HH135">
        <v>0</v>
      </c>
      <c r="HI135">
        <v>1</v>
      </c>
      <c r="HJ135">
        <v>0</v>
      </c>
      <c r="HK135" s="2">
        <v>42869</v>
      </c>
      <c r="HL135">
        <v>0</v>
      </c>
      <c r="HN135">
        <v>32</v>
      </c>
      <c r="HO135">
        <v>1</v>
      </c>
      <c r="HR135">
        <v>0</v>
      </c>
      <c r="HS135">
        <v>0</v>
      </c>
    </row>
    <row r="136" spans="1:227" x14ac:dyDescent="0.35">
      <c r="A136">
        <v>70</v>
      </c>
      <c r="B136">
        <v>2</v>
      </c>
      <c r="C136" s="9" cm="1">
        <f t="array" ref="C136">_xlfn.IFS(D136,1,E136,2,F136,3,G136,4,H136,5,I136,6,J136,7,K136,8)</f>
        <v>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 s="8">
        <v>0</v>
      </c>
      <c r="Q136" s="8">
        <v>8.1122540995605827E-2</v>
      </c>
      <c r="R136">
        <v>0</v>
      </c>
      <c r="S136">
        <v>1</v>
      </c>
      <c r="T136">
        <v>0</v>
      </c>
      <c r="U136">
        <v>0</v>
      </c>
      <c r="V136" s="8">
        <v>0</v>
      </c>
      <c r="W136">
        <v>0</v>
      </c>
      <c r="X136" s="8">
        <v>128</v>
      </c>
      <c r="Y136" s="8">
        <v>54</v>
      </c>
      <c r="Z136" s="8">
        <v>97</v>
      </c>
      <c r="AA136">
        <v>0</v>
      </c>
      <c r="AB136" s="8">
        <v>1.9586206896551721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s="8">
        <v>40.11717463585989</v>
      </c>
      <c r="AJ136" s="8">
        <v>100</v>
      </c>
      <c r="AK136" s="6">
        <v>8.6999999999999993</v>
      </c>
      <c r="AL136">
        <v>0</v>
      </c>
      <c r="AM136" s="8">
        <v>75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 s="8">
        <v>3</v>
      </c>
      <c r="AU136">
        <v>0</v>
      </c>
      <c r="AV136">
        <v>0</v>
      </c>
      <c r="AW136">
        <v>1</v>
      </c>
      <c r="AX136" s="8">
        <v>188</v>
      </c>
      <c r="AY136" s="8">
        <v>188</v>
      </c>
      <c r="AZ136" t="s">
        <v>225</v>
      </c>
      <c r="BB136" s="2">
        <v>42646</v>
      </c>
      <c r="BC136" s="2">
        <v>42777</v>
      </c>
      <c r="BD136" s="8">
        <f t="shared" si="18"/>
        <v>131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5</v>
      </c>
      <c r="BM136">
        <v>6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1</v>
      </c>
      <c r="CI136">
        <v>0</v>
      </c>
      <c r="CJ136">
        <v>0</v>
      </c>
      <c r="CK136">
        <v>1</v>
      </c>
      <c r="CL136" s="6">
        <v>1.2</v>
      </c>
      <c r="CM136" s="8">
        <v>0</v>
      </c>
      <c r="CN136" s="8">
        <v>0</v>
      </c>
      <c r="CO136" s="8">
        <f t="shared" si="19"/>
        <v>100</v>
      </c>
      <c r="CP136" s="8">
        <v>92.000000000000014</v>
      </c>
      <c r="CQ136">
        <v>0</v>
      </c>
      <c r="CR136" s="4">
        <f t="shared" si="20"/>
        <v>0.71875000000000011</v>
      </c>
      <c r="CS136" s="8">
        <f t="shared" si="21"/>
        <v>35.999999999999986</v>
      </c>
      <c r="CT136" s="8">
        <v>87.499999999999986</v>
      </c>
      <c r="CU136" s="8">
        <f t="shared" si="22"/>
        <v>1</v>
      </c>
      <c r="CV136" s="8">
        <f t="shared" si="23"/>
        <v>0</v>
      </c>
      <c r="CW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 s="8">
        <v>1.857142857142857</v>
      </c>
      <c r="EN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O136">
        <v>0</v>
      </c>
      <c r="GP136">
        <v>0</v>
      </c>
      <c r="GR136">
        <v>0</v>
      </c>
      <c r="GS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f t="shared" si="24"/>
        <v>0</v>
      </c>
      <c r="HH136">
        <v>0</v>
      </c>
      <c r="HI136">
        <v>1</v>
      </c>
      <c r="HJ136">
        <v>0</v>
      </c>
      <c r="HK136" s="2">
        <v>43019</v>
      </c>
      <c r="HL136">
        <v>0</v>
      </c>
      <c r="HN136">
        <v>242</v>
      </c>
      <c r="HO136">
        <v>1</v>
      </c>
      <c r="HR136">
        <v>0</v>
      </c>
      <c r="HS136">
        <v>0</v>
      </c>
    </row>
    <row r="137" spans="1:227" x14ac:dyDescent="0.35">
      <c r="A137">
        <v>70</v>
      </c>
      <c r="B137">
        <v>1</v>
      </c>
      <c r="C137" s="9" cm="1">
        <f t="array" ref="C137">_xlfn.IFS(D137,1,E137,2,F137,3,G137,4,H137,5,I137,6,J137,7,K137,8)</f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1</v>
      </c>
      <c r="P137" s="8">
        <v>10</v>
      </c>
      <c r="Q137" s="8">
        <v>5.5317849145820261E-2</v>
      </c>
      <c r="R137">
        <v>0</v>
      </c>
      <c r="S137">
        <v>1</v>
      </c>
      <c r="T137">
        <v>0</v>
      </c>
      <c r="U137">
        <v>0</v>
      </c>
      <c r="V137" s="8">
        <v>0</v>
      </c>
      <c r="W137">
        <v>0</v>
      </c>
      <c r="X137" s="8">
        <v>130</v>
      </c>
      <c r="Y137" s="8">
        <v>51</v>
      </c>
      <c r="Z137" s="8">
        <v>99</v>
      </c>
      <c r="AA137">
        <v>0</v>
      </c>
      <c r="AB137" s="8">
        <v>1.8911564625850339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s="8">
        <v>36.047313930674107</v>
      </c>
      <c r="AJ137" s="8">
        <v>75</v>
      </c>
      <c r="AK137" s="6">
        <v>7.2</v>
      </c>
      <c r="AL137">
        <v>1</v>
      </c>
      <c r="AM137" s="8">
        <v>41</v>
      </c>
      <c r="AN137">
        <v>3</v>
      </c>
      <c r="AO137">
        <v>1</v>
      </c>
      <c r="AP137">
        <v>0</v>
      </c>
      <c r="AQ137">
        <v>1</v>
      </c>
      <c r="AR137">
        <v>0</v>
      </c>
      <c r="AS137">
        <v>0</v>
      </c>
      <c r="AT137" s="8">
        <v>3</v>
      </c>
      <c r="AU137">
        <v>0</v>
      </c>
      <c r="AV137">
        <v>0</v>
      </c>
      <c r="AW137">
        <v>1</v>
      </c>
      <c r="AX137" s="8">
        <v>488</v>
      </c>
      <c r="AY137" s="8">
        <v>400.90326581767891</v>
      </c>
      <c r="AZ137" t="s">
        <v>220</v>
      </c>
      <c r="BB137" s="2">
        <v>42787</v>
      </c>
      <c r="BC137" s="2">
        <v>42837</v>
      </c>
      <c r="BD137" s="8">
        <f t="shared" si="18"/>
        <v>50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</v>
      </c>
      <c r="BM137">
        <v>6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0</v>
      </c>
      <c r="CK137">
        <v>1</v>
      </c>
      <c r="CL137" s="6">
        <v>1.4</v>
      </c>
      <c r="CM137" s="8">
        <v>100</v>
      </c>
      <c r="CN137" s="8">
        <v>0</v>
      </c>
      <c r="CO137" s="8">
        <f t="shared" si="19"/>
        <v>0</v>
      </c>
      <c r="CP137" s="8">
        <v>93</v>
      </c>
      <c r="CQ137">
        <v>0</v>
      </c>
      <c r="CR137" s="4">
        <f t="shared" si="20"/>
        <v>0.7153846153846154</v>
      </c>
      <c r="CS137" s="8">
        <f t="shared" si="21"/>
        <v>37</v>
      </c>
      <c r="CT137" s="8">
        <v>71</v>
      </c>
      <c r="CU137" s="8">
        <f t="shared" si="22"/>
        <v>1</v>
      </c>
      <c r="CV137" s="8">
        <f t="shared" si="23"/>
        <v>1</v>
      </c>
      <c r="CW137">
        <v>1</v>
      </c>
      <c r="CX137" s="2">
        <v>42838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 s="8">
        <v>1.88</v>
      </c>
      <c r="EN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</v>
      </c>
      <c r="GM137">
        <v>0</v>
      </c>
      <c r="GO137">
        <v>0</v>
      </c>
      <c r="GP137">
        <v>0</v>
      </c>
      <c r="GR137">
        <v>0</v>
      </c>
      <c r="GS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f t="shared" si="24"/>
        <v>0</v>
      </c>
      <c r="HH137">
        <v>0</v>
      </c>
      <c r="HI137">
        <v>1</v>
      </c>
      <c r="HJ137">
        <v>0</v>
      </c>
      <c r="HK137" s="2">
        <v>42887</v>
      </c>
      <c r="HL137">
        <v>0</v>
      </c>
      <c r="HN137">
        <v>50</v>
      </c>
      <c r="HO137">
        <v>1</v>
      </c>
      <c r="HR137">
        <v>0</v>
      </c>
      <c r="HS137">
        <v>0</v>
      </c>
    </row>
    <row r="138" spans="1:227" x14ac:dyDescent="0.35">
      <c r="A138">
        <v>71</v>
      </c>
      <c r="B138">
        <v>1</v>
      </c>
      <c r="C138" s="9" cm="1">
        <f t="array" ref="C138">_xlfn.IFS(D138,1,E138,2,F138,3,G138,4,H138,5,I138,6,J138,7,K138,8)</f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 s="8">
        <v>0</v>
      </c>
      <c r="Q138" s="8">
        <v>2.0813510941960042E-2</v>
      </c>
      <c r="R138">
        <v>0</v>
      </c>
      <c r="S138">
        <v>1</v>
      </c>
      <c r="T138">
        <v>0</v>
      </c>
      <c r="U138">
        <v>0</v>
      </c>
      <c r="V138" s="8">
        <v>0</v>
      </c>
      <c r="W138">
        <v>0</v>
      </c>
      <c r="X138" s="8">
        <v>124</v>
      </c>
      <c r="Y138" s="8">
        <v>99</v>
      </c>
      <c r="Z138" s="8">
        <v>99</v>
      </c>
      <c r="AA138">
        <v>1</v>
      </c>
      <c r="AB138" s="8">
        <v>1.8911564625850339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s="8">
        <v>41.499999999999993</v>
      </c>
      <c r="AJ138" s="8">
        <v>60</v>
      </c>
      <c r="AK138" s="6">
        <v>9</v>
      </c>
      <c r="AL138">
        <v>0</v>
      </c>
      <c r="AM138" s="8">
        <v>65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 s="8">
        <v>1</v>
      </c>
      <c r="AU138">
        <v>1</v>
      </c>
      <c r="AV138">
        <v>0</v>
      </c>
      <c r="AW138">
        <v>0</v>
      </c>
      <c r="AX138" s="8">
        <v>323</v>
      </c>
      <c r="AY138" s="8">
        <v>323</v>
      </c>
      <c r="BA138" t="s">
        <v>232</v>
      </c>
      <c r="BB138" s="2">
        <v>42491</v>
      </c>
      <c r="BC138" s="2">
        <v>42542</v>
      </c>
      <c r="BD138" s="8">
        <f t="shared" si="18"/>
        <v>51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7</v>
      </c>
      <c r="BM138">
        <v>16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3</v>
      </c>
      <c r="CH138">
        <v>1</v>
      </c>
      <c r="CI138">
        <v>1</v>
      </c>
      <c r="CJ138">
        <v>1</v>
      </c>
      <c r="CK138">
        <v>0</v>
      </c>
      <c r="CL138" s="6">
        <v>1</v>
      </c>
      <c r="CM138" s="8">
        <v>50</v>
      </c>
      <c r="CN138" s="8">
        <v>50</v>
      </c>
      <c r="CO138" s="8">
        <f t="shared" si="19"/>
        <v>0</v>
      </c>
      <c r="CP138" s="8">
        <v>86.5</v>
      </c>
      <c r="CQ138">
        <v>0</v>
      </c>
      <c r="CR138" s="4">
        <f t="shared" si="20"/>
        <v>0.69758064516129037</v>
      </c>
      <c r="CS138" s="8">
        <f t="shared" si="21"/>
        <v>37.5</v>
      </c>
      <c r="CT138" s="8">
        <v>91</v>
      </c>
      <c r="CU138" s="8">
        <f t="shared" si="22"/>
        <v>1</v>
      </c>
      <c r="CV138" s="8">
        <f t="shared" si="23"/>
        <v>1</v>
      </c>
      <c r="CW138">
        <v>1</v>
      </c>
      <c r="CX138" s="2">
        <v>42547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0</v>
      </c>
      <c r="EB138">
        <v>1</v>
      </c>
      <c r="EC138">
        <v>1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 s="8">
        <v>1</v>
      </c>
      <c r="EN138">
        <v>1</v>
      </c>
      <c r="EO138" s="2">
        <v>42586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0</v>
      </c>
      <c r="FF138">
        <v>0</v>
      </c>
      <c r="FG138">
        <v>0</v>
      </c>
      <c r="FH138">
        <v>0</v>
      </c>
      <c r="FI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</v>
      </c>
      <c r="GM138">
        <v>0</v>
      </c>
      <c r="GO138">
        <v>0</v>
      </c>
      <c r="GP138">
        <v>0</v>
      </c>
      <c r="GR138">
        <v>0</v>
      </c>
      <c r="GS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f t="shared" si="24"/>
        <v>0</v>
      </c>
      <c r="HH138">
        <v>0</v>
      </c>
      <c r="HI138">
        <v>1</v>
      </c>
      <c r="HJ138">
        <v>0</v>
      </c>
      <c r="HK138" s="2">
        <v>42720</v>
      </c>
      <c r="HL138">
        <v>0</v>
      </c>
      <c r="HN138">
        <v>178</v>
      </c>
      <c r="HO138">
        <v>1</v>
      </c>
      <c r="HR138">
        <v>0</v>
      </c>
      <c r="HS138">
        <v>0</v>
      </c>
    </row>
    <row r="139" spans="1:227" x14ac:dyDescent="0.35">
      <c r="A139">
        <v>70</v>
      </c>
      <c r="B139">
        <v>2</v>
      </c>
      <c r="C139" s="9" cm="1">
        <f t="array" ref="C139">_xlfn.IFS(D139,1,E139,2,F139,3,G139,4,H139,5,I139,6,J139,7,K139,8)</f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 s="8">
        <v>0</v>
      </c>
      <c r="Q139" s="8">
        <v>0</v>
      </c>
      <c r="R139">
        <v>0</v>
      </c>
      <c r="S139">
        <v>1</v>
      </c>
      <c r="T139">
        <v>0</v>
      </c>
      <c r="U139">
        <v>0</v>
      </c>
      <c r="V139" s="8">
        <v>0</v>
      </c>
      <c r="W139">
        <v>1</v>
      </c>
      <c r="X139" s="8">
        <v>145</v>
      </c>
      <c r="Y139" s="8">
        <v>95</v>
      </c>
      <c r="Z139" s="8">
        <v>97</v>
      </c>
      <c r="AA139">
        <v>0</v>
      </c>
      <c r="AB139" s="8">
        <v>1.9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s="8">
        <v>42.147279977302652</v>
      </c>
      <c r="AJ139" s="8">
        <v>58</v>
      </c>
      <c r="AK139" s="6">
        <v>8.1999999999999993</v>
      </c>
      <c r="AL139">
        <v>0</v>
      </c>
      <c r="AM139" s="8">
        <v>63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 s="8">
        <v>2</v>
      </c>
      <c r="AU139">
        <v>0</v>
      </c>
      <c r="AV139">
        <v>1</v>
      </c>
      <c r="AW139">
        <v>0</v>
      </c>
      <c r="AX139" s="8">
        <v>232</v>
      </c>
      <c r="AY139" s="8">
        <v>0</v>
      </c>
      <c r="AZ139" t="s">
        <v>233</v>
      </c>
      <c r="BB139" s="2">
        <v>41567</v>
      </c>
      <c r="BC139" s="2">
        <v>41618</v>
      </c>
      <c r="BD139" s="8">
        <f t="shared" si="18"/>
        <v>51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2</v>
      </c>
      <c r="BM139">
        <v>2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 s="6">
        <v>0.2</v>
      </c>
      <c r="CM139" s="8">
        <v>50</v>
      </c>
      <c r="CN139" s="8">
        <v>0</v>
      </c>
      <c r="CO139" s="8">
        <f t="shared" si="19"/>
        <v>50</v>
      </c>
      <c r="CP139" s="8">
        <v>107</v>
      </c>
      <c r="CQ139">
        <v>0</v>
      </c>
      <c r="CR139" s="4">
        <f t="shared" si="20"/>
        <v>0.73793103448275865</v>
      </c>
      <c r="CS139" s="8">
        <f t="shared" si="21"/>
        <v>38</v>
      </c>
      <c r="CT139" s="8">
        <v>107</v>
      </c>
      <c r="CU139" s="8">
        <f t="shared" si="22"/>
        <v>1</v>
      </c>
      <c r="CV139" s="8">
        <f t="shared" si="23"/>
        <v>0</v>
      </c>
      <c r="CW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 s="8">
        <v>2.025641025641026</v>
      </c>
      <c r="EN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O139">
        <v>0</v>
      </c>
      <c r="GP139">
        <v>0</v>
      </c>
      <c r="GR139">
        <v>0</v>
      </c>
      <c r="GS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f t="shared" si="24"/>
        <v>0</v>
      </c>
      <c r="HH139">
        <v>0</v>
      </c>
      <c r="HI139">
        <v>1</v>
      </c>
      <c r="HJ139">
        <v>0</v>
      </c>
      <c r="HK139" s="2">
        <v>41845</v>
      </c>
      <c r="HL139">
        <v>0</v>
      </c>
      <c r="HN139">
        <v>227</v>
      </c>
      <c r="HO139">
        <v>1</v>
      </c>
      <c r="HR139">
        <v>0</v>
      </c>
      <c r="HS139">
        <v>0</v>
      </c>
    </row>
    <row r="140" spans="1:227" x14ac:dyDescent="0.35">
      <c r="A140">
        <v>68</v>
      </c>
      <c r="B140">
        <v>2</v>
      </c>
      <c r="C140" s="9" cm="1">
        <f t="array" ref="C140">_xlfn.IFS(D140,1,E140,2,F140,3,G140,4,H140,5,I140,6,J140,7,K140,8)</f>
        <v>2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 s="8">
        <v>0</v>
      </c>
      <c r="Q140" s="8">
        <v>34</v>
      </c>
      <c r="R140">
        <v>0</v>
      </c>
      <c r="S140">
        <v>1</v>
      </c>
      <c r="T140">
        <v>0</v>
      </c>
      <c r="U140">
        <v>0</v>
      </c>
      <c r="V140" s="8">
        <v>0</v>
      </c>
      <c r="W140">
        <v>1</v>
      </c>
      <c r="X140" s="8">
        <v>140</v>
      </c>
      <c r="Y140" s="8">
        <v>91</v>
      </c>
      <c r="Z140" s="8">
        <v>98</v>
      </c>
      <c r="AA140">
        <v>0</v>
      </c>
      <c r="AB140" s="8">
        <v>2.0294117647058818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s="8">
        <v>41</v>
      </c>
      <c r="AJ140" s="8">
        <v>60.177153656300611</v>
      </c>
      <c r="AK140" s="6">
        <v>8.1999999999999993</v>
      </c>
      <c r="AL140">
        <v>0</v>
      </c>
      <c r="AM140" s="8">
        <v>92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 s="8">
        <v>2</v>
      </c>
      <c r="AU140">
        <v>0</v>
      </c>
      <c r="AV140">
        <v>1</v>
      </c>
      <c r="AW140">
        <v>0</v>
      </c>
      <c r="AX140" s="8">
        <v>42</v>
      </c>
      <c r="AY140" s="8">
        <v>0</v>
      </c>
      <c r="AZ140" t="s">
        <v>217</v>
      </c>
      <c r="BA140" t="s">
        <v>245</v>
      </c>
      <c r="BC140" s="2">
        <v>42734</v>
      </c>
      <c r="BD140" s="8"/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2</v>
      </c>
      <c r="BM140">
        <v>6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1</v>
      </c>
      <c r="CL140" s="6">
        <v>0.72423168138806771</v>
      </c>
      <c r="CM140" s="8">
        <v>30</v>
      </c>
      <c r="CN140" s="8">
        <v>6.8122469061045299E-2</v>
      </c>
      <c r="CO140" s="8">
        <f t="shared" si="19"/>
        <v>69.931877530938948</v>
      </c>
      <c r="CP140" s="8">
        <v>102</v>
      </c>
      <c r="CQ140">
        <v>0</v>
      </c>
      <c r="CR140" s="4">
        <f t="shared" si="20"/>
        <v>0.72857142857142854</v>
      </c>
      <c r="CS140" s="8">
        <f t="shared" si="21"/>
        <v>38</v>
      </c>
      <c r="CT140" s="8">
        <v>105</v>
      </c>
      <c r="CU140" s="8">
        <f t="shared" si="22"/>
        <v>1</v>
      </c>
      <c r="CV140" s="8">
        <f t="shared" si="23"/>
        <v>0</v>
      </c>
      <c r="CW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 s="8">
        <v>1.3265306122448981</v>
      </c>
      <c r="EN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O140">
        <v>0</v>
      </c>
      <c r="GP140">
        <v>0</v>
      </c>
      <c r="GR140">
        <v>0</v>
      </c>
      <c r="GS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f t="shared" si="24"/>
        <v>0</v>
      </c>
      <c r="HH140">
        <v>0</v>
      </c>
      <c r="HI140">
        <v>1</v>
      </c>
      <c r="HJ140">
        <v>0</v>
      </c>
      <c r="HK140" s="2">
        <v>42852</v>
      </c>
      <c r="HL140">
        <v>0</v>
      </c>
      <c r="HN140">
        <v>118</v>
      </c>
      <c r="HO140">
        <v>1</v>
      </c>
      <c r="HR140">
        <v>0</v>
      </c>
      <c r="HS140">
        <v>0</v>
      </c>
    </row>
    <row r="141" spans="1:227" x14ac:dyDescent="0.35">
      <c r="A141">
        <v>75</v>
      </c>
      <c r="B141">
        <v>1</v>
      </c>
      <c r="C141" s="9" cm="1">
        <f t="array" ref="C141">_xlfn.IFS(D141,1,E141,2,F141,3,G141,4,H141,5,I141,6,J141,7,K141,8)</f>
        <v>2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 s="8">
        <v>0</v>
      </c>
      <c r="Q141" s="8">
        <v>4.3416125472602617E-2</v>
      </c>
      <c r="R141">
        <v>0</v>
      </c>
      <c r="S141">
        <v>1</v>
      </c>
      <c r="T141">
        <v>0</v>
      </c>
      <c r="U141">
        <v>0</v>
      </c>
      <c r="V141" s="8">
        <v>0</v>
      </c>
      <c r="W141">
        <v>0</v>
      </c>
      <c r="X141" s="8">
        <v>110</v>
      </c>
      <c r="Y141" s="8">
        <v>70</v>
      </c>
      <c r="Z141" s="8">
        <v>97</v>
      </c>
      <c r="AA141">
        <v>1</v>
      </c>
      <c r="AB141" s="8">
        <v>2.0875912408759119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 s="8">
        <v>22</v>
      </c>
      <c r="AJ141" s="8">
        <v>34</v>
      </c>
      <c r="AK141" s="6">
        <v>7.8</v>
      </c>
      <c r="AL141">
        <v>0</v>
      </c>
      <c r="AM141" s="8">
        <v>34</v>
      </c>
      <c r="AN141">
        <v>3</v>
      </c>
      <c r="AO141">
        <v>1</v>
      </c>
      <c r="AP141">
        <v>0</v>
      </c>
      <c r="AQ141">
        <v>1</v>
      </c>
      <c r="AR141">
        <v>0</v>
      </c>
      <c r="AS141">
        <v>0</v>
      </c>
      <c r="AT141" s="8">
        <v>2</v>
      </c>
      <c r="AU141">
        <v>0</v>
      </c>
      <c r="AV141">
        <v>1</v>
      </c>
      <c r="AW141">
        <v>0</v>
      </c>
      <c r="AX141" s="8">
        <v>143</v>
      </c>
      <c r="AY141" s="8">
        <v>0</v>
      </c>
      <c r="BA141" t="s">
        <v>232</v>
      </c>
      <c r="BB141" s="2">
        <v>41446</v>
      </c>
      <c r="BC141" s="2">
        <v>41464</v>
      </c>
      <c r="BD141" s="8">
        <f>BC141-BB141</f>
        <v>18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5</v>
      </c>
      <c r="BM141">
        <v>10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3</v>
      </c>
      <c r="CH141">
        <v>1</v>
      </c>
      <c r="CI141">
        <v>1</v>
      </c>
      <c r="CJ141">
        <v>1</v>
      </c>
      <c r="CK141">
        <v>0</v>
      </c>
      <c r="CL141" s="6">
        <v>2.2000000000000002</v>
      </c>
      <c r="CM141" s="8">
        <v>0</v>
      </c>
      <c r="CN141" s="8">
        <v>0</v>
      </c>
      <c r="CO141" s="8">
        <f t="shared" si="19"/>
        <v>100</v>
      </c>
      <c r="CP141" s="8">
        <v>71</v>
      </c>
      <c r="CQ141">
        <v>0</v>
      </c>
      <c r="CR141" s="4">
        <f t="shared" si="20"/>
        <v>0.6454545454545455</v>
      </c>
      <c r="CS141" s="8">
        <f t="shared" si="21"/>
        <v>39</v>
      </c>
      <c r="CT141" s="8">
        <v>67.999999999999986</v>
      </c>
      <c r="CU141" s="8">
        <f t="shared" si="22"/>
        <v>1</v>
      </c>
      <c r="CV141" s="8">
        <f t="shared" si="23"/>
        <v>0</v>
      </c>
      <c r="CW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 s="8">
        <v>1.9459459459459461</v>
      </c>
      <c r="EN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O141">
        <v>0</v>
      </c>
      <c r="GP141">
        <v>0</v>
      </c>
      <c r="GR141">
        <v>0</v>
      </c>
      <c r="GS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f t="shared" si="24"/>
        <v>0</v>
      </c>
      <c r="HH141">
        <v>0</v>
      </c>
      <c r="HI141">
        <v>1</v>
      </c>
      <c r="HJ141">
        <v>0</v>
      </c>
      <c r="HK141" s="2">
        <v>41595</v>
      </c>
      <c r="HL141">
        <v>1</v>
      </c>
      <c r="HM141" s="2">
        <v>42337</v>
      </c>
      <c r="HN141">
        <v>131</v>
      </c>
      <c r="HO141">
        <v>1</v>
      </c>
      <c r="HR141">
        <v>0</v>
      </c>
      <c r="HS141">
        <v>0</v>
      </c>
    </row>
    <row r="142" spans="1:227" x14ac:dyDescent="0.35">
      <c r="A142">
        <v>83</v>
      </c>
      <c r="B142">
        <v>2</v>
      </c>
      <c r="C142" s="9" cm="1">
        <f t="array" ref="C142">_xlfn.IFS(D142,1,E142,2,F142,3,G142,4,H142,5,I142,6,J142,7,K142,8)</f>
        <v>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 s="8">
        <v>0</v>
      </c>
      <c r="Q142" s="8">
        <v>0</v>
      </c>
      <c r="R142">
        <v>0</v>
      </c>
      <c r="S142">
        <v>1</v>
      </c>
      <c r="T142">
        <v>0</v>
      </c>
      <c r="U142">
        <v>0</v>
      </c>
      <c r="V142" s="8">
        <v>0</v>
      </c>
      <c r="W142">
        <v>1</v>
      </c>
      <c r="X142" s="8">
        <v>144</v>
      </c>
      <c r="Y142" s="8">
        <v>84</v>
      </c>
      <c r="Z142" s="8">
        <v>98</v>
      </c>
      <c r="AA142">
        <v>1</v>
      </c>
      <c r="AB142" s="8">
        <v>1.9402985074626871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s="8">
        <v>42.499999999999993</v>
      </c>
      <c r="AJ142" s="8">
        <v>54</v>
      </c>
      <c r="AK142" s="6">
        <v>7</v>
      </c>
      <c r="AL142">
        <v>1</v>
      </c>
      <c r="AM142" s="8">
        <v>55</v>
      </c>
      <c r="AN142">
        <v>2</v>
      </c>
      <c r="AO142">
        <v>1</v>
      </c>
      <c r="AP142">
        <v>1</v>
      </c>
      <c r="AQ142">
        <v>0</v>
      </c>
      <c r="AR142">
        <v>0</v>
      </c>
      <c r="AS142">
        <v>0</v>
      </c>
      <c r="AT142" s="8">
        <v>2</v>
      </c>
      <c r="AU142">
        <v>0</v>
      </c>
      <c r="AV142">
        <v>1</v>
      </c>
      <c r="AW142">
        <v>0</v>
      </c>
      <c r="AX142" s="8">
        <v>146</v>
      </c>
      <c r="AY142" s="8">
        <v>0</v>
      </c>
      <c r="AZ142" t="s">
        <v>217</v>
      </c>
      <c r="BB142" s="2">
        <v>42563</v>
      </c>
      <c r="BC142" s="2">
        <v>42599</v>
      </c>
      <c r="BD142" s="8">
        <f>BC142-BB142</f>
        <v>36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7</v>
      </c>
      <c r="BM142">
        <v>2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0</v>
      </c>
      <c r="CJ142">
        <v>0</v>
      </c>
      <c r="CK142">
        <v>0</v>
      </c>
      <c r="CL142" s="6">
        <v>0.09</v>
      </c>
      <c r="CM142" s="8">
        <v>0.38832285711483971</v>
      </c>
      <c r="CN142" s="8">
        <v>4.3412198827870632E-2</v>
      </c>
      <c r="CO142" s="8">
        <f t="shared" si="19"/>
        <v>99.56826494405729</v>
      </c>
      <c r="CP142" s="8">
        <v>105</v>
      </c>
      <c r="CQ142">
        <v>0</v>
      </c>
      <c r="CR142" s="4">
        <f t="shared" si="20"/>
        <v>0.72916666666666663</v>
      </c>
      <c r="CS142" s="8">
        <f t="shared" si="21"/>
        <v>39</v>
      </c>
      <c r="CT142" s="8">
        <v>107.5</v>
      </c>
      <c r="CU142" s="8">
        <f t="shared" si="22"/>
        <v>1</v>
      </c>
      <c r="CV142" s="8">
        <f t="shared" si="23"/>
        <v>0</v>
      </c>
      <c r="CW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 s="8">
        <v>1.8918918918918921</v>
      </c>
      <c r="EN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O142">
        <v>0</v>
      </c>
      <c r="GP142">
        <v>0</v>
      </c>
      <c r="GR142">
        <v>0</v>
      </c>
      <c r="GS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f t="shared" si="24"/>
        <v>0</v>
      </c>
      <c r="HH142">
        <v>0</v>
      </c>
      <c r="HI142">
        <v>1</v>
      </c>
      <c r="HJ142">
        <v>0</v>
      </c>
      <c r="HK142" s="2">
        <v>42791</v>
      </c>
      <c r="HL142">
        <v>0</v>
      </c>
      <c r="HN142">
        <v>192</v>
      </c>
      <c r="HO142">
        <v>1</v>
      </c>
      <c r="HR142">
        <v>0</v>
      </c>
      <c r="HS142">
        <v>0</v>
      </c>
    </row>
    <row r="143" spans="1:227" x14ac:dyDescent="0.35">
      <c r="A143">
        <v>81</v>
      </c>
      <c r="B143">
        <v>2</v>
      </c>
      <c r="C143" s="9" cm="1">
        <f t="array" ref="C143">_xlfn.IFS(D143,1,E143,2,F143,3,G143,4,H143,5,I143,6,J143,7,K143,8)</f>
        <v>2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 s="8">
        <v>0</v>
      </c>
      <c r="Q143" s="8">
        <v>0.10907906065539361</v>
      </c>
      <c r="R143">
        <v>0</v>
      </c>
      <c r="S143">
        <v>1</v>
      </c>
      <c r="T143">
        <v>0</v>
      </c>
      <c r="U143">
        <v>0</v>
      </c>
      <c r="V143" s="8">
        <v>0</v>
      </c>
      <c r="W143">
        <v>0</v>
      </c>
      <c r="X143" s="8">
        <v>133</v>
      </c>
      <c r="Y143" s="8">
        <v>49</v>
      </c>
      <c r="Z143" s="8">
        <v>97</v>
      </c>
      <c r="AA143">
        <v>0</v>
      </c>
      <c r="AB143" s="8">
        <v>1.7826086956521741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s="8">
        <v>37</v>
      </c>
      <c r="AJ143" s="8">
        <v>65</v>
      </c>
      <c r="AK143" s="6">
        <v>7.3</v>
      </c>
      <c r="AL143">
        <v>0</v>
      </c>
      <c r="AM143" s="8">
        <v>59</v>
      </c>
      <c r="AN143">
        <v>2</v>
      </c>
      <c r="AO143">
        <v>1</v>
      </c>
      <c r="AP143">
        <v>1</v>
      </c>
      <c r="AQ143">
        <v>0</v>
      </c>
      <c r="AR143">
        <v>0</v>
      </c>
      <c r="AS143">
        <v>0</v>
      </c>
      <c r="AT143" s="8">
        <v>3</v>
      </c>
      <c r="AU143">
        <v>0</v>
      </c>
      <c r="AV143">
        <v>0</v>
      </c>
      <c r="AW143">
        <v>1</v>
      </c>
      <c r="AX143" s="8">
        <v>186</v>
      </c>
      <c r="AY143" s="8">
        <v>186</v>
      </c>
      <c r="BB143" s="2">
        <v>42481</v>
      </c>
      <c r="BC143" s="2">
        <v>42518</v>
      </c>
      <c r="BD143" s="8">
        <f>BC143-BB143</f>
        <v>37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4</v>
      </c>
      <c r="BM143">
        <v>2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 s="6">
        <v>9</v>
      </c>
      <c r="CM143" s="8">
        <v>67</v>
      </c>
      <c r="CN143" s="8">
        <v>0</v>
      </c>
      <c r="CO143" s="8">
        <f t="shared" si="19"/>
        <v>33</v>
      </c>
      <c r="CP143" s="8">
        <v>94</v>
      </c>
      <c r="CQ143">
        <v>0</v>
      </c>
      <c r="CR143" s="4">
        <f t="shared" si="20"/>
        <v>0.70676691729323304</v>
      </c>
      <c r="CS143" s="8">
        <f t="shared" si="21"/>
        <v>39</v>
      </c>
      <c r="CT143" s="8">
        <v>91.5</v>
      </c>
      <c r="CU143" s="8">
        <f t="shared" si="22"/>
        <v>1</v>
      </c>
      <c r="CV143" s="8">
        <f t="shared" si="23"/>
        <v>0</v>
      </c>
      <c r="CW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 s="8">
        <v>1.869565217391304</v>
      </c>
      <c r="EN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O143">
        <v>0</v>
      </c>
      <c r="GP143">
        <v>0</v>
      </c>
      <c r="GR143">
        <v>0</v>
      </c>
      <c r="GS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f t="shared" si="24"/>
        <v>0</v>
      </c>
      <c r="HH143">
        <v>0</v>
      </c>
      <c r="HI143">
        <v>1</v>
      </c>
      <c r="HJ143">
        <v>0</v>
      </c>
      <c r="HK143" s="2">
        <v>42567</v>
      </c>
      <c r="HL143">
        <v>0</v>
      </c>
      <c r="HN143">
        <v>49</v>
      </c>
      <c r="HO143">
        <v>1</v>
      </c>
      <c r="HR143">
        <v>0</v>
      </c>
      <c r="HS143">
        <v>0</v>
      </c>
    </row>
    <row r="144" spans="1:227" x14ac:dyDescent="0.35">
      <c r="A144">
        <v>48</v>
      </c>
      <c r="B144">
        <v>1</v>
      </c>
      <c r="C144" s="9" cm="1">
        <f t="array" ref="C144">_xlfn.IFS(D144,1,E144,2,F144,3,G144,4,H144,5,I144,6,J144,7,K144,8)</f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 s="8">
        <v>0</v>
      </c>
      <c r="Q144" s="8">
        <v>0</v>
      </c>
      <c r="R144">
        <v>0</v>
      </c>
      <c r="S144">
        <v>1</v>
      </c>
      <c r="T144">
        <v>0</v>
      </c>
      <c r="U144">
        <v>0</v>
      </c>
      <c r="V144" s="8">
        <v>0</v>
      </c>
      <c r="W144">
        <v>1</v>
      </c>
      <c r="X144" s="8">
        <v>155</v>
      </c>
      <c r="Y144" s="8">
        <v>85</v>
      </c>
      <c r="Z144" s="8">
        <v>99</v>
      </c>
      <c r="AA144">
        <v>1</v>
      </c>
      <c r="AB144" s="8">
        <v>1.822222222222222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 s="8">
        <v>40.116427823400159</v>
      </c>
      <c r="AJ144" s="8">
        <v>65</v>
      </c>
      <c r="AK144" s="6">
        <v>6.1</v>
      </c>
      <c r="AL144">
        <v>1</v>
      </c>
      <c r="AM144" s="8">
        <v>10</v>
      </c>
      <c r="AN144">
        <v>5</v>
      </c>
      <c r="AO144">
        <v>1</v>
      </c>
      <c r="AP144">
        <v>0</v>
      </c>
      <c r="AQ144">
        <v>0</v>
      </c>
      <c r="AR144">
        <v>0</v>
      </c>
      <c r="AS144">
        <v>1</v>
      </c>
      <c r="AT144" s="8">
        <v>3</v>
      </c>
      <c r="AU144">
        <v>0</v>
      </c>
      <c r="AV144">
        <v>0</v>
      </c>
      <c r="AW144">
        <v>1</v>
      </c>
      <c r="AX144" s="8">
        <v>249</v>
      </c>
      <c r="AY144" s="8">
        <v>127.5</v>
      </c>
      <c r="BC144" s="2">
        <v>42488</v>
      </c>
      <c r="BD144" s="8"/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6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1</v>
      </c>
      <c r="CL144" s="6">
        <v>4.8</v>
      </c>
      <c r="CM144" s="8">
        <v>80</v>
      </c>
      <c r="CN144" s="8">
        <v>0</v>
      </c>
      <c r="CO144" s="8">
        <f t="shared" si="19"/>
        <v>20</v>
      </c>
      <c r="CP144" s="8">
        <v>116</v>
      </c>
      <c r="CQ144">
        <v>0</v>
      </c>
      <c r="CR144" s="4">
        <f t="shared" si="20"/>
        <v>0.74838709677419357</v>
      </c>
      <c r="CS144" s="8">
        <f t="shared" si="21"/>
        <v>39</v>
      </c>
      <c r="CT144" s="8">
        <v>128</v>
      </c>
      <c r="CU144" s="8">
        <f t="shared" si="22"/>
        <v>1</v>
      </c>
      <c r="CV144" s="8">
        <f t="shared" si="23"/>
        <v>0</v>
      </c>
      <c r="CW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 s="8">
        <v>1.845070422535211</v>
      </c>
      <c r="EN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O144">
        <v>0</v>
      </c>
      <c r="GP144">
        <v>0</v>
      </c>
      <c r="GR144">
        <v>0</v>
      </c>
      <c r="GS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f t="shared" si="24"/>
        <v>0</v>
      </c>
      <c r="HH144">
        <v>0</v>
      </c>
      <c r="HI144">
        <v>1</v>
      </c>
      <c r="HJ144">
        <v>0</v>
      </c>
      <c r="HK144" s="2">
        <v>42549</v>
      </c>
      <c r="HL144">
        <v>0</v>
      </c>
      <c r="HN144">
        <v>61</v>
      </c>
      <c r="HO144">
        <v>1</v>
      </c>
      <c r="HR144">
        <v>0</v>
      </c>
      <c r="HS144">
        <v>0</v>
      </c>
    </row>
    <row r="145" spans="1:227" x14ac:dyDescent="0.35">
      <c r="A145">
        <v>60</v>
      </c>
      <c r="B145">
        <v>1</v>
      </c>
      <c r="C145" s="9" cm="1">
        <f t="array" ref="C145">_xlfn.IFS(D145,1,E145,2,F145,3,G145,4,H145,5,I145,6,J145,7,K145,8)</f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 s="8">
        <v>0</v>
      </c>
      <c r="Q145" s="8">
        <v>0</v>
      </c>
      <c r="R145">
        <v>0</v>
      </c>
      <c r="S145">
        <v>1</v>
      </c>
      <c r="T145">
        <v>0</v>
      </c>
      <c r="U145">
        <v>0</v>
      </c>
      <c r="V145" s="8">
        <v>0</v>
      </c>
      <c r="W145">
        <v>1</v>
      </c>
      <c r="X145" s="8">
        <v>145</v>
      </c>
      <c r="Y145" s="8">
        <v>60</v>
      </c>
      <c r="Z145" s="8">
        <v>98</v>
      </c>
      <c r="AA145">
        <v>0</v>
      </c>
      <c r="AB145" s="8">
        <v>1.8769230769230769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s="8">
        <v>40.185941026548512</v>
      </c>
      <c r="AJ145" s="8">
        <v>105</v>
      </c>
      <c r="AK145" s="6">
        <v>6.3</v>
      </c>
      <c r="AL145">
        <v>1</v>
      </c>
      <c r="AM145" s="8">
        <v>56</v>
      </c>
      <c r="AN145">
        <v>2</v>
      </c>
      <c r="AO145">
        <v>1</v>
      </c>
      <c r="AP145">
        <v>1</v>
      </c>
      <c r="AQ145">
        <v>0</v>
      </c>
      <c r="AR145">
        <v>0</v>
      </c>
      <c r="AS145">
        <v>0</v>
      </c>
      <c r="AT145" s="8">
        <v>3</v>
      </c>
      <c r="AU145">
        <v>0</v>
      </c>
      <c r="AV145">
        <v>0</v>
      </c>
      <c r="AW145">
        <v>1</v>
      </c>
      <c r="AX145" s="8">
        <v>226</v>
      </c>
      <c r="AY145" s="8">
        <v>182.5</v>
      </c>
      <c r="AZ145" t="s">
        <v>220</v>
      </c>
      <c r="BC145" s="2">
        <v>41800</v>
      </c>
      <c r="BD145" s="8"/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5</v>
      </c>
      <c r="BM145">
        <v>2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0</v>
      </c>
      <c r="CL145" s="6">
        <v>0.2</v>
      </c>
      <c r="CM145" s="8">
        <v>0</v>
      </c>
      <c r="CN145" s="8">
        <v>0</v>
      </c>
      <c r="CO145" s="8">
        <f t="shared" si="19"/>
        <v>100</v>
      </c>
      <c r="CP145" s="8">
        <v>106</v>
      </c>
      <c r="CQ145">
        <v>0</v>
      </c>
      <c r="CR145" s="4">
        <f t="shared" si="20"/>
        <v>0.73103448275862071</v>
      </c>
      <c r="CS145" s="8">
        <f t="shared" si="21"/>
        <v>39</v>
      </c>
      <c r="CT145" s="8">
        <v>113.5</v>
      </c>
      <c r="CU145" s="8">
        <f t="shared" si="22"/>
        <v>1</v>
      </c>
      <c r="CV145" s="8">
        <f t="shared" si="23"/>
        <v>0</v>
      </c>
      <c r="CW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 s="8">
        <v>1.9210526315789469</v>
      </c>
      <c r="EN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O145">
        <v>0</v>
      </c>
      <c r="GP145">
        <v>0</v>
      </c>
      <c r="GR145">
        <v>0</v>
      </c>
      <c r="GS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f t="shared" si="24"/>
        <v>0</v>
      </c>
      <c r="HH145">
        <v>0</v>
      </c>
      <c r="HI145">
        <v>1</v>
      </c>
      <c r="HJ145">
        <v>0</v>
      </c>
      <c r="HK145" s="2">
        <v>41846</v>
      </c>
      <c r="HL145">
        <v>0</v>
      </c>
      <c r="HN145">
        <v>46</v>
      </c>
      <c r="HO145">
        <v>1</v>
      </c>
      <c r="HR145">
        <v>0</v>
      </c>
      <c r="HS145">
        <v>0</v>
      </c>
    </row>
    <row r="146" spans="1:227" x14ac:dyDescent="0.35">
      <c r="A146">
        <v>59</v>
      </c>
      <c r="B146">
        <v>1</v>
      </c>
      <c r="C146" s="9" cm="1">
        <f t="array" ref="C146">_xlfn.IFS(D146,1,E146,2,F146,3,G146,4,H146,5,I146,6,J146,7,K146,8)</f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 s="8">
        <v>0</v>
      </c>
      <c r="Q146" s="8">
        <v>0</v>
      </c>
      <c r="R146">
        <v>0</v>
      </c>
      <c r="S146">
        <v>1</v>
      </c>
      <c r="T146">
        <v>0</v>
      </c>
      <c r="U146">
        <v>0</v>
      </c>
      <c r="V146" s="8">
        <v>0</v>
      </c>
      <c r="W146">
        <v>0</v>
      </c>
      <c r="X146" s="8">
        <v>129</v>
      </c>
      <c r="Y146" s="8">
        <v>57</v>
      </c>
      <c r="Z146" s="8">
        <v>94</v>
      </c>
      <c r="AA146">
        <v>0</v>
      </c>
      <c r="AB146" s="8">
        <v>1.9328859060402681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s="8">
        <v>36</v>
      </c>
      <c r="AJ146" s="8">
        <v>91</v>
      </c>
      <c r="AK146" s="6">
        <v>8.1</v>
      </c>
      <c r="AL146">
        <v>0</v>
      </c>
      <c r="AM146" s="8">
        <v>95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 s="8">
        <v>3</v>
      </c>
      <c r="AU146">
        <v>0</v>
      </c>
      <c r="AV146">
        <v>0</v>
      </c>
      <c r="AW146">
        <v>1</v>
      </c>
      <c r="AX146" s="8">
        <v>129</v>
      </c>
      <c r="AY146" s="8">
        <v>129</v>
      </c>
      <c r="AZ146" t="s">
        <v>220</v>
      </c>
      <c r="BB146" s="2">
        <v>42636</v>
      </c>
      <c r="BC146" s="2">
        <v>42656</v>
      </c>
      <c r="BD146" s="8">
        <f t="shared" ref="BD146:BD157" si="25">BC146-BB146</f>
        <v>20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7</v>
      </c>
      <c r="BM146">
        <v>2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 s="6">
        <v>0.1</v>
      </c>
      <c r="CM146" s="8">
        <v>0</v>
      </c>
      <c r="CN146" s="8">
        <v>0</v>
      </c>
      <c r="CO146" s="8">
        <f t="shared" si="19"/>
        <v>100</v>
      </c>
      <c r="CP146" s="8">
        <v>89.500000000000014</v>
      </c>
      <c r="CQ146">
        <v>0</v>
      </c>
      <c r="CR146" s="4">
        <f t="shared" si="20"/>
        <v>0.69379844961240322</v>
      </c>
      <c r="CS146" s="8">
        <f t="shared" si="21"/>
        <v>39.499999999999986</v>
      </c>
      <c r="CT146" s="8">
        <v>82</v>
      </c>
      <c r="CU146" s="8">
        <f t="shared" si="22"/>
        <v>1</v>
      </c>
      <c r="CV146" s="8">
        <f t="shared" si="23"/>
        <v>0</v>
      </c>
      <c r="CW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 s="8">
        <v>1.8857142857142859</v>
      </c>
      <c r="EN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O146">
        <v>0</v>
      </c>
      <c r="GP146">
        <v>0</v>
      </c>
      <c r="GR146">
        <v>0</v>
      </c>
      <c r="GS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f t="shared" si="24"/>
        <v>0</v>
      </c>
      <c r="HH146">
        <v>0</v>
      </c>
      <c r="HI146">
        <v>1</v>
      </c>
      <c r="HJ146">
        <v>0</v>
      </c>
      <c r="HK146" s="2">
        <v>42701</v>
      </c>
      <c r="HL146">
        <v>0</v>
      </c>
      <c r="HN146">
        <v>45</v>
      </c>
      <c r="HO146">
        <v>1</v>
      </c>
      <c r="HR146">
        <v>0</v>
      </c>
      <c r="HS146">
        <v>0</v>
      </c>
    </row>
    <row r="147" spans="1:227" x14ac:dyDescent="0.35">
      <c r="A147">
        <v>64</v>
      </c>
      <c r="B147">
        <v>1</v>
      </c>
      <c r="C147" s="9" cm="1">
        <f t="array" ref="C147">_xlfn.IFS(D147,1,E147,2,F147,3,G147,4,H147,5,I147,6,J147,7,K147,8)</f>
        <v>2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 s="8">
        <v>0</v>
      </c>
      <c r="Q147" s="8">
        <v>40</v>
      </c>
      <c r="R147">
        <v>2</v>
      </c>
      <c r="S147">
        <v>0</v>
      </c>
      <c r="T147">
        <v>0</v>
      </c>
      <c r="U147">
        <v>1</v>
      </c>
      <c r="V147" s="8">
        <v>5</v>
      </c>
      <c r="W147">
        <v>0</v>
      </c>
      <c r="X147" s="8">
        <v>117</v>
      </c>
      <c r="Y147" s="8">
        <v>61</v>
      </c>
      <c r="Z147" s="8">
        <v>97</v>
      </c>
      <c r="AA147">
        <v>0</v>
      </c>
      <c r="AB147" s="8">
        <v>1.970802919708029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 s="8">
        <v>35</v>
      </c>
      <c r="AJ147" s="8">
        <v>68</v>
      </c>
      <c r="AK147" s="6">
        <v>7</v>
      </c>
      <c r="AL147">
        <v>1</v>
      </c>
      <c r="AM147" s="8">
        <v>80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 s="8">
        <v>2</v>
      </c>
      <c r="AU147">
        <v>0</v>
      </c>
      <c r="AV147">
        <v>1</v>
      </c>
      <c r="AW147">
        <v>0</v>
      </c>
      <c r="AX147" s="8">
        <v>4</v>
      </c>
      <c r="AY147" s="8">
        <v>0</v>
      </c>
      <c r="AZ147" t="s">
        <v>260</v>
      </c>
      <c r="BB147" s="2">
        <v>41320</v>
      </c>
      <c r="BC147" s="2">
        <v>41396</v>
      </c>
      <c r="BD147" s="8">
        <f t="shared" si="25"/>
        <v>76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6</v>
      </c>
      <c r="BM147">
        <v>10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3</v>
      </c>
      <c r="CH147">
        <v>1</v>
      </c>
      <c r="CI147">
        <v>1</v>
      </c>
      <c r="CJ147">
        <v>1</v>
      </c>
      <c r="CK147">
        <v>0</v>
      </c>
      <c r="CL147" s="6">
        <v>0.3</v>
      </c>
      <c r="CM147" s="8">
        <v>40</v>
      </c>
      <c r="CN147" s="8">
        <v>0</v>
      </c>
      <c r="CO147" s="8">
        <f t="shared" si="19"/>
        <v>60</v>
      </c>
      <c r="CP147" s="8">
        <v>77.5</v>
      </c>
      <c r="CQ147">
        <v>0</v>
      </c>
      <c r="CR147" s="4">
        <f t="shared" si="20"/>
        <v>0.66239316239316237</v>
      </c>
      <c r="CS147" s="8">
        <f t="shared" si="21"/>
        <v>39.5</v>
      </c>
      <c r="CT147" s="8">
        <v>65</v>
      </c>
      <c r="CU147" s="8">
        <f t="shared" si="22"/>
        <v>1</v>
      </c>
      <c r="CV147" s="8">
        <f t="shared" si="23"/>
        <v>1</v>
      </c>
      <c r="CW147">
        <v>1</v>
      </c>
      <c r="CX147" s="2">
        <v>41403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1</v>
      </c>
      <c r="DN147">
        <v>1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1</v>
      </c>
      <c r="DY147">
        <v>1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 s="8">
        <v>1.773333333333333</v>
      </c>
      <c r="EN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O147">
        <v>0</v>
      </c>
      <c r="GP147">
        <v>0</v>
      </c>
      <c r="GR147">
        <v>0</v>
      </c>
      <c r="GS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f t="shared" si="24"/>
        <v>0</v>
      </c>
      <c r="HH147">
        <v>0</v>
      </c>
      <c r="HI147">
        <v>1</v>
      </c>
      <c r="HJ147">
        <v>0</v>
      </c>
      <c r="HK147" s="2">
        <v>41425</v>
      </c>
      <c r="HL147">
        <v>0</v>
      </c>
      <c r="HN147">
        <v>29</v>
      </c>
      <c r="HO147">
        <v>1</v>
      </c>
      <c r="HR147">
        <v>0</v>
      </c>
      <c r="HS147">
        <v>0</v>
      </c>
    </row>
    <row r="148" spans="1:227" x14ac:dyDescent="0.35">
      <c r="A148">
        <v>60</v>
      </c>
      <c r="B148">
        <v>1</v>
      </c>
      <c r="C148" s="9" cm="1">
        <f t="array" ref="C148">_xlfn.IFS(D148,1,E148,2,F148,3,G148,4,H148,5,I148,6,J148,7,K148,8)</f>
        <v>2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1</v>
      </c>
      <c r="P148" s="8">
        <v>20</v>
      </c>
      <c r="Q148" s="8">
        <v>8.0760232032969184E-2</v>
      </c>
      <c r="R148">
        <v>0</v>
      </c>
      <c r="S148">
        <v>1</v>
      </c>
      <c r="T148">
        <v>0</v>
      </c>
      <c r="U148">
        <v>0</v>
      </c>
      <c r="V148" s="8">
        <v>0</v>
      </c>
      <c r="W148">
        <v>0</v>
      </c>
      <c r="X148" s="8">
        <v>134.5</v>
      </c>
      <c r="Y148" s="8">
        <v>75.931648343664051</v>
      </c>
      <c r="Z148" s="8">
        <v>97.863794301598332</v>
      </c>
      <c r="AA148">
        <v>0</v>
      </c>
      <c r="AB148" s="8">
        <v>1.943661971830986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s="8">
        <v>40.180347771365398</v>
      </c>
      <c r="AJ148" s="8">
        <v>69</v>
      </c>
      <c r="AK148" s="6">
        <v>9</v>
      </c>
      <c r="AL148">
        <v>0</v>
      </c>
      <c r="AM148" s="8">
        <v>115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 s="8">
        <v>2</v>
      </c>
      <c r="AU148">
        <v>0</v>
      </c>
      <c r="AV148">
        <v>1</v>
      </c>
      <c r="AW148">
        <v>0</v>
      </c>
      <c r="AX148" s="8">
        <v>178</v>
      </c>
      <c r="AY148" s="8">
        <v>0</v>
      </c>
      <c r="AZ148" t="s">
        <v>223</v>
      </c>
      <c r="BB148" s="2">
        <v>41530</v>
      </c>
      <c r="BC148" s="2">
        <v>41549</v>
      </c>
      <c r="BD148" s="8">
        <f t="shared" si="25"/>
        <v>19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5</v>
      </c>
      <c r="BM148">
        <v>6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1</v>
      </c>
      <c r="CL148" s="6">
        <v>0.4</v>
      </c>
      <c r="CM148" s="8">
        <v>0</v>
      </c>
      <c r="CN148" s="8">
        <v>0</v>
      </c>
      <c r="CO148" s="8">
        <f t="shared" si="19"/>
        <v>100</v>
      </c>
      <c r="CP148" s="8">
        <v>94.881811760344206</v>
      </c>
      <c r="CQ148">
        <v>0</v>
      </c>
      <c r="CR148" s="4">
        <f t="shared" si="20"/>
        <v>0.70544097963081198</v>
      </c>
      <c r="CS148" s="8">
        <f t="shared" si="21"/>
        <v>39.618188239655794</v>
      </c>
      <c r="CT148" s="8">
        <v>88.5</v>
      </c>
      <c r="CU148" s="8">
        <f t="shared" si="22"/>
        <v>1</v>
      </c>
      <c r="CV148" s="8">
        <f t="shared" si="23"/>
        <v>0</v>
      </c>
      <c r="CW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 s="8">
        <v>1.788732394366197</v>
      </c>
      <c r="EN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O148">
        <v>0</v>
      </c>
      <c r="GP148">
        <v>0</v>
      </c>
      <c r="GR148">
        <v>0</v>
      </c>
      <c r="GS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f t="shared" si="24"/>
        <v>0</v>
      </c>
      <c r="HH148">
        <v>0</v>
      </c>
      <c r="HI148">
        <v>1</v>
      </c>
      <c r="HJ148">
        <v>0</v>
      </c>
      <c r="HK148" s="2">
        <v>41593</v>
      </c>
      <c r="HL148">
        <v>0</v>
      </c>
      <c r="HN148">
        <v>44</v>
      </c>
      <c r="HO148">
        <v>1</v>
      </c>
      <c r="HR148">
        <v>0</v>
      </c>
      <c r="HS148">
        <v>0</v>
      </c>
    </row>
    <row r="149" spans="1:227" x14ac:dyDescent="0.35">
      <c r="A149">
        <v>58</v>
      </c>
      <c r="B149">
        <v>1</v>
      </c>
      <c r="C149" s="9" cm="1">
        <f t="array" ref="C149">_xlfn.IFS(D149,1,E149,2,F149,3,G149,4,H149,5,I149,6,J149,7,K149,8)</f>
        <v>2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 s="8">
        <v>0</v>
      </c>
      <c r="Q149" s="8">
        <v>0</v>
      </c>
      <c r="R149">
        <v>0</v>
      </c>
      <c r="S149">
        <v>1</v>
      </c>
      <c r="T149">
        <v>0</v>
      </c>
      <c r="U149">
        <v>0</v>
      </c>
      <c r="V149" s="8">
        <v>0</v>
      </c>
      <c r="W149">
        <v>0</v>
      </c>
      <c r="X149" s="8">
        <v>131.8512692760539</v>
      </c>
      <c r="Y149" s="8">
        <v>75.5</v>
      </c>
      <c r="Z149" s="8">
        <v>97.176067818715353</v>
      </c>
      <c r="AA149">
        <v>0</v>
      </c>
      <c r="AB149" s="8">
        <v>1.942446043165468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s="8">
        <v>42</v>
      </c>
      <c r="AJ149" s="8">
        <v>57</v>
      </c>
      <c r="AK149" s="6">
        <v>7.6716561748939878</v>
      </c>
      <c r="AL149">
        <v>0</v>
      </c>
      <c r="AM149" s="8">
        <v>99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 s="8">
        <v>3</v>
      </c>
      <c r="AU149">
        <v>0</v>
      </c>
      <c r="AV149">
        <v>0</v>
      </c>
      <c r="AW149">
        <v>1</v>
      </c>
      <c r="AX149" s="8">
        <v>29</v>
      </c>
      <c r="AY149" s="8">
        <v>29</v>
      </c>
      <c r="AZ149" t="s">
        <v>220</v>
      </c>
      <c r="BB149" s="2">
        <v>41526</v>
      </c>
      <c r="BC149" s="2">
        <v>41572</v>
      </c>
      <c r="BD149" s="8">
        <f t="shared" si="25"/>
        <v>46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</v>
      </c>
      <c r="BM149">
        <v>6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1</v>
      </c>
      <c r="CL149" s="6">
        <v>0.5</v>
      </c>
      <c r="CM149" s="8">
        <v>0</v>
      </c>
      <c r="CN149" s="8">
        <v>0</v>
      </c>
      <c r="CO149" s="8">
        <f t="shared" si="19"/>
        <v>100</v>
      </c>
      <c r="CP149" s="8">
        <v>91.999999999999986</v>
      </c>
      <c r="CQ149">
        <v>0</v>
      </c>
      <c r="CR149" s="4">
        <f t="shared" si="20"/>
        <v>0.69775589196173571</v>
      </c>
      <c r="CS149" s="8">
        <f t="shared" si="21"/>
        <v>39.851269276053912</v>
      </c>
      <c r="CT149" s="8">
        <v>77.5</v>
      </c>
      <c r="CU149" s="8">
        <f t="shared" si="22"/>
        <v>1</v>
      </c>
      <c r="CV149" s="8">
        <f t="shared" si="23"/>
        <v>0</v>
      </c>
      <c r="CW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 s="8">
        <v>1.9722222222222221</v>
      </c>
      <c r="EN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O149">
        <v>0</v>
      </c>
      <c r="GP149">
        <v>0</v>
      </c>
      <c r="GR149">
        <v>0</v>
      </c>
      <c r="GS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f t="shared" si="24"/>
        <v>0</v>
      </c>
      <c r="HH149">
        <v>0</v>
      </c>
      <c r="HI149">
        <v>1</v>
      </c>
      <c r="HJ149">
        <v>0</v>
      </c>
      <c r="HK149" s="2">
        <v>41676</v>
      </c>
      <c r="HL149">
        <v>0</v>
      </c>
      <c r="HN149">
        <v>104</v>
      </c>
      <c r="HO149">
        <v>1</v>
      </c>
      <c r="HR149">
        <v>0</v>
      </c>
      <c r="HS149">
        <v>0</v>
      </c>
    </row>
    <row r="150" spans="1:227" x14ac:dyDescent="0.35">
      <c r="A150">
        <v>48</v>
      </c>
      <c r="B150">
        <v>2</v>
      </c>
      <c r="C150" s="9" cm="1">
        <f t="array" ref="C150">_xlfn.IFS(D150,1,E150,2,F150,3,G150,4,H150,5,I150,6,J150,7,K150,8)</f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 s="8">
        <v>0</v>
      </c>
      <c r="Q150" s="8">
        <v>0</v>
      </c>
      <c r="R150">
        <v>0</v>
      </c>
      <c r="S150">
        <v>1</v>
      </c>
      <c r="T150">
        <v>0</v>
      </c>
      <c r="U150">
        <v>0</v>
      </c>
      <c r="V150" s="8">
        <v>0</v>
      </c>
      <c r="W150">
        <v>0</v>
      </c>
      <c r="X150" s="8">
        <v>135</v>
      </c>
      <c r="Y150" s="8">
        <v>85</v>
      </c>
      <c r="Z150" s="8">
        <v>98</v>
      </c>
      <c r="AA150">
        <v>0</v>
      </c>
      <c r="AB150" s="8">
        <v>1.84375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 s="8">
        <v>50</v>
      </c>
      <c r="AJ150" s="8">
        <v>110</v>
      </c>
      <c r="AK150" s="6">
        <v>8</v>
      </c>
      <c r="AL150">
        <v>0</v>
      </c>
      <c r="AM150" s="8">
        <v>24</v>
      </c>
      <c r="AN150">
        <v>4</v>
      </c>
      <c r="AO150">
        <v>1</v>
      </c>
      <c r="AP150">
        <v>0</v>
      </c>
      <c r="AQ150">
        <v>0</v>
      </c>
      <c r="AR150">
        <v>1</v>
      </c>
      <c r="AS150">
        <v>0</v>
      </c>
      <c r="AT150" s="8">
        <v>1</v>
      </c>
      <c r="AU150">
        <v>1</v>
      </c>
      <c r="AV150">
        <v>0</v>
      </c>
      <c r="AW150">
        <v>0</v>
      </c>
      <c r="AX150" s="8">
        <v>379</v>
      </c>
      <c r="AY150" s="8">
        <v>379</v>
      </c>
      <c r="BB150" s="2">
        <v>42764</v>
      </c>
      <c r="BC150" s="2">
        <v>42788</v>
      </c>
      <c r="BD150" s="8">
        <f t="shared" si="25"/>
        <v>24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5</v>
      </c>
      <c r="BM150">
        <v>2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0</v>
      </c>
      <c r="CL150" s="6">
        <v>0.6</v>
      </c>
      <c r="CM150" s="8">
        <v>0</v>
      </c>
      <c r="CN150" s="8">
        <v>0</v>
      </c>
      <c r="CO150" s="8">
        <f t="shared" si="19"/>
        <v>100</v>
      </c>
      <c r="CP150" s="8">
        <v>95</v>
      </c>
      <c r="CQ150">
        <v>0</v>
      </c>
      <c r="CR150" s="4">
        <f t="shared" si="20"/>
        <v>0.70370370370370372</v>
      </c>
      <c r="CS150" s="8">
        <f t="shared" si="21"/>
        <v>40</v>
      </c>
      <c r="CT150" s="8">
        <v>100</v>
      </c>
      <c r="CU150" s="8">
        <f t="shared" si="22"/>
        <v>1</v>
      </c>
      <c r="CV150" s="8">
        <f t="shared" si="23"/>
        <v>0</v>
      </c>
      <c r="CW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 s="8">
        <v>1.5</v>
      </c>
      <c r="EN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O150">
        <v>0</v>
      </c>
      <c r="GP150">
        <v>0</v>
      </c>
      <c r="GR150">
        <v>0</v>
      </c>
      <c r="GS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f t="shared" si="24"/>
        <v>0</v>
      </c>
      <c r="HH150">
        <v>0</v>
      </c>
      <c r="HI150">
        <v>1</v>
      </c>
      <c r="HJ150">
        <v>0</v>
      </c>
      <c r="HK150" s="2">
        <v>42901</v>
      </c>
      <c r="HL150">
        <v>0</v>
      </c>
      <c r="HN150">
        <v>113</v>
      </c>
      <c r="HO150">
        <v>1</v>
      </c>
      <c r="HR150">
        <v>0</v>
      </c>
      <c r="HS150">
        <v>0</v>
      </c>
    </row>
    <row r="151" spans="1:227" x14ac:dyDescent="0.35">
      <c r="A151">
        <v>69</v>
      </c>
      <c r="B151">
        <v>2</v>
      </c>
      <c r="C151" s="9" cm="1">
        <f t="array" ref="C151">_xlfn.IFS(D151,1,E151,2,F151,3,G151,4,H151,5,I151,6,J151,7,K151,8)</f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 s="8">
        <v>0</v>
      </c>
      <c r="Q151" s="8">
        <v>0</v>
      </c>
      <c r="R151">
        <v>0</v>
      </c>
      <c r="S151">
        <v>1</v>
      </c>
      <c r="T151">
        <v>0</v>
      </c>
      <c r="U151">
        <v>0</v>
      </c>
      <c r="V151" s="8">
        <v>0</v>
      </c>
      <c r="W151">
        <v>0</v>
      </c>
      <c r="X151" s="8">
        <v>134</v>
      </c>
      <c r="Y151" s="8">
        <v>57</v>
      </c>
      <c r="Z151" s="8">
        <v>96</v>
      </c>
      <c r="AA151">
        <v>0</v>
      </c>
      <c r="AB151" s="8">
        <v>1.947019867549669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 s="8">
        <v>15</v>
      </c>
      <c r="AJ151" s="8">
        <v>110</v>
      </c>
      <c r="AK151" s="6">
        <v>6.2</v>
      </c>
      <c r="AL151">
        <v>1</v>
      </c>
      <c r="AM151" s="8">
        <v>43</v>
      </c>
      <c r="AN151">
        <v>3</v>
      </c>
      <c r="AO151">
        <v>1</v>
      </c>
      <c r="AP151">
        <v>0</v>
      </c>
      <c r="AQ151">
        <v>1</v>
      </c>
      <c r="AR151">
        <v>0</v>
      </c>
      <c r="AS151">
        <v>0</v>
      </c>
      <c r="AT151" s="8">
        <v>3</v>
      </c>
      <c r="AU151">
        <v>0</v>
      </c>
      <c r="AV151">
        <v>0</v>
      </c>
      <c r="AW151">
        <v>1</v>
      </c>
      <c r="AX151" s="8">
        <v>134</v>
      </c>
      <c r="AY151" s="8">
        <v>110</v>
      </c>
      <c r="AZ151" t="s">
        <v>223</v>
      </c>
      <c r="BB151" s="2">
        <v>42566</v>
      </c>
      <c r="BC151" s="2">
        <v>42655</v>
      </c>
      <c r="BD151" s="8">
        <f t="shared" si="25"/>
        <v>89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2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0</v>
      </c>
      <c r="CJ151">
        <v>0</v>
      </c>
      <c r="CK151">
        <v>1</v>
      </c>
      <c r="CL151" s="6">
        <v>0.2</v>
      </c>
      <c r="CM151" s="8">
        <v>0</v>
      </c>
      <c r="CN151" s="8">
        <v>0</v>
      </c>
      <c r="CO151" s="8">
        <f t="shared" si="19"/>
        <v>100</v>
      </c>
      <c r="CP151" s="8">
        <v>94</v>
      </c>
      <c r="CQ151">
        <v>0</v>
      </c>
      <c r="CR151" s="4">
        <f t="shared" si="20"/>
        <v>0.70149253731343286</v>
      </c>
      <c r="CS151" s="8">
        <f t="shared" si="21"/>
        <v>40</v>
      </c>
      <c r="CT151" s="8">
        <v>49</v>
      </c>
      <c r="CU151" s="8">
        <f t="shared" si="22"/>
        <v>1</v>
      </c>
      <c r="CV151" s="8">
        <f t="shared" si="23"/>
        <v>0</v>
      </c>
      <c r="CW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 s="8">
        <v>1.7692307692307689</v>
      </c>
      <c r="EN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O151">
        <v>0</v>
      </c>
      <c r="GP151">
        <v>0</v>
      </c>
      <c r="GR151">
        <v>0</v>
      </c>
      <c r="GS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f t="shared" si="24"/>
        <v>0</v>
      </c>
      <c r="HH151">
        <v>0</v>
      </c>
      <c r="HI151">
        <v>1</v>
      </c>
      <c r="HJ151">
        <v>0</v>
      </c>
      <c r="HK151" s="2">
        <v>42671</v>
      </c>
      <c r="HL151">
        <v>0</v>
      </c>
      <c r="HN151">
        <v>16</v>
      </c>
      <c r="HO151">
        <v>1</v>
      </c>
      <c r="HR151">
        <v>0</v>
      </c>
      <c r="HS151">
        <v>0</v>
      </c>
    </row>
    <row r="152" spans="1:227" x14ac:dyDescent="0.35">
      <c r="A152">
        <v>52</v>
      </c>
      <c r="B152">
        <v>2</v>
      </c>
      <c r="C152" s="9" cm="1">
        <f t="array" ref="C152">_xlfn.IFS(D152,1,E152,2,F152,3,G152,4,H152,5,I152,6,J152,7,K152,8)</f>
        <v>2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 s="8">
        <v>0</v>
      </c>
      <c r="Q152" s="8">
        <v>15</v>
      </c>
      <c r="R152">
        <v>0</v>
      </c>
      <c r="S152">
        <v>1</v>
      </c>
      <c r="T152">
        <v>0</v>
      </c>
      <c r="U152">
        <v>0</v>
      </c>
      <c r="V152" s="8">
        <v>0</v>
      </c>
      <c r="W152">
        <v>0</v>
      </c>
      <c r="X152" s="8">
        <v>136.1174290165057</v>
      </c>
      <c r="Y152" s="8">
        <v>68.118490544727337</v>
      </c>
      <c r="Z152" s="8">
        <v>97.500000000000014</v>
      </c>
      <c r="AA152">
        <v>1</v>
      </c>
      <c r="AB152" s="8">
        <v>1.953488372093023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s="8">
        <v>50</v>
      </c>
      <c r="AJ152" s="8">
        <v>80</v>
      </c>
      <c r="AK152" s="6">
        <v>8.6999999999999993</v>
      </c>
      <c r="AL152">
        <v>0</v>
      </c>
      <c r="AM152" s="8">
        <v>103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 s="8">
        <v>3</v>
      </c>
      <c r="AU152">
        <v>0</v>
      </c>
      <c r="AV152">
        <v>0</v>
      </c>
      <c r="AW152">
        <v>1</v>
      </c>
      <c r="AX152" s="8">
        <v>78</v>
      </c>
      <c r="AY152" s="8">
        <v>25</v>
      </c>
      <c r="BB152" s="2">
        <v>42641</v>
      </c>
      <c r="BC152" s="2">
        <v>42693</v>
      </c>
      <c r="BD152" s="8">
        <f t="shared" si="25"/>
        <v>52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2</v>
      </c>
      <c r="BM152">
        <v>6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1</v>
      </c>
      <c r="CL152" s="6">
        <v>1.2</v>
      </c>
      <c r="CM152" s="8">
        <v>100</v>
      </c>
      <c r="CN152" s="8">
        <v>0</v>
      </c>
      <c r="CO152" s="8">
        <f t="shared" si="19"/>
        <v>0</v>
      </c>
      <c r="CP152" s="8">
        <v>96</v>
      </c>
      <c r="CQ152">
        <v>0</v>
      </c>
      <c r="CR152" s="4">
        <f t="shared" si="20"/>
        <v>0.70527338558796149</v>
      </c>
      <c r="CS152" s="8">
        <f t="shared" si="21"/>
        <v>40.117429016505696</v>
      </c>
      <c r="CT152" s="8">
        <v>75</v>
      </c>
      <c r="CU152" s="8">
        <f t="shared" si="22"/>
        <v>1</v>
      </c>
      <c r="CV152" s="8">
        <f t="shared" si="23"/>
        <v>0</v>
      </c>
      <c r="CW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 s="8">
        <v>1.974358974358974</v>
      </c>
      <c r="EN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O152">
        <v>0</v>
      </c>
      <c r="GP152">
        <v>0</v>
      </c>
      <c r="GR152">
        <v>0</v>
      </c>
      <c r="GS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f t="shared" si="24"/>
        <v>0</v>
      </c>
      <c r="HH152">
        <v>0</v>
      </c>
      <c r="HI152">
        <v>1</v>
      </c>
      <c r="HJ152">
        <v>0</v>
      </c>
      <c r="HK152" s="2">
        <v>42740</v>
      </c>
      <c r="HL152">
        <v>0</v>
      </c>
      <c r="HN152">
        <v>47</v>
      </c>
      <c r="HO152">
        <v>1</v>
      </c>
      <c r="HR152">
        <v>0</v>
      </c>
      <c r="HS152">
        <v>0</v>
      </c>
    </row>
    <row r="153" spans="1:227" x14ac:dyDescent="0.35">
      <c r="A153">
        <v>52</v>
      </c>
      <c r="B153">
        <v>1</v>
      </c>
      <c r="C153" s="9" cm="1">
        <f t="array" ref="C153">_xlfn.IFS(D153,1,E153,2,F153,3,G153,4,H153,5,I153,6,J153,7,K153,8)</f>
        <v>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1</v>
      </c>
      <c r="P153" s="8">
        <v>9</v>
      </c>
      <c r="Q153" s="8">
        <v>9.4699683160038239E-2</v>
      </c>
      <c r="R153">
        <v>0</v>
      </c>
      <c r="S153">
        <v>1</v>
      </c>
      <c r="T153">
        <v>0</v>
      </c>
      <c r="U153">
        <v>0</v>
      </c>
      <c r="V153" s="8">
        <v>0</v>
      </c>
      <c r="W153">
        <v>0</v>
      </c>
      <c r="X153" s="8">
        <v>137.5</v>
      </c>
      <c r="Y153" s="8">
        <v>79.5</v>
      </c>
      <c r="Z153" s="8">
        <v>97.840425531914889</v>
      </c>
      <c r="AA153">
        <v>0</v>
      </c>
      <c r="AB153" s="8">
        <v>1.8307692307692309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s="8">
        <v>37.5</v>
      </c>
      <c r="AJ153" s="8">
        <v>95</v>
      </c>
      <c r="AK153" s="6">
        <v>10.4</v>
      </c>
      <c r="AL153">
        <v>0</v>
      </c>
      <c r="AM153" s="8">
        <v>132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 s="8">
        <v>3</v>
      </c>
      <c r="AU153">
        <v>0</v>
      </c>
      <c r="AV153">
        <v>0</v>
      </c>
      <c r="AW153">
        <v>1</v>
      </c>
      <c r="AX153" s="8">
        <v>108</v>
      </c>
      <c r="AY153" s="8">
        <v>80.881953847565768</v>
      </c>
      <c r="BB153" s="2">
        <v>41654</v>
      </c>
      <c r="BC153" s="2">
        <v>41759</v>
      </c>
      <c r="BD153" s="8">
        <f t="shared" si="25"/>
        <v>105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7</v>
      </c>
      <c r="BM153">
        <v>2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 s="6">
        <v>0.02</v>
      </c>
      <c r="CM153" s="8">
        <v>0</v>
      </c>
      <c r="CN153" s="8">
        <v>0</v>
      </c>
      <c r="CO153" s="8">
        <f t="shared" si="19"/>
        <v>100</v>
      </c>
      <c r="CP153" s="8">
        <v>97</v>
      </c>
      <c r="CQ153">
        <v>0</v>
      </c>
      <c r="CR153" s="4">
        <f t="shared" si="20"/>
        <v>0.70545454545454545</v>
      </c>
      <c r="CS153" s="8">
        <f t="shared" si="21"/>
        <v>40.5</v>
      </c>
      <c r="CT153" s="8">
        <v>103</v>
      </c>
      <c r="CU153" s="8">
        <f t="shared" si="22"/>
        <v>1</v>
      </c>
      <c r="CV153" s="8">
        <f t="shared" si="23"/>
        <v>0</v>
      </c>
      <c r="CW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 s="8">
        <v>1.876712328767123</v>
      </c>
      <c r="EN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O153">
        <v>0</v>
      </c>
      <c r="GP153">
        <v>0</v>
      </c>
      <c r="GR153">
        <v>0</v>
      </c>
      <c r="GS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f t="shared" si="24"/>
        <v>0</v>
      </c>
      <c r="HH153">
        <v>0</v>
      </c>
      <c r="HI153">
        <v>1</v>
      </c>
      <c r="HJ153">
        <v>0</v>
      </c>
      <c r="HK153" s="2">
        <v>41783</v>
      </c>
      <c r="HL153">
        <v>0</v>
      </c>
      <c r="HN153">
        <v>24</v>
      </c>
      <c r="HO153">
        <v>1</v>
      </c>
      <c r="HR153">
        <v>0</v>
      </c>
      <c r="HS153">
        <v>0</v>
      </c>
    </row>
    <row r="154" spans="1:227" x14ac:dyDescent="0.35">
      <c r="A154">
        <v>89</v>
      </c>
      <c r="B154">
        <v>2</v>
      </c>
      <c r="C154" s="9" cm="1">
        <f t="array" ref="C154">_xlfn.IFS(D154,1,E154,2,F154,3,G154,4,H154,5,I154,6,J154,7,K154,8)</f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 s="8">
        <v>0</v>
      </c>
      <c r="Q154" s="8">
        <v>0.1233318714967734</v>
      </c>
      <c r="R154">
        <v>0</v>
      </c>
      <c r="S154">
        <v>1</v>
      </c>
      <c r="T154">
        <v>0</v>
      </c>
      <c r="U154">
        <v>0</v>
      </c>
      <c r="V154" s="8">
        <v>0</v>
      </c>
      <c r="W154">
        <v>1</v>
      </c>
      <c r="X154" s="8">
        <v>150</v>
      </c>
      <c r="Y154" s="8">
        <v>75</v>
      </c>
      <c r="Z154" s="8">
        <v>97</v>
      </c>
      <c r="AA154">
        <v>1</v>
      </c>
      <c r="AB154" s="8">
        <v>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s="8">
        <v>41.5</v>
      </c>
      <c r="AJ154" s="8">
        <v>70.085337006370125</v>
      </c>
      <c r="AK154" s="6">
        <v>8.4</v>
      </c>
      <c r="AL154">
        <v>0</v>
      </c>
      <c r="AM154" s="8">
        <v>80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 s="8">
        <v>2</v>
      </c>
      <c r="AU154">
        <v>0</v>
      </c>
      <c r="AV154">
        <v>1</v>
      </c>
      <c r="AW154">
        <v>0</v>
      </c>
      <c r="AX154" s="8">
        <v>157.5</v>
      </c>
      <c r="AY154" s="8">
        <v>0</v>
      </c>
      <c r="AZ154" t="s">
        <v>226</v>
      </c>
      <c r="BB154" s="2">
        <v>41663</v>
      </c>
      <c r="BC154" s="2">
        <v>41683</v>
      </c>
      <c r="BD154" s="8">
        <f t="shared" si="25"/>
        <v>20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7</v>
      </c>
      <c r="BM154">
        <v>3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0</v>
      </c>
      <c r="CL154" s="6">
        <v>0.63427298941913735</v>
      </c>
      <c r="CM154" s="8">
        <v>5</v>
      </c>
      <c r="CN154" s="8">
        <v>4.3429874324801172E-2</v>
      </c>
      <c r="CO154" s="8">
        <f t="shared" si="19"/>
        <v>94.956570125675199</v>
      </c>
      <c r="CP154" s="8">
        <v>109</v>
      </c>
      <c r="CQ154">
        <v>0</v>
      </c>
      <c r="CR154" s="4">
        <f t="shared" si="20"/>
        <v>0.72666666666666668</v>
      </c>
      <c r="CS154" s="8">
        <f t="shared" si="21"/>
        <v>41</v>
      </c>
      <c r="CT154" s="8">
        <v>70</v>
      </c>
      <c r="CU154" s="8">
        <f t="shared" si="22"/>
        <v>1</v>
      </c>
      <c r="CV154" s="8">
        <f t="shared" si="23"/>
        <v>0</v>
      </c>
      <c r="CW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 s="8">
        <v>1.76056338028169</v>
      </c>
      <c r="EN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O154">
        <v>0</v>
      </c>
      <c r="GP154">
        <v>0</v>
      </c>
      <c r="GR154">
        <v>0</v>
      </c>
      <c r="GS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f t="shared" si="24"/>
        <v>0</v>
      </c>
      <c r="HH154">
        <v>0</v>
      </c>
      <c r="HI154">
        <v>1</v>
      </c>
      <c r="HJ154">
        <v>0</v>
      </c>
      <c r="HK154" s="2">
        <v>41746</v>
      </c>
      <c r="HL154">
        <v>0</v>
      </c>
      <c r="HN154">
        <v>63</v>
      </c>
      <c r="HO154">
        <v>1</v>
      </c>
      <c r="HR154">
        <v>0</v>
      </c>
      <c r="HS154">
        <v>0</v>
      </c>
    </row>
    <row r="155" spans="1:227" x14ac:dyDescent="0.35">
      <c r="A155">
        <v>60</v>
      </c>
      <c r="B155">
        <v>2</v>
      </c>
      <c r="C155" s="9" cm="1">
        <f t="array" ref="C155">_xlfn.IFS(D155,1,E155,2,F155,3,G155,4,H155,5,I155,6,J155,7,K155,8)</f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0</v>
      </c>
      <c r="O155">
        <v>1</v>
      </c>
      <c r="P155" s="8">
        <v>20</v>
      </c>
      <c r="Q155" s="8">
        <v>9.4867852129230337E-2</v>
      </c>
      <c r="R155">
        <v>2</v>
      </c>
      <c r="S155">
        <v>0</v>
      </c>
      <c r="T155">
        <v>0</v>
      </c>
      <c r="U155">
        <v>1</v>
      </c>
      <c r="V155" s="8">
        <v>1</v>
      </c>
      <c r="W155">
        <v>1</v>
      </c>
      <c r="X155" s="8">
        <v>158</v>
      </c>
      <c r="Y155" s="8">
        <v>84</v>
      </c>
      <c r="Z155" s="8">
        <v>99</v>
      </c>
      <c r="AA155">
        <v>0</v>
      </c>
      <c r="AB155" s="8">
        <v>1.923664122137404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s="8">
        <v>43.863796854423697</v>
      </c>
      <c r="AJ155" s="8">
        <v>106</v>
      </c>
      <c r="AK155" s="6">
        <v>10.7</v>
      </c>
      <c r="AL155">
        <v>0</v>
      </c>
      <c r="AM155" s="8">
        <v>97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 s="8">
        <v>2</v>
      </c>
      <c r="AU155">
        <v>0</v>
      </c>
      <c r="AV155">
        <v>1</v>
      </c>
      <c r="AW155">
        <v>0</v>
      </c>
      <c r="AX155" s="8">
        <v>78</v>
      </c>
      <c r="AY155" s="8">
        <v>0</v>
      </c>
      <c r="AZ155" t="s">
        <v>223</v>
      </c>
      <c r="BB155" s="2">
        <v>41991</v>
      </c>
      <c r="BC155" s="2">
        <v>42013</v>
      </c>
      <c r="BD155" s="8">
        <f t="shared" si="25"/>
        <v>22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7</v>
      </c>
      <c r="BM155">
        <v>7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0</v>
      </c>
      <c r="CK155">
        <v>1</v>
      </c>
      <c r="CL155" s="6">
        <v>1</v>
      </c>
      <c r="CM155" s="8">
        <v>40</v>
      </c>
      <c r="CN155" s="8">
        <v>0</v>
      </c>
      <c r="CO155" s="8">
        <f t="shared" si="19"/>
        <v>60</v>
      </c>
      <c r="CP155" s="8">
        <v>117</v>
      </c>
      <c r="CQ155">
        <v>0</v>
      </c>
      <c r="CR155" s="4">
        <f t="shared" si="20"/>
        <v>0.740506329113924</v>
      </c>
      <c r="CS155" s="8">
        <f t="shared" si="21"/>
        <v>41</v>
      </c>
      <c r="CT155" s="8">
        <v>119</v>
      </c>
      <c r="CU155" s="8">
        <f t="shared" si="22"/>
        <v>1</v>
      </c>
      <c r="CV155" s="8">
        <f t="shared" si="23"/>
        <v>0</v>
      </c>
      <c r="CW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 s="8">
        <v>1.816901408450704</v>
      </c>
      <c r="EN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O155">
        <v>0</v>
      </c>
      <c r="GP155">
        <v>0</v>
      </c>
      <c r="GR155">
        <v>0</v>
      </c>
      <c r="GS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f t="shared" si="24"/>
        <v>0</v>
      </c>
      <c r="HH155">
        <v>0</v>
      </c>
      <c r="HI155">
        <v>1</v>
      </c>
      <c r="HJ155">
        <v>0</v>
      </c>
      <c r="HK155" s="2">
        <v>42054</v>
      </c>
      <c r="HL155">
        <v>0</v>
      </c>
      <c r="HN155">
        <v>41</v>
      </c>
      <c r="HO155">
        <v>1</v>
      </c>
      <c r="HR155">
        <v>0</v>
      </c>
      <c r="HS155">
        <v>0</v>
      </c>
    </row>
    <row r="156" spans="1:227" x14ac:dyDescent="0.35">
      <c r="A156">
        <v>90</v>
      </c>
      <c r="B156">
        <v>2</v>
      </c>
      <c r="C156" s="9" cm="1">
        <f t="array" ref="C156">_xlfn.IFS(D156,1,E156,2,F156,3,G156,4,H156,5,I156,6,J156,7,K156,8)</f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 s="8">
        <v>0</v>
      </c>
      <c r="Q156" s="8">
        <v>6.796472514585912E-2</v>
      </c>
      <c r="R156">
        <v>0</v>
      </c>
      <c r="S156">
        <v>1</v>
      </c>
      <c r="T156">
        <v>0</v>
      </c>
      <c r="U156">
        <v>0</v>
      </c>
      <c r="V156" s="8">
        <v>0</v>
      </c>
      <c r="W156">
        <v>1</v>
      </c>
      <c r="X156" s="8">
        <v>150</v>
      </c>
      <c r="Y156" s="8">
        <v>75</v>
      </c>
      <c r="Z156" s="8">
        <v>97</v>
      </c>
      <c r="AA156">
        <v>1</v>
      </c>
      <c r="AB156" s="8">
        <v>1.944827586206896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s="8">
        <v>41.5</v>
      </c>
      <c r="AJ156" s="8">
        <v>69</v>
      </c>
      <c r="AK156" s="6">
        <v>8.4</v>
      </c>
      <c r="AL156">
        <v>0</v>
      </c>
      <c r="AM156" s="8">
        <v>87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 s="8">
        <v>2</v>
      </c>
      <c r="AU156">
        <v>0</v>
      </c>
      <c r="AV156">
        <v>1</v>
      </c>
      <c r="AW156">
        <v>0</v>
      </c>
      <c r="AX156" s="8">
        <v>135</v>
      </c>
      <c r="AY156" s="8">
        <v>0</v>
      </c>
      <c r="AZ156" t="s">
        <v>226</v>
      </c>
      <c r="BB156" s="2">
        <v>41841</v>
      </c>
      <c r="BC156" s="2">
        <v>41864</v>
      </c>
      <c r="BD156" s="8">
        <f t="shared" si="25"/>
        <v>23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2</v>
      </c>
      <c r="BM156">
        <v>8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1</v>
      </c>
      <c r="CL156" s="6">
        <v>0.1</v>
      </c>
      <c r="CM156" s="8">
        <v>0</v>
      </c>
      <c r="CN156" s="8">
        <v>80</v>
      </c>
      <c r="CO156" s="8">
        <f t="shared" si="19"/>
        <v>20</v>
      </c>
      <c r="CP156" s="8">
        <v>109</v>
      </c>
      <c r="CQ156">
        <v>0</v>
      </c>
      <c r="CR156" s="4">
        <f t="shared" si="20"/>
        <v>0.72666666666666668</v>
      </c>
      <c r="CS156" s="8">
        <f t="shared" si="21"/>
        <v>41</v>
      </c>
      <c r="CT156" s="8">
        <v>70</v>
      </c>
      <c r="CU156" s="8">
        <f t="shared" si="22"/>
        <v>1</v>
      </c>
      <c r="CV156" s="8">
        <f t="shared" si="23"/>
        <v>0</v>
      </c>
      <c r="CW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 s="8">
        <v>1.849315068493151</v>
      </c>
      <c r="EN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O156">
        <v>0</v>
      </c>
      <c r="GP156">
        <v>0</v>
      </c>
      <c r="GR156">
        <v>0</v>
      </c>
      <c r="GS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f t="shared" si="24"/>
        <v>0</v>
      </c>
      <c r="HH156">
        <v>0</v>
      </c>
      <c r="HI156">
        <v>1</v>
      </c>
      <c r="HJ156">
        <v>0</v>
      </c>
      <c r="HK156" s="2">
        <v>41952</v>
      </c>
      <c r="HL156">
        <v>0</v>
      </c>
      <c r="HN156">
        <v>88</v>
      </c>
      <c r="HO156">
        <v>1</v>
      </c>
      <c r="HR156">
        <v>0</v>
      </c>
      <c r="HS156">
        <v>0</v>
      </c>
    </row>
    <row r="157" spans="1:227" x14ac:dyDescent="0.35">
      <c r="A157">
        <v>61</v>
      </c>
      <c r="B157">
        <v>2</v>
      </c>
      <c r="C157" s="9" cm="1">
        <f t="array" ref="C157">_xlfn.IFS(D157,1,E157,2,F157,3,G157,4,H157,5,I157,6,J157,7,K157,8)</f>
        <v>2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 s="8">
        <v>0</v>
      </c>
      <c r="Q157" s="8">
        <v>0</v>
      </c>
      <c r="R157">
        <v>2</v>
      </c>
      <c r="S157">
        <v>0</v>
      </c>
      <c r="T157">
        <v>0</v>
      </c>
      <c r="U157">
        <v>1</v>
      </c>
      <c r="V157" s="8">
        <v>0.1628999776236294</v>
      </c>
      <c r="W157">
        <v>0</v>
      </c>
      <c r="X157" s="8">
        <v>125</v>
      </c>
      <c r="Y157" s="8">
        <v>55</v>
      </c>
      <c r="Z157" s="8">
        <v>97</v>
      </c>
      <c r="AA157">
        <v>0</v>
      </c>
      <c r="AB157" s="8">
        <v>1.5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s="8">
        <v>51</v>
      </c>
      <c r="AJ157" s="8">
        <v>57</v>
      </c>
      <c r="AK157" s="6">
        <v>7.3135910352837614</v>
      </c>
      <c r="AL157">
        <v>0</v>
      </c>
      <c r="AM157" s="8">
        <v>58</v>
      </c>
      <c r="AN157">
        <v>2</v>
      </c>
      <c r="AO157">
        <v>1</v>
      </c>
      <c r="AP157">
        <v>1</v>
      </c>
      <c r="AQ157">
        <v>0</v>
      </c>
      <c r="AR157">
        <v>0</v>
      </c>
      <c r="AS157">
        <v>0</v>
      </c>
      <c r="AT157" s="8">
        <v>2</v>
      </c>
      <c r="AU157">
        <v>0</v>
      </c>
      <c r="AV157">
        <v>1</v>
      </c>
      <c r="AW157">
        <v>0</v>
      </c>
      <c r="AX157" s="8">
        <v>77</v>
      </c>
      <c r="AY157" s="8">
        <v>0</v>
      </c>
      <c r="AZ157" t="s">
        <v>252</v>
      </c>
      <c r="BB157" s="2">
        <v>41897</v>
      </c>
      <c r="BC157" s="2">
        <v>41996</v>
      </c>
      <c r="BD157" s="8">
        <f t="shared" si="25"/>
        <v>99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7</v>
      </c>
      <c r="BM157">
        <v>8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1</v>
      </c>
      <c r="CL157" s="6">
        <v>0.1</v>
      </c>
      <c r="CM157" s="8">
        <v>50</v>
      </c>
      <c r="CN157" s="8">
        <v>0</v>
      </c>
      <c r="CO157" s="8">
        <f t="shared" si="19"/>
        <v>50</v>
      </c>
      <c r="CP157" s="8">
        <v>84</v>
      </c>
      <c r="CQ157">
        <v>0</v>
      </c>
      <c r="CR157" s="4">
        <f t="shared" si="20"/>
        <v>0.67200000000000004</v>
      </c>
      <c r="CS157" s="8">
        <f t="shared" si="21"/>
        <v>41</v>
      </c>
      <c r="CT157" s="8">
        <v>76</v>
      </c>
      <c r="CU157" s="8">
        <f t="shared" si="22"/>
        <v>1</v>
      </c>
      <c r="CV157" s="8">
        <f t="shared" si="23"/>
        <v>0</v>
      </c>
      <c r="CW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 s="8">
        <v>1.8974358974358969</v>
      </c>
      <c r="EN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</v>
      </c>
      <c r="GM157">
        <v>0</v>
      </c>
      <c r="GO157">
        <v>0</v>
      </c>
      <c r="GP157">
        <v>0</v>
      </c>
      <c r="GR157">
        <v>0</v>
      </c>
      <c r="GS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f t="shared" si="24"/>
        <v>0</v>
      </c>
      <c r="HH157">
        <v>0</v>
      </c>
      <c r="HI157">
        <v>1</v>
      </c>
      <c r="HJ157">
        <v>0</v>
      </c>
      <c r="HK157" s="2">
        <v>42082</v>
      </c>
      <c r="HL157">
        <v>0</v>
      </c>
      <c r="HN157">
        <v>86</v>
      </c>
      <c r="HO157">
        <v>1</v>
      </c>
      <c r="HR157">
        <v>0</v>
      </c>
      <c r="HS157">
        <v>0</v>
      </c>
    </row>
    <row r="158" spans="1:227" x14ac:dyDescent="0.35">
      <c r="A158">
        <v>56</v>
      </c>
      <c r="B158">
        <v>1</v>
      </c>
      <c r="C158" s="9" cm="1">
        <f t="array" ref="C158">_xlfn.IFS(D158,1,E158,2,F158,3,G158,4,H158,5,I158,6,J158,7,K158,8)</f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1</v>
      </c>
      <c r="P158" s="8">
        <v>20</v>
      </c>
      <c r="Q158" s="8">
        <v>0.14030734291722269</v>
      </c>
      <c r="R158">
        <v>2</v>
      </c>
      <c r="S158">
        <v>0</v>
      </c>
      <c r="T158">
        <v>0</v>
      </c>
      <c r="U158">
        <v>1</v>
      </c>
      <c r="V158" s="8">
        <v>21</v>
      </c>
      <c r="W158">
        <v>0</v>
      </c>
      <c r="X158" s="8">
        <v>124</v>
      </c>
      <c r="Y158" s="8">
        <v>72</v>
      </c>
      <c r="Z158" s="8">
        <v>96</v>
      </c>
      <c r="AA158">
        <v>1</v>
      </c>
      <c r="AB158" s="8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 s="8">
        <v>39.5</v>
      </c>
      <c r="AJ158" s="8">
        <v>84</v>
      </c>
      <c r="AK158" s="6">
        <v>10.5</v>
      </c>
      <c r="AL158">
        <v>0</v>
      </c>
      <c r="AM158" s="8">
        <v>148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 s="8">
        <v>3</v>
      </c>
      <c r="AU158">
        <v>0</v>
      </c>
      <c r="AV158">
        <v>0</v>
      </c>
      <c r="AW158">
        <v>1</v>
      </c>
      <c r="AX158" s="8">
        <v>131</v>
      </c>
      <c r="AY158" s="8">
        <v>89</v>
      </c>
      <c r="AZ158" t="s">
        <v>220</v>
      </c>
      <c r="BC158" s="2">
        <v>42013</v>
      </c>
      <c r="BD158" s="8"/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5</v>
      </c>
      <c r="BM158">
        <v>2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 s="6">
        <v>0.02</v>
      </c>
      <c r="CM158" s="8">
        <v>0</v>
      </c>
      <c r="CN158" s="8">
        <v>0</v>
      </c>
      <c r="CO158" s="8">
        <f t="shared" si="19"/>
        <v>100</v>
      </c>
      <c r="CP158" s="8">
        <v>83</v>
      </c>
      <c r="CQ158">
        <v>0</v>
      </c>
      <c r="CR158" s="4">
        <f t="shared" si="20"/>
        <v>0.66935483870967738</v>
      </c>
      <c r="CS158" s="8">
        <f t="shared" si="21"/>
        <v>41</v>
      </c>
      <c r="CT158" s="8">
        <v>42</v>
      </c>
      <c r="CU158" s="8">
        <f t="shared" si="22"/>
        <v>1</v>
      </c>
      <c r="CV158" s="8">
        <f t="shared" si="23"/>
        <v>0</v>
      </c>
      <c r="CW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 s="8">
        <v>1.8405797101449271</v>
      </c>
      <c r="EN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O158">
        <v>0</v>
      </c>
      <c r="GP158">
        <v>0</v>
      </c>
      <c r="GR158">
        <v>0</v>
      </c>
      <c r="GS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f t="shared" si="24"/>
        <v>0</v>
      </c>
      <c r="HH158">
        <v>0</v>
      </c>
      <c r="HI158">
        <v>1</v>
      </c>
      <c r="HJ158">
        <v>0</v>
      </c>
      <c r="HK158" s="2">
        <v>42040</v>
      </c>
      <c r="HL158">
        <v>0</v>
      </c>
      <c r="HN158">
        <v>27</v>
      </c>
      <c r="HO158">
        <v>1</v>
      </c>
      <c r="HR158">
        <v>0</v>
      </c>
      <c r="HS158">
        <v>0</v>
      </c>
    </row>
    <row r="159" spans="1:227" x14ac:dyDescent="0.35">
      <c r="A159">
        <v>64</v>
      </c>
      <c r="B159">
        <v>1</v>
      </c>
      <c r="C159" s="9" cm="1">
        <f t="array" ref="C159">_xlfn.IFS(D159,1,E159,2,F159,3,G159,4,H159,5,I159,6,J159,7,K159,8)</f>
        <v>2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 s="8">
        <v>0</v>
      </c>
      <c r="Q159" s="8">
        <v>0.23312287518212721</v>
      </c>
      <c r="R159">
        <v>2</v>
      </c>
      <c r="S159">
        <v>0</v>
      </c>
      <c r="T159">
        <v>0</v>
      </c>
      <c r="U159">
        <v>1</v>
      </c>
      <c r="V159" s="8">
        <v>0.22080266588153741</v>
      </c>
      <c r="W159">
        <v>0</v>
      </c>
      <c r="X159" s="8">
        <v>130</v>
      </c>
      <c r="Y159" s="8">
        <v>57</v>
      </c>
      <c r="Z159" s="8">
        <v>98</v>
      </c>
      <c r="AA159">
        <v>0</v>
      </c>
      <c r="AB159" s="8">
        <v>1.295302013422819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s="8">
        <v>39.941608976485327</v>
      </c>
      <c r="AJ159" s="8">
        <v>70</v>
      </c>
      <c r="AK159" s="6">
        <v>9.6</v>
      </c>
      <c r="AL159">
        <v>0</v>
      </c>
      <c r="AM159" s="8">
        <v>119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 s="8">
        <v>3</v>
      </c>
      <c r="AU159">
        <v>0</v>
      </c>
      <c r="AV159">
        <v>0</v>
      </c>
      <c r="AW159">
        <v>1</v>
      </c>
      <c r="AX159" s="8">
        <v>166</v>
      </c>
      <c r="AY159" s="8">
        <v>70</v>
      </c>
      <c r="AZ159" t="s">
        <v>220</v>
      </c>
      <c r="BB159" s="2">
        <v>41388</v>
      </c>
      <c r="BC159" s="2">
        <v>41416</v>
      </c>
      <c r="BD159" s="8">
        <f>BC159-BB159</f>
        <v>28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7</v>
      </c>
      <c r="BM159">
        <v>8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0</v>
      </c>
      <c r="CK159">
        <v>1</v>
      </c>
      <c r="CL159" s="6">
        <v>0.2</v>
      </c>
      <c r="CM159" s="8">
        <v>0</v>
      </c>
      <c r="CN159" s="8">
        <v>0</v>
      </c>
      <c r="CO159" s="8">
        <f t="shared" si="19"/>
        <v>100</v>
      </c>
      <c r="CP159" s="8">
        <v>88.999999999999986</v>
      </c>
      <c r="CQ159">
        <v>0</v>
      </c>
      <c r="CR159" s="4">
        <f t="shared" si="20"/>
        <v>0.68461538461538451</v>
      </c>
      <c r="CS159" s="8">
        <f t="shared" si="21"/>
        <v>41.000000000000014</v>
      </c>
      <c r="CT159" s="8">
        <v>79.5</v>
      </c>
      <c r="CU159" s="8">
        <f t="shared" si="22"/>
        <v>1</v>
      </c>
      <c r="CV159" s="8">
        <f t="shared" si="23"/>
        <v>1</v>
      </c>
      <c r="CW159">
        <v>1</v>
      </c>
      <c r="CX159" s="2">
        <v>41427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 s="8">
        <v>1.883116883116883</v>
      </c>
      <c r="EN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O159">
        <v>0</v>
      </c>
      <c r="GP159">
        <v>0</v>
      </c>
      <c r="GR159">
        <v>0</v>
      </c>
      <c r="GS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f t="shared" si="24"/>
        <v>0</v>
      </c>
      <c r="HH159">
        <v>0</v>
      </c>
      <c r="HI159">
        <v>1</v>
      </c>
      <c r="HJ159">
        <v>0</v>
      </c>
      <c r="HK159" s="2">
        <v>41451</v>
      </c>
      <c r="HL159">
        <v>1</v>
      </c>
      <c r="HM159" s="2">
        <v>41841</v>
      </c>
      <c r="HN159">
        <v>35</v>
      </c>
      <c r="HO159">
        <v>1</v>
      </c>
      <c r="HR159">
        <v>0</v>
      </c>
      <c r="HS159">
        <v>0</v>
      </c>
    </row>
    <row r="160" spans="1:227" x14ac:dyDescent="0.35">
      <c r="A160">
        <v>41</v>
      </c>
      <c r="B160">
        <v>1</v>
      </c>
      <c r="C160" s="9" cm="1">
        <f t="array" ref="C160">_xlfn.IFS(D160,1,E160,2,F160,3,G160,4,H160,5,I160,6,J160,7,K160,8)</f>
        <v>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 s="8">
        <v>0</v>
      </c>
      <c r="Q160" s="8">
        <v>2.0807629464136852E-2</v>
      </c>
      <c r="R160">
        <v>0</v>
      </c>
      <c r="S160">
        <v>1</v>
      </c>
      <c r="T160">
        <v>0</v>
      </c>
      <c r="U160">
        <v>0</v>
      </c>
      <c r="V160" s="8">
        <v>0</v>
      </c>
      <c r="W160">
        <v>0</v>
      </c>
      <c r="X160" s="8">
        <v>139</v>
      </c>
      <c r="Y160" s="8">
        <v>72</v>
      </c>
      <c r="Z160" s="8">
        <v>99</v>
      </c>
      <c r="AA160">
        <v>0</v>
      </c>
      <c r="AB160" s="8">
        <v>1.3201856148491879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s="8">
        <v>42.5</v>
      </c>
      <c r="AJ160" s="8">
        <v>70</v>
      </c>
      <c r="AK160" s="6">
        <v>8.1</v>
      </c>
      <c r="AL160">
        <v>0</v>
      </c>
      <c r="AM160" s="8">
        <v>170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 s="8">
        <v>3</v>
      </c>
      <c r="AU160">
        <v>0</v>
      </c>
      <c r="AV160">
        <v>0</v>
      </c>
      <c r="AW160">
        <v>1</v>
      </c>
      <c r="AX160" s="8">
        <v>182</v>
      </c>
      <c r="AY160" s="8">
        <v>182</v>
      </c>
      <c r="AZ160" t="s">
        <v>220</v>
      </c>
      <c r="BB160" s="2">
        <v>41510</v>
      </c>
      <c r="BC160" s="2">
        <v>41545</v>
      </c>
      <c r="BD160" s="8">
        <f>BC160-BB160</f>
        <v>35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7</v>
      </c>
      <c r="BM160">
        <v>6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1</v>
      </c>
      <c r="CL160" s="6">
        <v>1.5</v>
      </c>
      <c r="CM160" s="8">
        <v>0</v>
      </c>
      <c r="CN160" s="8">
        <v>0</v>
      </c>
      <c r="CO160" s="8">
        <f t="shared" si="19"/>
        <v>100</v>
      </c>
      <c r="CP160" s="8">
        <v>97</v>
      </c>
      <c r="CQ160">
        <v>0</v>
      </c>
      <c r="CR160" s="4">
        <f t="shared" si="20"/>
        <v>0.69784172661870503</v>
      </c>
      <c r="CS160" s="8">
        <f t="shared" si="21"/>
        <v>42</v>
      </c>
      <c r="CT160" s="8">
        <v>109.5</v>
      </c>
      <c r="CU160" s="8">
        <f t="shared" si="22"/>
        <v>1</v>
      </c>
      <c r="CV160" s="8">
        <f t="shared" si="23"/>
        <v>0</v>
      </c>
      <c r="CW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 s="8">
        <v>1.882352941176471</v>
      </c>
      <c r="EN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O160">
        <v>0</v>
      </c>
      <c r="GP160">
        <v>0</v>
      </c>
      <c r="GR160">
        <v>0</v>
      </c>
      <c r="GS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f t="shared" si="24"/>
        <v>0</v>
      </c>
      <c r="HH160">
        <v>0</v>
      </c>
      <c r="HI160">
        <v>1</v>
      </c>
      <c r="HJ160">
        <v>0</v>
      </c>
      <c r="HK160" s="2">
        <v>41627</v>
      </c>
      <c r="HL160">
        <v>0</v>
      </c>
      <c r="HN160">
        <v>82</v>
      </c>
      <c r="HO160">
        <v>1</v>
      </c>
      <c r="HR160">
        <v>0</v>
      </c>
      <c r="HS160">
        <v>0</v>
      </c>
    </row>
    <row r="161" spans="1:227" x14ac:dyDescent="0.35">
      <c r="A161">
        <v>53</v>
      </c>
      <c r="B161">
        <v>1</v>
      </c>
      <c r="C161" s="9" cm="1">
        <f t="array" ref="C161">_xlfn.IFS(D161,1,E161,2,F161,3,G161,4,H161,5,I161,6,J161,7,K161,8)</f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 s="8">
        <v>0</v>
      </c>
      <c r="Q161" s="8">
        <v>0</v>
      </c>
      <c r="R161">
        <v>0</v>
      </c>
      <c r="S161">
        <v>1</v>
      </c>
      <c r="T161">
        <v>0</v>
      </c>
      <c r="U161">
        <v>0</v>
      </c>
      <c r="V161" s="8">
        <v>0</v>
      </c>
      <c r="W161">
        <v>0</v>
      </c>
      <c r="X161" s="8">
        <v>136</v>
      </c>
      <c r="Y161" s="8">
        <v>83</v>
      </c>
      <c r="Z161" s="8">
        <v>99</v>
      </c>
      <c r="AA161">
        <v>0</v>
      </c>
      <c r="AB161" s="8">
        <v>1.838235294117647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s="8">
        <v>37.5</v>
      </c>
      <c r="AJ161" s="8">
        <v>50</v>
      </c>
      <c r="AK161" s="6">
        <v>8.3000000000000007</v>
      </c>
      <c r="AL161">
        <v>0</v>
      </c>
      <c r="AM161" s="8">
        <v>112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 s="8">
        <v>2</v>
      </c>
      <c r="AU161">
        <v>0</v>
      </c>
      <c r="AV161">
        <v>1</v>
      </c>
      <c r="AW161">
        <v>0</v>
      </c>
      <c r="AX161" s="8">
        <v>46</v>
      </c>
      <c r="AY161" s="8">
        <v>0</v>
      </c>
      <c r="AZ161" t="s">
        <v>252</v>
      </c>
      <c r="BB161" s="2">
        <v>42489</v>
      </c>
      <c r="BC161" s="2">
        <v>42509</v>
      </c>
      <c r="BD161" s="8">
        <f>BC161-BB161</f>
        <v>20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3</v>
      </c>
      <c r="BM161">
        <v>14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3</v>
      </c>
      <c r="CH161">
        <v>1</v>
      </c>
      <c r="CI161">
        <v>1</v>
      </c>
      <c r="CJ161">
        <v>1</v>
      </c>
      <c r="CK161">
        <v>1</v>
      </c>
      <c r="CL161" s="6">
        <v>2.2000000000000002</v>
      </c>
      <c r="CM161" s="8">
        <v>90</v>
      </c>
      <c r="CN161" s="8">
        <v>0</v>
      </c>
      <c r="CO161" s="8">
        <f t="shared" si="19"/>
        <v>10</v>
      </c>
      <c r="CP161" s="8">
        <v>93.905885242844278</v>
      </c>
      <c r="CQ161">
        <v>0</v>
      </c>
      <c r="CR161" s="4">
        <f t="shared" si="20"/>
        <v>0.69048445031503147</v>
      </c>
      <c r="CS161" s="8">
        <f t="shared" si="21"/>
        <v>42.094114757155722</v>
      </c>
      <c r="CT161" s="8">
        <v>96</v>
      </c>
      <c r="CU161" s="8">
        <f t="shared" si="22"/>
        <v>1</v>
      </c>
      <c r="CV161" s="8">
        <f t="shared" si="23"/>
        <v>0</v>
      </c>
      <c r="CW161">
        <v>1</v>
      </c>
      <c r="CX161" s="2">
        <v>42272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 s="8">
        <v>1.8378378378378379</v>
      </c>
      <c r="EN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0</v>
      </c>
      <c r="GO161">
        <v>0</v>
      </c>
      <c r="GP161">
        <v>0</v>
      </c>
      <c r="GR161">
        <v>0</v>
      </c>
      <c r="GS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f t="shared" si="24"/>
        <v>0</v>
      </c>
      <c r="HH161">
        <v>0</v>
      </c>
      <c r="HI161">
        <v>1</v>
      </c>
      <c r="HJ161">
        <v>0</v>
      </c>
      <c r="HK161" s="2">
        <v>42677</v>
      </c>
      <c r="HL161">
        <v>0</v>
      </c>
      <c r="HN161">
        <v>168</v>
      </c>
      <c r="HO161">
        <v>1</v>
      </c>
      <c r="HR161">
        <v>0</v>
      </c>
      <c r="HS161">
        <v>0</v>
      </c>
    </row>
    <row r="162" spans="1:227" x14ac:dyDescent="0.35">
      <c r="A162">
        <v>79</v>
      </c>
      <c r="B162">
        <v>2</v>
      </c>
      <c r="C162" s="9" cm="1">
        <f t="array" ref="C162">_xlfn.IFS(D162,1,E162,2,F162,3,G162,4,H162,5,I162,6,J162,7,K162,8)</f>
        <v>2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 s="8">
        <v>0</v>
      </c>
      <c r="Q162" s="8">
        <v>48</v>
      </c>
      <c r="R162">
        <v>0</v>
      </c>
      <c r="S162">
        <v>1</v>
      </c>
      <c r="T162">
        <v>0</v>
      </c>
      <c r="U162">
        <v>0</v>
      </c>
      <c r="V162" s="8">
        <v>0</v>
      </c>
      <c r="W162">
        <v>0</v>
      </c>
      <c r="X162" s="8">
        <v>115</v>
      </c>
      <c r="Y162" s="8">
        <v>65</v>
      </c>
      <c r="Z162" s="8">
        <v>98</v>
      </c>
      <c r="AA162">
        <v>1</v>
      </c>
      <c r="AB162" s="8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 s="8">
        <v>43</v>
      </c>
      <c r="AJ162" s="8">
        <v>42</v>
      </c>
      <c r="AK162" s="6">
        <v>7.7</v>
      </c>
      <c r="AL162">
        <v>0</v>
      </c>
      <c r="AM162" s="8">
        <v>49</v>
      </c>
      <c r="AN162">
        <v>2</v>
      </c>
      <c r="AO162">
        <v>1</v>
      </c>
      <c r="AP162">
        <v>1</v>
      </c>
      <c r="AQ162">
        <v>0</v>
      </c>
      <c r="AR162">
        <v>0</v>
      </c>
      <c r="AS162">
        <v>0</v>
      </c>
      <c r="AT162" s="8">
        <v>2</v>
      </c>
      <c r="AU162">
        <v>0</v>
      </c>
      <c r="AV162">
        <v>1</v>
      </c>
      <c r="AW162">
        <v>0</v>
      </c>
      <c r="AX162" s="8">
        <v>32</v>
      </c>
      <c r="AY162" s="8">
        <v>0</v>
      </c>
      <c r="BB162" s="2">
        <v>41744</v>
      </c>
      <c r="BC162" s="2">
        <v>41781</v>
      </c>
      <c r="BD162" s="8">
        <f>BC162-BB162</f>
        <v>37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7</v>
      </c>
      <c r="BM162">
        <v>10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3</v>
      </c>
      <c r="CH162">
        <v>1</v>
      </c>
      <c r="CI162">
        <v>1</v>
      </c>
      <c r="CJ162">
        <v>1</v>
      </c>
      <c r="CK162">
        <v>0</v>
      </c>
      <c r="CL162" s="6">
        <v>0.6</v>
      </c>
      <c r="CM162" s="8">
        <v>5</v>
      </c>
      <c r="CN162" s="8">
        <v>0</v>
      </c>
      <c r="CO162" s="8">
        <f t="shared" si="19"/>
        <v>95</v>
      </c>
      <c r="CP162" s="8">
        <v>72.5</v>
      </c>
      <c r="CQ162">
        <v>0</v>
      </c>
      <c r="CR162" s="4">
        <f t="shared" si="20"/>
        <v>0.63043478260869568</v>
      </c>
      <c r="CS162" s="8">
        <f t="shared" si="21"/>
        <v>42.5</v>
      </c>
      <c r="CT162" s="8">
        <v>73</v>
      </c>
      <c r="CU162" s="8">
        <f t="shared" si="22"/>
        <v>1</v>
      </c>
      <c r="CV162" s="8">
        <f t="shared" si="23"/>
        <v>1</v>
      </c>
      <c r="CW162">
        <v>1</v>
      </c>
      <c r="CX162" s="2">
        <v>41797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1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 s="8">
        <v>1.8648648648648649</v>
      </c>
      <c r="EN162">
        <v>1</v>
      </c>
      <c r="EO162" s="2">
        <v>41853</v>
      </c>
      <c r="EP162">
        <v>1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O162">
        <v>0</v>
      </c>
      <c r="GP162">
        <v>0</v>
      </c>
      <c r="GR162">
        <v>0</v>
      </c>
      <c r="GS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f t="shared" si="24"/>
        <v>0</v>
      </c>
      <c r="HH162">
        <v>0</v>
      </c>
      <c r="HI162">
        <v>1</v>
      </c>
      <c r="HJ162">
        <v>0</v>
      </c>
      <c r="HK162" s="2">
        <v>41901</v>
      </c>
      <c r="HL162">
        <v>0</v>
      </c>
      <c r="HN162">
        <v>120</v>
      </c>
      <c r="HO162">
        <v>1</v>
      </c>
      <c r="HR162">
        <v>0</v>
      </c>
      <c r="HS162">
        <v>0</v>
      </c>
    </row>
    <row r="163" spans="1:227" x14ac:dyDescent="0.35">
      <c r="A163">
        <v>80</v>
      </c>
      <c r="B163">
        <v>1</v>
      </c>
      <c r="C163" s="9" cm="1">
        <f t="array" ref="C163">_xlfn.IFS(D163,1,E163,2,F163,3,G163,4,H163,5,I163,6,J163,7,K163,8)</f>
        <v>2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0</v>
      </c>
      <c r="N163">
        <v>0</v>
      </c>
      <c r="O163">
        <v>1</v>
      </c>
      <c r="P163" s="8">
        <v>5</v>
      </c>
      <c r="Q163" s="8">
        <v>0.1244585190127674</v>
      </c>
      <c r="R163">
        <v>1</v>
      </c>
      <c r="S163">
        <v>0</v>
      </c>
      <c r="T163">
        <v>1</v>
      </c>
      <c r="U163">
        <v>0</v>
      </c>
      <c r="V163" s="8">
        <v>0.2269045153139061</v>
      </c>
      <c r="W163">
        <v>0</v>
      </c>
      <c r="X163" s="8">
        <v>128</v>
      </c>
      <c r="Y163" s="8">
        <v>76</v>
      </c>
      <c r="Z163" s="8">
        <v>95</v>
      </c>
      <c r="AA163">
        <v>0</v>
      </c>
      <c r="AB163" s="8">
        <v>2.0266666666666668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s="8">
        <v>39.909172960142982</v>
      </c>
      <c r="AJ163" s="8">
        <v>64.5</v>
      </c>
      <c r="AK163" s="6">
        <v>8.9</v>
      </c>
      <c r="AL163">
        <v>0</v>
      </c>
      <c r="AM163" s="8">
        <v>90.000000000000014</v>
      </c>
      <c r="AO163">
        <v>1</v>
      </c>
      <c r="AP163">
        <v>0</v>
      </c>
      <c r="AQ163">
        <v>0</v>
      </c>
      <c r="AR163">
        <v>0</v>
      </c>
      <c r="AS163">
        <v>0</v>
      </c>
      <c r="AT163" s="8">
        <v>2</v>
      </c>
      <c r="AU163">
        <v>0</v>
      </c>
      <c r="AV163">
        <v>1</v>
      </c>
      <c r="AW163">
        <v>0</v>
      </c>
      <c r="AX163" s="8">
        <v>103</v>
      </c>
      <c r="AY163" s="8">
        <v>0</v>
      </c>
      <c r="AZ163" t="s">
        <v>220</v>
      </c>
      <c r="BC163" s="2">
        <v>42480</v>
      </c>
      <c r="BD163" s="8"/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7</v>
      </c>
      <c r="BM163">
        <v>2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0</v>
      </c>
      <c r="CJ163">
        <v>0</v>
      </c>
      <c r="CK163">
        <v>0</v>
      </c>
      <c r="CL163" s="6">
        <v>0.04</v>
      </c>
      <c r="CM163" s="8">
        <v>0</v>
      </c>
      <c r="CN163" s="8">
        <v>0</v>
      </c>
      <c r="CO163" s="8">
        <f t="shared" si="19"/>
        <v>100</v>
      </c>
      <c r="CP163" s="8">
        <v>85.5</v>
      </c>
      <c r="CQ163">
        <v>0</v>
      </c>
      <c r="CR163" s="4">
        <f t="shared" si="20"/>
        <v>0.66796875</v>
      </c>
      <c r="CS163" s="8">
        <f t="shared" si="21"/>
        <v>42.5</v>
      </c>
      <c r="CT163" s="8">
        <v>75</v>
      </c>
      <c r="CU163" s="8">
        <f t="shared" si="22"/>
        <v>1</v>
      </c>
      <c r="CV163" s="8">
        <f t="shared" si="23"/>
        <v>0</v>
      </c>
      <c r="CW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 s="8">
        <v>1.8857142857142859</v>
      </c>
      <c r="EN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O163">
        <v>0</v>
      </c>
      <c r="GP163">
        <v>0</v>
      </c>
      <c r="GR163">
        <v>0</v>
      </c>
      <c r="GS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f t="shared" si="24"/>
        <v>0</v>
      </c>
      <c r="HH163">
        <v>0</v>
      </c>
      <c r="HI163">
        <v>1</v>
      </c>
      <c r="HJ163">
        <v>0</v>
      </c>
      <c r="HK163" s="2">
        <v>42489</v>
      </c>
      <c r="HL163">
        <v>0</v>
      </c>
      <c r="HN163">
        <v>9</v>
      </c>
      <c r="HO163">
        <v>1</v>
      </c>
      <c r="HR163">
        <v>0</v>
      </c>
      <c r="HS163">
        <v>0</v>
      </c>
    </row>
    <row r="164" spans="1:227" x14ac:dyDescent="0.35">
      <c r="A164">
        <v>85</v>
      </c>
      <c r="B164">
        <v>2</v>
      </c>
      <c r="C164" s="9" cm="1">
        <f t="array" ref="C164">_xlfn.IFS(D164,1,E164,2,F164,3,G164,4,H164,5,I164,6,J164,7,K164,8)</f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 s="8">
        <v>0</v>
      </c>
      <c r="Q164" s="8">
        <v>0</v>
      </c>
      <c r="R164">
        <v>0</v>
      </c>
      <c r="S164">
        <v>1</v>
      </c>
      <c r="T164">
        <v>0</v>
      </c>
      <c r="U164">
        <v>0</v>
      </c>
      <c r="V164" s="8">
        <v>0</v>
      </c>
      <c r="W164">
        <v>0</v>
      </c>
      <c r="X164" s="8">
        <v>135.10563655735049</v>
      </c>
      <c r="Y164" s="8">
        <v>68.082321529694468</v>
      </c>
      <c r="Z164" s="8">
        <v>97.181512605042016</v>
      </c>
      <c r="AA164">
        <v>0</v>
      </c>
      <c r="AB164" s="8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s="8">
        <v>42</v>
      </c>
      <c r="AJ164" s="8">
        <v>63</v>
      </c>
      <c r="AK164" s="6">
        <v>8</v>
      </c>
      <c r="AL164">
        <v>0</v>
      </c>
      <c r="AM164" s="8">
        <v>67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 s="8">
        <v>3</v>
      </c>
      <c r="AU164">
        <v>0</v>
      </c>
      <c r="AV164">
        <v>0</v>
      </c>
      <c r="AW164">
        <v>1</v>
      </c>
      <c r="AX164" s="8">
        <v>295</v>
      </c>
      <c r="AY164" s="8">
        <v>247</v>
      </c>
      <c r="BB164" s="2">
        <v>41306</v>
      </c>
      <c r="BC164" s="2">
        <v>41325</v>
      </c>
      <c r="BD164" s="8">
        <f>BC164-BB164</f>
        <v>19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5</v>
      </c>
      <c r="BM164">
        <v>2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 s="6">
        <v>0.6</v>
      </c>
      <c r="CM164" s="8">
        <v>0</v>
      </c>
      <c r="CN164" s="8">
        <v>0</v>
      </c>
      <c r="CO164" s="8">
        <f t="shared" si="19"/>
        <v>100</v>
      </c>
      <c r="CP164" s="8">
        <v>92.5</v>
      </c>
      <c r="CQ164">
        <v>0</v>
      </c>
      <c r="CR164" s="4">
        <f t="shared" si="20"/>
        <v>0.68464945176980097</v>
      </c>
      <c r="CS164" s="8">
        <f t="shared" si="21"/>
        <v>42.605636557350493</v>
      </c>
      <c r="CT164" s="8">
        <v>88</v>
      </c>
      <c r="CU164" s="8">
        <f t="shared" si="22"/>
        <v>1</v>
      </c>
      <c r="CV164" s="8">
        <f t="shared" si="23"/>
        <v>0</v>
      </c>
      <c r="CW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 s="8">
        <v>1.9275362318840581</v>
      </c>
      <c r="EN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O164">
        <v>0</v>
      </c>
      <c r="GP164">
        <v>0</v>
      </c>
      <c r="GR164">
        <v>0</v>
      </c>
      <c r="GS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f t="shared" si="24"/>
        <v>0</v>
      </c>
      <c r="HH164">
        <v>0</v>
      </c>
      <c r="HI164">
        <v>1</v>
      </c>
      <c r="HJ164">
        <v>0</v>
      </c>
      <c r="HK164" s="2">
        <v>41356</v>
      </c>
      <c r="HL164">
        <v>0</v>
      </c>
      <c r="HN164">
        <v>31</v>
      </c>
      <c r="HO164">
        <v>1</v>
      </c>
      <c r="HR164">
        <v>0</v>
      </c>
      <c r="HS164">
        <v>0</v>
      </c>
    </row>
    <row r="165" spans="1:227" x14ac:dyDescent="0.35">
      <c r="A165">
        <v>59</v>
      </c>
      <c r="B165">
        <v>1</v>
      </c>
      <c r="C165" s="9" cm="1">
        <f t="array" ref="C165">_xlfn.IFS(D165,1,E165,2,F165,3,G165,4,H165,5,I165,6,J165,7,K165,8)</f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 s="8">
        <v>0</v>
      </c>
      <c r="Q165" s="8">
        <v>4.32471393819263E-2</v>
      </c>
      <c r="R165">
        <v>0</v>
      </c>
      <c r="S165">
        <v>1</v>
      </c>
      <c r="T165">
        <v>0</v>
      </c>
      <c r="U165">
        <v>0</v>
      </c>
      <c r="V165" s="8">
        <v>0</v>
      </c>
      <c r="W165">
        <v>1</v>
      </c>
      <c r="X165" s="8">
        <v>165</v>
      </c>
      <c r="Y165" s="8">
        <v>86</v>
      </c>
      <c r="Z165" s="8">
        <v>96</v>
      </c>
      <c r="AA165">
        <v>0</v>
      </c>
      <c r="AB165" s="8">
        <v>1.886524822695036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s="8">
        <v>43.5</v>
      </c>
      <c r="AJ165" s="8">
        <v>74</v>
      </c>
      <c r="AK165" s="6">
        <v>6.6</v>
      </c>
      <c r="AL165">
        <v>1</v>
      </c>
      <c r="AM165" s="8">
        <v>37</v>
      </c>
      <c r="AN165">
        <v>3</v>
      </c>
      <c r="AO165">
        <v>1</v>
      </c>
      <c r="AP165">
        <v>0</v>
      </c>
      <c r="AQ165">
        <v>1</v>
      </c>
      <c r="AR165">
        <v>0</v>
      </c>
      <c r="AS165">
        <v>0</v>
      </c>
      <c r="AT165" s="8">
        <v>2</v>
      </c>
      <c r="AU165">
        <v>0</v>
      </c>
      <c r="AV165">
        <v>1</v>
      </c>
      <c r="AW165">
        <v>0</v>
      </c>
      <c r="AX165" s="8">
        <v>180</v>
      </c>
      <c r="AY165" s="8">
        <v>0</v>
      </c>
      <c r="AZ165" t="s">
        <v>231</v>
      </c>
      <c r="BB165" s="2">
        <v>41766</v>
      </c>
      <c r="BC165" s="2">
        <v>41796</v>
      </c>
      <c r="BD165" s="8">
        <f>BC165-BB165</f>
        <v>30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5</v>
      </c>
      <c r="BM165">
        <v>2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0</v>
      </c>
      <c r="CL165" s="6">
        <v>12</v>
      </c>
      <c r="CM165" s="8">
        <v>20</v>
      </c>
      <c r="CN165" s="8">
        <v>0</v>
      </c>
      <c r="CO165" s="8">
        <f t="shared" si="19"/>
        <v>80</v>
      </c>
      <c r="CP165" s="8">
        <v>122</v>
      </c>
      <c r="CQ165">
        <v>0</v>
      </c>
      <c r="CR165" s="4">
        <f t="shared" si="20"/>
        <v>0.73939393939393938</v>
      </c>
      <c r="CS165" s="8">
        <f t="shared" si="21"/>
        <v>43</v>
      </c>
      <c r="CT165" s="8">
        <v>168</v>
      </c>
      <c r="CU165" s="8">
        <f t="shared" si="22"/>
        <v>1</v>
      </c>
      <c r="CV165" s="8">
        <f t="shared" si="23"/>
        <v>0</v>
      </c>
      <c r="CW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 s="8">
        <v>1.831168831168831</v>
      </c>
      <c r="EN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0</v>
      </c>
      <c r="GO165">
        <v>0</v>
      </c>
      <c r="GP165">
        <v>0</v>
      </c>
      <c r="GR165">
        <v>0</v>
      </c>
      <c r="GS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f t="shared" si="24"/>
        <v>0</v>
      </c>
      <c r="HH165">
        <v>0</v>
      </c>
      <c r="HI165">
        <v>1</v>
      </c>
      <c r="HJ165">
        <v>0</v>
      </c>
      <c r="HK165" s="2">
        <v>41817</v>
      </c>
      <c r="HL165">
        <v>0</v>
      </c>
      <c r="HN165">
        <v>21</v>
      </c>
      <c r="HO165">
        <v>1</v>
      </c>
      <c r="HR165">
        <v>0</v>
      </c>
      <c r="HS165">
        <v>0</v>
      </c>
    </row>
    <row r="166" spans="1:227" x14ac:dyDescent="0.35">
      <c r="A166">
        <v>53</v>
      </c>
      <c r="B166">
        <v>1</v>
      </c>
      <c r="C166" s="9" cm="1">
        <f t="array" ref="C166">_xlfn.IFS(D166,1,E166,2,F166,3,G166,4,H166,5,I166,6,J166,7,K166,8)</f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</v>
      </c>
      <c r="M166">
        <v>0</v>
      </c>
      <c r="N166">
        <v>0</v>
      </c>
      <c r="O166">
        <v>1</v>
      </c>
      <c r="P166" s="8">
        <v>1</v>
      </c>
      <c r="Q166" s="8">
        <v>5.5402731480007503E-2</v>
      </c>
      <c r="R166">
        <v>0</v>
      </c>
      <c r="S166">
        <v>1</v>
      </c>
      <c r="T166">
        <v>0</v>
      </c>
      <c r="U166">
        <v>0</v>
      </c>
      <c r="V166" s="8">
        <v>0</v>
      </c>
      <c r="W166">
        <v>0</v>
      </c>
      <c r="X166" s="8">
        <v>138.5</v>
      </c>
      <c r="Y166" s="8">
        <v>77.050413467545425</v>
      </c>
      <c r="Z166" s="8">
        <v>97.178512396694217</v>
      </c>
      <c r="AA166">
        <v>0</v>
      </c>
      <c r="AB166" s="8">
        <v>1.943661971830986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s="8">
        <v>39.5</v>
      </c>
      <c r="AJ166" s="8">
        <v>92</v>
      </c>
      <c r="AK166" s="6">
        <v>8.0709947926332006</v>
      </c>
      <c r="AL166">
        <v>0</v>
      </c>
      <c r="AM166" s="8">
        <v>47</v>
      </c>
      <c r="AN166">
        <v>2</v>
      </c>
      <c r="AO166">
        <v>1</v>
      </c>
      <c r="AP166">
        <v>1</v>
      </c>
      <c r="AQ166">
        <v>0</v>
      </c>
      <c r="AR166">
        <v>0</v>
      </c>
      <c r="AS166">
        <v>0</v>
      </c>
      <c r="AT166" s="8">
        <v>1</v>
      </c>
      <c r="AU166">
        <v>1</v>
      </c>
      <c r="AV166">
        <v>0</v>
      </c>
      <c r="AW166">
        <v>0</v>
      </c>
      <c r="AX166" s="8">
        <v>219</v>
      </c>
      <c r="AY166" s="8">
        <v>219</v>
      </c>
      <c r="BB166" s="2">
        <v>41897</v>
      </c>
      <c r="BC166" s="2">
        <v>41936</v>
      </c>
      <c r="BD166" s="8">
        <f>BC166-BB166</f>
        <v>39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7</v>
      </c>
      <c r="BM166">
        <v>6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1</v>
      </c>
      <c r="CL166" s="6">
        <v>1</v>
      </c>
      <c r="CM166" s="8">
        <v>0</v>
      </c>
      <c r="CN166" s="8">
        <v>0</v>
      </c>
      <c r="CO166" s="8">
        <f t="shared" si="19"/>
        <v>100</v>
      </c>
      <c r="CP166" s="8">
        <v>95.5</v>
      </c>
      <c r="CQ166">
        <v>0</v>
      </c>
      <c r="CR166" s="4">
        <f t="shared" si="20"/>
        <v>0.68953068592057765</v>
      </c>
      <c r="CS166" s="8">
        <f t="shared" si="21"/>
        <v>43</v>
      </c>
      <c r="CT166" s="8">
        <v>118.5</v>
      </c>
      <c r="CU166" s="8">
        <f t="shared" si="22"/>
        <v>1</v>
      </c>
      <c r="CV166" s="8">
        <f t="shared" si="23"/>
        <v>0</v>
      </c>
      <c r="CW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 s="8">
        <v>1.805970149253731</v>
      </c>
      <c r="EN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O166">
        <v>0</v>
      </c>
      <c r="GP166">
        <v>0</v>
      </c>
      <c r="GR166">
        <v>0</v>
      </c>
      <c r="GS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f t="shared" si="24"/>
        <v>0</v>
      </c>
      <c r="HH166">
        <v>0</v>
      </c>
      <c r="HI166">
        <v>1</v>
      </c>
      <c r="HJ166">
        <v>0</v>
      </c>
      <c r="HK166" s="2">
        <v>42026</v>
      </c>
      <c r="HL166">
        <v>0</v>
      </c>
      <c r="HN166">
        <v>90</v>
      </c>
      <c r="HO166">
        <v>1</v>
      </c>
      <c r="HR166">
        <v>0</v>
      </c>
      <c r="HS166">
        <v>0</v>
      </c>
    </row>
    <row r="167" spans="1:227" x14ac:dyDescent="0.35">
      <c r="A167">
        <v>79</v>
      </c>
      <c r="B167">
        <v>2</v>
      </c>
      <c r="C167" s="9" cm="1">
        <f t="array" ref="C167">_xlfn.IFS(D167,1,E167,2,F167,3,G167,4,H167,5,I167,6,J167,7,K167,8)</f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 s="8">
        <v>0</v>
      </c>
      <c r="Q167" s="8">
        <v>0</v>
      </c>
      <c r="R167">
        <v>0</v>
      </c>
      <c r="S167">
        <v>1</v>
      </c>
      <c r="T167">
        <v>0</v>
      </c>
      <c r="U167">
        <v>0</v>
      </c>
      <c r="V167" s="8">
        <v>0</v>
      </c>
      <c r="W167">
        <v>0</v>
      </c>
      <c r="X167" s="8">
        <v>137</v>
      </c>
      <c r="Y167" s="8">
        <v>62</v>
      </c>
      <c r="Z167" s="8">
        <v>97</v>
      </c>
      <c r="AA167">
        <v>0</v>
      </c>
      <c r="AB167" s="8">
        <v>1.9398496240601499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s="8">
        <v>39.5</v>
      </c>
      <c r="AJ167" s="8">
        <v>58</v>
      </c>
      <c r="AK167" s="6">
        <v>6.7</v>
      </c>
      <c r="AL167">
        <v>1</v>
      </c>
      <c r="AM167" s="8">
        <v>79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 s="8">
        <v>2</v>
      </c>
      <c r="AU167">
        <v>0</v>
      </c>
      <c r="AV167">
        <v>1</v>
      </c>
      <c r="AW167">
        <v>0</v>
      </c>
      <c r="AX167" s="8">
        <v>186.5</v>
      </c>
      <c r="AY167" s="8">
        <v>0</v>
      </c>
      <c r="AZ167" t="s">
        <v>223</v>
      </c>
      <c r="BB167" s="2">
        <v>41654</v>
      </c>
      <c r="BC167" s="2">
        <v>41733</v>
      </c>
      <c r="BD167" s="8">
        <f>BC167-BB167</f>
        <v>79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4</v>
      </c>
      <c r="BM167">
        <v>3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0</v>
      </c>
      <c r="CL167" s="6">
        <v>1</v>
      </c>
      <c r="CM167" s="8">
        <v>90</v>
      </c>
      <c r="CN167" s="8">
        <v>0</v>
      </c>
      <c r="CO167" s="8">
        <f t="shared" si="19"/>
        <v>10</v>
      </c>
      <c r="CP167" s="8">
        <v>94</v>
      </c>
      <c r="CQ167">
        <v>0</v>
      </c>
      <c r="CR167" s="4">
        <f t="shared" si="20"/>
        <v>0.68613138686131392</v>
      </c>
      <c r="CS167" s="8">
        <f t="shared" si="21"/>
        <v>43</v>
      </c>
      <c r="CT167" s="8">
        <v>79</v>
      </c>
      <c r="CU167" s="8">
        <f t="shared" si="22"/>
        <v>1</v>
      </c>
      <c r="CV167" s="8">
        <f t="shared" si="23"/>
        <v>0</v>
      </c>
      <c r="CW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 s="8">
        <v>1.916666666666667</v>
      </c>
      <c r="EN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O167">
        <v>0</v>
      </c>
      <c r="GP167">
        <v>0</v>
      </c>
      <c r="GR167">
        <v>0</v>
      </c>
      <c r="GS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f t="shared" si="24"/>
        <v>0</v>
      </c>
      <c r="HH167">
        <v>0</v>
      </c>
      <c r="HI167">
        <v>1</v>
      </c>
      <c r="HJ167">
        <v>0</v>
      </c>
      <c r="HK167" s="2">
        <v>41952</v>
      </c>
      <c r="HL167">
        <v>1</v>
      </c>
      <c r="HM167" s="2">
        <v>42034</v>
      </c>
      <c r="HN167">
        <v>219</v>
      </c>
      <c r="HO167">
        <v>1</v>
      </c>
      <c r="HR167">
        <v>0</v>
      </c>
      <c r="HS167">
        <v>0</v>
      </c>
    </row>
    <row r="168" spans="1:227" x14ac:dyDescent="0.35">
      <c r="A168">
        <v>57</v>
      </c>
      <c r="B168">
        <v>1</v>
      </c>
      <c r="C168" s="9" cm="1">
        <f t="array" ref="C168">_xlfn.IFS(D168,1,E168,2,F168,3,G168,4,H168,5,I168,6,J168,7,K168,8)</f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 s="8">
        <v>0</v>
      </c>
      <c r="Q168" s="8">
        <v>0</v>
      </c>
      <c r="R168">
        <v>0</v>
      </c>
      <c r="S168">
        <v>1</v>
      </c>
      <c r="T168">
        <v>0</v>
      </c>
      <c r="U168">
        <v>0</v>
      </c>
      <c r="V168" s="8">
        <v>0</v>
      </c>
      <c r="W168">
        <v>0</v>
      </c>
      <c r="X168" s="8">
        <v>138</v>
      </c>
      <c r="Y168" s="8">
        <v>70</v>
      </c>
      <c r="Z168" s="8">
        <v>97.837935174069628</v>
      </c>
      <c r="AA168">
        <v>0</v>
      </c>
      <c r="AB168" s="8">
        <v>2.046875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s="8">
        <v>40</v>
      </c>
      <c r="AJ168" s="8">
        <v>62.5</v>
      </c>
      <c r="AK168" s="6">
        <v>7.7979678329418087</v>
      </c>
      <c r="AL168">
        <v>0</v>
      </c>
      <c r="AM168" s="8">
        <v>65.5</v>
      </c>
      <c r="AO168">
        <v>1</v>
      </c>
      <c r="AP168">
        <v>0</v>
      </c>
      <c r="AQ168">
        <v>0</v>
      </c>
      <c r="AR168">
        <v>0</v>
      </c>
      <c r="AS168">
        <v>0</v>
      </c>
      <c r="AT168" s="8">
        <v>3</v>
      </c>
      <c r="AU168">
        <v>0</v>
      </c>
      <c r="AV168">
        <v>0</v>
      </c>
      <c r="AW168">
        <v>1</v>
      </c>
      <c r="AX168" s="8">
        <v>155.5</v>
      </c>
      <c r="AY168" s="8">
        <v>109.5</v>
      </c>
      <c r="AZ168" t="s">
        <v>222</v>
      </c>
      <c r="BB168" s="2">
        <v>41541</v>
      </c>
      <c r="BC168" s="2">
        <v>41565</v>
      </c>
      <c r="BD168" s="8">
        <f>BC168-BB168</f>
        <v>24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7</v>
      </c>
      <c r="BM168">
        <v>3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0</v>
      </c>
      <c r="CL168" s="6">
        <v>0.4</v>
      </c>
      <c r="CM168" s="8">
        <v>0</v>
      </c>
      <c r="CN168" s="8">
        <v>0</v>
      </c>
      <c r="CO168" s="8">
        <f t="shared" si="19"/>
        <v>100</v>
      </c>
      <c r="CP168" s="8">
        <v>94.5</v>
      </c>
      <c r="CQ168">
        <v>0</v>
      </c>
      <c r="CR168" s="4">
        <f t="shared" si="20"/>
        <v>0.68478260869565222</v>
      </c>
      <c r="CS168" s="8">
        <f t="shared" si="21"/>
        <v>43.5</v>
      </c>
      <c r="CT168" s="8">
        <v>88.5</v>
      </c>
      <c r="CU168" s="8">
        <f t="shared" si="22"/>
        <v>1</v>
      </c>
      <c r="CV168" s="8">
        <f t="shared" si="23"/>
        <v>0</v>
      </c>
      <c r="CW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 s="8">
        <v>1.901408450704225</v>
      </c>
      <c r="EN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O168">
        <v>0</v>
      </c>
      <c r="GP168">
        <v>0</v>
      </c>
      <c r="GR168">
        <v>0</v>
      </c>
      <c r="GS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f t="shared" si="24"/>
        <v>0</v>
      </c>
      <c r="HH168">
        <v>0</v>
      </c>
      <c r="HI168">
        <v>1</v>
      </c>
      <c r="HJ168">
        <v>0</v>
      </c>
      <c r="HK168" s="2">
        <v>41633</v>
      </c>
      <c r="HL168">
        <v>0</v>
      </c>
      <c r="HN168">
        <v>68</v>
      </c>
      <c r="HO168">
        <v>1</v>
      </c>
      <c r="HR168">
        <v>0</v>
      </c>
      <c r="HS168">
        <v>0</v>
      </c>
    </row>
    <row r="169" spans="1:227" x14ac:dyDescent="0.35">
      <c r="A169">
        <v>77</v>
      </c>
      <c r="B169">
        <v>1</v>
      </c>
      <c r="C169" s="9" cm="1">
        <f t="array" ref="C169">_xlfn.IFS(D169,1,E169,2,F169,3,G169,4,H169,5,I169,6,J169,7,K169,8)</f>
        <v>2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 s="8">
        <v>0</v>
      </c>
      <c r="Q169" s="8">
        <v>0</v>
      </c>
      <c r="R169">
        <v>0</v>
      </c>
      <c r="S169">
        <v>1</v>
      </c>
      <c r="T169">
        <v>0</v>
      </c>
      <c r="U169">
        <v>0</v>
      </c>
      <c r="V169" s="8">
        <v>0</v>
      </c>
      <c r="W169">
        <v>0</v>
      </c>
      <c r="X169" s="8">
        <v>120</v>
      </c>
      <c r="Y169" s="8">
        <v>75</v>
      </c>
      <c r="Z169" s="8">
        <v>97</v>
      </c>
      <c r="AA169">
        <v>0</v>
      </c>
      <c r="AB169" s="8">
        <v>1.946666666666667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 s="8">
        <v>40</v>
      </c>
      <c r="AJ169" s="8">
        <v>53</v>
      </c>
      <c r="AK169" s="6">
        <v>6.8</v>
      </c>
      <c r="AL169">
        <v>1</v>
      </c>
      <c r="AM169" s="8">
        <v>71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 s="8">
        <v>2</v>
      </c>
      <c r="AU169">
        <v>0</v>
      </c>
      <c r="AV169">
        <v>1</v>
      </c>
      <c r="AW169">
        <v>0</v>
      </c>
      <c r="AX169" s="8">
        <v>70</v>
      </c>
      <c r="AY169" s="8">
        <v>0</v>
      </c>
      <c r="AZ169" t="s">
        <v>220</v>
      </c>
      <c r="BC169" s="2">
        <v>41521</v>
      </c>
      <c r="BD169" s="8"/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7</v>
      </c>
      <c r="BM169">
        <v>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1</v>
      </c>
      <c r="CL169" s="6">
        <v>1.9761945904139151</v>
      </c>
      <c r="CM169" s="8">
        <v>0.41932148921346829</v>
      </c>
      <c r="CN169" s="8">
        <v>0.1094742532774699</v>
      </c>
      <c r="CO169" s="8">
        <f t="shared" si="19"/>
        <v>99.471204257509058</v>
      </c>
      <c r="CP169" s="8">
        <v>76.5</v>
      </c>
      <c r="CQ169">
        <v>0</v>
      </c>
      <c r="CR169" s="4">
        <f t="shared" si="20"/>
        <v>0.63749999999999996</v>
      </c>
      <c r="CS169" s="8">
        <f t="shared" si="21"/>
        <v>43.5</v>
      </c>
      <c r="CT169" s="8">
        <v>73.5</v>
      </c>
      <c r="CU169" s="8">
        <f t="shared" si="22"/>
        <v>1</v>
      </c>
      <c r="CV169" s="8">
        <f t="shared" si="23"/>
        <v>0</v>
      </c>
      <c r="CW169">
        <v>1</v>
      </c>
      <c r="CX169" s="2">
        <v>41573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 s="8">
        <v>1.8648648648648649</v>
      </c>
      <c r="EN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O169">
        <v>0</v>
      </c>
      <c r="GP169">
        <v>0</v>
      </c>
      <c r="GR169">
        <v>0</v>
      </c>
      <c r="GS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f t="shared" si="24"/>
        <v>0</v>
      </c>
      <c r="HH169">
        <v>0</v>
      </c>
      <c r="HI169">
        <v>1</v>
      </c>
      <c r="HJ169">
        <v>0</v>
      </c>
      <c r="HK169" s="2">
        <v>41608</v>
      </c>
      <c r="HL169">
        <v>1</v>
      </c>
      <c r="HM169" s="2">
        <v>41619</v>
      </c>
      <c r="HN169">
        <v>87</v>
      </c>
      <c r="HO169">
        <v>1</v>
      </c>
      <c r="HR169">
        <v>0</v>
      </c>
      <c r="HS169">
        <v>0</v>
      </c>
    </row>
    <row r="170" spans="1:227" x14ac:dyDescent="0.35">
      <c r="A170">
        <v>53</v>
      </c>
      <c r="B170">
        <v>1</v>
      </c>
      <c r="C170" s="9" cm="1">
        <f t="array" ref="C170">_xlfn.IFS(D170,1,E170,2,F170,3,G170,4,H170,5,I170,6,J170,7,K170,8)</f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 s="8">
        <v>0</v>
      </c>
      <c r="Q170" s="8">
        <v>0</v>
      </c>
      <c r="R170">
        <v>0</v>
      </c>
      <c r="S170">
        <v>1</v>
      </c>
      <c r="T170">
        <v>0</v>
      </c>
      <c r="U170">
        <v>0</v>
      </c>
      <c r="V170" s="8">
        <v>0</v>
      </c>
      <c r="W170">
        <v>0</v>
      </c>
      <c r="X170" s="8">
        <v>138</v>
      </c>
      <c r="Y170" s="8">
        <v>64</v>
      </c>
      <c r="Z170" s="8">
        <v>100</v>
      </c>
      <c r="AA170">
        <v>0</v>
      </c>
      <c r="AB170" s="8">
        <v>1.8206896551724141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s="8">
        <v>39.5</v>
      </c>
      <c r="AJ170" s="8">
        <v>62</v>
      </c>
      <c r="AK170" s="6">
        <v>8.1999999999999993</v>
      </c>
      <c r="AL170">
        <v>0</v>
      </c>
      <c r="AM170" s="8">
        <v>70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 s="8">
        <v>1</v>
      </c>
      <c r="AU170">
        <v>1</v>
      </c>
      <c r="AV170">
        <v>0</v>
      </c>
      <c r="AW170">
        <v>0</v>
      </c>
      <c r="AX170" s="8">
        <v>366</v>
      </c>
      <c r="AY170" s="8">
        <v>366</v>
      </c>
      <c r="BB170" s="2">
        <v>42384</v>
      </c>
      <c r="BC170" s="2">
        <v>42403</v>
      </c>
      <c r="BD170" s="8">
        <f>BC170-BB170</f>
        <v>19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</v>
      </c>
      <c r="BM170">
        <v>2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0</v>
      </c>
      <c r="CJ170">
        <v>0</v>
      </c>
      <c r="CK170">
        <v>0</v>
      </c>
      <c r="CL170" s="6">
        <v>1</v>
      </c>
      <c r="CM170" s="8">
        <v>0</v>
      </c>
      <c r="CN170" s="8">
        <v>0</v>
      </c>
      <c r="CO170" s="8">
        <f t="shared" si="19"/>
        <v>100</v>
      </c>
      <c r="CP170" s="8">
        <v>94</v>
      </c>
      <c r="CQ170">
        <v>0</v>
      </c>
      <c r="CR170" s="4">
        <f t="shared" si="20"/>
        <v>0.6811594202898551</v>
      </c>
      <c r="CS170" s="8">
        <f t="shared" si="21"/>
        <v>44</v>
      </c>
      <c r="CT170" s="8">
        <v>99.5</v>
      </c>
      <c r="CU170" s="8">
        <f t="shared" si="22"/>
        <v>1</v>
      </c>
      <c r="CV170" s="8">
        <f t="shared" si="23"/>
        <v>0</v>
      </c>
      <c r="CW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 s="8">
        <v>1.835443037974684</v>
      </c>
      <c r="EN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O170">
        <v>0</v>
      </c>
      <c r="GP170">
        <v>0</v>
      </c>
      <c r="GR170">
        <v>0</v>
      </c>
      <c r="GS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f t="shared" si="24"/>
        <v>0</v>
      </c>
      <c r="HH170">
        <v>0</v>
      </c>
      <c r="HI170">
        <v>1</v>
      </c>
      <c r="HJ170">
        <v>0</v>
      </c>
      <c r="HK170" s="2">
        <v>42474</v>
      </c>
      <c r="HL170">
        <v>0</v>
      </c>
      <c r="HN170">
        <v>71</v>
      </c>
      <c r="HO170">
        <v>1</v>
      </c>
      <c r="HR170">
        <v>0</v>
      </c>
      <c r="HS170">
        <v>0</v>
      </c>
    </row>
    <row r="171" spans="1:227" x14ac:dyDescent="0.35">
      <c r="A171">
        <v>68</v>
      </c>
      <c r="B171">
        <v>1</v>
      </c>
      <c r="C171" s="9" cm="1">
        <f t="array" ref="C171">_xlfn.IFS(D171,1,E171,2,F171,3,G171,4,H171,5,I171,6,J171,7,K171,8)</f>
        <v>2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1</v>
      </c>
      <c r="P171" s="8">
        <v>3</v>
      </c>
      <c r="Q171" s="8">
        <v>9.4750629348542975E-2</v>
      </c>
      <c r="R171">
        <v>0</v>
      </c>
      <c r="S171">
        <v>1</v>
      </c>
      <c r="T171">
        <v>0</v>
      </c>
      <c r="U171">
        <v>0</v>
      </c>
      <c r="V171" s="8">
        <v>0</v>
      </c>
      <c r="W171">
        <v>0</v>
      </c>
      <c r="X171" s="8">
        <v>122</v>
      </c>
      <c r="Y171" s="8">
        <v>65</v>
      </c>
      <c r="Z171" s="8">
        <v>97</v>
      </c>
      <c r="AA171">
        <v>0</v>
      </c>
      <c r="AB171" s="8">
        <v>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 s="8">
        <v>30</v>
      </c>
      <c r="AJ171" s="8">
        <v>65</v>
      </c>
      <c r="AK171" s="6">
        <v>9.6999999999999993</v>
      </c>
      <c r="AL171">
        <v>0</v>
      </c>
      <c r="AM171" s="8">
        <v>37</v>
      </c>
      <c r="AN171">
        <v>3</v>
      </c>
      <c r="AO171">
        <v>1</v>
      </c>
      <c r="AP171">
        <v>0</v>
      </c>
      <c r="AQ171">
        <v>1</v>
      </c>
      <c r="AR171">
        <v>0</v>
      </c>
      <c r="AS171">
        <v>0</v>
      </c>
      <c r="AT171" s="8">
        <v>2</v>
      </c>
      <c r="AU171">
        <v>0</v>
      </c>
      <c r="AV171">
        <v>1</v>
      </c>
      <c r="AW171">
        <v>0</v>
      </c>
      <c r="AX171" s="8">
        <v>216</v>
      </c>
      <c r="AY171" s="8">
        <v>0</v>
      </c>
      <c r="AZ171" t="s">
        <v>231</v>
      </c>
      <c r="BB171" s="2">
        <v>42606</v>
      </c>
      <c r="BC171" s="2">
        <v>42635</v>
      </c>
      <c r="BD171" s="8">
        <f>BC171-BB171</f>
        <v>29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2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1</v>
      </c>
      <c r="CI171">
        <v>0</v>
      </c>
      <c r="CJ171">
        <v>0</v>
      </c>
      <c r="CK171">
        <v>0</v>
      </c>
      <c r="CL171" s="6">
        <v>2</v>
      </c>
      <c r="CM171" s="8">
        <v>40</v>
      </c>
      <c r="CN171" s="8">
        <v>0</v>
      </c>
      <c r="CO171" s="8">
        <f t="shared" si="19"/>
        <v>60</v>
      </c>
      <c r="CP171" s="8">
        <v>78</v>
      </c>
      <c r="CQ171">
        <v>0</v>
      </c>
      <c r="CR171" s="4">
        <f t="shared" si="20"/>
        <v>0.63934426229508201</v>
      </c>
      <c r="CS171" s="8">
        <f t="shared" si="21"/>
        <v>44</v>
      </c>
      <c r="CT171" s="8">
        <v>81</v>
      </c>
      <c r="CU171" s="8">
        <f t="shared" si="22"/>
        <v>1</v>
      </c>
      <c r="CV171" s="8">
        <f t="shared" si="23"/>
        <v>0</v>
      </c>
      <c r="CW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 s="8">
        <v>1.8857142857142859</v>
      </c>
      <c r="EN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O171">
        <v>0</v>
      </c>
      <c r="GP171">
        <v>0</v>
      </c>
      <c r="GR171">
        <v>0</v>
      </c>
      <c r="GS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f t="shared" si="24"/>
        <v>0</v>
      </c>
      <c r="HH171">
        <v>0</v>
      </c>
      <c r="HI171">
        <v>1</v>
      </c>
      <c r="HJ171">
        <v>0</v>
      </c>
      <c r="HK171" s="2">
        <v>42672</v>
      </c>
      <c r="HL171">
        <v>0</v>
      </c>
      <c r="HN171">
        <v>37</v>
      </c>
      <c r="HO171">
        <v>1</v>
      </c>
      <c r="HR171">
        <v>0</v>
      </c>
      <c r="HS171">
        <v>0</v>
      </c>
    </row>
    <row r="172" spans="1:227" x14ac:dyDescent="0.35">
      <c r="A172">
        <v>59</v>
      </c>
      <c r="B172">
        <v>2</v>
      </c>
      <c r="C172" s="9" cm="1">
        <f t="array" ref="C172">_xlfn.IFS(D172,1,E172,2,F172,3,G172,4,H172,5,I172,6,J172,7,K172,8)</f>
        <v>2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 s="8">
        <v>0</v>
      </c>
      <c r="Q172" s="8">
        <v>0</v>
      </c>
      <c r="R172">
        <v>0</v>
      </c>
      <c r="S172">
        <v>1</v>
      </c>
      <c r="T172">
        <v>0</v>
      </c>
      <c r="U172">
        <v>0</v>
      </c>
      <c r="V172" s="8">
        <v>0</v>
      </c>
      <c r="W172">
        <v>0</v>
      </c>
      <c r="X172" s="8">
        <v>138.1220246179806</v>
      </c>
      <c r="Y172" s="8">
        <v>65.063627035569368</v>
      </c>
      <c r="Z172" s="8">
        <v>97.128834355828218</v>
      </c>
      <c r="AA172">
        <v>0</v>
      </c>
      <c r="AB172" s="8">
        <v>1.9398496240601499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s="8">
        <v>39</v>
      </c>
      <c r="AJ172" s="8">
        <v>100</v>
      </c>
      <c r="AK172" s="6">
        <v>7.3</v>
      </c>
      <c r="AL172">
        <v>0</v>
      </c>
      <c r="AM172" s="8">
        <v>71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 s="8">
        <v>3</v>
      </c>
      <c r="AU172">
        <v>0</v>
      </c>
      <c r="AV172">
        <v>0</v>
      </c>
      <c r="AW172">
        <v>1</v>
      </c>
      <c r="AX172" s="8">
        <v>129</v>
      </c>
      <c r="AY172" s="8">
        <v>77</v>
      </c>
      <c r="AZ172" t="s">
        <v>221</v>
      </c>
      <c r="BC172" s="2">
        <v>41758</v>
      </c>
      <c r="BD172" s="8"/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5</v>
      </c>
      <c r="BM172">
        <v>6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1</v>
      </c>
      <c r="CH172">
        <v>1</v>
      </c>
      <c r="CI172">
        <v>0</v>
      </c>
      <c r="CJ172">
        <v>0</v>
      </c>
      <c r="CK172">
        <v>1</v>
      </c>
      <c r="CL172" s="6">
        <v>0.7</v>
      </c>
      <c r="CM172" s="8">
        <v>0</v>
      </c>
      <c r="CN172" s="8">
        <v>0</v>
      </c>
      <c r="CO172" s="8">
        <f t="shared" si="19"/>
        <v>100</v>
      </c>
      <c r="CP172" s="8">
        <v>94</v>
      </c>
      <c r="CQ172">
        <v>0</v>
      </c>
      <c r="CR172" s="4">
        <f t="shared" si="20"/>
        <v>0.68055764647228578</v>
      </c>
      <c r="CS172" s="8">
        <f t="shared" si="21"/>
        <v>44.1220246179806</v>
      </c>
      <c r="CT172" s="8">
        <v>89.999999999999986</v>
      </c>
      <c r="CU172" s="8">
        <f t="shared" si="22"/>
        <v>1</v>
      </c>
      <c r="CV172" s="8">
        <f t="shared" si="23"/>
        <v>0</v>
      </c>
      <c r="CW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 s="8">
        <v>1.8918918918918921</v>
      </c>
      <c r="EN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O172">
        <v>0</v>
      </c>
      <c r="GP172">
        <v>0</v>
      </c>
      <c r="GR172">
        <v>0</v>
      </c>
      <c r="GS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f t="shared" si="24"/>
        <v>0</v>
      </c>
      <c r="HH172">
        <v>0</v>
      </c>
      <c r="HI172">
        <v>1</v>
      </c>
      <c r="HJ172">
        <v>0</v>
      </c>
      <c r="HK172" s="2">
        <v>41770</v>
      </c>
      <c r="HL172">
        <v>0</v>
      </c>
      <c r="HN172">
        <v>12</v>
      </c>
      <c r="HO172">
        <v>1</v>
      </c>
      <c r="HR172">
        <v>0</v>
      </c>
      <c r="HS172">
        <v>0</v>
      </c>
    </row>
    <row r="173" spans="1:227" x14ac:dyDescent="0.35">
      <c r="A173">
        <v>55</v>
      </c>
      <c r="B173">
        <v>1</v>
      </c>
      <c r="C173" s="9" cm="1">
        <f t="array" ref="C173">_xlfn.IFS(D173,1,E173,2,F173,3,G173,4,H173,5,I173,6,J173,7,K173,8)</f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1</v>
      </c>
      <c r="P173" s="8">
        <v>20</v>
      </c>
      <c r="Q173" s="8">
        <v>6.8014330345353341E-2</v>
      </c>
      <c r="R173">
        <v>2</v>
      </c>
      <c r="S173">
        <v>0</v>
      </c>
      <c r="T173">
        <v>0</v>
      </c>
      <c r="U173">
        <v>1</v>
      </c>
      <c r="V173" s="8">
        <v>15</v>
      </c>
      <c r="W173">
        <v>1</v>
      </c>
      <c r="X173" s="8">
        <v>152</v>
      </c>
      <c r="Y173" s="8">
        <v>80</v>
      </c>
      <c r="Z173" s="8">
        <v>99</v>
      </c>
      <c r="AA173">
        <v>1</v>
      </c>
      <c r="AB173" s="8">
        <v>1.3364485981308409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s="8">
        <v>40.271551863366412</v>
      </c>
      <c r="AJ173" s="8">
        <v>80</v>
      </c>
      <c r="AK173" s="6">
        <v>9.6999999999999993</v>
      </c>
      <c r="AL173">
        <v>0</v>
      </c>
      <c r="AM173" s="8">
        <v>117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 s="8">
        <v>3</v>
      </c>
      <c r="AU173">
        <v>0</v>
      </c>
      <c r="AV173">
        <v>0</v>
      </c>
      <c r="AW173">
        <v>1</v>
      </c>
      <c r="AX173" s="8">
        <v>143</v>
      </c>
      <c r="AY173" s="8">
        <v>13</v>
      </c>
      <c r="AZ173" t="s">
        <v>226</v>
      </c>
      <c r="BB173" s="2">
        <v>42598</v>
      </c>
      <c r="BC173" s="2">
        <v>42623</v>
      </c>
      <c r="BD173" s="8">
        <f t="shared" ref="BD173:BD180" si="26">BC173-BB173</f>
        <v>25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5</v>
      </c>
      <c r="BM173">
        <v>7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1</v>
      </c>
      <c r="CL173" s="6">
        <v>2.2000000000000002</v>
      </c>
      <c r="CM173" s="8">
        <v>30</v>
      </c>
      <c r="CN173" s="8">
        <v>0</v>
      </c>
      <c r="CO173" s="8">
        <f t="shared" si="19"/>
        <v>70</v>
      </c>
      <c r="CP173" s="8">
        <v>107</v>
      </c>
      <c r="CQ173">
        <v>0</v>
      </c>
      <c r="CR173" s="4">
        <f t="shared" si="20"/>
        <v>0.70394736842105265</v>
      </c>
      <c r="CS173" s="8">
        <f t="shared" si="21"/>
        <v>45</v>
      </c>
      <c r="CT173" s="8">
        <v>129</v>
      </c>
      <c r="CU173" s="8">
        <f t="shared" si="22"/>
        <v>1</v>
      </c>
      <c r="CV173" s="8">
        <f t="shared" si="23"/>
        <v>0</v>
      </c>
      <c r="CW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 s="8">
        <v>1.5</v>
      </c>
      <c r="EN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0</v>
      </c>
      <c r="GO173">
        <v>0</v>
      </c>
      <c r="GP173">
        <v>0</v>
      </c>
      <c r="GR173">
        <v>0</v>
      </c>
      <c r="GS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f t="shared" si="24"/>
        <v>0</v>
      </c>
      <c r="HH173">
        <v>0</v>
      </c>
      <c r="HI173">
        <v>1</v>
      </c>
      <c r="HJ173">
        <v>0</v>
      </c>
      <c r="HK173" s="2">
        <v>42690</v>
      </c>
      <c r="HL173">
        <v>0</v>
      </c>
      <c r="HN173">
        <v>67</v>
      </c>
      <c r="HO173">
        <v>1</v>
      </c>
      <c r="HR173">
        <v>0</v>
      </c>
      <c r="HS173">
        <v>0</v>
      </c>
    </row>
    <row r="174" spans="1:227" x14ac:dyDescent="0.35">
      <c r="A174">
        <v>49</v>
      </c>
      <c r="B174">
        <v>2</v>
      </c>
      <c r="C174" s="9" cm="1">
        <f t="array" ref="C174">_xlfn.IFS(D174,1,E174,2,F174,3,G174,4,H174,5,I174,6,J174,7,K174,8)</f>
        <v>2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 s="8">
        <v>0</v>
      </c>
      <c r="Q174" s="8">
        <v>0</v>
      </c>
      <c r="R174">
        <v>0</v>
      </c>
      <c r="S174">
        <v>1</v>
      </c>
      <c r="T174">
        <v>0</v>
      </c>
      <c r="U174">
        <v>0</v>
      </c>
      <c r="V174" s="8">
        <v>0</v>
      </c>
      <c r="W174">
        <v>0</v>
      </c>
      <c r="X174" s="8">
        <v>127</v>
      </c>
      <c r="Y174" s="8">
        <v>78</v>
      </c>
      <c r="Z174" s="8">
        <v>100</v>
      </c>
      <c r="AA174">
        <v>0</v>
      </c>
      <c r="AB174" s="8">
        <v>1.833333333333333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s="8">
        <v>43.837300088765723</v>
      </c>
      <c r="AJ174" s="8">
        <v>58</v>
      </c>
      <c r="AK174" s="6">
        <v>5.8</v>
      </c>
      <c r="AL174">
        <v>1</v>
      </c>
      <c r="AM174" s="8">
        <v>118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 s="8">
        <v>3</v>
      </c>
      <c r="AU174">
        <v>0</v>
      </c>
      <c r="AV174">
        <v>0</v>
      </c>
      <c r="AW174">
        <v>1</v>
      </c>
      <c r="AX174" s="8">
        <v>248</v>
      </c>
      <c r="AY174" s="8">
        <v>225.5</v>
      </c>
      <c r="AZ174" t="s">
        <v>220</v>
      </c>
      <c r="BB174" s="2">
        <v>42424</v>
      </c>
      <c r="BC174" s="2">
        <v>42462</v>
      </c>
      <c r="BD174" s="8">
        <f t="shared" si="26"/>
        <v>38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</v>
      </c>
      <c r="BM174">
        <v>2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0</v>
      </c>
      <c r="CJ174">
        <v>0</v>
      </c>
      <c r="CK174">
        <v>0</v>
      </c>
      <c r="CL174" s="6">
        <v>2.249009493751057</v>
      </c>
      <c r="CM174" s="8">
        <v>0.21242781388176421</v>
      </c>
      <c r="CN174" s="8">
        <v>0.1096224116930573</v>
      </c>
      <c r="CO174" s="8">
        <f t="shared" si="19"/>
        <v>99.677949774425187</v>
      </c>
      <c r="CP174" s="8">
        <v>82</v>
      </c>
      <c r="CQ174">
        <v>0</v>
      </c>
      <c r="CR174" s="4">
        <f t="shared" si="20"/>
        <v>0.64566929133858264</v>
      </c>
      <c r="CS174" s="8">
        <f t="shared" si="21"/>
        <v>45</v>
      </c>
      <c r="CT174" s="8">
        <v>105</v>
      </c>
      <c r="CU174" s="8">
        <f t="shared" si="22"/>
        <v>1</v>
      </c>
      <c r="CV174" s="8">
        <f t="shared" si="23"/>
        <v>0</v>
      </c>
      <c r="CW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 s="8">
        <v>1.9189189189189191</v>
      </c>
      <c r="EN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O174">
        <v>0</v>
      </c>
      <c r="GP174">
        <v>0</v>
      </c>
      <c r="GR174">
        <v>0</v>
      </c>
      <c r="GS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f t="shared" si="24"/>
        <v>0</v>
      </c>
      <c r="HH174">
        <v>0</v>
      </c>
      <c r="HI174">
        <v>1</v>
      </c>
      <c r="HJ174">
        <v>0</v>
      </c>
      <c r="HK174" s="2">
        <v>42531</v>
      </c>
      <c r="HL174">
        <v>0</v>
      </c>
      <c r="HN174">
        <v>69</v>
      </c>
      <c r="HO174">
        <v>1</v>
      </c>
      <c r="HR174">
        <v>0</v>
      </c>
      <c r="HS174">
        <v>0</v>
      </c>
    </row>
    <row r="175" spans="1:227" x14ac:dyDescent="0.35">
      <c r="A175">
        <v>45</v>
      </c>
      <c r="B175">
        <v>1</v>
      </c>
      <c r="C175" s="9" cm="1">
        <f t="array" ref="C175">_xlfn.IFS(D175,1,E175,2,F175,3,G175,4,H175,5,I175,6,J175,7,K175,8)</f>
        <v>2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 s="8">
        <v>0</v>
      </c>
      <c r="Q175" s="8">
        <v>0.1245666119957647</v>
      </c>
      <c r="R175">
        <v>2</v>
      </c>
      <c r="S175">
        <v>0</v>
      </c>
      <c r="T175">
        <v>0</v>
      </c>
      <c r="U175">
        <v>1</v>
      </c>
      <c r="V175" s="8">
        <v>0.16927862577849101</v>
      </c>
      <c r="W175">
        <v>0</v>
      </c>
      <c r="X175" s="8">
        <v>129</v>
      </c>
      <c r="Y175" s="8">
        <v>89</v>
      </c>
      <c r="Z175" s="8">
        <v>98</v>
      </c>
      <c r="AA175">
        <v>0</v>
      </c>
      <c r="AB175" s="8">
        <v>1.943661971830986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s="8">
        <v>40.102338933954137</v>
      </c>
      <c r="AJ175" s="8">
        <v>110</v>
      </c>
      <c r="AK175" s="6">
        <v>8.6</v>
      </c>
      <c r="AL175">
        <v>0</v>
      </c>
      <c r="AM175" s="8">
        <v>120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 s="8">
        <v>3</v>
      </c>
      <c r="AU175">
        <v>0</v>
      </c>
      <c r="AV175">
        <v>0</v>
      </c>
      <c r="AW175">
        <v>1</v>
      </c>
      <c r="AX175" s="8">
        <v>0</v>
      </c>
      <c r="AY175" s="8">
        <v>0</v>
      </c>
      <c r="AZ175" t="s">
        <v>220</v>
      </c>
      <c r="BB175" s="2">
        <v>42737</v>
      </c>
      <c r="BC175" s="2">
        <v>42783</v>
      </c>
      <c r="BD175" s="8">
        <f t="shared" si="26"/>
        <v>46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5</v>
      </c>
      <c r="BM175">
        <v>6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1</v>
      </c>
      <c r="CL175" s="6">
        <v>2.2999999999999998</v>
      </c>
      <c r="CM175" s="8">
        <v>20.084026888604349</v>
      </c>
      <c r="CN175" s="8">
        <v>4.3360433604336043E-2</v>
      </c>
      <c r="CO175" s="8">
        <f t="shared" si="19"/>
        <v>79.872612677791324</v>
      </c>
      <c r="CP175" s="8">
        <v>84</v>
      </c>
      <c r="CQ175">
        <v>0</v>
      </c>
      <c r="CR175" s="4">
        <f t="shared" si="20"/>
        <v>0.65116279069767447</v>
      </c>
      <c r="CS175" s="8">
        <f t="shared" si="21"/>
        <v>45</v>
      </c>
      <c r="CT175" s="8">
        <v>103</v>
      </c>
      <c r="CU175" s="8">
        <f t="shared" si="22"/>
        <v>1</v>
      </c>
      <c r="CV175" s="8">
        <f t="shared" si="23"/>
        <v>0</v>
      </c>
      <c r="CW175">
        <v>1</v>
      </c>
      <c r="CX175" s="2">
        <v>42784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1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 s="8">
        <v>1</v>
      </c>
      <c r="EN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1</v>
      </c>
      <c r="GM175">
        <v>0</v>
      </c>
      <c r="GO175">
        <v>0</v>
      </c>
      <c r="GP175">
        <v>0</v>
      </c>
      <c r="GR175">
        <v>0</v>
      </c>
      <c r="GS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f t="shared" si="24"/>
        <v>0</v>
      </c>
      <c r="HH175">
        <v>0</v>
      </c>
      <c r="HI175">
        <v>1</v>
      </c>
      <c r="HJ175">
        <v>0</v>
      </c>
      <c r="HK175" s="2">
        <v>42784</v>
      </c>
      <c r="HL175">
        <v>0</v>
      </c>
      <c r="HN175">
        <v>1</v>
      </c>
      <c r="HO175">
        <v>1</v>
      </c>
      <c r="HR175">
        <v>0</v>
      </c>
      <c r="HS175">
        <v>0</v>
      </c>
    </row>
    <row r="176" spans="1:227" x14ac:dyDescent="0.35">
      <c r="A176">
        <v>43</v>
      </c>
      <c r="B176">
        <v>2</v>
      </c>
      <c r="C176" s="9" cm="1">
        <f t="array" ref="C176">_xlfn.IFS(D176,1,E176,2,F176,3,G176,4,H176,5,I176,6,J176,7,K176,8)</f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 s="8">
        <v>0</v>
      </c>
      <c r="Q176" s="8">
        <v>0</v>
      </c>
      <c r="R176">
        <v>0</v>
      </c>
      <c r="S176">
        <v>1</v>
      </c>
      <c r="T176">
        <v>0</v>
      </c>
      <c r="U176">
        <v>0</v>
      </c>
      <c r="V176" s="8">
        <v>0</v>
      </c>
      <c r="W176">
        <v>0</v>
      </c>
      <c r="X176" s="8">
        <v>122</v>
      </c>
      <c r="Y176" s="8">
        <v>78</v>
      </c>
      <c r="Z176" s="8">
        <v>98</v>
      </c>
      <c r="AA176">
        <v>0</v>
      </c>
      <c r="AB176" s="8">
        <v>1.8857142857142859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s="8">
        <v>41</v>
      </c>
      <c r="AJ176" s="8">
        <v>112</v>
      </c>
      <c r="AK176" s="6">
        <v>9.4</v>
      </c>
      <c r="AL176">
        <v>0</v>
      </c>
      <c r="AM176" s="8">
        <v>117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 s="8">
        <v>2</v>
      </c>
      <c r="AU176">
        <v>0</v>
      </c>
      <c r="AV176">
        <v>1</v>
      </c>
      <c r="AW176">
        <v>0</v>
      </c>
      <c r="AX176" s="8">
        <v>111</v>
      </c>
      <c r="AY176" s="8">
        <v>0</v>
      </c>
      <c r="AZ176" t="s">
        <v>217</v>
      </c>
      <c r="BA176" t="s">
        <v>232</v>
      </c>
      <c r="BB176" s="2">
        <v>42500</v>
      </c>
      <c r="BC176" s="2">
        <v>42566</v>
      </c>
      <c r="BD176" s="8">
        <f t="shared" si="26"/>
        <v>66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7</v>
      </c>
      <c r="BM176">
        <v>7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1</v>
      </c>
      <c r="CL176" s="6">
        <v>0.2</v>
      </c>
      <c r="CM176" s="8">
        <v>50</v>
      </c>
      <c r="CN176" s="8">
        <v>0</v>
      </c>
      <c r="CO176" s="8">
        <f t="shared" si="19"/>
        <v>50</v>
      </c>
      <c r="CP176" s="8">
        <v>77</v>
      </c>
      <c r="CQ176">
        <v>0</v>
      </c>
      <c r="CR176" s="4">
        <f t="shared" si="20"/>
        <v>0.63114754098360659</v>
      </c>
      <c r="CS176" s="8">
        <f t="shared" si="21"/>
        <v>45</v>
      </c>
      <c r="CT176" s="8">
        <v>80</v>
      </c>
      <c r="CU176" s="8">
        <f t="shared" si="22"/>
        <v>1</v>
      </c>
      <c r="CV176" s="8">
        <f t="shared" si="23"/>
        <v>0</v>
      </c>
      <c r="CW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 s="8">
        <v>1.8918918918918921</v>
      </c>
      <c r="EN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O176">
        <v>0</v>
      </c>
      <c r="GP176">
        <v>0</v>
      </c>
      <c r="GR176">
        <v>0</v>
      </c>
      <c r="GS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f t="shared" si="24"/>
        <v>0</v>
      </c>
      <c r="HH176">
        <v>0</v>
      </c>
      <c r="HI176">
        <v>1</v>
      </c>
      <c r="HJ176">
        <v>0</v>
      </c>
      <c r="HK176" s="2">
        <v>42692</v>
      </c>
      <c r="HL176">
        <v>0</v>
      </c>
      <c r="HN176">
        <v>126</v>
      </c>
      <c r="HO176">
        <v>1</v>
      </c>
      <c r="HR176">
        <v>0</v>
      </c>
      <c r="HS176">
        <v>0</v>
      </c>
    </row>
    <row r="177" spans="1:227" x14ac:dyDescent="0.35">
      <c r="A177">
        <v>86</v>
      </c>
      <c r="B177">
        <v>1</v>
      </c>
      <c r="C177" s="9" cm="1">
        <f t="array" ref="C177">_xlfn.IFS(D177,1,E177,2,F177,3,G177,4,H177,5,I177,6,J177,7,K177,8)</f>
        <v>2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 s="8">
        <v>0</v>
      </c>
      <c r="Q177" s="8">
        <v>0.14026635170241311</v>
      </c>
      <c r="R177">
        <v>2</v>
      </c>
      <c r="S177">
        <v>0</v>
      </c>
      <c r="T177">
        <v>0</v>
      </c>
      <c r="U177">
        <v>1</v>
      </c>
      <c r="V177" s="8">
        <v>1</v>
      </c>
      <c r="W177">
        <v>0</v>
      </c>
      <c r="X177" s="8">
        <v>135</v>
      </c>
      <c r="Y177" s="8">
        <v>75</v>
      </c>
      <c r="Z177" s="8">
        <v>98</v>
      </c>
      <c r="AA177">
        <v>0</v>
      </c>
      <c r="AB177" s="8">
        <v>2.014388489208633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 s="8">
        <v>35</v>
      </c>
      <c r="AJ177" s="8">
        <v>60</v>
      </c>
      <c r="AK177" s="6">
        <v>8.1</v>
      </c>
      <c r="AL177">
        <v>0</v>
      </c>
      <c r="AM177" s="8">
        <v>59</v>
      </c>
      <c r="AN177">
        <v>2</v>
      </c>
      <c r="AO177">
        <v>1</v>
      </c>
      <c r="AP177">
        <v>1</v>
      </c>
      <c r="AQ177">
        <v>0</v>
      </c>
      <c r="AR177">
        <v>0</v>
      </c>
      <c r="AS177">
        <v>0</v>
      </c>
      <c r="AT177" s="8">
        <v>3</v>
      </c>
      <c r="AU177">
        <v>0</v>
      </c>
      <c r="AV177">
        <v>0</v>
      </c>
      <c r="AW177">
        <v>1</v>
      </c>
      <c r="AX177" s="8">
        <v>209</v>
      </c>
      <c r="AY177" s="8">
        <v>199.08502860408441</v>
      </c>
      <c r="AZ177" t="s">
        <v>220</v>
      </c>
      <c r="BB177" s="2">
        <v>42768</v>
      </c>
      <c r="BC177" s="2">
        <v>42843</v>
      </c>
      <c r="BD177" s="8">
        <f t="shared" si="26"/>
        <v>75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7</v>
      </c>
      <c r="BM177">
        <v>3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0</v>
      </c>
      <c r="CL177" s="6">
        <v>0.2</v>
      </c>
      <c r="CM177" s="8">
        <v>0</v>
      </c>
      <c r="CN177" s="8">
        <v>0</v>
      </c>
      <c r="CO177" s="8">
        <f t="shared" si="19"/>
        <v>100</v>
      </c>
      <c r="CP177" s="8">
        <v>89</v>
      </c>
      <c r="CQ177">
        <v>0</v>
      </c>
      <c r="CR177" s="4">
        <f t="shared" si="20"/>
        <v>0.65925925925925921</v>
      </c>
      <c r="CS177" s="8">
        <f t="shared" si="21"/>
        <v>46</v>
      </c>
      <c r="CT177" s="8">
        <v>97.000000000000014</v>
      </c>
      <c r="CU177" s="8">
        <f t="shared" si="22"/>
        <v>1</v>
      </c>
      <c r="CV177" s="8">
        <f t="shared" si="23"/>
        <v>0</v>
      </c>
      <c r="CW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 s="8">
        <v>1.8266666666666671</v>
      </c>
      <c r="EN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</v>
      </c>
      <c r="GM177">
        <v>0</v>
      </c>
      <c r="GO177">
        <v>0</v>
      </c>
      <c r="GP177">
        <v>0</v>
      </c>
      <c r="GR177">
        <v>0</v>
      </c>
      <c r="GS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f t="shared" si="24"/>
        <v>0</v>
      </c>
      <c r="HH177">
        <v>0</v>
      </c>
      <c r="HI177">
        <v>1</v>
      </c>
      <c r="HJ177">
        <v>0</v>
      </c>
      <c r="HK177" s="2">
        <v>42938</v>
      </c>
      <c r="HL177">
        <v>0</v>
      </c>
      <c r="HN177">
        <v>95</v>
      </c>
      <c r="HO177">
        <v>1</v>
      </c>
      <c r="HR177">
        <v>0</v>
      </c>
      <c r="HS177">
        <v>0</v>
      </c>
    </row>
    <row r="178" spans="1:227" x14ac:dyDescent="0.35">
      <c r="A178">
        <v>64</v>
      </c>
      <c r="B178">
        <v>1</v>
      </c>
      <c r="C178" s="9" cm="1">
        <f t="array" ref="C178">_xlfn.IFS(D178,1,E178,2,F178,3,G178,4,H178,5,I178,6,J178,7,K178,8)</f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 s="8">
        <v>0</v>
      </c>
      <c r="Q178" s="8">
        <v>0</v>
      </c>
      <c r="R178">
        <v>2</v>
      </c>
      <c r="S178">
        <v>0</v>
      </c>
      <c r="T178">
        <v>0</v>
      </c>
      <c r="U178">
        <v>1</v>
      </c>
      <c r="V178" s="8">
        <v>0.1089180233395764</v>
      </c>
      <c r="W178">
        <v>1</v>
      </c>
      <c r="X178" s="8">
        <v>140</v>
      </c>
      <c r="Y178" s="8">
        <v>75</v>
      </c>
      <c r="Z178" s="8">
        <v>97.819216605289597</v>
      </c>
      <c r="AA178">
        <v>0</v>
      </c>
      <c r="AB178" s="8">
        <v>1.9710144927536231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s="8">
        <v>39.960992305267837</v>
      </c>
      <c r="AJ178" s="8">
        <v>70</v>
      </c>
      <c r="AK178" s="6">
        <v>8.6999999999999993</v>
      </c>
      <c r="AL178">
        <v>0</v>
      </c>
      <c r="AM178" s="8">
        <v>39</v>
      </c>
      <c r="AN178">
        <v>3</v>
      </c>
      <c r="AO178">
        <v>1</v>
      </c>
      <c r="AP178">
        <v>0</v>
      </c>
      <c r="AQ178">
        <v>1</v>
      </c>
      <c r="AR178">
        <v>0</v>
      </c>
      <c r="AS178">
        <v>0</v>
      </c>
      <c r="AT178" s="8">
        <v>3</v>
      </c>
      <c r="AU178">
        <v>0</v>
      </c>
      <c r="AV178">
        <v>0</v>
      </c>
      <c r="AW178">
        <v>1</v>
      </c>
      <c r="AX178" s="8">
        <v>317</v>
      </c>
      <c r="AY178" s="8">
        <v>241</v>
      </c>
      <c r="AZ178" t="s">
        <v>234</v>
      </c>
      <c r="BB178" s="2">
        <v>41988</v>
      </c>
      <c r="BC178" s="2">
        <v>42003</v>
      </c>
      <c r="BD178" s="8">
        <f t="shared" si="26"/>
        <v>15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5</v>
      </c>
      <c r="BM178">
        <v>2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1</v>
      </c>
      <c r="CI178">
        <v>0</v>
      </c>
      <c r="CJ178">
        <v>0</v>
      </c>
      <c r="CK178">
        <v>0</v>
      </c>
      <c r="CL178" s="6">
        <v>0.2</v>
      </c>
      <c r="CM178" s="8">
        <v>0</v>
      </c>
      <c r="CN178" s="8">
        <v>0</v>
      </c>
      <c r="CO178" s="8">
        <f t="shared" si="19"/>
        <v>100</v>
      </c>
      <c r="CP178" s="8">
        <v>93.900268292587597</v>
      </c>
      <c r="CQ178">
        <v>0</v>
      </c>
      <c r="CR178" s="4">
        <f t="shared" si="20"/>
        <v>0.67071620208991145</v>
      </c>
      <c r="CS178" s="8">
        <f t="shared" si="21"/>
        <v>46.099731707412403</v>
      </c>
      <c r="CT178" s="8">
        <v>87.5</v>
      </c>
      <c r="CU178" s="8">
        <f t="shared" si="22"/>
        <v>1</v>
      </c>
      <c r="CV178" s="8">
        <f t="shared" si="23"/>
        <v>0</v>
      </c>
      <c r="CW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 s="8">
        <v>1.7536231884057969</v>
      </c>
      <c r="EN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O178">
        <v>0</v>
      </c>
      <c r="GP178">
        <v>0</v>
      </c>
      <c r="GR178">
        <v>0</v>
      </c>
      <c r="GS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f t="shared" si="24"/>
        <v>0</v>
      </c>
      <c r="HH178">
        <v>0</v>
      </c>
      <c r="HI178">
        <v>1</v>
      </c>
      <c r="HJ178">
        <v>0</v>
      </c>
      <c r="HK178" s="2">
        <v>42354</v>
      </c>
      <c r="HL178">
        <v>0</v>
      </c>
      <c r="HN178">
        <v>351</v>
      </c>
      <c r="HO178">
        <v>1</v>
      </c>
      <c r="HR178">
        <v>0</v>
      </c>
      <c r="HS178">
        <v>0</v>
      </c>
    </row>
    <row r="179" spans="1:227" x14ac:dyDescent="0.35">
      <c r="A179">
        <v>74</v>
      </c>
      <c r="B179">
        <v>2</v>
      </c>
      <c r="C179" s="9" cm="1">
        <f t="array" ref="C179">_xlfn.IFS(D179,1,E179,2,F179,3,G179,4,H179,5,I179,6,J179,7,K179,8)</f>
        <v>2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 s="8">
        <v>0</v>
      </c>
      <c r="Q179" s="8">
        <v>0</v>
      </c>
      <c r="R179">
        <v>0</v>
      </c>
      <c r="S179">
        <v>1</v>
      </c>
      <c r="T179">
        <v>0</v>
      </c>
      <c r="U179">
        <v>0</v>
      </c>
      <c r="V179" s="8">
        <v>0</v>
      </c>
      <c r="W179">
        <v>0</v>
      </c>
      <c r="X179" s="8">
        <v>125</v>
      </c>
      <c r="Y179" s="8">
        <v>80</v>
      </c>
      <c r="Z179" s="8">
        <v>98</v>
      </c>
      <c r="AA179">
        <v>0</v>
      </c>
      <c r="AB179" s="8">
        <v>1.958333333333333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s="8">
        <v>35.5</v>
      </c>
      <c r="AJ179" s="8">
        <v>41</v>
      </c>
      <c r="AK179" s="6">
        <v>8</v>
      </c>
      <c r="AL179">
        <v>0</v>
      </c>
      <c r="AM179" s="8">
        <v>42</v>
      </c>
      <c r="AN179">
        <v>3</v>
      </c>
      <c r="AO179">
        <v>1</v>
      </c>
      <c r="AP179">
        <v>0</v>
      </c>
      <c r="AQ179">
        <v>1</v>
      </c>
      <c r="AR179">
        <v>0</v>
      </c>
      <c r="AS179">
        <v>0</v>
      </c>
      <c r="AT179" s="8">
        <v>2</v>
      </c>
      <c r="AU179">
        <v>0</v>
      </c>
      <c r="AV179">
        <v>1</v>
      </c>
      <c r="AW179">
        <v>0</v>
      </c>
      <c r="AX179" s="8">
        <v>110</v>
      </c>
      <c r="AY179" s="8">
        <v>0</v>
      </c>
      <c r="AZ179" t="s">
        <v>220</v>
      </c>
      <c r="BB179" s="2">
        <v>42549</v>
      </c>
      <c r="BC179" s="2">
        <v>42661</v>
      </c>
      <c r="BD179" s="8">
        <f t="shared" si="26"/>
        <v>112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7</v>
      </c>
      <c r="BM179">
        <v>8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1</v>
      </c>
      <c r="CI179">
        <v>0</v>
      </c>
      <c r="CJ179">
        <v>0</v>
      </c>
      <c r="CK179">
        <v>1</v>
      </c>
      <c r="CL179" s="6">
        <v>0.2</v>
      </c>
      <c r="CM179" s="8">
        <v>0</v>
      </c>
      <c r="CN179" s="8">
        <v>0</v>
      </c>
      <c r="CO179" s="8">
        <f t="shared" si="19"/>
        <v>100</v>
      </c>
      <c r="CP179" s="8">
        <v>78.5</v>
      </c>
      <c r="CQ179">
        <v>0</v>
      </c>
      <c r="CR179" s="4">
        <f t="shared" si="20"/>
        <v>0.628</v>
      </c>
      <c r="CS179" s="8">
        <f t="shared" si="21"/>
        <v>46.5</v>
      </c>
      <c r="CT179" s="8">
        <v>80</v>
      </c>
      <c r="CU179" s="8">
        <f t="shared" si="22"/>
        <v>1</v>
      </c>
      <c r="CV179" s="8">
        <f t="shared" si="23"/>
        <v>0</v>
      </c>
      <c r="CW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 s="8">
        <v>1.7647058823529409</v>
      </c>
      <c r="EN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O179">
        <v>0</v>
      </c>
      <c r="GP179">
        <v>0</v>
      </c>
      <c r="GR179">
        <v>0</v>
      </c>
      <c r="GS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f t="shared" si="24"/>
        <v>0</v>
      </c>
      <c r="HH179">
        <v>0</v>
      </c>
      <c r="HI179">
        <v>1</v>
      </c>
      <c r="HJ179">
        <v>0</v>
      </c>
      <c r="HK179" s="2">
        <v>42838</v>
      </c>
      <c r="HL179">
        <v>0</v>
      </c>
      <c r="HN179">
        <v>177</v>
      </c>
      <c r="HO179">
        <v>1</v>
      </c>
      <c r="HR179">
        <v>0</v>
      </c>
      <c r="HS179">
        <v>0</v>
      </c>
    </row>
    <row r="180" spans="1:227" x14ac:dyDescent="0.35">
      <c r="A180">
        <v>70</v>
      </c>
      <c r="B180">
        <v>1</v>
      </c>
      <c r="C180" s="9" cm="1">
        <f t="array" ref="C180">_xlfn.IFS(D180,1,E180,2,F180,3,G180,4,H180,5,I180,6,J180,7,K180,8)</f>
        <v>2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 s="8">
        <v>0</v>
      </c>
      <c r="Q180" s="8">
        <v>0</v>
      </c>
      <c r="R180">
        <v>0</v>
      </c>
      <c r="S180">
        <v>1</v>
      </c>
      <c r="T180">
        <v>0</v>
      </c>
      <c r="U180">
        <v>0</v>
      </c>
      <c r="V180" s="8">
        <v>0</v>
      </c>
      <c r="W180">
        <v>1</v>
      </c>
      <c r="X180" s="8">
        <v>142</v>
      </c>
      <c r="Y180" s="8">
        <v>90</v>
      </c>
      <c r="Z180" s="8">
        <v>98</v>
      </c>
      <c r="AA180">
        <v>0</v>
      </c>
      <c r="AB180" s="8">
        <v>1.8181818181818179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s="8">
        <v>43.5</v>
      </c>
      <c r="AJ180" s="8">
        <v>61</v>
      </c>
      <c r="AK180" s="6">
        <v>7.7</v>
      </c>
      <c r="AL180">
        <v>0</v>
      </c>
      <c r="AM180" s="8">
        <v>69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 s="8">
        <v>3</v>
      </c>
      <c r="AU180">
        <v>0</v>
      </c>
      <c r="AV180">
        <v>0</v>
      </c>
      <c r="AW180">
        <v>1</v>
      </c>
      <c r="AX180" s="8">
        <v>199</v>
      </c>
      <c r="AY180" s="8">
        <v>199</v>
      </c>
      <c r="BB180" s="2">
        <v>42384</v>
      </c>
      <c r="BC180" s="2">
        <v>42423</v>
      </c>
      <c r="BD180" s="8">
        <f t="shared" si="26"/>
        <v>39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7</v>
      </c>
      <c r="BM180">
        <v>8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1</v>
      </c>
      <c r="CI180">
        <v>0</v>
      </c>
      <c r="CJ180">
        <v>0</v>
      </c>
      <c r="CK180">
        <v>1</v>
      </c>
      <c r="CL180" s="6">
        <v>1.2</v>
      </c>
      <c r="CM180" s="8">
        <v>0</v>
      </c>
      <c r="CN180" s="8">
        <v>0</v>
      </c>
      <c r="CO180" s="8">
        <f t="shared" si="19"/>
        <v>100</v>
      </c>
      <c r="CP180" s="8">
        <v>95</v>
      </c>
      <c r="CQ180">
        <v>0</v>
      </c>
      <c r="CR180" s="4">
        <f t="shared" si="20"/>
        <v>0.66901408450704225</v>
      </c>
      <c r="CS180" s="8">
        <f t="shared" si="21"/>
        <v>47</v>
      </c>
      <c r="CT180" s="8">
        <v>81</v>
      </c>
      <c r="CU180" s="8">
        <f t="shared" si="22"/>
        <v>1</v>
      </c>
      <c r="CV180" s="8">
        <f t="shared" si="23"/>
        <v>0</v>
      </c>
      <c r="CW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 s="8">
        <v>1.3087248322147651</v>
      </c>
      <c r="EN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O180">
        <v>0</v>
      </c>
      <c r="GP180">
        <v>0</v>
      </c>
      <c r="GR180">
        <v>0</v>
      </c>
      <c r="GS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f t="shared" si="24"/>
        <v>0</v>
      </c>
      <c r="HH180">
        <v>0</v>
      </c>
      <c r="HI180">
        <v>1</v>
      </c>
      <c r="HJ180">
        <v>0</v>
      </c>
      <c r="HK180" s="2">
        <v>42530</v>
      </c>
      <c r="HL180">
        <v>0</v>
      </c>
      <c r="HN180">
        <v>107</v>
      </c>
      <c r="HO180">
        <v>1</v>
      </c>
      <c r="HR180">
        <v>0</v>
      </c>
      <c r="HS180">
        <v>0</v>
      </c>
    </row>
    <row r="181" spans="1:227" x14ac:dyDescent="0.35">
      <c r="A181">
        <v>80</v>
      </c>
      <c r="B181">
        <v>1</v>
      </c>
      <c r="C181" s="9" cm="1">
        <f t="array" ref="C181">_xlfn.IFS(D181,1,E181,2,F181,3,G181,4,H181,5,I181,6,J181,7,K181,8)</f>
        <v>2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1</v>
      </c>
      <c r="P181" s="8">
        <v>5</v>
      </c>
      <c r="Q181" s="8">
        <v>9.5074517482675786E-2</v>
      </c>
      <c r="R181">
        <v>1</v>
      </c>
      <c r="S181">
        <v>0</v>
      </c>
      <c r="T181">
        <v>1</v>
      </c>
      <c r="U181">
        <v>0</v>
      </c>
      <c r="V181" s="8">
        <v>0.18139750115687181</v>
      </c>
      <c r="W181">
        <v>0</v>
      </c>
      <c r="X181" s="8">
        <v>128</v>
      </c>
      <c r="Y181" s="8">
        <v>76</v>
      </c>
      <c r="Z181" s="8">
        <v>95</v>
      </c>
      <c r="AA181">
        <v>0</v>
      </c>
      <c r="AB181" s="8">
        <v>2.0437956204379559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s="8">
        <v>39.800901377427948</v>
      </c>
      <c r="AJ181" s="8">
        <v>66</v>
      </c>
      <c r="AK181" s="6">
        <v>8.9</v>
      </c>
      <c r="AL181">
        <v>0</v>
      </c>
      <c r="AM181" s="8">
        <v>83.500000000000014</v>
      </c>
      <c r="AO181">
        <v>1</v>
      </c>
      <c r="AP181">
        <v>0</v>
      </c>
      <c r="AQ181">
        <v>0</v>
      </c>
      <c r="AR181">
        <v>0</v>
      </c>
      <c r="AS181">
        <v>0</v>
      </c>
      <c r="AT181" s="8">
        <v>2</v>
      </c>
      <c r="AU181">
        <v>0</v>
      </c>
      <c r="AV181">
        <v>1</v>
      </c>
      <c r="AW181">
        <v>0</v>
      </c>
      <c r="AX181" s="8">
        <v>103</v>
      </c>
      <c r="AY181" s="8">
        <v>0</v>
      </c>
      <c r="AZ181" t="s">
        <v>220</v>
      </c>
      <c r="BC181" s="2">
        <v>42480</v>
      </c>
      <c r="BD181" s="8"/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7</v>
      </c>
      <c r="BM181">
        <v>2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1</v>
      </c>
      <c r="CI181">
        <v>0</v>
      </c>
      <c r="CJ181">
        <v>0</v>
      </c>
      <c r="CK181">
        <v>0</v>
      </c>
      <c r="CL181" s="6">
        <v>0.04</v>
      </c>
      <c r="CM181" s="8">
        <v>0</v>
      </c>
      <c r="CN181" s="8">
        <v>0</v>
      </c>
      <c r="CO181" s="8">
        <f t="shared" si="19"/>
        <v>100</v>
      </c>
      <c r="CP181" s="8">
        <v>81</v>
      </c>
      <c r="CQ181">
        <v>0</v>
      </c>
      <c r="CR181" s="4">
        <f t="shared" si="20"/>
        <v>0.6328125</v>
      </c>
      <c r="CS181" s="8">
        <f t="shared" si="21"/>
        <v>47</v>
      </c>
      <c r="CT181" s="8">
        <v>72.141746672815557</v>
      </c>
      <c r="CU181" s="8">
        <f t="shared" si="22"/>
        <v>1</v>
      </c>
      <c r="CV181" s="8">
        <f t="shared" si="23"/>
        <v>0</v>
      </c>
      <c r="CW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 s="8">
        <v>1.75</v>
      </c>
      <c r="EN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O181">
        <v>0</v>
      </c>
      <c r="GP181">
        <v>0</v>
      </c>
      <c r="GR181">
        <v>0</v>
      </c>
      <c r="GS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f t="shared" si="24"/>
        <v>0</v>
      </c>
      <c r="HH181">
        <v>0</v>
      </c>
      <c r="HI181">
        <v>1</v>
      </c>
      <c r="HJ181">
        <v>0</v>
      </c>
      <c r="HK181" s="2">
        <v>42489</v>
      </c>
      <c r="HL181">
        <v>0</v>
      </c>
      <c r="HN181">
        <v>9</v>
      </c>
      <c r="HO181">
        <v>1</v>
      </c>
      <c r="HR181">
        <v>0</v>
      </c>
      <c r="HS181">
        <v>0</v>
      </c>
    </row>
    <row r="182" spans="1:227" x14ac:dyDescent="0.35">
      <c r="A182">
        <v>78</v>
      </c>
      <c r="B182">
        <v>2</v>
      </c>
      <c r="C182" s="9" cm="1">
        <f t="array" ref="C182">_xlfn.IFS(D182,1,E182,2,F182,3,G182,4,H182,5,I182,6,J182,7,K182,8)</f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 s="8">
        <v>0</v>
      </c>
      <c r="Q182" s="8">
        <v>24</v>
      </c>
      <c r="R182">
        <v>0</v>
      </c>
      <c r="S182">
        <v>1</v>
      </c>
      <c r="T182">
        <v>0</v>
      </c>
      <c r="U182">
        <v>0</v>
      </c>
      <c r="V182" s="8">
        <v>0</v>
      </c>
      <c r="W182">
        <v>0</v>
      </c>
      <c r="X182" s="8">
        <v>135</v>
      </c>
      <c r="Y182" s="8">
        <v>80</v>
      </c>
      <c r="Z182" s="8">
        <v>96</v>
      </c>
      <c r="AA182">
        <v>0</v>
      </c>
      <c r="AB182" s="8">
        <v>1.873239436619718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s="8">
        <v>40.5</v>
      </c>
      <c r="AJ182" s="8">
        <v>95</v>
      </c>
      <c r="AK182" s="6">
        <v>6.8</v>
      </c>
      <c r="AL182">
        <v>1</v>
      </c>
      <c r="AM182" s="8">
        <v>38</v>
      </c>
      <c r="AN182">
        <v>3</v>
      </c>
      <c r="AO182">
        <v>1</v>
      </c>
      <c r="AP182">
        <v>0</v>
      </c>
      <c r="AQ182">
        <v>1</v>
      </c>
      <c r="AR182">
        <v>0</v>
      </c>
      <c r="AS182">
        <v>0</v>
      </c>
      <c r="AT182" s="8">
        <v>3</v>
      </c>
      <c r="AU182">
        <v>0</v>
      </c>
      <c r="AV182">
        <v>0</v>
      </c>
      <c r="AW182">
        <v>1</v>
      </c>
      <c r="AX182" s="8">
        <v>278</v>
      </c>
      <c r="AY182" s="8">
        <v>211.5</v>
      </c>
      <c r="AZ182" t="s">
        <v>220</v>
      </c>
      <c r="BC182" s="2">
        <v>41899</v>
      </c>
      <c r="BD182" s="8"/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 s="6">
        <v>0.2</v>
      </c>
      <c r="CM182" s="8">
        <v>80</v>
      </c>
      <c r="CN182" s="8">
        <v>0</v>
      </c>
      <c r="CO182" s="8">
        <f t="shared" si="19"/>
        <v>20</v>
      </c>
      <c r="CP182" s="8">
        <v>88</v>
      </c>
      <c r="CQ182">
        <v>0</v>
      </c>
      <c r="CR182" s="4">
        <f t="shared" si="20"/>
        <v>0.6518518518518519</v>
      </c>
      <c r="CS182" s="8">
        <f t="shared" si="21"/>
        <v>47</v>
      </c>
      <c r="CT182" s="8">
        <v>160</v>
      </c>
      <c r="CU182" s="8">
        <f t="shared" si="22"/>
        <v>1</v>
      </c>
      <c r="CV182" s="8">
        <f t="shared" si="23"/>
        <v>0</v>
      </c>
      <c r="CW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 s="8">
        <v>1.7777777777777779</v>
      </c>
      <c r="EN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O182">
        <v>0</v>
      </c>
      <c r="GP182">
        <v>0</v>
      </c>
      <c r="GR182">
        <v>0</v>
      </c>
      <c r="GS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f t="shared" si="24"/>
        <v>0</v>
      </c>
      <c r="HH182">
        <v>0</v>
      </c>
      <c r="HI182">
        <v>1</v>
      </c>
      <c r="HJ182">
        <v>0</v>
      </c>
      <c r="HK182" s="2">
        <v>41970</v>
      </c>
      <c r="HL182">
        <v>1</v>
      </c>
      <c r="HM182" s="2">
        <v>43072</v>
      </c>
      <c r="HN182">
        <v>71</v>
      </c>
      <c r="HO182">
        <v>1</v>
      </c>
      <c r="HR182">
        <v>0</v>
      </c>
      <c r="HS182">
        <v>0</v>
      </c>
    </row>
    <row r="183" spans="1:227" x14ac:dyDescent="0.35">
      <c r="A183">
        <v>75</v>
      </c>
      <c r="B183">
        <v>1</v>
      </c>
      <c r="C183" s="9" cm="1">
        <f t="array" ref="C183">_xlfn.IFS(D183,1,E183,2,F183,3,G183,4,H183,5,I183,6,J183,7,K183,8)</f>
        <v>2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 s="8">
        <v>0</v>
      </c>
      <c r="Q183" s="8">
        <v>0</v>
      </c>
      <c r="R183">
        <v>2</v>
      </c>
      <c r="S183">
        <v>0</v>
      </c>
      <c r="T183">
        <v>0</v>
      </c>
      <c r="U183">
        <v>1</v>
      </c>
      <c r="V183" s="8">
        <v>1</v>
      </c>
      <c r="W183">
        <v>0</v>
      </c>
      <c r="X183" s="8">
        <v>128.07454992082489</v>
      </c>
      <c r="Y183" s="8">
        <v>63.859463573255248</v>
      </c>
      <c r="Z183" s="8">
        <v>97.110599078341011</v>
      </c>
      <c r="AA183">
        <v>0</v>
      </c>
      <c r="AB183" s="8">
        <v>1.8840579710144929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s="8">
        <v>35.932159413270867</v>
      </c>
      <c r="AJ183" s="8">
        <v>51</v>
      </c>
      <c r="AK183" s="6">
        <v>6.5</v>
      </c>
      <c r="AL183">
        <v>1</v>
      </c>
      <c r="AM183" s="8">
        <v>46</v>
      </c>
      <c r="AN183">
        <v>2</v>
      </c>
      <c r="AO183">
        <v>1</v>
      </c>
      <c r="AP183">
        <v>1</v>
      </c>
      <c r="AQ183">
        <v>0</v>
      </c>
      <c r="AR183">
        <v>0</v>
      </c>
      <c r="AS183">
        <v>0</v>
      </c>
      <c r="AT183" s="8">
        <v>2</v>
      </c>
      <c r="AU183">
        <v>0</v>
      </c>
      <c r="AV183">
        <v>1</v>
      </c>
      <c r="AW183">
        <v>0</v>
      </c>
      <c r="AX183" s="8">
        <v>69</v>
      </c>
      <c r="AY183" s="8">
        <v>0</v>
      </c>
      <c r="AZ183" t="s">
        <v>220</v>
      </c>
      <c r="BB183" s="2">
        <v>42597</v>
      </c>
      <c r="BC183" s="2">
        <v>42823</v>
      </c>
      <c r="BD183" s="8">
        <f>BC183-BB183</f>
        <v>226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7</v>
      </c>
      <c r="BM183">
        <v>2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0</v>
      </c>
      <c r="CJ183">
        <v>0</v>
      </c>
      <c r="CK183">
        <v>1</v>
      </c>
      <c r="CL183" s="6">
        <v>0.1</v>
      </c>
      <c r="CM183" s="8">
        <v>0</v>
      </c>
      <c r="CN183" s="8">
        <v>0</v>
      </c>
      <c r="CO183" s="8">
        <f t="shared" si="19"/>
        <v>100</v>
      </c>
      <c r="CP183" s="8">
        <v>81</v>
      </c>
      <c r="CQ183">
        <v>0</v>
      </c>
      <c r="CR183" s="4">
        <f t="shared" si="20"/>
        <v>0.63244415108289531</v>
      </c>
      <c r="CS183" s="8">
        <f t="shared" si="21"/>
        <v>47.074549920824893</v>
      </c>
      <c r="CT183" s="8">
        <v>19</v>
      </c>
      <c r="CU183" s="8">
        <f t="shared" si="22"/>
        <v>1</v>
      </c>
      <c r="CV183" s="8">
        <f t="shared" si="23"/>
        <v>0</v>
      </c>
      <c r="CW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 s="8">
        <v>1.9714285714285711</v>
      </c>
      <c r="EN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O183">
        <v>0</v>
      </c>
      <c r="GP183">
        <v>0</v>
      </c>
      <c r="GR183">
        <v>0</v>
      </c>
      <c r="GS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f t="shared" si="24"/>
        <v>0</v>
      </c>
      <c r="HH183">
        <v>0</v>
      </c>
      <c r="HI183">
        <v>1</v>
      </c>
      <c r="HJ183">
        <v>0</v>
      </c>
      <c r="HK183" s="2">
        <v>42868</v>
      </c>
      <c r="HL183">
        <v>0</v>
      </c>
      <c r="HN183">
        <v>45</v>
      </c>
      <c r="HO183">
        <v>1</v>
      </c>
      <c r="HR183">
        <v>0</v>
      </c>
      <c r="HS183">
        <v>0</v>
      </c>
    </row>
    <row r="184" spans="1:227" x14ac:dyDescent="0.35">
      <c r="A184">
        <v>76</v>
      </c>
      <c r="B184">
        <v>1</v>
      </c>
      <c r="C184" s="9" cm="1">
        <f t="array" ref="C184">_xlfn.IFS(D184,1,E184,2,F184,3,G184,4,H184,5,I184,6,J184,7,K184,8)</f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 s="8">
        <v>0</v>
      </c>
      <c r="Q184" s="8">
        <v>0</v>
      </c>
      <c r="R184">
        <v>0</v>
      </c>
      <c r="S184">
        <v>1</v>
      </c>
      <c r="T184">
        <v>0</v>
      </c>
      <c r="U184">
        <v>0</v>
      </c>
      <c r="V184" s="8">
        <v>0</v>
      </c>
      <c r="W184">
        <v>0</v>
      </c>
      <c r="X184" s="8">
        <v>135.22259924344729</v>
      </c>
      <c r="Y184" s="8">
        <v>75</v>
      </c>
      <c r="Z184" s="8">
        <v>97.214285714285708</v>
      </c>
      <c r="AA184">
        <v>0</v>
      </c>
      <c r="AB184" s="8">
        <v>2.014388489208633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s="8">
        <v>36.06953830065487</v>
      </c>
      <c r="AJ184" s="8">
        <v>74</v>
      </c>
      <c r="AK184" s="6">
        <v>7.9082114755911022</v>
      </c>
      <c r="AL184">
        <v>0</v>
      </c>
      <c r="AM184" s="8">
        <v>79</v>
      </c>
      <c r="AO184">
        <v>1</v>
      </c>
      <c r="AP184">
        <v>0</v>
      </c>
      <c r="AQ184">
        <v>0</v>
      </c>
      <c r="AR184">
        <v>0</v>
      </c>
      <c r="AS184">
        <v>0</v>
      </c>
      <c r="AT184" s="8">
        <v>2</v>
      </c>
      <c r="AU184">
        <v>0</v>
      </c>
      <c r="AV184">
        <v>1</v>
      </c>
      <c r="AW184">
        <v>0</v>
      </c>
      <c r="AX184" s="8">
        <v>177.5</v>
      </c>
      <c r="AY184" s="8">
        <v>0</v>
      </c>
      <c r="AZ184" t="s">
        <v>220</v>
      </c>
      <c r="BC184" s="2">
        <v>41977</v>
      </c>
      <c r="BD184" s="8"/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5</v>
      </c>
      <c r="BM184">
        <v>2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1</v>
      </c>
      <c r="CH184">
        <v>1</v>
      </c>
      <c r="CI184">
        <v>0</v>
      </c>
      <c r="CJ184">
        <v>0</v>
      </c>
      <c r="CK184">
        <v>0</v>
      </c>
      <c r="CL184" s="6">
        <v>1</v>
      </c>
      <c r="CM184" s="8">
        <v>50</v>
      </c>
      <c r="CN184" s="8">
        <v>50</v>
      </c>
      <c r="CO184" s="8">
        <f t="shared" si="19"/>
        <v>0</v>
      </c>
      <c r="CP184" s="8">
        <v>88</v>
      </c>
      <c r="CQ184">
        <v>0</v>
      </c>
      <c r="CR184" s="4">
        <f t="shared" si="20"/>
        <v>0.65077879357702384</v>
      </c>
      <c r="CS184" s="8">
        <f t="shared" si="21"/>
        <v>47.222599243447291</v>
      </c>
      <c r="CT184" s="8">
        <v>168</v>
      </c>
      <c r="CU184" s="8">
        <f t="shared" si="22"/>
        <v>1</v>
      </c>
      <c r="CV184" s="8">
        <f t="shared" si="23"/>
        <v>0</v>
      </c>
      <c r="CW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 s="8">
        <v>1.8055555555555549</v>
      </c>
      <c r="EN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O184">
        <v>0</v>
      </c>
      <c r="GP184">
        <v>0</v>
      </c>
      <c r="GR184">
        <v>0</v>
      </c>
      <c r="GS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f t="shared" si="24"/>
        <v>0</v>
      </c>
      <c r="HH184">
        <v>0</v>
      </c>
      <c r="HI184">
        <v>1</v>
      </c>
      <c r="HJ184">
        <v>0</v>
      </c>
      <c r="HK184" s="2">
        <v>42103</v>
      </c>
      <c r="HL184">
        <v>1</v>
      </c>
      <c r="HM184" s="2">
        <v>42396</v>
      </c>
      <c r="HN184">
        <v>126</v>
      </c>
      <c r="HO184">
        <v>1</v>
      </c>
      <c r="HR184">
        <v>0</v>
      </c>
      <c r="HS184">
        <v>0</v>
      </c>
    </row>
    <row r="185" spans="1:227" x14ac:dyDescent="0.35">
      <c r="A185">
        <v>70</v>
      </c>
      <c r="B185">
        <v>1</v>
      </c>
      <c r="C185" s="9" cm="1">
        <f t="array" ref="C185">_xlfn.IFS(D185,1,E185,2,F185,3,G185,4,H185,5,I185,6,J185,7,K185,8)</f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</v>
      </c>
      <c r="M185">
        <v>0</v>
      </c>
      <c r="N185">
        <v>0</v>
      </c>
      <c r="O185">
        <v>1</v>
      </c>
      <c r="P185" s="8">
        <v>20</v>
      </c>
      <c r="Q185" s="8">
        <v>1.0200612036722199E-2</v>
      </c>
      <c r="R185">
        <v>2</v>
      </c>
      <c r="S185">
        <v>0</v>
      </c>
      <c r="T185">
        <v>0</v>
      </c>
      <c r="U185">
        <v>1</v>
      </c>
      <c r="V185" s="8">
        <v>0.1845991561181434</v>
      </c>
      <c r="W185">
        <v>0</v>
      </c>
      <c r="X185" s="8">
        <v>142.5</v>
      </c>
      <c r="Y185" s="8">
        <v>72</v>
      </c>
      <c r="Z185" s="8">
        <v>97.023529411764699</v>
      </c>
      <c r="AA185">
        <v>0</v>
      </c>
      <c r="AB185" s="8">
        <v>1.8686131386861311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s="8">
        <v>40.132885245730257</v>
      </c>
      <c r="AJ185" s="8">
        <v>61</v>
      </c>
      <c r="AK185" s="6">
        <v>8.3024771065212981</v>
      </c>
      <c r="AL185">
        <v>0</v>
      </c>
      <c r="AM185" s="8">
        <v>73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 s="8">
        <v>3</v>
      </c>
      <c r="AU185">
        <v>0</v>
      </c>
      <c r="AV185">
        <v>0</v>
      </c>
      <c r="AW185">
        <v>1</v>
      </c>
      <c r="AX185" s="8">
        <v>258</v>
      </c>
      <c r="AY185" s="8">
        <v>211.5</v>
      </c>
      <c r="AZ185" t="s">
        <v>220</v>
      </c>
      <c r="BB185" s="2">
        <v>42738</v>
      </c>
      <c r="BC185" s="2">
        <v>42756</v>
      </c>
      <c r="BD185" s="8">
        <f>BC185-BB185</f>
        <v>18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7</v>
      </c>
      <c r="BM185">
        <v>2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0</v>
      </c>
      <c r="CK185">
        <v>0</v>
      </c>
      <c r="CL185" s="6">
        <v>0.01</v>
      </c>
      <c r="CM185" s="8">
        <v>0</v>
      </c>
      <c r="CN185" s="8">
        <v>0</v>
      </c>
      <c r="CO185" s="8">
        <f t="shared" si="19"/>
        <v>100</v>
      </c>
      <c r="CP185" s="8">
        <v>95</v>
      </c>
      <c r="CQ185">
        <v>0</v>
      </c>
      <c r="CR185" s="4">
        <f t="shared" si="20"/>
        <v>0.66666666666666663</v>
      </c>
      <c r="CS185" s="8">
        <f t="shared" si="21"/>
        <v>47.5</v>
      </c>
      <c r="CT185" s="8">
        <v>125</v>
      </c>
      <c r="CU185" s="8">
        <f t="shared" si="22"/>
        <v>1</v>
      </c>
      <c r="CV185" s="8">
        <f t="shared" si="23"/>
        <v>0</v>
      </c>
      <c r="CW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 s="8">
        <v>1.8</v>
      </c>
      <c r="EN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O185">
        <v>0</v>
      </c>
      <c r="GP185">
        <v>0</v>
      </c>
      <c r="GR185">
        <v>0</v>
      </c>
      <c r="GS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f t="shared" si="24"/>
        <v>0</v>
      </c>
      <c r="HH185">
        <v>0</v>
      </c>
      <c r="HI185">
        <v>1</v>
      </c>
      <c r="HJ185">
        <v>0</v>
      </c>
      <c r="HK185" s="2">
        <v>42776</v>
      </c>
      <c r="HL185">
        <v>0</v>
      </c>
      <c r="HN185">
        <v>20</v>
      </c>
      <c r="HO185">
        <v>1</v>
      </c>
      <c r="HR185">
        <v>0</v>
      </c>
      <c r="HS185">
        <v>0</v>
      </c>
    </row>
    <row r="186" spans="1:227" x14ac:dyDescent="0.35">
      <c r="A186">
        <v>84</v>
      </c>
      <c r="B186">
        <v>1</v>
      </c>
      <c r="C186" s="9" cm="1">
        <f t="array" ref="C186">_xlfn.IFS(D186,1,E186,2,F186,3,G186,4,H186,5,I186,6,J186,7,K186,8)</f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 s="8">
        <v>0</v>
      </c>
      <c r="Q186" s="8">
        <v>0</v>
      </c>
      <c r="R186">
        <v>0</v>
      </c>
      <c r="S186">
        <v>1</v>
      </c>
      <c r="T186">
        <v>0</v>
      </c>
      <c r="U186">
        <v>0</v>
      </c>
      <c r="V186" s="8">
        <v>0</v>
      </c>
      <c r="W186">
        <v>0</v>
      </c>
      <c r="X186" s="8">
        <v>126</v>
      </c>
      <c r="Y186" s="8">
        <v>57</v>
      </c>
      <c r="Z186" s="8">
        <v>98</v>
      </c>
      <c r="AA186">
        <v>0</v>
      </c>
      <c r="AB186" s="8">
        <v>2.0694444444444442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s="8">
        <v>37.5</v>
      </c>
      <c r="AJ186" s="8">
        <v>61</v>
      </c>
      <c r="AK186" s="6">
        <v>7.2</v>
      </c>
      <c r="AL186">
        <v>1</v>
      </c>
      <c r="AM186" s="8">
        <v>47</v>
      </c>
      <c r="AN186">
        <v>2</v>
      </c>
      <c r="AO186">
        <v>1</v>
      </c>
      <c r="AP186">
        <v>1</v>
      </c>
      <c r="AQ186">
        <v>0</v>
      </c>
      <c r="AR186">
        <v>0</v>
      </c>
      <c r="AS186">
        <v>0</v>
      </c>
      <c r="AT186" s="8">
        <v>1</v>
      </c>
      <c r="AU186">
        <v>1</v>
      </c>
      <c r="AV186">
        <v>0</v>
      </c>
      <c r="AW186">
        <v>0</v>
      </c>
      <c r="AX186" s="8">
        <v>678</v>
      </c>
      <c r="AY186" s="8">
        <v>678</v>
      </c>
      <c r="BC186" s="2">
        <v>42402</v>
      </c>
      <c r="BD186" s="8"/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5</v>
      </c>
      <c r="BM186">
        <v>2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0</v>
      </c>
      <c r="CJ186">
        <v>0</v>
      </c>
      <c r="CK186">
        <v>0</v>
      </c>
      <c r="CL186" s="6">
        <v>1.2</v>
      </c>
      <c r="CM186" s="8">
        <v>20</v>
      </c>
      <c r="CN186" s="8">
        <v>0</v>
      </c>
      <c r="CO186" s="8">
        <f t="shared" si="19"/>
        <v>80</v>
      </c>
      <c r="CP186" s="8">
        <v>78</v>
      </c>
      <c r="CQ186">
        <v>0</v>
      </c>
      <c r="CR186" s="4">
        <f t="shared" si="20"/>
        <v>0.61904761904761907</v>
      </c>
      <c r="CS186" s="8">
        <f t="shared" si="21"/>
        <v>48</v>
      </c>
      <c r="CT186" s="8">
        <v>55</v>
      </c>
      <c r="CU186" s="8">
        <f t="shared" si="22"/>
        <v>1</v>
      </c>
      <c r="CV186" s="8">
        <f t="shared" si="23"/>
        <v>0</v>
      </c>
      <c r="CW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 s="8">
        <v>1.8</v>
      </c>
      <c r="EN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O186">
        <v>0</v>
      </c>
      <c r="GP186">
        <v>0</v>
      </c>
      <c r="GR186">
        <v>0</v>
      </c>
      <c r="GS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f t="shared" si="24"/>
        <v>0</v>
      </c>
      <c r="HH186">
        <v>0</v>
      </c>
      <c r="HI186">
        <v>1</v>
      </c>
      <c r="HJ186">
        <v>0</v>
      </c>
      <c r="HK186" s="2">
        <v>42481</v>
      </c>
      <c r="HL186">
        <v>0</v>
      </c>
      <c r="HN186">
        <v>79</v>
      </c>
      <c r="HO186">
        <v>1</v>
      </c>
      <c r="HR186">
        <v>0</v>
      </c>
      <c r="HS186">
        <v>0</v>
      </c>
    </row>
    <row r="187" spans="1:227" x14ac:dyDescent="0.35">
      <c r="A187">
        <v>75</v>
      </c>
      <c r="B187">
        <v>1</v>
      </c>
      <c r="C187" s="9" cm="1">
        <f t="array" ref="C187">_xlfn.IFS(D187,1,E187,2,F187,3,G187,4,H187,5,I187,6,J187,7,K187,8)</f>
        <v>2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0</v>
      </c>
      <c r="P187" s="8">
        <v>0</v>
      </c>
      <c r="Q187" s="8">
        <v>8.0634802416746101E-2</v>
      </c>
      <c r="R187">
        <v>1</v>
      </c>
      <c r="S187">
        <v>0</v>
      </c>
      <c r="T187">
        <v>1</v>
      </c>
      <c r="U187">
        <v>0</v>
      </c>
      <c r="V187" s="8">
        <v>0.1339783557201798</v>
      </c>
      <c r="W187">
        <v>1</v>
      </c>
      <c r="X187" s="8">
        <v>141</v>
      </c>
      <c r="Y187" s="8">
        <v>81</v>
      </c>
      <c r="Z187" s="8">
        <v>97.254957507082153</v>
      </c>
      <c r="AA187">
        <v>0</v>
      </c>
      <c r="AB187" s="8">
        <v>1.913669064748202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s="8">
        <v>39.836150036859813</v>
      </c>
      <c r="AJ187" s="8">
        <v>62</v>
      </c>
      <c r="AK187" s="6">
        <v>8.5</v>
      </c>
      <c r="AL187">
        <v>0</v>
      </c>
      <c r="AM187" s="8">
        <v>44</v>
      </c>
      <c r="AN187">
        <v>3</v>
      </c>
      <c r="AO187">
        <v>1</v>
      </c>
      <c r="AP187">
        <v>0</v>
      </c>
      <c r="AQ187">
        <v>1</v>
      </c>
      <c r="AR187">
        <v>0</v>
      </c>
      <c r="AS187">
        <v>0</v>
      </c>
      <c r="AT187" s="8">
        <v>3</v>
      </c>
      <c r="AU187">
        <v>0</v>
      </c>
      <c r="AV187">
        <v>0</v>
      </c>
      <c r="AW187">
        <v>1</v>
      </c>
      <c r="AX187" s="8">
        <v>143</v>
      </c>
      <c r="AY187" s="8">
        <v>107.7968473814925</v>
      </c>
      <c r="AZ187" t="s">
        <v>222</v>
      </c>
      <c r="BB187" s="2">
        <v>42398</v>
      </c>
      <c r="BC187" s="2">
        <v>42413</v>
      </c>
      <c r="BD187" s="8">
        <f t="shared" ref="BD187:BD197" si="27">BC187-BB187</f>
        <v>15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2</v>
      </c>
      <c r="BM187">
        <v>2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0</v>
      </c>
      <c r="CJ187">
        <v>0</v>
      </c>
      <c r="CK187">
        <v>0</v>
      </c>
      <c r="CL187" s="6">
        <v>5.8</v>
      </c>
      <c r="CM187" s="8">
        <v>0</v>
      </c>
      <c r="CN187" s="8">
        <v>0</v>
      </c>
      <c r="CO187" s="8">
        <f t="shared" si="19"/>
        <v>100</v>
      </c>
      <c r="CP187" s="8">
        <v>92.171370576381108</v>
      </c>
      <c r="CQ187">
        <v>0</v>
      </c>
      <c r="CR187" s="4">
        <f t="shared" si="20"/>
        <v>0.65369766366227733</v>
      </c>
      <c r="CS187" s="8">
        <f t="shared" si="21"/>
        <v>48.828629423618892</v>
      </c>
      <c r="CT187" s="8">
        <v>80</v>
      </c>
      <c r="CU187" s="8">
        <f t="shared" si="22"/>
        <v>1</v>
      </c>
      <c r="CV187" s="8">
        <f t="shared" si="23"/>
        <v>0</v>
      </c>
      <c r="CW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 s="8">
        <v>1.875</v>
      </c>
      <c r="EN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O187">
        <v>0</v>
      </c>
      <c r="GP187">
        <v>0</v>
      </c>
      <c r="GR187">
        <v>0</v>
      </c>
      <c r="GS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f t="shared" si="24"/>
        <v>0</v>
      </c>
      <c r="HH187">
        <v>0</v>
      </c>
      <c r="HI187">
        <v>1</v>
      </c>
      <c r="HJ187">
        <v>0</v>
      </c>
      <c r="HK187" s="2">
        <v>42435</v>
      </c>
      <c r="HL187">
        <v>0</v>
      </c>
      <c r="HN187">
        <v>22</v>
      </c>
      <c r="HO187">
        <v>1</v>
      </c>
      <c r="HR187">
        <v>0</v>
      </c>
      <c r="HS187">
        <v>0</v>
      </c>
    </row>
    <row r="188" spans="1:227" x14ac:dyDescent="0.35">
      <c r="A188">
        <v>69</v>
      </c>
      <c r="B188">
        <v>1</v>
      </c>
      <c r="C188" s="9" cm="1">
        <f t="array" ref="C188">_xlfn.IFS(D188,1,E188,2,F188,3,G188,4,H188,5,I188,6,J188,7,K188,8)</f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0</v>
      </c>
      <c r="N188">
        <v>0</v>
      </c>
      <c r="O188">
        <v>1</v>
      </c>
      <c r="P188" s="8">
        <v>10</v>
      </c>
      <c r="Q188" s="8">
        <v>0.10950364143061581</v>
      </c>
      <c r="R188">
        <v>2</v>
      </c>
      <c r="S188">
        <v>0</v>
      </c>
      <c r="T188">
        <v>0</v>
      </c>
      <c r="U188">
        <v>1</v>
      </c>
      <c r="V188" s="8">
        <v>25</v>
      </c>
      <c r="W188">
        <v>0</v>
      </c>
      <c r="X188" s="8">
        <v>104</v>
      </c>
      <c r="Y188" s="8">
        <v>71</v>
      </c>
      <c r="Z188" s="8">
        <v>96</v>
      </c>
      <c r="AA188">
        <v>1</v>
      </c>
      <c r="AB188" s="8">
        <v>2.0150375939849621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s="8">
        <v>38</v>
      </c>
      <c r="AJ188" s="8">
        <v>34</v>
      </c>
      <c r="AK188" s="6">
        <v>6.8</v>
      </c>
      <c r="AL188">
        <v>1</v>
      </c>
      <c r="AM188" s="8">
        <v>98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 s="8">
        <v>2</v>
      </c>
      <c r="AU188">
        <v>0</v>
      </c>
      <c r="AV188">
        <v>1</v>
      </c>
      <c r="AW188">
        <v>0</v>
      </c>
      <c r="AX188" s="8">
        <v>185</v>
      </c>
      <c r="AY188" s="8">
        <v>0</v>
      </c>
      <c r="AZ188" t="s">
        <v>220</v>
      </c>
      <c r="BB188" s="2">
        <v>42723</v>
      </c>
      <c r="BC188" s="2">
        <v>42742</v>
      </c>
      <c r="BD188" s="8">
        <f t="shared" si="27"/>
        <v>19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7</v>
      </c>
      <c r="BM188">
        <v>10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3</v>
      </c>
      <c r="CH188">
        <v>1</v>
      </c>
      <c r="CI188">
        <v>1</v>
      </c>
      <c r="CJ188">
        <v>1</v>
      </c>
      <c r="CK188">
        <v>0</v>
      </c>
      <c r="CL188" s="6">
        <v>0.1</v>
      </c>
      <c r="CM188" s="8">
        <v>0</v>
      </c>
      <c r="CN188" s="8">
        <v>0</v>
      </c>
      <c r="CO188" s="8">
        <f t="shared" si="19"/>
        <v>100</v>
      </c>
      <c r="CP188" s="8">
        <v>55.092437276368862</v>
      </c>
      <c r="CQ188">
        <v>0</v>
      </c>
      <c r="CR188" s="4">
        <f t="shared" si="20"/>
        <v>0.52973497381123902</v>
      </c>
      <c r="CS188" s="8">
        <f t="shared" si="21"/>
        <v>48.907562723631138</v>
      </c>
      <c r="CT188" s="8">
        <v>46</v>
      </c>
      <c r="CU188" s="8">
        <f t="shared" si="22"/>
        <v>1</v>
      </c>
      <c r="CV188" s="8">
        <f t="shared" si="23"/>
        <v>0</v>
      </c>
      <c r="CW188">
        <v>1</v>
      </c>
      <c r="CX188" s="2">
        <v>42746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 s="8">
        <v>1.8611111111111109</v>
      </c>
      <c r="EN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O188">
        <v>0</v>
      </c>
      <c r="GP188">
        <v>0</v>
      </c>
      <c r="GR188">
        <v>0</v>
      </c>
      <c r="GS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f t="shared" si="24"/>
        <v>0</v>
      </c>
      <c r="HH188">
        <v>0</v>
      </c>
      <c r="HI188">
        <v>1</v>
      </c>
      <c r="HJ188">
        <v>0</v>
      </c>
      <c r="HK188" s="2">
        <v>42774</v>
      </c>
      <c r="HL188">
        <v>0</v>
      </c>
      <c r="HN188">
        <v>32</v>
      </c>
      <c r="HO188">
        <v>1</v>
      </c>
      <c r="HR188">
        <v>0</v>
      </c>
      <c r="HS188">
        <v>0</v>
      </c>
    </row>
    <row r="189" spans="1:227" x14ac:dyDescent="0.35">
      <c r="A189">
        <v>66</v>
      </c>
      <c r="B189">
        <v>1</v>
      </c>
      <c r="C189" s="9" cm="1">
        <f t="array" ref="C189">_xlfn.IFS(D189,1,E189,2,F189,3,G189,4,H189,5,I189,6,J189,7,K189,8)</f>
        <v>2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</v>
      </c>
      <c r="M189">
        <v>0</v>
      </c>
      <c r="N189">
        <v>0</v>
      </c>
      <c r="O189">
        <v>1</v>
      </c>
      <c r="P189" s="8">
        <v>6</v>
      </c>
      <c r="Q189" s="8">
        <v>4.3402485528764037E-2</v>
      </c>
      <c r="R189">
        <v>0</v>
      </c>
      <c r="S189">
        <v>1</v>
      </c>
      <c r="T189">
        <v>0</v>
      </c>
      <c r="U189">
        <v>0</v>
      </c>
      <c r="V189" s="8">
        <v>0</v>
      </c>
      <c r="W189">
        <v>0</v>
      </c>
      <c r="X189" s="8">
        <v>138</v>
      </c>
      <c r="Y189" s="8">
        <v>71</v>
      </c>
      <c r="Z189" s="8">
        <v>97.855917667238415</v>
      </c>
      <c r="AA189">
        <v>0</v>
      </c>
      <c r="AB189" s="8">
        <v>1.916666666666667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s="8">
        <v>37.5</v>
      </c>
      <c r="AJ189" s="8">
        <v>53</v>
      </c>
      <c r="AK189" s="6">
        <v>8.4</v>
      </c>
      <c r="AL189">
        <v>0</v>
      </c>
      <c r="AM189" s="8">
        <v>80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 s="8">
        <v>3</v>
      </c>
      <c r="AU189">
        <v>0</v>
      </c>
      <c r="AV189">
        <v>0</v>
      </c>
      <c r="AW189">
        <v>1</v>
      </c>
      <c r="AX189" s="8">
        <v>161</v>
      </c>
      <c r="AY189" s="8">
        <v>129</v>
      </c>
      <c r="AZ189" t="s">
        <v>220</v>
      </c>
      <c r="BB189" s="2">
        <v>41625</v>
      </c>
      <c r="BC189" s="2">
        <v>41641</v>
      </c>
      <c r="BD189" s="8">
        <f t="shared" si="27"/>
        <v>16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7</v>
      </c>
      <c r="BM189">
        <v>2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0</v>
      </c>
      <c r="CL189" s="6">
        <v>0.2</v>
      </c>
      <c r="CM189" s="8">
        <v>0</v>
      </c>
      <c r="CN189" s="8">
        <v>0</v>
      </c>
      <c r="CO189" s="8">
        <f t="shared" si="19"/>
        <v>100</v>
      </c>
      <c r="CP189" s="8">
        <v>89</v>
      </c>
      <c r="CQ189">
        <v>0</v>
      </c>
      <c r="CR189" s="4">
        <f t="shared" si="20"/>
        <v>0.64492753623188404</v>
      </c>
      <c r="CS189" s="8">
        <f t="shared" si="21"/>
        <v>49</v>
      </c>
      <c r="CT189" s="8">
        <v>89</v>
      </c>
      <c r="CU189" s="8">
        <f t="shared" si="22"/>
        <v>1</v>
      </c>
      <c r="CV189" s="8">
        <f t="shared" si="23"/>
        <v>0</v>
      </c>
      <c r="CW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 s="8">
        <v>1.8985507246376809</v>
      </c>
      <c r="EN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O189">
        <v>0</v>
      </c>
      <c r="GP189">
        <v>0</v>
      </c>
      <c r="GR189">
        <v>0</v>
      </c>
      <c r="GS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f t="shared" si="24"/>
        <v>0</v>
      </c>
      <c r="HH189">
        <v>0</v>
      </c>
      <c r="HI189">
        <v>1</v>
      </c>
      <c r="HJ189">
        <v>0</v>
      </c>
      <c r="HK189" s="2">
        <v>41983</v>
      </c>
      <c r="HL189">
        <v>0</v>
      </c>
      <c r="HN189">
        <v>342</v>
      </c>
      <c r="HO189">
        <v>1</v>
      </c>
      <c r="HR189">
        <v>0</v>
      </c>
      <c r="HS189">
        <v>0</v>
      </c>
    </row>
    <row r="190" spans="1:227" x14ac:dyDescent="0.35">
      <c r="A190">
        <v>29</v>
      </c>
      <c r="B190">
        <v>1</v>
      </c>
      <c r="C190" s="9" cm="1">
        <f t="array" ref="C190">_xlfn.IFS(D190,1,E190,2,F190,3,G190,4,H190,5,I190,6,J190,7,K190,8)</f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 s="8">
        <v>0</v>
      </c>
      <c r="Q190" s="8">
        <v>0</v>
      </c>
      <c r="R190">
        <v>0</v>
      </c>
      <c r="S190">
        <v>1</v>
      </c>
      <c r="T190">
        <v>0</v>
      </c>
      <c r="U190">
        <v>0</v>
      </c>
      <c r="V190" s="8">
        <v>0</v>
      </c>
      <c r="W190">
        <v>0</v>
      </c>
      <c r="X190" s="8">
        <v>131</v>
      </c>
      <c r="Y190" s="8">
        <v>75.5</v>
      </c>
      <c r="Z190" s="8">
        <v>97.111702127659569</v>
      </c>
      <c r="AA190">
        <v>0</v>
      </c>
      <c r="AB190" s="8">
        <v>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s="8">
        <v>42.5</v>
      </c>
      <c r="AJ190" s="8">
        <v>115</v>
      </c>
      <c r="AK190" s="6">
        <v>8.4</v>
      </c>
      <c r="AL190">
        <v>0</v>
      </c>
      <c r="AM190" s="8">
        <v>220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 s="8">
        <v>1</v>
      </c>
      <c r="AU190">
        <v>1</v>
      </c>
      <c r="AV190">
        <v>0</v>
      </c>
      <c r="AW190">
        <v>0</v>
      </c>
      <c r="AX190" s="8">
        <v>24</v>
      </c>
      <c r="AY190" s="8">
        <v>24</v>
      </c>
      <c r="BB190" s="2">
        <v>41466</v>
      </c>
      <c r="BC190" s="2">
        <v>41485</v>
      </c>
      <c r="BD190" s="8">
        <f t="shared" si="27"/>
        <v>19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7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1</v>
      </c>
      <c r="CL190" s="6">
        <v>1.9860055073973331</v>
      </c>
      <c r="CM190" s="8">
        <v>50</v>
      </c>
      <c r="CN190" s="8">
        <v>0</v>
      </c>
      <c r="CO190" s="8">
        <f t="shared" si="19"/>
        <v>50</v>
      </c>
      <c r="CP190" s="8">
        <v>82</v>
      </c>
      <c r="CQ190">
        <v>0</v>
      </c>
      <c r="CR190" s="4">
        <f t="shared" si="20"/>
        <v>0.62595419847328249</v>
      </c>
      <c r="CS190" s="8">
        <f t="shared" si="21"/>
        <v>49</v>
      </c>
      <c r="CT190" s="8">
        <v>102</v>
      </c>
      <c r="CU190" s="8">
        <f t="shared" si="22"/>
        <v>1</v>
      </c>
      <c r="CV190" s="8">
        <f t="shared" si="23"/>
        <v>0</v>
      </c>
      <c r="CW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 s="8">
        <v>1.88</v>
      </c>
      <c r="EN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0</v>
      </c>
      <c r="GO190">
        <v>0</v>
      </c>
      <c r="GP190">
        <v>0</v>
      </c>
      <c r="GR190">
        <v>0</v>
      </c>
      <c r="GS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f t="shared" si="24"/>
        <v>0</v>
      </c>
      <c r="HH190">
        <v>0</v>
      </c>
      <c r="HI190">
        <v>1</v>
      </c>
      <c r="HJ190">
        <v>0</v>
      </c>
      <c r="HK190" s="2">
        <v>41563</v>
      </c>
      <c r="HL190">
        <v>0</v>
      </c>
      <c r="HN190">
        <v>78</v>
      </c>
      <c r="HO190">
        <v>1</v>
      </c>
      <c r="HR190">
        <v>0</v>
      </c>
      <c r="HS190">
        <v>0</v>
      </c>
    </row>
    <row r="191" spans="1:227" x14ac:dyDescent="0.35">
      <c r="A191">
        <v>75</v>
      </c>
      <c r="B191">
        <v>1</v>
      </c>
      <c r="C191" s="9" cm="1">
        <f t="array" ref="C191">_xlfn.IFS(D191,1,E191,2,F191,3,G191,4,H191,5,I191,6,J191,7,K191,8)</f>
        <v>2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 s="8">
        <v>0</v>
      </c>
      <c r="Q191" s="8">
        <v>6.7884625147772354E-2</v>
      </c>
      <c r="R191">
        <v>0</v>
      </c>
      <c r="S191">
        <v>1</v>
      </c>
      <c r="T191">
        <v>0</v>
      </c>
      <c r="U191">
        <v>0</v>
      </c>
      <c r="V191" s="8">
        <v>0</v>
      </c>
      <c r="W191">
        <v>1</v>
      </c>
      <c r="X191" s="8">
        <v>140</v>
      </c>
      <c r="Y191" s="8">
        <v>80</v>
      </c>
      <c r="Z191" s="8">
        <v>97</v>
      </c>
      <c r="AA191">
        <v>1</v>
      </c>
      <c r="AB191" s="8">
        <v>2.081632653061225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 s="8">
        <v>22</v>
      </c>
      <c r="AJ191" s="8">
        <v>36</v>
      </c>
      <c r="AK191" s="6">
        <v>7.8</v>
      </c>
      <c r="AL191">
        <v>0</v>
      </c>
      <c r="AM191" s="8">
        <v>38</v>
      </c>
      <c r="AN191">
        <v>3</v>
      </c>
      <c r="AO191">
        <v>1</v>
      </c>
      <c r="AP191">
        <v>0</v>
      </c>
      <c r="AQ191">
        <v>1</v>
      </c>
      <c r="AR191">
        <v>0</v>
      </c>
      <c r="AS191">
        <v>0</v>
      </c>
      <c r="AT191" s="8">
        <v>2</v>
      </c>
      <c r="AU191">
        <v>0</v>
      </c>
      <c r="AV191">
        <v>1</v>
      </c>
      <c r="AW191">
        <v>0</v>
      </c>
      <c r="AX191" s="8">
        <v>143</v>
      </c>
      <c r="AY191" s="8">
        <v>0</v>
      </c>
      <c r="BA191" t="s">
        <v>232</v>
      </c>
      <c r="BB191" s="2">
        <v>41359</v>
      </c>
      <c r="BC191" s="2">
        <v>41390</v>
      </c>
      <c r="BD191" s="8">
        <f t="shared" si="27"/>
        <v>31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5</v>
      </c>
      <c r="BM191">
        <v>2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1</v>
      </c>
      <c r="CI191">
        <v>0</v>
      </c>
      <c r="CJ191">
        <v>0</v>
      </c>
      <c r="CK191">
        <v>0</v>
      </c>
      <c r="CL191" s="6">
        <v>0.1</v>
      </c>
      <c r="CM191" s="8">
        <v>0</v>
      </c>
      <c r="CN191" s="8">
        <v>0</v>
      </c>
      <c r="CO191" s="8">
        <f t="shared" si="19"/>
        <v>100</v>
      </c>
      <c r="CP191" s="8">
        <v>91</v>
      </c>
      <c r="CQ191">
        <v>0</v>
      </c>
      <c r="CR191" s="4">
        <f t="shared" si="20"/>
        <v>0.65</v>
      </c>
      <c r="CS191" s="8">
        <f t="shared" si="21"/>
        <v>49</v>
      </c>
      <c r="CT191" s="8">
        <v>91.5</v>
      </c>
      <c r="CU191" s="8">
        <f t="shared" si="22"/>
        <v>1</v>
      </c>
      <c r="CV191" s="8">
        <f t="shared" si="23"/>
        <v>0</v>
      </c>
      <c r="CW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 s="8">
        <v>1.783783783783784</v>
      </c>
      <c r="EN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O191">
        <v>0</v>
      </c>
      <c r="GP191">
        <v>0</v>
      </c>
      <c r="GR191">
        <v>0</v>
      </c>
      <c r="GS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f t="shared" si="24"/>
        <v>0</v>
      </c>
      <c r="HH191">
        <v>0</v>
      </c>
      <c r="HI191">
        <v>1</v>
      </c>
      <c r="HJ191">
        <v>0</v>
      </c>
      <c r="HK191" s="2">
        <v>41418</v>
      </c>
      <c r="HL191">
        <v>1</v>
      </c>
      <c r="HM191" s="2">
        <v>42337</v>
      </c>
      <c r="HN191">
        <v>28</v>
      </c>
      <c r="HO191">
        <v>1</v>
      </c>
      <c r="HR191">
        <v>0</v>
      </c>
      <c r="HS191">
        <v>0</v>
      </c>
    </row>
    <row r="192" spans="1:227" x14ac:dyDescent="0.35">
      <c r="A192">
        <v>35</v>
      </c>
      <c r="B192">
        <v>2</v>
      </c>
      <c r="C192" s="9" cm="1">
        <f t="array" ref="C192">_xlfn.IFS(D192,1,E192,2,F192,3,G192,4,H192,5,I192,6,J192,7,K192,8)</f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1</v>
      </c>
      <c r="P192" s="8">
        <v>12</v>
      </c>
      <c r="Q192" s="8">
        <v>0.1088507801367822</v>
      </c>
      <c r="R192">
        <v>2</v>
      </c>
      <c r="S192">
        <v>0</v>
      </c>
      <c r="T192">
        <v>0</v>
      </c>
      <c r="U192">
        <v>1</v>
      </c>
      <c r="V192" s="8">
        <v>1</v>
      </c>
      <c r="W192">
        <v>0</v>
      </c>
      <c r="X192" s="8">
        <v>125</v>
      </c>
      <c r="Y192" s="8">
        <v>75</v>
      </c>
      <c r="Z192" s="8">
        <v>99</v>
      </c>
      <c r="AA192">
        <v>0</v>
      </c>
      <c r="AB192" s="8">
        <v>2.013513513513514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s="8">
        <v>36</v>
      </c>
      <c r="AJ192" s="8">
        <v>80</v>
      </c>
      <c r="AK192" s="6">
        <v>8</v>
      </c>
      <c r="AL192">
        <v>0</v>
      </c>
      <c r="AM192" s="8">
        <v>87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 s="8">
        <v>1</v>
      </c>
      <c r="AU192">
        <v>1</v>
      </c>
      <c r="AV192">
        <v>0</v>
      </c>
      <c r="AW192">
        <v>0</v>
      </c>
      <c r="AX192" s="8">
        <v>250</v>
      </c>
      <c r="AY192" s="8">
        <v>250</v>
      </c>
      <c r="BB192" s="2">
        <v>42374</v>
      </c>
      <c r="BC192" s="2">
        <v>42420</v>
      </c>
      <c r="BD192" s="8">
        <f t="shared" si="27"/>
        <v>46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2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0</v>
      </c>
      <c r="CJ192">
        <v>0</v>
      </c>
      <c r="CK192">
        <v>0</v>
      </c>
      <c r="CL192" s="6">
        <v>2.4</v>
      </c>
      <c r="CM192" s="8">
        <v>0</v>
      </c>
      <c r="CN192" s="8">
        <v>100</v>
      </c>
      <c r="CO192" s="8">
        <f t="shared" si="19"/>
        <v>0</v>
      </c>
      <c r="CP192" s="8">
        <v>76</v>
      </c>
      <c r="CQ192">
        <v>0</v>
      </c>
      <c r="CR192" s="4">
        <f t="shared" si="20"/>
        <v>0.60799999999999998</v>
      </c>
      <c r="CS192" s="8">
        <f t="shared" si="21"/>
        <v>49</v>
      </c>
      <c r="CT192" s="8">
        <v>64</v>
      </c>
      <c r="CU192" s="8">
        <f t="shared" si="22"/>
        <v>1</v>
      </c>
      <c r="CV192" s="8">
        <f t="shared" si="23"/>
        <v>0</v>
      </c>
      <c r="CW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 s="8">
        <v>1.849315068493151</v>
      </c>
      <c r="EN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O192">
        <v>0</v>
      </c>
      <c r="GP192">
        <v>0</v>
      </c>
      <c r="GR192">
        <v>0</v>
      </c>
      <c r="GS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f t="shared" si="24"/>
        <v>0</v>
      </c>
      <c r="HH192">
        <v>0</v>
      </c>
      <c r="HI192">
        <v>1</v>
      </c>
      <c r="HJ192">
        <v>0</v>
      </c>
      <c r="HK192" s="2">
        <v>42503</v>
      </c>
      <c r="HL192">
        <v>0</v>
      </c>
      <c r="HN192">
        <v>83</v>
      </c>
      <c r="HO192">
        <v>1</v>
      </c>
      <c r="HR192">
        <v>0</v>
      </c>
      <c r="HS192">
        <v>0</v>
      </c>
    </row>
    <row r="193" spans="1:227" x14ac:dyDescent="0.35">
      <c r="A193">
        <v>55</v>
      </c>
      <c r="B193">
        <v>1</v>
      </c>
      <c r="C193" s="9" cm="1">
        <f t="array" ref="C193">_xlfn.IFS(D193,1,E193,2,F193,3,G193,4,H193,5,I193,6,J193,7,K193,8)</f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0</v>
      </c>
      <c r="N193">
        <v>0</v>
      </c>
      <c r="O193">
        <v>1</v>
      </c>
      <c r="P193" s="8">
        <v>1</v>
      </c>
      <c r="Q193" s="8">
        <v>5.5442616891517277E-2</v>
      </c>
      <c r="R193">
        <v>0</v>
      </c>
      <c r="S193">
        <v>1</v>
      </c>
      <c r="T193">
        <v>0</v>
      </c>
      <c r="U193">
        <v>0</v>
      </c>
      <c r="V193" s="8">
        <v>0</v>
      </c>
      <c r="W193">
        <v>1</v>
      </c>
      <c r="X193" s="8">
        <v>148</v>
      </c>
      <c r="Y193" s="8">
        <v>82</v>
      </c>
      <c r="Z193" s="8">
        <v>97</v>
      </c>
      <c r="AA193">
        <v>0</v>
      </c>
      <c r="AB193" s="8">
        <v>1.9867549668874169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s="8">
        <v>41.896073721922441</v>
      </c>
      <c r="AJ193" s="8">
        <v>88</v>
      </c>
      <c r="AK193" s="6">
        <v>7.7</v>
      </c>
      <c r="AL193">
        <v>0</v>
      </c>
      <c r="AM193" s="8">
        <v>38</v>
      </c>
      <c r="AN193">
        <v>3</v>
      </c>
      <c r="AO193">
        <v>1</v>
      </c>
      <c r="AP193">
        <v>0</v>
      </c>
      <c r="AQ193">
        <v>1</v>
      </c>
      <c r="AR193">
        <v>0</v>
      </c>
      <c r="AS193">
        <v>0</v>
      </c>
      <c r="AT193" s="8">
        <v>1</v>
      </c>
      <c r="AU193">
        <v>1</v>
      </c>
      <c r="AV193">
        <v>0</v>
      </c>
      <c r="AW193">
        <v>0</v>
      </c>
      <c r="AX193" s="8">
        <v>245</v>
      </c>
      <c r="AY193" s="8">
        <v>245</v>
      </c>
      <c r="BB193" s="2">
        <v>42728</v>
      </c>
      <c r="BC193" s="2">
        <v>42746</v>
      </c>
      <c r="BD193" s="8">
        <f t="shared" si="27"/>
        <v>18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7</v>
      </c>
      <c r="BM193">
        <v>6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1</v>
      </c>
      <c r="CL193" s="6">
        <v>0.4</v>
      </c>
      <c r="CM193" s="8">
        <v>0</v>
      </c>
      <c r="CN193" s="8">
        <v>0</v>
      </c>
      <c r="CO193" s="8">
        <f t="shared" si="19"/>
        <v>100</v>
      </c>
      <c r="CP193" s="8">
        <v>98</v>
      </c>
      <c r="CQ193">
        <v>0</v>
      </c>
      <c r="CR193" s="4">
        <f t="shared" si="20"/>
        <v>0.66216216216216217</v>
      </c>
      <c r="CS193" s="8">
        <f t="shared" si="21"/>
        <v>50</v>
      </c>
      <c r="CT193" s="8">
        <v>108</v>
      </c>
      <c r="CU193" s="8">
        <f t="shared" si="22"/>
        <v>1</v>
      </c>
      <c r="CV193" s="8">
        <f t="shared" si="23"/>
        <v>0</v>
      </c>
      <c r="CW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 s="8">
        <v>1.732394366197183</v>
      </c>
      <c r="EN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O193">
        <v>0</v>
      </c>
      <c r="GP193">
        <v>0</v>
      </c>
      <c r="GR193">
        <v>0</v>
      </c>
      <c r="GS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f t="shared" si="24"/>
        <v>0</v>
      </c>
      <c r="HH193">
        <v>0</v>
      </c>
      <c r="HI193">
        <v>1</v>
      </c>
      <c r="HJ193">
        <v>0</v>
      </c>
      <c r="HK193" s="2">
        <v>42826</v>
      </c>
      <c r="HL193">
        <v>0</v>
      </c>
      <c r="HN193">
        <v>80</v>
      </c>
      <c r="HO193">
        <v>1</v>
      </c>
      <c r="HR193">
        <v>0</v>
      </c>
      <c r="HS193">
        <v>0</v>
      </c>
    </row>
    <row r="194" spans="1:227" x14ac:dyDescent="0.35">
      <c r="A194">
        <v>59</v>
      </c>
      <c r="B194">
        <v>1</v>
      </c>
      <c r="C194" s="9" cm="1">
        <f t="array" ref="C194">_xlfn.IFS(D194,1,E194,2,F194,3,G194,4,H194,5,I194,6,J194,7,K194,8)</f>
        <v>2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 s="8">
        <v>0</v>
      </c>
      <c r="Q194" s="8">
        <v>0</v>
      </c>
      <c r="R194">
        <v>0</v>
      </c>
      <c r="S194">
        <v>1</v>
      </c>
      <c r="T194">
        <v>0</v>
      </c>
      <c r="U194">
        <v>0</v>
      </c>
      <c r="V194" s="8">
        <v>0</v>
      </c>
      <c r="W194">
        <v>0</v>
      </c>
      <c r="X194" s="8">
        <v>139.5</v>
      </c>
      <c r="Y194" s="8">
        <v>72.5</v>
      </c>
      <c r="Z194" s="8">
        <v>97.75645114525949</v>
      </c>
      <c r="AA194">
        <v>0</v>
      </c>
      <c r="AB194" s="8">
        <v>1.970149253731343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s="8">
        <v>41.5</v>
      </c>
      <c r="AJ194" s="8">
        <v>65.07157344106561</v>
      </c>
      <c r="AK194" s="6">
        <v>7.7273120750503894</v>
      </c>
      <c r="AL194">
        <v>0</v>
      </c>
      <c r="AM194" s="8">
        <v>49.5</v>
      </c>
      <c r="AO194">
        <v>1</v>
      </c>
      <c r="AP194">
        <v>0</v>
      </c>
      <c r="AQ194">
        <v>0</v>
      </c>
      <c r="AR194">
        <v>0</v>
      </c>
      <c r="AS194">
        <v>0</v>
      </c>
      <c r="AT194" s="8">
        <v>3</v>
      </c>
      <c r="AU194">
        <v>0</v>
      </c>
      <c r="AV194">
        <v>0</v>
      </c>
      <c r="AW194">
        <v>1</v>
      </c>
      <c r="AX194" s="8">
        <v>285</v>
      </c>
      <c r="AY194" s="8">
        <v>222.5</v>
      </c>
      <c r="BB194" s="2">
        <v>41350</v>
      </c>
      <c r="BC194" s="2">
        <v>41383</v>
      </c>
      <c r="BD194" s="8">
        <f t="shared" si="27"/>
        <v>33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2</v>
      </c>
      <c r="BM194">
        <v>6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1</v>
      </c>
      <c r="CL194" s="6">
        <v>0.70497634220758054</v>
      </c>
      <c r="CM194" s="8">
        <v>0</v>
      </c>
      <c r="CN194" s="8">
        <v>0</v>
      </c>
      <c r="CO194" s="8">
        <f t="shared" ref="CO194:CO257" si="28">100-CM194-CN194</f>
        <v>100</v>
      </c>
      <c r="CP194" s="8">
        <v>89.5</v>
      </c>
      <c r="CQ194">
        <v>0</v>
      </c>
      <c r="CR194" s="4">
        <f t="shared" ref="CR194:CR257" si="29">CP194/X194</f>
        <v>0.64157706093189959</v>
      </c>
      <c r="CS194" s="8">
        <f t="shared" ref="CS194:CS257" si="30">X194-CP194</f>
        <v>50</v>
      </c>
      <c r="CT194" s="8">
        <v>80.5</v>
      </c>
      <c r="CU194" s="8">
        <f t="shared" ref="CU194:CU257" si="31">IF(CR194&lt;0.9,1,0)</f>
        <v>1</v>
      </c>
      <c r="CV194" s="8">
        <f t="shared" ref="CV194:CV257" si="32">IF(SUM(EJ194:EK194,EF194:EG194,EB194:EC194,DX194:DY194,DT194:DU194,DP194:DQ194,DL194:DM194,DH194:DI194)&gt;0,1,0)</f>
        <v>0</v>
      </c>
      <c r="CW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 s="8">
        <v>1.9428571428571431</v>
      </c>
      <c r="EN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O194">
        <v>0</v>
      </c>
      <c r="GP194">
        <v>0</v>
      </c>
      <c r="GR194">
        <v>0</v>
      </c>
      <c r="GS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f t="shared" ref="HF194:HF257" si="33">GO194</f>
        <v>0</v>
      </c>
      <c r="HH194">
        <v>0</v>
      </c>
      <c r="HI194">
        <v>1</v>
      </c>
      <c r="HJ194">
        <v>0</v>
      </c>
      <c r="HK194" s="2">
        <v>41401</v>
      </c>
      <c r="HL194">
        <v>0</v>
      </c>
      <c r="HN194">
        <v>18</v>
      </c>
      <c r="HO194">
        <v>1</v>
      </c>
      <c r="HR194">
        <v>0</v>
      </c>
      <c r="HS194">
        <v>0</v>
      </c>
    </row>
    <row r="195" spans="1:227" x14ac:dyDescent="0.35">
      <c r="A195">
        <v>56</v>
      </c>
      <c r="B195">
        <v>1</v>
      </c>
      <c r="C195" s="9" cm="1">
        <f t="array" ref="C195">_xlfn.IFS(D195,1,E195,2,F195,3,G195,4,H195,5,I195,6,J195,7,K195,8)</f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0</v>
      </c>
      <c r="N195">
        <v>0</v>
      </c>
      <c r="O195">
        <v>1</v>
      </c>
      <c r="P195" s="8">
        <v>20</v>
      </c>
      <c r="Q195" s="8">
        <v>0.1094188405417067</v>
      </c>
      <c r="R195">
        <v>2</v>
      </c>
      <c r="S195">
        <v>0</v>
      </c>
      <c r="T195">
        <v>0</v>
      </c>
      <c r="U195">
        <v>1</v>
      </c>
      <c r="V195" s="8">
        <v>28</v>
      </c>
      <c r="W195">
        <v>0</v>
      </c>
      <c r="X195" s="8">
        <v>117</v>
      </c>
      <c r="Y195" s="8">
        <v>65</v>
      </c>
      <c r="Z195" s="8">
        <v>99</v>
      </c>
      <c r="AA195">
        <v>1</v>
      </c>
      <c r="AB195" s="8">
        <v>2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 s="8">
        <v>40</v>
      </c>
      <c r="AJ195" s="8">
        <v>90</v>
      </c>
      <c r="AK195" s="6">
        <v>7.5</v>
      </c>
      <c r="AL195">
        <v>0</v>
      </c>
      <c r="AM195" s="8">
        <v>92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 s="8">
        <v>1</v>
      </c>
      <c r="AU195">
        <v>1</v>
      </c>
      <c r="AV195">
        <v>0</v>
      </c>
      <c r="AW195">
        <v>0</v>
      </c>
      <c r="AX195" s="8">
        <v>401</v>
      </c>
      <c r="AY195" s="8">
        <v>401</v>
      </c>
      <c r="BB195" s="2">
        <v>41605</v>
      </c>
      <c r="BC195" s="2">
        <v>41642</v>
      </c>
      <c r="BD195" s="8">
        <f t="shared" si="27"/>
        <v>37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5</v>
      </c>
      <c r="BM195">
        <v>15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3</v>
      </c>
      <c r="CH195">
        <v>1</v>
      </c>
      <c r="CI195">
        <v>1</v>
      </c>
      <c r="CJ195">
        <v>1</v>
      </c>
      <c r="CK195">
        <v>1</v>
      </c>
      <c r="CL195" s="6">
        <v>0.5</v>
      </c>
      <c r="CM195" s="8">
        <v>10</v>
      </c>
      <c r="CN195" s="8">
        <v>0</v>
      </c>
      <c r="CO195" s="8">
        <f t="shared" si="28"/>
        <v>90</v>
      </c>
      <c r="CP195" s="8">
        <v>67</v>
      </c>
      <c r="CQ195">
        <v>0</v>
      </c>
      <c r="CR195" s="4">
        <f t="shared" si="29"/>
        <v>0.57264957264957261</v>
      </c>
      <c r="CS195" s="8">
        <f t="shared" si="30"/>
        <v>50</v>
      </c>
      <c r="CT195" s="8">
        <v>47</v>
      </c>
      <c r="CU195" s="8">
        <f t="shared" si="31"/>
        <v>1</v>
      </c>
      <c r="CV195" s="8">
        <f t="shared" si="32"/>
        <v>0</v>
      </c>
      <c r="CW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 s="8">
        <v>1.821917808219178</v>
      </c>
      <c r="EN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O195">
        <v>0</v>
      </c>
      <c r="GP195">
        <v>0</v>
      </c>
      <c r="GR195">
        <v>0</v>
      </c>
      <c r="GS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f t="shared" si="33"/>
        <v>0</v>
      </c>
      <c r="HH195">
        <v>0</v>
      </c>
      <c r="HI195">
        <v>1</v>
      </c>
      <c r="HJ195">
        <v>0</v>
      </c>
      <c r="HK195" s="2">
        <v>41936</v>
      </c>
      <c r="HL195">
        <v>0</v>
      </c>
      <c r="HN195">
        <v>294</v>
      </c>
      <c r="HO195">
        <v>1</v>
      </c>
      <c r="HR195">
        <v>0</v>
      </c>
      <c r="HS195">
        <v>0</v>
      </c>
    </row>
    <row r="196" spans="1:227" x14ac:dyDescent="0.35">
      <c r="A196">
        <v>53</v>
      </c>
      <c r="B196">
        <v>1</v>
      </c>
      <c r="C196" s="9" cm="1">
        <f t="array" ref="C196">_xlfn.IFS(D196,1,E196,2,F196,3,G196,4,H196,5,I196,6,J196,7,K196,8)</f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 s="8">
        <v>0</v>
      </c>
      <c r="Q196" s="8">
        <v>30</v>
      </c>
      <c r="R196">
        <v>2</v>
      </c>
      <c r="S196">
        <v>0</v>
      </c>
      <c r="T196">
        <v>0</v>
      </c>
      <c r="U196">
        <v>1</v>
      </c>
      <c r="V196" s="8">
        <v>21</v>
      </c>
      <c r="W196">
        <v>1</v>
      </c>
      <c r="X196" s="8">
        <v>166</v>
      </c>
      <c r="Y196" s="8">
        <v>95</v>
      </c>
      <c r="Z196" s="8">
        <v>99</v>
      </c>
      <c r="AA196">
        <v>0</v>
      </c>
      <c r="AB196" s="8">
        <v>2.1574803149606301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s="8">
        <v>43.5</v>
      </c>
      <c r="AJ196" s="8">
        <v>79</v>
      </c>
      <c r="AK196" s="6">
        <v>7.5</v>
      </c>
      <c r="AL196">
        <v>0</v>
      </c>
      <c r="AM196" s="8">
        <v>30</v>
      </c>
      <c r="AN196">
        <v>3</v>
      </c>
      <c r="AO196">
        <v>1</v>
      </c>
      <c r="AP196">
        <v>0</v>
      </c>
      <c r="AQ196">
        <v>1</v>
      </c>
      <c r="AR196">
        <v>0</v>
      </c>
      <c r="AS196">
        <v>0</v>
      </c>
      <c r="AT196" s="8">
        <v>3</v>
      </c>
      <c r="AU196">
        <v>0</v>
      </c>
      <c r="AV196">
        <v>0</v>
      </c>
      <c r="AW196">
        <v>1</v>
      </c>
      <c r="AX196" s="8">
        <v>62</v>
      </c>
      <c r="AY196" s="8">
        <v>14</v>
      </c>
      <c r="AZ196" t="s">
        <v>217</v>
      </c>
      <c r="BB196" s="2">
        <v>42719</v>
      </c>
      <c r="BC196" s="2">
        <v>42770</v>
      </c>
      <c r="BD196" s="8">
        <f t="shared" si="27"/>
        <v>51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5</v>
      </c>
      <c r="BM196">
        <v>2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0</v>
      </c>
      <c r="CL196" s="6">
        <v>4</v>
      </c>
      <c r="CM196" s="8">
        <v>0</v>
      </c>
      <c r="CN196" s="8">
        <v>0</v>
      </c>
      <c r="CO196" s="8">
        <f t="shared" si="28"/>
        <v>100</v>
      </c>
      <c r="CP196" s="8">
        <v>116</v>
      </c>
      <c r="CQ196">
        <v>0</v>
      </c>
      <c r="CR196" s="4">
        <f t="shared" si="29"/>
        <v>0.6987951807228916</v>
      </c>
      <c r="CS196" s="8">
        <f t="shared" si="30"/>
        <v>50</v>
      </c>
      <c r="CT196" s="8">
        <v>45</v>
      </c>
      <c r="CU196" s="8">
        <f t="shared" si="31"/>
        <v>1</v>
      </c>
      <c r="CV196" s="8">
        <f t="shared" si="32"/>
        <v>0</v>
      </c>
      <c r="CW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 s="8">
        <v>1.811594202898551</v>
      </c>
      <c r="EN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</v>
      </c>
      <c r="GM196">
        <v>0</v>
      </c>
      <c r="GO196">
        <v>0</v>
      </c>
      <c r="GP196">
        <v>0</v>
      </c>
      <c r="GR196">
        <v>0</v>
      </c>
      <c r="GS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f t="shared" si="33"/>
        <v>0</v>
      </c>
      <c r="HH196">
        <v>0</v>
      </c>
      <c r="HI196">
        <v>1</v>
      </c>
      <c r="HJ196">
        <v>0</v>
      </c>
      <c r="HK196" s="2">
        <v>42852</v>
      </c>
      <c r="HL196">
        <v>0</v>
      </c>
      <c r="HN196">
        <v>82</v>
      </c>
      <c r="HO196">
        <v>1</v>
      </c>
      <c r="HR196">
        <v>0</v>
      </c>
      <c r="HS196">
        <v>0</v>
      </c>
    </row>
    <row r="197" spans="1:227" x14ac:dyDescent="0.35">
      <c r="A197">
        <v>64</v>
      </c>
      <c r="B197">
        <v>2</v>
      </c>
      <c r="C197" s="9" cm="1">
        <f t="array" ref="C197">_xlfn.IFS(D197,1,E197,2,F197,3,G197,4,H197,5,I197,6,J197,7,K197,8)</f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 s="8">
        <v>0</v>
      </c>
      <c r="Q197" s="8">
        <v>0</v>
      </c>
      <c r="R197">
        <v>0</v>
      </c>
      <c r="S197">
        <v>1</v>
      </c>
      <c r="T197">
        <v>0</v>
      </c>
      <c r="U197">
        <v>0</v>
      </c>
      <c r="V197" s="8">
        <v>0</v>
      </c>
      <c r="W197">
        <v>0</v>
      </c>
      <c r="X197" s="8">
        <v>132</v>
      </c>
      <c r="Y197" s="8">
        <v>84</v>
      </c>
      <c r="Z197" s="8">
        <v>97.820792353807093</v>
      </c>
      <c r="AA197">
        <v>0</v>
      </c>
      <c r="AB197" s="8">
        <v>2.0283687943262412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s="8">
        <v>43</v>
      </c>
      <c r="AJ197" s="8">
        <v>61</v>
      </c>
      <c r="AK197" s="6">
        <v>8.1813372525333641</v>
      </c>
      <c r="AL197">
        <v>0</v>
      </c>
      <c r="AM197" s="8">
        <v>69.5</v>
      </c>
      <c r="AO197">
        <v>1</v>
      </c>
      <c r="AP197">
        <v>0</v>
      </c>
      <c r="AQ197">
        <v>0</v>
      </c>
      <c r="AR197">
        <v>0</v>
      </c>
      <c r="AS197">
        <v>0</v>
      </c>
      <c r="AT197" s="8">
        <v>2</v>
      </c>
      <c r="AU197">
        <v>0</v>
      </c>
      <c r="AV197">
        <v>1</v>
      </c>
      <c r="AW197">
        <v>0</v>
      </c>
      <c r="AX197" s="8">
        <v>127</v>
      </c>
      <c r="AY197" s="8">
        <v>0</v>
      </c>
      <c r="AZ197" t="s">
        <v>252</v>
      </c>
      <c r="BB197" s="2">
        <v>42353</v>
      </c>
      <c r="BC197" s="2">
        <v>42482</v>
      </c>
      <c r="BD197" s="8">
        <f t="shared" si="27"/>
        <v>129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2</v>
      </c>
      <c r="BM197">
        <v>2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0</v>
      </c>
      <c r="CL197" s="6">
        <v>0.5</v>
      </c>
      <c r="CM197" s="8">
        <v>50</v>
      </c>
      <c r="CN197" s="8">
        <v>0</v>
      </c>
      <c r="CO197" s="8">
        <f t="shared" si="28"/>
        <v>50</v>
      </c>
      <c r="CP197" s="8">
        <v>82</v>
      </c>
      <c r="CQ197">
        <v>0</v>
      </c>
      <c r="CR197" s="4">
        <f t="shared" si="29"/>
        <v>0.62121212121212122</v>
      </c>
      <c r="CS197" s="8">
        <f t="shared" si="30"/>
        <v>50</v>
      </c>
      <c r="CT197" s="8">
        <v>97</v>
      </c>
      <c r="CU197" s="8">
        <f t="shared" si="31"/>
        <v>1</v>
      </c>
      <c r="CV197" s="8">
        <f t="shared" si="32"/>
        <v>0</v>
      </c>
      <c r="CW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 s="8">
        <v>1.835820895522388</v>
      </c>
      <c r="EN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O197">
        <v>0</v>
      </c>
      <c r="GP197">
        <v>0</v>
      </c>
      <c r="GR197">
        <v>0</v>
      </c>
      <c r="GS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f t="shared" si="33"/>
        <v>0</v>
      </c>
      <c r="HH197">
        <v>0</v>
      </c>
      <c r="HI197">
        <v>1</v>
      </c>
      <c r="HJ197">
        <v>0</v>
      </c>
      <c r="HK197" s="2">
        <v>42537</v>
      </c>
      <c r="HL197">
        <v>0</v>
      </c>
      <c r="HN197">
        <v>55</v>
      </c>
      <c r="HO197">
        <v>1</v>
      </c>
      <c r="HR197">
        <v>0</v>
      </c>
      <c r="HS197">
        <v>0</v>
      </c>
    </row>
    <row r="198" spans="1:227" x14ac:dyDescent="0.35">
      <c r="A198">
        <v>75</v>
      </c>
      <c r="B198">
        <v>1</v>
      </c>
      <c r="C198" s="9" cm="1">
        <f t="array" ref="C198">_xlfn.IFS(D198,1,E198,2,F198,3,G198,4,H198,5,I198,6,J198,7,K198,8)</f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 s="8">
        <v>0</v>
      </c>
      <c r="Q198" s="8">
        <v>8.0778144380129077E-2</v>
      </c>
      <c r="R198">
        <v>0</v>
      </c>
      <c r="S198">
        <v>1</v>
      </c>
      <c r="T198">
        <v>0</v>
      </c>
      <c r="U198">
        <v>0</v>
      </c>
      <c r="V198" s="8">
        <v>0</v>
      </c>
      <c r="W198">
        <v>1</v>
      </c>
      <c r="X198" s="8">
        <v>144</v>
      </c>
      <c r="Y198" s="8">
        <v>57</v>
      </c>
      <c r="Z198" s="8">
        <v>99</v>
      </c>
      <c r="AA198">
        <v>0</v>
      </c>
      <c r="AB198" s="8">
        <v>1.815384615384616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s="8">
        <v>41.999999999999993</v>
      </c>
      <c r="AJ198" s="8">
        <v>63</v>
      </c>
      <c r="AK198" s="6">
        <v>6.2</v>
      </c>
      <c r="AL198">
        <v>1</v>
      </c>
      <c r="AM198" s="8">
        <v>52</v>
      </c>
      <c r="AN198">
        <v>2</v>
      </c>
      <c r="AO198">
        <v>1</v>
      </c>
      <c r="AP198">
        <v>1</v>
      </c>
      <c r="AQ198">
        <v>0</v>
      </c>
      <c r="AR198">
        <v>0</v>
      </c>
      <c r="AS198">
        <v>0</v>
      </c>
      <c r="AT198" s="8">
        <v>3</v>
      </c>
      <c r="AU198">
        <v>0</v>
      </c>
      <c r="AV198">
        <v>0</v>
      </c>
      <c r="AW198">
        <v>1</v>
      </c>
      <c r="AX198" s="8">
        <v>489</v>
      </c>
      <c r="AY198" s="8">
        <v>405</v>
      </c>
      <c r="BC198" s="2">
        <v>42493</v>
      </c>
      <c r="BD198" s="8"/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4</v>
      </c>
      <c r="BM198">
        <v>2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 s="6">
        <v>1.9</v>
      </c>
      <c r="CM198" s="8">
        <v>30</v>
      </c>
      <c r="CN198" s="8">
        <v>0</v>
      </c>
      <c r="CO198" s="8">
        <f t="shared" si="28"/>
        <v>70</v>
      </c>
      <c r="CP198" s="8">
        <v>94</v>
      </c>
      <c r="CQ198">
        <v>0</v>
      </c>
      <c r="CR198" s="4">
        <f t="shared" si="29"/>
        <v>0.65277777777777779</v>
      </c>
      <c r="CS198" s="8">
        <f t="shared" si="30"/>
        <v>50</v>
      </c>
      <c r="CT198" s="8">
        <v>99</v>
      </c>
      <c r="CU198" s="8">
        <f t="shared" si="31"/>
        <v>1</v>
      </c>
      <c r="CV198" s="8">
        <f t="shared" si="32"/>
        <v>0</v>
      </c>
      <c r="CW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 s="8">
        <v>1.8860759493670891</v>
      </c>
      <c r="EN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0</v>
      </c>
      <c r="GO198">
        <v>0</v>
      </c>
      <c r="GP198">
        <v>0</v>
      </c>
      <c r="GR198">
        <v>0</v>
      </c>
      <c r="GS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f t="shared" si="33"/>
        <v>0</v>
      </c>
      <c r="HH198">
        <v>0</v>
      </c>
      <c r="HI198">
        <v>1</v>
      </c>
      <c r="HJ198">
        <v>0</v>
      </c>
      <c r="HK198" s="2">
        <v>42524</v>
      </c>
      <c r="HL198">
        <v>0</v>
      </c>
      <c r="HN198">
        <v>31</v>
      </c>
      <c r="HO198">
        <v>1</v>
      </c>
      <c r="HR198">
        <v>0</v>
      </c>
      <c r="HS198">
        <v>0</v>
      </c>
    </row>
    <row r="199" spans="1:227" x14ac:dyDescent="0.35">
      <c r="A199">
        <v>69</v>
      </c>
      <c r="B199">
        <v>1</v>
      </c>
      <c r="C199" s="9" cm="1">
        <f t="array" ref="C199">_xlfn.IFS(D199,1,E199,2,F199,3,G199,4,H199,5,I199,6,J199,7,K199,8)</f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 s="8">
        <v>0</v>
      </c>
      <c r="Q199" s="8">
        <v>0</v>
      </c>
      <c r="R199">
        <v>2</v>
      </c>
      <c r="S199">
        <v>0</v>
      </c>
      <c r="T199">
        <v>0</v>
      </c>
      <c r="U199">
        <v>1</v>
      </c>
      <c r="V199" s="8">
        <v>8.9599999999999999E-2</v>
      </c>
      <c r="W199">
        <v>0</v>
      </c>
      <c r="X199" s="8">
        <v>135</v>
      </c>
      <c r="Y199" s="8">
        <v>67</v>
      </c>
      <c r="Z199" s="8">
        <v>96</v>
      </c>
      <c r="AA199">
        <v>0</v>
      </c>
      <c r="AB199" s="8">
        <v>1.791044776119403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s="8">
        <v>43</v>
      </c>
      <c r="AJ199" s="8">
        <v>65</v>
      </c>
      <c r="AK199" s="6">
        <v>7.6</v>
      </c>
      <c r="AL199">
        <v>0</v>
      </c>
      <c r="AM199" s="8">
        <v>60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 s="8">
        <v>3</v>
      </c>
      <c r="AU199">
        <v>0</v>
      </c>
      <c r="AV199">
        <v>0</v>
      </c>
      <c r="AW199">
        <v>1</v>
      </c>
      <c r="AX199" s="8">
        <v>233</v>
      </c>
      <c r="AY199" s="8">
        <v>220</v>
      </c>
      <c r="AZ199" t="s">
        <v>220</v>
      </c>
      <c r="BB199" s="2">
        <v>42480</v>
      </c>
      <c r="BC199" s="2">
        <v>42497</v>
      </c>
      <c r="BD199" s="8">
        <f>BC199-BB199</f>
        <v>17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7</v>
      </c>
      <c r="BM199">
        <v>3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0</v>
      </c>
      <c r="CL199" s="6">
        <v>0.1</v>
      </c>
      <c r="CM199" s="8">
        <v>60</v>
      </c>
      <c r="CN199" s="8">
        <v>0</v>
      </c>
      <c r="CO199" s="8">
        <f t="shared" si="28"/>
        <v>40</v>
      </c>
      <c r="CP199" s="8">
        <v>84</v>
      </c>
      <c r="CQ199">
        <v>0</v>
      </c>
      <c r="CR199" s="4">
        <f t="shared" si="29"/>
        <v>0.62222222222222223</v>
      </c>
      <c r="CS199" s="8">
        <f t="shared" si="30"/>
        <v>51</v>
      </c>
      <c r="CT199" s="8">
        <v>66</v>
      </c>
      <c r="CU199" s="8">
        <f t="shared" si="31"/>
        <v>1</v>
      </c>
      <c r="CV199" s="8">
        <f t="shared" si="32"/>
        <v>0</v>
      </c>
      <c r="CW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 s="8">
        <v>1.7692307692307689</v>
      </c>
      <c r="EN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O199">
        <v>0</v>
      </c>
      <c r="GP199">
        <v>0</v>
      </c>
      <c r="GR199">
        <v>0</v>
      </c>
      <c r="GS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f t="shared" si="33"/>
        <v>0</v>
      </c>
      <c r="HH199">
        <v>0</v>
      </c>
      <c r="HI199">
        <v>1</v>
      </c>
      <c r="HJ199">
        <v>0</v>
      </c>
      <c r="HK199" s="2">
        <v>42797</v>
      </c>
      <c r="HL199">
        <v>0</v>
      </c>
      <c r="HN199">
        <v>300</v>
      </c>
      <c r="HO199">
        <v>1</v>
      </c>
      <c r="HR199">
        <v>0</v>
      </c>
      <c r="HS199">
        <v>0</v>
      </c>
    </row>
    <row r="200" spans="1:227" x14ac:dyDescent="0.35">
      <c r="A200">
        <v>56</v>
      </c>
      <c r="B200">
        <v>1</v>
      </c>
      <c r="C200" s="9" cm="1">
        <f t="array" ref="C200">_xlfn.IFS(D200,1,E200,2,F200,3,G200,4,H200,5,I200,6,J200,7,K200,8)</f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 s="8">
        <v>0</v>
      </c>
      <c r="Q200" s="8">
        <v>5.5261849061469602E-2</v>
      </c>
      <c r="R200">
        <v>0</v>
      </c>
      <c r="S200">
        <v>1</v>
      </c>
      <c r="T200">
        <v>0</v>
      </c>
      <c r="U200">
        <v>0</v>
      </c>
      <c r="V200" s="8">
        <v>0</v>
      </c>
      <c r="W200">
        <v>1</v>
      </c>
      <c r="X200" s="8">
        <v>141</v>
      </c>
      <c r="Y200" s="8">
        <v>76</v>
      </c>
      <c r="Z200" s="8">
        <v>99</v>
      </c>
      <c r="AA200">
        <v>0</v>
      </c>
      <c r="AB200" s="8">
        <v>1.9580419580419579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s="8">
        <v>45</v>
      </c>
      <c r="AJ200" s="8">
        <v>63.5</v>
      </c>
      <c r="AK200" s="6">
        <v>8.4</v>
      </c>
      <c r="AL200">
        <v>0</v>
      </c>
      <c r="AM200" s="8">
        <v>93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 s="8">
        <v>1</v>
      </c>
      <c r="AU200">
        <v>1</v>
      </c>
      <c r="AV200">
        <v>0</v>
      </c>
      <c r="AW200">
        <v>0</v>
      </c>
      <c r="AX200" s="8">
        <v>108</v>
      </c>
      <c r="AY200" s="8">
        <v>108</v>
      </c>
      <c r="BB200" s="2">
        <v>42637</v>
      </c>
      <c r="BC200" s="2">
        <v>42662</v>
      </c>
      <c r="BD200" s="8">
        <f>BC200-BB200</f>
        <v>25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7</v>
      </c>
      <c r="BM200">
        <v>14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0</v>
      </c>
      <c r="CI200">
        <v>1</v>
      </c>
      <c r="CJ200">
        <v>0</v>
      </c>
      <c r="CK200">
        <v>1</v>
      </c>
      <c r="CL200" s="6">
        <v>1</v>
      </c>
      <c r="CM200" s="8">
        <v>80</v>
      </c>
      <c r="CN200" s="8">
        <v>0</v>
      </c>
      <c r="CO200" s="8">
        <f t="shared" si="28"/>
        <v>20</v>
      </c>
      <c r="CP200" s="8">
        <v>90</v>
      </c>
      <c r="CQ200">
        <v>0</v>
      </c>
      <c r="CR200" s="4">
        <f t="shared" si="29"/>
        <v>0.63829787234042556</v>
      </c>
      <c r="CS200" s="8">
        <f t="shared" si="30"/>
        <v>51</v>
      </c>
      <c r="CT200" s="8">
        <v>58</v>
      </c>
      <c r="CU200" s="8">
        <f t="shared" si="31"/>
        <v>1</v>
      </c>
      <c r="CV200" s="8">
        <f t="shared" si="32"/>
        <v>0</v>
      </c>
      <c r="CW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 s="8">
        <v>1.5</v>
      </c>
      <c r="EN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O200">
        <v>0</v>
      </c>
      <c r="GP200">
        <v>0</v>
      </c>
      <c r="GR200">
        <v>0</v>
      </c>
      <c r="GS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f t="shared" si="33"/>
        <v>0</v>
      </c>
      <c r="HH200">
        <v>0</v>
      </c>
      <c r="HI200">
        <v>1</v>
      </c>
      <c r="HJ200">
        <v>0</v>
      </c>
      <c r="HK200" s="2">
        <v>42762</v>
      </c>
      <c r="HL200">
        <v>0</v>
      </c>
      <c r="HN200">
        <v>100</v>
      </c>
      <c r="HO200">
        <v>1</v>
      </c>
      <c r="HR200">
        <v>0</v>
      </c>
      <c r="HS200">
        <v>0</v>
      </c>
    </row>
    <row r="201" spans="1:227" x14ac:dyDescent="0.35">
      <c r="A201">
        <v>55</v>
      </c>
      <c r="B201">
        <v>2</v>
      </c>
      <c r="C201" s="9" cm="1">
        <f t="array" ref="C201">_xlfn.IFS(D201,1,E201,2,F201,3,G201,4,H201,5,I201,6,J201,7,K201,8)</f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 s="8">
        <v>0</v>
      </c>
      <c r="Q201" s="8">
        <v>0</v>
      </c>
      <c r="R201">
        <v>0</v>
      </c>
      <c r="S201">
        <v>1</v>
      </c>
      <c r="T201">
        <v>0</v>
      </c>
      <c r="U201">
        <v>0</v>
      </c>
      <c r="V201" s="8">
        <v>0</v>
      </c>
      <c r="W201">
        <v>0</v>
      </c>
      <c r="X201" s="8">
        <v>135</v>
      </c>
      <c r="Y201" s="8">
        <v>76</v>
      </c>
      <c r="Z201" s="8">
        <v>97</v>
      </c>
      <c r="AA201">
        <v>0</v>
      </c>
      <c r="AB201" s="8">
        <v>1.973509933774835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s="8">
        <v>38.907441534670447</v>
      </c>
      <c r="AJ201" s="8">
        <v>39</v>
      </c>
      <c r="AK201" s="6">
        <v>8.6999999999999993</v>
      </c>
      <c r="AL201">
        <v>0</v>
      </c>
      <c r="AM201" s="8">
        <v>32</v>
      </c>
      <c r="AN201">
        <v>3</v>
      </c>
      <c r="AO201">
        <v>1</v>
      </c>
      <c r="AP201">
        <v>0</v>
      </c>
      <c r="AQ201">
        <v>1</v>
      </c>
      <c r="AR201">
        <v>0</v>
      </c>
      <c r="AS201">
        <v>0</v>
      </c>
      <c r="AT201" s="8">
        <v>1</v>
      </c>
      <c r="AU201">
        <v>1</v>
      </c>
      <c r="AV201">
        <v>0</v>
      </c>
      <c r="AW201">
        <v>0</v>
      </c>
      <c r="AX201" s="8">
        <v>346</v>
      </c>
      <c r="AY201" s="8">
        <v>346</v>
      </c>
      <c r="BA201" t="s">
        <v>271</v>
      </c>
      <c r="BB201" s="2">
        <v>42485</v>
      </c>
      <c r="BC201" s="2">
        <v>42515</v>
      </c>
      <c r="BD201" s="8">
        <f>BC201-BB201</f>
        <v>30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6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1</v>
      </c>
      <c r="CI201">
        <v>0</v>
      </c>
      <c r="CJ201">
        <v>0</v>
      </c>
      <c r="CK201">
        <v>1</v>
      </c>
      <c r="CL201" s="6">
        <v>0.4</v>
      </c>
      <c r="CM201" s="8">
        <v>100</v>
      </c>
      <c r="CN201" s="8">
        <v>0</v>
      </c>
      <c r="CO201" s="8">
        <f t="shared" si="28"/>
        <v>0</v>
      </c>
      <c r="CP201" s="8">
        <v>84</v>
      </c>
      <c r="CQ201">
        <v>0</v>
      </c>
      <c r="CR201" s="4">
        <f t="shared" si="29"/>
        <v>0.62222222222222223</v>
      </c>
      <c r="CS201" s="8">
        <f t="shared" si="30"/>
        <v>51</v>
      </c>
      <c r="CT201" s="8">
        <v>176</v>
      </c>
      <c r="CU201" s="8">
        <f t="shared" si="31"/>
        <v>1</v>
      </c>
      <c r="CV201" s="8">
        <f t="shared" si="32"/>
        <v>0</v>
      </c>
      <c r="CW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 s="8">
        <v>1.8648648648648649</v>
      </c>
      <c r="EN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O201">
        <v>0</v>
      </c>
      <c r="GP201">
        <v>0</v>
      </c>
      <c r="GR201">
        <v>0</v>
      </c>
      <c r="GS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f t="shared" si="33"/>
        <v>0</v>
      </c>
      <c r="HH201">
        <v>0</v>
      </c>
      <c r="HI201">
        <v>1</v>
      </c>
      <c r="HJ201">
        <v>0</v>
      </c>
      <c r="HK201" s="2">
        <v>42526</v>
      </c>
      <c r="HL201">
        <v>0</v>
      </c>
      <c r="HN201">
        <v>11</v>
      </c>
      <c r="HO201">
        <v>1</v>
      </c>
      <c r="HR201">
        <v>0</v>
      </c>
      <c r="HS201">
        <v>0</v>
      </c>
    </row>
    <row r="202" spans="1:227" x14ac:dyDescent="0.35">
      <c r="A202">
        <v>80</v>
      </c>
      <c r="B202">
        <v>1</v>
      </c>
      <c r="C202" s="9" cm="1">
        <f t="array" ref="C202">_xlfn.IFS(D202,1,E202,2,F202,3,G202,4,H202,5,I202,6,J202,7,K202,8)</f>
        <v>2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 s="8">
        <v>0</v>
      </c>
      <c r="Q202" s="8">
        <v>0</v>
      </c>
      <c r="R202">
        <v>0</v>
      </c>
      <c r="S202">
        <v>1</v>
      </c>
      <c r="T202">
        <v>0</v>
      </c>
      <c r="U202">
        <v>0</v>
      </c>
      <c r="V202" s="8">
        <v>0</v>
      </c>
      <c r="W202">
        <v>0</v>
      </c>
      <c r="X202" s="8">
        <v>134</v>
      </c>
      <c r="Y202" s="8">
        <v>65</v>
      </c>
      <c r="Z202" s="8">
        <v>97</v>
      </c>
      <c r="AA202">
        <v>0</v>
      </c>
      <c r="AB202" s="8">
        <v>1.815602836879433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s="8">
        <v>35</v>
      </c>
      <c r="AJ202" s="8">
        <v>70</v>
      </c>
      <c r="AK202" s="6">
        <v>6.7</v>
      </c>
      <c r="AL202">
        <v>1</v>
      </c>
      <c r="AM202" s="8">
        <v>22</v>
      </c>
      <c r="AN202">
        <v>4</v>
      </c>
      <c r="AO202">
        <v>1</v>
      </c>
      <c r="AP202">
        <v>0</v>
      </c>
      <c r="AQ202">
        <v>0</v>
      </c>
      <c r="AR202">
        <v>1</v>
      </c>
      <c r="AS202">
        <v>0</v>
      </c>
      <c r="AT202" s="8">
        <v>3</v>
      </c>
      <c r="AU202">
        <v>0</v>
      </c>
      <c r="AV202">
        <v>0</v>
      </c>
      <c r="AW202">
        <v>1</v>
      </c>
      <c r="AX202" s="8">
        <v>89</v>
      </c>
      <c r="AY202" s="8">
        <v>89</v>
      </c>
      <c r="AZ202" t="s">
        <v>237</v>
      </c>
      <c r="BB202" s="2">
        <v>42536</v>
      </c>
      <c r="BC202" s="2">
        <v>42571</v>
      </c>
      <c r="BD202" s="8">
        <f>BC202-BB202</f>
        <v>35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7</v>
      </c>
      <c r="BM202">
        <v>8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0</v>
      </c>
      <c r="CG202">
        <v>1</v>
      </c>
      <c r="CH202">
        <v>1</v>
      </c>
      <c r="CI202">
        <v>0</v>
      </c>
      <c r="CJ202">
        <v>0</v>
      </c>
      <c r="CK202">
        <v>1</v>
      </c>
      <c r="CL202" s="6">
        <v>0.03</v>
      </c>
      <c r="CM202" s="8">
        <v>0</v>
      </c>
      <c r="CN202" s="8">
        <v>0</v>
      </c>
      <c r="CO202" s="8">
        <f t="shared" si="28"/>
        <v>100</v>
      </c>
      <c r="CP202" s="8">
        <v>83</v>
      </c>
      <c r="CQ202">
        <v>0</v>
      </c>
      <c r="CR202" s="4">
        <f t="shared" si="29"/>
        <v>0.61940298507462688</v>
      </c>
      <c r="CS202" s="8">
        <f t="shared" si="30"/>
        <v>51</v>
      </c>
      <c r="CT202" s="8">
        <v>91</v>
      </c>
      <c r="CU202" s="8">
        <f t="shared" si="31"/>
        <v>1</v>
      </c>
      <c r="CV202" s="8">
        <f t="shared" si="32"/>
        <v>0</v>
      </c>
      <c r="CW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 s="8">
        <v>1.7826086956521741</v>
      </c>
      <c r="EN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O202">
        <v>0</v>
      </c>
      <c r="GP202">
        <v>0</v>
      </c>
      <c r="GR202">
        <v>0</v>
      </c>
      <c r="GS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f t="shared" si="33"/>
        <v>0</v>
      </c>
      <c r="HH202">
        <v>0</v>
      </c>
      <c r="HI202">
        <v>1</v>
      </c>
      <c r="HJ202">
        <v>0</v>
      </c>
      <c r="HK202" s="2">
        <v>42621</v>
      </c>
      <c r="HL202">
        <v>1</v>
      </c>
      <c r="HM202" s="2">
        <v>43067</v>
      </c>
      <c r="HN202">
        <v>50</v>
      </c>
      <c r="HO202">
        <v>1</v>
      </c>
      <c r="HR202">
        <v>0</v>
      </c>
      <c r="HS202">
        <v>0</v>
      </c>
    </row>
    <row r="203" spans="1:227" x14ac:dyDescent="0.35">
      <c r="A203">
        <v>69</v>
      </c>
      <c r="B203">
        <v>2</v>
      </c>
      <c r="C203" s="9" cm="1">
        <f t="array" ref="C203">_xlfn.IFS(D203,1,E203,2,F203,3,G203,4,H203,5,I203,6,J203,7,K203,8)</f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 s="8">
        <v>0</v>
      </c>
      <c r="Q203" s="8">
        <v>0</v>
      </c>
      <c r="R203">
        <v>2</v>
      </c>
      <c r="S203">
        <v>0</v>
      </c>
      <c r="T203">
        <v>0</v>
      </c>
      <c r="U203">
        <v>1</v>
      </c>
      <c r="V203" s="8">
        <v>0.10745555850358179</v>
      </c>
      <c r="W203">
        <v>0</v>
      </c>
      <c r="X203" s="8">
        <v>122</v>
      </c>
      <c r="Y203" s="8">
        <v>56</v>
      </c>
      <c r="Z203" s="8">
        <v>98</v>
      </c>
      <c r="AA203">
        <v>0</v>
      </c>
      <c r="AB203" s="8">
        <v>1.8961038961038961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s="8">
        <v>43.759135149222971</v>
      </c>
      <c r="AJ203" s="8">
        <v>79</v>
      </c>
      <c r="AK203" s="6">
        <v>7.5</v>
      </c>
      <c r="AL203">
        <v>0</v>
      </c>
      <c r="AM203" s="8">
        <v>135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 s="8">
        <v>1</v>
      </c>
      <c r="AU203">
        <v>1</v>
      </c>
      <c r="AV203">
        <v>0</v>
      </c>
      <c r="AW203">
        <v>0</v>
      </c>
      <c r="AX203" s="8">
        <v>752</v>
      </c>
      <c r="AY203" s="8">
        <v>752</v>
      </c>
      <c r="BC203" s="2">
        <v>41718</v>
      </c>
      <c r="BD203" s="8"/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7</v>
      </c>
      <c r="BM203">
        <v>2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 s="6">
        <v>0.5</v>
      </c>
      <c r="CM203" s="8">
        <v>0</v>
      </c>
      <c r="CN203" s="8">
        <v>0</v>
      </c>
      <c r="CO203" s="8">
        <f t="shared" si="28"/>
        <v>100</v>
      </c>
      <c r="CP203" s="8">
        <v>71</v>
      </c>
      <c r="CQ203">
        <v>0</v>
      </c>
      <c r="CR203" s="4">
        <f t="shared" si="29"/>
        <v>0.58196721311475408</v>
      </c>
      <c r="CS203" s="8">
        <f t="shared" si="30"/>
        <v>51</v>
      </c>
      <c r="CT203" s="8">
        <v>83</v>
      </c>
      <c r="CU203" s="8">
        <f t="shared" si="31"/>
        <v>1</v>
      </c>
      <c r="CV203" s="8">
        <f t="shared" si="32"/>
        <v>0</v>
      </c>
      <c r="CW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 s="8">
        <v>1.876712328767123</v>
      </c>
      <c r="EN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O203">
        <v>0</v>
      </c>
      <c r="GP203">
        <v>0</v>
      </c>
      <c r="GR203">
        <v>0</v>
      </c>
      <c r="GS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f t="shared" si="33"/>
        <v>0</v>
      </c>
      <c r="HH203">
        <v>0</v>
      </c>
      <c r="HI203">
        <v>1</v>
      </c>
      <c r="HJ203">
        <v>0</v>
      </c>
      <c r="HK203" s="2">
        <v>41768</v>
      </c>
      <c r="HL203">
        <v>1</v>
      </c>
      <c r="HM203" s="2">
        <v>42309</v>
      </c>
      <c r="HN203">
        <v>50</v>
      </c>
      <c r="HO203">
        <v>1</v>
      </c>
      <c r="HR203">
        <v>0</v>
      </c>
      <c r="HS203">
        <v>0</v>
      </c>
    </row>
    <row r="204" spans="1:227" x14ac:dyDescent="0.35">
      <c r="A204">
        <v>48</v>
      </c>
      <c r="B204">
        <v>1</v>
      </c>
      <c r="C204" s="9" cm="1">
        <f t="array" ref="C204">_xlfn.IFS(D204,1,E204,2,F204,3,G204,4,H204,5,I204,6,J204,7,K204,8)</f>
        <v>2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 s="8">
        <v>0</v>
      </c>
      <c r="Q204" s="8">
        <v>0</v>
      </c>
      <c r="R204">
        <v>0</v>
      </c>
      <c r="S204">
        <v>1</v>
      </c>
      <c r="T204">
        <v>0</v>
      </c>
      <c r="U204">
        <v>0</v>
      </c>
      <c r="V204" s="8">
        <v>0</v>
      </c>
      <c r="W204">
        <v>0</v>
      </c>
      <c r="X204" s="8">
        <v>140.07525498261231</v>
      </c>
      <c r="Y204" s="8">
        <v>74.5</v>
      </c>
      <c r="Z204" s="8">
        <v>97.862680990191507</v>
      </c>
      <c r="AA204">
        <v>0</v>
      </c>
      <c r="AB204" s="8">
        <v>1.3436754176610981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s="8">
        <v>40.189911136207797</v>
      </c>
      <c r="AJ204" s="8">
        <v>77</v>
      </c>
      <c r="AK204" s="6">
        <v>8.4045870298259118</v>
      </c>
      <c r="AL204">
        <v>0</v>
      </c>
      <c r="AM204" s="8">
        <v>104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 s="8">
        <v>2</v>
      </c>
      <c r="AU204">
        <v>0</v>
      </c>
      <c r="AV204">
        <v>1</v>
      </c>
      <c r="AW204">
        <v>0</v>
      </c>
      <c r="AX204" s="8">
        <v>152</v>
      </c>
      <c r="AY204" s="8">
        <v>0</v>
      </c>
      <c r="AZ204" t="s">
        <v>235</v>
      </c>
      <c r="BC204" s="2">
        <v>42787</v>
      </c>
      <c r="BD204" s="8"/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6</v>
      </c>
      <c r="BM204">
        <v>6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1</v>
      </c>
      <c r="CL204" s="6">
        <v>6.8</v>
      </c>
      <c r="CM204" s="8">
        <v>0</v>
      </c>
      <c r="CN204" s="8">
        <v>0</v>
      </c>
      <c r="CO204" s="8">
        <f t="shared" si="28"/>
        <v>100</v>
      </c>
      <c r="CP204" s="8">
        <v>89</v>
      </c>
      <c r="CQ204">
        <v>0</v>
      </c>
      <c r="CR204" s="4">
        <f t="shared" si="29"/>
        <v>0.6353727502480554</v>
      </c>
      <c r="CS204" s="8">
        <f t="shared" si="30"/>
        <v>51.075254982612307</v>
      </c>
      <c r="CT204" s="8">
        <v>84</v>
      </c>
      <c r="CU204" s="8">
        <f t="shared" si="31"/>
        <v>1</v>
      </c>
      <c r="CV204" s="8">
        <f t="shared" si="32"/>
        <v>0</v>
      </c>
      <c r="CW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 s="8">
        <v>1.7222222222222221</v>
      </c>
      <c r="EN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O204">
        <v>0</v>
      </c>
      <c r="GP204">
        <v>0</v>
      </c>
      <c r="GR204">
        <v>0</v>
      </c>
      <c r="GS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f t="shared" si="33"/>
        <v>0</v>
      </c>
      <c r="HH204">
        <v>0</v>
      </c>
      <c r="HI204">
        <v>1</v>
      </c>
      <c r="HJ204">
        <v>0</v>
      </c>
      <c r="HK204" s="2">
        <v>42971</v>
      </c>
      <c r="HL204">
        <v>0</v>
      </c>
      <c r="HN204">
        <v>184</v>
      </c>
      <c r="HO204">
        <v>1</v>
      </c>
      <c r="HR204">
        <v>0</v>
      </c>
      <c r="HS204">
        <v>0</v>
      </c>
    </row>
    <row r="205" spans="1:227" x14ac:dyDescent="0.35">
      <c r="A205">
        <v>60</v>
      </c>
      <c r="B205">
        <v>1</v>
      </c>
      <c r="C205" s="9" cm="1">
        <f t="array" ref="C205">_xlfn.IFS(D205,1,E205,2,F205,3,G205,4,H205,5,I205,6,J205,7,K205,8)</f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 s="8">
        <v>0</v>
      </c>
      <c r="Q205" s="8">
        <v>10</v>
      </c>
      <c r="R205">
        <v>0</v>
      </c>
      <c r="S205">
        <v>1</v>
      </c>
      <c r="T205">
        <v>0</v>
      </c>
      <c r="U205">
        <v>0</v>
      </c>
      <c r="V205" s="8">
        <v>0</v>
      </c>
      <c r="W205">
        <v>1</v>
      </c>
      <c r="X205" s="8">
        <v>167</v>
      </c>
      <c r="Y205" s="8">
        <v>90</v>
      </c>
      <c r="Z205" s="8">
        <v>96</v>
      </c>
      <c r="AA205">
        <v>0</v>
      </c>
      <c r="AB205" s="8">
        <v>1.9248120300751881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s="8">
        <v>43</v>
      </c>
      <c r="AJ205" s="8">
        <v>80</v>
      </c>
      <c r="AK205" s="6">
        <v>8.5696318359911796</v>
      </c>
      <c r="AL205">
        <v>0</v>
      </c>
      <c r="AM205" s="8">
        <v>121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 s="8">
        <v>3</v>
      </c>
      <c r="AU205">
        <v>0</v>
      </c>
      <c r="AV205">
        <v>0</v>
      </c>
      <c r="AW205">
        <v>1</v>
      </c>
      <c r="AX205" s="8">
        <v>133</v>
      </c>
      <c r="AY205" s="8">
        <v>96</v>
      </c>
      <c r="AZ205" t="s">
        <v>220</v>
      </c>
      <c r="BB205" s="2">
        <v>41937</v>
      </c>
      <c r="BC205" s="2">
        <v>41975</v>
      </c>
      <c r="BD205" s="8">
        <f>BC205-BB205</f>
        <v>38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5</v>
      </c>
      <c r="BM205">
        <v>2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0</v>
      </c>
      <c r="CL205" s="6">
        <v>0.2</v>
      </c>
      <c r="CM205" s="8">
        <v>0</v>
      </c>
      <c r="CN205" s="8">
        <v>0</v>
      </c>
      <c r="CO205" s="8">
        <f t="shared" si="28"/>
        <v>100</v>
      </c>
      <c r="CP205" s="8">
        <v>115.8900883520203</v>
      </c>
      <c r="CQ205">
        <v>0</v>
      </c>
      <c r="CR205" s="4">
        <f t="shared" si="29"/>
        <v>0.69395262486239695</v>
      </c>
      <c r="CS205" s="8">
        <f t="shared" si="30"/>
        <v>51.1099116479797</v>
      </c>
      <c r="CT205" s="8">
        <v>118.89333866317931</v>
      </c>
      <c r="CU205" s="8">
        <f t="shared" si="31"/>
        <v>1</v>
      </c>
      <c r="CV205" s="8">
        <f t="shared" si="32"/>
        <v>0</v>
      </c>
      <c r="CW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 s="8">
        <v>1.8405797101449271</v>
      </c>
      <c r="EN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O205">
        <v>0</v>
      </c>
      <c r="GP205">
        <v>0</v>
      </c>
      <c r="GR205">
        <v>0</v>
      </c>
      <c r="GS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f t="shared" si="33"/>
        <v>0</v>
      </c>
      <c r="HH205">
        <v>0</v>
      </c>
      <c r="HI205">
        <v>1</v>
      </c>
      <c r="HJ205">
        <v>0</v>
      </c>
      <c r="HK205" s="2">
        <v>41999</v>
      </c>
      <c r="HL205">
        <v>0</v>
      </c>
      <c r="HN205">
        <v>24</v>
      </c>
      <c r="HO205">
        <v>1</v>
      </c>
      <c r="HR205">
        <v>0</v>
      </c>
      <c r="HS205">
        <v>0</v>
      </c>
    </row>
    <row r="206" spans="1:227" x14ac:dyDescent="0.35">
      <c r="A206">
        <v>59</v>
      </c>
      <c r="B206">
        <v>1</v>
      </c>
      <c r="C206" s="9" cm="1">
        <f t="array" ref="C206">_xlfn.IFS(D206,1,E206,2,F206,3,G206,4,H206,5,I206,6,J206,7,K206,8)</f>
        <v>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0</v>
      </c>
      <c r="N206">
        <v>0</v>
      </c>
      <c r="O206">
        <v>1</v>
      </c>
      <c r="P206" s="8">
        <v>6</v>
      </c>
      <c r="Q206" s="8">
        <v>6.7952110217935596E-2</v>
      </c>
      <c r="R206">
        <v>2</v>
      </c>
      <c r="S206">
        <v>0</v>
      </c>
      <c r="T206">
        <v>0</v>
      </c>
      <c r="U206">
        <v>1</v>
      </c>
      <c r="V206" s="8">
        <v>0.20541602723229621</v>
      </c>
      <c r="W206">
        <v>1</v>
      </c>
      <c r="X206" s="8">
        <v>145</v>
      </c>
      <c r="Y206" s="8">
        <v>80</v>
      </c>
      <c r="Z206" s="8">
        <v>97.068181818181827</v>
      </c>
      <c r="AA206">
        <v>0</v>
      </c>
      <c r="AB206" s="8">
        <v>1.957446808510638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s="8">
        <v>42.955864592137573</v>
      </c>
      <c r="AJ206" s="8">
        <v>54</v>
      </c>
      <c r="AK206" s="6">
        <v>8.1275666892731682</v>
      </c>
      <c r="AL206">
        <v>0</v>
      </c>
      <c r="AM206" s="8">
        <v>84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 s="8">
        <v>3</v>
      </c>
      <c r="AU206">
        <v>0</v>
      </c>
      <c r="AV206">
        <v>0</v>
      </c>
      <c r="AW206">
        <v>1</v>
      </c>
      <c r="AX206" s="8">
        <v>133</v>
      </c>
      <c r="AY206" s="8">
        <v>73</v>
      </c>
      <c r="BB206" s="2">
        <v>42601</v>
      </c>
      <c r="BC206" s="2">
        <v>42622</v>
      </c>
      <c r="BD206" s="8">
        <f>BC206-BB206</f>
        <v>21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5</v>
      </c>
      <c r="BM206">
        <v>2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 s="6">
        <v>0.6</v>
      </c>
      <c r="CM206" s="8">
        <v>0</v>
      </c>
      <c r="CN206" s="8">
        <v>0</v>
      </c>
      <c r="CO206" s="8">
        <f t="shared" si="28"/>
        <v>100</v>
      </c>
      <c r="CP206" s="8">
        <v>93.5</v>
      </c>
      <c r="CQ206">
        <v>0</v>
      </c>
      <c r="CR206" s="4">
        <f t="shared" si="29"/>
        <v>0.64482758620689651</v>
      </c>
      <c r="CS206" s="8">
        <f t="shared" si="30"/>
        <v>51.5</v>
      </c>
      <c r="CT206" s="8">
        <v>98</v>
      </c>
      <c r="CU206" s="8">
        <f t="shared" si="31"/>
        <v>1</v>
      </c>
      <c r="CV206" s="8">
        <f t="shared" si="32"/>
        <v>0</v>
      </c>
      <c r="CW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 s="8">
        <v>1.828571428571429</v>
      </c>
      <c r="EN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O206">
        <v>0</v>
      </c>
      <c r="GP206">
        <v>0</v>
      </c>
      <c r="GR206">
        <v>0</v>
      </c>
      <c r="GS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f t="shared" si="33"/>
        <v>0</v>
      </c>
      <c r="HH206">
        <v>0</v>
      </c>
      <c r="HI206">
        <v>1</v>
      </c>
      <c r="HJ206">
        <v>0</v>
      </c>
      <c r="HK206" s="2">
        <v>42628</v>
      </c>
      <c r="HL206">
        <v>0</v>
      </c>
      <c r="HN206">
        <v>6</v>
      </c>
      <c r="HO206">
        <v>1</v>
      </c>
      <c r="HR206">
        <v>0</v>
      </c>
      <c r="HS206">
        <v>0</v>
      </c>
    </row>
    <row r="207" spans="1:227" x14ac:dyDescent="0.35">
      <c r="A207">
        <v>70</v>
      </c>
      <c r="B207">
        <v>1</v>
      </c>
      <c r="C207" s="9" cm="1">
        <f t="array" ref="C207">_xlfn.IFS(D207,1,E207,2,F207,3,G207,4,H207,5,I207,6,J207,7,K207,8)</f>
        <v>2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 s="8">
        <v>0</v>
      </c>
      <c r="Q207" s="8">
        <v>0.1403591793902543</v>
      </c>
      <c r="R207">
        <v>0</v>
      </c>
      <c r="S207">
        <v>1</v>
      </c>
      <c r="T207">
        <v>0</v>
      </c>
      <c r="U207">
        <v>0</v>
      </c>
      <c r="V207" s="8">
        <v>0</v>
      </c>
      <c r="W207">
        <v>0</v>
      </c>
      <c r="X207" s="8">
        <v>128</v>
      </c>
      <c r="Y207" s="8">
        <v>54</v>
      </c>
      <c r="Z207" s="8">
        <v>98</v>
      </c>
      <c r="AA207">
        <v>0</v>
      </c>
      <c r="AB207" s="8">
        <v>1.868421052631579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s="8">
        <v>38.935607772563117</v>
      </c>
      <c r="AJ207" s="8">
        <v>100</v>
      </c>
      <c r="AK207" s="6">
        <v>8.6999999999999993</v>
      </c>
      <c r="AL207">
        <v>0</v>
      </c>
      <c r="AM207" s="8">
        <v>75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 s="8">
        <v>3</v>
      </c>
      <c r="AU207">
        <v>0</v>
      </c>
      <c r="AV207">
        <v>0</v>
      </c>
      <c r="AW207">
        <v>1</v>
      </c>
      <c r="AX207" s="8">
        <v>189</v>
      </c>
      <c r="AY207" s="8">
        <v>189</v>
      </c>
      <c r="AZ207" t="s">
        <v>225</v>
      </c>
      <c r="BC207" s="2">
        <v>42808</v>
      </c>
      <c r="BD207" s="8"/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</v>
      </c>
      <c r="BM207">
        <v>2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 s="6">
        <v>0.4</v>
      </c>
      <c r="CM207" s="8">
        <v>0</v>
      </c>
      <c r="CN207" s="8">
        <v>0</v>
      </c>
      <c r="CO207" s="8">
        <f t="shared" si="28"/>
        <v>100</v>
      </c>
      <c r="CP207" s="8">
        <v>76.5</v>
      </c>
      <c r="CQ207">
        <v>0</v>
      </c>
      <c r="CR207" s="4">
        <f t="shared" si="29"/>
        <v>0.59765625</v>
      </c>
      <c r="CS207" s="8">
        <f t="shared" si="30"/>
        <v>51.5</v>
      </c>
      <c r="CT207" s="8">
        <v>78</v>
      </c>
      <c r="CU207" s="8">
        <f t="shared" si="31"/>
        <v>1</v>
      </c>
      <c r="CV207" s="8">
        <f t="shared" si="32"/>
        <v>0</v>
      </c>
      <c r="CW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 s="8">
        <v>1.9189189189189191</v>
      </c>
      <c r="EN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O207">
        <v>0</v>
      </c>
      <c r="GP207">
        <v>0</v>
      </c>
      <c r="GR207">
        <v>0</v>
      </c>
      <c r="GS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f t="shared" si="33"/>
        <v>0</v>
      </c>
      <c r="HH207">
        <v>0</v>
      </c>
      <c r="HI207">
        <v>1</v>
      </c>
      <c r="HJ207">
        <v>0</v>
      </c>
      <c r="HK207" s="2">
        <v>42894</v>
      </c>
      <c r="HL207">
        <v>0</v>
      </c>
      <c r="HN207">
        <v>86</v>
      </c>
      <c r="HO207">
        <v>1</v>
      </c>
      <c r="HR207">
        <v>0</v>
      </c>
      <c r="HS207">
        <v>0</v>
      </c>
    </row>
    <row r="208" spans="1:227" x14ac:dyDescent="0.35">
      <c r="A208">
        <v>59</v>
      </c>
      <c r="B208">
        <v>2</v>
      </c>
      <c r="C208" s="9" cm="1">
        <f t="array" ref="C208">_xlfn.IFS(D208,1,E208,2,F208,3,G208,4,H208,5,I208,6,J208,7,K208,8)</f>
        <v>2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 s="8">
        <v>0</v>
      </c>
      <c r="Q208" s="8">
        <v>0</v>
      </c>
      <c r="R208">
        <v>0</v>
      </c>
      <c r="S208">
        <v>1</v>
      </c>
      <c r="T208">
        <v>0</v>
      </c>
      <c r="U208">
        <v>0</v>
      </c>
      <c r="V208" s="8">
        <v>0</v>
      </c>
      <c r="W208">
        <v>0</v>
      </c>
      <c r="X208" s="8">
        <v>136</v>
      </c>
      <c r="Y208" s="8">
        <v>59</v>
      </c>
      <c r="Z208" s="8">
        <v>97</v>
      </c>
      <c r="AA208">
        <v>0</v>
      </c>
      <c r="AB208" s="8">
        <v>1.879699248120301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s="8">
        <v>37</v>
      </c>
      <c r="AJ208" s="8">
        <v>72</v>
      </c>
      <c r="AK208" s="6">
        <v>6.8</v>
      </c>
      <c r="AL208">
        <v>1</v>
      </c>
      <c r="AM208" s="8">
        <v>32</v>
      </c>
      <c r="AN208">
        <v>3</v>
      </c>
      <c r="AO208">
        <v>1</v>
      </c>
      <c r="AP208">
        <v>0</v>
      </c>
      <c r="AQ208">
        <v>1</v>
      </c>
      <c r="AR208">
        <v>0</v>
      </c>
      <c r="AS208">
        <v>0</v>
      </c>
      <c r="AT208" s="8">
        <v>3</v>
      </c>
      <c r="AU208">
        <v>0</v>
      </c>
      <c r="AV208">
        <v>0</v>
      </c>
      <c r="AW208">
        <v>1</v>
      </c>
      <c r="AX208" s="8">
        <v>163</v>
      </c>
      <c r="AY208" s="8">
        <v>110.8168634041037</v>
      </c>
      <c r="AZ208" t="s">
        <v>221</v>
      </c>
      <c r="BC208" s="2">
        <v>42784</v>
      </c>
      <c r="BD208" s="8"/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7</v>
      </c>
      <c r="BM208">
        <v>6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1</v>
      </c>
      <c r="CH208">
        <v>1</v>
      </c>
      <c r="CI208">
        <v>0</v>
      </c>
      <c r="CJ208">
        <v>0</v>
      </c>
      <c r="CK208">
        <v>1</v>
      </c>
      <c r="CL208" s="6">
        <v>0.5</v>
      </c>
      <c r="CM208" s="8">
        <v>100</v>
      </c>
      <c r="CN208" s="8">
        <v>0</v>
      </c>
      <c r="CO208" s="8">
        <f t="shared" si="28"/>
        <v>0</v>
      </c>
      <c r="CP208" s="8">
        <v>84</v>
      </c>
      <c r="CQ208">
        <v>0</v>
      </c>
      <c r="CR208" s="4">
        <f t="shared" si="29"/>
        <v>0.61764705882352944</v>
      </c>
      <c r="CS208" s="8">
        <f t="shared" si="30"/>
        <v>52</v>
      </c>
      <c r="CT208" s="8">
        <v>61</v>
      </c>
      <c r="CU208" s="8">
        <f t="shared" si="31"/>
        <v>1</v>
      </c>
      <c r="CV208" s="8">
        <f t="shared" si="32"/>
        <v>0</v>
      </c>
      <c r="CW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 s="8">
        <v>1.9459459459459461</v>
      </c>
      <c r="EN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O208">
        <v>0</v>
      </c>
      <c r="GP208">
        <v>0</v>
      </c>
      <c r="GR208">
        <v>0</v>
      </c>
      <c r="GS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f t="shared" si="33"/>
        <v>0</v>
      </c>
      <c r="HH208">
        <v>0</v>
      </c>
      <c r="HI208">
        <v>1</v>
      </c>
      <c r="HJ208">
        <v>0</v>
      </c>
      <c r="HK208" s="2">
        <v>42813</v>
      </c>
      <c r="HL208">
        <v>0</v>
      </c>
      <c r="HN208">
        <v>29</v>
      </c>
      <c r="HO208">
        <v>1</v>
      </c>
      <c r="HR208">
        <v>0</v>
      </c>
      <c r="HS208">
        <v>0</v>
      </c>
    </row>
    <row r="209" spans="1:227" x14ac:dyDescent="0.35">
      <c r="A209">
        <v>59</v>
      </c>
      <c r="B209">
        <v>2</v>
      </c>
      <c r="C209" s="9" cm="1">
        <f t="array" ref="C209">_xlfn.IFS(D209,1,E209,2,F209,3,G209,4,H209,5,I209,6,J209,7,K209,8)</f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 s="8">
        <v>0</v>
      </c>
      <c r="Q209" s="8">
        <v>0</v>
      </c>
      <c r="R209">
        <v>2</v>
      </c>
      <c r="S209">
        <v>0</v>
      </c>
      <c r="T209">
        <v>0</v>
      </c>
      <c r="U209">
        <v>1</v>
      </c>
      <c r="V209" s="8">
        <v>0.1162887282996927</v>
      </c>
      <c r="W209">
        <v>0</v>
      </c>
      <c r="X209" s="8">
        <v>131</v>
      </c>
      <c r="Y209" s="8">
        <v>68</v>
      </c>
      <c r="Z209" s="8">
        <v>97.165574335977908</v>
      </c>
      <c r="AA209">
        <v>0</v>
      </c>
      <c r="AB209" s="8">
        <v>1.815384615384616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s="8">
        <v>39.5</v>
      </c>
      <c r="AJ209" s="8">
        <v>64</v>
      </c>
      <c r="AK209" s="6">
        <v>7.8</v>
      </c>
      <c r="AL209">
        <v>0</v>
      </c>
      <c r="AM209" s="8">
        <v>90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 s="8">
        <v>3</v>
      </c>
      <c r="AU209">
        <v>0</v>
      </c>
      <c r="AV209">
        <v>0</v>
      </c>
      <c r="AW209">
        <v>1</v>
      </c>
      <c r="AX209" s="8">
        <v>291</v>
      </c>
      <c r="AY209" s="8">
        <v>227</v>
      </c>
      <c r="AZ209" t="s">
        <v>220</v>
      </c>
      <c r="BB209" s="2">
        <v>41562</v>
      </c>
      <c r="BC209" s="2">
        <v>41591</v>
      </c>
      <c r="BD209" s="8">
        <f t="shared" ref="BD209:BD215" si="34">BC209-BB209</f>
        <v>29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7</v>
      </c>
      <c r="BM209">
        <v>2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>
        <v>0</v>
      </c>
      <c r="CL209" s="6">
        <v>0.4</v>
      </c>
      <c r="CM209" s="8">
        <v>0</v>
      </c>
      <c r="CN209" s="8">
        <v>0</v>
      </c>
      <c r="CO209" s="8">
        <f t="shared" si="28"/>
        <v>100</v>
      </c>
      <c r="CP209" s="8">
        <v>78.5</v>
      </c>
      <c r="CQ209">
        <v>0</v>
      </c>
      <c r="CR209" s="4">
        <f t="shared" si="29"/>
        <v>0.5992366412213741</v>
      </c>
      <c r="CS209" s="8">
        <f t="shared" si="30"/>
        <v>52.5</v>
      </c>
      <c r="CT209" s="8">
        <v>70</v>
      </c>
      <c r="CU209" s="8">
        <f t="shared" si="31"/>
        <v>1</v>
      </c>
      <c r="CV209" s="8">
        <f t="shared" si="32"/>
        <v>0</v>
      </c>
      <c r="CW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 s="8">
        <v>1.8888888888888891</v>
      </c>
      <c r="EN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O209">
        <v>0</v>
      </c>
      <c r="GP209">
        <v>0</v>
      </c>
      <c r="GR209">
        <v>0</v>
      </c>
      <c r="GS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f t="shared" si="33"/>
        <v>0</v>
      </c>
      <c r="HH209">
        <v>0</v>
      </c>
      <c r="HI209">
        <v>1</v>
      </c>
      <c r="HJ209">
        <v>0</v>
      </c>
      <c r="HK209" s="2">
        <v>41655</v>
      </c>
      <c r="HL209">
        <v>0</v>
      </c>
      <c r="HN209">
        <v>64</v>
      </c>
      <c r="HO209">
        <v>1</v>
      </c>
      <c r="HR209">
        <v>0</v>
      </c>
      <c r="HS209">
        <v>0</v>
      </c>
    </row>
    <row r="210" spans="1:227" x14ac:dyDescent="0.35">
      <c r="A210">
        <v>72</v>
      </c>
      <c r="B210">
        <v>2</v>
      </c>
      <c r="C210" s="9" cm="1">
        <f t="array" ref="C210">_xlfn.IFS(D210,1,E210,2,F210,3,G210,4,H210,5,I210,6,J210,7,K210,8)</f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 s="8">
        <v>0</v>
      </c>
      <c r="Q210" s="8">
        <v>0</v>
      </c>
      <c r="R210">
        <v>0</v>
      </c>
      <c r="S210">
        <v>1</v>
      </c>
      <c r="T210">
        <v>0</v>
      </c>
      <c r="U210">
        <v>0</v>
      </c>
      <c r="V210" s="8">
        <v>0</v>
      </c>
      <c r="W210">
        <v>0</v>
      </c>
      <c r="X210" s="8">
        <v>146</v>
      </c>
      <c r="Y210" s="8">
        <v>71.886397829769578</v>
      </c>
      <c r="Z210" s="8">
        <v>97.096043905785493</v>
      </c>
      <c r="AA210">
        <v>0</v>
      </c>
      <c r="AB210" s="8">
        <v>1.9264705882352939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s="8">
        <v>53</v>
      </c>
      <c r="AJ210" s="8">
        <v>110</v>
      </c>
      <c r="AK210" s="6">
        <v>7</v>
      </c>
      <c r="AL210">
        <v>1</v>
      </c>
      <c r="AM210" s="8">
        <v>36</v>
      </c>
      <c r="AN210">
        <v>3</v>
      </c>
      <c r="AO210">
        <v>1</v>
      </c>
      <c r="AP210">
        <v>0</v>
      </c>
      <c r="AQ210">
        <v>1</v>
      </c>
      <c r="AR210">
        <v>0</v>
      </c>
      <c r="AS210">
        <v>0</v>
      </c>
      <c r="AT210" s="8">
        <v>3</v>
      </c>
      <c r="AU210">
        <v>0</v>
      </c>
      <c r="AV210">
        <v>0</v>
      </c>
      <c r="AW210">
        <v>1</v>
      </c>
      <c r="AX210" s="8">
        <v>465</v>
      </c>
      <c r="AY210" s="8">
        <v>378.91712041601818</v>
      </c>
      <c r="BB210" s="2">
        <v>41685</v>
      </c>
      <c r="BC210" s="2">
        <v>41760</v>
      </c>
      <c r="BD210" s="8">
        <f t="shared" si="34"/>
        <v>75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7</v>
      </c>
      <c r="BM210">
        <v>6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 s="6">
        <v>1</v>
      </c>
      <c r="CM210" s="8">
        <v>0</v>
      </c>
      <c r="CN210" s="8">
        <v>0</v>
      </c>
      <c r="CO210" s="8">
        <f t="shared" si="28"/>
        <v>100</v>
      </c>
      <c r="CP210" s="8">
        <v>93.499999999999986</v>
      </c>
      <c r="CQ210">
        <v>0</v>
      </c>
      <c r="CR210" s="4">
        <f t="shared" si="29"/>
        <v>0.64041095890410948</v>
      </c>
      <c r="CS210" s="8">
        <f t="shared" si="30"/>
        <v>52.500000000000014</v>
      </c>
      <c r="CT210" s="8">
        <v>94</v>
      </c>
      <c r="CU210" s="8">
        <f t="shared" si="31"/>
        <v>1</v>
      </c>
      <c r="CV210" s="8">
        <f t="shared" si="32"/>
        <v>0</v>
      </c>
      <c r="CW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 s="8">
        <v>1.7222222222222221</v>
      </c>
      <c r="EN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O210">
        <v>0</v>
      </c>
      <c r="GP210">
        <v>0</v>
      </c>
      <c r="GR210">
        <v>0</v>
      </c>
      <c r="GS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f t="shared" si="33"/>
        <v>0</v>
      </c>
      <c r="HH210">
        <v>0</v>
      </c>
      <c r="HI210">
        <v>1</v>
      </c>
      <c r="HJ210">
        <v>0</v>
      </c>
      <c r="HK210" s="2">
        <v>41965</v>
      </c>
      <c r="HL210">
        <v>1</v>
      </c>
      <c r="HM210" s="2">
        <v>43177</v>
      </c>
      <c r="HN210">
        <v>205</v>
      </c>
      <c r="HO210">
        <v>1</v>
      </c>
      <c r="HR210">
        <v>0</v>
      </c>
      <c r="HS210">
        <v>0</v>
      </c>
    </row>
    <row r="211" spans="1:227" x14ac:dyDescent="0.35">
      <c r="A211">
        <v>75</v>
      </c>
      <c r="B211">
        <v>2</v>
      </c>
      <c r="C211" s="9" cm="1">
        <f t="array" ref="C211">_xlfn.IFS(D211,1,E211,2,F211,3,G211,4,H211,5,I211,6,J211,7,K211,8)</f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 s="8">
        <v>0</v>
      </c>
      <c r="Q211" s="8">
        <v>0</v>
      </c>
      <c r="R211">
        <v>1</v>
      </c>
      <c r="S211">
        <v>0</v>
      </c>
      <c r="T211">
        <v>1</v>
      </c>
      <c r="U211">
        <v>0</v>
      </c>
      <c r="V211" s="8">
        <v>0.19522171609184721</v>
      </c>
      <c r="W211">
        <v>0</v>
      </c>
      <c r="X211" s="8">
        <v>129</v>
      </c>
      <c r="Y211" s="8">
        <v>59</v>
      </c>
      <c r="Z211" s="8">
        <v>96</v>
      </c>
      <c r="AA211">
        <v>0</v>
      </c>
      <c r="AB211" s="8">
        <v>1.901408450704225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s="8">
        <v>37</v>
      </c>
      <c r="AJ211" s="8">
        <v>65</v>
      </c>
      <c r="AK211" s="6">
        <v>8.4</v>
      </c>
      <c r="AL211">
        <v>0</v>
      </c>
      <c r="AM211" s="8">
        <v>70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 s="8">
        <v>2</v>
      </c>
      <c r="AU211">
        <v>0</v>
      </c>
      <c r="AV211">
        <v>1</v>
      </c>
      <c r="AW211">
        <v>0</v>
      </c>
      <c r="AX211" s="8">
        <v>126</v>
      </c>
      <c r="AY211" s="8">
        <v>0</v>
      </c>
      <c r="AZ211" t="s">
        <v>225</v>
      </c>
      <c r="BB211" s="2">
        <v>42390</v>
      </c>
      <c r="BC211" s="2">
        <v>42410</v>
      </c>
      <c r="BD211" s="8">
        <f t="shared" si="34"/>
        <v>20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4</v>
      </c>
      <c r="BM211">
        <v>2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0</v>
      </c>
      <c r="CJ211">
        <v>0</v>
      </c>
      <c r="CK211">
        <v>0</v>
      </c>
      <c r="CL211" s="6">
        <v>1</v>
      </c>
      <c r="CM211" s="8">
        <v>0</v>
      </c>
      <c r="CN211" s="8">
        <v>0</v>
      </c>
      <c r="CO211" s="8">
        <f t="shared" si="28"/>
        <v>100</v>
      </c>
      <c r="CP211" s="8">
        <v>76</v>
      </c>
      <c r="CQ211">
        <v>0</v>
      </c>
      <c r="CR211" s="4">
        <f t="shared" si="29"/>
        <v>0.58914728682170547</v>
      </c>
      <c r="CS211" s="8">
        <f t="shared" si="30"/>
        <v>53</v>
      </c>
      <c r="CT211" s="8">
        <v>77</v>
      </c>
      <c r="CU211" s="8">
        <f t="shared" si="31"/>
        <v>1</v>
      </c>
      <c r="CV211" s="8">
        <f t="shared" si="32"/>
        <v>0</v>
      </c>
      <c r="CW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 s="8">
        <v>1.931506849315068</v>
      </c>
      <c r="EN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O211">
        <v>0</v>
      </c>
      <c r="GP211">
        <v>0</v>
      </c>
      <c r="GR211">
        <v>0</v>
      </c>
      <c r="GS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f t="shared" si="33"/>
        <v>0</v>
      </c>
      <c r="HH211">
        <v>0</v>
      </c>
      <c r="HI211">
        <v>1</v>
      </c>
      <c r="HJ211">
        <v>0</v>
      </c>
      <c r="HK211" s="2">
        <v>42433</v>
      </c>
      <c r="HL211">
        <v>0</v>
      </c>
      <c r="HN211">
        <v>23</v>
      </c>
      <c r="HO211">
        <v>1</v>
      </c>
      <c r="HR211">
        <v>0</v>
      </c>
      <c r="HS211">
        <v>0</v>
      </c>
    </row>
    <row r="212" spans="1:227" x14ac:dyDescent="0.35">
      <c r="A212">
        <v>60</v>
      </c>
      <c r="B212">
        <v>1</v>
      </c>
      <c r="C212" s="9" cm="1">
        <f t="array" ref="C212">_xlfn.IFS(D212,1,E212,2,F212,3,G212,4,H212,5,I212,6,J212,7,K212,8)</f>
        <v>2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</v>
      </c>
      <c r="M212">
        <v>0</v>
      </c>
      <c r="N212">
        <v>0</v>
      </c>
      <c r="O212">
        <v>1</v>
      </c>
      <c r="P212" s="8">
        <v>0.1383759693056941</v>
      </c>
      <c r="Q212" s="8">
        <v>9.4853759948191424E-2</v>
      </c>
      <c r="R212">
        <v>2</v>
      </c>
      <c r="S212">
        <v>0</v>
      </c>
      <c r="T212">
        <v>0</v>
      </c>
      <c r="U212">
        <v>1</v>
      </c>
      <c r="V212" s="8">
        <v>0.20173245386134259</v>
      </c>
      <c r="W212">
        <v>0</v>
      </c>
      <c r="X212" s="8">
        <v>136</v>
      </c>
      <c r="Y212" s="8">
        <v>53</v>
      </c>
      <c r="Z212" s="8">
        <v>100</v>
      </c>
      <c r="AA212">
        <v>0</v>
      </c>
      <c r="AB212" s="8">
        <v>1.342857142857143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s="8">
        <v>41</v>
      </c>
      <c r="AJ212" s="8">
        <v>58</v>
      </c>
      <c r="AK212" s="6">
        <v>8.1999999999999993</v>
      </c>
      <c r="AL212">
        <v>0</v>
      </c>
      <c r="AM212" s="8">
        <v>72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 s="8">
        <v>3</v>
      </c>
      <c r="AU212">
        <v>0</v>
      </c>
      <c r="AV212">
        <v>0</v>
      </c>
      <c r="AW212">
        <v>1</v>
      </c>
      <c r="AX212" s="8">
        <v>286</v>
      </c>
      <c r="AY212" s="8">
        <v>231</v>
      </c>
      <c r="AZ212" t="s">
        <v>220</v>
      </c>
      <c r="BB212" s="2">
        <v>41767</v>
      </c>
      <c r="BC212" s="2">
        <v>41800</v>
      </c>
      <c r="BD212" s="8">
        <f t="shared" si="34"/>
        <v>33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7</v>
      </c>
      <c r="BM212">
        <v>14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3</v>
      </c>
      <c r="CH212">
        <v>1</v>
      </c>
      <c r="CI212">
        <v>1</v>
      </c>
      <c r="CJ212">
        <v>1</v>
      </c>
      <c r="CK212">
        <v>1</v>
      </c>
      <c r="CL212" s="6">
        <v>2.4</v>
      </c>
      <c r="CM212" s="8">
        <v>0</v>
      </c>
      <c r="CN212" s="8">
        <v>0</v>
      </c>
      <c r="CO212" s="8">
        <f t="shared" si="28"/>
        <v>100</v>
      </c>
      <c r="CP212" s="8">
        <v>83</v>
      </c>
      <c r="CQ212">
        <v>0</v>
      </c>
      <c r="CR212" s="4">
        <f t="shared" si="29"/>
        <v>0.61029411764705888</v>
      </c>
      <c r="CS212" s="8">
        <f t="shared" si="30"/>
        <v>53</v>
      </c>
      <c r="CT212" s="8">
        <v>82</v>
      </c>
      <c r="CU212" s="8">
        <f t="shared" si="31"/>
        <v>1</v>
      </c>
      <c r="CV212" s="8">
        <f t="shared" si="32"/>
        <v>0</v>
      </c>
      <c r="CW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 s="8">
        <v>1.8985507246376809</v>
      </c>
      <c r="EN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O212">
        <v>0</v>
      </c>
      <c r="GP212">
        <v>0</v>
      </c>
      <c r="GR212">
        <v>0</v>
      </c>
      <c r="GS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f t="shared" si="33"/>
        <v>0</v>
      </c>
      <c r="HH212">
        <v>0</v>
      </c>
      <c r="HI212">
        <v>1</v>
      </c>
      <c r="HJ212">
        <v>0</v>
      </c>
      <c r="HK212" s="2">
        <v>42033</v>
      </c>
      <c r="HL212">
        <v>0</v>
      </c>
      <c r="HN212">
        <v>233</v>
      </c>
      <c r="HO212">
        <v>1</v>
      </c>
      <c r="HR212">
        <v>0</v>
      </c>
      <c r="HS212">
        <v>0</v>
      </c>
    </row>
    <row r="213" spans="1:227" x14ac:dyDescent="0.35">
      <c r="A213">
        <v>57</v>
      </c>
      <c r="B213">
        <v>1</v>
      </c>
      <c r="C213" s="9" cm="1">
        <f t="array" ref="C213">_xlfn.IFS(D213,1,E213,2,F213,3,G213,4,H213,5,I213,6,J213,7,K213,8)</f>
        <v>2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0</v>
      </c>
      <c r="O213">
        <v>1</v>
      </c>
      <c r="P213" s="8">
        <v>0.16775155564476821</v>
      </c>
      <c r="Q213" s="8">
        <v>0.12294500575319579</v>
      </c>
      <c r="R213">
        <v>0</v>
      </c>
      <c r="S213">
        <v>1</v>
      </c>
      <c r="T213">
        <v>0</v>
      </c>
      <c r="U213">
        <v>0</v>
      </c>
      <c r="V213" s="8">
        <v>0</v>
      </c>
      <c r="W213">
        <v>0</v>
      </c>
      <c r="X213" s="8">
        <v>135.5</v>
      </c>
      <c r="Y213" s="8">
        <v>72.5</v>
      </c>
      <c r="Z213" s="8">
        <v>97.209389281262986</v>
      </c>
      <c r="AA213">
        <v>0</v>
      </c>
      <c r="AB213" s="8">
        <v>2.0680272108843538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s="8">
        <v>40.061435557741582</v>
      </c>
      <c r="AJ213" s="8">
        <v>64.5</v>
      </c>
      <c r="AK213" s="6">
        <v>7.7865498936253834</v>
      </c>
      <c r="AL213">
        <v>0</v>
      </c>
      <c r="AM213" s="8">
        <v>54.5</v>
      </c>
      <c r="AO213">
        <v>1</v>
      </c>
      <c r="AP213">
        <v>0</v>
      </c>
      <c r="AQ213">
        <v>0</v>
      </c>
      <c r="AR213">
        <v>0</v>
      </c>
      <c r="AS213">
        <v>0</v>
      </c>
      <c r="AT213" s="8">
        <v>2.7124183006535949</v>
      </c>
      <c r="AU213">
        <v>0</v>
      </c>
      <c r="AV213">
        <v>0</v>
      </c>
      <c r="AW213">
        <v>0</v>
      </c>
      <c r="AX213" s="8">
        <v>135.5</v>
      </c>
      <c r="AY213" s="8">
        <v>123.5</v>
      </c>
      <c r="BB213" s="2">
        <v>41442</v>
      </c>
      <c r="BC213" s="2">
        <v>41478</v>
      </c>
      <c r="BD213" s="8">
        <f t="shared" si="34"/>
        <v>36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2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0</v>
      </c>
      <c r="CJ213">
        <v>0</v>
      </c>
      <c r="CK213">
        <v>0</v>
      </c>
      <c r="CL213" s="6">
        <v>3.8</v>
      </c>
      <c r="CM213" s="8">
        <v>40</v>
      </c>
      <c r="CN213" s="8">
        <v>0</v>
      </c>
      <c r="CO213" s="8">
        <f t="shared" si="28"/>
        <v>60</v>
      </c>
      <c r="CP213" s="8">
        <v>82.5</v>
      </c>
      <c r="CQ213">
        <v>0</v>
      </c>
      <c r="CR213" s="4">
        <f t="shared" si="29"/>
        <v>0.60885608856088558</v>
      </c>
      <c r="CS213" s="8">
        <f t="shared" si="30"/>
        <v>53</v>
      </c>
      <c r="CT213" s="8">
        <v>84.5</v>
      </c>
      <c r="CU213" s="8">
        <f t="shared" si="31"/>
        <v>1</v>
      </c>
      <c r="CV213" s="8">
        <f t="shared" si="32"/>
        <v>0</v>
      </c>
      <c r="CW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 s="8">
        <v>1.849315068493151</v>
      </c>
      <c r="EN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O213">
        <v>0</v>
      </c>
      <c r="GP213">
        <v>0</v>
      </c>
      <c r="GR213">
        <v>0</v>
      </c>
      <c r="GS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f t="shared" si="33"/>
        <v>0</v>
      </c>
      <c r="HH213">
        <v>0</v>
      </c>
      <c r="HI213">
        <v>1</v>
      </c>
      <c r="HJ213">
        <v>0</v>
      </c>
      <c r="HK213" s="2">
        <v>41663</v>
      </c>
      <c r="HL213">
        <v>0</v>
      </c>
      <c r="HN213">
        <v>185</v>
      </c>
      <c r="HO213">
        <v>1</v>
      </c>
      <c r="HR213">
        <v>0</v>
      </c>
      <c r="HS213">
        <v>0</v>
      </c>
    </row>
    <row r="214" spans="1:227" x14ac:dyDescent="0.35">
      <c r="A214">
        <v>75</v>
      </c>
      <c r="B214">
        <v>1</v>
      </c>
      <c r="C214" s="9" cm="1">
        <f t="array" ref="C214">_xlfn.IFS(D214,1,E214,2,F214,3,G214,4,H214,5,I214,6,J214,7,K214,8)</f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 s="8">
        <v>0</v>
      </c>
      <c r="Q214" s="8">
        <v>0</v>
      </c>
      <c r="R214">
        <v>2</v>
      </c>
      <c r="S214">
        <v>0</v>
      </c>
      <c r="T214">
        <v>0</v>
      </c>
      <c r="U214">
        <v>1</v>
      </c>
      <c r="V214" s="8">
        <v>21</v>
      </c>
      <c r="W214">
        <v>0</v>
      </c>
      <c r="X214" s="8">
        <v>137</v>
      </c>
      <c r="Y214" s="8">
        <v>78.071900885726151</v>
      </c>
      <c r="Z214" s="8">
        <v>96.981143934632314</v>
      </c>
      <c r="AA214">
        <v>0</v>
      </c>
      <c r="AB214" s="8">
        <v>1.9586206896551721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s="8">
        <v>40.161194935401348</v>
      </c>
      <c r="AJ214" s="8">
        <v>58</v>
      </c>
      <c r="AK214" s="6">
        <v>8.3000000000000007</v>
      </c>
      <c r="AL214">
        <v>0</v>
      </c>
      <c r="AM214" s="8">
        <v>51</v>
      </c>
      <c r="AN214">
        <v>2</v>
      </c>
      <c r="AO214">
        <v>1</v>
      </c>
      <c r="AP214">
        <v>1</v>
      </c>
      <c r="AQ214">
        <v>0</v>
      </c>
      <c r="AR214">
        <v>0</v>
      </c>
      <c r="AS214">
        <v>0</v>
      </c>
      <c r="AT214" s="8">
        <v>2</v>
      </c>
      <c r="AU214">
        <v>0</v>
      </c>
      <c r="AV214">
        <v>1</v>
      </c>
      <c r="AW214">
        <v>0</v>
      </c>
      <c r="AX214" s="8">
        <v>15</v>
      </c>
      <c r="AY214" s="8">
        <v>0</v>
      </c>
      <c r="AZ214" t="s">
        <v>220</v>
      </c>
      <c r="BB214" s="2">
        <v>41344</v>
      </c>
      <c r="BC214" s="2">
        <v>41467</v>
      </c>
      <c r="BD214" s="8">
        <f t="shared" si="34"/>
        <v>123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5</v>
      </c>
      <c r="BM214">
        <v>7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1</v>
      </c>
      <c r="CI214">
        <v>0</v>
      </c>
      <c r="CJ214">
        <v>0</v>
      </c>
      <c r="CK214">
        <v>1</v>
      </c>
      <c r="CL214" s="6">
        <v>0.1</v>
      </c>
      <c r="CM214" s="8">
        <v>0</v>
      </c>
      <c r="CN214" s="8">
        <v>0</v>
      </c>
      <c r="CO214" s="8">
        <f t="shared" si="28"/>
        <v>100</v>
      </c>
      <c r="CP214" s="8">
        <v>84</v>
      </c>
      <c r="CQ214">
        <v>0</v>
      </c>
      <c r="CR214" s="4">
        <f t="shared" si="29"/>
        <v>0.61313868613138689</v>
      </c>
      <c r="CS214" s="8">
        <f t="shared" si="30"/>
        <v>53</v>
      </c>
      <c r="CT214" s="8">
        <v>94.5</v>
      </c>
      <c r="CU214" s="8">
        <f t="shared" si="31"/>
        <v>1</v>
      </c>
      <c r="CV214" s="8">
        <f t="shared" si="32"/>
        <v>0</v>
      </c>
      <c r="CW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 s="8">
        <v>1.816901408450704</v>
      </c>
      <c r="EN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O214">
        <v>0</v>
      </c>
      <c r="GP214">
        <v>0</v>
      </c>
      <c r="GR214">
        <v>0</v>
      </c>
      <c r="GS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f t="shared" si="33"/>
        <v>0</v>
      </c>
      <c r="HH214">
        <v>0</v>
      </c>
      <c r="HI214">
        <v>1</v>
      </c>
      <c r="HJ214">
        <v>0</v>
      </c>
      <c r="HK214" s="2">
        <v>41565</v>
      </c>
      <c r="HL214">
        <v>0</v>
      </c>
      <c r="HN214">
        <v>98</v>
      </c>
      <c r="HO214">
        <v>1</v>
      </c>
      <c r="HR214">
        <v>0</v>
      </c>
      <c r="HS214">
        <v>0</v>
      </c>
    </row>
    <row r="215" spans="1:227" x14ac:dyDescent="0.35">
      <c r="A215">
        <v>52</v>
      </c>
      <c r="B215">
        <v>1</v>
      </c>
      <c r="C215" s="9" cm="1">
        <f t="array" ref="C215">_xlfn.IFS(D215,1,E215,2,F215,3,G215,4,H215,5,I215,6,J215,7,K215,8)</f>
        <v>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 s="8">
        <v>0</v>
      </c>
      <c r="Q215" s="8">
        <v>0</v>
      </c>
      <c r="R215">
        <v>0</v>
      </c>
      <c r="S215">
        <v>1</v>
      </c>
      <c r="T215">
        <v>0</v>
      </c>
      <c r="U215">
        <v>0</v>
      </c>
      <c r="V215" s="8">
        <v>0</v>
      </c>
      <c r="W215">
        <v>0</v>
      </c>
      <c r="X215" s="8">
        <v>135</v>
      </c>
      <c r="Y215" s="8">
        <v>75.5</v>
      </c>
      <c r="Z215" s="8">
        <v>96.939899833055094</v>
      </c>
      <c r="AA215">
        <v>0</v>
      </c>
      <c r="AB215" s="8">
        <v>1.9852941176470591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s="8">
        <v>35.5</v>
      </c>
      <c r="AJ215" s="8">
        <v>44</v>
      </c>
      <c r="AK215" s="6">
        <v>8.8000000000000007</v>
      </c>
      <c r="AL215">
        <v>0</v>
      </c>
      <c r="AM215" s="8">
        <v>77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 s="8">
        <v>2</v>
      </c>
      <c r="AU215">
        <v>0</v>
      </c>
      <c r="AV215">
        <v>1</v>
      </c>
      <c r="AW215">
        <v>0</v>
      </c>
      <c r="AX215" s="8">
        <v>37</v>
      </c>
      <c r="AY215" s="8">
        <v>0</v>
      </c>
      <c r="BB215" s="2">
        <v>41548</v>
      </c>
      <c r="BC215" s="2">
        <v>41583</v>
      </c>
      <c r="BD215" s="8">
        <f t="shared" si="34"/>
        <v>35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7</v>
      </c>
      <c r="BM215">
        <v>6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1</v>
      </c>
      <c r="CI215">
        <v>0</v>
      </c>
      <c r="CJ215">
        <v>0</v>
      </c>
      <c r="CK215">
        <v>1</v>
      </c>
      <c r="CL215" s="6">
        <v>0.71380306514047132</v>
      </c>
      <c r="CM215" s="8">
        <v>80</v>
      </c>
      <c r="CN215" s="8">
        <v>0</v>
      </c>
      <c r="CO215" s="8">
        <f t="shared" si="28"/>
        <v>20</v>
      </c>
      <c r="CP215" s="8">
        <v>81.5</v>
      </c>
      <c r="CQ215">
        <v>0</v>
      </c>
      <c r="CR215" s="4">
        <f t="shared" si="29"/>
        <v>0.60370370370370374</v>
      </c>
      <c r="CS215" s="8">
        <f t="shared" si="30"/>
        <v>53.5</v>
      </c>
      <c r="CT215" s="8">
        <v>90.499999999999986</v>
      </c>
      <c r="CU215" s="8">
        <f t="shared" si="31"/>
        <v>1</v>
      </c>
      <c r="CV215" s="8">
        <f t="shared" si="32"/>
        <v>0</v>
      </c>
      <c r="CW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 s="8">
        <v>1.8918918918918921</v>
      </c>
      <c r="EN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O215">
        <v>0</v>
      </c>
      <c r="GP215">
        <v>0</v>
      </c>
      <c r="GR215">
        <v>0</v>
      </c>
      <c r="GS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f t="shared" si="33"/>
        <v>0</v>
      </c>
      <c r="HH215">
        <v>0</v>
      </c>
      <c r="HI215">
        <v>1</v>
      </c>
      <c r="HJ215">
        <v>0</v>
      </c>
      <c r="HK215" s="2">
        <v>41600</v>
      </c>
      <c r="HL215">
        <v>0</v>
      </c>
      <c r="HN215">
        <v>17</v>
      </c>
      <c r="HO215">
        <v>1</v>
      </c>
      <c r="HR215">
        <v>0</v>
      </c>
      <c r="HS215">
        <v>0</v>
      </c>
    </row>
    <row r="216" spans="1:227" x14ac:dyDescent="0.35">
      <c r="A216">
        <v>75</v>
      </c>
      <c r="B216">
        <v>1</v>
      </c>
      <c r="C216" s="9" cm="1">
        <f t="array" ref="C216">_xlfn.IFS(D216,1,E216,2,F216,3,G216,4,H216,5,I216,6,J216,7,K216,8)</f>
        <v>2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 s="8">
        <v>0</v>
      </c>
      <c r="Q216" s="8">
        <v>0.1245864753927069</v>
      </c>
      <c r="R216">
        <v>2</v>
      </c>
      <c r="S216">
        <v>0</v>
      </c>
      <c r="T216">
        <v>0</v>
      </c>
      <c r="U216">
        <v>1</v>
      </c>
      <c r="V216" s="8">
        <v>1</v>
      </c>
      <c r="W216">
        <v>0</v>
      </c>
      <c r="X216" s="8">
        <v>133.5</v>
      </c>
      <c r="Y216" s="8">
        <v>67.5</v>
      </c>
      <c r="Z216" s="8">
        <v>96.897104218727037</v>
      </c>
      <c r="AA216">
        <v>0</v>
      </c>
      <c r="AB216" s="8">
        <v>1.971631205673759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s="8">
        <v>38.999999999999993</v>
      </c>
      <c r="AJ216" s="8">
        <v>47</v>
      </c>
      <c r="AK216" s="6">
        <v>7.6083867284899833</v>
      </c>
      <c r="AL216">
        <v>0</v>
      </c>
      <c r="AM216" s="8">
        <v>44</v>
      </c>
      <c r="AN216">
        <v>3</v>
      </c>
      <c r="AO216">
        <v>1</v>
      </c>
      <c r="AP216">
        <v>0</v>
      </c>
      <c r="AQ216">
        <v>1</v>
      </c>
      <c r="AR216">
        <v>0</v>
      </c>
      <c r="AS216">
        <v>0</v>
      </c>
      <c r="AT216" s="8">
        <v>2</v>
      </c>
      <c r="AU216">
        <v>0</v>
      </c>
      <c r="AV216">
        <v>1</v>
      </c>
      <c r="AW216">
        <v>0</v>
      </c>
      <c r="AX216" s="8">
        <v>41</v>
      </c>
      <c r="AY216" s="8">
        <v>0</v>
      </c>
      <c r="AZ216" t="s">
        <v>220</v>
      </c>
      <c r="BC216" s="2">
        <v>41376</v>
      </c>
      <c r="BD216" s="8"/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7</v>
      </c>
      <c r="BM216">
        <v>2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1</v>
      </c>
      <c r="CI216">
        <v>0</v>
      </c>
      <c r="CJ216">
        <v>0</v>
      </c>
      <c r="CK216">
        <v>0</v>
      </c>
      <c r="CL216" s="6">
        <v>0.2</v>
      </c>
      <c r="CM216" s="8">
        <v>40</v>
      </c>
      <c r="CN216" s="8">
        <v>0</v>
      </c>
      <c r="CO216" s="8">
        <f t="shared" si="28"/>
        <v>60</v>
      </c>
      <c r="CP216" s="8">
        <v>80</v>
      </c>
      <c r="CQ216">
        <v>0</v>
      </c>
      <c r="CR216" s="4">
        <f t="shared" si="29"/>
        <v>0.59925093632958804</v>
      </c>
      <c r="CS216" s="8">
        <f t="shared" si="30"/>
        <v>53.5</v>
      </c>
      <c r="CT216" s="8">
        <v>46</v>
      </c>
      <c r="CU216" s="8">
        <f t="shared" si="31"/>
        <v>1</v>
      </c>
      <c r="CV216" s="8">
        <f t="shared" si="32"/>
        <v>0</v>
      </c>
      <c r="CW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 s="8">
        <v>1.7945205479452051</v>
      </c>
      <c r="EN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O216">
        <v>0</v>
      </c>
      <c r="GP216">
        <v>0</v>
      </c>
      <c r="GR216">
        <v>0</v>
      </c>
      <c r="GS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f t="shared" si="33"/>
        <v>0</v>
      </c>
      <c r="HH216">
        <v>0</v>
      </c>
      <c r="HI216">
        <v>1</v>
      </c>
      <c r="HJ216">
        <v>0</v>
      </c>
      <c r="HK216" s="2">
        <v>41411</v>
      </c>
      <c r="HL216">
        <v>0</v>
      </c>
      <c r="HN216">
        <v>35</v>
      </c>
      <c r="HO216">
        <v>1</v>
      </c>
      <c r="HR216">
        <v>0</v>
      </c>
      <c r="HS216">
        <v>0</v>
      </c>
    </row>
    <row r="217" spans="1:227" x14ac:dyDescent="0.35">
      <c r="A217">
        <v>39</v>
      </c>
      <c r="B217">
        <v>1</v>
      </c>
      <c r="C217" s="9" cm="1">
        <f t="array" ref="C217">_xlfn.IFS(D217,1,E217,2,F217,3,G217,4,H217,5,I217,6,J217,7,K217,8)</f>
        <v>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2</v>
      </c>
      <c r="M217">
        <v>0</v>
      </c>
      <c r="N217">
        <v>0</v>
      </c>
      <c r="O217">
        <v>1</v>
      </c>
      <c r="P217" s="8">
        <v>30</v>
      </c>
      <c r="Q217" s="8">
        <v>9.5048115751254936E-2</v>
      </c>
      <c r="R217">
        <v>1</v>
      </c>
      <c r="S217">
        <v>0</v>
      </c>
      <c r="T217">
        <v>1</v>
      </c>
      <c r="U217">
        <v>0</v>
      </c>
      <c r="V217" s="8">
        <v>0.26300611519790129</v>
      </c>
      <c r="W217">
        <v>0</v>
      </c>
      <c r="X217" s="8">
        <v>135.5</v>
      </c>
      <c r="Y217" s="8">
        <v>75</v>
      </c>
      <c r="Z217" s="8">
        <v>97.110531163647536</v>
      </c>
      <c r="AA217">
        <v>0</v>
      </c>
      <c r="AB217" s="8">
        <v>2.028169014084507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 s="8">
        <v>36.112808584233647</v>
      </c>
      <c r="AJ217" s="8">
        <v>81</v>
      </c>
      <c r="AK217" s="6">
        <v>10.4</v>
      </c>
      <c r="AL217">
        <v>0</v>
      </c>
      <c r="AM217" s="8">
        <v>97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 s="8">
        <v>3</v>
      </c>
      <c r="AU217">
        <v>0</v>
      </c>
      <c r="AV217">
        <v>0</v>
      </c>
      <c r="AW217">
        <v>1</v>
      </c>
      <c r="AX217" s="8">
        <v>161</v>
      </c>
      <c r="AY217" s="8">
        <v>125</v>
      </c>
      <c r="BB217" s="2">
        <v>41444</v>
      </c>
      <c r="BC217" s="2">
        <v>41460</v>
      </c>
      <c r="BD217" s="8">
        <f t="shared" ref="BD217:BD224" si="35">BC217-BB217</f>
        <v>16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7</v>
      </c>
      <c r="BM217">
        <v>2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 s="6">
        <v>0.1</v>
      </c>
      <c r="CM217" s="8">
        <v>0</v>
      </c>
      <c r="CN217" s="8">
        <v>0</v>
      </c>
      <c r="CO217" s="8">
        <f t="shared" si="28"/>
        <v>100</v>
      </c>
      <c r="CP217" s="8">
        <v>81.887367978437382</v>
      </c>
      <c r="CQ217">
        <v>0</v>
      </c>
      <c r="CR217" s="4">
        <f t="shared" si="29"/>
        <v>0.60433481902905817</v>
      </c>
      <c r="CS217" s="8">
        <f t="shared" si="30"/>
        <v>53.612632021562618</v>
      </c>
      <c r="CT217" s="8">
        <v>79</v>
      </c>
      <c r="CU217" s="8">
        <f t="shared" si="31"/>
        <v>1</v>
      </c>
      <c r="CV217" s="8">
        <f t="shared" si="32"/>
        <v>0</v>
      </c>
      <c r="CW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 s="8">
        <v>1.8378378378378379</v>
      </c>
      <c r="EN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O217">
        <v>0</v>
      </c>
      <c r="GP217">
        <v>0</v>
      </c>
      <c r="GR217">
        <v>0</v>
      </c>
      <c r="GS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f t="shared" si="33"/>
        <v>0</v>
      </c>
      <c r="HH217">
        <v>0</v>
      </c>
      <c r="HI217">
        <v>1</v>
      </c>
      <c r="HJ217">
        <v>0</v>
      </c>
      <c r="HK217" s="2">
        <v>41475</v>
      </c>
      <c r="HL217">
        <v>0</v>
      </c>
      <c r="HN217">
        <v>15</v>
      </c>
      <c r="HO217">
        <v>1</v>
      </c>
      <c r="HR217">
        <v>0</v>
      </c>
      <c r="HS217">
        <v>0</v>
      </c>
    </row>
    <row r="218" spans="1:227" x14ac:dyDescent="0.35">
      <c r="A218">
        <v>70</v>
      </c>
      <c r="B218">
        <v>1</v>
      </c>
      <c r="C218" s="9" cm="1">
        <f t="array" ref="C218">_xlfn.IFS(D218,1,E218,2,F218,3,G218,4,H218,5,I218,6,J218,7,K218,8)</f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 s="8">
        <v>0</v>
      </c>
      <c r="Q218" s="8">
        <v>0</v>
      </c>
      <c r="R218">
        <v>0</v>
      </c>
      <c r="S218">
        <v>1</v>
      </c>
      <c r="T218">
        <v>0</v>
      </c>
      <c r="U218">
        <v>0</v>
      </c>
      <c r="V218" s="8">
        <v>0</v>
      </c>
      <c r="W218">
        <v>0</v>
      </c>
      <c r="X218" s="8">
        <v>138</v>
      </c>
      <c r="Y218" s="8">
        <v>72</v>
      </c>
      <c r="Z218" s="8">
        <v>96</v>
      </c>
      <c r="AA218">
        <v>0</v>
      </c>
      <c r="AB218" s="8">
        <v>2.013157894736842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s="8">
        <v>35.872425167213407</v>
      </c>
      <c r="AJ218" s="8">
        <v>68</v>
      </c>
      <c r="AK218" s="6">
        <v>7.3</v>
      </c>
      <c r="AL218">
        <v>0</v>
      </c>
      <c r="AM218" s="8">
        <v>52</v>
      </c>
      <c r="AN218">
        <v>2</v>
      </c>
      <c r="AO218">
        <v>1</v>
      </c>
      <c r="AP218">
        <v>1</v>
      </c>
      <c r="AQ218">
        <v>0</v>
      </c>
      <c r="AR218">
        <v>0</v>
      </c>
      <c r="AS218">
        <v>0</v>
      </c>
      <c r="AT218" s="8">
        <v>2</v>
      </c>
      <c r="AU218">
        <v>0</v>
      </c>
      <c r="AV218">
        <v>1</v>
      </c>
      <c r="AW218">
        <v>0</v>
      </c>
      <c r="AX218" s="8">
        <v>97</v>
      </c>
      <c r="AY218" s="8">
        <v>0</v>
      </c>
      <c r="AZ218" t="s">
        <v>252</v>
      </c>
      <c r="BB218" s="2">
        <v>42702</v>
      </c>
      <c r="BC218" s="2">
        <v>42724</v>
      </c>
      <c r="BD218" s="8">
        <f t="shared" si="35"/>
        <v>22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7</v>
      </c>
      <c r="BM218">
        <v>2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 s="6">
        <v>0.2</v>
      </c>
      <c r="CM218" s="8">
        <v>0</v>
      </c>
      <c r="CN218" s="8">
        <v>0</v>
      </c>
      <c r="CO218" s="8">
        <f t="shared" si="28"/>
        <v>100</v>
      </c>
      <c r="CP218" s="8">
        <v>84</v>
      </c>
      <c r="CQ218">
        <v>0</v>
      </c>
      <c r="CR218" s="4">
        <f t="shared" si="29"/>
        <v>0.60869565217391308</v>
      </c>
      <c r="CS218" s="8">
        <f t="shared" si="30"/>
        <v>54</v>
      </c>
      <c r="CT218" s="8">
        <v>47</v>
      </c>
      <c r="CU218" s="8">
        <f t="shared" si="31"/>
        <v>1</v>
      </c>
      <c r="CV218" s="8">
        <f t="shared" si="32"/>
        <v>0</v>
      </c>
      <c r="CW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 s="8">
        <v>1.9459459459459461</v>
      </c>
      <c r="EN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O218">
        <v>0</v>
      </c>
      <c r="GP218">
        <v>0</v>
      </c>
      <c r="GR218">
        <v>0</v>
      </c>
      <c r="GS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f t="shared" si="33"/>
        <v>0</v>
      </c>
      <c r="HH218">
        <v>0</v>
      </c>
      <c r="HI218">
        <v>1</v>
      </c>
      <c r="HJ218">
        <v>0</v>
      </c>
      <c r="HK218" s="2">
        <v>42847</v>
      </c>
      <c r="HL218">
        <v>0</v>
      </c>
      <c r="HN218">
        <v>123</v>
      </c>
      <c r="HO218">
        <v>1</v>
      </c>
      <c r="HR218">
        <v>0</v>
      </c>
      <c r="HS218">
        <v>0</v>
      </c>
    </row>
    <row r="219" spans="1:227" x14ac:dyDescent="0.35">
      <c r="A219">
        <v>59</v>
      </c>
      <c r="B219">
        <v>1</v>
      </c>
      <c r="C219" s="9" cm="1">
        <f t="array" ref="C219">_xlfn.IFS(D219,1,E219,2,F219,3,G219,4,H219,5,I219,6,J219,7,K219,8)</f>
        <v>2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1</v>
      </c>
      <c r="P219" s="8">
        <v>8.0110943558810863E-2</v>
      </c>
      <c r="Q219" s="8">
        <v>0.21186734135116869</v>
      </c>
      <c r="R219">
        <v>2</v>
      </c>
      <c r="S219">
        <v>0</v>
      </c>
      <c r="T219">
        <v>0</v>
      </c>
      <c r="U219">
        <v>1</v>
      </c>
      <c r="V219" s="8">
        <v>0.18190030131104329</v>
      </c>
      <c r="W219">
        <v>0</v>
      </c>
      <c r="X219" s="8">
        <v>136</v>
      </c>
      <c r="Y219" s="8">
        <v>53</v>
      </c>
      <c r="Z219" s="8">
        <v>100</v>
      </c>
      <c r="AA219">
        <v>0</v>
      </c>
      <c r="AB219" s="8">
        <v>1.83206106870229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 s="8">
        <v>36.000000000000007</v>
      </c>
      <c r="AJ219" s="8">
        <v>60</v>
      </c>
      <c r="AK219" s="6">
        <v>8</v>
      </c>
      <c r="AL219">
        <v>0</v>
      </c>
      <c r="AM219" s="8">
        <v>67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 s="8">
        <v>3</v>
      </c>
      <c r="AU219">
        <v>0</v>
      </c>
      <c r="AV219">
        <v>0</v>
      </c>
      <c r="AW219">
        <v>1</v>
      </c>
      <c r="AX219" s="8">
        <v>274</v>
      </c>
      <c r="AY219" s="8">
        <v>234</v>
      </c>
      <c r="AZ219" t="s">
        <v>220</v>
      </c>
      <c r="BB219" s="2">
        <v>41399</v>
      </c>
      <c r="BC219" s="2">
        <v>41431</v>
      </c>
      <c r="BD219" s="8">
        <f t="shared" si="35"/>
        <v>32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7</v>
      </c>
      <c r="BM219">
        <v>2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0</v>
      </c>
      <c r="CK219">
        <v>0</v>
      </c>
      <c r="CL219" s="6">
        <v>1</v>
      </c>
      <c r="CM219" s="8">
        <v>0</v>
      </c>
      <c r="CN219" s="8">
        <v>0</v>
      </c>
      <c r="CO219" s="8">
        <f t="shared" si="28"/>
        <v>100</v>
      </c>
      <c r="CP219" s="8">
        <v>82</v>
      </c>
      <c r="CQ219">
        <v>0</v>
      </c>
      <c r="CR219" s="4">
        <f t="shared" si="29"/>
        <v>0.6029411764705882</v>
      </c>
      <c r="CS219" s="8">
        <f t="shared" si="30"/>
        <v>54</v>
      </c>
      <c r="CT219" s="8">
        <v>66</v>
      </c>
      <c r="CU219" s="8">
        <f t="shared" si="31"/>
        <v>1</v>
      </c>
      <c r="CV219" s="8">
        <f t="shared" si="32"/>
        <v>0</v>
      </c>
      <c r="CW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 s="8">
        <v>1.916666666666667</v>
      </c>
      <c r="EN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O219">
        <v>0</v>
      </c>
      <c r="GP219">
        <v>0</v>
      </c>
      <c r="GR219">
        <v>0</v>
      </c>
      <c r="GS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f t="shared" si="33"/>
        <v>0</v>
      </c>
      <c r="HH219">
        <v>0</v>
      </c>
      <c r="HI219">
        <v>1</v>
      </c>
      <c r="HJ219">
        <v>0</v>
      </c>
      <c r="HK219" s="2">
        <v>41452</v>
      </c>
      <c r="HL219">
        <v>0</v>
      </c>
      <c r="HN219">
        <v>21</v>
      </c>
      <c r="HO219">
        <v>1</v>
      </c>
      <c r="HR219">
        <v>0</v>
      </c>
      <c r="HS219">
        <v>0</v>
      </c>
    </row>
    <row r="220" spans="1:227" x14ac:dyDescent="0.35">
      <c r="A220">
        <v>72</v>
      </c>
      <c r="B220">
        <v>2</v>
      </c>
      <c r="C220" s="9" cm="1">
        <f t="array" ref="C220">_xlfn.IFS(D220,1,E220,2,F220,3,G220,4,H220,5,I220,6,J220,7,K220,8)</f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 s="8">
        <v>0</v>
      </c>
      <c r="Q220" s="8">
        <v>5</v>
      </c>
      <c r="R220">
        <v>0</v>
      </c>
      <c r="S220">
        <v>1</v>
      </c>
      <c r="T220">
        <v>0</v>
      </c>
      <c r="U220">
        <v>0</v>
      </c>
      <c r="V220" s="8">
        <v>0</v>
      </c>
      <c r="W220">
        <v>1</v>
      </c>
      <c r="X220" s="8">
        <v>158</v>
      </c>
      <c r="Y220" s="8">
        <v>68</v>
      </c>
      <c r="Z220" s="8">
        <v>97</v>
      </c>
      <c r="AA220">
        <v>1</v>
      </c>
      <c r="AB220" s="8">
        <v>2.0441176470588229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s="8">
        <v>41.5</v>
      </c>
      <c r="AJ220" s="8">
        <v>75</v>
      </c>
      <c r="AK220" s="6">
        <v>7.1</v>
      </c>
      <c r="AL220">
        <v>1</v>
      </c>
      <c r="AM220" s="8">
        <v>57</v>
      </c>
      <c r="AN220">
        <v>2</v>
      </c>
      <c r="AO220">
        <v>1</v>
      </c>
      <c r="AP220">
        <v>1</v>
      </c>
      <c r="AQ220">
        <v>0</v>
      </c>
      <c r="AR220">
        <v>0</v>
      </c>
      <c r="AS220">
        <v>0</v>
      </c>
      <c r="AT220" s="8">
        <v>3</v>
      </c>
      <c r="AU220">
        <v>0</v>
      </c>
      <c r="AV220">
        <v>0</v>
      </c>
      <c r="AW220">
        <v>1</v>
      </c>
      <c r="AX220" s="8">
        <v>386</v>
      </c>
      <c r="AY220" s="8">
        <v>386</v>
      </c>
      <c r="BB220" s="2">
        <v>42597</v>
      </c>
      <c r="BC220" s="2">
        <v>42635</v>
      </c>
      <c r="BD220" s="8">
        <f t="shared" si="35"/>
        <v>38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7</v>
      </c>
      <c r="BM220">
        <v>6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1</v>
      </c>
      <c r="CI220">
        <v>0</v>
      </c>
      <c r="CJ220">
        <v>0</v>
      </c>
      <c r="CK220">
        <v>1</v>
      </c>
      <c r="CL220" s="6">
        <v>0.2</v>
      </c>
      <c r="CM220" s="8">
        <v>0</v>
      </c>
      <c r="CN220" s="8">
        <v>0</v>
      </c>
      <c r="CO220" s="8">
        <f t="shared" si="28"/>
        <v>100</v>
      </c>
      <c r="CP220" s="8">
        <v>104</v>
      </c>
      <c r="CQ220">
        <v>0</v>
      </c>
      <c r="CR220" s="4">
        <f t="shared" si="29"/>
        <v>0.65822784810126578</v>
      </c>
      <c r="CS220" s="8">
        <f t="shared" si="30"/>
        <v>54</v>
      </c>
      <c r="CT220" s="8">
        <v>62</v>
      </c>
      <c r="CU220" s="8">
        <f t="shared" si="31"/>
        <v>1</v>
      </c>
      <c r="CV220" s="8">
        <f t="shared" si="32"/>
        <v>0</v>
      </c>
      <c r="CW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 s="8">
        <v>1.7826086956521741</v>
      </c>
      <c r="EN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O220">
        <v>0</v>
      </c>
      <c r="GP220">
        <v>0</v>
      </c>
      <c r="GR220">
        <v>0</v>
      </c>
      <c r="GS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f t="shared" si="33"/>
        <v>0</v>
      </c>
      <c r="HH220">
        <v>0</v>
      </c>
      <c r="HI220">
        <v>1</v>
      </c>
      <c r="HJ220">
        <v>0</v>
      </c>
      <c r="HK220" s="2">
        <v>42678</v>
      </c>
      <c r="HL220">
        <v>1</v>
      </c>
      <c r="HM220" s="2">
        <v>43213</v>
      </c>
      <c r="HN220">
        <v>43</v>
      </c>
      <c r="HO220">
        <v>1</v>
      </c>
      <c r="HR220">
        <v>0</v>
      </c>
      <c r="HS220">
        <v>0</v>
      </c>
    </row>
    <row r="221" spans="1:227" x14ac:dyDescent="0.35">
      <c r="A221">
        <v>72</v>
      </c>
      <c r="B221">
        <v>2</v>
      </c>
      <c r="C221" s="9" cm="1">
        <f t="array" ref="C221">_xlfn.IFS(D221,1,E221,2,F221,3,G221,4,H221,5,I221,6,J221,7,K221,8)</f>
        <v>2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 s="8">
        <v>0</v>
      </c>
      <c r="Q221" s="8">
        <v>0</v>
      </c>
      <c r="R221">
        <v>0</v>
      </c>
      <c r="S221">
        <v>1</v>
      </c>
      <c r="T221">
        <v>0</v>
      </c>
      <c r="U221">
        <v>0</v>
      </c>
      <c r="V221" s="8">
        <v>0</v>
      </c>
      <c r="W221">
        <v>0</v>
      </c>
      <c r="X221" s="8">
        <v>110</v>
      </c>
      <c r="Y221" s="8">
        <v>44</v>
      </c>
      <c r="Z221" s="8">
        <v>94</v>
      </c>
      <c r="AA221">
        <v>0</v>
      </c>
      <c r="AB221" s="8">
        <v>1.9571428571428571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 s="8">
        <v>18</v>
      </c>
      <c r="AJ221" s="8">
        <v>88</v>
      </c>
      <c r="AK221" s="6">
        <v>8.5</v>
      </c>
      <c r="AL221">
        <v>0</v>
      </c>
      <c r="AM221" s="8">
        <v>73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 s="8">
        <v>2</v>
      </c>
      <c r="AU221">
        <v>0</v>
      </c>
      <c r="AV221">
        <v>1</v>
      </c>
      <c r="AW221">
        <v>0</v>
      </c>
      <c r="AX221" s="8">
        <v>108</v>
      </c>
      <c r="AY221" s="8">
        <v>0</v>
      </c>
      <c r="AZ221" t="s">
        <v>220</v>
      </c>
      <c r="BB221" s="2">
        <v>42490</v>
      </c>
      <c r="BC221" s="2">
        <v>42579</v>
      </c>
      <c r="BD221" s="8">
        <f t="shared" si="35"/>
        <v>89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7</v>
      </c>
      <c r="BM221">
        <v>2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0</v>
      </c>
      <c r="CJ221">
        <v>0</v>
      </c>
      <c r="CK221">
        <v>0</v>
      </c>
      <c r="CL221" s="6">
        <v>0.2</v>
      </c>
      <c r="CM221" s="8">
        <v>0</v>
      </c>
      <c r="CN221" s="8">
        <v>0</v>
      </c>
      <c r="CO221" s="8">
        <f t="shared" si="28"/>
        <v>100</v>
      </c>
      <c r="CP221" s="8">
        <v>56</v>
      </c>
      <c r="CQ221">
        <v>0</v>
      </c>
      <c r="CR221" s="4">
        <f t="shared" si="29"/>
        <v>0.50909090909090904</v>
      </c>
      <c r="CS221" s="8">
        <f t="shared" si="30"/>
        <v>54</v>
      </c>
      <c r="CT221" s="8">
        <v>86</v>
      </c>
      <c r="CU221" s="8">
        <f t="shared" si="31"/>
        <v>1</v>
      </c>
      <c r="CV221" s="8">
        <f t="shared" si="32"/>
        <v>0</v>
      </c>
      <c r="CW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 s="8">
        <v>1.955223880597015</v>
      </c>
      <c r="EN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O221">
        <v>0</v>
      </c>
      <c r="GP221">
        <v>0</v>
      </c>
      <c r="GR221">
        <v>0</v>
      </c>
      <c r="GS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f t="shared" si="33"/>
        <v>0</v>
      </c>
      <c r="HH221">
        <v>0</v>
      </c>
      <c r="HI221">
        <v>1</v>
      </c>
      <c r="HJ221">
        <v>0</v>
      </c>
      <c r="HK221" s="2">
        <v>42609</v>
      </c>
      <c r="HL221">
        <v>0</v>
      </c>
      <c r="HN221">
        <v>30</v>
      </c>
      <c r="HO221">
        <v>1</v>
      </c>
      <c r="HR221">
        <v>0</v>
      </c>
      <c r="HS221">
        <v>0</v>
      </c>
    </row>
    <row r="222" spans="1:227" x14ac:dyDescent="0.35">
      <c r="A222">
        <v>78</v>
      </c>
      <c r="B222">
        <v>1</v>
      </c>
      <c r="C222" s="9" cm="1">
        <f t="array" ref="C222">_xlfn.IFS(D222,1,E222,2,F222,3,G222,4,H222,5,I222,6,J222,7,K222,8)</f>
        <v>2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 s="8">
        <v>0</v>
      </c>
      <c r="Q222" s="8">
        <v>6.8025547372235345E-2</v>
      </c>
      <c r="R222">
        <v>2</v>
      </c>
      <c r="S222">
        <v>0</v>
      </c>
      <c r="T222">
        <v>0</v>
      </c>
      <c r="U222">
        <v>1</v>
      </c>
      <c r="V222" s="8">
        <v>0.10618519842688599</v>
      </c>
      <c r="W222">
        <v>0</v>
      </c>
      <c r="X222" s="8">
        <v>138</v>
      </c>
      <c r="Y222" s="8">
        <v>64</v>
      </c>
      <c r="Z222" s="8">
        <v>100</v>
      </c>
      <c r="AA222">
        <v>0</v>
      </c>
      <c r="AB222" s="8">
        <v>1.770992366412214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 s="8">
        <v>36</v>
      </c>
      <c r="AJ222" s="8">
        <v>65</v>
      </c>
      <c r="AK222" s="6">
        <v>7.7</v>
      </c>
      <c r="AL222">
        <v>0</v>
      </c>
      <c r="AM222" s="8">
        <v>20</v>
      </c>
      <c r="AN222">
        <v>4</v>
      </c>
      <c r="AO222">
        <v>1</v>
      </c>
      <c r="AP222">
        <v>0</v>
      </c>
      <c r="AQ222">
        <v>0</v>
      </c>
      <c r="AR222">
        <v>1</v>
      </c>
      <c r="AS222">
        <v>0</v>
      </c>
      <c r="AT222" s="8">
        <v>3</v>
      </c>
      <c r="AU222">
        <v>0</v>
      </c>
      <c r="AV222">
        <v>0</v>
      </c>
      <c r="AW222">
        <v>1</v>
      </c>
      <c r="AX222" s="8">
        <v>350</v>
      </c>
      <c r="AY222" s="8">
        <v>110</v>
      </c>
      <c r="BA222" t="s">
        <v>232</v>
      </c>
      <c r="BB222" s="2">
        <v>41871</v>
      </c>
      <c r="BC222" s="2">
        <v>41901</v>
      </c>
      <c r="BD222" s="8">
        <f t="shared" si="35"/>
        <v>30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2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1</v>
      </c>
      <c r="CI222">
        <v>0</v>
      </c>
      <c r="CJ222">
        <v>0</v>
      </c>
      <c r="CK222">
        <v>0</v>
      </c>
      <c r="CL222" s="6">
        <v>0.5</v>
      </c>
      <c r="CM222" s="8">
        <v>0</v>
      </c>
      <c r="CN222" s="8">
        <v>0</v>
      </c>
      <c r="CO222" s="8">
        <f t="shared" si="28"/>
        <v>100</v>
      </c>
      <c r="CP222" s="8">
        <v>83.753497743870483</v>
      </c>
      <c r="CQ222">
        <v>0</v>
      </c>
      <c r="CR222" s="4">
        <f t="shared" si="29"/>
        <v>0.6069094039410905</v>
      </c>
      <c r="CS222" s="8">
        <f t="shared" si="30"/>
        <v>54.246502256129517</v>
      </c>
      <c r="CT222" s="8">
        <v>72.5</v>
      </c>
      <c r="CU222" s="8">
        <f t="shared" si="31"/>
        <v>1</v>
      </c>
      <c r="CV222" s="8">
        <f t="shared" si="32"/>
        <v>0</v>
      </c>
      <c r="CW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 s="8">
        <v>1.8055555555555549</v>
      </c>
      <c r="EN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O222">
        <v>0</v>
      </c>
      <c r="GP222">
        <v>0</v>
      </c>
      <c r="GR222">
        <v>0</v>
      </c>
      <c r="GS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f t="shared" si="33"/>
        <v>0</v>
      </c>
      <c r="HH222">
        <v>0</v>
      </c>
      <c r="HI222">
        <v>1</v>
      </c>
      <c r="HJ222">
        <v>0</v>
      </c>
      <c r="HK222" s="2">
        <v>41943</v>
      </c>
      <c r="HL222">
        <v>1</v>
      </c>
      <c r="HM222" s="2">
        <v>42779</v>
      </c>
      <c r="HN222">
        <v>42</v>
      </c>
      <c r="HO222">
        <v>1</v>
      </c>
      <c r="HR222">
        <v>0</v>
      </c>
      <c r="HS222">
        <v>0</v>
      </c>
    </row>
    <row r="223" spans="1:227" x14ac:dyDescent="0.35">
      <c r="A223">
        <v>44</v>
      </c>
      <c r="B223">
        <v>2</v>
      </c>
      <c r="C223" s="9" cm="1">
        <f t="array" ref="C223">_xlfn.IFS(D223,1,E223,2,F223,3,G223,4,H223,5,I223,6,J223,7,K223,8)</f>
        <v>2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 s="8">
        <v>0</v>
      </c>
      <c r="Q223" s="8">
        <v>8.1156042557871982E-2</v>
      </c>
      <c r="R223">
        <v>0</v>
      </c>
      <c r="S223">
        <v>1</v>
      </c>
      <c r="T223">
        <v>0</v>
      </c>
      <c r="U223">
        <v>0</v>
      </c>
      <c r="V223" s="8">
        <v>0</v>
      </c>
      <c r="W223">
        <v>0</v>
      </c>
      <c r="X223" s="8">
        <v>140.5</v>
      </c>
      <c r="Y223" s="8">
        <v>69.945033905484905</v>
      </c>
      <c r="Z223" s="8">
        <v>96.841176470588238</v>
      </c>
      <c r="AA223">
        <v>0</v>
      </c>
      <c r="AB223" s="8">
        <v>1.81021897810219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s="8">
        <v>42</v>
      </c>
      <c r="AJ223" s="8">
        <v>65</v>
      </c>
      <c r="AK223" s="6">
        <v>7.7</v>
      </c>
      <c r="AL223">
        <v>0</v>
      </c>
      <c r="AM223" s="8">
        <v>79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 s="8">
        <v>3</v>
      </c>
      <c r="AU223">
        <v>0</v>
      </c>
      <c r="AV223">
        <v>0</v>
      </c>
      <c r="AW223">
        <v>1</v>
      </c>
      <c r="AX223" s="8">
        <v>189</v>
      </c>
      <c r="AY223" s="8">
        <v>141</v>
      </c>
      <c r="AZ223" t="s">
        <v>233</v>
      </c>
      <c r="BB223" s="2">
        <v>41726</v>
      </c>
      <c r="BC223" s="2">
        <v>41761</v>
      </c>
      <c r="BD223" s="8">
        <f t="shared" si="35"/>
        <v>35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5</v>
      </c>
      <c r="BM223">
        <v>2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0</v>
      </c>
      <c r="CJ223">
        <v>0</v>
      </c>
      <c r="CK223">
        <v>0</v>
      </c>
      <c r="CL223" s="6">
        <v>0.8</v>
      </c>
      <c r="CM223" s="8">
        <v>0</v>
      </c>
      <c r="CN223" s="8">
        <v>0</v>
      </c>
      <c r="CO223" s="8">
        <f t="shared" si="28"/>
        <v>100</v>
      </c>
      <c r="CP223" s="8">
        <v>86</v>
      </c>
      <c r="CQ223">
        <v>0</v>
      </c>
      <c r="CR223" s="4">
        <f t="shared" si="29"/>
        <v>0.61209964412811391</v>
      </c>
      <c r="CS223" s="8">
        <f t="shared" si="30"/>
        <v>54.5</v>
      </c>
      <c r="CT223" s="8">
        <v>79.5</v>
      </c>
      <c r="CU223" s="8">
        <f t="shared" si="31"/>
        <v>1</v>
      </c>
      <c r="CV223" s="8">
        <f t="shared" si="32"/>
        <v>0</v>
      </c>
      <c r="CW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 s="8">
        <v>1.845070422535211</v>
      </c>
      <c r="EN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</v>
      </c>
      <c r="GM223">
        <v>0</v>
      </c>
      <c r="GO223">
        <v>0</v>
      </c>
      <c r="GP223">
        <v>0</v>
      </c>
      <c r="GR223">
        <v>0</v>
      </c>
      <c r="GS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f t="shared" si="33"/>
        <v>0</v>
      </c>
      <c r="HH223">
        <v>0</v>
      </c>
      <c r="HI223">
        <v>1</v>
      </c>
      <c r="HJ223">
        <v>0</v>
      </c>
      <c r="HK223" s="2">
        <v>41774</v>
      </c>
      <c r="HL223">
        <v>0</v>
      </c>
      <c r="HN223">
        <v>13</v>
      </c>
      <c r="HO223">
        <v>1</v>
      </c>
      <c r="HR223">
        <v>0</v>
      </c>
      <c r="HS223">
        <v>0</v>
      </c>
    </row>
    <row r="224" spans="1:227" x14ac:dyDescent="0.35">
      <c r="A224">
        <v>60</v>
      </c>
      <c r="B224">
        <v>1</v>
      </c>
      <c r="C224" s="9" cm="1">
        <f t="array" ref="C224">_xlfn.IFS(D224,1,E224,2,F224,3,G224,4,H224,5,I224,6,J224,7,K224,8)</f>
        <v>2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 s="8">
        <v>0</v>
      </c>
      <c r="Q224" s="8">
        <v>0.12453812082092219</v>
      </c>
      <c r="R224">
        <v>2</v>
      </c>
      <c r="S224">
        <v>0</v>
      </c>
      <c r="T224">
        <v>0</v>
      </c>
      <c r="U224">
        <v>1</v>
      </c>
      <c r="V224" s="8">
        <v>6.6497783407219763E-2</v>
      </c>
      <c r="W224">
        <v>0</v>
      </c>
      <c r="X224" s="8">
        <v>139</v>
      </c>
      <c r="Y224" s="8">
        <v>70.934495907274425</v>
      </c>
      <c r="Z224" s="8">
        <v>97</v>
      </c>
      <c r="AA224">
        <v>0</v>
      </c>
      <c r="AB224" s="8">
        <v>2.1052631578947372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 s="8">
        <v>45</v>
      </c>
      <c r="AJ224" s="8">
        <v>49</v>
      </c>
      <c r="AK224" s="6">
        <v>8.8000000000000007</v>
      </c>
      <c r="AL224">
        <v>0</v>
      </c>
      <c r="AM224" s="8">
        <v>51</v>
      </c>
      <c r="AN224">
        <v>2</v>
      </c>
      <c r="AO224">
        <v>1</v>
      </c>
      <c r="AP224">
        <v>1</v>
      </c>
      <c r="AQ224">
        <v>0</v>
      </c>
      <c r="AR224">
        <v>0</v>
      </c>
      <c r="AS224">
        <v>0</v>
      </c>
      <c r="AT224" s="8">
        <v>3</v>
      </c>
      <c r="AU224">
        <v>0</v>
      </c>
      <c r="AV224">
        <v>0</v>
      </c>
      <c r="AW224">
        <v>1</v>
      </c>
      <c r="AX224" s="8">
        <v>238</v>
      </c>
      <c r="AY224" s="8">
        <v>226</v>
      </c>
      <c r="AZ224" t="s">
        <v>220</v>
      </c>
      <c r="BB224" s="2">
        <v>41718</v>
      </c>
      <c r="BC224" s="2">
        <v>41782</v>
      </c>
      <c r="BD224" s="8">
        <f t="shared" si="35"/>
        <v>64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7</v>
      </c>
      <c r="BM224">
        <v>2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 s="6">
        <v>0.1</v>
      </c>
      <c r="CM224" s="8">
        <v>0</v>
      </c>
      <c r="CN224" s="8">
        <v>0</v>
      </c>
      <c r="CO224" s="8">
        <f t="shared" si="28"/>
        <v>100</v>
      </c>
      <c r="CP224" s="8">
        <v>84.5</v>
      </c>
      <c r="CQ224">
        <v>0</v>
      </c>
      <c r="CR224" s="4">
        <f t="shared" si="29"/>
        <v>0.6079136690647482</v>
      </c>
      <c r="CS224" s="8">
        <f t="shared" si="30"/>
        <v>54.5</v>
      </c>
      <c r="CT224" s="8">
        <v>71</v>
      </c>
      <c r="CU224" s="8">
        <f t="shared" si="31"/>
        <v>1</v>
      </c>
      <c r="CV224" s="8">
        <f t="shared" si="32"/>
        <v>0</v>
      </c>
      <c r="CW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 s="8">
        <v>1.8</v>
      </c>
      <c r="EN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O224">
        <v>0</v>
      </c>
      <c r="GP224">
        <v>0</v>
      </c>
      <c r="GR224">
        <v>0</v>
      </c>
      <c r="GS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f t="shared" si="33"/>
        <v>0</v>
      </c>
      <c r="HH224">
        <v>0</v>
      </c>
      <c r="HI224">
        <v>1</v>
      </c>
      <c r="HJ224">
        <v>0</v>
      </c>
      <c r="HK224" s="2">
        <v>41860</v>
      </c>
      <c r="HL224">
        <v>0</v>
      </c>
      <c r="HN224">
        <v>78</v>
      </c>
      <c r="HO224">
        <v>1</v>
      </c>
      <c r="HR224">
        <v>0</v>
      </c>
      <c r="HS224">
        <v>0</v>
      </c>
    </row>
    <row r="225" spans="1:227" x14ac:dyDescent="0.35">
      <c r="A225">
        <v>60</v>
      </c>
      <c r="B225">
        <v>1</v>
      </c>
      <c r="C225" s="9" cm="1">
        <f t="array" ref="C225">_xlfn.IFS(D225,1,E225,2,F225,3,G225,4,H225,5,I225,6,J225,7,K225,8)</f>
        <v>2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 s="8">
        <v>0</v>
      </c>
      <c r="Q225" s="8">
        <v>0.14026367570838161</v>
      </c>
      <c r="R225">
        <v>2</v>
      </c>
      <c r="S225">
        <v>0</v>
      </c>
      <c r="T225">
        <v>0</v>
      </c>
      <c r="U225">
        <v>1</v>
      </c>
      <c r="V225" s="8">
        <v>11</v>
      </c>
      <c r="W225">
        <v>1</v>
      </c>
      <c r="X225" s="8">
        <v>175</v>
      </c>
      <c r="Y225" s="8">
        <v>100</v>
      </c>
      <c r="Z225" s="8">
        <v>97.781144781144789</v>
      </c>
      <c r="AA225">
        <v>0</v>
      </c>
      <c r="AB225" s="8">
        <v>1.9159663865546219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s="8">
        <v>43.923164041544332</v>
      </c>
      <c r="AJ225" s="8">
        <v>110</v>
      </c>
      <c r="AK225" s="6">
        <v>8.5796049290360532</v>
      </c>
      <c r="AL225">
        <v>0</v>
      </c>
      <c r="AM225" s="8">
        <v>86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 s="8">
        <v>3</v>
      </c>
      <c r="AU225">
        <v>0</v>
      </c>
      <c r="AV225">
        <v>0</v>
      </c>
      <c r="AW225">
        <v>1</v>
      </c>
      <c r="AX225" s="8">
        <v>71</v>
      </c>
      <c r="AY225" s="8">
        <v>34</v>
      </c>
      <c r="AZ225" t="s">
        <v>220</v>
      </c>
      <c r="BC225" s="2">
        <v>41830</v>
      </c>
      <c r="BD225" s="8"/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7</v>
      </c>
      <c r="BM225">
        <v>6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1</v>
      </c>
      <c r="CI225">
        <v>0</v>
      </c>
      <c r="CJ225">
        <v>0</v>
      </c>
      <c r="CK225">
        <v>1</v>
      </c>
      <c r="CL225" s="6">
        <v>0.71353873911123233</v>
      </c>
      <c r="CM225" s="8">
        <v>20</v>
      </c>
      <c r="CN225" s="8">
        <v>4.3449923962633058E-2</v>
      </c>
      <c r="CO225" s="8">
        <f t="shared" si="28"/>
        <v>79.956550076037374</v>
      </c>
      <c r="CP225" s="8">
        <v>120.5</v>
      </c>
      <c r="CQ225">
        <v>0</v>
      </c>
      <c r="CR225" s="4">
        <f t="shared" si="29"/>
        <v>0.68857142857142861</v>
      </c>
      <c r="CS225" s="8">
        <f t="shared" si="30"/>
        <v>54.5</v>
      </c>
      <c r="CT225" s="8">
        <v>142</v>
      </c>
      <c r="CU225" s="8">
        <f t="shared" si="31"/>
        <v>1</v>
      </c>
      <c r="CV225" s="8">
        <f t="shared" si="32"/>
        <v>0</v>
      </c>
      <c r="CW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 s="8">
        <v>1.8529411764705881</v>
      </c>
      <c r="EN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O225">
        <v>0</v>
      </c>
      <c r="GP225">
        <v>0</v>
      </c>
      <c r="GR225">
        <v>0</v>
      </c>
      <c r="GS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f t="shared" si="33"/>
        <v>0</v>
      </c>
      <c r="HH225">
        <v>0</v>
      </c>
      <c r="HI225">
        <v>1</v>
      </c>
      <c r="HJ225">
        <v>0</v>
      </c>
      <c r="HK225" s="2">
        <v>41864</v>
      </c>
      <c r="HL225">
        <v>0</v>
      </c>
      <c r="HN225">
        <v>34</v>
      </c>
      <c r="HO225">
        <v>1</v>
      </c>
      <c r="HR225">
        <v>0</v>
      </c>
      <c r="HS225">
        <v>0</v>
      </c>
    </row>
    <row r="226" spans="1:227" x14ac:dyDescent="0.35">
      <c r="A226">
        <v>83</v>
      </c>
      <c r="B226">
        <v>1</v>
      </c>
      <c r="C226" s="9" cm="1">
        <f t="array" ref="C226">_xlfn.IFS(D226,1,E226,2,F226,3,G226,4,H226,5,I226,6,J226,7,K226,8)</f>
        <v>2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 s="8">
        <v>0</v>
      </c>
      <c r="Q226" s="8">
        <v>0</v>
      </c>
      <c r="R226">
        <v>0</v>
      </c>
      <c r="S226">
        <v>1</v>
      </c>
      <c r="T226">
        <v>0</v>
      </c>
      <c r="U226">
        <v>0</v>
      </c>
      <c r="V226" s="8">
        <v>0</v>
      </c>
      <c r="W226">
        <v>0</v>
      </c>
      <c r="X226" s="8">
        <v>122</v>
      </c>
      <c r="Y226" s="8">
        <v>72</v>
      </c>
      <c r="Z226" s="8">
        <v>97</v>
      </c>
      <c r="AA226">
        <v>1</v>
      </c>
      <c r="AB226" s="8">
        <v>1.9290780141843971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s="8">
        <v>39.500000000000007</v>
      </c>
      <c r="AJ226" s="8">
        <v>57</v>
      </c>
      <c r="AK226" s="6">
        <v>7.3</v>
      </c>
      <c r="AL226">
        <v>0</v>
      </c>
      <c r="AM226" s="8">
        <v>110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 s="8">
        <v>2</v>
      </c>
      <c r="AU226">
        <v>0</v>
      </c>
      <c r="AV226">
        <v>1</v>
      </c>
      <c r="AW226">
        <v>0</v>
      </c>
      <c r="AX226" s="8">
        <v>104</v>
      </c>
      <c r="AY226" s="8">
        <v>0</v>
      </c>
      <c r="AZ226" t="s">
        <v>223</v>
      </c>
      <c r="BA226" t="s">
        <v>245</v>
      </c>
      <c r="BC226" s="2">
        <v>41549</v>
      </c>
      <c r="BD226" s="8"/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 s="6">
        <v>0.1</v>
      </c>
      <c r="CM226" s="8">
        <v>100</v>
      </c>
      <c r="CN226" s="8">
        <v>0</v>
      </c>
      <c r="CO226" s="8">
        <f t="shared" si="28"/>
        <v>0</v>
      </c>
      <c r="CP226" s="8">
        <v>67.5</v>
      </c>
      <c r="CQ226">
        <v>0</v>
      </c>
      <c r="CR226" s="4">
        <f t="shared" si="29"/>
        <v>0.55327868852459017</v>
      </c>
      <c r="CS226" s="8">
        <f t="shared" si="30"/>
        <v>54.5</v>
      </c>
      <c r="CT226" s="8">
        <v>75</v>
      </c>
      <c r="CU226" s="8">
        <f t="shared" si="31"/>
        <v>1</v>
      </c>
      <c r="CV226" s="8">
        <f t="shared" si="32"/>
        <v>0</v>
      </c>
      <c r="CW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 s="8">
        <v>1.8888888888888891</v>
      </c>
      <c r="EN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O226">
        <v>0</v>
      </c>
      <c r="GP226">
        <v>0</v>
      </c>
      <c r="GR226">
        <v>0</v>
      </c>
      <c r="GS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f t="shared" si="33"/>
        <v>0</v>
      </c>
      <c r="HH226">
        <v>0</v>
      </c>
      <c r="HI226">
        <v>1</v>
      </c>
      <c r="HJ226">
        <v>0</v>
      </c>
      <c r="HK226" s="2">
        <v>41592</v>
      </c>
      <c r="HL226">
        <v>0</v>
      </c>
      <c r="HN226">
        <v>43</v>
      </c>
      <c r="HO226">
        <v>1</v>
      </c>
      <c r="HR226">
        <v>0</v>
      </c>
      <c r="HS226">
        <v>0</v>
      </c>
    </row>
    <row r="227" spans="1:227" x14ac:dyDescent="0.35">
      <c r="A227">
        <v>88</v>
      </c>
      <c r="B227">
        <v>2</v>
      </c>
      <c r="C227" s="9" cm="1">
        <f t="array" ref="C227">_xlfn.IFS(D227,1,E227,2,F227,3,G227,4,H227,5,I227,6,J227,7,K227,8)</f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 s="8">
        <v>0</v>
      </c>
      <c r="Q227" s="8">
        <v>0</v>
      </c>
      <c r="R227">
        <v>0</v>
      </c>
      <c r="S227">
        <v>1</v>
      </c>
      <c r="T227">
        <v>0</v>
      </c>
      <c r="U227">
        <v>0</v>
      </c>
      <c r="V227" s="8">
        <v>0</v>
      </c>
      <c r="W227">
        <v>0</v>
      </c>
      <c r="X227" s="8">
        <v>120</v>
      </c>
      <c r="Y227" s="8">
        <v>52</v>
      </c>
      <c r="Z227" s="8">
        <v>96</v>
      </c>
      <c r="AA227">
        <v>0</v>
      </c>
      <c r="AB227" s="8">
        <v>1.803030303030303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s="8">
        <v>35</v>
      </c>
      <c r="AJ227" s="8">
        <v>47</v>
      </c>
      <c r="AK227" s="6">
        <v>8</v>
      </c>
      <c r="AL227">
        <v>0</v>
      </c>
      <c r="AM227" s="8">
        <v>55</v>
      </c>
      <c r="AN227">
        <v>2</v>
      </c>
      <c r="AO227">
        <v>1</v>
      </c>
      <c r="AP227">
        <v>1</v>
      </c>
      <c r="AQ227">
        <v>0</v>
      </c>
      <c r="AR227">
        <v>0</v>
      </c>
      <c r="AS227">
        <v>0</v>
      </c>
      <c r="AT227" s="8">
        <v>2</v>
      </c>
      <c r="AU227">
        <v>0</v>
      </c>
      <c r="AV227">
        <v>1</v>
      </c>
      <c r="AW227">
        <v>0</v>
      </c>
      <c r="AX227" s="8">
        <v>92</v>
      </c>
      <c r="AY227" s="8">
        <v>0</v>
      </c>
      <c r="BB227" s="2">
        <v>42692</v>
      </c>
      <c r="BC227" s="2">
        <v>42763</v>
      </c>
      <c r="BD227" s="8">
        <f>BC227-BB227</f>
        <v>71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5</v>
      </c>
      <c r="BM227">
        <v>2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0</v>
      </c>
      <c r="CK227">
        <v>0</v>
      </c>
      <c r="CL227" s="6">
        <v>7.5</v>
      </c>
      <c r="CM227" s="8">
        <v>0</v>
      </c>
      <c r="CN227" s="8">
        <v>0</v>
      </c>
      <c r="CO227" s="8">
        <f t="shared" si="28"/>
        <v>100</v>
      </c>
      <c r="CP227" s="8">
        <v>65</v>
      </c>
      <c r="CQ227">
        <v>0</v>
      </c>
      <c r="CR227" s="4">
        <f t="shared" si="29"/>
        <v>0.54166666666666663</v>
      </c>
      <c r="CS227" s="8">
        <f t="shared" si="30"/>
        <v>55</v>
      </c>
      <c r="CT227" s="8">
        <v>65</v>
      </c>
      <c r="CU227" s="8">
        <f t="shared" si="31"/>
        <v>1</v>
      </c>
      <c r="CV227" s="8">
        <f t="shared" si="32"/>
        <v>0</v>
      </c>
      <c r="CW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 s="8">
        <v>1.7777777777777779</v>
      </c>
      <c r="EN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O227">
        <v>0</v>
      </c>
      <c r="GP227">
        <v>0</v>
      </c>
      <c r="GR227">
        <v>0</v>
      </c>
      <c r="GS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f t="shared" si="33"/>
        <v>0</v>
      </c>
      <c r="HH227">
        <v>0</v>
      </c>
      <c r="HI227">
        <v>1</v>
      </c>
      <c r="HJ227">
        <v>0</v>
      </c>
      <c r="HK227" s="2">
        <v>42823</v>
      </c>
      <c r="HL227">
        <v>0</v>
      </c>
      <c r="HN227">
        <v>60</v>
      </c>
      <c r="HO227">
        <v>1</v>
      </c>
      <c r="HR227">
        <v>0</v>
      </c>
      <c r="HS227">
        <v>0</v>
      </c>
    </row>
    <row r="228" spans="1:227" x14ac:dyDescent="0.35">
      <c r="A228">
        <v>69</v>
      </c>
      <c r="B228">
        <v>1</v>
      </c>
      <c r="C228" s="9" cm="1">
        <f t="array" ref="C228">_xlfn.IFS(D228,1,E228,2,F228,3,G228,4,H228,5,I228,6,J228,7,K228,8)</f>
        <v>2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 s="8">
        <v>0</v>
      </c>
      <c r="Q228" s="8">
        <v>0</v>
      </c>
      <c r="R228">
        <v>2</v>
      </c>
      <c r="S228">
        <v>0</v>
      </c>
      <c r="T228">
        <v>0</v>
      </c>
      <c r="U228">
        <v>1</v>
      </c>
      <c r="V228" s="8">
        <v>0.18410416448565481</v>
      </c>
      <c r="W228">
        <v>1</v>
      </c>
      <c r="X228" s="8">
        <v>155</v>
      </c>
      <c r="Y228" s="8">
        <v>90</v>
      </c>
      <c r="Z228" s="8">
        <v>97.786159786159786</v>
      </c>
      <c r="AA228">
        <v>0</v>
      </c>
      <c r="AB228" s="8">
        <v>2.0138888888888888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s="8">
        <v>43.948480327702562</v>
      </c>
      <c r="AJ228" s="8">
        <v>60</v>
      </c>
      <c r="AK228" s="6">
        <v>9.5</v>
      </c>
      <c r="AL228">
        <v>0</v>
      </c>
      <c r="AM228" s="8">
        <v>40</v>
      </c>
      <c r="AN228">
        <v>3</v>
      </c>
      <c r="AO228">
        <v>1</v>
      </c>
      <c r="AP228">
        <v>0</v>
      </c>
      <c r="AQ228">
        <v>1</v>
      </c>
      <c r="AR228">
        <v>0</v>
      </c>
      <c r="AS228">
        <v>0</v>
      </c>
      <c r="AT228" s="8">
        <v>2</v>
      </c>
      <c r="AU228">
        <v>0</v>
      </c>
      <c r="AV228">
        <v>1</v>
      </c>
      <c r="AW228">
        <v>0</v>
      </c>
      <c r="AX228" s="8">
        <v>23</v>
      </c>
      <c r="AY228" s="8">
        <v>0</v>
      </c>
      <c r="AZ228" t="s">
        <v>220</v>
      </c>
      <c r="BB228" s="2">
        <v>42653</v>
      </c>
      <c r="BC228" s="2">
        <v>42818</v>
      </c>
      <c r="BD228" s="8">
        <f>BC228-BB228</f>
        <v>165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5</v>
      </c>
      <c r="BM228">
        <v>2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 s="6">
        <v>0.1</v>
      </c>
      <c r="CM228" s="8">
        <v>0</v>
      </c>
      <c r="CN228" s="8">
        <v>0</v>
      </c>
      <c r="CO228" s="8">
        <f t="shared" si="28"/>
        <v>100</v>
      </c>
      <c r="CP228" s="8">
        <v>100</v>
      </c>
      <c r="CQ228">
        <v>0</v>
      </c>
      <c r="CR228" s="4">
        <f t="shared" si="29"/>
        <v>0.64516129032258063</v>
      </c>
      <c r="CS228" s="8">
        <f t="shared" si="30"/>
        <v>55</v>
      </c>
      <c r="CT228" s="8">
        <v>120</v>
      </c>
      <c r="CU228" s="8">
        <f t="shared" si="31"/>
        <v>1</v>
      </c>
      <c r="CV228" s="8">
        <f t="shared" si="32"/>
        <v>0</v>
      </c>
      <c r="CW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 s="8">
        <v>1.816901408450704</v>
      </c>
      <c r="EN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O228">
        <v>0</v>
      </c>
      <c r="GP228">
        <v>0</v>
      </c>
      <c r="GR228">
        <v>0</v>
      </c>
      <c r="GS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f t="shared" si="33"/>
        <v>0</v>
      </c>
      <c r="HH228">
        <v>0</v>
      </c>
      <c r="HI228">
        <v>1</v>
      </c>
      <c r="HJ228">
        <v>0</v>
      </c>
      <c r="HK228" s="2">
        <v>42840</v>
      </c>
      <c r="HL228">
        <v>0</v>
      </c>
      <c r="HN228">
        <v>22</v>
      </c>
      <c r="HO228">
        <v>1</v>
      </c>
      <c r="HR228">
        <v>0</v>
      </c>
      <c r="HS228">
        <v>0</v>
      </c>
    </row>
    <row r="229" spans="1:227" x14ac:dyDescent="0.35">
      <c r="A229">
        <v>68</v>
      </c>
      <c r="B229">
        <v>1</v>
      </c>
      <c r="C229" s="9" cm="1">
        <f t="array" ref="C229">_xlfn.IFS(D229,1,E229,2,F229,3,G229,4,H229,5,I229,6,J229,7,K229,8)</f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 s="8">
        <v>0</v>
      </c>
      <c r="Q229" s="8">
        <v>0</v>
      </c>
      <c r="R229">
        <v>2</v>
      </c>
      <c r="S229">
        <v>0</v>
      </c>
      <c r="T229">
        <v>0</v>
      </c>
      <c r="U229">
        <v>1</v>
      </c>
      <c r="V229" s="8">
        <v>1</v>
      </c>
      <c r="W229">
        <v>0</v>
      </c>
      <c r="X229" s="8">
        <v>132</v>
      </c>
      <c r="Y229" s="8">
        <v>72</v>
      </c>
      <c r="Z229" s="8">
        <v>97</v>
      </c>
      <c r="AA229">
        <v>0</v>
      </c>
      <c r="AB229" s="8">
        <v>1.7571428571428569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s="8">
        <v>52</v>
      </c>
      <c r="AJ229" s="8">
        <v>75</v>
      </c>
      <c r="AK229" s="6">
        <v>6.8</v>
      </c>
      <c r="AL229">
        <v>1</v>
      </c>
      <c r="AM229" s="8">
        <v>40</v>
      </c>
      <c r="AN229">
        <v>3</v>
      </c>
      <c r="AO229">
        <v>1</v>
      </c>
      <c r="AP229">
        <v>0</v>
      </c>
      <c r="AQ229">
        <v>1</v>
      </c>
      <c r="AR229">
        <v>0</v>
      </c>
      <c r="AS229">
        <v>0</v>
      </c>
      <c r="AT229" s="8">
        <v>3</v>
      </c>
      <c r="AU229">
        <v>0</v>
      </c>
      <c r="AV229">
        <v>0</v>
      </c>
      <c r="AW229">
        <v>1</v>
      </c>
      <c r="AX229" s="8">
        <v>266</v>
      </c>
      <c r="AY229" s="8">
        <v>203.5</v>
      </c>
      <c r="AZ229" t="s">
        <v>220</v>
      </c>
      <c r="BC229" s="2">
        <v>42566</v>
      </c>
      <c r="BD229" s="8"/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5</v>
      </c>
      <c r="BM229">
        <v>3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1</v>
      </c>
      <c r="CH229">
        <v>1</v>
      </c>
      <c r="CI229">
        <v>0</v>
      </c>
      <c r="CJ229">
        <v>0</v>
      </c>
      <c r="CK229">
        <v>0</v>
      </c>
      <c r="CL229" s="6">
        <v>0.2</v>
      </c>
      <c r="CM229" s="8">
        <v>50</v>
      </c>
      <c r="CN229" s="8">
        <v>0</v>
      </c>
      <c r="CO229" s="8">
        <f t="shared" si="28"/>
        <v>50</v>
      </c>
      <c r="CP229" s="8">
        <v>76.000000000000014</v>
      </c>
      <c r="CQ229">
        <v>0</v>
      </c>
      <c r="CR229" s="4">
        <f t="shared" si="29"/>
        <v>0.57575757575757591</v>
      </c>
      <c r="CS229" s="8">
        <f t="shared" si="30"/>
        <v>55.999999999999986</v>
      </c>
      <c r="CT229" s="8">
        <v>74.5</v>
      </c>
      <c r="CU229" s="8">
        <f t="shared" si="31"/>
        <v>1</v>
      </c>
      <c r="CV229" s="8">
        <f t="shared" si="32"/>
        <v>0</v>
      </c>
      <c r="CW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 s="8">
        <v>1.9142857142857139</v>
      </c>
      <c r="EN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O229">
        <v>0</v>
      </c>
      <c r="GP229">
        <v>0</v>
      </c>
      <c r="GR229">
        <v>0</v>
      </c>
      <c r="GS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f t="shared" si="33"/>
        <v>0</v>
      </c>
      <c r="HH229">
        <v>0</v>
      </c>
      <c r="HI229">
        <v>1</v>
      </c>
      <c r="HJ229">
        <v>0</v>
      </c>
      <c r="HK229" s="2">
        <v>42597</v>
      </c>
      <c r="HL229">
        <v>0</v>
      </c>
      <c r="HN229">
        <v>31</v>
      </c>
      <c r="HO229">
        <v>1</v>
      </c>
      <c r="HR229">
        <v>0</v>
      </c>
      <c r="HS229">
        <v>0</v>
      </c>
    </row>
    <row r="230" spans="1:227" x14ac:dyDescent="0.35">
      <c r="A230">
        <v>60</v>
      </c>
      <c r="B230">
        <v>2</v>
      </c>
      <c r="C230" s="9" cm="1">
        <f t="array" ref="C230">_xlfn.IFS(D230,1,E230,2,F230,3,G230,4,H230,5,I230,6,J230,7,K230,8)</f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 s="8">
        <v>0</v>
      </c>
      <c r="Q230" s="8">
        <v>0</v>
      </c>
      <c r="R230">
        <v>2</v>
      </c>
      <c r="S230">
        <v>0</v>
      </c>
      <c r="T230">
        <v>0</v>
      </c>
      <c r="U230">
        <v>1</v>
      </c>
      <c r="V230" s="8">
        <v>1</v>
      </c>
      <c r="W230">
        <v>0</v>
      </c>
      <c r="X230" s="8">
        <v>128</v>
      </c>
      <c r="Y230" s="8">
        <v>67</v>
      </c>
      <c r="Z230" s="8">
        <v>97.124913254684245</v>
      </c>
      <c r="AA230">
        <v>0</v>
      </c>
      <c r="AB230" s="8">
        <v>1.880597014925373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s="8">
        <v>39.838803927275329</v>
      </c>
      <c r="AJ230" s="8">
        <v>60</v>
      </c>
      <c r="AK230" s="6">
        <v>7.3520409218310627</v>
      </c>
      <c r="AL230">
        <v>0</v>
      </c>
      <c r="AM230" s="8">
        <v>56</v>
      </c>
      <c r="AN230">
        <v>2</v>
      </c>
      <c r="AO230">
        <v>1</v>
      </c>
      <c r="AP230">
        <v>1</v>
      </c>
      <c r="AQ230">
        <v>0</v>
      </c>
      <c r="AR230">
        <v>0</v>
      </c>
      <c r="AS230">
        <v>0</v>
      </c>
      <c r="AT230" s="8">
        <v>2</v>
      </c>
      <c r="AU230">
        <v>0</v>
      </c>
      <c r="AV230">
        <v>1</v>
      </c>
      <c r="AW230">
        <v>0</v>
      </c>
      <c r="AX230" s="8">
        <v>123</v>
      </c>
      <c r="AY230" s="8">
        <v>0</v>
      </c>
      <c r="AZ230" t="s">
        <v>288</v>
      </c>
      <c r="BB230" s="2">
        <v>42795</v>
      </c>
      <c r="BC230" s="2">
        <v>42844</v>
      </c>
      <c r="BD230" s="8">
        <f>BC230-BB230</f>
        <v>49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7</v>
      </c>
      <c r="BM230">
        <v>2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0</v>
      </c>
      <c r="CK230">
        <v>0</v>
      </c>
      <c r="CL230" s="6">
        <v>0.5</v>
      </c>
      <c r="CM230" s="8">
        <v>20</v>
      </c>
      <c r="CN230" s="8">
        <v>0</v>
      </c>
      <c r="CO230" s="8">
        <f t="shared" si="28"/>
        <v>80</v>
      </c>
      <c r="CP230" s="8">
        <v>72</v>
      </c>
      <c r="CQ230">
        <v>0</v>
      </c>
      <c r="CR230" s="4">
        <f t="shared" si="29"/>
        <v>0.5625</v>
      </c>
      <c r="CS230" s="8">
        <f t="shared" si="30"/>
        <v>56</v>
      </c>
      <c r="CT230" s="8">
        <v>122</v>
      </c>
      <c r="CU230" s="8">
        <f t="shared" si="31"/>
        <v>1</v>
      </c>
      <c r="CV230" s="8">
        <f t="shared" si="32"/>
        <v>0</v>
      </c>
      <c r="CW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 s="8">
        <v>2.043478260869565</v>
      </c>
      <c r="EN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O230">
        <v>0</v>
      </c>
      <c r="GP230">
        <v>0</v>
      </c>
      <c r="GR230">
        <v>0</v>
      </c>
      <c r="GS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f t="shared" si="33"/>
        <v>0</v>
      </c>
      <c r="HH230">
        <v>0</v>
      </c>
      <c r="HI230">
        <v>1</v>
      </c>
      <c r="HJ230">
        <v>0</v>
      </c>
      <c r="HK230" s="2">
        <v>42880</v>
      </c>
      <c r="HL230">
        <v>0</v>
      </c>
      <c r="HN230">
        <v>36</v>
      </c>
      <c r="HO230">
        <v>1</v>
      </c>
      <c r="HR230">
        <v>0</v>
      </c>
      <c r="HS230">
        <v>0</v>
      </c>
    </row>
    <row r="231" spans="1:227" x14ac:dyDescent="0.35">
      <c r="A231">
        <v>58</v>
      </c>
      <c r="B231">
        <v>1</v>
      </c>
      <c r="C231" s="9" cm="1">
        <f t="array" ref="C231">_xlfn.IFS(D231,1,E231,2,F231,3,G231,4,H231,5,I231,6,J231,7,K231,8)</f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1</v>
      </c>
      <c r="P231" s="8">
        <v>1</v>
      </c>
      <c r="Q231" s="8">
        <v>6.8051423832549016E-2</v>
      </c>
      <c r="R231">
        <v>2</v>
      </c>
      <c r="S231">
        <v>0</v>
      </c>
      <c r="T231">
        <v>0</v>
      </c>
      <c r="U231">
        <v>1</v>
      </c>
      <c r="V231" s="8">
        <v>0.2186988718901535</v>
      </c>
      <c r="W231">
        <v>1</v>
      </c>
      <c r="X231" s="8">
        <v>163</v>
      </c>
      <c r="Y231" s="8">
        <v>82</v>
      </c>
      <c r="Z231" s="8">
        <v>99</v>
      </c>
      <c r="AA231">
        <v>0</v>
      </c>
      <c r="AB231" s="8">
        <v>1.880597014925373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s="8">
        <v>44</v>
      </c>
      <c r="AJ231" s="8">
        <v>89</v>
      </c>
      <c r="AK231" s="6">
        <v>9.5</v>
      </c>
      <c r="AL231">
        <v>0</v>
      </c>
      <c r="AM231" s="8">
        <v>90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 s="8">
        <v>1</v>
      </c>
      <c r="AU231">
        <v>1</v>
      </c>
      <c r="AV231">
        <v>0</v>
      </c>
      <c r="AW231">
        <v>0</v>
      </c>
      <c r="AX231" s="8">
        <v>469</v>
      </c>
      <c r="AY231" s="8">
        <v>469</v>
      </c>
      <c r="BB231" s="2">
        <v>41440</v>
      </c>
      <c r="BC231" s="2">
        <v>41507</v>
      </c>
      <c r="BD231" s="8">
        <f>BC231-BB231</f>
        <v>67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5</v>
      </c>
      <c r="BM231">
        <v>2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0</v>
      </c>
      <c r="CJ231">
        <v>0</v>
      </c>
      <c r="CK231">
        <v>0</v>
      </c>
      <c r="CL231" s="6">
        <v>0.2</v>
      </c>
      <c r="CM231" s="8">
        <v>0</v>
      </c>
      <c r="CN231" s="8">
        <v>0</v>
      </c>
      <c r="CO231" s="8">
        <f t="shared" si="28"/>
        <v>100</v>
      </c>
      <c r="CP231" s="8">
        <v>107</v>
      </c>
      <c r="CQ231">
        <v>0</v>
      </c>
      <c r="CR231" s="4">
        <f t="shared" si="29"/>
        <v>0.65644171779141103</v>
      </c>
      <c r="CS231" s="8">
        <f t="shared" si="30"/>
        <v>56</v>
      </c>
      <c r="CT231" s="8">
        <v>52</v>
      </c>
      <c r="CU231" s="8">
        <f t="shared" si="31"/>
        <v>1</v>
      </c>
      <c r="CV231" s="8">
        <f t="shared" si="32"/>
        <v>0</v>
      </c>
      <c r="CW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8">
        <v>1.882352941176471</v>
      </c>
      <c r="EN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O231">
        <v>0</v>
      </c>
      <c r="GP231">
        <v>0</v>
      </c>
      <c r="GR231">
        <v>0</v>
      </c>
      <c r="GS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f t="shared" si="33"/>
        <v>0</v>
      </c>
      <c r="HH231">
        <v>0</v>
      </c>
      <c r="HI231">
        <v>1</v>
      </c>
      <c r="HJ231">
        <v>0</v>
      </c>
      <c r="HK231" s="2">
        <v>41599</v>
      </c>
      <c r="HL231">
        <v>0</v>
      </c>
      <c r="HN231">
        <v>92</v>
      </c>
      <c r="HO231">
        <v>1</v>
      </c>
      <c r="HR231">
        <v>0</v>
      </c>
      <c r="HS231">
        <v>0</v>
      </c>
    </row>
    <row r="232" spans="1:227" x14ac:dyDescent="0.35">
      <c r="A232">
        <v>61</v>
      </c>
      <c r="B232">
        <v>1</v>
      </c>
      <c r="C232" s="9" cm="1">
        <f t="array" ref="C232">_xlfn.IFS(D232,1,E232,2,F232,3,G232,4,H232,5,I232,6,J232,7,K232,8)</f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 s="8">
        <v>0</v>
      </c>
      <c r="Q232" s="8">
        <v>4.3436895655898249E-2</v>
      </c>
      <c r="R232">
        <v>0</v>
      </c>
      <c r="S232">
        <v>1</v>
      </c>
      <c r="T232">
        <v>0</v>
      </c>
      <c r="U232">
        <v>0</v>
      </c>
      <c r="V232" s="8">
        <v>0</v>
      </c>
      <c r="W232">
        <v>1</v>
      </c>
      <c r="X232" s="8">
        <v>156</v>
      </c>
      <c r="Y232" s="8">
        <v>71</v>
      </c>
      <c r="Z232" s="8">
        <v>96</v>
      </c>
      <c r="AA232">
        <v>0</v>
      </c>
      <c r="AB232" s="8">
        <v>1.8947368421052631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s="8">
        <v>44.5</v>
      </c>
      <c r="AJ232" s="8">
        <v>97</v>
      </c>
      <c r="AK232" s="6">
        <v>6.1</v>
      </c>
      <c r="AL232">
        <v>1</v>
      </c>
      <c r="AM232" s="8">
        <v>65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 s="8">
        <v>3</v>
      </c>
      <c r="AU232">
        <v>0</v>
      </c>
      <c r="AV232">
        <v>0</v>
      </c>
      <c r="AW232">
        <v>1</v>
      </c>
      <c r="AX232" s="8">
        <v>495</v>
      </c>
      <c r="AY232" s="8">
        <v>409.92575602715618</v>
      </c>
      <c r="AZ232" t="s">
        <v>221</v>
      </c>
      <c r="BB232" s="2">
        <v>41541</v>
      </c>
      <c r="BC232" s="2">
        <v>41573</v>
      </c>
      <c r="BD232" s="8">
        <f>BC232-BB232</f>
        <v>32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5</v>
      </c>
      <c r="BM232">
        <v>2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1</v>
      </c>
      <c r="CH232">
        <v>1</v>
      </c>
      <c r="CI232">
        <v>0</v>
      </c>
      <c r="CJ232">
        <v>0</v>
      </c>
      <c r="CK232">
        <v>0</v>
      </c>
      <c r="CL232" s="6">
        <v>3</v>
      </c>
      <c r="CM232" s="8">
        <v>0</v>
      </c>
      <c r="CN232" s="8">
        <v>0</v>
      </c>
      <c r="CO232" s="8">
        <f t="shared" si="28"/>
        <v>100</v>
      </c>
      <c r="CP232" s="8">
        <v>99.5</v>
      </c>
      <c r="CQ232">
        <v>0</v>
      </c>
      <c r="CR232" s="4">
        <f t="shared" si="29"/>
        <v>0.63782051282051277</v>
      </c>
      <c r="CS232" s="8">
        <f t="shared" si="30"/>
        <v>56.5</v>
      </c>
      <c r="CT232" s="8">
        <v>104.5</v>
      </c>
      <c r="CU232" s="8">
        <f t="shared" si="31"/>
        <v>1</v>
      </c>
      <c r="CV232" s="8">
        <f t="shared" si="32"/>
        <v>0</v>
      </c>
      <c r="CW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 s="8">
        <v>1.5</v>
      </c>
      <c r="EN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O232">
        <v>0</v>
      </c>
      <c r="GP232">
        <v>0</v>
      </c>
      <c r="GR232">
        <v>0</v>
      </c>
      <c r="GS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f t="shared" si="33"/>
        <v>0</v>
      </c>
      <c r="HH232">
        <v>0</v>
      </c>
      <c r="HI232">
        <v>1</v>
      </c>
      <c r="HJ232">
        <v>0</v>
      </c>
      <c r="HK232" s="2">
        <v>41606</v>
      </c>
      <c r="HL232">
        <v>1</v>
      </c>
      <c r="HM232" s="2">
        <v>42086</v>
      </c>
      <c r="HN232">
        <v>33</v>
      </c>
      <c r="HO232">
        <v>1</v>
      </c>
      <c r="HR232">
        <v>0</v>
      </c>
      <c r="HS232">
        <v>0</v>
      </c>
    </row>
    <row r="233" spans="1:227" x14ac:dyDescent="0.35">
      <c r="A233">
        <v>74</v>
      </c>
      <c r="B233">
        <v>1</v>
      </c>
      <c r="C233" s="9" cm="1">
        <f t="array" ref="C233">_xlfn.IFS(D233,1,E233,2,F233,3,G233,4,H233,5,I233,6,J233,7,K233,8)</f>
        <v>2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 s="8">
        <v>0</v>
      </c>
      <c r="Q233" s="8">
        <v>0</v>
      </c>
      <c r="R233">
        <v>0</v>
      </c>
      <c r="S233">
        <v>1</v>
      </c>
      <c r="T233">
        <v>0</v>
      </c>
      <c r="U233">
        <v>0</v>
      </c>
      <c r="V233" s="8">
        <v>0</v>
      </c>
      <c r="W233">
        <v>0</v>
      </c>
      <c r="X233" s="8">
        <v>148.5</v>
      </c>
      <c r="Y233" s="8">
        <v>83</v>
      </c>
      <c r="Z233" s="8">
        <v>97.9479015918958</v>
      </c>
      <c r="AA233">
        <v>0</v>
      </c>
      <c r="AB233" s="8">
        <v>1.8561151079136691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s="8">
        <v>72</v>
      </c>
      <c r="AJ233" s="8">
        <v>68</v>
      </c>
      <c r="AK233" s="6">
        <v>8.5</v>
      </c>
      <c r="AL233">
        <v>0</v>
      </c>
      <c r="AM233" s="8">
        <v>75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 s="8">
        <v>2</v>
      </c>
      <c r="AU233">
        <v>0</v>
      </c>
      <c r="AV233">
        <v>1</v>
      </c>
      <c r="AW233">
        <v>0</v>
      </c>
      <c r="AX233" s="8">
        <v>220</v>
      </c>
      <c r="AY233" s="8">
        <v>0</v>
      </c>
      <c r="AZ233" t="s">
        <v>236</v>
      </c>
      <c r="BC233" s="2">
        <v>42726</v>
      </c>
      <c r="BD233" s="8"/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5</v>
      </c>
      <c r="BM233">
        <v>6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1</v>
      </c>
      <c r="CI233">
        <v>0</v>
      </c>
      <c r="CJ233">
        <v>0</v>
      </c>
      <c r="CK233">
        <v>1</v>
      </c>
      <c r="CL233" s="6">
        <v>0.3</v>
      </c>
      <c r="CM233" s="8">
        <v>0</v>
      </c>
      <c r="CN233" s="8">
        <v>0</v>
      </c>
      <c r="CO233" s="8">
        <f t="shared" si="28"/>
        <v>100</v>
      </c>
      <c r="CP233" s="8">
        <v>92</v>
      </c>
      <c r="CQ233">
        <v>0</v>
      </c>
      <c r="CR233" s="4">
        <f t="shared" si="29"/>
        <v>0.61952861952861948</v>
      </c>
      <c r="CS233" s="8">
        <f t="shared" si="30"/>
        <v>56.5</v>
      </c>
      <c r="CT233" s="8">
        <v>105</v>
      </c>
      <c r="CU233" s="8">
        <f t="shared" si="31"/>
        <v>1</v>
      </c>
      <c r="CV233" s="8">
        <f t="shared" si="32"/>
        <v>0</v>
      </c>
      <c r="CW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 s="8">
        <v>1.8125</v>
      </c>
      <c r="EN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O233">
        <v>0</v>
      </c>
      <c r="GP233">
        <v>0</v>
      </c>
      <c r="GR233">
        <v>0</v>
      </c>
      <c r="GS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f t="shared" si="33"/>
        <v>0</v>
      </c>
      <c r="HH233">
        <v>0</v>
      </c>
      <c r="HI233">
        <v>1</v>
      </c>
      <c r="HJ233">
        <v>0</v>
      </c>
      <c r="HK233" s="2">
        <v>42734</v>
      </c>
      <c r="HL233">
        <v>0</v>
      </c>
      <c r="HN233">
        <v>8</v>
      </c>
      <c r="HO233">
        <v>1</v>
      </c>
      <c r="HR233">
        <v>0</v>
      </c>
      <c r="HS233">
        <v>0</v>
      </c>
    </row>
    <row r="234" spans="1:227" x14ac:dyDescent="0.35">
      <c r="A234">
        <v>62</v>
      </c>
      <c r="B234">
        <v>2</v>
      </c>
      <c r="C234" s="9" cm="1">
        <f t="array" ref="C234">_xlfn.IFS(D234,1,E234,2,F234,3,G234,4,H234,5,I234,6,J234,7,K234,8)</f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 s="8">
        <v>0</v>
      </c>
      <c r="Q234" s="8">
        <v>0</v>
      </c>
      <c r="R234">
        <v>2</v>
      </c>
      <c r="S234">
        <v>0</v>
      </c>
      <c r="T234">
        <v>0</v>
      </c>
      <c r="U234">
        <v>1</v>
      </c>
      <c r="V234" s="8">
        <v>11</v>
      </c>
      <c r="W234">
        <v>0</v>
      </c>
      <c r="X234" s="8">
        <v>134.1849075406447</v>
      </c>
      <c r="Y234" s="8">
        <v>71</v>
      </c>
      <c r="Z234" s="8">
        <v>97.83303518187239</v>
      </c>
      <c r="AA234">
        <v>0</v>
      </c>
      <c r="AB234" s="8">
        <v>1.815384615384616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s="8">
        <v>41.5</v>
      </c>
      <c r="AJ234" s="8">
        <v>45</v>
      </c>
      <c r="AK234" s="6">
        <v>8.6999999999999993</v>
      </c>
      <c r="AL234">
        <v>0</v>
      </c>
      <c r="AM234" s="8">
        <v>78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 s="8">
        <v>2</v>
      </c>
      <c r="AU234">
        <v>0</v>
      </c>
      <c r="AV234">
        <v>1</v>
      </c>
      <c r="AW234">
        <v>0</v>
      </c>
      <c r="AX234" s="8">
        <v>275</v>
      </c>
      <c r="AY234" s="8">
        <v>0</v>
      </c>
      <c r="AZ234" t="s">
        <v>219</v>
      </c>
      <c r="BB234" s="2">
        <v>41755</v>
      </c>
      <c r="BC234" s="2">
        <v>41821</v>
      </c>
      <c r="BD234" s="8">
        <f t="shared" ref="BD234:BD242" si="36">BC234-BB234</f>
        <v>66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</v>
      </c>
      <c r="BM234">
        <v>2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0</v>
      </c>
      <c r="CJ234">
        <v>0</v>
      </c>
      <c r="CK234">
        <v>0</v>
      </c>
      <c r="CL234" s="6">
        <v>0.4</v>
      </c>
      <c r="CM234" s="8">
        <v>40</v>
      </c>
      <c r="CN234" s="8">
        <v>0</v>
      </c>
      <c r="CO234" s="8">
        <f t="shared" si="28"/>
        <v>60</v>
      </c>
      <c r="CP234" s="8">
        <v>76</v>
      </c>
      <c r="CQ234">
        <v>0</v>
      </c>
      <c r="CR234" s="4">
        <f t="shared" si="29"/>
        <v>0.56638262374611348</v>
      </c>
      <c r="CS234" s="8">
        <f t="shared" si="30"/>
        <v>58.184907540644701</v>
      </c>
      <c r="CT234" s="8">
        <v>96</v>
      </c>
      <c r="CU234" s="8">
        <f t="shared" si="31"/>
        <v>1</v>
      </c>
      <c r="CV234" s="8">
        <f t="shared" si="32"/>
        <v>0</v>
      </c>
      <c r="CW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 s="8">
        <v>1.7777777777777779</v>
      </c>
      <c r="EN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O234">
        <v>0</v>
      </c>
      <c r="GP234">
        <v>0</v>
      </c>
      <c r="GR234">
        <v>0</v>
      </c>
      <c r="GS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f t="shared" si="33"/>
        <v>0</v>
      </c>
      <c r="HH234">
        <v>0</v>
      </c>
      <c r="HI234">
        <v>1</v>
      </c>
      <c r="HJ234">
        <v>0</v>
      </c>
      <c r="HK234" s="2">
        <v>41899</v>
      </c>
      <c r="HL234">
        <v>0</v>
      </c>
      <c r="HN234">
        <v>78</v>
      </c>
      <c r="HO234">
        <v>1</v>
      </c>
      <c r="HR234">
        <v>0</v>
      </c>
      <c r="HS234">
        <v>0</v>
      </c>
    </row>
    <row r="235" spans="1:227" x14ac:dyDescent="0.35">
      <c r="A235">
        <v>70</v>
      </c>
      <c r="B235">
        <v>2</v>
      </c>
      <c r="C235" s="9" cm="1">
        <f t="array" ref="C235">_xlfn.IFS(D235,1,E235,2,F235,3,G235,4,H235,5,I235,6,J235,7,K235,8)</f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2</v>
      </c>
      <c r="M235">
        <v>0</v>
      </c>
      <c r="N235">
        <v>0</v>
      </c>
      <c r="O235">
        <v>1</v>
      </c>
      <c r="P235" s="8">
        <v>10</v>
      </c>
      <c r="Q235" s="8">
        <v>8.1213494387147075E-2</v>
      </c>
      <c r="R235">
        <v>0</v>
      </c>
      <c r="S235">
        <v>1</v>
      </c>
      <c r="T235">
        <v>0</v>
      </c>
      <c r="U235">
        <v>0</v>
      </c>
      <c r="V235" s="8">
        <v>0</v>
      </c>
      <c r="W235">
        <v>1</v>
      </c>
      <c r="X235" s="8">
        <v>152</v>
      </c>
      <c r="Y235" s="8">
        <v>72</v>
      </c>
      <c r="Z235" s="8">
        <v>96</v>
      </c>
      <c r="AA235">
        <v>0</v>
      </c>
      <c r="AB235" s="8">
        <v>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s="8">
        <v>37</v>
      </c>
      <c r="AJ235" s="8">
        <v>34</v>
      </c>
      <c r="AK235" s="6">
        <v>6.8</v>
      </c>
      <c r="AL235">
        <v>1</v>
      </c>
      <c r="AM235" s="8">
        <v>53</v>
      </c>
      <c r="AN235">
        <v>2</v>
      </c>
      <c r="AO235">
        <v>1</v>
      </c>
      <c r="AP235">
        <v>1</v>
      </c>
      <c r="AQ235">
        <v>0</v>
      </c>
      <c r="AR235">
        <v>0</v>
      </c>
      <c r="AS235">
        <v>0</v>
      </c>
      <c r="AT235" s="8">
        <v>2</v>
      </c>
      <c r="AU235">
        <v>0</v>
      </c>
      <c r="AV235">
        <v>1</v>
      </c>
      <c r="AW235">
        <v>0</v>
      </c>
      <c r="AX235" s="8">
        <v>94</v>
      </c>
      <c r="AY235" s="8">
        <v>0</v>
      </c>
      <c r="AZ235" t="s">
        <v>220</v>
      </c>
      <c r="BB235" s="2">
        <v>42607</v>
      </c>
      <c r="BC235" s="2">
        <v>42634</v>
      </c>
      <c r="BD235" s="8">
        <f t="shared" si="36"/>
        <v>27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4</v>
      </c>
      <c r="BM235">
        <v>2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 s="6">
        <v>1.5</v>
      </c>
      <c r="CM235" s="8">
        <v>0</v>
      </c>
      <c r="CN235" s="8">
        <v>0</v>
      </c>
      <c r="CO235" s="8">
        <f t="shared" si="28"/>
        <v>100</v>
      </c>
      <c r="CP235" s="8">
        <v>93</v>
      </c>
      <c r="CQ235">
        <v>0</v>
      </c>
      <c r="CR235" s="4">
        <f t="shared" si="29"/>
        <v>0.61184210526315785</v>
      </c>
      <c r="CS235" s="8">
        <f t="shared" si="30"/>
        <v>59</v>
      </c>
      <c r="CT235" s="8">
        <v>89.5</v>
      </c>
      <c r="CU235" s="8">
        <f t="shared" si="31"/>
        <v>1</v>
      </c>
      <c r="CV235" s="8">
        <f t="shared" si="32"/>
        <v>0</v>
      </c>
      <c r="CW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 s="8">
        <v>1.7761194029850751</v>
      </c>
      <c r="EN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O235">
        <v>0</v>
      </c>
      <c r="GP235">
        <v>0</v>
      </c>
      <c r="GR235">
        <v>0</v>
      </c>
      <c r="GS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f t="shared" si="33"/>
        <v>0</v>
      </c>
      <c r="HH235">
        <v>0</v>
      </c>
      <c r="HI235">
        <v>1</v>
      </c>
      <c r="HJ235">
        <v>0</v>
      </c>
      <c r="HK235" s="2">
        <v>42718</v>
      </c>
      <c r="HL235">
        <v>0</v>
      </c>
      <c r="HN235">
        <v>84</v>
      </c>
      <c r="HO235">
        <v>1</v>
      </c>
      <c r="HR235">
        <v>0</v>
      </c>
      <c r="HS235">
        <v>0</v>
      </c>
    </row>
    <row r="236" spans="1:227" x14ac:dyDescent="0.35">
      <c r="A236">
        <v>62</v>
      </c>
      <c r="B236">
        <v>1</v>
      </c>
      <c r="C236" s="9" cm="1">
        <f t="array" ref="C236">_xlfn.IFS(D236,1,E236,2,F236,3,G236,4,H236,5,I236,6,J236,7,K236,8)</f>
        <v>2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 s="8">
        <v>0</v>
      </c>
      <c r="Q236" s="8">
        <v>0</v>
      </c>
      <c r="R236">
        <v>2</v>
      </c>
      <c r="S236">
        <v>0</v>
      </c>
      <c r="T236">
        <v>0</v>
      </c>
      <c r="U236">
        <v>1</v>
      </c>
      <c r="V236" s="8">
        <v>6.5082644628099179E-2</v>
      </c>
      <c r="W236">
        <v>1</v>
      </c>
      <c r="X236" s="8">
        <v>155</v>
      </c>
      <c r="Y236" s="8">
        <v>88</v>
      </c>
      <c r="Z236" s="8">
        <v>95</v>
      </c>
      <c r="AA236">
        <v>0</v>
      </c>
      <c r="AB236" s="8">
        <v>2.057553956834532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s="8">
        <v>40.123241515888431</v>
      </c>
      <c r="AJ236" s="8">
        <v>59</v>
      </c>
      <c r="AK236" s="6">
        <v>7.7</v>
      </c>
      <c r="AL236">
        <v>0</v>
      </c>
      <c r="AM236" s="8">
        <v>77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 s="8">
        <v>2</v>
      </c>
      <c r="AU236">
        <v>0</v>
      </c>
      <c r="AV236">
        <v>1</v>
      </c>
      <c r="AW236">
        <v>0</v>
      </c>
      <c r="AX236" s="8">
        <v>143</v>
      </c>
      <c r="AY236" s="8">
        <v>0</v>
      </c>
      <c r="AZ236" t="s">
        <v>220</v>
      </c>
      <c r="BB236" s="2">
        <v>42647</v>
      </c>
      <c r="BC236" s="2">
        <v>42711</v>
      </c>
      <c r="BD236" s="8">
        <f t="shared" si="36"/>
        <v>64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</v>
      </c>
      <c r="BM236">
        <v>2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 s="6">
        <v>2.2000000000000002</v>
      </c>
      <c r="CM236" s="8">
        <v>0</v>
      </c>
      <c r="CN236" s="8">
        <v>100</v>
      </c>
      <c r="CO236" s="8">
        <f t="shared" si="28"/>
        <v>0</v>
      </c>
      <c r="CP236" s="8">
        <v>96</v>
      </c>
      <c r="CQ236">
        <v>0</v>
      </c>
      <c r="CR236" s="4">
        <f t="shared" si="29"/>
        <v>0.61935483870967745</v>
      </c>
      <c r="CS236" s="8">
        <f t="shared" si="30"/>
        <v>59</v>
      </c>
      <c r="CT236" s="8">
        <v>145</v>
      </c>
      <c r="CU236" s="8">
        <f t="shared" si="31"/>
        <v>1</v>
      </c>
      <c r="CV236" s="8">
        <f t="shared" si="32"/>
        <v>0</v>
      </c>
      <c r="CW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 s="8">
        <v>1.8985507246376809</v>
      </c>
      <c r="EN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O236">
        <v>0</v>
      </c>
      <c r="GP236">
        <v>0</v>
      </c>
      <c r="GR236">
        <v>0</v>
      </c>
      <c r="GS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f t="shared" si="33"/>
        <v>0</v>
      </c>
      <c r="HH236">
        <v>0</v>
      </c>
      <c r="HI236">
        <v>1</v>
      </c>
      <c r="HJ236">
        <v>0</v>
      </c>
      <c r="HK236" s="2">
        <v>42749</v>
      </c>
      <c r="HL236">
        <v>0</v>
      </c>
      <c r="HN236">
        <v>38</v>
      </c>
      <c r="HO236">
        <v>1</v>
      </c>
      <c r="HR236">
        <v>0</v>
      </c>
      <c r="HS236">
        <v>0</v>
      </c>
    </row>
    <row r="237" spans="1:227" x14ac:dyDescent="0.35">
      <c r="A237">
        <v>61</v>
      </c>
      <c r="B237">
        <v>1</v>
      </c>
      <c r="C237" s="9" cm="1">
        <f t="array" ref="C237">_xlfn.IFS(D237,1,E237,2,F237,3,G237,4,H237,5,I237,6,J237,7,K237,8)</f>
        <v>2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0</v>
      </c>
      <c r="N237">
        <v>0</v>
      </c>
      <c r="O237">
        <v>1</v>
      </c>
      <c r="P237" s="8">
        <v>30</v>
      </c>
      <c r="Q237" s="8">
        <v>0.1094057505042664</v>
      </c>
      <c r="R237">
        <v>1</v>
      </c>
      <c r="S237">
        <v>0</v>
      </c>
      <c r="T237">
        <v>1</v>
      </c>
      <c r="U237">
        <v>0</v>
      </c>
      <c r="V237" s="8">
        <v>0.34885376619678199</v>
      </c>
      <c r="W237">
        <v>0</v>
      </c>
      <c r="X237" s="8">
        <v>135</v>
      </c>
      <c r="Y237" s="8">
        <v>68</v>
      </c>
      <c r="Z237" s="8">
        <v>97.021386017618013</v>
      </c>
      <c r="AA237">
        <v>1</v>
      </c>
      <c r="AB237" s="8">
        <v>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s="8">
        <v>35.098697301055793</v>
      </c>
      <c r="AJ237" s="8">
        <v>45</v>
      </c>
      <c r="AK237" s="6">
        <v>8.373406036041029</v>
      </c>
      <c r="AL237">
        <v>0</v>
      </c>
      <c r="AM237" s="8">
        <v>92.5</v>
      </c>
      <c r="AO237">
        <v>1</v>
      </c>
      <c r="AP237">
        <v>0</v>
      </c>
      <c r="AQ237">
        <v>0</v>
      </c>
      <c r="AR237">
        <v>0</v>
      </c>
      <c r="AS237">
        <v>0</v>
      </c>
      <c r="AT237" s="8">
        <v>2</v>
      </c>
      <c r="AU237">
        <v>0</v>
      </c>
      <c r="AV237">
        <v>1</v>
      </c>
      <c r="AW237">
        <v>0</v>
      </c>
      <c r="AX237" s="8">
        <v>61</v>
      </c>
      <c r="AY237" s="8">
        <v>0</v>
      </c>
      <c r="AZ237" t="s">
        <v>226</v>
      </c>
      <c r="BB237" s="2">
        <v>41473</v>
      </c>
      <c r="BC237" s="2">
        <v>41531</v>
      </c>
      <c r="BD237" s="8">
        <f t="shared" si="36"/>
        <v>58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7</v>
      </c>
      <c r="BM237">
        <v>10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3</v>
      </c>
      <c r="CH237">
        <v>1</v>
      </c>
      <c r="CI237">
        <v>1</v>
      </c>
      <c r="CJ237">
        <v>1</v>
      </c>
      <c r="CK237">
        <v>0</v>
      </c>
      <c r="CL237" s="6">
        <v>0.2</v>
      </c>
      <c r="CM237" s="8">
        <v>0</v>
      </c>
      <c r="CN237" s="8">
        <v>0</v>
      </c>
      <c r="CO237" s="8">
        <f t="shared" si="28"/>
        <v>100</v>
      </c>
      <c r="CP237" s="8">
        <v>75.5</v>
      </c>
      <c r="CQ237">
        <v>0</v>
      </c>
      <c r="CR237" s="4">
        <f t="shared" si="29"/>
        <v>0.55925925925925923</v>
      </c>
      <c r="CS237" s="8">
        <f t="shared" si="30"/>
        <v>59.5</v>
      </c>
      <c r="CT237" s="8">
        <v>67</v>
      </c>
      <c r="CU237" s="8">
        <f t="shared" si="31"/>
        <v>1</v>
      </c>
      <c r="CV237" s="8">
        <f t="shared" si="32"/>
        <v>0</v>
      </c>
      <c r="CW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 s="8">
        <v>1.8</v>
      </c>
      <c r="EN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O237">
        <v>0</v>
      </c>
      <c r="GP237">
        <v>0</v>
      </c>
      <c r="GR237">
        <v>0</v>
      </c>
      <c r="GS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f t="shared" si="33"/>
        <v>0</v>
      </c>
      <c r="HH237">
        <v>0</v>
      </c>
      <c r="HI237">
        <v>1</v>
      </c>
      <c r="HJ237">
        <v>0</v>
      </c>
      <c r="HK237" s="2">
        <v>41574</v>
      </c>
      <c r="HL237">
        <v>0</v>
      </c>
      <c r="HN237">
        <v>43</v>
      </c>
      <c r="HO237">
        <v>1</v>
      </c>
      <c r="HR237">
        <v>0</v>
      </c>
      <c r="HS237">
        <v>0</v>
      </c>
    </row>
    <row r="238" spans="1:227" x14ac:dyDescent="0.35">
      <c r="A238">
        <v>75</v>
      </c>
      <c r="B238">
        <v>1</v>
      </c>
      <c r="C238" s="9" cm="1">
        <f t="array" ref="C238">_xlfn.IFS(D238,1,E238,2,F238,3,G238,4,H238,5,I238,6,J238,7,K238,8)</f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 s="8">
        <v>0</v>
      </c>
      <c r="Q238" s="8">
        <v>0</v>
      </c>
      <c r="R238">
        <v>2</v>
      </c>
      <c r="S238">
        <v>0</v>
      </c>
      <c r="T238">
        <v>0</v>
      </c>
      <c r="U238">
        <v>1</v>
      </c>
      <c r="V238" s="8">
        <v>14</v>
      </c>
      <c r="W238">
        <v>1</v>
      </c>
      <c r="X238" s="8">
        <v>158</v>
      </c>
      <c r="Y238" s="8">
        <v>82</v>
      </c>
      <c r="Z238" s="8">
        <v>96</v>
      </c>
      <c r="AA238">
        <v>0</v>
      </c>
      <c r="AB238" s="8">
        <v>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 s="8">
        <v>44.999999999999993</v>
      </c>
      <c r="AJ238" s="8">
        <v>56</v>
      </c>
      <c r="AK238" s="6">
        <v>10</v>
      </c>
      <c r="AL238">
        <v>0</v>
      </c>
      <c r="AM238" s="8">
        <v>69.5</v>
      </c>
      <c r="AO238">
        <v>1</v>
      </c>
      <c r="AP238">
        <v>0</v>
      </c>
      <c r="AQ238">
        <v>0</v>
      </c>
      <c r="AR238">
        <v>0</v>
      </c>
      <c r="AS238">
        <v>0</v>
      </c>
      <c r="AT238" s="8">
        <v>1</v>
      </c>
      <c r="AU238">
        <v>1</v>
      </c>
      <c r="AV238">
        <v>0</v>
      </c>
      <c r="AW238">
        <v>0</v>
      </c>
      <c r="AX238" s="8">
        <v>750</v>
      </c>
      <c r="AY238" s="8">
        <v>750</v>
      </c>
      <c r="BA238" t="s">
        <v>232</v>
      </c>
      <c r="BB238" s="2">
        <v>41642</v>
      </c>
      <c r="BC238" s="2">
        <v>41661</v>
      </c>
      <c r="BD238" s="8">
        <f t="shared" si="36"/>
        <v>19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10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3</v>
      </c>
      <c r="CH238">
        <v>1</v>
      </c>
      <c r="CI238">
        <v>1</v>
      </c>
      <c r="CJ238">
        <v>1</v>
      </c>
      <c r="CK238">
        <v>0</v>
      </c>
      <c r="CL238" s="6">
        <v>12</v>
      </c>
      <c r="CM238" s="8">
        <v>0</v>
      </c>
      <c r="CN238" s="8">
        <v>0</v>
      </c>
      <c r="CO238" s="8">
        <f t="shared" si="28"/>
        <v>100</v>
      </c>
      <c r="CP238" s="8">
        <v>98.115029999996437</v>
      </c>
      <c r="CQ238">
        <v>0</v>
      </c>
      <c r="CR238" s="4">
        <f t="shared" si="29"/>
        <v>0.62098120253162303</v>
      </c>
      <c r="CS238" s="8">
        <f t="shared" si="30"/>
        <v>59.884970000003563</v>
      </c>
      <c r="CT238" s="8">
        <v>92.5</v>
      </c>
      <c r="CU238" s="8">
        <f t="shared" si="31"/>
        <v>1</v>
      </c>
      <c r="CV238" s="8">
        <f t="shared" si="32"/>
        <v>0</v>
      </c>
      <c r="CW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 s="8">
        <v>1.828571428571429</v>
      </c>
      <c r="EN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O238">
        <v>0</v>
      </c>
      <c r="GP238">
        <v>0</v>
      </c>
      <c r="GR238">
        <v>0</v>
      </c>
      <c r="GS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f t="shared" si="33"/>
        <v>0</v>
      </c>
      <c r="HH238">
        <v>0</v>
      </c>
      <c r="HI238">
        <v>1</v>
      </c>
      <c r="HJ238">
        <v>0</v>
      </c>
      <c r="HK238" s="2">
        <v>41704</v>
      </c>
      <c r="HL238">
        <v>1</v>
      </c>
      <c r="HM238" s="2">
        <v>42609</v>
      </c>
      <c r="HN238">
        <v>43</v>
      </c>
      <c r="HO238">
        <v>1</v>
      </c>
      <c r="HR238">
        <v>0</v>
      </c>
      <c r="HS238">
        <v>0</v>
      </c>
    </row>
    <row r="239" spans="1:227" x14ac:dyDescent="0.35">
      <c r="A239">
        <v>58</v>
      </c>
      <c r="B239">
        <v>1</v>
      </c>
      <c r="C239" s="9" cm="1">
        <f t="array" ref="C239">_xlfn.IFS(D239,1,E239,2,F239,3,G239,4,H239,5,I239,6,J239,7,K239,8)</f>
        <v>2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 s="8">
        <v>0</v>
      </c>
      <c r="Q239" s="8">
        <v>0</v>
      </c>
      <c r="R239">
        <v>0</v>
      </c>
      <c r="S239">
        <v>1</v>
      </c>
      <c r="T239">
        <v>0</v>
      </c>
      <c r="U239">
        <v>0</v>
      </c>
      <c r="V239" s="8">
        <v>0</v>
      </c>
      <c r="W239">
        <v>0</v>
      </c>
      <c r="X239" s="8">
        <v>134.94589318012089</v>
      </c>
      <c r="Y239" s="8">
        <v>71.923123852107864</v>
      </c>
      <c r="Z239" s="8">
        <v>97.180995475113122</v>
      </c>
      <c r="AA239">
        <v>0</v>
      </c>
      <c r="AB239" s="8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s="8">
        <v>39.937976220138573</v>
      </c>
      <c r="AJ239" s="8">
        <v>57</v>
      </c>
      <c r="AK239" s="6">
        <v>8.3554779202041001</v>
      </c>
      <c r="AL239">
        <v>0</v>
      </c>
      <c r="AM239" s="8">
        <v>99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 s="8">
        <v>3</v>
      </c>
      <c r="AU239">
        <v>0</v>
      </c>
      <c r="AV239">
        <v>0</v>
      </c>
      <c r="AW239">
        <v>1</v>
      </c>
      <c r="AX239" s="8">
        <v>39</v>
      </c>
      <c r="AY239" s="8">
        <v>39</v>
      </c>
      <c r="AZ239" t="s">
        <v>220</v>
      </c>
      <c r="BB239" s="2">
        <v>41841</v>
      </c>
      <c r="BC239" s="2">
        <v>41863</v>
      </c>
      <c r="BD239" s="8">
        <f t="shared" si="36"/>
        <v>22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7</v>
      </c>
      <c r="BM239">
        <v>2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1</v>
      </c>
      <c r="CI239">
        <v>0</v>
      </c>
      <c r="CJ239">
        <v>0</v>
      </c>
      <c r="CK239">
        <v>0</v>
      </c>
      <c r="CL239" s="6">
        <v>2</v>
      </c>
      <c r="CM239" s="8">
        <v>0</v>
      </c>
      <c r="CN239" s="8">
        <v>0</v>
      </c>
      <c r="CO239" s="8">
        <f t="shared" si="28"/>
        <v>100</v>
      </c>
      <c r="CP239" s="8">
        <v>75</v>
      </c>
      <c r="CQ239">
        <v>0</v>
      </c>
      <c r="CR239" s="4">
        <f t="shared" si="29"/>
        <v>0.5557783066424461</v>
      </c>
      <c r="CS239" s="8">
        <f t="shared" si="30"/>
        <v>59.945893180120891</v>
      </c>
      <c r="CT239" s="8">
        <v>77.5</v>
      </c>
      <c r="CU239" s="8">
        <f t="shared" si="31"/>
        <v>1</v>
      </c>
      <c r="CV239" s="8">
        <f t="shared" si="32"/>
        <v>0</v>
      </c>
      <c r="CW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 s="8">
        <v>1.9333333333333329</v>
      </c>
      <c r="EN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O239">
        <v>0</v>
      </c>
      <c r="GP239">
        <v>0</v>
      </c>
      <c r="GR239">
        <v>0</v>
      </c>
      <c r="GS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f t="shared" si="33"/>
        <v>0</v>
      </c>
      <c r="HH239">
        <v>0</v>
      </c>
      <c r="HI239">
        <v>1</v>
      </c>
      <c r="HJ239">
        <v>0</v>
      </c>
      <c r="HK239" s="2">
        <v>41998</v>
      </c>
      <c r="HL239">
        <v>0</v>
      </c>
      <c r="HN239">
        <v>135</v>
      </c>
      <c r="HO239">
        <v>1</v>
      </c>
      <c r="HR239">
        <v>0</v>
      </c>
      <c r="HS239">
        <v>0</v>
      </c>
    </row>
    <row r="240" spans="1:227" x14ac:dyDescent="0.35">
      <c r="A240">
        <v>62</v>
      </c>
      <c r="B240">
        <v>1</v>
      </c>
      <c r="C240" s="9" cm="1">
        <f t="array" ref="C240">_xlfn.IFS(D240,1,E240,2,F240,3,G240,4,H240,5,I240,6,J240,7,K240,8)</f>
        <v>2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 s="8">
        <v>0</v>
      </c>
      <c r="Q240" s="8">
        <v>0</v>
      </c>
      <c r="R240">
        <v>0</v>
      </c>
      <c r="S240">
        <v>1</v>
      </c>
      <c r="T240">
        <v>0</v>
      </c>
      <c r="U240">
        <v>0</v>
      </c>
      <c r="V240" s="8">
        <v>0</v>
      </c>
      <c r="W240">
        <v>0</v>
      </c>
      <c r="X240" s="8">
        <v>132</v>
      </c>
      <c r="Y240" s="8">
        <v>76</v>
      </c>
      <c r="Z240" s="8">
        <v>98</v>
      </c>
      <c r="AA240">
        <v>0</v>
      </c>
      <c r="AB240" s="8">
        <v>1.8167938931297709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s="8">
        <v>42.147115926818572</v>
      </c>
      <c r="AJ240" s="8">
        <v>78</v>
      </c>
      <c r="AK240" s="6">
        <v>8.5</v>
      </c>
      <c r="AL240">
        <v>0</v>
      </c>
      <c r="AM240" s="8">
        <v>100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 s="8">
        <v>3</v>
      </c>
      <c r="AU240">
        <v>0</v>
      </c>
      <c r="AV240">
        <v>0</v>
      </c>
      <c r="AW240">
        <v>1</v>
      </c>
      <c r="AX240" s="8">
        <v>121</v>
      </c>
      <c r="AY240" s="8">
        <v>121</v>
      </c>
      <c r="AZ240" t="s">
        <v>222</v>
      </c>
      <c r="BB240" s="2">
        <v>42704</v>
      </c>
      <c r="BC240" s="2">
        <v>42728</v>
      </c>
      <c r="BD240" s="8">
        <f t="shared" si="36"/>
        <v>24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5</v>
      </c>
      <c r="BM240">
        <v>2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0</v>
      </c>
      <c r="CL240" s="6">
        <v>0.9</v>
      </c>
      <c r="CM240" s="8">
        <v>0</v>
      </c>
      <c r="CN240" s="8">
        <v>0</v>
      </c>
      <c r="CO240" s="8">
        <f t="shared" si="28"/>
        <v>100</v>
      </c>
      <c r="CP240" s="8">
        <v>72</v>
      </c>
      <c r="CQ240">
        <v>0</v>
      </c>
      <c r="CR240" s="4">
        <f t="shared" si="29"/>
        <v>0.54545454545454541</v>
      </c>
      <c r="CS240" s="8">
        <f t="shared" si="30"/>
        <v>60</v>
      </c>
      <c r="CT240" s="8">
        <v>88</v>
      </c>
      <c r="CU240" s="8">
        <f t="shared" si="31"/>
        <v>1</v>
      </c>
      <c r="CV240" s="8">
        <f t="shared" si="32"/>
        <v>0</v>
      </c>
      <c r="CW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 s="8">
        <v>1.9189189189189191</v>
      </c>
      <c r="EN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O240">
        <v>0</v>
      </c>
      <c r="GP240">
        <v>0</v>
      </c>
      <c r="GR240">
        <v>0</v>
      </c>
      <c r="GS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f t="shared" si="33"/>
        <v>0</v>
      </c>
      <c r="HH240">
        <v>0</v>
      </c>
      <c r="HI240">
        <v>1</v>
      </c>
      <c r="HJ240">
        <v>0</v>
      </c>
      <c r="HK240" s="2">
        <v>42743</v>
      </c>
      <c r="HL240">
        <v>0</v>
      </c>
      <c r="HN240">
        <v>15</v>
      </c>
      <c r="HO240">
        <v>1</v>
      </c>
      <c r="HR240">
        <v>0</v>
      </c>
      <c r="HS240">
        <v>0</v>
      </c>
    </row>
    <row r="241" spans="1:227" x14ac:dyDescent="0.35">
      <c r="A241">
        <v>86</v>
      </c>
      <c r="B241">
        <v>2</v>
      </c>
      <c r="C241" s="9" cm="1">
        <f t="array" ref="C241">_xlfn.IFS(D241,1,E241,2,F241,3,G241,4,H241,5,I241,6,J241,7,K241,8)</f>
        <v>2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 s="8">
        <v>0</v>
      </c>
      <c r="Q241" s="8">
        <v>0</v>
      </c>
      <c r="R241">
        <v>0</v>
      </c>
      <c r="S241">
        <v>1</v>
      </c>
      <c r="T241">
        <v>0</v>
      </c>
      <c r="U241">
        <v>0</v>
      </c>
      <c r="V241" s="8">
        <v>0</v>
      </c>
      <c r="W241">
        <v>1</v>
      </c>
      <c r="X241" s="8">
        <v>185</v>
      </c>
      <c r="Y241" s="8">
        <v>92</v>
      </c>
      <c r="Z241" s="8">
        <v>97.088495575221231</v>
      </c>
      <c r="AA241">
        <v>0</v>
      </c>
      <c r="AB241" s="8">
        <v>2.0472440944881889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s="8">
        <v>42.95827154237854</v>
      </c>
      <c r="AJ241" s="8">
        <v>55</v>
      </c>
      <c r="AK241" s="6">
        <v>7.7</v>
      </c>
      <c r="AL241">
        <v>0</v>
      </c>
      <c r="AM241" s="8">
        <v>37</v>
      </c>
      <c r="AN241">
        <v>3</v>
      </c>
      <c r="AO241">
        <v>1</v>
      </c>
      <c r="AP241">
        <v>0</v>
      </c>
      <c r="AQ241">
        <v>1</v>
      </c>
      <c r="AR241">
        <v>0</v>
      </c>
      <c r="AS241">
        <v>0</v>
      </c>
      <c r="AT241" s="8">
        <v>2</v>
      </c>
      <c r="AU241">
        <v>0</v>
      </c>
      <c r="AV241">
        <v>1</v>
      </c>
      <c r="AW241">
        <v>0</v>
      </c>
      <c r="AX241" s="8">
        <v>142</v>
      </c>
      <c r="AY241" s="8">
        <v>0</v>
      </c>
      <c r="AZ241" t="s">
        <v>239</v>
      </c>
      <c r="BB241" s="2">
        <v>42619</v>
      </c>
      <c r="BC241" s="2">
        <v>42665</v>
      </c>
      <c r="BD241" s="8">
        <f t="shared" si="36"/>
        <v>46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5</v>
      </c>
      <c r="BM241">
        <v>2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 s="6">
        <v>1.5</v>
      </c>
      <c r="CM241" s="8">
        <v>20</v>
      </c>
      <c r="CN241" s="8">
        <v>0</v>
      </c>
      <c r="CO241" s="8">
        <f t="shared" si="28"/>
        <v>80</v>
      </c>
      <c r="CP241" s="8">
        <v>125</v>
      </c>
      <c r="CQ241">
        <v>0</v>
      </c>
      <c r="CR241" s="4">
        <f t="shared" si="29"/>
        <v>0.67567567567567566</v>
      </c>
      <c r="CS241" s="8">
        <f t="shared" si="30"/>
        <v>60</v>
      </c>
      <c r="CT241" s="8">
        <v>175</v>
      </c>
      <c r="CU241" s="8">
        <f t="shared" si="31"/>
        <v>1</v>
      </c>
      <c r="CV241" s="8">
        <f t="shared" si="32"/>
        <v>0</v>
      </c>
      <c r="CW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 s="8">
        <v>1.833333333333333</v>
      </c>
      <c r="EN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O241">
        <v>0</v>
      </c>
      <c r="GP241">
        <v>0</v>
      </c>
      <c r="GR241">
        <v>0</v>
      </c>
      <c r="GS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f t="shared" si="33"/>
        <v>0</v>
      </c>
      <c r="HH241">
        <v>0</v>
      </c>
      <c r="HI241">
        <v>1</v>
      </c>
      <c r="HJ241">
        <v>0</v>
      </c>
      <c r="HK241" s="2">
        <v>42693</v>
      </c>
      <c r="HL241">
        <v>0</v>
      </c>
      <c r="HN241">
        <v>28</v>
      </c>
      <c r="HO241">
        <v>1</v>
      </c>
      <c r="HR241">
        <v>0</v>
      </c>
      <c r="HS241">
        <v>0</v>
      </c>
    </row>
    <row r="242" spans="1:227" x14ac:dyDescent="0.35">
      <c r="A242">
        <v>61</v>
      </c>
      <c r="B242">
        <v>1</v>
      </c>
      <c r="C242" s="9" cm="1">
        <f t="array" ref="C242">_xlfn.IFS(D242,1,E242,2,F242,3,G242,4,H242,5,I242,6,J242,7,K242,8)</f>
        <v>2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 s="8">
        <v>0</v>
      </c>
      <c r="Q242" s="8">
        <v>20</v>
      </c>
      <c r="R242">
        <v>2</v>
      </c>
      <c r="S242">
        <v>0</v>
      </c>
      <c r="T242">
        <v>0</v>
      </c>
      <c r="U242">
        <v>1</v>
      </c>
      <c r="V242" s="8">
        <v>2</v>
      </c>
      <c r="W242">
        <v>1</v>
      </c>
      <c r="X242" s="8">
        <v>160</v>
      </c>
      <c r="Y242" s="8">
        <v>85</v>
      </c>
      <c r="Z242" s="8">
        <v>97</v>
      </c>
      <c r="AA242">
        <v>0</v>
      </c>
      <c r="AB242" s="8">
        <v>1.9328859060402681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s="8">
        <v>44.194343175855742</v>
      </c>
      <c r="AJ242" s="8">
        <v>51</v>
      </c>
      <c r="AK242" s="6">
        <v>8.8000000000000007</v>
      </c>
      <c r="AL242">
        <v>0</v>
      </c>
      <c r="AM242" s="8">
        <v>80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 s="8">
        <v>2</v>
      </c>
      <c r="AU242">
        <v>0</v>
      </c>
      <c r="AV242">
        <v>1</v>
      </c>
      <c r="AW242">
        <v>0</v>
      </c>
      <c r="AX242" s="8">
        <v>70</v>
      </c>
      <c r="AY242" s="8">
        <v>0</v>
      </c>
      <c r="AZ242" t="s">
        <v>221</v>
      </c>
      <c r="BB242" s="2">
        <v>42388</v>
      </c>
      <c r="BC242" s="2">
        <v>42441</v>
      </c>
      <c r="BD242" s="8">
        <f t="shared" si="36"/>
        <v>53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2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0</v>
      </c>
      <c r="CJ242">
        <v>0</v>
      </c>
      <c r="CK242">
        <v>0</v>
      </c>
      <c r="CL242" s="6">
        <v>4</v>
      </c>
      <c r="CM242" s="8">
        <v>0</v>
      </c>
      <c r="CN242" s="8">
        <v>0</v>
      </c>
      <c r="CO242" s="8">
        <f t="shared" si="28"/>
        <v>100</v>
      </c>
      <c r="CP242" s="8">
        <v>100</v>
      </c>
      <c r="CQ242">
        <v>0</v>
      </c>
      <c r="CR242" s="4">
        <f t="shared" si="29"/>
        <v>0.625</v>
      </c>
      <c r="CS242" s="8">
        <f t="shared" si="30"/>
        <v>60</v>
      </c>
      <c r="CT242" s="8">
        <v>77</v>
      </c>
      <c r="CU242" s="8">
        <f t="shared" si="31"/>
        <v>1</v>
      </c>
      <c r="CV242" s="8">
        <f t="shared" si="32"/>
        <v>0</v>
      </c>
      <c r="CW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 s="8">
        <v>1.8611111111111109</v>
      </c>
      <c r="EN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O242">
        <v>0</v>
      </c>
      <c r="GP242">
        <v>0</v>
      </c>
      <c r="GR242">
        <v>0</v>
      </c>
      <c r="GS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f t="shared" si="33"/>
        <v>0</v>
      </c>
      <c r="HH242">
        <v>0</v>
      </c>
      <c r="HI242">
        <v>1</v>
      </c>
      <c r="HJ242">
        <v>0</v>
      </c>
      <c r="HK242" s="2">
        <v>42511</v>
      </c>
      <c r="HL242">
        <v>0</v>
      </c>
      <c r="HN242">
        <v>70</v>
      </c>
      <c r="HO242">
        <v>1</v>
      </c>
      <c r="HR242">
        <v>0</v>
      </c>
      <c r="HS242">
        <v>0</v>
      </c>
    </row>
    <row r="243" spans="1:227" x14ac:dyDescent="0.35">
      <c r="A243">
        <v>67</v>
      </c>
      <c r="B243">
        <v>2</v>
      </c>
      <c r="C243" s="9" cm="1">
        <f t="array" ref="C243">_xlfn.IFS(D243,1,E243,2,F243,3,G243,4,H243,5,I243,6,J243,7,K243,8)</f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0</v>
      </c>
      <c r="O243">
        <v>1</v>
      </c>
      <c r="P243" s="8">
        <v>6</v>
      </c>
      <c r="Q243" s="8">
        <v>2.0803150191314679E-2</v>
      </c>
      <c r="R243">
        <v>2</v>
      </c>
      <c r="S243">
        <v>0</v>
      </c>
      <c r="T243">
        <v>0</v>
      </c>
      <c r="U243">
        <v>1</v>
      </c>
      <c r="V243" s="8">
        <v>3</v>
      </c>
      <c r="W243">
        <v>0</v>
      </c>
      <c r="X243" s="8">
        <v>132</v>
      </c>
      <c r="Y243" s="8">
        <v>52</v>
      </c>
      <c r="Z243" s="8">
        <v>97</v>
      </c>
      <c r="AA243">
        <v>0</v>
      </c>
      <c r="AB243" s="8">
        <v>2.0275862068965518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s="8">
        <v>44.957276191590928</v>
      </c>
      <c r="AJ243" s="8">
        <v>64</v>
      </c>
      <c r="AK243" s="6">
        <v>8</v>
      </c>
      <c r="AL243">
        <v>0</v>
      </c>
      <c r="AM243" s="8">
        <v>95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 s="8">
        <v>1</v>
      </c>
      <c r="AU243">
        <v>1</v>
      </c>
      <c r="AV243">
        <v>0</v>
      </c>
      <c r="AW243">
        <v>0</v>
      </c>
      <c r="AX243" s="8">
        <v>464</v>
      </c>
      <c r="AY243" s="8">
        <v>464</v>
      </c>
      <c r="BC243" s="2">
        <v>42836</v>
      </c>
      <c r="BD243" s="8"/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7</v>
      </c>
      <c r="BM243">
        <v>7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1</v>
      </c>
      <c r="CL243" s="6">
        <v>7.5</v>
      </c>
      <c r="CM243" s="8">
        <v>20</v>
      </c>
      <c r="CN243" s="8">
        <v>0</v>
      </c>
      <c r="CO243" s="8">
        <f t="shared" si="28"/>
        <v>80</v>
      </c>
      <c r="CP243" s="8">
        <v>72</v>
      </c>
      <c r="CQ243">
        <v>0</v>
      </c>
      <c r="CR243" s="4">
        <f t="shared" si="29"/>
        <v>0.54545454545454541</v>
      </c>
      <c r="CS243" s="8">
        <f t="shared" si="30"/>
        <v>60</v>
      </c>
      <c r="CT243" s="8">
        <v>98</v>
      </c>
      <c r="CU243" s="8">
        <f t="shared" si="31"/>
        <v>1</v>
      </c>
      <c r="CV243" s="8">
        <f t="shared" si="32"/>
        <v>0</v>
      </c>
      <c r="CW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 s="8">
        <v>1.8421052631578949</v>
      </c>
      <c r="EN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O243">
        <v>0</v>
      </c>
      <c r="GP243">
        <v>0</v>
      </c>
      <c r="GR243">
        <v>0</v>
      </c>
      <c r="GS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f t="shared" si="33"/>
        <v>0</v>
      </c>
      <c r="HH243">
        <v>0</v>
      </c>
      <c r="HI243">
        <v>1</v>
      </c>
      <c r="HJ243">
        <v>0</v>
      </c>
      <c r="HK243" s="2">
        <v>43026</v>
      </c>
      <c r="HL243">
        <v>0</v>
      </c>
      <c r="HN243">
        <v>190</v>
      </c>
      <c r="HO243">
        <v>1</v>
      </c>
      <c r="HR243">
        <v>0</v>
      </c>
      <c r="HS243">
        <v>0</v>
      </c>
    </row>
    <row r="244" spans="1:227" x14ac:dyDescent="0.35">
      <c r="A244">
        <v>47</v>
      </c>
      <c r="B244">
        <v>2</v>
      </c>
      <c r="C244" s="9" cm="1">
        <f t="array" ref="C244">_xlfn.IFS(D244,1,E244,2,F244,3,G244,4,H244,5,I244,6,J244,7,K244,8)</f>
        <v>2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 s="8">
        <v>0</v>
      </c>
      <c r="Q244" s="8">
        <v>0.1242994084519094</v>
      </c>
      <c r="R244">
        <v>0</v>
      </c>
      <c r="S244">
        <v>1</v>
      </c>
      <c r="T244">
        <v>0</v>
      </c>
      <c r="U244">
        <v>0</v>
      </c>
      <c r="V244" s="8">
        <v>0</v>
      </c>
      <c r="W244">
        <v>1</v>
      </c>
      <c r="X244" s="8">
        <v>140</v>
      </c>
      <c r="Y244" s="8">
        <v>85</v>
      </c>
      <c r="Z244" s="8">
        <v>97</v>
      </c>
      <c r="AA244">
        <v>1</v>
      </c>
      <c r="AB244" s="8">
        <v>1.887323943661972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s="8">
        <v>42.5</v>
      </c>
      <c r="AJ244" s="8">
        <v>84</v>
      </c>
      <c r="AK244" s="6">
        <v>9.1</v>
      </c>
      <c r="AL244">
        <v>0</v>
      </c>
      <c r="AM244" s="8">
        <v>74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 s="8">
        <v>3</v>
      </c>
      <c r="AU244">
        <v>0</v>
      </c>
      <c r="AV244">
        <v>0</v>
      </c>
      <c r="AW244">
        <v>1</v>
      </c>
      <c r="AX244" s="8">
        <v>145</v>
      </c>
      <c r="AY244" s="8">
        <v>85</v>
      </c>
      <c r="AZ244" t="s">
        <v>217</v>
      </c>
      <c r="BC244" s="2">
        <v>41528</v>
      </c>
      <c r="BD244" s="8"/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7</v>
      </c>
      <c r="BM244">
        <v>7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0</v>
      </c>
      <c r="CK244">
        <v>1</v>
      </c>
      <c r="CL244" s="6">
        <v>0.4</v>
      </c>
      <c r="CM244" s="8">
        <v>20</v>
      </c>
      <c r="CN244" s="8">
        <v>0</v>
      </c>
      <c r="CO244" s="8">
        <f t="shared" si="28"/>
        <v>80</v>
      </c>
      <c r="CP244" s="8">
        <v>80</v>
      </c>
      <c r="CQ244">
        <v>0</v>
      </c>
      <c r="CR244" s="4">
        <f t="shared" si="29"/>
        <v>0.5714285714285714</v>
      </c>
      <c r="CS244" s="8">
        <f t="shared" si="30"/>
        <v>60</v>
      </c>
      <c r="CT244" s="8">
        <v>104</v>
      </c>
      <c r="CU244" s="8">
        <f t="shared" si="31"/>
        <v>1</v>
      </c>
      <c r="CV244" s="8">
        <f t="shared" si="32"/>
        <v>0</v>
      </c>
      <c r="CW244">
        <v>1</v>
      </c>
      <c r="CX244" s="2">
        <v>41623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 s="8">
        <v>1.7714285714285709</v>
      </c>
      <c r="EN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O244">
        <v>0</v>
      </c>
      <c r="GP244">
        <v>0</v>
      </c>
      <c r="GR244">
        <v>0</v>
      </c>
      <c r="GS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f t="shared" si="33"/>
        <v>0</v>
      </c>
      <c r="HH244">
        <v>0</v>
      </c>
      <c r="HI244">
        <v>1</v>
      </c>
      <c r="HJ244">
        <v>0</v>
      </c>
      <c r="HK244" s="2">
        <v>41691</v>
      </c>
      <c r="HL244">
        <v>0</v>
      </c>
      <c r="HN244">
        <v>163</v>
      </c>
      <c r="HO244">
        <v>1</v>
      </c>
      <c r="HR244">
        <v>0</v>
      </c>
      <c r="HS244">
        <v>0</v>
      </c>
    </row>
    <row r="245" spans="1:227" x14ac:dyDescent="0.35">
      <c r="A245">
        <v>59</v>
      </c>
      <c r="B245">
        <v>2</v>
      </c>
      <c r="C245" s="9" cm="1">
        <f t="array" ref="C245">_xlfn.IFS(D245,1,E245,2,F245,3,G245,4,H245,5,I245,6,J245,7,K245,8)</f>
        <v>2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1</v>
      </c>
      <c r="P245" s="8">
        <v>6</v>
      </c>
      <c r="Q245" s="8">
        <v>3.1878154609049858E-2</v>
      </c>
      <c r="R245">
        <v>2</v>
      </c>
      <c r="S245">
        <v>0</v>
      </c>
      <c r="T245">
        <v>0</v>
      </c>
      <c r="U245">
        <v>1</v>
      </c>
      <c r="V245" s="8">
        <v>0.14965851727209739</v>
      </c>
      <c r="W245">
        <v>1</v>
      </c>
      <c r="X245" s="8">
        <v>145</v>
      </c>
      <c r="Y245" s="8">
        <v>80</v>
      </c>
      <c r="Z245" s="8">
        <v>97.20754716981132</v>
      </c>
      <c r="AA245">
        <v>0</v>
      </c>
      <c r="AB245" s="8">
        <v>1.795620437956204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s="8">
        <v>41</v>
      </c>
      <c r="AJ245" s="8">
        <v>54</v>
      </c>
      <c r="AK245" s="6">
        <v>8.0683714639037216</v>
      </c>
      <c r="AL245">
        <v>0</v>
      </c>
      <c r="AM245" s="8">
        <v>84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 s="8">
        <v>3</v>
      </c>
      <c r="AU245">
        <v>0</v>
      </c>
      <c r="AV245">
        <v>0</v>
      </c>
      <c r="AW245">
        <v>1</v>
      </c>
      <c r="AX245" s="8">
        <v>137</v>
      </c>
      <c r="AY245" s="8">
        <v>77</v>
      </c>
      <c r="BB245" s="2">
        <v>42710</v>
      </c>
      <c r="BC245" s="2">
        <v>42725</v>
      </c>
      <c r="BD245" s="8">
        <f>BC245-BB245</f>
        <v>15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5</v>
      </c>
      <c r="BM245">
        <v>2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1</v>
      </c>
      <c r="CH245">
        <v>1</v>
      </c>
      <c r="CI245">
        <v>0</v>
      </c>
      <c r="CJ245">
        <v>0</v>
      </c>
      <c r="CK245">
        <v>0</v>
      </c>
      <c r="CL245" s="6">
        <v>0.2</v>
      </c>
      <c r="CM245" s="8">
        <v>0</v>
      </c>
      <c r="CN245" s="8">
        <v>0</v>
      </c>
      <c r="CO245" s="8">
        <f t="shared" si="28"/>
        <v>100</v>
      </c>
      <c r="CP245" s="8">
        <v>84</v>
      </c>
      <c r="CQ245">
        <v>0</v>
      </c>
      <c r="CR245" s="4">
        <f t="shared" si="29"/>
        <v>0.57931034482758625</v>
      </c>
      <c r="CS245" s="8">
        <f t="shared" si="30"/>
        <v>61</v>
      </c>
      <c r="CT245" s="8">
        <v>82</v>
      </c>
      <c r="CU245" s="8">
        <f t="shared" si="31"/>
        <v>1</v>
      </c>
      <c r="CV245" s="8">
        <f t="shared" si="32"/>
        <v>0</v>
      </c>
      <c r="CW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 s="8">
        <v>1.8378378378378379</v>
      </c>
      <c r="EN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O245">
        <v>0</v>
      </c>
      <c r="GP245">
        <v>0</v>
      </c>
      <c r="GR245">
        <v>0</v>
      </c>
      <c r="GS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f t="shared" si="33"/>
        <v>0</v>
      </c>
      <c r="HH245">
        <v>0</v>
      </c>
      <c r="HI245">
        <v>1</v>
      </c>
      <c r="HJ245">
        <v>0</v>
      </c>
      <c r="HK245" s="2">
        <v>42735</v>
      </c>
      <c r="HL245">
        <v>0</v>
      </c>
      <c r="HN245">
        <v>10</v>
      </c>
      <c r="HO245">
        <v>1</v>
      </c>
      <c r="HR245">
        <v>0</v>
      </c>
      <c r="HS245">
        <v>0</v>
      </c>
    </row>
    <row r="246" spans="1:227" x14ac:dyDescent="0.35">
      <c r="A246">
        <v>77</v>
      </c>
      <c r="B246">
        <v>1</v>
      </c>
      <c r="C246" s="9" cm="1">
        <f t="array" ref="C246">_xlfn.IFS(D246,1,E246,2,F246,3,G246,4,H246,5,I246,6,J246,7,K246,8)</f>
        <v>2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0</v>
      </c>
      <c r="P246" s="8">
        <v>0</v>
      </c>
      <c r="Q246" s="8">
        <v>3.1840091982487953E-2</v>
      </c>
      <c r="R246">
        <v>0</v>
      </c>
      <c r="S246">
        <v>1</v>
      </c>
      <c r="T246">
        <v>0</v>
      </c>
      <c r="U246">
        <v>0</v>
      </c>
      <c r="V246" s="8">
        <v>0</v>
      </c>
      <c r="W246">
        <v>0</v>
      </c>
      <c r="X246" s="8">
        <v>126</v>
      </c>
      <c r="Y246" s="8">
        <v>74</v>
      </c>
      <c r="Z246" s="8">
        <v>97</v>
      </c>
      <c r="AA246">
        <v>1</v>
      </c>
      <c r="AB246" s="8">
        <v>1.961538461538461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 s="8">
        <v>22</v>
      </c>
      <c r="AJ246" s="8">
        <v>33</v>
      </c>
      <c r="AK246" s="6">
        <v>7.9</v>
      </c>
      <c r="AL246">
        <v>0</v>
      </c>
      <c r="AM246" s="8">
        <v>25</v>
      </c>
      <c r="AN246">
        <v>4</v>
      </c>
      <c r="AO246">
        <v>1</v>
      </c>
      <c r="AP246">
        <v>0</v>
      </c>
      <c r="AQ246">
        <v>0</v>
      </c>
      <c r="AR246">
        <v>1</v>
      </c>
      <c r="AS246">
        <v>0</v>
      </c>
      <c r="AT246" s="8">
        <v>2</v>
      </c>
      <c r="AU246">
        <v>0</v>
      </c>
      <c r="AV246">
        <v>1</v>
      </c>
      <c r="AW246">
        <v>0</v>
      </c>
      <c r="AX246" s="8">
        <v>153.5</v>
      </c>
      <c r="AY246" s="8">
        <v>0</v>
      </c>
      <c r="BA246" t="s">
        <v>232</v>
      </c>
      <c r="BB246" s="2">
        <v>41922</v>
      </c>
      <c r="BC246" s="2">
        <v>41961</v>
      </c>
      <c r="BD246" s="8">
        <f>BC246-BB246</f>
        <v>39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7</v>
      </c>
      <c r="BM246">
        <v>16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3</v>
      </c>
      <c r="CH246">
        <v>1</v>
      </c>
      <c r="CI246">
        <v>1</v>
      </c>
      <c r="CJ246">
        <v>1</v>
      </c>
      <c r="CK246">
        <v>1</v>
      </c>
      <c r="CL246" s="6">
        <v>0.1</v>
      </c>
      <c r="CM246" s="8">
        <v>0</v>
      </c>
      <c r="CN246" s="8">
        <v>0</v>
      </c>
      <c r="CO246" s="8">
        <f t="shared" si="28"/>
        <v>100</v>
      </c>
      <c r="CP246" s="8">
        <v>65</v>
      </c>
      <c r="CQ246">
        <v>0</v>
      </c>
      <c r="CR246" s="4">
        <f t="shared" si="29"/>
        <v>0.51587301587301593</v>
      </c>
      <c r="CS246" s="8">
        <f t="shared" si="30"/>
        <v>61</v>
      </c>
      <c r="CT246" s="8">
        <v>60.093738301746583</v>
      </c>
      <c r="CU246" s="8">
        <f t="shared" si="31"/>
        <v>1</v>
      </c>
      <c r="CV246" s="8">
        <f t="shared" si="32"/>
        <v>0</v>
      </c>
      <c r="CW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 s="8">
        <v>1.8947368421052631</v>
      </c>
      <c r="EN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O246">
        <v>0</v>
      </c>
      <c r="GP246">
        <v>0</v>
      </c>
      <c r="GR246">
        <v>0</v>
      </c>
      <c r="GS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f t="shared" si="33"/>
        <v>0</v>
      </c>
      <c r="HH246">
        <v>0</v>
      </c>
      <c r="HI246">
        <v>1</v>
      </c>
      <c r="HJ246">
        <v>0</v>
      </c>
      <c r="HK246" s="2">
        <v>42014</v>
      </c>
      <c r="HL246">
        <v>1</v>
      </c>
      <c r="HM246" s="2">
        <v>42337</v>
      </c>
      <c r="HN246">
        <v>53</v>
      </c>
      <c r="HO246">
        <v>1</v>
      </c>
      <c r="HR246">
        <v>0</v>
      </c>
      <c r="HS246">
        <v>0</v>
      </c>
    </row>
    <row r="247" spans="1:227" x14ac:dyDescent="0.35">
      <c r="A247">
        <v>83</v>
      </c>
      <c r="B247">
        <v>2</v>
      </c>
      <c r="C247" s="9" cm="1">
        <f t="array" ref="C247">_xlfn.IFS(D247,1,E247,2,F247,3,G247,4,H247,5,I247,6,J247,7,K247,8)</f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 s="8">
        <v>0</v>
      </c>
      <c r="Q247" s="8">
        <v>5</v>
      </c>
      <c r="R247">
        <v>2</v>
      </c>
      <c r="S247">
        <v>0</v>
      </c>
      <c r="T247">
        <v>0</v>
      </c>
      <c r="U247">
        <v>1</v>
      </c>
      <c r="V247" s="8">
        <v>11</v>
      </c>
      <c r="W247">
        <v>0</v>
      </c>
      <c r="X247" s="8">
        <v>128</v>
      </c>
      <c r="Y247" s="8">
        <v>77</v>
      </c>
      <c r="Z247" s="8">
        <v>96</v>
      </c>
      <c r="AA247">
        <v>1</v>
      </c>
      <c r="AB247" s="8">
        <v>1.8978102189781021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s="8">
        <v>53</v>
      </c>
      <c r="AJ247" s="8">
        <v>44</v>
      </c>
      <c r="AK247" s="6">
        <v>7.7</v>
      </c>
      <c r="AL247">
        <v>0</v>
      </c>
      <c r="AM247" s="8">
        <v>69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 s="8">
        <v>2</v>
      </c>
      <c r="AU247">
        <v>0</v>
      </c>
      <c r="AV247">
        <v>1</v>
      </c>
      <c r="AW247">
        <v>0</v>
      </c>
      <c r="AX247" s="8">
        <v>42</v>
      </c>
      <c r="AY247" s="8">
        <v>0</v>
      </c>
      <c r="AZ247" t="s">
        <v>220</v>
      </c>
      <c r="BB247" s="2">
        <v>42748</v>
      </c>
      <c r="BC247" s="2">
        <v>42795</v>
      </c>
      <c r="BD247" s="8">
        <f>BC247-BB247</f>
        <v>47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7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1</v>
      </c>
      <c r="CH247">
        <v>1</v>
      </c>
      <c r="CI247">
        <v>0</v>
      </c>
      <c r="CJ247">
        <v>0</v>
      </c>
      <c r="CK247">
        <v>1</v>
      </c>
      <c r="CL247" s="6">
        <v>5.5</v>
      </c>
      <c r="CM247" s="8">
        <v>0</v>
      </c>
      <c r="CN247" s="8">
        <v>0</v>
      </c>
      <c r="CO247" s="8">
        <f t="shared" si="28"/>
        <v>100</v>
      </c>
      <c r="CP247" s="8">
        <v>67</v>
      </c>
      <c r="CQ247">
        <v>0</v>
      </c>
      <c r="CR247" s="4">
        <f t="shared" si="29"/>
        <v>0.5234375</v>
      </c>
      <c r="CS247" s="8">
        <f t="shared" si="30"/>
        <v>61</v>
      </c>
      <c r="CT247" s="8">
        <v>54</v>
      </c>
      <c r="CU247" s="8">
        <f t="shared" si="31"/>
        <v>1</v>
      </c>
      <c r="CV247" s="8">
        <f t="shared" si="32"/>
        <v>1</v>
      </c>
      <c r="CW247">
        <v>1</v>
      </c>
      <c r="CX247" s="2">
        <v>42816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 s="8">
        <v>1</v>
      </c>
      <c r="EN247">
        <v>1</v>
      </c>
      <c r="EO247" s="2">
        <v>42819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O247">
        <v>0</v>
      </c>
      <c r="GP247">
        <v>0</v>
      </c>
      <c r="GR247">
        <v>0</v>
      </c>
      <c r="GS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f t="shared" si="33"/>
        <v>0</v>
      </c>
      <c r="HH247">
        <v>0</v>
      </c>
      <c r="HI247">
        <v>1</v>
      </c>
      <c r="HJ247">
        <v>0</v>
      </c>
      <c r="HK247" s="2">
        <v>42909</v>
      </c>
      <c r="HL247">
        <v>0</v>
      </c>
      <c r="HN247">
        <v>114</v>
      </c>
      <c r="HO247">
        <v>1</v>
      </c>
      <c r="HR247">
        <v>0</v>
      </c>
      <c r="HS247">
        <v>0</v>
      </c>
    </row>
    <row r="248" spans="1:227" x14ac:dyDescent="0.35">
      <c r="A248">
        <v>35</v>
      </c>
      <c r="B248">
        <v>2</v>
      </c>
      <c r="C248" s="9" cm="1">
        <f t="array" ref="C248">_xlfn.IFS(D248,1,E248,2,F248,3,G248,4,H248,5,I248,6,J248,7,K248,8)</f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</v>
      </c>
      <c r="M248">
        <v>0</v>
      </c>
      <c r="N248">
        <v>0</v>
      </c>
      <c r="O248">
        <v>1</v>
      </c>
      <c r="P248" s="8">
        <v>12</v>
      </c>
      <c r="Q248" s="8">
        <v>0.15670008065445329</v>
      </c>
      <c r="R248">
        <v>2</v>
      </c>
      <c r="S248">
        <v>0</v>
      </c>
      <c r="T248">
        <v>0</v>
      </c>
      <c r="U248">
        <v>1</v>
      </c>
      <c r="V248" s="8">
        <v>1</v>
      </c>
      <c r="W248">
        <v>0</v>
      </c>
      <c r="X248" s="8">
        <v>125</v>
      </c>
      <c r="Y248" s="8">
        <v>75</v>
      </c>
      <c r="Z248" s="8">
        <v>99</v>
      </c>
      <c r="AA248">
        <v>0</v>
      </c>
      <c r="AB248" s="8">
        <v>1.8888888888888891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s="8">
        <v>39.5</v>
      </c>
      <c r="AJ248" s="8">
        <v>80</v>
      </c>
      <c r="AK248" s="6">
        <v>8</v>
      </c>
      <c r="AL248">
        <v>0</v>
      </c>
      <c r="AM248" s="8">
        <v>87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 s="8">
        <v>1</v>
      </c>
      <c r="AU248">
        <v>1</v>
      </c>
      <c r="AV248">
        <v>0</v>
      </c>
      <c r="AW248">
        <v>0</v>
      </c>
      <c r="AX248" s="8">
        <v>250</v>
      </c>
      <c r="AY248" s="8">
        <v>250</v>
      </c>
      <c r="BB248" s="2">
        <v>42299</v>
      </c>
      <c r="BC248" s="2">
        <v>42420</v>
      </c>
      <c r="BD248" s="8">
        <f>BC248-BB248</f>
        <v>121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2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1</v>
      </c>
      <c r="CI248">
        <v>0</v>
      </c>
      <c r="CJ248">
        <v>0</v>
      </c>
      <c r="CK248">
        <v>0</v>
      </c>
      <c r="CL248" s="6">
        <v>1.4</v>
      </c>
      <c r="CM248" s="8">
        <v>50</v>
      </c>
      <c r="CN248" s="8">
        <v>0</v>
      </c>
      <c r="CO248" s="8">
        <f t="shared" si="28"/>
        <v>50</v>
      </c>
      <c r="CP248" s="8">
        <v>64</v>
      </c>
      <c r="CQ248">
        <v>0</v>
      </c>
      <c r="CR248" s="4">
        <f t="shared" si="29"/>
        <v>0.51200000000000001</v>
      </c>
      <c r="CS248" s="8">
        <f t="shared" si="30"/>
        <v>61</v>
      </c>
      <c r="CT248" s="8">
        <v>76</v>
      </c>
      <c r="CU248" s="8">
        <f t="shared" si="31"/>
        <v>1</v>
      </c>
      <c r="CV248" s="8">
        <f t="shared" si="32"/>
        <v>0</v>
      </c>
      <c r="CW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 s="8">
        <v>1.916666666666667</v>
      </c>
      <c r="EN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O248">
        <v>0</v>
      </c>
      <c r="GP248">
        <v>0</v>
      </c>
      <c r="GR248">
        <v>0</v>
      </c>
      <c r="GS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f t="shared" si="33"/>
        <v>0</v>
      </c>
      <c r="HH248">
        <v>0</v>
      </c>
      <c r="HI248">
        <v>1</v>
      </c>
      <c r="HJ248">
        <v>0</v>
      </c>
      <c r="HK248" s="2">
        <v>42482</v>
      </c>
      <c r="HL248">
        <v>0</v>
      </c>
      <c r="HN248">
        <v>62</v>
      </c>
      <c r="HO248">
        <v>1</v>
      </c>
      <c r="HR248">
        <v>0</v>
      </c>
      <c r="HS248">
        <v>0</v>
      </c>
    </row>
    <row r="249" spans="1:227" x14ac:dyDescent="0.35">
      <c r="A249">
        <v>69</v>
      </c>
      <c r="B249">
        <v>2</v>
      </c>
      <c r="C249" s="9" cm="1">
        <f t="array" ref="C249">_xlfn.IFS(D249,1,E249,2,F249,3,G249,4,H249,5,I249,6,J249,7,K249,8)</f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 s="8">
        <v>0</v>
      </c>
      <c r="Q249" s="8">
        <v>5.5429661389980282E-2</v>
      </c>
      <c r="R249">
        <v>0</v>
      </c>
      <c r="S249">
        <v>1</v>
      </c>
      <c r="T249">
        <v>0</v>
      </c>
      <c r="U249">
        <v>0</v>
      </c>
      <c r="V249" s="8">
        <v>0</v>
      </c>
      <c r="W249">
        <v>0</v>
      </c>
      <c r="X249" s="8">
        <v>140.5</v>
      </c>
      <c r="Y249" s="8">
        <v>80.054786270879532</v>
      </c>
      <c r="Z249" s="8">
        <v>99</v>
      </c>
      <c r="AA249">
        <v>0</v>
      </c>
      <c r="AB249" s="8">
        <v>1.5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s="8">
        <v>40.499999999999993</v>
      </c>
      <c r="AJ249" s="8">
        <v>69</v>
      </c>
      <c r="AK249" s="6">
        <v>9.9</v>
      </c>
      <c r="AL249">
        <v>0</v>
      </c>
      <c r="AM249" s="8">
        <v>72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 s="8">
        <v>3</v>
      </c>
      <c r="AU249">
        <v>0</v>
      </c>
      <c r="AV249">
        <v>0</v>
      </c>
      <c r="AW249">
        <v>1</v>
      </c>
      <c r="AX249" s="8">
        <v>95</v>
      </c>
      <c r="AY249" s="8">
        <v>95</v>
      </c>
      <c r="BC249" s="2">
        <v>41590</v>
      </c>
      <c r="BD249" s="8"/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5</v>
      </c>
      <c r="BM249">
        <v>2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0</v>
      </c>
      <c r="CL249" s="6">
        <v>0.05</v>
      </c>
      <c r="CM249" s="8">
        <v>0</v>
      </c>
      <c r="CN249" s="8">
        <v>0</v>
      </c>
      <c r="CO249" s="8">
        <f t="shared" si="28"/>
        <v>100</v>
      </c>
      <c r="CP249" s="8">
        <v>79</v>
      </c>
      <c r="CQ249">
        <v>0</v>
      </c>
      <c r="CR249" s="4">
        <f t="shared" si="29"/>
        <v>0.56227758007117434</v>
      </c>
      <c r="CS249" s="8">
        <f t="shared" si="30"/>
        <v>61.5</v>
      </c>
      <c r="CT249" s="8">
        <v>117</v>
      </c>
      <c r="CU249" s="8">
        <f t="shared" si="31"/>
        <v>1</v>
      </c>
      <c r="CV249" s="8">
        <f t="shared" si="32"/>
        <v>0</v>
      </c>
      <c r="CW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 s="8">
        <v>1.8860759493670891</v>
      </c>
      <c r="EN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O249">
        <v>0</v>
      </c>
      <c r="GP249">
        <v>0</v>
      </c>
      <c r="GR249">
        <v>0</v>
      </c>
      <c r="GS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f t="shared" si="33"/>
        <v>0</v>
      </c>
      <c r="HH249">
        <v>0</v>
      </c>
      <c r="HI249">
        <v>1</v>
      </c>
      <c r="HJ249">
        <v>0</v>
      </c>
      <c r="HK249" s="2">
        <v>41634</v>
      </c>
      <c r="HL249">
        <v>0</v>
      </c>
      <c r="HN249">
        <v>44</v>
      </c>
      <c r="HO249">
        <v>1</v>
      </c>
      <c r="HR249">
        <v>0</v>
      </c>
      <c r="HS249">
        <v>0</v>
      </c>
    </row>
    <row r="250" spans="1:227" x14ac:dyDescent="0.35">
      <c r="A250">
        <v>65</v>
      </c>
      <c r="B250">
        <v>1</v>
      </c>
      <c r="C250" s="9" cm="1">
        <f t="array" ref="C250">_xlfn.IFS(D250,1,E250,2,F250,3,G250,4,H250,5,I250,6,J250,7,K250,8)</f>
        <v>2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0</v>
      </c>
      <c r="N250">
        <v>0</v>
      </c>
      <c r="O250">
        <v>1</v>
      </c>
      <c r="P250" s="8">
        <v>20</v>
      </c>
      <c r="Q250" s="8">
        <v>0.21259394595259681</v>
      </c>
      <c r="R250">
        <v>2</v>
      </c>
      <c r="S250">
        <v>0</v>
      </c>
      <c r="T250">
        <v>0</v>
      </c>
      <c r="U250">
        <v>1</v>
      </c>
      <c r="V250" s="8">
        <v>18</v>
      </c>
      <c r="W250">
        <v>0</v>
      </c>
      <c r="X250" s="8">
        <v>114</v>
      </c>
      <c r="Y250" s="8">
        <v>69</v>
      </c>
      <c r="Z250" s="8">
        <v>95</v>
      </c>
      <c r="AA250">
        <v>0</v>
      </c>
      <c r="AB250" s="8">
        <v>1.9350649350649349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s="8">
        <v>35.875521655425729</v>
      </c>
      <c r="AJ250" s="8">
        <v>42</v>
      </c>
      <c r="AK250" s="6">
        <v>8.9</v>
      </c>
      <c r="AL250">
        <v>0</v>
      </c>
      <c r="AM250" s="8">
        <v>137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 s="8">
        <v>2</v>
      </c>
      <c r="AU250">
        <v>0</v>
      </c>
      <c r="AV250">
        <v>1</v>
      </c>
      <c r="AW250">
        <v>0</v>
      </c>
      <c r="AX250" s="8">
        <v>3</v>
      </c>
      <c r="AY250" s="8">
        <v>0</v>
      </c>
      <c r="BC250" s="2">
        <v>41453</v>
      </c>
      <c r="BD250" s="8"/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5</v>
      </c>
      <c r="BM250">
        <v>10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3</v>
      </c>
      <c r="CH250">
        <v>1</v>
      </c>
      <c r="CI250">
        <v>1</v>
      </c>
      <c r="CJ250">
        <v>1</v>
      </c>
      <c r="CK250">
        <v>0</v>
      </c>
      <c r="CL250" s="6">
        <v>1.377445539400364</v>
      </c>
      <c r="CM250" s="8">
        <v>30</v>
      </c>
      <c r="CN250" s="8">
        <v>20</v>
      </c>
      <c r="CO250" s="8">
        <f t="shared" si="28"/>
        <v>50</v>
      </c>
      <c r="CP250" s="8">
        <v>52.5</v>
      </c>
      <c r="CQ250">
        <v>0</v>
      </c>
      <c r="CR250" s="4">
        <f t="shared" si="29"/>
        <v>0.46052631578947367</v>
      </c>
      <c r="CS250" s="8">
        <f t="shared" si="30"/>
        <v>61.5</v>
      </c>
      <c r="CT250" s="8">
        <v>57.5</v>
      </c>
      <c r="CU250" s="8">
        <f t="shared" si="31"/>
        <v>1</v>
      </c>
      <c r="CV250" s="8">
        <f t="shared" si="32"/>
        <v>0</v>
      </c>
      <c r="CW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 s="8">
        <v>1.5</v>
      </c>
      <c r="EN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O250">
        <v>0</v>
      </c>
      <c r="GP250">
        <v>0</v>
      </c>
      <c r="GR250">
        <v>0</v>
      </c>
      <c r="GS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f t="shared" si="33"/>
        <v>0</v>
      </c>
      <c r="HH250">
        <v>0</v>
      </c>
      <c r="HI250">
        <v>1</v>
      </c>
      <c r="HJ250">
        <v>0</v>
      </c>
      <c r="HK250" s="2">
        <v>41528</v>
      </c>
      <c r="HL250">
        <v>0</v>
      </c>
      <c r="HN250">
        <v>75</v>
      </c>
      <c r="HO250">
        <v>1</v>
      </c>
      <c r="HR250">
        <v>0</v>
      </c>
      <c r="HS250">
        <v>0</v>
      </c>
    </row>
    <row r="251" spans="1:227" x14ac:dyDescent="0.35">
      <c r="A251">
        <v>55</v>
      </c>
      <c r="B251">
        <v>1</v>
      </c>
      <c r="C251" s="9" cm="1">
        <f t="array" ref="C251">_xlfn.IFS(D251,1,E251,2,F251,3,G251,4,H251,5,I251,6,J251,7,K251,8)</f>
        <v>2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 s="8">
        <v>0</v>
      </c>
      <c r="Q251" s="8">
        <v>0</v>
      </c>
      <c r="R251">
        <v>0</v>
      </c>
      <c r="S251">
        <v>1</v>
      </c>
      <c r="T251">
        <v>0</v>
      </c>
      <c r="U251">
        <v>0</v>
      </c>
      <c r="V251" s="8">
        <v>0</v>
      </c>
      <c r="W251">
        <v>0</v>
      </c>
      <c r="X251" s="8">
        <v>127</v>
      </c>
      <c r="Y251" s="8">
        <v>86</v>
      </c>
      <c r="Z251" s="8">
        <v>98</v>
      </c>
      <c r="AA251">
        <v>0</v>
      </c>
      <c r="AB251" s="8">
        <v>1.8041958041958039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s="8">
        <v>39.499999999999993</v>
      </c>
      <c r="AJ251" s="8">
        <v>65</v>
      </c>
      <c r="AK251" s="6">
        <v>10.3</v>
      </c>
      <c r="AL251">
        <v>0</v>
      </c>
      <c r="AM251" s="8">
        <v>98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 s="8">
        <v>2</v>
      </c>
      <c r="AU251">
        <v>0</v>
      </c>
      <c r="AV251">
        <v>1</v>
      </c>
      <c r="AW251">
        <v>0</v>
      </c>
      <c r="AX251" s="8">
        <v>158</v>
      </c>
      <c r="AY251" s="8">
        <v>0</v>
      </c>
      <c r="AZ251" t="s">
        <v>217</v>
      </c>
      <c r="BB251" s="2">
        <v>42626</v>
      </c>
      <c r="BC251" s="2">
        <v>42648</v>
      </c>
      <c r="BD251" s="8">
        <f>BC251-BB251</f>
        <v>22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2</v>
      </c>
      <c r="BM251">
        <v>2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0</v>
      </c>
      <c r="CJ251">
        <v>0</v>
      </c>
      <c r="CK251">
        <v>0</v>
      </c>
      <c r="CL251" s="6">
        <v>4</v>
      </c>
      <c r="CM251" s="8">
        <v>0</v>
      </c>
      <c r="CN251" s="8">
        <v>0</v>
      </c>
      <c r="CO251" s="8">
        <f t="shared" si="28"/>
        <v>100</v>
      </c>
      <c r="CP251" s="8">
        <v>65</v>
      </c>
      <c r="CQ251">
        <v>0</v>
      </c>
      <c r="CR251" s="4">
        <f t="shared" si="29"/>
        <v>0.51181102362204722</v>
      </c>
      <c r="CS251" s="8">
        <f t="shared" si="30"/>
        <v>62</v>
      </c>
      <c r="CT251" s="8">
        <v>81</v>
      </c>
      <c r="CU251" s="8">
        <f t="shared" si="31"/>
        <v>1</v>
      </c>
      <c r="CV251" s="8">
        <f t="shared" si="32"/>
        <v>0</v>
      </c>
      <c r="CW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 s="8">
        <v>1.8</v>
      </c>
      <c r="EN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O251">
        <v>0</v>
      </c>
      <c r="GP251">
        <v>0</v>
      </c>
      <c r="GR251">
        <v>0</v>
      </c>
      <c r="GS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f t="shared" si="33"/>
        <v>0</v>
      </c>
      <c r="HH251">
        <v>0</v>
      </c>
      <c r="HI251">
        <v>1</v>
      </c>
      <c r="HJ251">
        <v>0</v>
      </c>
      <c r="HK251" s="2">
        <v>42677</v>
      </c>
      <c r="HL251">
        <v>0</v>
      </c>
      <c r="HN251">
        <v>29</v>
      </c>
      <c r="HO251">
        <v>1</v>
      </c>
      <c r="HR251">
        <v>0</v>
      </c>
      <c r="HS251">
        <v>0</v>
      </c>
    </row>
    <row r="252" spans="1:227" x14ac:dyDescent="0.35">
      <c r="A252">
        <v>68</v>
      </c>
      <c r="B252">
        <v>2</v>
      </c>
      <c r="C252" s="9" cm="1">
        <f t="array" ref="C252">_xlfn.IFS(D252,1,E252,2,F252,3,G252,4,H252,5,I252,6,J252,7,K252,8)</f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 s="8">
        <v>0</v>
      </c>
      <c r="Q252" s="8">
        <v>0.10903311472225879</v>
      </c>
      <c r="R252">
        <v>0</v>
      </c>
      <c r="S252">
        <v>1</v>
      </c>
      <c r="T252">
        <v>0</v>
      </c>
      <c r="U252">
        <v>0</v>
      </c>
      <c r="V252" s="8">
        <v>0</v>
      </c>
      <c r="W252">
        <v>0</v>
      </c>
      <c r="X252" s="8">
        <v>129</v>
      </c>
      <c r="Y252" s="8">
        <v>62</v>
      </c>
      <c r="Z252" s="8">
        <v>97</v>
      </c>
      <c r="AA252">
        <v>1</v>
      </c>
      <c r="AB252" s="8">
        <v>1.8561151079136691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s="8">
        <v>31.93252619952716</v>
      </c>
      <c r="AJ252" s="8">
        <v>63</v>
      </c>
      <c r="AK252" s="6">
        <v>7.1</v>
      </c>
      <c r="AL252">
        <v>1</v>
      </c>
      <c r="AM252" s="8">
        <v>25</v>
      </c>
      <c r="AN252">
        <v>4</v>
      </c>
      <c r="AO252">
        <v>1</v>
      </c>
      <c r="AP252">
        <v>0</v>
      </c>
      <c r="AQ252">
        <v>0</v>
      </c>
      <c r="AR252">
        <v>1</v>
      </c>
      <c r="AS252">
        <v>0</v>
      </c>
      <c r="AT252" s="8">
        <v>3</v>
      </c>
      <c r="AU252">
        <v>0</v>
      </c>
      <c r="AV252">
        <v>0</v>
      </c>
      <c r="AW252">
        <v>1</v>
      </c>
      <c r="AX252" s="8">
        <v>321</v>
      </c>
      <c r="AY252" s="8">
        <v>321</v>
      </c>
      <c r="AZ252" t="s">
        <v>220</v>
      </c>
      <c r="BB252" s="2">
        <v>42573</v>
      </c>
      <c r="BC252" s="2">
        <v>42602</v>
      </c>
      <c r="BD252" s="8">
        <f>BC252-BB252</f>
        <v>29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7</v>
      </c>
      <c r="BM252">
        <v>2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1</v>
      </c>
      <c r="CI252">
        <v>0</v>
      </c>
      <c r="CJ252">
        <v>0</v>
      </c>
      <c r="CK252">
        <v>0</v>
      </c>
      <c r="CL252" s="6">
        <v>0.47328387296649238</v>
      </c>
      <c r="CM252" s="8">
        <v>0.45733055970817948</v>
      </c>
      <c r="CN252" s="8">
        <v>6.8090686707184822E-2</v>
      </c>
      <c r="CO252" s="8">
        <f t="shared" si="28"/>
        <v>99.474578753584638</v>
      </c>
      <c r="CP252" s="8">
        <v>67</v>
      </c>
      <c r="CQ252">
        <v>0</v>
      </c>
      <c r="CR252" s="4">
        <f t="shared" si="29"/>
        <v>0.51937984496124034</v>
      </c>
      <c r="CS252" s="8">
        <f t="shared" si="30"/>
        <v>62</v>
      </c>
      <c r="CT252" s="8">
        <v>62</v>
      </c>
      <c r="CU252" s="8">
        <f t="shared" si="31"/>
        <v>1</v>
      </c>
      <c r="CV252" s="8">
        <f t="shared" si="32"/>
        <v>0</v>
      </c>
      <c r="CW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 s="8">
        <v>1.868421052631579</v>
      </c>
      <c r="EN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O252">
        <v>0</v>
      </c>
      <c r="GP252">
        <v>0</v>
      </c>
      <c r="GR252">
        <v>0</v>
      </c>
      <c r="GS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f t="shared" si="33"/>
        <v>0</v>
      </c>
      <c r="HH252">
        <v>0</v>
      </c>
      <c r="HI252">
        <v>1</v>
      </c>
      <c r="HJ252">
        <v>0</v>
      </c>
      <c r="HK252" s="2">
        <v>42609</v>
      </c>
      <c r="HL252">
        <v>0</v>
      </c>
      <c r="HN252">
        <v>7</v>
      </c>
      <c r="HO252">
        <v>1</v>
      </c>
      <c r="HR252">
        <v>0</v>
      </c>
      <c r="HS252">
        <v>0</v>
      </c>
    </row>
    <row r="253" spans="1:227" x14ac:dyDescent="0.35">
      <c r="A253">
        <v>74</v>
      </c>
      <c r="B253">
        <v>1</v>
      </c>
      <c r="C253" s="9" cm="1">
        <f t="array" ref="C253">_xlfn.IFS(D253,1,E253,2,F253,3,G253,4,H253,5,I253,6,J253,7,K253,8)</f>
        <v>2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</v>
      </c>
      <c r="M253">
        <v>0</v>
      </c>
      <c r="N253">
        <v>0</v>
      </c>
      <c r="O253">
        <v>1</v>
      </c>
      <c r="P253" s="8">
        <v>15</v>
      </c>
      <c r="Q253" s="8">
        <v>9.4526801529424026E-2</v>
      </c>
      <c r="R253">
        <v>2</v>
      </c>
      <c r="S253">
        <v>0</v>
      </c>
      <c r="T253">
        <v>0</v>
      </c>
      <c r="U253">
        <v>1</v>
      </c>
      <c r="V253" s="8">
        <v>5</v>
      </c>
      <c r="W253">
        <v>0</v>
      </c>
      <c r="X253" s="8">
        <v>132</v>
      </c>
      <c r="Y253" s="8">
        <v>58</v>
      </c>
      <c r="Z253" s="8">
        <v>98</v>
      </c>
      <c r="AA253">
        <v>0</v>
      </c>
      <c r="AB253" s="8">
        <v>1.8840579710144929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 s="8">
        <v>35</v>
      </c>
      <c r="AJ253" s="8">
        <v>70</v>
      </c>
      <c r="AK253" s="6">
        <v>7.9</v>
      </c>
      <c r="AL253">
        <v>0</v>
      </c>
      <c r="AM253" s="8">
        <v>25</v>
      </c>
      <c r="AN253">
        <v>4</v>
      </c>
      <c r="AO253">
        <v>1</v>
      </c>
      <c r="AP253">
        <v>0</v>
      </c>
      <c r="AQ253">
        <v>0</v>
      </c>
      <c r="AR253">
        <v>1</v>
      </c>
      <c r="AS253">
        <v>0</v>
      </c>
      <c r="AT253" s="8">
        <v>3</v>
      </c>
      <c r="AU253">
        <v>0</v>
      </c>
      <c r="AV253">
        <v>0</v>
      </c>
      <c r="AW253">
        <v>1</v>
      </c>
      <c r="AX253" s="8">
        <v>181</v>
      </c>
      <c r="AY253" s="8">
        <v>111</v>
      </c>
      <c r="AZ253" t="s">
        <v>262</v>
      </c>
      <c r="BB253" s="2">
        <v>42628</v>
      </c>
      <c r="BC253" s="2">
        <v>42662</v>
      </c>
      <c r="BD253" s="8">
        <f>BC253-BB253</f>
        <v>34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</v>
      </c>
      <c r="BM253">
        <v>2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0</v>
      </c>
      <c r="CK253">
        <v>0</v>
      </c>
      <c r="CL253" s="6">
        <v>0.7</v>
      </c>
      <c r="CM253" s="8">
        <v>100</v>
      </c>
      <c r="CN253" s="8">
        <v>0</v>
      </c>
      <c r="CO253" s="8">
        <f t="shared" si="28"/>
        <v>0</v>
      </c>
      <c r="CP253" s="8">
        <v>70</v>
      </c>
      <c r="CQ253">
        <v>0</v>
      </c>
      <c r="CR253" s="4">
        <f t="shared" si="29"/>
        <v>0.53030303030303028</v>
      </c>
      <c r="CS253" s="8">
        <f t="shared" si="30"/>
        <v>62</v>
      </c>
      <c r="CT253" s="8">
        <v>30</v>
      </c>
      <c r="CU253" s="8">
        <f t="shared" si="31"/>
        <v>1</v>
      </c>
      <c r="CV253" s="8">
        <f t="shared" si="32"/>
        <v>0</v>
      </c>
      <c r="CW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 s="8">
        <v>1.849315068493151</v>
      </c>
      <c r="EN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O253">
        <v>0</v>
      </c>
      <c r="GP253">
        <v>0</v>
      </c>
      <c r="GR253">
        <v>0</v>
      </c>
      <c r="GS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f t="shared" si="33"/>
        <v>0</v>
      </c>
      <c r="HH253">
        <v>0</v>
      </c>
      <c r="HI253">
        <v>1</v>
      </c>
      <c r="HJ253">
        <v>0</v>
      </c>
      <c r="HK253" s="2">
        <v>42684</v>
      </c>
      <c r="HL253">
        <v>0</v>
      </c>
      <c r="HN253">
        <v>22</v>
      </c>
      <c r="HO253">
        <v>1</v>
      </c>
      <c r="HR253">
        <v>0</v>
      </c>
      <c r="HS253">
        <v>0</v>
      </c>
    </row>
    <row r="254" spans="1:227" x14ac:dyDescent="0.35">
      <c r="A254">
        <v>78</v>
      </c>
      <c r="B254">
        <v>1</v>
      </c>
      <c r="C254" s="9" cm="1">
        <f t="array" ref="C254">_xlfn.IFS(D254,1,E254,2,F254,3,G254,4,H254,5,I254,6,J254,7,K254,8)</f>
        <v>2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 s="8">
        <v>0</v>
      </c>
      <c r="Q254" s="8">
        <v>0</v>
      </c>
      <c r="R254">
        <v>0</v>
      </c>
      <c r="S254">
        <v>1</v>
      </c>
      <c r="T254">
        <v>0</v>
      </c>
      <c r="U254">
        <v>0</v>
      </c>
      <c r="V254" s="8">
        <v>0</v>
      </c>
      <c r="W254">
        <v>0</v>
      </c>
      <c r="X254" s="8">
        <v>133.5</v>
      </c>
      <c r="Y254" s="8">
        <v>72.080792129714624</v>
      </c>
      <c r="Z254" s="8">
        <v>97.170454545454547</v>
      </c>
      <c r="AA254">
        <v>0</v>
      </c>
      <c r="AB254" s="8">
        <v>1.9571428571428571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s="8">
        <v>40.5</v>
      </c>
      <c r="AJ254" s="8">
        <v>69.844158687905022</v>
      </c>
      <c r="AK254" s="6">
        <v>8.5</v>
      </c>
      <c r="AL254">
        <v>0</v>
      </c>
      <c r="AM254" s="8">
        <v>68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 s="8">
        <v>2</v>
      </c>
      <c r="AU254">
        <v>0</v>
      </c>
      <c r="AV254">
        <v>1</v>
      </c>
      <c r="AW254">
        <v>0</v>
      </c>
      <c r="AX254" s="8">
        <v>64</v>
      </c>
      <c r="AY254" s="8">
        <v>0</v>
      </c>
      <c r="AZ254" t="s">
        <v>220</v>
      </c>
      <c r="BB254" s="2">
        <v>41757</v>
      </c>
      <c r="BC254" s="2">
        <v>41794</v>
      </c>
      <c r="BD254" s="8">
        <f>BC254-BB254</f>
        <v>37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5</v>
      </c>
      <c r="BM254">
        <v>6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0</v>
      </c>
      <c r="CK254">
        <v>1</v>
      </c>
      <c r="CL254" s="6">
        <v>5</v>
      </c>
      <c r="CM254" s="8">
        <v>60</v>
      </c>
      <c r="CN254" s="8">
        <v>0</v>
      </c>
      <c r="CO254" s="8">
        <f t="shared" si="28"/>
        <v>40</v>
      </c>
      <c r="CP254" s="8">
        <v>71.5</v>
      </c>
      <c r="CQ254">
        <v>0</v>
      </c>
      <c r="CR254" s="4">
        <f t="shared" si="29"/>
        <v>0.53558052434456926</v>
      </c>
      <c r="CS254" s="8">
        <f t="shared" si="30"/>
        <v>62</v>
      </c>
      <c r="CT254" s="8">
        <v>90.100517760973915</v>
      </c>
      <c r="CU254" s="8">
        <f t="shared" si="31"/>
        <v>1</v>
      </c>
      <c r="CV254" s="8">
        <f t="shared" si="32"/>
        <v>0</v>
      </c>
      <c r="CW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 s="8">
        <v>1.788732394366197</v>
      </c>
      <c r="EN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O254">
        <v>0</v>
      </c>
      <c r="GP254">
        <v>0</v>
      </c>
      <c r="GR254">
        <v>0</v>
      </c>
      <c r="GS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f t="shared" si="33"/>
        <v>0</v>
      </c>
      <c r="HH254">
        <v>0</v>
      </c>
      <c r="HI254">
        <v>1</v>
      </c>
      <c r="HJ254">
        <v>0</v>
      </c>
      <c r="HK254" s="2">
        <v>41879</v>
      </c>
      <c r="HL254">
        <v>0</v>
      </c>
      <c r="HN254">
        <v>85</v>
      </c>
      <c r="HO254">
        <v>1</v>
      </c>
      <c r="HR254">
        <v>0</v>
      </c>
      <c r="HS254">
        <v>0</v>
      </c>
    </row>
    <row r="255" spans="1:227" x14ac:dyDescent="0.35">
      <c r="A255">
        <v>44</v>
      </c>
      <c r="B255">
        <v>1</v>
      </c>
      <c r="C255" s="9" cm="1">
        <f t="array" ref="C255">_xlfn.IFS(D255,1,E255,2,F255,3,G255,4,H255,5,I255,6,J255,7,K255,8)</f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 s="8">
        <v>0</v>
      </c>
      <c r="Q255" s="8">
        <v>0</v>
      </c>
      <c r="R255">
        <v>0</v>
      </c>
      <c r="S255">
        <v>1</v>
      </c>
      <c r="T255">
        <v>0</v>
      </c>
      <c r="U255">
        <v>0</v>
      </c>
      <c r="V255" s="8">
        <v>0</v>
      </c>
      <c r="W255">
        <v>0</v>
      </c>
      <c r="X255" s="8">
        <v>140.07479813940711</v>
      </c>
      <c r="Y255" s="8">
        <v>70.5</v>
      </c>
      <c r="Z255" s="8">
        <v>97.5</v>
      </c>
      <c r="AA255">
        <v>0</v>
      </c>
      <c r="AB255" s="8">
        <v>1.92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s="8">
        <v>39.5</v>
      </c>
      <c r="AJ255" s="8">
        <v>63.5</v>
      </c>
      <c r="AK255" s="6">
        <v>8.5</v>
      </c>
      <c r="AL255">
        <v>0</v>
      </c>
      <c r="AM255" s="8">
        <v>48</v>
      </c>
      <c r="AN255">
        <v>2</v>
      </c>
      <c r="AO255">
        <v>1</v>
      </c>
      <c r="AP255">
        <v>1</v>
      </c>
      <c r="AQ255">
        <v>0</v>
      </c>
      <c r="AR255">
        <v>0</v>
      </c>
      <c r="AS255">
        <v>0</v>
      </c>
      <c r="AT255" s="8">
        <v>1</v>
      </c>
      <c r="AU255">
        <v>1</v>
      </c>
      <c r="AV255">
        <v>0</v>
      </c>
      <c r="AW255">
        <v>0</v>
      </c>
      <c r="AX255" s="8">
        <v>349</v>
      </c>
      <c r="AY255" s="8">
        <v>349</v>
      </c>
      <c r="BA255" t="s">
        <v>272</v>
      </c>
      <c r="BB255" s="2">
        <v>41479</v>
      </c>
      <c r="BC255" s="2">
        <v>41501</v>
      </c>
      <c r="BD255" s="8">
        <f>BC255-BB255</f>
        <v>22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</v>
      </c>
      <c r="BM255">
        <v>7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1</v>
      </c>
      <c r="CH255">
        <v>1</v>
      </c>
      <c r="CI255">
        <v>0</v>
      </c>
      <c r="CJ255">
        <v>0</v>
      </c>
      <c r="CK255">
        <v>1</v>
      </c>
      <c r="CL255" s="6">
        <v>1.2</v>
      </c>
      <c r="CM255" s="8">
        <v>100</v>
      </c>
      <c r="CN255" s="8">
        <v>0</v>
      </c>
      <c r="CO255" s="8">
        <f t="shared" si="28"/>
        <v>0</v>
      </c>
      <c r="CP255" s="8">
        <v>77.5</v>
      </c>
      <c r="CQ255">
        <v>0</v>
      </c>
      <c r="CR255" s="4">
        <f t="shared" si="29"/>
        <v>0.55327582855318069</v>
      </c>
      <c r="CS255" s="8">
        <f t="shared" si="30"/>
        <v>62.574798139407108</v>
      </c>
      <c r="CT255" s="8">
        <v>80.5</v>
      </c>
      <c r="CU255" s="8">
        <f t="shared" si="31"/>
        <v>1</v>
      </c>
      <c r="CV255" s="8">
        <f t="shared" si="32"/>
        <v>0</v>
      </c>
      <c r="CW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 s="8">
        <v>1.9459459459459461</v>
      </c>
      <c r="EN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O255">
        <v>0</v>
      </c>
      <c r="GP255">
        <v>0</v>
      </c>
      <c r="GR255">
        <v>0</v>
      </c>
      <c r="GS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f t="shared" si="33"/>
        <v>0</v>
      </c>
      <c r="HH255">
        <v>0</v>
      </c>
      <c r="HI255">
        <v>1</v>
      </c>
      <c r="HJ255">
        <v>0</v>
      </c>
      <c r="HK255" s="2">
        <v>41572</v>
      </c>
      <c r="HL255">
        <v>0</v>
      </c>
      <c r="HN255">
        <v>71</v>
      </c>
      <c r="HO255">
        <v>1</v>
      </c>
      <c r="HR255">
        <v>0</v>
      </c>
      <c r="HS255">
        <v>0</v>
      </c>
    </row>
    <row r="256" spans="1:227" x14ac:dyDescent="0.35">
      <c r="A256">
        <v>84</v>
      </c>
      <c r="B256">
        <v>2</v>
      </c>
      <c r="C256" s="9" cm="1">
        <f t="array" ref="C256">_xlfn.IFS(D256,1,E256,2,F256,3,G256,4,H256,5,I256,6,J256,7,K256,8)</f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 s="8">
        <v>0</v>
      </c>
      <c r="Q256" s="8">
        <v>0</v>
      </c>
      <c r="R256">
        <v>0</v>
      </c>
      <c r="S256">
        <v>1</v>
      </c>
      <c r="T256">
        <v>0</v>
      </c>
      <c r="U256">
        <v>0</v>
      </c>
      <c r="V256" s="8">
        <v>0</v>
      </c>
      <c r="W256">
        <v>1</v>
      </c>
      <c r="X256" s="8">
        <v>145</v>
      </c>
      <c r="Y256" s="8">
        <v>60</v>
      </c>
      <c r="Z256" s="8">
        <v>96</v>
      </c>
      <c r="AA256">
        <v>0</v>
      </c>
      <c r="AB256" s="8">
        <v>1.89041095890411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s="8">
        <v>42.958968424952182</v>
      </c>
      <c r="AJ256" s="8">
        <v>86</v>
      </c>
      <c r="AK256" s="6">
        <v>9.1</v>
      </c>
      <c r="AL256">
        <v>0</v>
      </c>
      <c r="AM256" s="8">
        <v>84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 s="8">
        <v>3</v>
      </c>
      <c r="AU256">
        <v>0</v>
      </c>
      <c r="AV256">
        <v>0</v>
      </c>
      <c r="AW256">
        <v>1</v>
      </c>
      <c r="AX256" s="8">
        <v>320</v>
      </c>
      <c r="AY256" s="8">
        <v>246</v>
      </c>
      <c r="AZ256" t="s">
        <v>220</v>
      </c>
      <c r="BC256" s="2">
        <v>41362</v>
      </c>
      <c r="BD256" s="8"/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5</v>
      </c>
      <c r="BM256">
        <v>2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0</v>
      </c>
      <c r="CL256" s="6">
        <v>0.2</v>
      </c>
      <c r="CM256" s="8">
        <v>0</v>
      </c>
      <c r="CN256" s="8">
        <v>0</v>
      </c>
      <c r="CO256" s="8">
        <f t="shared" si="28"/>
        <v>100</v>
      </c>
      <c r="CP256" s="8">
        <v>82.10860029042631</v>
      </c>
      <c r="CQ256">
        <v>0</v>
      </c>
      <c r="CR256" s="4">
        <f t="shared" si="29"/>
        <v>0.56626620889949175</v>
      </c>
      <c r="CS256" s="8">
        <f t="shared" si="30"/>
        <v>62.89139970957369</v>
      </c>
      <c r="CT256" s="8">
        <v>71</v>
      </c>
      <c r="CU256" s="8">
        <f t="shared" si="31"/>
        <v>1</v>
      </c>
      <c r="CV256" s="8">
        <f t="shared" si="32"/>
        <v>0</v>
      </c>
      <c r="CW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 s="8">
        <v>1.816901408450704</v>
      </c>
      <c r="EN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O256">
        <v>0</v>
      </c>
      <c r="GP256">
        <v>0</v>
      </c>
      <c r="GR256">
        <v>0</v>
      </c>
      <c r="GS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f t="shared" si="33"/>
        <v>0</v>
      </c>
      <c r="HH256">
        <v>0</v>
      </c>
      <c r="HI256">
        <v>1</v>
      </c>
      <c r="HJ256">
        <v>0</v>
      </c>
      <c r="HK256" s="2">
        <v>41461</v>
      </c>
      <c r="HL256">
        <v>1</v>
      </c>
      <c r="HM256" s="2">
        <v>42809</v>
      </c>
      <c r="HN256">
        <v>99</v>
      </c>
      <c r="HO256">
        <v>1</v>
      </c>
      <c r="HR256">
        <v>0</v>
      </c>
      <c r="HS256">
        <v>0</v>
      </c>
    </row>
    <row r="257" spans="1:227" x14ac:dyDescent="0.35">
      <c r="A257">
        <v>68</v>
      </c>
      <c r="B257">
        <v>2</v>
      </c>
      <c r="C257" s="9" cm="1">
        <f t="array" ref="C257">_xlfn.IFS(D257,1,E257,2,F257,3,G257,4,H257,5,I257,6,J257,7,K257,8)</f>
        <v>3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 s="8">
        <v>0</v>
      </c>
      <c r="Q257" s="8">
        <v>0</v>
      </c>
      <c r="R257">
        <v>0</v>
      </c>
      <c r="S257">
        <v>1</v>
      </c>
      <c r="T257">
        <v>0</v>
      </c>
      <c r="U257">
        <v>0</v>
      </c>
      <c r="V257" s="8">
        <v>0</v>
      </c>
      <c r="W257">
        <v>0</v>
      </c>
      <c r="X257" s="8">
        <v>139</v>
      </c>
      <c r="Y257" s="8">
        <v>83</v>
      </c>
      <c r="Z257" s="8">
        <v>96</v>
      </c>
      <c r="AA257">
        <v>0</v>
      </c>
      <c r="AB257" s="8">
        <v>2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1</v>
      </c>
      <c r="AI257" s="8">
        <v>24</v>
      </c>
      <c r="AJ257" s="8">
        <v>70</v>
      </c>
      <c r="AK257" s="6">
        <v>6.9</v>
      </c>
      <c r="AL257">
        <v>1</v>
      </c>
      <c r="AM257" s="8">
        <v>5</v>
      </c>
      <c r="AN257">
        <v>5</v>
      </c>
      <c r="AO257">
        <v>1</v>
      </c>
      <c r="AP257">
        <v>0</v>
      </c>
      <c r="AQ257">
        <v>0</v>
      </c>
      <c r="AR257">
        <v>0</v>
      </c>
      <c r="AS257">
        <v>1</v>
      </c>
      <c r="AT257" s="8">
        <v>3</v>
      </c>
      <c r="AU257">
        <v>0</v>
      </c>
      <c r="AV257">
        <v>0</v>
      </c>
      <c r="AW257">
        <v>1</v>
      </c>
      <c r="AX257" s="8">
        <v>201</v>
      </c>
      <c r="AY257" s="8">
        <v>165.19782775346141</v>
      </c>
      <c r="BB257" s="2">
        <v>41720</v>
      </c>
      <c r="BC257" s="2">
        <v>41751</v>
      </c>
      <c r="BD257" s="8">
        <f t="shared" ref="BD257:BD266" si="37">BC257-BB257</f>
        <v>31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2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0</v>
      </c>
      <c r="CJ257">
        <v>0</v>
      </c>
      <c r="CK257">
        <v>0</v>
      </c>
      <c r="CL257" s="6">
        <v>0</v>
      </c>
      <c r="CM257" s="8">
        <v>0</v>
      </c>
      <c r="CN257" s="8">
        <v>0</v>
      </c>
      <c r="CO257" s="8">
        <f t="shared" si="28"/>
        <v>100</v>
      </c>
      <c r="CP257" s="8">
        <v>76</v>
      </c>
      <c r="CQ257">
        <v>0</v>
      </c>
      <c r="CR257" s="4">
        <f t="shared" si="29"/>
        <v>0.5467625899280576</v>
      </c>
      <c r="CS257" s="8">
        <f t="shared" si="30"/>
        <v>63</v>
      </c>
      <c r="CT257" s="8">
        <v>88.5</v>
      </c>
      <c r="CU257" s="8">
        <f t="shared" si="31"/>
        <v>1</v>
      </c>
      <c r="CV257" s="8">
        <f t="shared" si="32"/>
        <v>0</v>
      </c>
      <c r="CW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 s="8">
        <v>1.8888888888888891</v>
      </c>
      <c r="EN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O257">
        <v>0</v>
      </c>
      <c r="GP257">
        <v>0</v>
      </c>
      <c r="GR257">
        <v>0</v>
      </c>
      <c r="GS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f t="shared" si="33"/>
        <v>0</v>
      </c>
      <c r="HH257">
        <v>0</v>
      </c>
      <c r="HI257">
        <v>1</v>
      </c>
      <c r="HJ257">
        <v>0</v>
      </c>
      <c r="HK257" s="2">
        <v>41782</v>
      </c>
      <c r="HL257">
        <v>1</v>
      </c>
      <c r="HM257" s="2">
        <v>42920</v>
      </c>
      <c r="HN257">
        <v>31</v>
      </c>
      <c r="HO257">
        <v>1</v>
      </c>
      <c r="HR257">
        <v>0</v>
      </c>
      <c r="HS257">
        <v>0</v>
      </c>
    </row>
    <row r="258" spans="1:227" x14ac:dyDescent="0.35">
      <c r="A258">
        <v>84</v>
      </c>
      <c r="B258">
        <v>2</v>
      </c>
      <c r="C258" s="9" cm="1">
        <f t="array" ref="C258">_xlfn.IFS(D258,1,E258,2,F258,3,G258,4,H258,5,I258,6,J258,7,K258,8)</f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 s="8">
        <v>0</v>
      </c>
      <c r="Q258" s="8">
        <v>0</v>
      </c>
      <c r="R258">
        <v>0</v>
      </c>
      <c r="S258">
        <v>1</v>
      </c>
      <c r="T258">
        <v>0</v>
      </c>
      <c r="U258">
        <v>0</v>
      </c>
      <c r="V258" s="8">
        <v>0</v>
      </c>
      <c r="W258">
        <v>0</v>
      </c>
      <c r="X258" s="8">
        <v>130</v>
      </c>
      <c r="Y258" s="8">
        <v>70</v>
      </c>
      <c r="Z258" s="8">
        <v>96</v>
      </c>
      <c r="AA258">
        <v>0</v>
      </c>
      <c r="AB258" s="8">
        <v>2.014492753623188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s="8">
        <v>35.5</v>
      </c>
      <c r="AJ258" s="8">
        <v>64</v>
      </c>
      <c r="AK258" s="6">
        <v>8</v>
      </c>
      <c r="AL258">
        <v>0</v>
      </c>
      <c r="AM258" s="8">
        <v>33</v>
      </c>
      <c r="AN258">
        <v>3</v>
      </c>
      <c r="AO258">
        <v>1</v>
      </c>
      <c r="AP258">
        <v>0</v>
      </c>
      <c r="AQ258">
        <v>1</v>
      </c>
      <c r="AR258">
        <v>0</v>
      </c>
      <c r="AS258">
        <v>0</v>
      </c>
      <c r="AT258" s="8">
        <v>3</v>
      </c>
      <c r="AU258">
        <v>0</v>
      </c>
      <c r="AV258">
        <v>0</v>
      </c>
      <c r="AW258">
        <v>1</v>
      </c>
      <c r="AX258" s="8">
        <v>162.5</v>
      </c>
      <c r="AY258" s="8">
        <v>111</v>
      </c>
      <c r="AZ258" t="s">
        <v>268</v>
      </c>
      <c r="BB258" s="2">
        <v>42804</v>
      </c>
      <c r="BC258" s="2">
        <v>42836</v>
      </c>
      <c r="BD258" s="8">
        <f t="shared" si="37"/>
        <v>32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4</v>
      </c>
      <c r="BM258">
        <v>2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 s="6">
        <v>4</v>
      </c>
      <c r="CM258" s="8">
        <v>0</v>
      </c>
      <c r="CN258" s="8">
        <v>0</v>
      </c>
      <c r="CO258" s="8">
        <f t="shared" ref="CO258:CO321" si="38">100-CM258-CN258</f>
        <v>100</v>
      </c>
      <c r="CP258" s="8">
        <v>67</v>
      </c>
      <c r="CQ258">
        <v>0</v>
      </c>
      <c r="CR258" s="4">
        <f t="shared" ref="CR258:CR321" si="39">CP258/X258</f>
        <v>0.51538461538461533</v>
      </c>
      <c r="CS258" s="8">
        <f t="shared" ref="CS258:CS321" si="40">X258-CP258</f>
        <v>63</v>
      </c>
      <c r="CT258" s="8">
        <v>67</v>
      </c>
      <c r="CU258" s="8">
        <f t="shared" ref="CU258:CU321" si="41">IF(CR258&lt;0.9,1,0)</f>
        <v>1</v>
      </c>
      <c r="CV258" s="8">
        <f t="shared" ref="CV258:CV324" si="42">IF(SUM(EJ258:EK258,EF258:EG258,EB258:EC258,DX258:DY258,DT258:DU258,DP258:DQ258,DL258:DM258,DH258:DI258)&gt;0,1,0)</f>
        <v>1</v>
      </c>
      <c r="CW258">
        <v>1</v>
      </c>
      <c r="CX258" s="2">
        <v>42936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1</v>
      </c>
      <c r="DO258">
        <v>0</v>
      </c>
      <c r="DP258">
        <v>1</v>
      </c>
      <c r="DQ258">
        <v>0</v>
      </c>
      <c r="DR258">
        <v>0</v>
      </c>
      <c r="DS258">
        <v>1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 s="8">
        <v>1.816901408450704</v>
      </c>
      <c r="EN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1</v>
      </c>
      <c r="GM258">
        <v>0</v>
      </c>
      <c r="GO258">
        <v>0</v>
      </c>
      <c r="GP258">
        <v>0</v>
      </c>
      <c r="GR258">
        <v>0</v>
      </c>
      <c r="GS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f t="shared" ref="HF258:HF321" si="43">GO258</f>
        <v>0</v>
      </c>
      <c r="HH258">
        <v>0</v>
      </c>
      <c r="HI258">
        <v>1</v>
      </c>
      <c r="HJ258">
        <v>0</v>
      </c>
      <c r="HK258" s="2">
        <v>43020</v>
      </c>
      <c r="HL258">
        <v>1</v>
      </c>
      <c r="HM258" s="2">
        <v>43176</v>
      </c>
      <c r="HN258">
        <v>184</v>
      </c>
      <c r="HO258">
        <v>1</v>
      </c>
      <c r="HR258">
        <v>0</v>
      </c>
      <c r="HS258">
        <v>0</v>
      </c>
    </row>
    <row r="259" spans="1:227" x14ac:dyDescent="0.35">
      <c r="A259">
        <v>84</v>
      </c>
      <c r="B259">
        <v>2</v>
      </c>
      <c r="C259" s="9" cm="1">
        <f t="array" ref="C259">_xlfn.IFS(D259,1,E259,2,F259,3,G259,4,H259,5,I259,6,J259,7,K259,8)</f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 s="8">
        <v>0</v>
      </c>
      <c r="Q259" s="8">
        <v>0</v>
      </c>
      <c r="R259">
        <v>0</v>
      </c>
      <c r="S259">
        <v>1</v>
      </c>
      <c r="T259">
        <v>0</v>
      </c>
      <c r="U259">
        <v>0</v>
      </c>
      <c r="V259" s="8">
        <v>0</v>
      </c>
      <c r="W259">
        <v>0</v>
      </c>
      <c r="X259" s="8">
        <v>130</v>
      </c>
      <c r="Y259" s="8">
        <v>70</v>
      </c>
      <c r="Z259" s="8">
        <v>96</v>
      </c>
      <c r="AA259">
        <v>0</v>
      </c>
      <c r="AB259" s="8">
        <v>2.0266666666666668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8">
        <v>35.920673611532109</v>
      </c>
      <c r="AJ259" s="8">
        <v>64</v>
      </c>
      <c r="AK259" s="6">
        <v>8</v>
      </c>
      <c r="AL259">
        <v>0</v>
      </c>
      <c r="AM259" s="8">
        <v>33</v>
      </c>
      <c r="AN259">
        <v>3</v>
      </c>
      <c r="AO259">
        <v>1</v>
      </c>
      <c r="AP259">
        <v>0</v>
      </c>
      <c r="AQ259">
        <v>1</v>
      </c>
      <c r="AR259">
        <v>0</v>
      </c>
      <c r="AS259">
        <v>0</v>
      </c>
      <c r="AT259" s="8">
        <v>3</v>
      </c>
      <c r="AU259">
        <v>0</v>
      </c>
      <c r="AV259">
        <v>0</v>
      </c>
      <c r="AW259">
        <v>1</v>
      </c>
      <c r="AX259" s="8">
        <v>216</v>
      </c>
      <c r="AY259" s="8">
        <v>146</v>
      </c>
      <c r="AZ259" t="s">
        <v>268</v>
      </c>
      <c r="BB259" s="2">
        <v>42804</v>
      </c>
      <c r="BC259" s="2">
        <v>42836</v>
      </c>
      <c r="BD259" s="8">
        <f t="shared" si="37"/>
        <v>32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4</v>
      </c>
      <c r="BM259">
        <v>2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1</v>
      </c>
      <c r="CI259">
        <v>0</v>
      </c>
      <c r="CJ259">
        <v>0</v>
      </c>
      <c r="CK259">
        <v>0</v>
      </c>
      <c r="CL259" s="6">
        <v>6</v>
      </c>
      <c r="CM259" s="8">
        <v>0</v>
      </c>
      <c r="CN259" s="8">
        <v>0</v>
      </c>
      <c r="CO259" s="8">
        <f t="shared" si="38"/>
        <v>100</v>
      </c>
      <c r="CP259" s="8">
        <v>67</v>
      </c>
      <c r="CQ259">
        <v>0</v>
      </c>
      <c r="CR259" s="4">
        <f t="shared" si="39"/>
        <v>0.51538461538461533</v>
      </c>
      <c r="CS259" s="8">
        <f t="shared" si="40"/>
        <v>63</v>
      </c>
      <c r="CT259" s="8">
        <v>67</v>
      </c>
      <c r="CU259" s="8">
        <f t="shared" si="41"/>
        <v>1</v>
      </c>
      <c r="CV259" s="8">
        <f t="shared" si="42"/>
        <v>1</v>
      </c>
      <c r="CW259">
        <v>1</v>
      </c>
      <c r="CX259" s="2">
        <v>42936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1</v>
      </c>
      <c r="DX259">
        <v>0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 s="8">
        <v>1.7536231884057969</v>
      </c>
      <c r="EN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</v>
      </c>
      <c r="GM259">
        <v>0</v>
      </c>
      <c r="GO259">
        <v>0</v>
      </c>
      <c r="GP259">
        <v>0</v>
      </c>
      <c r="GR259">
        <v>0</v>
      </c>
      <c r="GS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f t="shared" si="43"/>
        <v>0</v>
      </c>
      <c r="HH259">
        <v>0</v>
      </c>
      <c r="HI259">
        <v>1</v>
      </c>
      <c r="HJ259">
        <v>0</v>
      </c>
      <c r="HK259" s="2">
        <v>43020</v>
      </c>
      <c r="HL259">
        <v>1</v>
      </c>
      <c r="HM259" s="2">
        <v>43176</v>
      </c>
      <c r="HN259">
        <v>184</v>
      </c>
      <c r="HO259">
        <v>1</v>
      </c>
      <c r="HR259">
        <v>0</v>
      </c>
      <c r="HS259">
        <v>0</v>
      </c>
    </row>
    <row r="260" spans="1:227" x14ac:dyDescent="0.35">
      <c r="A260">
        <v>77</v>
      </c>
      <c r="B260">
        <v>1</v>
      </c>
      <c r="C260" s="9" cm="1">
        <f t="array" ref="C260">_xlfn.IFS(D260,1,E260,2,F260,3,G260,4,H260,5,I260,6,J260,7,K260,8)</f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 s="8">
        <v>0</v>
      </c>
      <c r="Q260" s="8">
        <v>0</v>
      </c>
      <c r="R260">
        <v>2</v>
      </c>
      <c r="S260">
        <v>0</v>
      </c>
      <c r="T260">
        <v>0</v>
      </c>
      <c r="U260">
        <v>1</v>
      </c>
      <c r="V260" s="8">
        <v>1</v>
      </c>
      <c r="W260">
        <v>1</v>
      </c>
      <c r="X260" s="8">
        <v>142</v>
      </c>
      <c r="Y260" s="8">
        <v>58</v>
      </c>
      <c r="Z260" s="8">
        <v>96</v>
      </c>
      <c r="AA260">
        <v>0</v>
      </c>
      <c r="AB260" s="8">
        <v>1.8195488721804509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s="8">
        <v>39.949695504295633</v>
      </c>
      <c r="AJ260" s="8">
        <v>48</v>
      </c>
      <c r="AK260" s="6">
        <v>8.9</v>
      </c>
      <c r="AL260">
        <v>0</v>
      </c>
      <c r="AM260" s="8">
        <v>36</v>
      </c>
      <c r="AN260">
        <v>3</v>
      </c>
      <c r="AO260">
        <v>1</v>
      </c>
      <c r="AP260">
        <v>0</v>
      </c>
      <c r="AQ260">
        <v>1</v>
      </c>
      <c r="AR260">
        <v>0</v>
      </c>
      <c r="AS260">
        <v>0</v>
      </c>
      <c r="AT260" s="8">
        <v>2</v>
      </c>
      <c r="AU260">
        <v>0</v>
      </c>
      <c r="AV260">
        <v>1</v>
      </c>
      <c r="AW260">
        <v>0</v>
      </c>
      <c r="AX260" s="8">
        <v>89</v>
      </c>
      <c r="AY260" s="8">
        <v>0</v>
      </c>
      <c r="AZ260" t="s">
        <v>234</v>
      </c>
      <c r="BB260" s="2">
        <v>42807</v>
      </c>
      <c r="BC260" s="2">
        <v>42850</v>
      </c>
      <c r="BD260" s="8">
        <f t="shared" si="37"/>
        <v>43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7</v>
      </c>
      <c r="BM260">
        <v>8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1</v>
      </c>
      <c r="CI260">
        <v>0</v>
      </c>
      <c r="CJ260">
        <v>0</v>
      </c>
      <c r="CK260">
        <v>1</v>
      </c>
      <c r="CL260" s="6">
        <v>2.2000000000000002</v>
      </c>
      <c r="CM260" s="8">
        <v>10</v>
      </c>
      <c r="CN260" s="8">
        <v>0</v>
      </c>
      <c r="CO260" s="8">
        <f t="shared" si="38"/>
        <v>90</v>
      </c>
      <c r="CP260" s="8">
        <v>79</v>
      </c>
      <c r="CQ260">
        <v>0</v>
      </c>
      <c r="CR260" s="4">
        <f t="shared" si="39"/>
        <v>0.55633802816901412</v>
      </c>
      <c r="CS260" s="8">
        <f t="shared" si="40"/>
        <v>63</v>
      </c>
      <c r="CT260" s="8">
        <v>67</v>
      </c>
      <c r="CU260" s="8">
        <f t="shared" si="41"/>
        <v>1</v>
      </c>
      <c r="CV260" s="8">
        <f t="shared" si="42"/>
        <v>0</v>
      </c>
      <c r="CW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 s="8">
        <v>1.876712328767123</v>
      </c>
      <c r="EN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  <c r="GO260">
        <v>0</v>
      </c>
      <c r="GP260">
        <v>0</v>
      </c>
      <c r="GR260">
        <v>0</v>
      </c>
      <c r="GS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f t="shared" si="43"/>
        <v>0</v>
      </c>
      <c r="HH260">
        <v>0</v>
      </c>
      <c r="HI260">
        <v>1</v>
      </c>
      <c r="HJ260">
        <v>0</v>
      </c>
      <c r="HK260" s="2">
        <v>42928</v>
      </c>
      <c r="HL260">
        <v>0</v>
      </c>
      <c r="HN260">
        <v>78</v>
      </c>
      <c r="HO260">
        <v>1</v>
      </c>
      <c r="HR260">
        <v>0</v>
      </c>
      <c r="HS260">
        <v>0</v>
      </c>
    </row>
    <row r="261" spans="1:227" x14ac:dyDescent="0.35">
      <c r="A261">
        <v>64</v>
      </c>
      <c r="B261">
        <v>1</v>
      </c>
      <c r="C261" s="9" cm="1">
        <f t="array" ref="C261">_xlfn.IFS(D261,1,E261,2,F261,3,G261,4,H261,5,I261,6,J261,7,K261,8)</f>
        <v>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1</v>
      </c>
      <c r="P261" s="8">
        <v>25</v>
      </c>
      <c r="Q261" s="8">
        <v>9.454960899797113E-2</v>
      </c>
      <c r="R261">
        <v>1</v>
      </c>
      <c r="S261">
        <v>0</v>
      </c>
      <c r="T261">
        <v>1</v>
      </c>
      <c r="U261">
        <v>0</v>
      </c>
      <c r="V261" s="8">
        <v>0.19827085687342791</v>
      </c>
      <c r="W261">
        <v>0</v>
      </c>
      <c r="X261" s="8">
        <v>134.5</v>
      </c>
      <c r="Y261" s="8">
        <v>68</v>
      </c>
      <c r="Z261" s="8">
        <v>97.201219512195124</v>
      </c>
      <c r="AA261">
        <v>1</v>
      </c>
      <c r="AB261" s="8">
        <v>1.7629629629629631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s="8">
        <v>35.5</v>
      </c>
      <c r="AJ261" s="8">
        <v>73</v>
      </c>
      <c r="AK261" s="6">
        <v>8.4878219135635966</v>
      </c>
      <c r="AL261">
        <v>0</v>
      </c>
      <c r="AM261" s="8">
        <v>88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 s="8">
        <v>3</v>
      </c>
      <c r="AU261">
        <v>0</v>
      </c>
      <c r="AV261">
        <v>0</v>
      </c>
      <c r="AW261">
        <v>1</v>
      </c>
      <c r="AX261" s="8">
        <v>163</v>
      </c>
      <c r="AY261" s="8">
        <v>89.500000000000014</v>
      </c>
      <c r="AZ261" t="s">
        <v>222</v>
      </c>
      <c r="BB261" s="2">
        <v>41298</v>
      </c>
      <c r="BC261" s="2">
        <v>41696</v>
      </c>
      <c r="BD261" s="8">
        <f t="shared" si="37"/>
        <v>398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7</v>
      </c>
      <c r="BM261">
        <v>10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 s="6">
        <v>0.1</v>
      </c>
      <c r="CM261" s="8">
        <v>0</v>
      </c>
      <c r="CN261" s="8">
        <v>0</v>
      </c>
      <c r="CO261" s="8">
        <f t="shared" si="38"/>
        <v>100</v>
      </c>
      <c r="CP261" s="8">
        <v>71</v>
      </c>
      <c r="CQ261">
        <v>0</v>
      </c>
      <c r="CR261" s="4">
        <f t="shared" si="39"/>
        <v>0.52788104089219334</v>
      </c>
      <c r="CS261" s="8">
        <f t="shared" si="40"/>
        <v>63.5</v>
      </c>
      <c r="CT261" s="8">
        <v>67.5</v>
      </c>
      <c r="CU261" s="8">
        <f t="shared" si="41"/>
        <v>1</v>
      </c>
      <c r="CV261" s="8">
        <f t="shared" si="42"/>
        <v>0</v>
      </c>
      <c r="CW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 s="8">
        <v>1.788732394366197</v>
      </c>
      <c r="EN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O261">
        <v>0</v>
      </c>
      <c r="GP261">
        <v>0</v>
      </c>
      <c r="GR261">
        <v>0</v>
      </c>
      <c r="GS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f t="shared" si="43"/>
        <v>0</v>
      </c>
      <c r="HH261">
        <v>0</v>
      </c>
      <c r="HI261">
        <v>1</v>
      </c>
      <c r="HJ261">
        <v>0</v>
      </c>
      <c r="HK261" s="2">
        <v>41824</v>
      </c>
      <c r="HL261">
        <v>0</v>
      </c>
      <c r="HN261">
        <v>128</v>
      </c>
      <c r="HO261">
        <v>1</v>
      </c>
      <c r="HR261">
        <v>0</v>
      </c>
      <c r="HS261">
        <v>0</v>
      </c>
    </row>
    <row r="262" spans="1:227" x14ac:dyDescent="0.35">
      <c r="A262">
        <v>57</v>
      </c>
      <c r="B262">
        <v>1</v>
      </c>
      <c r="C262" s="9" cm="1">
        <f t="array" ref="C262">_xlfn.IFS(D262,1,E262,2,F262,3,G262,4,H262,5,I262,6,J262,7,K262,8)</f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 s="8">
        <v>0</v>
      </c>
      <c r="Q262" s="8">
        <v>0</v>
      </c>
      <c r="R262">
        <v>0</v>
      </c>
      <c r="S262">
        <v>1</v>
      </c>
      <c r="T262">
        <v>0</v>
      </c>
      <c r="U262">
        <v>0</v>
      </c>
      <c r="V262" s="8">
        <v>0</v>
      </c>
      <c r="W262">
        <v>0</v>
      </c>
      <c r="X262" s="8">
        <v>139.5</v>
      </c>
      <c r="Y262" s="8">
        <v>65.5</v>
      </c>
      <c r="Z262" s="8">
        <v>96.963076923076926</v>
      </c>
      <c r="AA262">
        <v>1</v>
      </c>
      <c r="AB262" s="8">
        <v>1.985611510791367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s="8">
        <v>39.5</v>
      </c>
      <c r="AJ262" s="8">
        <v>66.5</v>
      </c>
      <c r="AK262" s="6">
        <v>7.5131500589359783</v>
      </c>
      <c r="AL262">
        <v>0</v>
      </c>
      <c r="AM262" s="8">
        <v>54.5</v>
      </c>
      <c r="AO262">
        <v>1</v>
      </c>
      <c r="AP262">
        <v>0</v>
      </c>
      <c r="AQ262">
        <v>0</v>
      </c>
      <c r="AR262">
        <v>0</v>
      </c>
      <c r="AS262">
        <v>0</v>
      </c>
      <c r="AT262" s="8">
        <v>3</v>
      </c>
      <c r="AU262">
        <v>0</v>
      </c>
      <c r="AV262">
        <v>0</v>
      </c>
      <c r="AW262">
        <v>1</v>
      </c>
      <c r="AX262" s="8">
        <v>192</v>
      </c>
      <c r="AY262" s="8">
        <v>125</v>
      </c>
      <c r="AZ262" t="s">
        <v>222</v>
      </c>
      <c r="BB262" s="2">
        <v>41541</v>
      </c>
      <c r="BC262" s="2">
        <v>41565</v>
      </c>
      <c r="BD262" s="8">
        <f t="shared" si="37"/>
        <v>24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7</v>
      </c>
      <c r="BM262">
        <v>2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1</v>
      </c>
      <c r="CI262">
        <v>0</v>
      </c>
      <c r="CJ262">
        <v>0</v>
      </c>
      <c r="CK262">
        <v>0</v>
      </c>
      <c r="CL262" s="6">
        <v>8.5</v>
      </c>
      <c r="CM262" s="8">
        <v>80</v>
      </c>
      <c r="CN262" s="8">
        <v>0</v>
      </c>
      <c r="CO262" s="8">
        <f t="shared" si="38"/>
        <v>20</v>
      </c>
      <c r="CP262" s="8">
        <v>75.5</v>
      </c>
      <c r="CQ262">
        <v>0</v>
      </c>
      <c r="CR262" s="4">
        <f t="shared" si="39"/>
        <v>0.54121863799283154</v>
      </c>
      <c r="CS262" s="8">
        <f t="shared" si="40"/>
        <v>64</v>
      </c>
      <c r="CT262" s="8">
        <v>77.5</v>
      </c>
      <c r="CU262" s="8">
        <f t="shared" si="41"/>
        <v>1</v>
      </c>
      <c r="CV262" s="8">
        <f t="shared" si="42"/>
        <v>0</v>
      </c>
      <c r="CW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 s="8">
        <v>1.794117647058824</v>
      </c>
      <c r="EN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O262">
        <v>0</v>
      </c>
      <c r="GP262">
        <v>0</v>
      </c>
      <c r="GR262">
        <v>0</v>
      </c>
      <c r="GS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f t="shared" si="43"/>
        <v>0</v>
      </c>
      <c r="HH262">
        <v>0</v>
      </c>
      <c r="HI262">
        <v>1</v>
      </c>
      <c r="HJ262">
        <v>0</v>
      </c>
      <c r="HK262" s="2">
        <v>41578</v>
      </c>
      <c r="HL262">
        <v>0</v>
      </c>
      <c r="HN262">
        <v>13</v>
      </c>
      <c r="HO262">
        <v>1</v>
      </c>
      <c r="HR262">
        <v>0</v>
      </c>
      <c r="HS262">
        <v>0</v>
      </c>
    </row>
    <row r="263" spans="1:227" x14ac:dyDescent="0.35">
      <c r="A263">
        <v>74</v>
      </c>
      <c r="B263">
        <v>2</v>
      </c>
      <c r="C263" s="9" cm="1">
        <f t="array" ref="C263">_xlfn.IFS(D263,1,E263,2,F263,3,G263,4,H263,5,I263,6,J263,7,K263,8)</f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0</v>
      </c>
      <c r="P263" s="8">
        <v>0</v>
      </c>
      <c r="Q263" s="8">
        <v>40</v>
      </c>
      <c r="R263">
        <v>0</v>
      </c>
      <c r="S263">
        <v>1</v>
      </c>
      <c r="T263">
        <v>0</v>
      </c>
      <c r="U263">
        <v>0</v>
      </c>
      <c r="V263" s="8">
        <v>0</v>
      </c>
      <c r="W263">
        <v>0</v>
      </c>
      <c r="X263" s="8">
        <v>127</v>
      </c>
      <c r="Y263" s="8">
        <v>68</v>
      </c>
      <c r="Z263" s="8">
        <v>98</v>
      </c>
      <c r="AA263">
        <v>0</v>
      </c>
      <c r="AB263" s="8">
        <v>1.9838709677419351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s="8">
        <v>41.90236054588609</v>
      </c>
      <c r="AJ263" s="8">
        <v>68</v>
      </c>
      <c r="AK263" s="6">
        <v>6.5</v>
      </c>
      <c r="AL263">
        <v>1</v>
      </c>
      <c r="AM263" s="8">
        <v>67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 s="8">
        <v>3</v>
      </c>
      <c r="AU263">
        <v>0</v>
      </c>
      <c r="AV263">
        <v>0</v>
      </c>
      <c r="AW263">
        <v>1</v>
      </c>
      <c r="AX263" s="8">
        <v>177</v>
      </c>
      <c r="AY263" s="8">
        <v>62</v>
      </c>
      <c r="AZ263" t="s">
        <v>231</v>
      </c>
      <c r="BB263" s="2">
        <v>42415</v>
      </c>
      <c r="BC263" s="2">
        <v>42480</v>
      </c>
      <c r="BD263" s="8">
        <f t="shared" si="37"/>
        <v>65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7</v>
      </c>
      <c r="BM263">
        <v>2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0</v>
      </c>
      <c r="CJ263">
        <v>0</v>
      </c>
      <c r="CK263">
        <v>0</v>
      </c>
      <c r="CL263" s="6">
        <v>0.04</v>
      </c>
      <c r="CM263" s="8">
        <v>0</v>
      </c>
      <c r="CN263" s="8">
        <v>0</v>
      </c>
      <c r="CO263" s="8">
        <f t="shared" si="38"/>
        <v>100</v>
      </c>
      <c r="CP263" s="8">
        <v>63</v>
      </c>
      <c r="CQ263">
        <v>0</v>
      </c>
      <c r="CR263" s="4">
        <f t="shared" si="39"/>
        <v>0.49606299212598426</v>
      </c>
      <c r="CS263" s="8">
        <f t="shared" si="40"/>
        <v>64</v>
      </c>
      <c r="CT263" s="8">
        <v>65</v>
      </c>
      <c r="CU263" s="8">
        <f t="shared" si="41"/>
        <v>1</v>
      </c>
      <c r="CV263" s="8">
        <f t="shared" si="42"/>
        <v>0</v>
      </c>
      <c r="CW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 s="8">
        <v>1.8611111111111109</v>
      </c>
      <c r="EN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O263">
        <v>0</v>
      </c>
      <c r="GP263">
        <v>0</v>
      </c>
      <c r="GR263">
        <v>0</v>
      </c>
      <c r="GS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f t="shared" si="43"/>
        <v>0</v>
      </c>
      <c r="HH263">
        <v>0</v>
      </c>
      <c r="HI263">
        <v>1</v>
      </c>
      <c r="HJ263">
        <v>0</v>
      </c>
      <c r="HK263" s="2">
        <v>42635</v>
      </c>
      <c r="HL263">
        <v>0</v>
      </c>
      <c r="HN263">
        <v>155</v>
      </c>
      <c r="HO263">
        <v>1</v>
      </c>
      <c r="HR263">
        <v>0</v>
      </c>
      <c r="HS263">
        <v>0</v>
      </c>
    </row>
    <row r="264" spans="1:227" x14ac:dyDescent="0.35">
      <c r="A264">
        <v>69</v>
      </c>
      <c r="B264">
        <v>2</v>
      </c>
      <c r="C264" s="9" cm="1">
        <f t="array" ref="C264">_xlfn.IFS(D264,1,E264,2,F264,3,G264,4,H264,5,I264,6,J264,7,K264,8)</f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 s="8">
        <v>0</v>
      </c>
      <c r="Q264" s="8">
        <v>0</v>
      </c>
      <c r="R264">
        <v>0</v>
      </c>
      <c r="S264">
        <v>1</v>
      </c>
      <c r="T264">
        <v>0</v>
      </c>
      <c r="U264">
        <v>0</v>
      </c>
      <c r="V264" s="8">
        <v>0</v>
      </c>
      <c r="W264">
        <v>1</v>
      </c>
      <c r="X264" s="8">
        <v>157</v>
      </c>
      <c r="Y264" s="8">
        <v>78</v>
      </c>
      <c r="Z264" s="8">
        <v>97</v>
      </c>
      <c r="AA264">
        <v>0</v>
      </c>
      <c r="AB264" s="8">
        <v>2.086330935251798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 s="8">
        <v>40</v>
      </c>
      <c r="AJ264" s="8">
        <v>78</v>
      </c>
      <c r="AK264" s="6">
        <v>8.5</v>
      </c>
      <c r="AL264">
        <v>0</v>
      </c>
      <c r="AM264" s="8">
        <v>75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 s="8">
        <v>2</v>
      </c>
      <c r="AU264">
        <v>0</v>
      </c>
      <c r="AV264">
        <v>1</v>
      </c>
      <c r="AW264">
        <v>0</v>
      </c>
      <c r="AX264" s="8">
        <v>227</v>
      </c>
      <c r="AY264" s="8">
        <v>0</v>
      </c>
      <c r="AZ264" t="s">
        <v>217</v>
      </c>
      <c r="BB264" s="2">
        <v>42507</v>
      </c>
      <c r="BC264" s="2">
        <v>42539</v>
      </c>
      <c r="BD264" s="8">
        <f t="shared" si="37"/>
        <v>32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5</v>
      </c>
      <c r="BM264">
        <v>2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1</v>
      </c>
      <c r="CH264">
        <v>1</v>
      </c>
      <c r="CI264">
        <v>0</v>
      </c>
      <c r="CJ264">
        <v>0</v>
      </c>
      <c r="CK264">
        <v>0</v>
      </c>
      <c r="CL264" s="6">
        <v>0.02</v>
      </c>
      <c r="CM264" s="8">
        <v>0</v>
      </c>
      <c r="CN264" s="8">
        <v>0</v>
      </c>
      <c r="CO264" s="8">
        <f t="shared" si="38"/>
        <v>100</v>
      </c>
      <c r="CP264" s="8">
        <v>92.893317510487961</v>
      </c>
      <c r="CQ264">
        <v>0</v>
      </c>
      <c r="CR264" s="4">
        <f t="shared" si="39"/>
        <v>0.59167718159546467</v>
      </c>
      <c r="CS264" s="8">
        <f t="shared" si="40"/>
        <v>64.106682489512039</v>
      </c>
      <c r="CT264" s="8">
        <v>102.5</v>
      </c>
      <c r="CU264" s="8">
        <f t="shared" si="41"/>
        <v>1</v>
      </c>
      <c r="CV264" s="8">
        <f t="shared" si="42"/>
        <v>0</v>
      </c>
      <c r="CW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 s="8">
        <v>1.756756756756757</v>
      </c>
      <c r="EN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1</v>
      </c>
      <c r="GM264">
        <v>0</v>
      </c>
      <c r="GO264">
        <v>0</v>
      </c>
      <c r="GP264">
        <v>0</v>
      </c>
      <c r="GR264">
        <v>0</v>
      </c>
      <c r="GS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f t="shared" si="43"/>
        <v>0</v>
      </c>
      <c r="HH264">
        <v>0</v>
      </c>
      <c r="HI264">
        <v>1</v>
      </c>
      <c r="HJ264">
        <v>0</v>
      </c>
      <c r="HK264" s="2">
        <v>42554</v>
      </c>
      <c r="HL264">
        <v>0</v>
      </c>
      <c r="HN264">
        <v>15</v>
      </c>
      <c r="HO264">
        <v>1</v>
      </c>
      <c r="HR264">
        <v>0</v>
      </c>
      <c r="HS264">
        <v>0</v>
      </c>
    </row>
    <row r="265" spans="1:227" x14ac:dyDescent="0.35">
      <c r="A265">
        <v>59</v>
      </c>
      <c r="B265">
        <v>1</v>
      </c>
      <c r="C265" s="9" cm="1">
        <f t="array" ref="C265">_xlfn.IFS(D265,1,E265,2,F265,3,G265,4,H265,5,I265,6,J265,7,K265,8)</f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 s="8">
        <v>0</v>
      </c>
      <c r="Q265" s="8">
        <v>0</v>
      </c>
      <c r="R265">
        <v>0</v>
      </c>
      <c r="S265">
        <v>1</v>
      </c>
      <c r="T265">
        <v>0</v>
      </c>
      <c r="U265">
        <v>0</v>
      </c>
      <c r="V265" s="8">
        <v>0</v>
      </c>
      <c r="W265">
        <v>0</v>
      </c>
      <c r="X265" s="8">
        <v>131</v>
      </c>
      <c r="Y265" s="8">
        <v>64</v>
      </c>
      <c r="Z265" s="8">
        <v>96</v>
      </c>
      <c r="AA265">
        <v>0</v>
      </c>
      <c r="AB265" s="8">
        <v>2.0437956204379559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 s="8">
        <v>39.062019321686194</v>
      </c>
      <c r="AJ265" s="8">
        <v>63</v>
      </c>
      <c r="AK265" s="6">
        <v>6.2</v>
      </c>
      <c r="AL265">
        <v>1</v>
      </c>
      <c r="AM265" s="8">
        <v>12</v>
      </c>
      <c r="AN265">
        <v>5</v>
      </c>
      <c r="AO265">
        <v>1</v>
      </c>
      <c r="AP265">
        <v>0</v>
      </c>
      <c r="AQ265">
        <v>0</v>
      </c>
      <c r="AR265">
        <v>0</v>
      </c>
      <c r="AS265">
        <v>1</v>
      </c>
      <c r="AT265" s="8">
        <v>1</v>
      </c>
      <c r="AU265">
        <v>1</v>
      </c>
      <c r="AV265">
        <v>0</v>
      </c>
      <c r="AW265">
        <v>0</v>
      </c>
      <c r="AX265" s="8">
        <v>357</v>
      </c>
      <c r="AY265" s="8">
        <v>357</v>
      </c>
      <c r="BB265" s="2">
        <v>41358</v>
      </c>
      <c r="BC265" s="2">
        <v>41389</v>
      </c>
      <c r="BD265" s="8">
        <f t="shared" si="37"/>
        <v>31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4</v>
      </c>
      <c r="BM265">
        <v>2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0</v>
      </c>
      <c r="CL265" s="6">
        <v>0.2</v>
      </c>
      <c r="CM265" s="8">
        <v>0</v>
      </c>
      <c r="CN265" s="8">
        <v>0</v>
      </c>
      <c r="CO265" s="8">
        <f t="shared" si="38"/>
        <v>100</v>
      </c>
      <c r="CP265" s="8">
        <v>66</v>
      </c>
      <c r="CQ265">
        <v>0</v>
      </c>
      <c r="CR265" s="4">
        <f t="shared" si="39"/>
        <v>0.50381679389312972</v>
      </c>
      <c r="CS265" s="8">
        <f t="shared" si="40"/>
        <v>65</v>
      </c>
      <c r="CT265" s="8">
        <v>112</v>
      </c>
      <c r="CU265" s="8">
        <f t="shared" si="41"/>
        <v>1</v>
      </c>
      <c r="CV265" s="8">
        <f t="shared" si="42"/>
        <v>0</v>
      </c>
      <c r="CW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 s="8">
        <v>1.846153846153846</v>
      </c>
      <c r="EN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O265">
        <v>0</v>
      </c>
      <c r="GP265">
        <v>0</v>
      </c>
      <c r="GR265">
        <v>0</v>
      </c>
      <c r="GS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f t="shared" si="43"/>
        <v>0</v>
      </c>
      <c r="HH265">
        <v>0</v>
      </c>
      <c r="HI265">
        <v>1</v>
      </c>
      <c r="HJ265">
        <v>0</v>
      </c>
      <c r="HK265" s="2">
        <v>41418</v>
      </c>
      <c r="HL265">
        <v>1</v>
      </c>
      <c r="HM265" s="2">
        <v>41529</v>
      </c>
      <c r="HN265">
        <v>29</v>
      </c>
      <c r="HO265">
        <v>1</v>
      </c>
      <c r="HR265">
        <v>0</v>
      </c>
      <c r="HS265">
        <v>0</v>
      </c>
    </row>
    <row r="266" spans="1:227" x14ac:dyDescent="0.35">
      <c r="A266">
        <v>78</v>
      </c>
      <c r="B266">
        <v>2</v>
      </c>
      <c r="C266" s="9" cm="1">
        <f t="array" ref="C266">_xlfn.IFS(D266,1,E266,2,F266,3,G266,4,H266,5,I266,6,J266,7,K266,8)</f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1</v>
      </c>
      <c r="P266" s="8">
        <v>30</v>
      </c>
      <c r="Q266" s="8">
        <v>9.4870483188392321E-2</v>
      </c>
      <c r="R266">
        <v>2</v>
      </c>
      <c r="S266">
        <v>0</v>
      </c>
      <c r="T266">
        <v>0</v>
      </c>
      <c r="U266">
        <v>1</v>
      </c>
      <c r="V266" s="8">
        <v>8</v>
      </c>
      <c r="W266">
        <v>0</v>
      </c>
      <c r="X266" s="8">
        <v>136.13594744896869</v>
      </c>
      <c r="Y266" s="8">
        <v>72.5</v>
      </c>
      <c r="Z266" s="8">
        <v>97.787439613526573</v>
      </c>
      <c r="AA266">
        <v>0</v>
      </c>
      <c r="AB266" s="8">
        <v>1.776223776223776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s="8">
        <v>39.5</v>
      </c>
      <c r="AJ266" s="8">
        <v>57</v>
      </c>
      <c r="AK266" s="6">
        <v>8.1999999999999993</v>
      </c>
      <c r="AL266">
        <v>0</v>
      </c>
      <c r="AM266" s="8">
        <v>60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 s="8">
        <v>1</v>
      </c>
      <c r="AU266">
        <v>1</v>
      </c>
      <c r="AV266">
        <v>0</v>
      </c>
      <c r="AW266">
        <v>0</v>
      </c>
      <c r="AX266" s="8">
        <v>457</v>
      </c>
      <c r="AY266" s="8">
        <v>457</v>
      </c>
      <c r="BB266" s="2">
        <v>41494</v>
      </c>
      <c r="BC266" s="2">
        <v>41515</v>
      </c>
      <c r="BD266" s="8">
        <f t="shared" si="37"/>
        <v>21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2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0</v>
      </c>
      <c r="CJ266">
        <v>0</v>
      </c>
      <c r="CK266">
        <v>0</v>
      </c>
      <c r="CL266" s="6">
        <v>0.3</v>
      </c>
      <c r="CM266" s="8">
        <v>0</v>
      </c>
      <c r="CN266" s="8">
        <v>0</v>
      </c>
      <c r="CO266" s="8">
        <f t="shared" si="38"/>
        <v>100</v>
      </c>
      <c r="CP266" s="8">
        <v>71</v>
      </c>
      <c r="CQ266">
        <v>0</v>
      </c>
      <c r="CR266" s="4">
        <f t="shared" si="39"/>
        <v>0.52153748756635154</v>
      </c>
      <c r="CS266" s="8">
        <f t="shared" si="40"/>
        <v>65.135947448968693</v>
      </c>
      <c r="CT266" s="8">
        <v>83</v>
      </c>
      <c r="CU266" s="8">
        <f t="shared" si="41"/>
        <v>1</v>
      </c>
      <c r="CV266" s="8">
        <f t="shared" si="42"/>
        <v>0</v>
      </c>
      <c r="CW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 s="8">
        <v>1.2894736842105261</v>
      </c>
      <c r="EN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O266">
        <v>0</v>
      </c>
      <c r="GP266">
        <v>0</v>
      </c>
      <c r="GR266">
        <v>0</v>
      </c>
      <c r="GS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f t="shared" si="43"/>
        <v>0</v>
      </c>
      <c r="HH266">
        <v>0</v>
      </c>
      <c r="HI266">
        <v>1</v>
      </c>
      <c r="HJ266">
        <v>0</v>
      </c>
      <c r="HK266" s="2">
        <v>41654</v>
      </c>
      <c r="HL266">
        <v>0</v>
      </c>
      <c r="HN266">
        <v>139</v>
      </c>
      <c r="HO266">
        <v>1</v>
      </c>
      <c r="HR266">
        <v>0</v>
      </c>
      <c r="HS266">
        <v>0</v>
      </c>
    </row>
    <row r="267" spans="1:227" x14ac:dyDescent="0.35">
      <c r="A267">
        <v>66</v>
      </c>
      <c r="B267">
        <v>1</v>
      </c>
      <c r="C267" s="9" cm="1">
        <f t="array" ref="C267">_xlfn.IFS(D267,1,E267,2,F267,3,G267,4,H267,5,I267,6,J267,7,K267,8)</f>
        <v>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2</v>
      </c>
      <c r="M267">
        <v>0</v>
      </c>
      <c r="N267">
        <v>0</v>
      </c>
      <c r="O267">
        <v>1</v>
      </c>
      <c r="P267" s="8">
        <v>5</v>
      </c>
      <c r="Q267" s="8">
        <v>9.4491622954195803E-2</v>
      </c>
      <c r="R267">
        <v>0</v>
      </c>
      <c r="S267">
        <v>1</v>
      </c>
      <c r="T267">
        <v>0</v>
      </c>
      <c r="U267">
        <v>0</v>
      </c>
      <c r="V267" s="8">
        <v>0</v>
      </c>
      <c r="W267">
        <v>1</v>
      </c>
      <c r="X267" s="8">
        <v>150</v>
      </c>
      <c r="Y267" s="8">
        <v>55</v>
      </c>
      <c r="Z267" s="8">
        <v>97.042672085344165</v>
      </c>
      <c r="AA267">
        <v>0</v>
      </c>
      <c r="AB267" s="8">
        <v>1.86046511627907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 s="8">
        <v>36</v>
      </c>
      <c r="AJ267" s="8">
        <v>88</v>
      </c>
      <c r="AK267" s="6">
        <v>6.7</v>
      </c>
      <c r="AL267">
        <v>1</v>
      </c>
      <c r="AM267" s="8">
        <v>55</v>
      </c>
      <c r="AN267">
        <v>2</v>
      </c>
      <c r="AO267">
        <v>1</v>
      </c>
      <c r="AP267">
        <v>1</v>
      </c>
      <c r="AQ267">
        <v>0</v>
      </c>
      <c r="AR267">
        <v>0</v>
      </c>
      <c r="AS267">
        <v>0</v>
      </c>
      <c r="AT267" s="8">
        <v>3</v>
      </c>
      <c r="AU267">
        <v>0</v>
      </c>
      <c r="AV267">
        <v>0</v>
      </c>
      <c r="AW267">
        <v>1</v>
      </c>
      <c r="AX267" s="8">
        <v>22</v>
      </c>
      <c r="AY267" s="8">
        <v>22</v>
      </c>
      <c r="AZ267" t="s">
        <v>220</v>
      </c>
      <c r="BC267" s="2">
        <v>41629</v>
      </c>
      <c r="BD267" s="8"/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5</v>
      </c>
      <c r="BM267">
        <v>10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2</v>
      </c>
      <c r="CH267">
        <v>0</v>
      </c>
      <c r="CI267">
        <v>1</v>
      </c>
      <c r="CJ267">
        <v>0</v>
      </c>
      <c r="CK267">
        <v>0</v>
      </c>
      <c r="CL267" s="6">
        <v>2.6</v>
      </c>
      <c r="CM267" s="8">
        <v>0</v>
      </c>
      <c r="CN267" s="8">
        <v>0</v>
      </c>
      <c r="CO267" s="8">
        <f t="shared" si="38"/>
        <v>100</v>
      </c>
      <c r="CP267" s="8">
        <v>84.5</v>
      </c>
      <c r="CQ267">
        <v>0</v>
      </c>
      <c r="CR267" s="4">
        <f t="shared" si="39"/>
        <v>0.56333333333333335</v>
      </c>
      <c r="CS267" s="8">
        <f t="shared" si="40"/>
        <v>65.5</v>
      </c>
      <c r="CT267" s="8">
        <v>81.5</v>
      </c>
      <c r="CU267" s="8">
        <f t="shared" si="41"/>
        <v>1</v>
      </c>
      <c r="CV267" s="8">
        <f t="shared" si="42"/>
        <v>1</v>
      </c>
      <c r="CW267">
        <v>1</v>
      </c>
      <c r="CX267" s="2">
        <v>41633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1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 s="8">
        <v>1.7647058823529409</v>
      </c>
      <c r="EN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</v>
      </c>
      <c r="GM267">
        <v>0</v>
      </c>
      <c r="GO267">
        <v>0</v>
      </c>
      <c r="GP267">
        <v>0</v>
      </c>
      <c r="GR267">
        <v>0</v>
      </c>
      <c r="GS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f t="shared" si="43"/>
        <v>0</v>
      </c>
      <c r="HH267">
        <v>0</v>
      </c>
      <c r="HI267">
        <v>1</v>
      </c>
      <c r="HJ267">
        <v>0</v>
      </c>
      <c r="HK267" s="2">
        <v>41712</v>
      </c>
      <c r="HL267">
        <v>0</v>
      </c>
      <c r="HN267">
        <v>83</v>
      </c>
      <c r="HO267">
        <v>1</v>
      </c>
      <c r="HR267">
        <v>0</v>
      </c>
      <c r="HS267">
        <v>0</v>
      </c>
    </row>
    <row r="268" spans="1:227" x14ac:dyDescent="0.35">
      <c r="A268">
        <v>64</v>
      </c>
      <c r="B268">
        <v>1</v>
      </c>
      <c r="C268" s="9" cm="1">
        <f t="array" ref="C268">_xlfn.IFS(D268,1,E268,2,F268,3,G268,4,H268,5,I268,6,J268,7,K268,8)</f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0</v>
      </c>
      <c r="N268">
        <v>0</v>
      </c>
      <c r="O268">
        <v>1</v>
      </c>
      <c r="P268" s="8">
        <v>20</v>
      </c>
      <c r="Q268" s="8">
        <v>5.5456452820422768E-2</v>
      </c>
      <c r="R268">
        <v>0</v>
      </c>
      <c r="S268">
        <v>1</v>
      </c>
      <c r="T268">
        <v>0</v>
      </c>
      <c r="U268">
        <v>0</v>
      </c>
      <c r="V268" s="8">
        <v>0</v>
      </c>
      <c r="W268">
        <v>0</v>
      </c>
      <c r="X268" s="8">
        <v>122</v>
      </c>
      <c r="Y268" s="8">
        <v>60</v>
      </c>
      <c r="Z268" s="8">
        <v>97</v>
      </c>
      <c r="AA268">
        <v>0</v>
      </c>
      <c r="AB268" s="8">
        <v>1.9090909090909089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s="8">
        <v>36.194879918543023</v>
      </c>
      <c r="AJ268" s="8">
        <v>60</v>
      </c>
      <c r="AK268" s="6">
        <v>7.9</v>
      </c>
      <c r="AL268">
        <v>0</v>
      </c>
      <c r="AM268" s="8">
        <v>90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 s="8">
        <v>2</v>
      </c>
      <c r="AU268">
        <v>0</v>
      </c>
      <c r="AV268">
        <v>1</v>
      </c>
      <c r="AW268">
        <v>0</v>
      </c>
      <c r="AX268" s="8">
        <v>370</v>
      </c>
      <c r="AY268" s="8">
        <v>0</v>
      </c>
      <c r="AZ268" t="s">
        <v>282</v>
      </c>
      <c r="BB268" s="2">
        <v>42489</v>
      </c>
      <c r="BC268" s="2">
        <v>42523</v>
      </c>
      <c r="BD268" s="8">
        <f>BC268-BB268</f>
        <v>34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2</v>
      </c>
      <c r="BM268">
        <v>15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3</v>
      </c>
      <c r="CH268">
        <v>1</v>
      </c>
      <c r="CI268">
        <v>1</v>
      </c>
      <c r="CJ268">
        <v>1</v>
      </c>
      <c r="CK268">
        <v>1</v>
      </c>
      <c r="CL268" s="6">
        <v>0.1</v>
      </c>
      <c r="CM268" s="8">
        <v>100</v>
      </c>
      <c r="CN268" s="8">
        <v>0</v>
      </c>
      <c r="CO268" s="8">
        <f t="shared" si="38"/>
        <v>0</v>
      </c>
      <c r="CP268" s="8">
        <v>56</v>
      </c>
      <c r="CQ268">
        <v>0</v>
      </c>
      <c r="CR268" s="4">
        <f t="shared" si="39"/>
        <v>0.45901639344262296</v>
      </c>
      <c r="CS268" s="8">
        <f t="shared" si="40"/>
        <v>66</v>
      </c>
      <c r="CT268" s="8">
        <v>74</v>
      </c>
      <c r="CU268" s="8">
        <f t="shared" si="41"/>
        <v>1</v>
      </c>
      <c r="CV268" s="8">
        <f t="shared" si="42"/>
        <v>0</v>
      </c>
      <c r="CW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 s="8">
        <v>1.7532467532467531</v>
      </c>
      <c r="EN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O268">
        <v>0</v>
      </c>
      <c r="GP268">
        <v>0</v>
      </c>
      <c r="GR268">
        <v>0</v>
      </c>
      <c r="GS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f t="shared" si="43"/>
        <v>0</v>
      </c>
      <c r="HH268">
        <v>0</v>
      </c>
      <c r="HI268">
        <v>1</v>
      </c>
      <c r="HJ268">
        <v>0</v>
      </c>
      <c r="HK268" s="2">
        <v>42593</v>
      </c>
      <c r="HL268">
        <v>0</v>
      </c>
      <c r="HN268">
        <v>70</v>
      </c>
      <c r="HO268">
        <v>1</v>
      </c>
      <c r="HR268">
        <v>0</v>
      </c>
      <c r="HS268">
        <v>0</v>
      </c>
    </row>
    <row r="269" spans="1:227" x14ac:dyDescent="0.35">
      <c r="A269">
        <v>79</v>
      </c>
      <c r="B269">
        <v>1</v>
      </c>
      <c r="C269" s="9" cm="1">
        <f t="array" ref="C269">_xlfn.IFS(D269,1,E269,2,F269,3,G269,4,H269,5,I269,6,J269,7,K269,8)</f>
        <v>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 s="8">
        <v>0</v>
      </c>
      <c r="Q269" s="8">
        <v>0</v>
      </c>
      <c r="R269">
        <v>2</v>
      </c>
      <c r="S269">
        <v>0</v>
      </c>
      <c r="T269">
        <v>0</v>
      </c>
      <c r="U269">
        <v>1</v>
      </c>
      <c r="V269" s="8">
        <v>21</v>
      </c>
      <c r="W269">
        <v>1</v>
      </c>
      <c r="X269" s="8">
        <v>166</v>
      </c>
      <c r="Y269" s="8">
        <v>80</v>
      </c>
      <c r="Z269" s="8">
        <v>98</v>
      </c>
      <c r="AA269">
        <v>1</v>
      </c>
      <c r="AB269" s="8">
        <v>2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 s="8">
        <v>42.113049422263209</v>
      </c>
      <c r="AJ269" s="8">
        <v>42</v>
      </c>
      <c r="AK269" s="6">
        <v>6.3</v>
      </c>
      <c r="AL269">
        <v>1</v>
      </c>
      <c r="AM269" s="8">
        <v>12</v>
      </c>
      <c r="AN269">
        <v>5</v>
      </c>
      <c r="AO269">
        <v>1</v>
      </c>
      <c r="AP269">
        <v>0</v>
      </c>
      <c r="AQ269">
        <v>0</v>
      </c>
      <c r="AR269">
        <v>0</v>
      </c>
      <c r="AS269">
        <v>1</v>
      </c>
      <c r="AT269" s="8">
        <v>2</v>
      </c>
      <c r="AU269">
        <v>0</v>
      </c>
      <c r="AV269">
        <v>1</v>
      </c>
      <c r="AW269">
        <v>0</v>
      </c>
      <c r="AX269" s="8">
        <v>207</v>
      </c>
      <c r="AY269" s="8">
        <v>0</v>
      </c>
      <c r="BB269" s="2">
        <v>42769</v>
      </c>
      <c r="BC269" s="2">
        <v>42819</v>
      </c>
      <c r="BD269" s="8">
        <f>BC269-BB269</f>
        <v>50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</v>
      </c>
      <c r="BM269">
        <v>2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0</v>
      </c>
      <c r="CJ269">
        <v>0</v>
      </c>
      <c r="CK269">
        <v>0</v>
      </c>
      <c r="CL269" s="6">
        <v>0.5</v>
      </c>
      <c r="CM269" s="8">
        <v>0</v>
      </c>
      <c r="CN269" s="8">
        <v>0</v>
      </c>
      <c r="CO269" s="8">
        <f t="shared" si="38"/>
        <v>100</v>
      </c>
      <c r="CP269" s="8">
        <v>100</v>
      </c>
      <c r="CQ269">
        <v>0</v>
      </c>
      <c r="CR269" s="4">
        <f t="shared" si="39"/>
        <v>0.60240963855421692</v>
      </c>
      <c r="CS269" s="8">
        <f t="shared" si="40"/>
        <v>66</v>
      </c>
      <c r="CT269" s="8">
        <v>70</v>
      </c>
      <c r="CU269" s="8">
        <f t="shared" si="41"/>
        <v>1</v>
      </c>
      <c r="CV269" s="8">
        <f t="shared" si="42"/>
        <v>0</v>
      </c>
      <c r="CW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 s="8">
        <v>1.868421052631579</v>
      </c>
      <c r="EN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O269">
        <v>0</v>
      </c>
      <c r="GP269">
        <v>0</v>
      </c>
      <c r="GR269">
        <v>0</v>
      </c>
      <c r="GS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f t="shared" si="43"/>
        <v>0</v>
      </c>
      <c r="HH269">
        <v>0</v>
      </c>
      <c r="HI269">
        <v>1</v>
      </c>
      <c r="HJ269">
        <v>0</v>
      </c>
      <c r="HK269" s="2">
        <v>42845</v>
      </c>
      <c r="HL269">
        <v>0</v>
      </c>
      <c r="HN269">
        <v>26</v>
      </c>
      <c r="HO269">
        <v>1</v>
      </c>
      <c r="HR269">
        <v>0</v>
      </c>
      <c r="HS269">
        <v>0</v>
      </c>
    </row>
    <row r="270" spans="1:227" x14ac:dyDescent="0.35">
      <c r="A270">
        <v>63</v>
      </c>
      <c r="B270">
        <v>2</v>
      </c>
      <c r="C270" s="9" cm="1">
        <f t="array" ref="C270">_xlfn.IFS(D270,1,E270,2,F270,3,G270,4,H270,5,I270,6,J270,7,K270,8)</f>
        <v>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 s="8">
        <v>0</v>
      </c>
      <c r="Q270" s="8">
        <v>0</v>
      </c>
      <c r="R270">
        <v>0</v>
      </c>
      <c r="S270">
        <v>1</v>
      </c>
      <c r="T270">
        <v>0</v>
      </c>
      <c r="U270">
        <v>0</v>
      </c>
      <c r="V270" s="8">
        <v>0</v>
      </c>
      <c r="W270">
        <v>0</v>
      </c>
      <c r="X270" s="8">
        <v>135.5</v>
      </c>
      <c r="Y270" s="8">
        <v>68.116485964774427</v>
      </c>
      <c r="Z270" s="8">
        <v>97.179104477611943</v>
      </c>
      <c r="AA270">
        <v>0</v>
      </c>
      <c r="AB270" s="8">
        <v>2.0451127819548871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s="8">
        <v>34.5</v>
      </c>
      <c r="AJ270" s="8">
        <v>47</v>
      </c>
      <c r="AK270" s="6">
        <v>8.1999999999999993</v>
      </c>
      <c r="AL270">
        <v>0</v>
      </c>
      <c r="AM270" s="8">
        <v>35</v>
      </c>
      <c r="AN270">
        <v>3</v>
      </c>
      <c r="AO270">
        <v>1</v>
      </c>
      <c r="AP270">
        <v>0</v>
      </c>
      <c r="AQ270">
        <v>1</v>
      </c>
      <c r="AR270">
        <v>0</v>
      </c>
      <c r="AS270">
        <v>0</v>
      </c>
      <c r="AT270" s="8">
        <v>3</v>
      </c>
      <c r="AU270">
        <v>0</v>
      </c>
      <c r="AV270">
        <v>0</v>
      </c>
      <c r="AW270">
        <v>1</v>
      </c>
      <c r="AX270" s="8">
        <v>149</v>
      </c>
      <c r="AY270" s="8">
        <v>149</v>
      </c>
      <c r="AZ270" t="s">
        <v>222</v>
      </c>
      <c r="BB270" s="2">
        <v>41470</v>
      </c>
      <c r="BC270" s="2">
        <v>41515</v>
      </c>
      <c r="BD270" s="8">
        <f>BC270-BB270</f>
        <v>45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5</v>
      </c>
      <c r="BM270">
        <v>2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 s="6">
        <v>0.55626413928450602</v>
      </c>
      <c r="CM270" s="8">
        <v>0</v>
      </c>
      <c r="CN270" s="8">
        <v>0</v>
      </c>
      <c r="CO270" s="8">
        <f t="shared" si="38"/>
        <v>100</v>
      </c>
      <c r="CP270" s="8">
        <v>68.5</v>
      </c>
      <c r="CQ270">
        <v>0</v>
      </c>
      <c r="CR270" s="4">
        <f t="shared" si="39"/>
        <v>0.50553505535055354</v>
      </c>
      <c r="CS270" s="8">
        <f t="shared" si="40"/>
        <v>67</v>
      </c>
      <c r="CT270" s="8">
        <v>68.5</v>
      </c>
      <c r="CU270" s="8">
        <f t="shared" si="41"/>
        <v>1</v>
      </c>
      <c r="CV270" s="8">
        <f t="shared" si="42"/>
        <v>0</v>
      </c>
      <c r="CW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 s="8">
        <v>1.857142857142857</v>
      </c>
      <c r="EN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O270">
        <v>0</v>
      </c>
      <c r="GP270">
        <v>0</v>
      </c>
      <c r="GR270">
        <v>0</v>
      </c>
      <c r="GS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f t="shared" si="43"/>
        <v>0</v>
      </c>
      <c r="HH270">
        <v>0</v>
      </c>
      <c r="HI270">
        <v>1</v>
      </c>
      <c r="HJ270">
        <v>0</v>
      </c>
      <c r="HK270" s="2">
        <v>41530</v>
      </c>
      <c r="HL270">
        <v>0</v>
      </c>
      <c r="HN270">
        <v>15</v>
      </c>
      <c r="HO270">
        <v>1</v>
      </c>
      <c r="HR270">
        <v>0</v>
      </c>
      <c r="HS270">
        <v>0</v>
      </c>
    </row>
    <row r="271" spans="1:227" x14ac:dyDescent="0.35">
      <c r="A271">
        <v>58</v>
      </c>
      <c r="B271">
        <v>1</v>
      </c>
      <c r="C271" s="9" cm="1">
        <f t="array" ref="C271">_xlfn.IFS(D271,1,E271,2,F271,3,G271,4,H271,5,I271,6,J271,7,K271,8)</f>
        <v>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 s="8">
        <v>0</v>
      </c>
      <c r="Q271" s="8">
        <v>9.4722071778934769E-2</v>
      </c>
      <c r="R271">
        <v>0</v>
      </c>
      <c r="S271">
        <v>1</v>
      </c>
      <c r="T271">
        <v>0</v>
      </c>
      <c r="U271">
        <v>0</v>
      </c>
      <c r="V271" s="8">
        <v>0</v>
      </c>
      <c r="W271">
        <v>0</v>
      </c>
      <c r="X271" s="8">
        <v>135.11278735530021</v>
      </c>
      <c r="Y271" s="8">
        <v>68.5</v>
      </c>
      <c r="Z271" s="8">
        <v>97.964830011723322</v>
      </c>
      <c r="AA271">
        <v>1</v>
      </c>
      <c r="AB271" s="8">
        <v>1.86013986013986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 s="8">
        <v>32</v>
      </c>
      <c r="AJ271" s="8">
        <v>81</v>
      </c>
      <c r="AK271" s="6">
        <v>7.8610578387592387</v>
      </c>
      <c r="AL271">
        <v>0</v>
      </c>
      <c r="AM271" s="8">
        <v>59</v>
      </c>
      <c r="AN271">
        <v>2</v>
      </c>
      <c r="AO271">
        <v>1</v>
      </c>
      <c r="AP271">
        <v>1</v>
      </c>
      <c r="AQ271">
        <v>0</v>
      </c>
      <c r="AR271">
        <v>0</v>
      </c>
      <c r="AS271">
        <v>0</v>
      </c>
      <c r="AT271" s="8">
        <v>3</v>
      </c>
      <c r="AU271">
        <v>0</v>
      </c>
      <c r="AV271">
        <v>0</v>
      </c>
      <c r="AW271">
        <v>1</v>
      </c>
      <c r="AX271" s="8">
        <v>270</v>
      </c>
      <c r="AY271" s="8">
        <v>234</v>
      </c>
      <c r="AZ271" t="s">
        <v>220</v>
      </c>
      <c r="BC271" s="2">
        <v>41305</v>
      </c>
      <c r="BD271" s="8"/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7</v>
      </c>
      <c r="BM271">
        <v>2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1</v>
      </c>
      <c r="CI271">
        <v>0</v>
      </c>
      <c r="CJ271">
        <v>0</v>
      </c>
      <c r="CK271">
        <v>0</v>
      </c>
      <c r="CL271" s="6">
        <v>0.9</v>
      </c>
      <c r="CM271" s="8">
        <v>100</v>
      </c>
      <c r="CN271" s="8">
        <v>0</v>
      </c>
      <c r="CO271" s="8">
        <f t="shared" si="38"/>
        <v>0</v>
      </c>
      <c r="CP271" s="8">
        <v>67.5</v>
      </c>
      <c r="CQ271">
        <v>0</v>
      </c>
      <c r="CR271" s="4">
        <f t="shared" si="39"/>
        <v>0.49958261776139801</v>
      </c>
      <c r="CS271" s="8">
        <f t="shared" si="40"/>
        <v>67.612787355300213</v>
      </c>
      <c r="CT271" s="8">
        <v>86</v>
      </c>
      <c r="CU271" s="8">
        <f t="shared" si="41"/>
        <v>1</v>
      </c>
      <c r="CV271" s="8">
        <f t="shared" si="42"/>
        <v>0</v>
      </c>
      <c r="CW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 s="8">
        <v>1.7647058823529409</v>
      </c>
      <c r="EN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O271">
        <v>0</v>
      </c>
      <c r="GP271">
        <v>0</v>
      </c>
      <c r="GR271">
        <v>0</v>
      </c>
      <c r="GS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f t="shared" si="43"/>
        <v>0</v>
      </c>
      <c r="HH271">
        <v>0</v>
      </c>
      <c r="HI271">
        <v>1</v>
      </c>
      <c r="HJ271">
        <v>0</v>
      </c>
      <c r="HK271" s="2">
        <v>41362</v>
      </c>
      <c r="HL271">
        <v>0</v>
      </c>
      <c r="HN271">
        <v>57</v>
      </c>
      <c r="HO271">
        <v>1</v>
      </c>
      <c r="HR271">
        <v>0</v>
      </c>
      <c r="HS271">
        <v>0</v>
      </c>
    </row>
    <row r="272" spans="1:227" x14ac:dyDescent="0.35">
      <c r="A272">
        <v>52</v>
      </c>
      <c r="B272">
        <v>1</v>
      </c>
      <c r="C272" s="9" cm="1">
        <f t="array" ref="C272">_xlfn.IFS(D272,1,E272,2,F272,3,G272,4,H272,5,I272,6,J272,7,K272,8)</f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 s="8">
        <v>0</v>
      </c>
      <c r="Q272" s="8">
        <v>0.1244852018216335</v>
      </c>
      <c r="R272">
        <v>2</v>
      </c>
      <c r="S272">
        <v>0</v>
      </c>
      <c r="T272">
        <v>0</v>
      </c>
      <c r="U272">
        <v>1</v>
      </c>
      <c r="V272" s="8">
        <v>14</v>
      </c>
      <c r="W272">
        <v>1</v>
      </c>
      <c r="X272" s="8">
        <v>161</v>
      </c>
      <c r="Y272" s="8">
        <v>89</v>
      </c>
      <c r="Z272" s="8">
        <v>98</v>
      </c>
      <c r="AA272">
        <v>0</v>
      </c>
      <c r="AB272" s="8">
        <v>2.1333333333333329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s="8">
        <v>43.924661117424421</v>
      </c>
      <c r="AJ272" s="8">
        <v>70</v>
      </c>
      <c r="AK272" s="6">
        <v>7</v>
      </c>
      <c r="AL272">
        <v>1</v>
      </c>
      <c r="AM272" s="8">
        <v>68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 s="8">
        <v>1</v>
      </c>
      <c r="AU272">
        <v>1</v>
      </c>
      <c r="AV272">
        <v>0</v>
      </c>
      <c r="AW272">
        <v>0</v>
      </c>
      <c r="AX272" s="8">
        <v>370</v>
      </c>
      <c r="AY272" s="8">
        <v>370</v>
      </c>
      <c r="BB272" s="2">
        <v>41706</v>
      </c>
      <c r="BC272" s="2">
        <v>41801</v>
      </c>
      <c r="BD272" s="8">
        <f>BC272-BB272</f>
        <v>95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2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1</v>
      </c>
      <c r="CH272">
        <v>1</v>
      </c>
      <c r="CI272">
        <v>0</v>
      </c>
      <c r="CJ272">
        <v>0</v>
      </c>
      <c r="CK272">
        <v>0</v>
      </c>
      <c r="CL272" s="6">
        <v>15.9</v>
      </c>
      <c r="CM272" s="8">
        <v>0</v>
      </c>
      <c r="CN272" s="8">
        <v>0</v>
      </c>
      <c r="CO272" s="8">
        <f t="shared" si="38"/>
        <v>100</v>
      </c>
      <c r="CP272" s="8">
        <v>93</v>
      </c>
      <c r="CQ272">
        <v>0</v>
      </c>
      <c r="CR272" s="4">
        <f t="shared" si="39"/>
        <v>0.57763975155279501</v>
      </c>
      <c r="CS272" s="8">
        <f t="shared" si="40"/>
        <v>68</v>
      </c>
      <c r="CT272" s="8">
        <v>124</v>
      </c>
      <c r="CU272" s="8">
        <f t="shared" si="41"/>
        <v>1</v>
      </c>
      <c r="CV272" s="8">
        <f t="shared" si="42"/>
        <v>1</v>
      </c>
      <c r="CW272">
        <v>1</v>
      </c>
      <c r="CX272" s="2">
        <v>41832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 s="8">
        <v>1.5</v>
      </c>
      <c r="EN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O272">
        <v>0</v>
      </c>
      <c r="GP272">
        <v>0</v>
      </c>
      <c r="GR272">
        <v>0</v>
      </c>
      <c r="GS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f t="shared" si="43"/>
        <v>0</v>
      </c>
      <c r="HH272">
        <v>0</v>
      </c>
      <c r="HI272">
        <v>1</v>
      </c>
      <c r="HJ272">
        <v>0</v>
      </c>
      <c r="HK272" s="2">
        <v>41866</v>
      </c>
      <c r="HL272">
        <v>0</v>
      </c>
      <c r="HN272">
        <v>65</v>
      </c>
      <c r="HO272">
        <v>1</v>
      </c>
      <c r="HR272">
        <v>0</v>
      </c>
      <c r="HS272">
        <v>0</v>
      </c>
    </row>
    <row r="273" spans="1:227" x14ac:dyDescent="0.35">
      <c r="A273">
        <v>78</v>
      </c>
      <c r="B273">
        <v>2</v>
      </c>
      <c r="C273" s="9" cm="1">
        <f t="array" ref="C273">_xlfn.IFS(D273,1,E273,2,F273,3,G273,4,H273,5,I273,6,J273,7,K273,8)</f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0</v>
      </c>
      <c r="N273">
        <v>0</v>
      </c>
      <c r="O273">
        <v>1</v>
      </c>
      <c r="P273" s="8">
        <v>30</v>
      </c>
      <c r="Q273" s="8">
        <v>0.1243508022676485</v>
      </c>
      <c r="R273">
        <v>2</v>
      </c>
      <c r="S273">
        <v>0</v>
      </c>
      <c r="T273">
        <v>0</v>
      </c>
      <c r="U273">
        <v>1</v>
      </c>
      <c r="V273" s="8">
        <v>8</v>
      </c>
      <c r="W273">
        <v>0</v>
      </c>
      <c r="X273" s="8">
        <v>135</v>
      </c>
      <c r="Y273" s="8">
        <v>70.222746348984444</v>
      </c>
      <c r="Z273" s="8">
        <v>96.898717083051991</v>
      </c>
      <c r="AA273">
        <v>0</v>
      </c>
      <c r="AB273" s="8">
        <v>2.128571428571429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s="8">
        <v>35.5</v>
      </c>
      <c r="AJ273" s="8">
        <v>47</v>
      </c>
      <c r="AK273" s="6">
        <v>8.1999999999999993</v>
      </c>
      <c r="AL273">
        <v>0</v>
      </c>
      <c r="AM273" s="8">
        <v>67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 s="8">
        <v>1</v>
      </c>
      <c r="AU273">
        <v>1</v>
      </c>
      <c r="AV273">
        <v>0</v>
      </c>
      <c r="AW273">
        <v>0</v>
      </c>
      <c r="AX273" s="8">
        <v>454</v>
      </c>
      <c r="AY273" s="8">
        <v>454</v>
      </c>
      <c r="BB273" s="2">
        <v>41393</v>
      </c>
      <c r="BC273" s="2">
        <v>41422</v>
      </c>
      <c r="BD273" s="8">
        <f>BC273-BB273</f>
        <v>29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7</v>
      </c>
      <c r="BM273">
        <v>3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1</v>
      </c>
      <c r="CI273">
        <v>0</v>
      </c>
      <c r="CJ273">
        <v>0</v>
      </c>
      <c r="CK273">
        <v>0</v>
      </c>
      <c r="CL273" s="6">
        <v>0.2</v>
      </c>
      <c r="CM273" s="8">
        <v>0</v>
      </c>
      <c r="CN273" s="8">
        <v>0</v>
      </c>
      <c r="CO273" s="8">
        <f t="shared" si="38"/>
        <v>100</v>
      </c>
      <c r="CP273" s="8">
        <v>66</v>
      </c>
      <c r="CQ273">
        <v>0</v>
      </c>
      <c r="CR273" s="4">
        <f t="shared" si="39"/>
        <v>0.48888888888888887</v>
      </c>
      <c r="CS273" s="8">
        <f t="shared" si="40"/>
        <v>69</v>
      </c>
      <c r="CT273" s="8">
        <v>63.5</v>
      </c>
      <c r="CU273" s="8">
        <f t="shared" si="41"/>
        <v>1</v>
      </c>
      <c r="CV273" s="8">
        <f t="shared" si="42"/>
        <v>0</v>
      </c>
      <c r="CW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 s="8">
        <v>1.82051282051282</v>
      </c>
      <c r="EN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O273">
        <v>0</v>
      </c>
      <c r="GP273">
        <v>0</v>
      </c>
      <c r="GR273">
        <v>0</v>
      </c>
      <c r="GS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f t="shared" si="43"/>
        <v>0</v>
      </c>
      <c r="HH273">
        <v>0</v>
      </c>
      <c r="HI273">
        <v>1</v>
      </c>
      <c r="HJ273">
        <v>0</v>
      </c>
      <c r="HK273" s="2">
        <v>41427</v>
      </c>
      <c r="HL273">
        <v>0</v>
      </c>
      <c r="HN273">
        <v>5</v>
      </c>
      <c r="HO273">
        <v>1</v>
      </c>
      <c r="HR273">
        <v>0</v>
      </c>
      <c r="HS273">
        <v>0</v>
      </c>
    </row>
    <row r="274" spans="1:227" x14ac:dyDescent="0.35">
      <c r="A274">
        <v>75</v>
      </c>
      <c r="B274">
        <v>1</v>
      </c>
      <c r="C274" s="9" cm="1">
        <f t="array" ref="C274">_xlfn.IFS(D274,1,E274,2,F274,3,G274,4,H274,5,I274,6,J274,7,K274,8)</f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 s="8">
        <v>0</v>
      </c>
      <c r="Q274" s="8">
        <v>0</v>
      </c>
      <c r="R274">
        <v>0</v>
      </c>
      <c r="S274">
        <v>1</v>
      </c>
      <c r="T274">
        <v>0</v>
      </c>
      <c r="U274">
        <v>0</v>
      </c>
      <c r="V274" s="8">
        <v>0</v>
      </c>
      <c r="W274">
        <v>0</v>
      </c>
      <c r="X274" s="8">
        <v>135.93051338911189</v>
      </c>
      <c r="Y274" s="8">
        <v>78.5</v>
      </c>
      <c r="Z274" s="8">
        <v>97</v>
      </c>
      <c r="AA274">
        <v>0</v>
      </c>
      <c r="AB274" s="8">
        <v>1.944444444444444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s="8">
        <v>39.844635557380478</v>
      </c>
      <c r="AJ274" s="8">
        <v>50</v>
      </c>
      <c r="AK274" s="6">
        <v>9.3000000000000007</v>
      </c>
      <c r="AL274">
        <v>0</v>
      </c>
      <c r="AM274" s="8">
        <v>67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 s="8">
        <v>2</v>
      </c>
      <c r="AU274">
        <v>0</v>
      </c>
      <c r="AV274">
        <v>1</v>
      </c>
      <c r="AW274">
        <v>0</v>
      </c>
      <c r="AX274" s="8">
        <v>189</v>
      </c>
      <c r="AY274" s="8">
        <v>0</v>
      </c>
      <c r="AZ274" t="s">
        <v>220</v>
      </c>
      <c r="BB274" s="2">
        <v>41843</v>
      </c>
      <c r="BC274" s="2">
        <v>41860</v>
      </c>
      <c r="BD274" s="8">
        <f>BC274-BB274</f>
        <v>17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7</v>
      </c>
      <c r="BM274">
        <v>6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1</v>
      </c>
      <c r="CI274">
        <v>0</v>
      </c>
      <c r="CJ274">
        <v>0</v>
      </c>
      <c r="CK274">
        <v>1</v>
      </c>
      <c r="CL274" s="6">
        <v>0.64958433107092106</v>
      </c>
      <c r="CM274" s="8">
        <v>0.35880909552580242</v>
      </c>
      <c r="CN274" s="8">
        <v>6.811989100817438E-2</v>
      </c>
      <c r="CO274" s="8">
        <f t="shared" si="38"/>
        <v>99.57307101346602</v>
      </c>
      <c r="CP274" s="8">
        <v>66.871506648103448</v>
      </c>
      <c r="CQ274">
        <v>0</v>
      </c>
      <c r="CR274" s="4">
        <f t="shared" si="39"/>
        <v>0.49195360909642449</v>
      </c>
      <c r="CS274" s="8">
        <f t="shared" si="40"/>
        <v>69.059006741008446</v>
      </c>
      <c r="CT274" s="8">
        <v>60.999999999999993</v>
      </c>
      <c r="CU274" s="8">
        <f t="shared" si="41"/>
        <v>1</v>
      </c>
      <c r="CV274" s="8">
        <f t="shared" si="42"/>
        <v>0</v>
      </c>
      <c r="CW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 s="8">
        <v>1.7777777777777779</v>
      </c>
      <c r="EN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O274">
        <v>0</v>
      </c>
      <c r="GP274">
        <v>0</v>
      </c>
      <c r="GR274">
        <v>0</v>
      </c>
      <c r="GS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f t="shared" si="43"/>
        <v>0</v>
      </c>
      <c r="HH274">
        <v>0</v>
      </c>
      <c r="HI274">
        <v>1</v>
      </c>
      <c r="HJ274">
        <v>0</v>
      </c>
      <c r="HK274" s="2">
        <v>41888</v>
      </c>
      <c r="HL274">
        <v>0</v>
      </c>
      <c r="HN274">
        <v>28</v>
      </c>
      <c r="HO274">
        <v>1</v>
      </c>
      <c r="HR274">
        <v>0</v>
      </c>
      <c r="HS274">
        <v>0</v>
      </c>
    </row>
    <row r="275" spans="1:227" x14ac:dyDescent="0.35">
      <c r="A275">
        <v>61</v>
      </c>
      <c r="B275">
        <v>2</v>
      </c>
      <c r="C275" s="9" cm="1">
        <f t="array" ref="C275">_xlfn.IFS(D275,1,E275,2,F275,3,G275,4,H275,5,I275,6,J275,7,K275,8)</f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 s="8">
        <v>0</v>
      </c>
      <c r="Q275" s="8">
        <v>0</v>
      </c>
      <c r="R275">
        <v>0</v>
      </c>
      <c r="S275">
        <v>1</v>
      </c>
      <c r="T275">
        <v>0</v>
      </c>
      <c r="U275">
        <v>0</v>
      </c>
      <c r="V275" s="8">
        <v>0</v>
      </c>
      <c r="W275">
        <v>0</v>
      </c>
      <c r="X275" s="8">
        <v>133.5</v>
      </c>
      <c r="Y275" s="8">
        <v>66.930527661481463</v>
      </c>
      <c r="Z275" s="8">
        <v>97.080038113387332</v>
      </c>
      <c r="AA275">
        <v>0</v>
      </c>
      <c r="AB275" s="8">
        <v>1.8425196850393699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s="8">
        <v>39.5</v>
      </c>
      <c r="AJ275" s="8">
        <v>51</v>
      </c>
      <c r="AK275" s="6">
        <v>7.7727004619714952</v>
      </c>
      <c r="AL275">
        <v>0</v>
      </c>
      <c r="AM275" s="8">
        <v>97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 s="8">
        <v>3</v>
      </c>
      <c r="AU275">
        <v>0</v>
      </c>
      <c r="AV275">
        <v>0</v>
      </c>
      <c r="AW275">
        <v>1</v>
      </c>
      <c r="AX275" s="8">
        <v>286</v>
      </c>
      <c r="AY275" s="8">
        <v>219</v>
      </c>
      <c r="AZ275" t="s">
        <v>217</v>
      </c>
      <c r="BB275" s="2">
        <v>41757</v>
      </c>
      <c r="BC275" s="2">
        <v>41775</v>
      </c>
      <c r="BD275" s="8">
        <f>BC275-BB275</f>
        <v>18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5</v>
      </c>
      <c r="BM275">
        <v>2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0</v>
      </c>
      <c r="CK275">
        <v>0</v>
      </c>
      <c r="CL275" s="6">
        <v>3</v>
      </c>
      <c r="CM275" s="8">
        <v>20</v>
      </c>
      <c r="CN275" s="8">
        <v>0</v>
      </c>
      <c r="CO275" s="8">
        <f t="shared" si="38"/>
        <v>80</v>
      </c>
      <c r="CP275" s="8">
        <v>64</v>
      </c>
      <c r="CQ275">
        <v>0</v>
      </c>
      <c r="CR275" s="4">
        <f t="shared" si="39"/>
        <v>0.47940074906367042</v>
      </c>
      <c r="CS275" s="8">
        <f t="shared" si="40"/>
        <v>69.5</v>
      </c>
      <c r="CT275" s="8">
        <v>74.5</v>
      </c>
      <c r="CU275" s="8">
        <f t="shared" si="41"/>
        <v>1</v>
      </c>
      <c r="CV275" s="8">
        <f t="shared" si="42"/>
        <v>0</v>
      </c>
      <c r="CW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 s="8">
        <v>1.8985507246376809</v>
      </c>
      <c r="EN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O275">
        <v>0</v>
      </c>
      <c r="GP275">
        <v>0</v>
      </c>
      <c r="GR275">
        <v>0</v>
      </c>
      <c r="GS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f t="shared" si="43"/>
        <v>0</v>
      </c>
      <c r="HH275">
        <v>0</v>
      </c>
      <c r="HI275">
        <v>1</v>
      </c>
      <c r="HJ275">
        <v>0</v>
      </c>
      <c r="HK275" s="2">
        <v>41830</v>
      </c>
      <c r="HL275">
        <v>0</v>
      </c>
      <c r="HN275">
        <v>55</v>
      </c>
      <c r="HO275">
        <v>1</v>
      </c>
      <c r="HR275">
        <v>0</v>
      </c>
      <c r="HS275">
        <v>0</v>
      </c>
    </row>
    <row r="276" spans="1:227" x14ac:dyDescent="0.35">
      <c r="A276">
        <v>53</v>
      </c>
      <c r="B276">
        <v>2</v>
      </c>
      <c r="C276" s="9" cm="1">
        <f t="array" ref="C276">_xlfn.IFS(D276,1,E276,2,F276,3,G276,4,H276,5,I276,6,J276,7,K276,8)</f>
        <v>2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 s="8">
        <v>0</v>
      </c>
      <c r="Q276" s="8">
        <v>0</v>
      </c>
      <c r="R276">
        <v>0</v>
      </c>
      <c r="S276">
        <v>1</v>
      </c>
      <c r="T276">
        <v>0</v>
      </c>
      <c r="U276">
        <v>0</v>
      </c>
      <c r="V276" s="8">
        <v>0</v>
      </c>
      <c r="W276">
        <v>1</v>
      </c>
      <c r="X276" s="8">
        <v>176</v>
      </c>
      <c r="Y276" s="8">
        <v>89</v>
      </c>
      <c r="Z276" s="8">
        <v>98</v>
      </c>
      <c r="AA276">
        <v>0</v>
      </c>
      <c r="AB276" s="8">
        <v>1.971223021582734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 s="8">
        <v>44</v>
      </c>
      <c r="AJ276" s="8">
        <v>70</v>
      </c>
      <c r="AK276" s="6">
        <v>7.5</v>
      </c>
      <c r="AL276">
        <v>0</v>
      </c>
      <c r="AM276" s="8">
        <v>8</v>
      </c>
      <c r="AN276">
        <v>5</v>
      </c>
      <c r="AO276">
        <v>1</v>
      </c>
      <c r="AP276">
        <v>0</v>
      </c>
      <c r="AQ276">
        <v>0</v>
      </c>
      <c r="AR276">
        <v>0</v>
      </c>
      <c r="AS276">
        <v>1</v>
      </c>
      <c r="AT276" s="8">
        <v>3</v>
      </c>
      <c r="AU276">
        <v>0</v>
      </c>
      <c r="AV276">
        <v>0</v>
      </c>
      <c r="AW276">
        <v>1</v>
      </c>
      <c r="AX276" s="8">
        <v>311</v>
      </c>
      <c r="AY276" s="8">
        <v>311</v>
      </c>
      <c r="AZ276" t="s">
        <v>220</v>
      </c>
      <c r="BC276" s="2">
        <v>41810</v>
      </c>
      <c r="BD276" s="8"/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7</v>
      </c>
      <c r="BM276">
        <v>2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1</v>
      </c>
      <c r="CI276">
        <v>0</v>
      </c>
      <c r="CJ276">
        <v>0</v>
      </c>
      <c r="CK276">
        <v>0</v>
      </c>
      <c r="CL276" s="6">
        <v>0.8</v>
      </c>
      <c r="CM276" s="8">
        <v>0</v>
      </c>
      <c r="CN276" s="8">
        <v>0</v>
      </c>
      <c r="CO276" s="8">
        <f t="shared" si="38"/>
        <v>100</v>
      </c>
      <c r="CP276" s="8">
        <v>106</v>
      </c>
      <c r="CQ276">
        <v>0</v>
      </c>
      <c r="CR276" s="4">
        <f t="shared" si="39"/>
        <v>0.60227272727272729</v>
      </c>
      <c r="CS276" s="8">
        <f t="shared" si="40"/>
        <v>70</v>
      </c>
      <c r="CT276" s="8">
        <v>116</v>
      </c>
      <c r="CU276" s="8">
        <f t="shared" si="41"/>
        <v>1</v>
      </c>
      <c r="CV276" s="8">
        <f t="shared" si="42"/>
        <v>0</v>
      </c>
      <c r="CW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 s="8">
        <v>1.8</v>
      </c>
      <c r="EN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O276">
        <v>0</v>
      </c>
      <c r="GP276">
        <v>0</v>
      </c>
      <c r="GR276">
        <v>0</v>
      </c>
      <c r="GS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f t="shared" si="43"/>
        <v>0</v>
      </c>
      <c r="HH276">
        <v>0</v>
      </c>
      <c r="HI276">
        <v>1</v>
      </c>
      <c r="HJ276">
        <v>0</v>
      </c>
      <c r="HK276" s="2">
        <v>41853</v>
      </c>
      <c r="HL276">
        <v>1</v>
      </c>
      <c r="HM276" s="2">
        <v>42694</v>
      </c>
      <c r="HN276">
        <v>43</v>
      </c>
      <c r="HO276">
        <v>1</v>
      </c>
      <c r="HR276">
        <v>0</v>
      </c>
      <c r="HS276">
        <v>0</v>
      </c>
    </row>
    <row r="277" spans="1:227" x14ac:dyDescent="0.35">
      <c r="A277">
        <v>77</v>
      </c>
      <c r="B277">
        <v>2</v>
      </c>
      <c r="C277" s="9" cm="1">
        <f t="array" ref="C277">_xlfn.IFS(D277,1,E277,2,F277,3,G277,4,H277,5,I277,6,J277,7,K277,8)</f>
        <v>2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0</v>
      </c>
      <c r="N277">
        <v>0</v>
      </c>
      <c r="O277">
        <v>1</v>
      </c>
      <c r="P277" s="8">
        <v>5</v>
      </c>
      <c r="Q277" s="8">
        <v>0.21265657372248661</v>
      </c>
      <c r="R277">
        <v>2</v>
      </c>
      <c r="S277">
        <v>0</v>
      </c>
      <c r="T277">
        <v>0</v>
      </c>
      <c r="U277">
        <v>1</v>
      </c>
      <c r="V277" s="8">
        <v>25</v>
      </c>
      <c r="W277">
        <v>0</v>
      </c>
      <c r="X277" s="8">
        <v>138</v>
      </c>
      <c r="Y277" s="8">
        <v>74.872797377238811</v>
      </c>
      <c r="Z277" s="8">
        <v>97.098360655737693</v>
      </c>
      <c r="AA277">
        <v>1</v>
      </c>
      <c r="AB277" s="8">
        <v>1.89041095890411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s="8">
        <v>39.867518009384582</v>
      </c>
      <c r="AJ277" s="8">
        <v>36</v>
      </c>
      <c r="AK277" s="6">
        <v>8.8000000000000007</v>
      </c>
      <c r="AL277">
        <v>0</v>
      </c>
      <c r="AM277" s="8">
        <v>86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 s="8">
        <v>2</v>
      </c>
      <c r="AU277">
        <v>0</v>
      </c>
      <c r="AV277">
        <v>1</v>
      </c>
      <c r="AW277">
        <v>0</v>
      </c>
      <c r="AX277" s="8">
        <v>157</v>
      </c>
      <c r="AY277" s="8">
        <v>0</v>
      </c>
      <c r="AZ277" t="s">
        <v>220</v>
      </c>
      <c r="BB277" s="2">
        <v>41842</v>
      </c>
      <c r="BC277" s="2">
        <v>41871</v>
      </c>
      <c r="BD277" s="8">
        <f t="shared" ref="BD277:BD282" si="44">BC277-BB277</f>
        <v>29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5</v>
      </c>
      <c r="BM277">
        <v>2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1</v>
      </c>
      <c r="CI277">
        <v>0</v>
      </c>
      <c r="CJ277">
        <v>0</v>
      </c>
      <c r="CK277">
        <v>0</v>
      </c>
      <c r="CL277" s="6">
        <v>0.1</v>
      </c>
      <c r="CM277" s="8">
        <v>0</v>
      </c>
      <c r="CN277" s="8">
        <v>0</v>
      </c>
      <c r="CO277" s="8">
        <f t="shared" si="38"/>
        <v>100</v>
      </c>
      <c r="CP277" s="8">
        <v>66.5</v>
      </c>
      <c r="CQ277">
        <v>0</v>
      </c>
      <c r="CR277" s="4">
        <f t="shared" si="39"/>
        <v>0.48188405797101447</v>
      </c>
      <c r="CS277" s="8">
        <f t="shared" si="40"/>
        <v>71.5</v>
      </c>
      <c r="CT277" s="8">
        <v>71.5</v>
      </c>
      <c r="CU277" s="8">
        <f t="shared" si="41"/>
        <v>1</v>
      </c>
      <c r="CV277" s="8">
        <f t="shared" si="42"/>
        <v>0</v>
      </c>
      <c r="CW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 s="8">
        <v>1.849315068493151</v>
      </c>
      <c r="EN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O277">
        <v>0</v>
      </c>
      <c r="GP277">
        <v>0</v>
      </c>
      <c r="GR277">
        <v>0</v>
      </c>
      <c r="GS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f t="shared" si="43"/>
        <v>0</v>
      </c>
      <c r="HH277">
        <v>0</v>
      </c>
      <c r="HI277">
        <v>1</v>
      </c>
      <c r="HJ277">
        <v>0</v>
      </c>
      <c r="HK277" s="2">
        <v>41888</v>
      </c>
      <c r="HL277">
        <v>0</v>
      </c>
      <c r="HN277">
        <v>17</v>
      </c>
      <c r="HO277">
        <v>1</v>
      </c>
      <c r="HR277">
        <v>0</v>
      </c>
      <c r="HS277">
        <v>0</v>
      </c>
    </row>
    <row r="278" spans="1:227" x14ac:dyDescent="0.35">
      <c r="A278">
        <v>74</v>
      </c>
      <c r="B278">
        <v>1</v>
      </c>
      <c r="C278" s="9" cm="1">
        <f t="array" ref="C278">_xlfn.IFS(D278,1,E278,2,F278,3,G278,4,H278,5,I278,6,J278,7,K278,8)</f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 s="8">
        <v>0</v>
      </c>
      <c r="Q278" s="8">
        <v>0</v>
      </c>
      <c r="R278">
        <v>0</v>
      </c>
      <c r="S278">
        <v>1</v>
      </c>
      <c r="T278">
        <v>0</v>
      </c>
      <c r="U278">
        <v>0</v>
      </c>
      <c r="V278" s="8">
        <v>0</v>
      </c>
      <c r="W278">
        <v>1</v>
      </c>
      <c r="X278" s="8">
        <v>140</v>
      </c>
      <c r="Y278" s="8">
        <v>60</v>
      </c>
      <c r="Z278" s="8">
        <v>97.059269015475792</v>
      </c>
      <c r="AA278">
        <v>0</v>
      </c>
      <c r="AB278" s="8">
        <v>1.8648648648648649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s="8">
        <v>37</v>
      </c>
      <c r="AJ278" s="8">
        <v>60</v>
      </c>
      <c r="AK278" s="6">
        <v>7.8</v>
      </c>
      <c r="AL278">
        <v>0</v>
      </c>
      <c r="AM278" s="8">
        <v>90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 s="8">
        <v>3</v>
      </c>
      <c r="AU278">
        <v>0</v>
      </c>
      <c r="AV278">
        <v>0</v>
      </c>
      <c r="AW278">
        <v>1</v>
      </c>
      <c r="AX278" s="8">
        <v>408</v>
      </c>
      <c r="AY278" s="8">
        <v>368.86217230245109</v>
      </c>
      <c r="BB278" s="2">
        <v>42556</v>
      </c>
      <c r="BC278" s="2">
        <v>42581</v>
      </c>
      <c r="BD278" s="8">
        <f t="shared" si="44"/>
        <v>25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5</v>
      </c>
      <c r="BM278">
        <v>2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0</v>
      </c>
      <c r="CJ278">
        <v>0</v>
      </c>
      <c r="CK278">
        <v>0</v>
      </c>
      <c r="CL278" s="6">
        <v>0.1</v>
      </c>
      <c r="CM278" s="8">
        <v>0</v>
      </c>
      <c r="CN278" s="8">
        <v>0</v>
      </c>
      <c r="CO278" s="8">
        <f t="shared" si="38"/>
        <v>100</v>
      </c>
      <c r="CP278" s="8">
        <v>67.5</v>
      </c>
      <c r="CQ278">
        <v>0</v>
      </c>
      <c r="CR278" s="4">
        <f t="shared" si="39"/>
        <v>0.48214285714285715</v>
      </c>
      <c r="CS278" s="8">
        <f t="shared" si="40"/>
        <v>72.5</v>
      </c>
      <c r="CT278" s="8">
        <v>70.5</v>
      </c>
      <c r="CU278" s="8">
        <f t="shared" si="41"/>
        <v>1</v>
      </c>
      <c r="CV278" s="8">
        <f t="shared" si="42"/>
        <v>0</v>
      </c>
      <c r="CW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 s="8">
        <v>1.8611111111111109</v>
      </c>
      <c r="EN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O278">
        <v>0</v>
      </c>
      <c r="GP278">
        <v>0</v>
      </c>
      <c r="GR278">
        <v>0</v>
      </c>
      <c r="GS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f t="shared" si="43"/>
        <v>0</v>
      </c>
      <c r="HH278">
        <v>0</v>
      </c>
      <c r="HI278">
        <v>1</v>
      </c>
      <c r="HJ278">
        <v>0</v>
      </c>
      <c r="HK278" s="2">
        <v>42595</v>
      </c>
      <c r="HL278">
        <v>0</v>
      </c>
      <c r="HN278">
        <v>14</v>
      </c>
      <c r="HO278">
        <v>1</v>
      </c>
      <c r="HR278">
        <v>0</v>
      </c>
      <c r="HS278">
        <v>0</v>
      </c>
    </row>
    <row r="279" spans="1:227" x14ac:dyDescent="0.35">
      <c r="A279">
        <v>43</v>
      </c>
      <c r="B279">
        <v>1</v>
      </c>
      <c r="C279" s="9" cm="1">
        <f t="array" ref="C279">_xlfn.IFS(D279,1,E279,2,F279,3,G279,4,H279,5,I279,6,J279,7,K279,8)</f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0</v>
      </c>
      <c r="N279">
        <v>0</v>
      </c>
      <c r="O279">
        <v>1</v>
      </c>
      <c r="P279" s="8">
        <v>24</v>
      </c>
      <c r="Q279" s="8">
        <v>5.5413357257830427E-2</v>
      </c>
      <c r="R279">
        <v>2</v>
      </c>
      <c r="S279">
        <v>0</v>
      </c>
      <c r="T279">
        <v>0</v>
      </c>
      <c r="U279">
        <v>1</v>
      </c>
      <c r="V279" s="8">
        <v>0.33556706522125113</v>
      </c>
      <c r="W279">
        <v>0</v>
      </c>
      <c r="X279" s="8">
        <v>135</v>
      </c>
      <c r="Y279" s="8">
        <v>81</v>
      </c>
      <c r="Z279" s="8">
        <v>100</v>
      </c>
      <c r="AA279">
        <v>0</v>
      </c>
      <c r="AB279" s="8">
        <v>1.9710144927536231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s="8">
        <v>39.848204022947719</v>
      </c>
      <c r="AJ279" s="8">
        <v>48</v>
      </c>
      <c r="AK279" s="6">
        <v>8.5</v>
      </c>
      <c r="AL279">
        <v>0</v>
      </c>
      <c r="AM279" s="8">
        <v>114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 s="8">
        <v>3</v>
      </c>
      <c r="AU279">
        <v>0</v>
      </c>
      <c r="AV279">
        <v>0</v>
      </c>
      <c r="AW279">
        <v>1</v>
      </c>
      <c r="AX279" s="8">
        <v>106</v>
      </c>
      <c r="AY279" s="8">
        <v>64.5</v>
      </c>
      <c r="BB279" s="2">
        <v>41758</v>
      </c>
      <c r="BC279" s="2">
        <v>41795</v>
      </c>
      <c r="BD279" s="8">
        <f t="shared" si="44"/>
        <v>37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5</v>
      </c>
      <c r="BM279">
        <v>7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1</v>
      </c>
      <c r="CH279">
        <v>1</v>
      </c>
      <c r="CI279">
        <v>0</v>
      </c>
      <c r="CJ279">
        <v>0</v>
      </c>
      <c r="CK279">
        <v>1</v>
      </c>
      <c r="CL279" s="6">
        <v>3</v>
      </c>
      <c r="CM279" s="8">
        <v>30</v>
      </c>
      <c r="CN279" s="8">
        <v>0</v>
      </c>
      <c r="CO279" s="8">
        <f t="shared" si="38"/>
        <v>70</v>
      </c>
      <c r="CP279" s="8">
        <v>62</v>
      </c>
      <c r="CQ279">
        <v>0</v>
      </c>
      <c r="CR279" s="4">
        <f t="shared" si="39"/>
        <v>0.45925925925925926</v>
      </c>
      <c r="CS279" s="8">
        <f t="shared" si="40"/>
        <v>73</v>
      </c>
      <c r="CT279" s="8">
        <v>58</v>
      </c>
      <c r="CU279" s="8">
        <f t="shared" si="41"/>
        <v>1</v>
      </c>
      <c r="CV279" s="8">
        <f t="shared" si="42"/>
        <v>0</v>
      </c>
      <c r="CW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 s="8">
        <v>1.7123287671232881</v>
      </c>
      <c r="EN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O279">
        <v>0</v>
      </c>
      <c r="GP279">
        <v>0</v>
      </c>
      <c r="GR279">
        <v>0</v>
      </c>
      <c r="GS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f t="shared" si="43"/>
        <v>0</v>
      </c>
      <c r="HH279">
        <v>0</v>
      </c>
      <c r="HI279">
        <v>1</v>
      </c>
      <c r="HJ279">
        <v>0</v>
      </c>
      <c r="HK279" s="2">
        <v>41973</v>
      </c>
      <c r="HL279">
        <v>0</v>
      </c>
      <c r="HN279">
        <v>178</v>
      </c>
      <c r="HO279">
        <v>1</v>
      </c>
      <c r="HR279">
        <v>0</v>
      </c>
      <c r="HS279">
        <v>0</v>
      </c>
    </row>
    <row r="280" spans="1:227" x14ac:dyDescent="0.35">
      <c r="A280">
        <v>77</v>
      </c>
      <c r="B280">
        <v>2</v>
      </c>
      <c r="C280" s="9" cm="1">
        <f t="array" ref="C280">_xlfn.IFS(D280,1,E280,2,F280,3,G280,4,H280,5,I280,6,J280,7,K280,8)</f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1</v>
      </c>
      <c r="P280" s="8">
        <v>35</v>
      </c>
      <c r="Q280" s="8">
        <v>9.4668667250254496E-2</v>
      </c>
      <c r="R280">
        <v>0</v>
      </c>
      <c r="S280">
        <v>1</v>
      </c>
      <c r="T280">
        <v>0</v>
      </c>
      <c r="U280">
        <v>0</v>
      </c>
      <c r="V280" s="8">
        <v>0</v>
      </c>
      <c r="W280">
        <v>1</v>
      </c>
      <c r="X280" s="8">
        <v>141</v>
      </c>
      <c r="Y280" s="8">
        <v>68</v>
      </c>
      <c r="Z280" s="8">
        <v>98</v>
      </c>
      <c r="AA280">
        <v>0</v>
      </c>
      <c r="AB280" s="8">
        <v>1.9264705882352939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s="8">
        <v>37</v>
      </c>
      <c r="AJ280" s="8">
        <v>45</v>
      </c>
      <c r="AK280" s="6">
        <v>7.8</v>
      </c>
      <c r="AL280">
        <v>0</v>
      </c>
      <c r="AM280" s="8">
        <v>96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 s="8">
        <v>2</v>
      </c>
      <c r="AU280">
        <v>0</v>
      </c>
      <c r="AV280">
        <v>1</v>
      </c>
      <c r="AW280">
        <v>0</v>
      </c>
      <c r="AX280" s="8">
        <v>12</v>
      </c>
      <c r="AY280" s="8">
        <v>0</v>
      </c>
      <c r="BB280" s="2">
        <v>42809</v>
      </c>
      <c r="BC280" s="2">
        <v>42845</v>
      </c>
      <c r="BD280" s="8">
        <f t="shared" si="44"/>
        <v>36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5</v>
      </c>
      <c r="BM280">
        <v>6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1</v>
      </c>
      <c r="CI280">
        <v>0</v>
      </c>
      <c r="CJ280">
        <v>0</v>
      </c>
      <c r="CK280">
        <v>1</v>
      </c>
      <c r="CL280" s="6">
        <v>1.2</v>
      </c>
      <c r="CM280" s="8">
        <v>0</v>
      </c>
      <c r="CN280" s="8">
        <v>0</v>
      </c>
      <c r="CO280" s="8">
        <f t="shared" si="38"/>
        <v>100</v>
      </c>
      <c r="CP280" s="8">
        <v>67</v>
      </c>
      <c r="CQ280">
        <v>0</v>
      </c>
      <c r="CR280" s="4">
        <f t="shared" si="39"/>
        <v>0.47517730496453903</v>
      </c>
      <c r="CS280" s="8">
        <f t="shared" si="40"/>
        <v>74</v>
      </c>
      <c r="CT280" s="8">
        <v>72</v>
      </c>
      <c r="CU280" s="8">
        <f t="shared" si="41"/>
        <v>1</v>
      </c>
      <c r="CV280" s="8">
        <f t="shared" si="42"/>
        <v>1</v>
      </c>
      <c r="CW280">
        <v>1</v>
      </c>
      <c r="CX280" s="2">
        <v>42846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</v>
      </c>
      <c r="DZ280">
        <v>0</v>
      </c>
      <c r="EA280">
        <v>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 s="8">
        <v>1.901408450704225</v>
      </c>
      <c r="EN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O280">
        <v>0</v>
      </c>
      <c r="GP280">
        <v>0</v>
      </c>
      <c r="GR280">
        <v>0</v>
      </c>
      <c r="GS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f t="shared" si="43"/>
        <v>0</v>
      </c>
      <c r="HH280">
        <v>0</v>
      </c>
      <c r="HI280">
        <v>1</v>
      </c>
      <c r="HJ280">
        <v>0</v>
      </c>
      <c r="HK280" s="2">
        <v>42902</v>
      </c>
      <c r="HL280">
        <v>0</v>
      </c>
      <c r="HN280">
        <v>57</v>
      </c>
      <c r="HO280">
        <v>1</v>
      </c>
      <c r="HR280">
        <v>0</v>
      </c>
      <c r="HS280">
        <v>0</v>
      </c>
    </row>
    <row r="281" spans="1:227" x14ac:dyDescent="0.35">
      <c r="A281">
        <v>82</v>
      </c>
      <c r="B281">
        <v>1</v>
      </c>
      <c r="C281" s="9" cm="1">
        <f t="array" ref="C281">_xlfn.IFS(D281,1,E281,2,F281,3,G281,4,H281,5,I281,6,J281,7,K281,8)</f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 s="8">
        <v>0</v>
      </c>
      <c r="Q281" s="8">
        <v>0</v>
      </c>
      <c r="R281">
        <v>2</v>
      </c>
      <c r="S281">
        <v>0</v>
      </c>
      <c r="T281">
        <v>0</v>
      </c>
      <c r="U281">
        <v>1</v>
      </c>
      <c r="V281" s="8">
        <v>28</v>
      </c>
      <c r="W281">
        <v>0</v>
      </c>
      <c r="X281" s="8">
        <v>137</v>
      </c>
      <c r="Y281" s="8">
        <v>74</v>
      </c>
      <c r="Z281" s="8">
        <v>99</v>
      </c>
      <c r="AA281">
        <v>0</v>
      </c>
      <c r="AB281" s="8">
        <v>1.8947368421052631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s="8">
        <v>36</v>
      </c>
      <c r="AJ281" s="8">
        <v>57</v>
      </c>
      <c r="AK281" s="6">
        <v>8.8000000000000007</v>
      </c>
      <c r="AL281">
        <v>0</v>
      </c>
      <c r="AM281" s="8">
        <v>74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 s="8">
        <v>2</v>
      </c>
      <c r="AU281">
        <v>0</v>
      </c>
      <c r="AV281">
        <v>0</v>
      </c>
      <c r="AW281">
        <v>0</v>
      </c>
      <c r="AX281" s="8">
        <v>174</v>
      </c>
      <c r="AY281" s="8">
        <v>170</v>
      </c>
      <c r="BB281" s="2">
        <v>42773</v>
      </c>
      <c r="BC281" s="2">
        <v>42844</v>
      </c>
      <c r="BD281" s="8">
        <f t="shared" si="44"/>
        <v>71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5</v>
      </c>
      <c r="BM281">
        <v>12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3</v>
      </c>
      <c r="CH281">
        <v>1</v>
      </c>
      <c r="CI281">
        <v>1</v>
      </c>
      <c r="CJ281">
        <v>1</v>
      </c>
      <c r="CK281">
        <v>0</v>
      </c>
      <c r="CL281" s="6">
        <v>1</v>
      </c>
      <c r="CM281" s="8">
        <v>10</v>
      </c>
      <c r="CN281" s="8">
        <v>0</v>
      </c>
      <c r="CO281" s="8">
        <f t="shared" si="38"/>
        <v>90</v>
      </c>
      <c r="CP281" s="8">
        <v>62.999999999999993</v>
      </c>
      <c r="CQ281">
        <v>0</v>
      </c>
      <c r="CR281" s="4">
        <f t="shared" si="39"/>
        <v>0.45985401459854008</v>
      </c>
      <c r="CS281" s="8">
        <f t="shared" si="40"/>
        <v>74</v>
      </c>
      <c r="CT281" s="8">
        <v>58</v>
      </c>
      <c r="CU281" s="8">
        <f t="shared" si="41"/>
        <v>1</v>
      </c>
      <c r="CV281" s="8">
        <f t="shared" si="42"/>
        <v>1</v>
      </c>
      <c r="CW281">
        <v>1</v>
      </c>
      <c r="CX281" s="2">
        <v>42862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0</v>
      </c>
      <c r="DT281">
        <v>1</v>
      </c>
      <c r="DU281">
        <v>0</v>
      </c>
      <c r="DV281">
        <v>0</v>
      </c>
      <c r="DW281">
        <v>0</v>
      </c>
      <c r="DX281">
        <v>1</v>
      </c>
      <c r="DY281">
        <v>0</v>
      </c>
      <c r="DZ281">
        <v>1</v>
      </c>
      <c r="EA281">
        <v>0</v>
      </c>
      <c r="EB281">
        <v>0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 s="8">
        <v>1.5</v>
      </c>
      <c r="EN281">
        <v>1</v>
      </c>
      <c r="EO281" s="2">
        <v>43040</v>
      </c>
      <c r="EP281">
        <v>0</v>
      </c>
      <c r="EQ281">
        <v>1</v>
      </c>
      <c r="ER281">
        <v>0</v>
      </c>
      <c r="ES281">
        <v>0</v>
      </c>
      <c r="ET281">
        <v>1</v>
      </c>
      <c r="EU281">
        <v>1</v>
      </c>
      <c r="EV281">
        <v>1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1</v>
      </c>
      <c r="GM281">
        <v>0</v>
      </c>
      <c r="GO281">
        <v>0</v>
      </c>
      <c r="GP281">
        <v>0</v>
      </c>
      <c r="GR281">
        <v>0</v>
      </c>
      <c r="GS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f t="shared" si="43"/>
        <v>0</v>
      </c>
      <c r="HH281">
        <v>0</v>
      </c>
      <c r="HI281">
        <v>1</v>
      </c>
      <c r="HJ281">
        <v>0</v>
      </c>
      <c r="HK281" s="2">
        <v>43155</v>
      </c>
      <c r="HL281">
        <v>0</v>
      </c>
      <c r="HN281">
        <v>311</v>
      </c>
      <c r="HO281">
        <v>1</v>
      </c>
      <c r="HR281">
        <v>0</v>
      </c>
      <c r="HS281">
        <v>0</v>
      </c>
    </row>
    <row r="282" spans="1:227" x14ac:dyDescent="0.35">
      <c r="A282">
        <v>75</v>
      </c>
      <c r="B282">
        <v>1</v>
      </c>
      <c r="C282" s="9" cm="1">
        <f t="array" ref="C282">_xlfn.IFS(D282,1,E282,2,F282,3,G282,4,H282,5,I282,6,J282,7,K282,8)</f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 s="8">
        <v>0</v>
      </c>
      <c r="Q282" s="8">
        <v>40</v>
      </c>
      <c r="R282">
        <v>0</v>
      </c>
      <c r="S282">
        <v>1</v>
      </c>
      <c r="T282">
        <v>0</v>
      </c>
      <c r="U282">
        <v>0</v>
      </c>
      <c r="V282" s="8">
        <v>0</v>
      </c>
      <c r="W282">
        <v>0</v>
      </c>
      <c r="X282" s="8">
        <v>134</v>
      </c>
      <c r="Y282" s="8">
        <v>88</v>
      </c>
      <c r="Z282" s="8">
        <v>97</v>
      </c>
      <c r="AA282">
        <v>0</v>
      </c>
      <c r="AB282" s="8">
        <v>1.913669064748202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 s="8">
        <v>39</v>
      </c>
      <c r="AJ282" s="8">
        <v>71</v>
      </c>
      <c r="AK282" s="6">
        <v>8.4</v>
      </c>
      <c r="AL282">
        <v>0</v>
      </c>
      <c r="AM282" s="8">
        <v>40</v>
      </c>
      <c r="AN282">
        <v>3</v>
      </c>
      <c r="AO282">
        <v>1</v>
      </c>
      <c r="AP282">
        <v>0</v>
      </c>
      <c r="AQ282">
        <v>1</v>
      </c>
      <c r="AR282">
        <v>0</v>
      </c>
      <c r="AS282">
        <v>0</v>
      </c>
      <c r="AT282" s="8">
        <v>3</v>
      </c>
      <c r="AU282">
        <v>0</v>
      </c>
      <c r="AV282">
        <v>0</v>
      </c>
      <c r="AW282">
        <v>1</v>
      </c>
      <c r="AX282" s="8">
        <v>355</v>
      </c>
      <c r="AY282" s="8">
        <v>272.12230400164577</v>
      </c>
      <c r="AZ282" t="s">
        <v>220</v>
      </c>
      <c r="BB282" s="2">
        <v>41669</v>
      </c>
      <c r="BC282" s="2">
        <v>41688</v>
      </c>
      <c r="BD282" s="8">
        <f t="shared" si="44"/>
        <v>19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2</v>
      </c>
      <c r="BM282">
        <v>7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1</v>
      </c>
      <c r="CI282">
        <v>0</v>
      </c>
      <c r="CJ282">
        <v>0</v>
      </c>
      <c r="CK282">
        <v>0</v>
      </c>
      <c r="CL282" s="6">
        <v>0.04</v>
      </c>
      <c r="CM282" s="8">
        <v>100</v>
      </c>
      <c r="CN282" s="8">
        <v>0</v>
      </c>
      <c r="CO282" s="8">
        <f t="shared" si="38"/>
        <v>0</v>
      </c>
      <c r="CP282" s="8">
        <v>58</v>
      </c>
      <c r="CQ282">
        <v>0</v>
      </c>
      <c r="CR282" s="4">
        <f t="shared" si="39"/>
        <v>0.43283582089552236</v>
      </c>
      <c r="CS282" s="8">
        <f t="shared" si="40"/>
        <v>76</v>
      </c>
      <c r="CT282" s="8">
        <v>70.5</v>
      </c>
      <c r="CU282" s="8">
        <f t="shared" si="41"/>
        <v>1</v>
      </c>
      <c r="CV282" s="8">
        <f t="shared" si="42"/>
        <v>1</v>
      </c>
      <c r="CW282">
        <v>1</v>
      </c>
      <c r="CX282" s="2">
        <v>41699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1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 s="8">
        <v>1.986666666666667</v>
      </c>
      <c r="EN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1</v>
      </c>
      <c r="GM282">
        <v>0</v>
      </c>
      <c r="GO282">
        <v>0</v>
      </c>
      <c r="GP282">
        <v>0</v>
      </c>
      <c r="GR282">
        <v>0</v>
      </c>
      <c r="GS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f t="shared" si="43"/>
        <v>0</v>
      </c>
      <c r="HH282">
        <v>0</v>
      </c>
      <c r="HI282">
        <v>1</v>
      </c>
      <c r="HJ282">
        <v>0</v>
      </c>
      <c r="HK282" s="2">
        <v>41774</v>
      </c>
      <c r="HL282">
        <v>0</v>
      </c>
      <c r="HN282">
        <v>86</v>
      </c>
      <c r="HO282">
        <v>1</v>
      </c>
      <c r="HR282">
        <v>0</v>
      </c>
      <c r="HS282">
        <v>0</v>
      </c>
    </row>
    <row r="283" spans="1:227" x14ac:dyDescent="0.35">
      <c r="A283">
        <v>76</v>
      </c>
      <c r="B283">
        <v>1</v>
      </c>
      <c r="C283" s="9" cm="1">
        <f t="array" ref="C283">_xlfn.IFS(D283,1,E283,2,F283,3,G283,4,H283,5,I283,6,J283,7,K283,8)</f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 s="8">
        <v>0</v>
      </c>
      <c r="Q283" s="8">
        <v>0.1092876254453873</v>
      </c>
      <c r="R283">
        <v>2</v>
      </c>
      <c r="S283">
        <v>0</v>
      </c>
      <c r="T283">
        <v>0</v>
      </c>
      <c r="U283">
        <v>1</v>
      </c>
      <c r="V283" s="8">
        <v>0.11937521801480561</v>
      </c>
      <c r="W283">
        <v>0</v>
      </c>
      <c r="X283" s="8">
        <v>135</v>
      </c>
      <c r="Y283" s="8">
        <v>70</v>
      </c>
      <c r="Z283" s="8">
        <v>96</v>
      </c>
      <c r="AA283">
        <v>0</v>
      </c>
      <c r="AB283" s="8">
        <v>1.8879999999999999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 s="8">
        <v>20</v>
      </c>
      <c r="AJ283" s="8">
        <v>92</v>
      </c>
      <c r="AK283" s="6">
        <v>7.4</v>
      </c>
      <c r="AL283">
        <v>0</v>
      </c>
      <c r="AM283" s="8">
        <v>28</v>
      </c>
      <c r="AN283">
        <v>4</v>
      </c>
      <c r="AO283">
        <v>1</v>
      </c>
      <c r="AP283">
        <v>0</v>
      </c>
      <c r="AQ283">
        <v>0</v>
      </c>
      <c r="AR283">
        <v>1</v>
      </c>
      <c r="AS283">
        <v>0</v>
      </c>
      <c r="AT283" s="8">
        <v>3</v>
      </c>
      <c r="AU283">
        <v>0</v>
      </c>
      <c r="AV283">
        <v>0</v>
      </c>
      <c r="AW283">
        <v>1</v>
      </c>
      <c r="AX283" s="8">
        <v>189</v>
      </c>
      <c r="AY283" s="8">
        <v>164.71341415322479</v>
      </c>
      <c r="AZ283" t="s">
        <v>220</v>
      </c>
      <c r="BA283" t="s">
        <v>232</v>
      </c>
      <c r="BC283" s="2">
        <v>41487</v>
      </c>
      <c r="BD283" s="8"/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5</v>
      </c>
      <c r="BM283">
        <v>14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3</v>
      </c>
      <c r="CH283">
        <v>1</v>
      </c>
      <c r="CI283">
        <v>1</v>
      </c>
      <c r="CJ283">
        <v>1</v>
      </c>
      <c r="CK283">
        <v>1</v>
      </c>
      <c r="CL283" s="6">
        <v>3.9</v>
      </c>
      <c r="CM283" s="8">
        <v>0</v>
      </c>
      <c r="CN283" s="8">
        <v>0</v>
      </c>
      <c r="CO283" s="8">
        <f t="shared" si="38"/>
        <v>100</v>
      </c>
      <c r="CP283" s="8">
        <v>59</v>
      </c>
      <c r="CQ283">
        <v>0</v>
      </c>
      <c r="CR283" s="4">
        <f t="shared" si="39"/>
        <v>0.43703703703703706</v>
      </c>
      <c r="CS283" s="8">
        <f t="shared" si="40"/>
        <v>76</v>
      </c>
      <c r="CT283" s="8">
        <v>119</v>
      </c>
      <c r="CU283" s="8">
        <f t="shared" si="41"/>
        <v>1</v>
      </c>
      <c r="CV283" s="8">
        <f t="shared" si="42"/>
        <v>1</v>
      </c>
      <c r="CW283">
        <v>1</v>
      </c>
      <c r="CX283" s="2">
        <v>41493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</v>
      </c>
      <c r="DF283">
        <v>1</v>
      </c>
      <c r="DG283">
        <v>1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1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 s="8">
        <v>1.7671232876712331</v>
      </c>
      <c r="EN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0</v>
      </c>
      <c r="GO283">
        <v>0</v>
      </c>
      <c r="GP283">
        <v>0</v>
      </c>
      <c r="GR283">
        <v>0</v>
      </c>
      <c r="GS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f t="shared" si="43"/>
        <v>0</v>
      </c>
      <c r="HH283">
        <v>0</v>
      </c>
      <c r="HI283">
        <v>1</v>
      </c>
      <c r="HJ283">
        <v>0</v>
      </c>
      <c r="HK283" s="2">
        <v>41733</v>
      </c>
      <c r="HL283">
        <v>1</v>
      </c>
      <c r="HM283" s="2">
        <v>42041</v>
      </c>
      <c r="HN283">
        <v>246</v>
      </c>
      <c r="HO283">
        <v>1</v>
      </c>
      <c r="HR283">
        <v>0</v>
      </c>
      <c r="HS283">
        <v>0</v>
      </c>
    </row>
    <row r="284" spans="1:227" x14ac:dyDescent="0.35">
      <c r="A284">
        <v>60</v>
      </c>
      <c r="B284">
        <v>2</v>
      </c>
      <c r="C284" s="9" cm="1">
        <f t="array" ref="C284">_xlfn.IFS(D284,1,E284,2,F284,3,G284,4,H284,5,I284,6,J284,7,K284,8)</f>
        <v>2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1</v>
      </c>
      <c r="P284" s="8">
        <v>20</v>
      </c>
      <c r="Q284" s="8">
        <v>0.10930049573357729</v>
      </c>
      <c r="R284">
        <v>2</v>
      </c>
      <c r="S284">
        <v>0</v>
      </c>
      <c r="T284">
        <v>0</v>
      </c>
      <c r="U284">
        <v>1</v>
      </c>
      <c r="V284" s="8">
        <v>1</v>
      </c>
      <c r="W284">
        <v>0</v>
      </c>
      <c r="X284" s="8">
        <v>135.5</v>
      </c>
      <c r="Y284" s="8">
        <v>73</v>
      </c>
      <c r="Z284" s="8">
        <v>97.5</v>
      </c>
      <c r="AA284">
        <v>0</v>
      </c>
      <c r="AB284" s="8">
        <v>1.8911564625850339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s="8">
        <v>38.5</v>
      </c>
      <c r="AJ284" s="8">
        <v>90</v>
      </c>
      <c r="AK284" s="6">
        <v>10</v>
      </c>
      <c r="AL284">
        <v>0</v>
      </c>
      <c r="AM284" s="8">
        <v>106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 s="8">
        <v>3</v>
      </c>
      <c r="AU284">
        <v>0</v>
      </c>
      <c r="AV284">
        <v>0</v>
      </c>
      <c r="AW284">
        <v>1</v>
      </c>
      <c r="AX284" s="8">
        <v>226</v>
      </c>
      <c r="AY284" s="8">
        <v>213</v>
      </c>
      <c r="AZ284" t="s">
        <v>220</v>
      </c>
      <c r="BB284" s="2">
        <v>41381</v>
      </c>
      <c r="BC284" s="2">
        <v>41429</v>
      </c>
      <c r="BD284" s="8">
        <f t="shared" ref="BD284:BD291" si="45">BC284-BB284</f>
        <v>48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7</v>
      </c>
      <c r="BM284">
        <v>16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3</v>
      </c>
      <c r="CH284">
        <v>1</v>
      </c>
      <c r="CI284">
        <v>1</v>
      </c>
      <c r="CJ284">
        <v>1</v>
      </c>
      <c r="CK284">
        <v>1</v>
      </c>
      <c r="CL284" s="6">
        <v>0.2</v>
      </c>
      <c r="CM284" s="8">
        <v>0</v>
      </c>
      <c r="CN284" s="8">
        <v>0</v>
      </c>
      <c r="CO284" s="8">
        <f t="shared" si="38"/>
        <v>100</v>
      </c>
      <c r="CP284" s="8">
        <v>59</v>
      </c>
      <c r="CQ284">
        <v>0</v>
      </c>
      <c r="CR284" s="4">
        <f t="shared" si="39"/>
        <v>0.43542435424354242</v>
      </c>
      <c r="CS284" s="8">
        <f t="shared" si="40"/>
        <v>76.5</v>
      </c>
      <c r="CT284" s="8">
        <v>53</v>
      </c>
      <c r="CU284" s="8">
        <f t="shared" si="41"/>
        <v>1</v>
      </c>
      <c r="CV284" s="8">
        <f t="shared" si="42"/>
        <v>1</v>
      </c>
      <c r="CW284">
        <v>1</v>
      </c>
      <c r="CX284" s="2">
        <v>41586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1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 s="8">
        <v>1.2389937106918241</v>
      </c>
      <c r="EN284">
        <v>1</v>
      </c>
      <c r="EO284" s="2">
        <v>41591</v>
      </c>
      <c r="EP284">
        <v>0</v>
      </c>
      <c r="EQ284">
        <v>1</v>
      </c>
      <c r="ER284">
        <v>0</v>
      </c>
      <c r="ES284">
        <v>0</v>
      </c>
      <c r="ET284">
        <v>1</v>
      </c>
      <c r="EU284">
        <v>1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1</v>
      </c>
      <c r="GM284">
        <v>0</v>
      </c>
      <c r="GO284">
        <v>0</v>
      </c>
      <c r="GP284">
        <v>0</v>
      </c>
      <c r="GR284">
        <v>0</v>
      </c>
      <c r="GS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f t="shared" si="43"/>
        <v>0</v>
      </c>
      <c r="HH284">
        <v>0</v>
      </c>
      <c r="HI284">
        <v>1</v>
      </c>
      <c r="HJ284">
        <v>0</v>
      </c>
      <c r="HK284" s="2">
        <v>41748</v>
      </c>
      <c r="HL284">
        <v>0</v>
      </c>
      <c r="HN284">
        <v>319</v>
      </c>
      <c r="HO284">
        <v>1</v>
      </c>
      <c r="HR284">
        <v>0</v>
      </c>
      <c r="HS284">
        <v>0</v>
      </c>
    </row>
    <row r="285" spans="1:227" x14ac:dyDescent="0.35">
      <c r="A285">
        <v>66</v>
      </c>
      <c r="B285">
        <v>1</v>
      </c>
      <c r="C285" s="9" cm="1">
        <f t="array" ref="C285">_xlfn.IFS(D285,1,E285,2,F285,3,G285,4,H285,5,I285,6,J285,7,K285,8)</f>
        <v>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 s="8">
        <v>0</v>
      </c>
      <c r="Q285" s="8">
        <v>0</v>
      </c>
      <c r="R285">
        <v>0</v>
      </c>
      <c r="S285">
        <v>1</v>
      </c>
      <c r="T285">
        <v>0</v>
      </c>
      <c r="U285">
        <v>0</v>
      </c>
      <c r="V285" s="8">
        <v>0</v>
      </c>
      <c r="W285">
        <v>0</v>
      </c>
      <c r="X285" s="8">
        <v>135</v>
      </c>
      <c r="Y285" s="8">
        <v>80</v>
      </c>
      <c r="Z285" s="8">
        <v>100</v>
      </c>
      <c r="AA285">
        <v>0</v>
      </c>
      <c r="AB285" s="8">
        <v>1.867647058823529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s="8">
        <v>39.121011122482457</v>
      </c>
      <c r="AJ285" s="8">
        <v>67</v>
      </c>
      <c r="AK285" s="6">
        <v>8.9</v>
      </c>
      <c r="AL285">
        <v>0</v>
      </c>
      <c r="AM285" s="8">
        <v>100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 s="8">
        <v>3</v>
      </c>
      <c r="AU285">
        <v>0</v>
      </c>
      <c r="AV285">
        <v>0</v>
      </c>
      <c r="AW285">
        <v>1</v>
      </c>
      <c r="AX285" s="8">
        <v>245</v>
      </c>
      <c r="AY285" s="8">
        <v>207.5</v>
      </c>
      <c r="AZ285" t="s">
        <v>220</v>
      </c>
      <c r="BB285" s="2">
        <v>41832</v>
      </c>
      <c r="BC285" s="2">
        <v>41851</v>
      </c>
      <c r="BD285" s="8">
        <f t="shared" si="45"/>
        <v>19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7</v>
      </c>
      <c r="BM285">
        <v>7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K285">
        <v>1</v>
      </c>
      <c r="CL285" s="6">
        <v>0.5</v>
      </c>
      <c r="CM285" s="8">
        <v>100</v>
      </c>
      <c r="CN285" s="8">
        <v>0</v>
      </c>
      <c r="CO285" s="8">
        <f t="shared" si="38"/>
        <v>0</v>
      </c>
      <c r="CP285" s="8">
        <v>58</v>
      </c>
      <c r="CQ285">
        <v>0</v>
      </c>
      <c r="CR285" s="4">
        <f t="shared" si="39"/>
        <v>0.42962962962962964</v>
      </c>
      <c r="CS285" s="8">
        <f t="shared" si="40"/>
        <v>77</v>
      </c>
      <c r="CT285" s="8">
        <v>37</v>
      </c>
      <c r="CU285" s="8">
        <f t="shared" si="41"/>
        <v>1</v>
      </c>
      <c r="CV285" s="8">
        <f t="shared" si="42"/>
        <v>1</v>
      </c>
      <c r="CW285">
        <v>1</v>
      </c>
      <c r="CX285" s="2">
        <v>41893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1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 s="8">
        <v>1.828571428571429</v>
      </c>
      <c r="EN285">
        <v>1</v>
      </c>
      <c r="EO285" s="2">
        <v>41915</v>
      </c>
      <c r="EP285">
        <v>0</v>
      </c>
      <c r="EQ285">
        <v>1</v>
      </c>
      <c r="ER285">
        <v>0</v>
      </c>
      <c r="ES285">
        <v>0</v>
      </c>
      <c r="ET285">
        <v>1</v>
      </c>
      <c r="EU285">
        <v>1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1</v>
      </c>
      <c r="GD285">
        <v>0</v>
      </c>
      <c r="GE285">
        <v>0</v>
      </c>
      <c r="GF285">
        <v>1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1</v>
      </c>
      <c r="GM285">
        <v>0</v>
      </c>
      <c r="GO285">
        <v>0</v>
      </c>
      <c r="GP285">
        <v>0</v>
      </c>
      <c r="GR285">
        <v>0</v>
      </c>
      <c r="GS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1</v>
      </c>
      <c r="HF285">
        <f t="shared" si="43"/>
        <v>0</v>
      </c>
      <c r="HG285" t="s">
        <v>224</v>
      </c>
      <c r="HH285">
        <v>0</v>
      </c>
      <c r="HI285">
        <v>1</v>
      </c>
      <c r="HJ285">
        <v>0</v>
      </c>
      <c r="HK285" s="2">
        <v>41985</v>
      </c>
      <c r="HL285">
        <v>0</v>
      </c>
      <c r="HN285">
        <v>134</v>
      </c>
      <c r="HO285">
        <v>1</v>
      </c>
      <c r="HR285">
        <v>0</v>
      </c>
      <c r="HS285">
        <v>0</v>
      </c>
    </row>
    <row r="286" spans="1:227" x14ac:dyDescent="0.35">
      <c r="A286">
        <v>43</v>
      </c>
      <c r="B286">
        <v>1</v>
      </c>
      <c r="C286" s="9" cm="1">
        <f t="array" ref="C286">_xlfn.IFS(D286,1,E286,2,F286,3,G286,4,H286,5,I286,6,J286,7,K286,8)</f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</v>
      </c>
      <c r="M286">
        <v>0</v>
      </c>
      <c r="N286">
        <v>0</v>
      </c>
      <c r="O286">
        <v>1</v>
      </c>
      <c r="P286" s="8">
        <v>24</v>
      </c>
      <c r="Q286" s="8">
        <v>4.3440411649615158E-2</v>
      </c>
      <c r="R286">
        <v>2</v>
      </c>
      <c r="S286">
        <v>0</v>
      </c>
      <c r="T286">
        <v>0</v>
      </c>
      <c r="U286">
        <v>1</v>
      </c>
      <c r="V286" s="8">
        <v>0.28596479073445408</v>
      </c>
      <c r="W286">
        <v>0</v>
      </c>
      <c r="X286" s="8">
        <v>135</v>
      </c>
      <c r="Y286" s="8">
        <v>81</v>
      </c>
      <c r="Z286" s="8">
        <v>100</v>
      </c>
      <c r="AA286">
        <v>0</v>
      </c>
      <c r="AB286" s="8">
        <v>1.8095238095238091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s="8">
        <v>39.83229025558979</v>
      </c>
      <c r="AJ286" s="8">
        <v>48</v>
      </c>
      <c r="AK286" s="6">
        <v>8.5</v>
      </c>
      <c r="AL286">
        <v>0</v>
      </c>
      <c r="AM286" s="8">
        <v>114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 s="8">
        <v>3</v>
      </c>
      <c r="AU286">
        <v>0</v>
      </c>
      <c r="AV286">
        <v>0</v>
      </c>
      <c r="AW286">
        <v>1</v>
      </c>
      <c r="AX286" s="8">
        <v>106</v>
      </c>
      <c r="AY286" s="8">
        <v>80.914806315712681</v>
      </c>
      <c r="BB286" s="2">
        <v>41758</v>
      </c>
      <c r="BC286" s="2">
        <v>41795</v>
      </c>
      <c r="BD286" s="8">
        <f t="shared" si="45"/>
        <v>37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5</v>
      </c>
      <c r="BM286">
        <v>3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0</v>
      </c>
      <c r="CL286" s="6">
        <v>2</v>
      </c>
      <c r="CM286" s="8">
        <v>30</v>
      </c>
      <c r="CN286" s="8">
        <v>0</v>
      </c>
      <c r="CO286" s="8">
        <f t="shared" si="38"/>
        <v>70</v>
      </c>
      <c r="CP286" s="8">
        <v>58</v>
      </c>
      <c r="CQ286">
        <v>0</v>
      </c>
      <c r="CR286" s="4">
        <f t="shared" si="39"/>
        <v>0.42962962962962964</v>
      </c>
      <c r="CS286" s="8">
        <f t="shared" si="40"/>
        <v>77</v>
      </c>
      <c r="CT286" s="8">
        <v>62</v>
      </c>
      <c r="CU286" s="8">
        <f t="shared" si="41"/>
        <v>1</v>
      </c>
      <c r="CV286" s="8">
        <f t="shared" si="42"/>
        <v>0</v>
      </c>
      <c r="CW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 s="8">
        <v>1.5</v>
      </c>
      <c r="EN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O286">
        <v>0</v>
      </c>
      <c r="GP286">
        <v>0</v>
      </c>
      <c r="GR286">
        <v>0</v>
      </c>
      <c r="GS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f t="shared" si="43"/>
        <v>0</v>
      </c>
      <c r="HH286">
        <v>0</v>
      </c>
      <c r="HI286">
        <v>1</v>
      </c>
      <c r="HJ286">
        <v>0</v>
      </c>
      <c r="HK286" s="2">
        <v>41823</v>
      </c>
      <c r="HL286">
        <v>0</v>
      </c>
      <c r="HN286">
        <v>28</v>
      </c>
      <c r="HO286">
        <v>1</v>
      </c>
      <c r="HR286">
        <v>0</v>
      </c>
      <c r="HS286">
        <v>0</v>
      </c>
    </row>
    <row r="287" spans="1:227" x14ac:dyDescent="0.35">
      <c r="A287">
        <v>69</v>
      </c>
      <c r="B287">
        <v>1</v>
      </c>
      <c r="C287" s="9" cm="1">
        <f t="array" ref="C287">_xlfn.IFS(D287,1,E287,2,F287,3,G287,4,H287,5,I287,6,J287,7,K287,8)</f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 s="8">
        <v>0</v>
      </c>
      <c r="Q287" s="8">
        <v>0</v>
      </c>
      <c r="R287">
        <v>0</v>
      </c>
      <c r="S287">
        <v>1</v>
      </c>
      <c r="T287">
        <v>0</v>
      </c>
      <c r="U287">
        <v>0</v>
      </c>
      <c r="V287" s="8">
        <v>0</v>
      </c>
      <c r="W287">
        <v>1</v>
      </c>
      <c r="X287" s="8">
        <v>163</v>
      </c>
      <c r="Y287" s="8">
        <v>53</v>
      </c>
      <c r="Z287" s="8">
        <v>96</v>
      </c>
      <c r="AA287">
        <v>1</v>
      </c>
      <c r="AB287" s="8">
        <v>1.8273381294964031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s="8">
        <v>41.851286170758392</v>
      </c>
      <c r="AJ287" s="8">
        <v>95</v>
      </c>
      <c r="AK287" s="6">
        <v>7.3</v>
      </c>
      <c r="AL287">
        <v>0</v>
      </c>
      <c r="AM287" s="8">
        <v>92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 s="8">
        <v>3</v>
      </c>
      <c r="AU287">
        <v>0</v>
      </c>
      <c r="AV287">
        <v>0</v>
      </c>
      <c r="AW287">
        <v>1</v>
      </c>
      <c r="AX287" s="8">
        <v>264</v>
      </c>
      <c r="AY287" s="8">
        <v>228</v>
      </c>
      <c r="AZ287" t="s">
        <v>220</v>
      </c>
      <c r="BB287" s="2">
        <v>42549</v>
      </c>
      <c r="BC287" s="2">
        <v>42567</v>
      </c>
      <c r="BD287" s="8">
        <f t="shared" si="45"/>
        <v>18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5</v>
      </c>
      <c r="BM287">
        <v>6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1</v>
      </c>
      <c r="CL287" s="6">
        <v>3.5</v>
      </c>
      <c r="CM287" s="8">
        <v>80</v>
      </c>
      <c r="CN287" s="8">
        <v>0</v>
      </c>
      <c r="CO287" s="8">
        <f t="shared" si="38"/>
        <v>20</v>
      </c>
      <c r="CP287" s="8">
        <v>85</v>
      </c>
      <c r="CQ287">
        <v>0</v>
      </c>
      <c r="CR287" s="4">
        <f t="shared" si="39"/>
        <v>0.5214723926380368</v>
      </c>
      <c r="CS287" s="8">
        <f t="shared" si="40"/>
        <v>78</v>
      </c>
      <c r="CT287" s="8">
        <v>124</v>
      </c>
      <c r="CU287" s="8">
        <f t="shared" si="41"/>
        <v>1</v>
      </c>
      <c r="CV287" s="8">
        <f t="shared" si="42"/>
        <v>0</v>
      </c>
      <c r="CW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 s="8">
        <v>1.9113924050632909</v>
      </c>
      <c r="EN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O287">
        <v>0</v>
      </c>
      <c r="GP287">
        <v>0</v>
      </c>
      <c r="GR287">
        <v>0</v>
      </c>
      <c r="GS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f t="shared" si="43"/>
        <v>0</v>
      </c>
      <c r="HH287">
        <v>0</v>
      </c>
      <c r="HI287">
        <v>1</v>
      </c>
      <c r="HJ287">
        <v>0</v>
      </c>
      <c r="HK287" s="2">
        <v>42613</v>
      </c>
      <c r="HL287">
        <v>0</v>
      </c>
      <c r="HN287">
        <v>46</v>
      </c>
      <c r="HO287">
        <v>1</v>
      </c>
      <c r="HR287">
        <v>0</v>
      </c>
      <c r="HS287">
        <v>0</v>
      </c>
    </row>
    <row r="288" spans="1:227" x14ac:dyDescent="0.35">
      <c r="A288">
        <v>74</v>
      </c>
      <c r="B288">
        <v>1</v>
      </c>
      <c r="C288" s="9" cm="1">
        <f t="array" ref="C288">_xlfn.IFS(D288,1,E288,2,F288,3,G288,4,H288,5,I288,6,J288,7,K288,8)</f>
        <v>2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 s="8">
        <v>0</v>
      </c>
      <c r="Q288" s="8">
        <v>0.1091019294878271</v>
      </c>
      <c r="R288">
        <v>0</v>
      </c>
      <c r="S288">
        <v>1</v>
      </c>
      <c r="T288">
        <v>0</v>
      </c>
      <c r="U288">
        <v>0</v>
      </c>
      <c r="V288" s="8">
        <v>0</v>
      </c>
      <c r="W288">
        <v>0</v>
      </c>
      <c r="X288" s="8">
        <v>136</v>
      </c>
      <c r="Y288" s="8">
        <v>75</v>
      </c>
      <c r="Z288" s="8">
        <v>98</v>
      </c>
      <c r="AA288">
        <v>0</v>
      </c>
      <c r="AB288" s="8">
        <v>1.9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s="8">
        <v>48</v>
      </c>
      <c r="AJ288" s="8">
        <v>74</v>
      </c>
      <c r="AK288" s="6">
        <v>8</v>
      </c>
      <c r="AL288">
        <v>0</v>
      </c>
      <c r="AM288" s="8">
        <v>44</v>
      </c>
      <c r="AN288">
        <v>3</v>
      </c>
      <c r="AO288">
        <v>1</v>
      </c>
      <c r="AP288">
        <v>0</v>
      </c>
      <c r="AQ288">
        <v>1</v>
      </c>
      <c r="AR288">
        <v>0</v>
      </c>
      <c r="AS288">
        <v>0</v>
      </c>
      <c r="AT288" s="8">
        <v>2</v>
      </c>
      <c r="AU288">
        <v>0</v>
      </c>
      <c r="AV288">
        <v>1</v>
      </c>
      <c r="AW288">
        <v>0</v>
      </c>
      <c r="AX288" s="8">
        <v>166</v>
      </c>
      <c r="AY288" s="8">
        <v>0</v>
      </c>
      <c r="AZ288" t="s">
        <v>217</v>
      </c>
      <c r="BB288" s="2">
        <v>42768</v>
      </c>
      <c r="BC288" s="2">
        <v>42801</v>
      </c>
      <c r="BD288" s="8">
        <f t="shared" si="45"/>
        <v>33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2</v>
      </c>
      <c r="BM288">
        <v>7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0</v>
      </c>
      <c r="CK288">
        <v>1</v>
      </c>
      <c r="CL288" s="6">
        <v>0.2</v>
      </c>
      <c r="CM288" s="8">
        <v>100</v>
      </c>
      <c r="CN288" s="8">
        <v>0</v>
      </c>
      <c r="CO288" s="8">
        <f t="shared" si="38"/>
        <v>0</v>
      </c>
      <c r="CP288" s="8">
        <v>58</v>
      </c>
      <c r="CQ288">
        <v>0</v>
      </c>
      <c r="CR288" s="4">
        <f t="shared" si="39"/>
        <v>0.4264705882352941</v>
      </c>
      <c r="CS288" s="8">
        <f t="shared" si="40"/>
        <v>78</v>
      </c>
      <c r="CT288" s="8">
        <v>44</v>
      </c>
      <c r="CU288" s="8">
        <f t="shared" si="41"/>
        <v>1</v>
      </c>
      <c r="CV288" s="8">
        <f t="shared" si="42"/>
        <v>0</v>
      </c>
      <c r="CW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 s="8">
        <v>1.8181818181818179</v>
      </c>
      <c r="EN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O288">
        <v>0</v>
      </c>
      <c r="GP288">
        <v>0</v>
      </c>
      <c r="GR288">
        <v>0</v>
      </c>
      <c r="GS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f t="shared" si="43"/>
        <v>0</v>
      </c>
      <c r="HH288">
        <v>0</v>
      </c>
      <c r="HI288">
        <v>1</v>
      </c>
      <c r="HJ288">
        <v>0</v>
      </c>
      <c r="HK288" s="2">
        <v>42816</v>
      </c>
      <c r="HL288">
        <v>0</v>
      </c>
      <c r="HN288">
        <v>15</v>
      </c>
      <c r="HO288">
        <v>1</v>
      </c>
      <c r="HR288">
        <v>0</v>
      </c>
      <c r="HS288">
        <v>0</v>
      </c>
    </row>
    <row r="289" spans="1:227" x14ac:dyDescent="0.35">
      <c r="A289">
        <v>59</v>
      </c>
      <c r="B289">
        <v>2</v>
      </c>
      <c r="C289" s="9" cm="1">
        <f t="array" ref="C289">_xlfn.IFS(D289,1,E289,2,F289,3,G289,4,H289,5,I289,6,J289,7,K289,8)</f>
        <v>3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 s="8">
        <v>0</v>
      </c>
      <c r="Q289" s="8">
        <v>0</v>
      </c>
      <c r="R289">
        <v>0</v>
      </c>
      <c r="S289">
        <v>1</v>
      </c>
      <c r="T289">
        <v>0</v>
      </c>
      <c r="U289">
        <v>0</v>
      </c>
      <c r="V289" s="8">
        <v>0</v>
      </c>
      <c r="W289">
        <v>0</v>
      </c>
      <c r="X289" s="8">
        <v>133</v>
      </c>
      <c r="Y289" s="8">
        <v>63.950749118977718</v>
      </c>
      <c r="Z289" s="8">
        <v>97.094488188976385</v>
      </c>
      <c r="AA289">
        <v>0</v>
      </c>
      <c r="AB289" s="8">
        <v>1.9848484848484851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s="8">
        <v>40</v>
      </c>
      <c r="AJ289" s="8">
        <v>67</v>
      </c>
      <c r="AK289" s="6">
        <v>6.4</v>
      </c>
      <c r="AL289">
        <v>1</v>
      </c>
      <c r="AM289" s="8">
        <v>39</v>
      </c>
      <c r="AN289">
        <v>3</v>
      </c>
      <c r="AO289">
        <v>1</v>
      </c>
      <c r="AP289">
        <v>0</v>
      </c>
      <c r="AQ289">
        <v>1</v>
      </c>
      <c r="AR289">
        <v>0</v>
      </c>
      <c r="AS289">
        <v>0</v>
      </c>
      <c r="AT289" s="8">
        <v>3</v>
      </c>
      <c r="AU289">
        <v>0</v>
      </c>
      <c r="AV289">
        <v>0</v>
      </c>
      <c r="AW289">
        <v>1</v>
      </c>
      <c r="AX289" s="8">
        <v>304</v>
      </c>
      <c r="AY289" s="8">
        <v>196</v>
      </c>
      <c r="AZ289" t="s">
        <v>220</v>
      </c>
      <c r="BB289" s="2">
        <v>41562</v>
      </c>
      <c r="BC289" s="2">
        <v>41597</v>
      </c>
      <c r="BD289" s="8">
        <f t="shared" si="45"/>
        <v>35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2</v>
      </c>
      <c r="BM289">
        <v>10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3</v>
      </c>
      <c r="CH289">
        <v>1</v>
      </c>
      <c r="CI289">
        <v>1</v>
      </c>
      <c r="CJ289">
        <v>1</v>
      </c>
      <c r="CK289">
        <v>0</v>
      </c>
      <c r="CL289" s="6">
        <v>10.5</v>
      </c>
      <c r="CM289" s="8">
        <v>100</v>
      </c>
      <c r="CN289" s="8">
        <v>0</v>
      </c>
      <c r="CO289" s="8">
        <f t="shared" si="38"/>
        <v>0</v>
      </c>
      <c r="CP289" s="8">
        <v>54</v>
      </c>
      <c r="CQ289">
        <v>0</v>
      </c>
      <c r="CR289" s="4">
        <f t="shared" si="39"/>
        <v>0.40601503759398494</v>
      </c>
      <c r="CS289" s="8">
        <f t="shared" si="40"/>
        <v>79</v>
      </c>
      <c r="CT289" s="8">
        <v>63</v>
      </c>
      <c r="CU289" s="8">
        <f t="shared" si="41"/>
        <v>1</v>
      </c>
      <c r="CV289" s="8">
        <f t="shared" si="42"/>
        <v>0</v>
      </c>
      <c r="CW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 s="8">
        <v>1.931506849315068</v>
      </c>
      <c r="EN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O289">
        <v>0</v>
      </c>
      <c r="GP289">
        <v>0</v>
      </c>
      <c r="GR289">
        <v>0</v>
      </c>
      <c r="GS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f t="shared" si="43"/>
        <v>0</v>
      </c>
      <c r="HH289">
        <v>0</v>
      </c>
      <c r="HI289">
        <v>1</v>
      </c>
      <c r="HJ289">
        <v>0</v>
      </c>
      <c r="HK289" s="2">
        <v>41662</v>
      </c>
      <c r="HL289">
        <v>0</v>
      </c>
      <c r="HN289">
        <v>65</v>
      </c>
      <c r="HO289">
        <v>1</v>
      </c>
      <c r="HR289">
        <v>0</v>
      </c>
      <c r="HS289">
        <v>0</v>
      </c>
    </row>
    <row r="290" spans="1:227" x14ac:dyDescent="0.35">
      <c r="A290">
        <v>60</v>
      </c>
      <c r="B290">
        <v>1</v>
      </c>
      <c r="C290" s="9" cm="1">
        <f t="array" ref="C290">_xlfn.IFS(D290,1,E290,2,F290,3,G290,4,H290,5,I290,6,J290,7,K290,8)</f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1</v>
      </c>
      <c r="P290" s="8">
        <v>50</v>
      </c>
      <c r="Q290" s="8">
        <v>8.1007468392621712E-2</v>
      </c>
      <c r="R290">
        <v>0</v>
      </c>
      <c r="S290">
        <v>1</v>
      </c>
      <c r="T290">
        <v>0</v>
      </c>
      <c r="U290">
        <v>0</v>
      </c>
      <c r="V290" s="8">
        <v>0</v>
      </c>
      <c r="W290">
        <v>0</v>
      </c>
      <c r="X290" s="8">
        <v>134</v>
      </c>
      <c r="Y290" s="8">
        <v>78</v>
      </c>
      <c r="Z290" s="8">
        <v>96.965850882185535</v>
      </c>
      <c r="AA290">
        <v>0</v>
      </c>
      <c r="AB290" s="8">
        <v>1.9130434782608701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s="8">
        <v>38.5</v>
      </c>
      <c r="AJ290" s="8">
        <v>68</v>
      </c>
      <c r="AK290" s="6">
        <v>8.6999999999999993</v>
      </c>
      <c r="AL290">
        <v>0</v>
      </c>
      <c r="AM290" s="8">
        <v>87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 s="8">
        <v>3</v>
      </c>
      <c r="AU290">
        <v>0</v>
      </c>
      <c r="AV290">
        <v>0</v>
      </c>
      <c r="AW290">
        <v>1</v>
      </c>
      <c r="AX290" s="8">
        <v>267</v>
      </c>
      <c r="AY290" s="8">
        <v>267</v>
      </c>
      <c r="AZ290" t="s">
        <v>220</v>
      </c>
      <c r="BB290" s="2">
        <v>41548</v>
      </c>
      <c r="BC290" s="2">
        <v>41586</v>
      </c>
      <c r="BD290" s="8">
        <f t="shared" si="45"/>
        <v>38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7</v>
      </c>
      <c r="BM290">
        <v>6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1</v>
      </c>
      <c r="CI290">
        <v>0</v>
      </c>
      <c r="CJ290">
        <v>0</v>
      </c>
      <c r="CK290">
        <v>1</v>
      </c>
      <c r="CL290" s="6">
        <v>1.9563022364802121</v>
      </c>
      <c r="CM290" s="8">
        <v>0.23396848736935749</v>
      </c>
      <c r="CN290" s="8">
        <v>0.1408090117767537</v>
      </c>
      <c r="CO290" s="8">
        <f t="shared" si="38"/>
        <v>99.625222500853894</v>
      </c>
      <c r="CP290" s="8">
        <v>54.5</v>
      </c>
      <c r="CQ290">
        <v>0</v>
      </c>
      <c r="CR290" s="4">
        <f t="shared" si="39"/>
        <v>0.40671641791044777</v>
      </c>
      <c r="CS290" s="8">
        <f t="shared" si="40"/>
        <v>79.5</v>
      </c>
      <c r="CT290" s="8">
        <v>78.5</v>
      </c>
      <c r="CU290" s="8">
        <f t="shared" si="41"/>
        <v>1</v>
      </c>
      <c r="CV290" s="8">
        <f t="shared" si="42"/>
        <v>0</v>
      </c>
      <c r="CW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 s="8">
        <v>1.8484848484848491</v>
      </c>
      <c r="EN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O290">
        <v>0</v>
      </c>
      <c r="GP290">
        <v>0</v>
      </c>
      <c r="GR290">
        <v>0</v>
      </c>
      <c r="GS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f t="shared" si="43"/>
        <v>0</v>
      </c>
      <c r="HH290">
        <v>0</v>
      </c>
      <c r="HI290">
        <v>1</v>
      </c>
      <c r="HJ290">
        <v>0</v>
      </c>
      <c r="HK290" s="2">
        <v>41679</v>
      </c>
      <c r="HL290">
        <v>0</v>
      </c>
      <c r="HN290">
        <v>93</v>
      </c>
      <c r="HO290">
        <v>1</v>
      </c>
      <c r="HR290">
        <v>0</v>
      </c>
      <c r="HS290">
        <v>0</v>
      </c>
    </row>
    <row r="291" spans="1:227" x14ac:dyDescent="0.35">
      <c r="A291">
        <v>84</v>
      </c>
      <c r="B291">
        <v>2</v>
      </c>
      <c r="C291" s="9" cm="1">
        <f t="array" ref="C291">_xlfn.IFS(D291,1,E291,2,F291,3,G291,4,H291,5,I291,6,J291,7,K291,8)</f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 s="8">
        <v>0</v>
      </c>
      <c r="Q291" s="8">
        <v>0</v>
      </c>
      <c r="R291">
        <v>0</v>
      </c>
      <c r="S291">
        <v>1</v>
      </c>
      <c r="T291">
        <v>0</v>
      </c>
      <c r="U291">
        <v>0</v>
      </c>
      <c r="V291" s="8">
        <v>0</v>
      </c>
      <c r="W291">
        <v>1</v>
      </c>
      <c r="X291" s="8">
        <v>145</v>
      </c>
      <c r="Y291" s="8">
        <v>60</v>
      </c>
      <c r="Z291" s="8">
        <v>96</v>
      </c>
      <c r="AA291">
        <v>0</v>
      </c>
      <c r="AB291" s="8">
        <v>1.7777777777777779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s="8">
        <v>43.046092165565831</v>
      </c>
      <c r="AJ291" s="8">
        <v>86</v>
      </c>
      <c r="AK291" s="6">
        <v>9.1</v>
      </c>
      <c r="AL291">
        <v>0</v>
      </c>
      <c r="AM291" s="8">
        <v>84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 s="8">
        <v>3</v>
      </c>
      <c r="AU291">
        <v>0</v>
      </c>
      <c r="AV291">
        <v>0</v>
      </c>
      <c r="AW291">
        <v>1</v>
      </c>
      <c r="AX291" s="8">
        <v>320</v>
      </c>
      <c r="AY291" s="8">
        <v>238.1880416431965</v>
      </c>
      <c r="AZ291" t="s">
        <v>220</v>
      </c>
      <c r="BB291" s="2">
        <v>41323</v>
      </c>
      <c r="BC291" s="2">
        <v>41355</v>
      </c>
      <c r="BD291" s="8">
        <f t="shared" si="45"/>
        <v>32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5</v>
      </c>
      <c r="BM291">
        <v>2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0</v>
      </c>
      <c r="CL291" s="6">
        <v>0.1</v>
      </c>
      <c r="CM291" s="8">
        <v>100</v>
      </c>
      <c r="CN291" s="8">
        <v>0</v>
      </c>
      <c r="CO291" s="8">
        <f t="shared" si="38"/>
        <v>0</v>
      </c>
      <c r="CP291" s="8">
        <v>65</v>
      </c>
      <c r="CQ291">
        <v>0</v>
      </c>
      <c r="CR291" s="4">
        <f t="shared" si="39"/>
        <v>0.44827586206896552</v>
      </c>
      <c r="CS291" s="8">
        <f t="shared" si="40"/>
        <v>80</v>
      </c>
      <c r="CT291" s="8">
        <v>90.5</v>
      </c>
      <c r="CU291" s="8">
        <f t="shared" si="41"/>
        <v>1</v>
      </c>
      <c r="CV291" s="8">
        <f t="shared" si="42"/>
        <v>0</v>
      </c>
      <c r="CW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 s="8">
        <v>1.8947368421052631</v>
      </c>
      <c r="EN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O291">
        <v>0</v>
      </c>
      <c r="GP291">
        <v>0</v>
      </c>
      <c r="GR291">
        <v>0</v>
      </c>
      <c r="GS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f t="shared" si="43"/>
        <v>0</v>
      </c>
      <c r="HH291">
        <v>0</v>
      </c>
      <c r="HI291">
        <v>1</v>
      </c>
      <c r="HJ291">
        <v>0</v>
      </c>
      <c r="HK291" s="2">
        <v>41419</v>
      </c>
      <c r="HL291">
        <v>1</v>
      </c>
      <c r="HM291" s="2">
        <v>42809</v>
      </c>
      <c r="HN291">
        <v>64</v>
      </c>
      <c r="HO291">
        <v>1</v>
      </c>
      <c r="HR291">
        <v>0</v>
      </c>
      <c r="HS291">
        <v>0</v>
      </c>
    </row>
    <row r="292" spans="1:227" x14ac:dyDescent="0.35">
      <c r="A292">
        <v>89</v>
      </c>
      <c r="B292">
        <v>2</v>
      </c>
      <c r="C292" s="9" cm="1">
        <f t="array" ref="C292">_xlfn.IFS(D292,1,E292,2,F292,3,G292,4,H292,5,I292,6,J292,7,K292,8)</f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 s="8">
        <v>0</v>
      </c>
      <c r="Q292" s="8">
        <v>8.0874211717132827E-2</v>
      </c>
      <c r="R292">
        <v>0</v>
      </c>
      <c r="S292">
        <v>1</v>
      </c>
      <c r="T292">
        <v>0</v>
      </c>
      <c r="U292">
        <v>0</v>
      </c>
      <c r="V292" s="8">
        <v>0</v>
      </c>
      <c r="W292">
        <v>1</v>
      </c>
      <c r="X292" s="8">
        <v>150</v>
      </c>
      <c r="Y292" s="8">
        <v>75</v>
      </c>
      <c r="Z292" s="8">
        <v>97</v>
      </c>
      <c r="AA292">
        <v>1</v>
      </c>
      <c r="AB292" s="8">
        <v>2.0735294117647061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s="8">
        <v>42.903606820024571</v>
      </c>
      <c r="AJ292" s="8">
        <v>72.5</v>
      </c>
      <c r="AK292" s="6">
        <v>8.4</v>
      </c>
      <c r="AL292">
        <v>0</v>
      </c>
      <c r="AM292" s="8">
        <v>83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 s="8">
        <v>2</v>
      </c>
      <c r="AU292">
        <v>0</v>
      </c>
      <c r="AV292">
        <v>1</v>
      </c>
      <c r="AW292">
        <v>0</v>
      </c>
      <c r="AX292" s="8">
        <v>174.5</v>
      </c>
      <c r="AY292" s="8">
        <v>0</v>
      </c>
      <c r="AZ292" t="s">
        <v>226</v>
      </c>
      <c r="BC292" s="2">
        <v>41751</v>
      </c>
      <c r="BD292" s="8"/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7</v>
      </c>
      <c r="BM292">
        <v>6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1</v>
      </c>
      <c r="CI292">
        <v>0</v>
      </c>
      <c r="CJ292">
        <v>0</v>
      </c>
      <c r="CK292">
        <v>1</v>
      </c>
      <c r="CL292" s="6">
        <v>0.04</v>
      </c>
      <c r="CM292" s="8">
        <v>0</v>
      </c>
      <c r="CN292" s="8">
        <v>0</v>
      </c>
      <c r="CO292" s="8">
        <f t="shared" si="38"/>
        <v>100</v>
      </c>
      <c r="CP292" s="8">
        <v>70</v>
      </c>
      <c r="CQ292">
        <v>0</v>
      </c>
      <c r="CR292" s="4">
        <f t="shared" si="39"/>
        <v>0.46666666666666667</v>
      </c>
      <c r="CS292" s="8">
        <f t="shared" si="40"/>
        <v>80</v>
      </c>
      <c r="CT292" s="8">
        <v>109</v>
      </c>
      <c r="CU292" s="8">
        <f t="shared" si="41"/>
        <v>1</v>
      </c>
      <c r="CV292" s="8">
        <f t="shared" si="42"/>
        <v>0</v>
      </c>
      <c r="CW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 s="8">
        <v>1.7714285714285709</v>
      </c>
      <c r="EN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O292">
        <v>0</v>
      </c>
      <c r="GP292">
        <v>0</v>
      </c>
      <c r="GR292">
        <v>0</v>
      </c>
      <c r="GS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f t="shared" si="43"/>
        <v>0</v>
      </c>
      <c r="HH292">
        <v>0</v>
      </c>
      <c r="HI292">
        <v>1</v>
      </c>
      <c r="HJ292">
        <v>0</v>
      </c>
      <c r="HK292" s="2">
        <v>42082</v>
      </c>
      <c r="HL292">
        <v>0</v>
      </c>
      <c r="HN292">
        <v>331</v>
      </c>
      <c r="HO292">
        <v>1</v>
      </c>
      <c r="HR292">
        <v>0</v>
      </c>
      <c r="HS292">
        <v>0</v>
      </c>
    </row>
    <row r="293" spans="1:227" x14ac:dyDescent="0.35">
      <c r="A293">
        <v>74</v>
      </c>
      <c r="B293">
        <v>2</v>
      </c>
      <c r="C293" s="9" cm="1">
        <f t="array" ref="C293">_xlfn.IFS(D293,1,E293,2,F293,3,G293,4,H293,5,I293,6,J293,7,K293,8)</f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0</v>
      </c>
      <c r="N293">
        <v>0</v>
      </c>
      <c r="O293">
        <v>1</v>
      </c>
      <c r="P293" s="8">
        <v>10</v>
      </c>
      <c r="Q293" s="8">
        <v>0.1740949295648902</v>
      </c>
      <c r="R293">
        <v>2</v>
      </c>
      <c r="S293">
        <v>0</v>
      </c>
      <c r="T293">
        <v>0</v>
      </c>
      <c r="U293">
        <v>1</v>
      </c>
      <c r="V293" s="8">
        <v>7</v>
      </c>
      <c r="W293">
        <v>1</v>
      </c>
      <c r="X293" s="8">
        <v>165</v>
      </c>
      <c r="Y293" s="8">
        <v>68</v>
      </c>
      <c r="Z293" s="8">
        <v>96</v>
      </c>
      <c r="AA293">
        <v>0</v>
      </c>
      <c r="AB293" s="8">
        <v>1.9586206896551721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s="8">
        <v>41</v>
      </c>
      <c r="AJ293" s="8">
        <v>44</v>
      </c>
      <c r="AK293" s="6">
        <v>8.6999999999999993</v>
      </c>
      <c r="AL293">
        <v>0</v>
      </c>
      <c r="AM293" s="8">
        <v>72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 s="8">
        <v>2</v>
      </c>
      <c r="AU293">
        <v>0</v>
      </c>
      <c r="AV293">
        <v>1</v>
      </c>
      <c r="AW293">
        <v>0</v>
      </c>
      <c r="AX293" s="8">
        <v>152</v>
      </c>
      <c r="AY293" s="8">
        <v>0</v>
      </c>
      <c r="BB293" s="2">
        <v>42415</v>
      </c>
      <c r="BC293" s="2">
        <v>42468</v>
      </c>
      <c r="BD293" s="8">
        <f>BC293-BB293</f>
        <v>53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7</v>
      </c>
      <c r="BM293">
        <v>2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0</v>
      </c>
      <c r="CJ293">
        <v>0</v>
      </c>
      <c r="CK293">
        <v>0</v>
      </c>
      <c r="CL293" s="6">
        <v>0.1</v>
      </c>
      <c r="CM293" s="8">
        <v>0</v>
      </c>
      <c r="CN293" s="8">
        <v>0</v>
      </c>
      <c r="CO293" s="8">
        <f t="shared" si="38"/>
        <v>100</v>
      </c>
      <c r="CP293" s="8">
        <v>84.5</v>
      </c>
      <c r="CQ293">
        <v>0</v>
      </c>
      <c r="CR293" s="4">
        <f t="shared" si="39"/>
        <v>0.51212121212121209</v>
      </c>
      <c r="CS293" s="8">
        <f t="shared" si="40"/>
        <v>80.5</v>
      </c>
      <c r="CT293" s="8">
        <v>76.5</v>
      </c>
      <c r="CU293" s="8">
        <f t="shared" si="41"/>
        <v>1</v>
      </c>
      <c r="CV293" s="8">
        <f t="shared" si="42"/>
        <v>0</v>
      </c>
      <c r="CW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 s="8">
        <v>1.8235294117647061</v>
      </c>
      <c r="EN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O293">
        <v>0</v>
      </c>
      <c r="GP293">
        <v>0</v>
      </c>
      <c r="GR293">
        <v>0</v>
      </c>
      <c r="GS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f t="shared" si="43"/>
        <v>0</v>
      </c>
      <c r="HH293">
        <v>0</v>
      </c>
      <c r="HI293">
        <v>1</v>
      </c>
      <c r="HJ293">
        <v>0</v>
      </c>
      <c r="HK293" s="2">
        <v>42495</v>
      </c>
      <c r="HL293">
        <v>0</v>
      </c>
      <c r="HN293">
        <v>27</v>
      </c>
      <c r="HO293">
        <v>1</v>
      </c>
      <c r="HR293">
        <v>0</v>
      </c>
      <c r="HS293">
        <v>0</v>
      </c>
    </row>
    <row r="294" spans="1:227" x14ac:dyDescent="0.35">
      <c r="A294">
        <v>60</v>
      </c>
      <c r="B294">
        <v>1</v>
      </c>
      <c r="C294" s="9" cm="1">
        <f t="array" ref="C294">_xlfn.IFS(D294,1,E294,2,F294,3,G294,4,H294,5,I294,6,J294,7,K294,8)</f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1</v>
      </c>
      <c r="P294" s="8">
        <v>50</v>
      </c>
      <c r="Q294" s="8">
        <v>0.108959194822823</v>
      </c>
      <c r="R294">
        <v>0</v>
      </c>
      <c r="S294">
        <v>1</v>
      </c>
      <c r="T294">
        <v>0</v>
      </c>
      <c r="U294">
        <v>0</v>
      </c>
      <c r="V294" s="8">
        <v>0</v>
      </c>
      <c r="W294">
        <v>0</v>
      </c>
      <c r="X294" s="8">
        <v>134</v>
      </c>
      <c r="Y294" s="8">
        <v>78</v>
      </c>
      <c r="Z294" s="8">
        <v>97.101694915254242</v>
      </c>
      <c r="AA294">
        <v>0</v>
      </c>
      <c r="AB294" s="8">
        <v>1.9861111111111109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s="8">
        <v>35.936593168866047</v>
      </c>
      <c r="AJ294" s="8">
        <v>63</v>
      </c>
      <c r="AK294" s="6">
        <v>8.8000000000000007</v>
      </c>
      <c r="AL294">
        <v>0</v>
      </c>
      <c r="AM294" s="8">
        <v>87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 s="8">
        <v>3</v>
      </c>
      <c r="AU294">
        <v>0</v>
      </c>
      <c r="AV294">
        <v>0</v>
      </c>
      <c r="AW294">
        <v>1</v>
      </c>
      <c r="AX294" s="8">
        <v>270</v>
      </c>
      <c r="AY294" s="8">
        <v>270</v>
      </c>
      <c r="AZ294" t="s">
        <v>220</v>
      </c>
      <c r="BC294" s="2">
        <v>41656</v>
      </c>
      <c r="BD294" s="8"/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5</v>
      </c>
      <c r="BM294">
        <v>3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0</v>
      </c>
      <c r="CJ294">
        <v>0</v>
      </c>
      <c r="CK294">
        <v>0</v>
      </c>
      <c r="CL294" s="6">
        <v>0.97124939256464682</v>
      </c>
      <c r="CM294" s="8">
        <v>0.32927618039630741</v>
      </c>
      <c r="CN294" s="8">
        <v>0.1094894739484569</v>
      </c>
      <c r="CO294" s="8">
        <f t="shared" si="38"/>
        <v>99.561234345655237</v>
      </c>
      <c r="CP294" s="8">
        <v>53.499999999999993</v>
      </c>
      <c r="CQ294">
        <v>0</v>
      </c>
      <c r="CR294" s="4">
        <f t="shared" si="39"/>
        <v>0.39925373134328351</v>
      </c>
      <c r="CS294" s="8">
        <f t="shared" si="40"/>
        <v>80.5</v>
      </c>
      <c r="CT294" s="8">
        <v>65</v>
      </c>
      <c r="CU294" s="8">
        <f t="shared" si="41"/>
        <v>1</v>
      </c>
      <c r="CV294" s="8">
        <f t="shared" si="42"/>
        <v>0</v>
      </c>
      <c r="CW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 s="8">
        <v>1.7777777777777779</v>
      </c>
      <c r="EN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</v>
      </c>
      <c r="GM294">
        <v>0</v>
      </c>
      <c r="GO294">
        <v>0</v>
      </c>
      <c r="GP294">
        <v>0</v>
      </c>
      <c r="GR294">
        <v>0</v>
      </c>
      <c r="GS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f t="shared" si="43"/>
        <v>0</v>
      </c>
      <c r="HH294">
        <v>0</v>
      </c>
      <c r="HI294">
        <v>1</v>
      </c>
      <c r="HJ294">
        <v>0</v>
      </c>
      <c r="HK294" s="2">
        <v>41902</v>
      </c>
      <c r="HL294">
        <v>0</v>
      </c>
      <c r="HN294">
        <v>246</v>
      </c>
      <c r="HO294">
        <v>1</v>
      </c>
      <c r="HR294">
        <v>0</v>
      </c>
      <c r="HS294">
        <v>0</v>
      </c>
    </row>
    <row r="295" spans="1:227" x14ac:dyDescent="0.35">
      <c r="A295">
        <v>49</v>
      </c>
      <c r="B295">
        <v>2</v>
      </c>
      <c r="C295" s="9" cm="1">
        <f t="array" ref="C295">_xlfn.IFS(D295,1,E295,2,F295,3,G295,4,H295,5,I295,6,J295,7,K295,8)</f>
        <v>2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</v>
      </c>
      <c r="M295">
        <v>0</v>
      </c>
      <c r="N295">
        <v>0</v>
      </c>
      <c r="O295">
        <v>1</v>
      </c>
      <c r="P295" s="8">
        <v>6</v>
      </c>
      <c r="Q295" s="8">
        <v>0.10945750486115841</v>
      </c>
      <c r="R295">
        <v>2</v>
      </c>
      <c r="S295">
        <v>0</v>
      </c>
      <c r="T295">
        <v>0</v>
      </c>
      <c r="U295">
        <v>1</v>
      </c>
      <c r="V295" s="8">
        <v>0.33934204235565613</v>
      </c>
      <c r="W295">
        <v>1</v>
      </c>
      <c r="X295" s="8">
        <v>145</v>
      </c>
      <c r="Y295" s="8">
        <v>80</v>
      </c>
      <c r="Z295" s="8">
        <v>97.021037868162693</v>
      </c>
      <c r="AA295">
        <v>0</v>
      </c>
      <c r="AB295" s="8">
        <v>1.819444444444444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s="8">
        <v>43.5</v>
      </c>
      <c r="AJ295" s="8">
        <v>54</v>
      </c>
      <c r="AK295" s="6">
        <v>8.2542537967451715</v>
      </c>
      <c r="AL295">
        <v>0</v>
      </c>
      <c r="AM295" s="8">
        <v>84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 s="8">
        <v>3</v>
      </c>
      <c r="AU295">
        <v>0</v>
      </c>
      <c r="AV295">
        <v>0</v>
      </c>
      <c r="AW295">
        <v>1</v>
      </c>
      <c r="AX295" s="8">
        <v>135</v>
      </c>
      <c r="AY295" s="8">
        <v>75</v>
      </c>
      <c r="BB295" s="2">
        <v>42631</v>
      </c>
      <c r="BC295" s="2">
        <v>42663</v>
      </c>
      <c r="BD295" s="8">
        <f>BC295-BB295</f>
        <v>32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7</v>
      </c>
      <c r="BM295">
        <v>2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0</v>
      </c>
      <c r="CK295">
        <v>0</v>
      </c>
      <c r="CL295" s="6">
        <v>0.7</v>
      </c>
      <c r="CM295" s="8">
        <v>0</v>
      </c>
      <c r="CN295" s="8">
        <v>0</v>
      </c>
      <c r="CO295" s="8">
        <f t="shared" si="38"/>
        <v>100</v>
      </c>
      <c r="CP295" s="8">
        <v>64</v>
      </c>
      <c r="CQ295">
        <v>0</v>
      </c>
      <c r="CR295" s="4">
        <f t="shared" si="39"/>
        <v>0.44137931034482758</v>
      </c>
      <c r="CS295" s="8">
        <f t="shared" si="40"/>
        <v>81</v>
      </c>
      <c r="CT295" s="8">
        <v>73</v>
      </c>
      <c r="CU295" s="8">
        <f t="shared" si="41"/>
        <v>1</v>
      </c>
      <c r="CV295" s="8">
        <f t="shared" si="42"/>
        <v>0</v>
      </c>
      <c r="CW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 s="8">
        <v>1.7945205479452051</v>
      </c>
      <c r="EN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O295">
        <v>0</v>
      </c>
      <c r="GP295">
        <v>0</v>
      </c>
      <c r="GR295">
        <v>0</v>
      </c>
      <c r="GS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f t="shared" si="43"/>
        <v>0</v>
      </c>
      <c r="HH295">
        <v>0</v>
      </c>
      <c r="HI295">
        <v>1</v>
      </c>
      <c r="HJ295">
        <v>0</v>
      </c>
      <c r="HK295" s="2">
        <v>42679</v>
      </c>
      <c r="HL295">
        <v>0</v>
      </c>
      <c r="HN295">
        <v>16</v>
      </c>
      <c r="HO295">
        <v>1</v>
      </c>
      <c r="HR295">
        <v>0</v>
      </c>
      <c r="HS295">
        <v>0</v>
      </c>
    </row>
    <row r="296" spans="1:227" x14ac:dyDescent="0.35">
      <c r="A296">
        <v>63</v>
      </c>
      <c r="B296">
        <v>1</v>
      </c>
      <c r="C296" s="9" cm="1">
        <f t="array" ref="C296">_xlfn.IFS(D296,1,E296,2,F296,3,G296,4,H296,5,I296,6,J296,7,K296,8)</f>
        <v>2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 s="8">
        <v>0</v>
      </c>
      <c r="Q296" s="8">
        <v>0</v>
      </c>
      <c r="R296">
        <v>2</v>
      </c>
      <c r="S296">
        <v>0</v>
      </c>
      <c r="T296">
        <v>0</v>
      </c>
      <c r="U296">
        <v>1</v>
      </c>
      <c r="V296" s="8">
        <v>35</v>
      </c>
      <c r="W296">
        <v>1</v>
      </c>
      <c r="X296" s="8">
        <v>153</v>
      </c>
      <c r="Y296" s="8">
        <v>80</v>
      </c>
      <c r="Z296" s="8">
        <v>97</v>
      </c>
      <c r="AA296">
        <v>1</v>
      </c>
      <c r="AB296" s="8">
        <v>2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 s="8">
        <v>39.5</v>
      </c>
      <c r="AJ296" s="8">
        <v>60</v>
      </c>
      <c r="AK296" s="6">
        <v>8.6</v>
      </c>
      <c r="AL296">
        <v>0</v>
      </c>
      <c r="AM296" s="8">
        <v>54</v>
      </c>
      <c r="AN296">
        <v>2</v>
      </c>
      <c r="AO296">
        <v>1</v>
      </c>
      <c r="AP296">
        <v>1</v>
      </c>
      <c r="AQ296">
        <v>0</v>
      </c>
      <c r="AR296">
        <v>0</v>
      </c>
      <c r="AS296">
        <v>0</v>
      </c>
      <c r="AT296" s="8">
        <v>2</v>
      </c>
      <c r="AU296">
        <v>0</v>
      </c>
      <c r="AV296">
        <v>1</v>
      </c>
      <c r="AW296">
        <v>0</v>
      </c>
      <c r="AX296" s="8">
        <v>82</v>
      </c>
      <c r="AY296" s="8">
        <v>0</v>
      </c>
      <c r="AZ296" t="s">
        <v>223</v>
      </c>
      <c r="BC296" s="2">
        <v>42633</v>
      </c>
      <c r="BD296" s="8"/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7</v>
      </c>
      <c r="BM296">
        <v>2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0</v>
      </c>
      <c r="CK296">
        <v>0</v>
      </c>
      <c r="CL296" s="6">
        <v>0.6</v>
      </c>
      <c r="CM296" s="8">
        <v>30</v>
      </c>
      <c r="CN296" s="8">
        <v>0</v>
      </c>
      <c r="CO296" s="8">
        <f t="shared" si="38"/>
        <v>70</v>
      </c>
      <c r="CP296" s="8">
        <v>72</v>
      </c>
      <c r="CQ296">
        <v>0</v>
      </c>
      <c r="CR296" s="4">
        <f t="shared" si="39"/>
        <v>0.47058823529411764</v>
      </c>
      <c r="CS296" s="8">
        <f t="shared" si="40"/>
        <v>81</v>
      </c>
      <c r="CT296" s="8">
        <v>91</v>
      </c>
      <c r="CU296" s="8">
        <f t="shared" si="41"/>
        <v>1</v>
      </c>
      <c r="CV296" s="8">
        <f t="shared" si="42"/>
        <v>0</v>
      </c>
      <c r="CW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 s="8">
        <v>1.901408450704225</v>
      </c>
      <c r="EN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O296">
        <v>0</v>
      </c>
      <c r="GP296">
        <v>0</v>
      </c>
      <c r="GR296">
        <v>0</v>
      </c>
      <c r="GS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f t="shared" si="43"/>
        <v>0</v>
      </c>
      <c r="HH296">
        <v>0</v>
      </c>
      <c r="HI296">
        <v>1</v>
      </c>
      <c r="HJ296">
        <v>0</v>
      </c>
      <c r="HK296" s="2">
        <v>42643</v>
      </c>
      <c r="HL296">
        <v>0</v>
      </c>
      <c r="HN296">
        <v>10</v>
      </c>
      <c r="HO296">
        <v>1</v>
      </c>
      <c r="HR296">
        <v>0</v>
      </c>
      <c r="HS296">
        <v>0</v>
      </c>
    </row>
    <row r="297" spans="1:227" x14ac:dyDescent="0.35">
      <c r="A297">
        <v>56</v>
      </c>
      <c r="B297">
        <v>1</v>
      </c>
      <c r="C297" s="9" cm="1">
        <f t="array" ref="C297">_xlfn.IFS(D297,1,E297,2,F297,3,G297,4,H297,5,I297,6,J297,7,K297,8)</f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1</v>
      </c>
      <c r="O297">
        <v>0</v>
      </c>
      <c r="P297" s="8">
        <v>0</v>
      </c>
      <c r="Q297" s="8">
        <v>0.14028950652710589</v>
      </c>
      <c r="R297">
        <v>0</v>
      </c>
      <c r="S297">
        <v>1</v>
      </c>
      <c r="T297">
        <v>0</v>
      </c>
      <c r="U297">
        <v>0</v>
      </c>
      <c r="V297" s="8">
        <v>0</v>
      </c>
      <c r="W297">
        <v>1</v>
      </c>
      <c r="X297" s="8">
        <v>141</v>
      </c>
      <c r="Y297" s="8">
        <v>76</v>
      </c>
      <c r="Z297" s="8">
        <v>99</v>
      </c>
      <c r="AA297">
        <v>0</v>
      </c>
      <c r="AB297" s="8">
        <v>1.5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s="8">
        <v>45</v>
      </c>
      <c r="AJ297" s="8">
        <v>62</v>
      </c>
      <c r="AK297" s="6">
        <v>8.4</v>
      </c>
      <c r="AL297">
        <v>0</v>
      </c>
      <c r="AM297" s="8">
        <v>93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 s="8">
        <v>1</v>
      </c>
      <c r="AU297">
        <v>1</v>
      </c>
      <c r="AV297">
        <v>0</v>
      </c>
      <c r="AW297">
        <v>0</v>
      </c>
      <c r="AX297" s="8">
        <v>108</v>
      </c>
      <c r="AY297" s="8">
        <v>108</v>
      </c>
      <c r="BB297" s="2">
        <v>42628</v>
      </c>
      <c r="BC297" s="2">
        <v>42662</v>
      </c>
      <c r="BD297" s="8">
        <f>BC297-BB297</f>
        <v>34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4</v>
      </c>
      <c r="BM297">
        <v>11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3</v>
      </c>
      <c r="CH297">
        <v>1</v>
      </c>
      <c r="CI297">
        <v>1</v>
      </c>
      <c r="CJ297">
        <v>1</v>
      </c>
      <c r="CK297">
        <v>0</v>
      </c>
      <c r="CL297" s="6">
        <v>0.1</v>
      </c>
      <c r="CM297" s="8">
        <v>80</v>
      </c>
      <c r="CN297" s="8">
        <v>0</v>
      </c>
      <c r="CO297" s="8">
        <f t="shared" si="38"/>
        <v>20</v>
      </c>
      <c r="CP297" s="8">
        <v>58</v>
      </c>
      <c r="CQ297">
        <v>0</v>
      </c>
      <c r="CR297" s="4">
        <f t="shared" si="39"/>
        <v>0.41134751773049644</v>
      </c>
      <c r="CS297" s="8">
        <f t="shared" si="40"/>
        <v>83</v>
      </c>
      <c r="CT297" s="8">
        <v>90</v>
      </c>
      <c r="CU297" s="8">
        <f t="shared" si="41"/>
        <v>1</v>
      </c>
      <c r="CV297" s="8">
        <f t="shared" si="42"/>
        <v>1</v>
      </c>
      <c r="CW297">
        <v>1</v>
      </c>
      <c r="CX297" s="2">
        <v>42888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0</v>
      </c>
      <c r="EM297" s="8">
        <v>1.8611111111111109</v>
      </c>
      <c r="EN297">
        <v>1</v>
      </c>
      <c r="EO297" s="2">
        <v>42917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1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O297">
        <v>0</v>
      </c>
      <c r="GP297">
        <v>0</v>
      </c>
      <c r="GR297">
        <v>0</v>
      </c>
      <c r="GS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f t="shared" si="43"/>
        <v>0</v>
      </c>
      <c r="HH297">
        <v>0</v>
      </c>
      <c r="HI297">
        <v>1</v>
      </c>
      <c r="HJ297">
        <v>0</v>
      </c>
      <c r="HK297" s="2">
        <v>42958</v>
      </c>
      <c r="HL297">
        <v>0</v>
      </c>
      <c r="HN297">
        <v>296</v>
      </c>
      <c r="HO297">
        <v>1</v>
      </c>
      <c r="HR297">
        <v>0</v>
      </c>
      <c r="HS297">
        <v>0</v>
      </c>
    </row>
    <row r="298" spans="1:227" x14ac:dyDescent="0.35">
      <c r="A298">
        <v>69</v>
      </c>
      <c r="B298">
        <v>1</v>
      </c>
      <c r="C298" s="9" cm="1">
        <f t="array" ref="C298">_xlfn.IFS(D298,1,E298,2,F298,3,G298,4,H298,5,I298,6,J298,7,K298,8)</f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 s="8">
        <v>0</v>
      </c>
      <c r="Q298" s="8">
        <v>0</v>
      </c>
      <c r="R298">
        <v>0</v>
      </c>
      <c r="S298">
        <v>1</v>
      </c>
      <c r="T298">
        <v>0</v>
      </c>
      <c r="U298">
        <v>0</v>
      </c>
      <c r="V298" s="8">
        <v>0</v>
      </c>
      <c r="W298">
        <v>1</v>
      </c>
      <c r="X298" s="8">
        <v>172</v>
      </c>
      <c r="Y298" s="8">
        <v>86</v>
      </c>
      <c r="Z298" s="8">
        <v>97.141482194417705</v>
      </c>
      <c r="AA298">
        <v>0</v>
      </c>
      <c r="AB298" s="8">
        <v>1.942446043165468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s="8">
        <v>44.5</v>
      </c>
      <c r="AJ298" s="8">
        <v>68</v>
      </c>
      <c r="AK298" s="6">
        <v>8.5</v>
      </c>
      <c r="AL298">
        <v>0</v>
      </c>
      <c r="AM298" s="8">
        <v>66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 s="8">
        <v>2</v>
      </c>
      <c r="AU298">
        <v>0</v>
      </c>
      <c r="AV298">
        <v>1</v>
      </c>
      <c r="AW298">
        <v>0</v>
      </c>
      <c r="AX298" s="8">
        <v>202</v>
      </c>
      <c r="AY298" s="8">
        <v>0</v>
      </c>
      <c r="AZ298" t="s">
        <v>220</v>
      </c>
      <c r="BB298" s="2">
        <v>41541</v>
      </c>
      <c r="BC298" s="2">
        <v>41576</v>
      </c>
      <c r="BD298" s="8">
        <f>BC298-BB298</f>
        <v>35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</v>
      </c>
      <c r="BM298">
        <v>2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0</v>
      </c>
      <c r="CL298" s="6">
        <v>0.04</v>
      </c>
      <c r="CM298" s="8">
        <v>50</v>
      </c>
      <c r="CN298" s="8">
        <v>0</v>
      </c>
      <c r="CO298" s="8">
        <f t="shared" si="38"/>
        <v>50</v>
      </c>
      <c r="CP298" s="8">
        <v>88.5</v>
      </c>
      <c r="CQ298">
        <v>0</v>
      </c>
      <c r="CR298" s="4">
        <f t="shared" si="39"/>
        <v>0.51453488372093026</v>
      </c>
      <c r="CS298" s="8">
        <f t="shared" si="40"/>
        <v>83.5</v>
      </c>
      <c r="CT298" s="8">
        <v>104.5</v>
      </c>
      <c r="CU298" s="8">
        <f t="shared" si="41"/>
        <v>1</v>
      </c>
      <c r="CV298" s="8">
        <f t="shared" si="42"/>
        <v>0</v>
      </c>
      <c r="CW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 s="8">
        <v>1.7647058823529409</v>
      </c>
      <c r="EN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O298">
        <v>0</v>
      </c>
      <c r="GP298">
        <v>0</v>
      </c>
      <c r="GR298">
        <v>0</v>
      </c>
      <c r="GS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f t="shared" si="43"/>
        <v>0</v>
      </c>
      <c r="HH298">
        <v>0</v>
      </c>
      <c r="HI298">
        <v>1</v>
      </c>
      <c r="HJ298">
        <v>0</v>
      </c>
      <c r="HK298" s="2">
        <v>41642</v>
      </c>
      <c r="HL298">
        <v>0</v>
      </c>
      <c r="HN298">
        <v>66</v>
      </c>
      <c r="HO298">
        <v>1</v>
      </c>
      <c r="HR298">
        <v>0</v>
      </c>
      <c r="HS298">
        <v>0</v>
      </c>
    </row>
    <row r="299" spans="1:227" x14ac:dyDescent="0.35">
      <c r="A299">
        <v>72</v>
      </c>
      <c r="B299">
        <v>1</v>
      </c>
      <c r="C299" s="9" cm="1">
        <f t="array" ref="C299">_xlfn.IFS(D299,1,E299,2,F299,3,G299,4,H299,5,I299,6,J299,7,K299,8)</f>
        <v>4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 s="8">
        <v>0</v>
      </c>
      <c r="Q299" s="8">
        <v>0</v>
      </c>
      <c r="R299">
        <v>0</v>
      </c>
      <c r="S299">
        <v>1</v>
      </c>
      <c r="T299">
        <v>0</v>
      </c>
      <c r="U299">
        <v>0</v>
      </c>
      <c r="V299" s="8">
        <v>0</v>
      </c>
      <c r="W299">
        <v>1</v>
      </c>
      <c r="X299" s="8">
        <v>140</v>
      </c>
      <c r="Y299" s="8">
        <v>80</v>
      </c>
      <c r="Z299" s="8">
        <v>96</v>
      </c>
      <c r="AA299">
        <v>0</v>
      </c>
      <c r="AB299" s="8">
        <v>2.0714285714285712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 s="8">
        <v>48</v>
      </c>
      <c r="AJ299" s="8">
        <v>55</v>
      </c>
      <c r="AK299" s="6">
        <v>7</v>
      </c>
      <c r="AL299">
        <v>1</v>
      </c>
      <c r="AM299" s="8">
        <v>8</v>
      </c>
      <c r="AN299">
        <v>5</v>
      </c>
      <c r="AO299">
        <v>1</v>
      </c>
      <c r="AP299">
        <v>0</v>
      </c>
      <c r="AQ299">
        <v>0</v>
      </c>
      <c r="AR299">
        <v>0</v>
      </c>
      <c r="AS299">
        <v>1</v>
      </c>
      <c r="AT299" s="8">
        <v>3</v>
      </c>
      <c r="AU299">
        <v>0</v>
      </c>
      <c r="AV299">
        <v>0</v>
      </c>
      <c r="AW299">
        <v>1</v>
      </c>
      <c r="AX299" s="8">
        <v>226</v>
      </c>
      <c r="AY299" s="8">
        <v>226</v>
      </c>
      <c r="BB299" s="2">
        <v>42632</v>
      </c>
      <c r="BC299" s="2">
        <v>42656</v>
      </c>
      <c r="BD299" s="8">
        <f>BC299-BB299</f>
        <v>24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11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3</v>
      </c>
      <c r="CH299">
        <v>1</v>
      </c>
      <c r="CI299">
        <v>1</v>
      </c>
      <c r="CJ299">
        <v>1</v>
      </c>
      <c r="CK299">
        <v>0</v>
      </c>
      <c r="CL299" s="6">
        <v>1.9</v>
      </c>
      <c r="CM299" s="8">
        <v>100</v>
      </c>
      <c r="CN299" s="8">
        <v>0</v>
      </c>
      <c r="CO299" s="8">
        <f t="shared" si="38"/>
        <v>0</v>
      </c>
      <c r="CP299" s="8">
        <v>55.500000000000007</v>
      </c>
      <c r="CQ299">
        <v>0</v>
      </c>
      <c r="CR299" s="4">
        <f t="shared" si="39"/>
        <v>0.39642857142857146</v>
      </c>
      <c r="CS299" s="8">
        <f t="shared" si="40"/>
        <v>84.5</v>
      </c>
      <c r="CT299" s="8">
        <v>65</v>
      </c>
      <c r="CU299" s="8">
        <f t="shared" si="41"/>
        <v>1</v>
      </c>
      <c r="CV299" s="8">
        <f t="shared" si="42"/>
        <v>1</v>
      </c>
      <c r="CW299">
        <v>1</v>
      </c>
      <c r="CX299" s="2">
        <v>42719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>
        <v>1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0</v>
      </c>
      <c r="EL299">
        <v>0</v>
      </c>
      <c r="EM299" s="8">
        <v>1.7647058823529409</v>
      </c>
      <c r="EN299">
        <v>1</v>
      </c>
      <c r="EO299" s="2">
        <v>42747</v>
      </c>
      <c r="EP299">
        <v>0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O299">
        <v>0</v>
      </c>
      <c r="GP299">
        <v>0</v>
      </c>
      <c r="GR299">
        <v>0</v>
      </c>
      <c r="GS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f t="shared" si="43"/>
        <v>0</v>
      </c>
      <c r="HH299">
        <v>0</v>
      </c>
      <c r="HI299">
        <v>1</v>
      </c>
      <c r="HJ299">
        <v>0</v>
      </c>
      <c r="HK299" s="2">
        <v>42797</v>
      </c>
      <c r="HL299">
        <v>0</v>
      </c>
      <c r="HN299">
        <v>141</v>
      </c>
      <c r="HO299">
        <v>1</v>
      </c>
      <c r="HR299">
        <v>0</v>
      </c>
      <c r="HS299">
        <v>0</v>
      </c>
    </row>
    <row r="300" spans="1:227" x14ac:dyDescent="0.35">
      <c r="A300">
        <v>84</v>
      </c>
      <c r="B300">
        <v>1</v>
      </c>
      <c r="C300" s="9" cm="1">
        <f t="array" ref="C300">_xlfn.IFS(D300,1,E300,2,F300,3,G300,4,H300,5,I300,6,J300,7,K300,8)</f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 s="8">
        <v>0</v>
      </c>
      <c r="Q300" s="8">
        <v>30</v>
      </c>
      <c r="R300">
        <v>0</v>
      </c>
      <c r="S300">
        <v>1</v>
      </c>
      <c r="T300">
        <v>0</v>
      </c>
      <c r="U300">
        <v>0</v>
      </c>
      <c r="V300" s="8">
        <v>0</v>
      </c>
      <c r="W300">
        <v>1</v>
      </c>
      <c r="X300" s="8">
        <v>175</v>
      </c>
      <c r="Y300" s="8">
        <v>80</v>
      </c>
      <c r="Z300" s="8">
        <v>96</v>
      </c>
      <c r="AA300">
        <v>0</v>
      </c>
      <c r="AB300" s="8">
        <v>1.829457364341085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s="8">
        <v>39.5</v>
      </c>
      <c r="AJ300" s="8">
        <v>62</v>
      </c>
      <c r="AK300" s="6">
        <v>7.5</v>
      </c>
      <c r="AL300">
        <v>0</v>
      </c>
      <c r="AM300" s="8">
        <v>32</v>
      </c>
      <c r="AN300">
        <v>3</v>
      </c>
      <c r="AO300">
        <v>1</v>
      </c>
      <c r="AP300">
        <v>0</v>
      </c>
      <c r="AQ300">
        <v>1</v>
      </c>
      <c r="AR300">
        <v>0</v>
      </c>
      <c r="AS300">
        <v>0</v>
      </c>
      <c r="AT300" s="8">
        <v>3</v>
      </c>
      <c r="AU300">
        <v>0</v>
      </c>
      <c r="AV300">
        <v>0</v>
      </c>
      <c r="AW300">
        <v>1</v>
      </c>
      <c r="AX300" s="8">
        <v>409</v>
      </c>
      <c r="AY300" s="8">
        <v>409</v>
      </c>
      <c r="BB300" s="2">
        <v>42593</v>
      </c>
      <c r="BC300" s="2">
        <v>42619</v>
      </c>
      <c r="BD300" s="8">
        <f>BC300-BB300</f>
        <v>26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</v>
      </c>
      <c r="BM300">
        <v>6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1</v>
      </c>
      <c r="CL300" s="6">
        <v>1.5</v>
      </c>
      <c r="CM300" s="8">
        <v>40</v>
      </c>
      <c r="CN300" s="8">
        <v>0</v>
      </c>
      <c r="CO300" s="8">
        <f t="shared" si="38"/>
        <v>60</v>
      </c>
      <c r="CP300" s="8">
        <v>90</v>
      </c>
      <c r="CQ300">
        <v>0</v>
      </c>
      <c r="CR300" s="4">
        <f t="shared" si="39"/>
        <v>0.51428571428571423</v>
      </c>
      <c r="CS300" s="8">
        <f t="shared" si="40"/>
        <v>85</v>
      </c>
      <c r="CT300" s="8">
        <v>92</v>
      </c>
      <c r="CU300" s="8">
        <f t="shared" si="41"/>
        <v>1</v>
      </c>
      <c r="CV300" s="8">
        <f t="shared" si="42"/>
        <v>1</v>
      </c>
      <c r="CW300">
        <v>1</v>
      </c>
      <c r="CX300" s="2">
        <v>42621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1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</v>
      </c>
      <c r="EK300">
        <v>0</v>
      </c>
      <c r="EL300">
        <v>0</v>
      </c>
      <c r="EM300" s="8">
        <v>1.8648648648648649</v>
      </c>
      <c r="EN300">
        <v>1</v>
      </c>
      <c r="EO300" s="2">
        <v>42623</v>
      </c>
      <c r="EP300">
        <v>0</v>
      </c>
      <c r="EQ300">
        <v>1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0</v>
      </c>
      <c r="GO300">
        <v>0</v>
      </c>
      <c r="GP300">
        <v>0</v>
      </c>
      <c r="GR300">
        <v>0</v>
      </c>
      <c r="GS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f t="shared" si="43"/>
        <v>0</v>
      </c>
      <c r="HH300">
        <v>0</v>
      </c>
      <c r="HI300">
        <v>1</v>
      </c>
      <c r="HJ300">
        <v>0</v>
      </c>
      <c r="HK300" s="2">
        <v>42644</v>
      </c>
      <c r="HL300">
        <v>0</v>
      </c>
      <c r="HN300">
        <v>25</v>
      </c>
      <c r="HO300">
        <v>1</v>
      </c>
      <c r="HR300">
        <v>0</v>
      </c>
      <c r="HS300">
        <v>0</v>
      </c>
    </row>
    <row r="301" spans="1:227" x14ac:dyDescent="0.35">
      <c r="A301">
        <v>57</v>
      </c>
      <c r="B301">
        <v>2</v>
      </c>
      <c r="C301" s="9" cm="1">
        <f t="array" ref="C301">_xlfn.IFS(D301,1,E301,2,F301,3,G301,4,H301,5,I301,6,J301,7,K301,8)</f>
        <v>2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 s="8">
        <v>0</v>
      </c>
      <c r="Q301" s="8">
        <v>0</v>
      </c>
      <c r="R301">
        <v>2</v>
      </c>
      <c r="S301">
        <v>0</v>
      </c>
      <c r="T301">
        <v>0</v>
      </c>
      <c r="U301">
        <v>1</v>
      </c>
      <c r="V301" s="8">
        <v>1</v>
      </c>
      <c r="W301">
        <v>1</v>
      </c>
      <c r="X301" s="8">
        <v>192</v>
      </c>
      <c r="Y301" s="8">
        <v>103</v>
      </c>
      <c r="Z301" s="8">
        <v>98</v>
      </c>
      <c r="AA301">
        <v>0</v>
      </c>
      <c r="AB301" s="8">
        <v>1.925925925925926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s="8">
        <v>44</v>
      </c>
      <c r="AJ301" s="8">
        <v>55</v>
      </c>
      <c r="AK301" s="6">
        <v>8.4</v>
      </c>
      <c r="AL301">
        <v>0</v>
      </c>
      <c r="AM301" s="8">
        <v>17</v>
      </c>
      <c r="AN301">
        <v>4</v>
      </c>
      <c r="AO301">
        <v>1</v>
      </c>
      <c r="AP301">
        <v>0</v>
      </c>
      <c r="AQ301">
        <v>0</v>
      </c>
      <c r="AR301">
        <v>1</v>
      </c>
      <c r="AS301">
        <v>0</v>
      </c>
      <c r="AT301" s="8">
        <v>3</v>
      </c>
      <c r="AU301">
        <v>0</v>
      </c>
      <c r="AV301">
        <v>0</v>
      </c>
      <c r="AW301">
        <v>1</v>
      </c>
      <c r="AX301" s="8">
        <v>93</v>
      </c>
      <c r="AY301" s="8">
        <v>93</v>
      </c>
      <c r="BB301" s="2">
        <v>41728</v>
      </c>
      <c r="BC301" s="2">
        <v>41762</v>
      </c>
      <c r="BD301" s="8">
        <f>BC301-BB301</f>
        <v>34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5</v>
      </c>
      <c r="BM301">
        <v>2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1</v>
      </c>
      <c r="CI301">
        <v>0</v>
      </c>
      <c r="CJ301">
        <v>0</v>
      </c>
      <c r="CK301">
        <v>0</v>
      </c>
      <c r="CL301" s="6">
        <v>1.5</v>
      </c>
      <c r="CM301" s="8">
        <v>0</v>
      </c>
      <c r="CN301" s="8">
        <v>0</v>
      </c>
      <c r="CO301" s="8">
        <f t="shared" si="38"/>
        <v>100</v>
      </c>
      <c r="CP301" s="8">
        <v>106.90784519974351</v>
      </c>
      <c r="CQ301">
        <v>0</v>
      </c>
      <c r="CR301" s="4">
        <f t="shared" si="39"/>
        <v>0.55681169374866413</v>
      </c>
      <c r="CS301" s="8">
        <f t="shared" si="40"/>
        <v>85.092154800256495</v>
      </c>
      <c r="CT301" s="8">
        <v>124</v>
      </c>
      <c r="CU301" s="8">
        <f t="shared" si="41"/>
        <v>1</v>
      </c>
      <c r="CV301" s="8">
        <f t="shared" si="42"/>
        <v>0</v>
      </c>
      <c r="CW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 s="8">
        <v>1.3404255319148941</v>
      </c>
      <c r="EN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O301">
        <v>0</v>
      </c>
      <c r="GP301">
        <v>0</v>
      </c>
      <c r="GR301">
        <v>0</v>
      </c>
      <c r="GS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f t="shared" si="43"/>
        <v>0</v>
      </c>
      <c r="HH301">
        <v>0</v>
      </c>
      <c r="HI301">
        <v>1</v>
      </c>
      <c r="HJ301">
        <v>0</v>
      </c>
      <c r="HK301" s="2">
        <v>41796</v>
      </c>
      <c r="HL301">
        <v>0</v>
      </c>
      <c r="HN301">
        <v>34</v>
      </c>
      <c r="HO301">
        <v>1</v>
      </c>
      <c r="HR301">
        <v>0</v>
      </c>
      <c r="HS301">
        <v>0</v>
      </c>
    </row>
    <row r="302" spans="1:227" x14ac:dyDescent="0.35">
      <c r="A302">
        <v>68</v>
      </c>
      <c r="B302">
        <v>2</v>
      </c>
      <c r="C302" s="9" cm="1">
        <f t="array" ref="C302">_xlfn.IFS(D302,1,E302,2,F302,3,G302,4,H302,5,I302,6,J302,7,K302,8)</f>
        <v>2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 s="8">
        <v>0</v>
      </c>
      <c r="Q302" s="8">
        <v>0</v>
      </c>
      <c r="R302">
        <v>0</v>
      </c>
      <c r="S302">
        <v>1</v>
      </c>
      <c r="T302">
        <v>0</v>
      </c>
      <c r="U302">
        <v>0</v>
      </c>
      <c r="V302" s="8">
        <v>0</v>
      </c>
      <c r="W302">
        <v>1</v>
      </c>
      <c r="X302" s="8">
        <v>160</v>
      </c>
      <c r="Y302" s="8">
        <v>70</v>
      </c>
      <c r="Z302" s="8">
        <v>92</v>
      </c>
      <c r="AA302">
        <v>1</v>
      </c>
      <c r="AB302" s="8">
        <v>2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 s="8">
        <v>45</v>
      </c>
      <c r="AJ302" s="8">
        <v>57</v>
      </c>
      <c r="AK302" s="6">
        <v>6.7</v>
      </c>
      <c r="AL302">
        <v>1</v>
      </c>
      <c r="AM302" s="8">
        <v>44</v>
      </c>
      <c r="AN302">
        <v>3</v>
      </c>
      <c r="AO302">
        <v>1</v>
      </c>
      <c r="AP302">
        <v>0</v>
      </c>
      <c r="AQ302">
        <v>1</v>
      </c>
      <c r="AR302">
        <v>0</v>
      </c>
      <c r="AS302">
        <v>0</v>
      </c>
      <c r="AT302" s="8">
        <v>3</v>
      </c>
      <c r="AU302">
        <v>0</v>
      </c>
      <c r="AV302">
        <v>0</v>
      </c>
      <c r="AW302">
        <v>1</v>
      </c>
      <c r="AX302" s="8">
        <v>94</v>
      </c>
      <c r="AY302" s="8">
        <v>61.879296505597338</v>
      </c>
      <c r="AZ302" t="s">
        <v>231</v>
      </c>
      <c r="BC302" s="2">
        <v>41941</v>
      </c>
      <c r="BD302" s="8"/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7</v>
      </c>
      <c r="BM302">
        <v>10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3</v>
      </c>
      <c r="CH302">
        <v>1</v>
      </c>
      <c r="CI302">
        <v>1</v>
      </c>
      <c r="CJ302">
        <v>1</v>
      </c>
      <c r="CK302">
        <v>0</v>
      </c>
      <c r="CL302" s="6">
        <v>0.1</v>
      </c>
      <c r="CM302" s="8">
        <v>0</v>
      </c>
      <c r="CN302" s="8">
        <v>0</v>
      </c>
      <c r="CO302" s="8">
        <f t="shared" si="38"/>
        <v>100</v>
      </c>
      <c r="CP302" s="8">
        <v>74.5</v>
      </c>
      <c r="CQ302">
        <v>0</v>
      </c>
      <c r="CR302" s="4">
        <f t="shared" si="39"/>
        <v>0.46562500000000001</v>
      </c>
      <c r="CS302" s="8">
        <f t="shared" si="40"/>
        <v>85.5</v>
      </c>
      <c r="CT302" s="8">
        <v>79.499999999999986</v>
      </c>
      <c r="CU302" s="8">
        <f t="shared" si="41"/>
        <v>1</v>
      </c>
      <c r="CV302" s="8">
        <f t="shared" si="42"/>
        <v>0</v>
      </c>
      <c r="CW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 s="8">
        <v>1.8857142857142859</v>
      </c>
      <c r="EN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O302">
        <v>0</v>
      </c>
      <c r="GP302">
        <v>0</v>
      </c>
      <c r="GR302">
        <v>0</v>
      </c>
      <c r="GS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f t="shared" si="43"/>
        <v>0</v>
      </c>
      <c r="HH302">
        <v>0</v>
      </c>
      <c r="HI302">
        <v>1</v>
      </c>
      <c r="HJ302">
        <v>0</v>
      </c>
      <c r="HK302" s="2">
        <v>41991</v>
      </c>
      <c r="HL302">
        <v>1</v>
      </c>
      <c r="HM302" s="2">
        <v>42988</v>
      </c>
      <c r="HN302">
        <v>50</v>
      </c>
      <c r="HO302">
        <v>1</v>
      </c>
      <c r="HR302">
        <v>0</v>
      </c>
      <c r="HS302">
        <v>0</v>
      </c>
    </row>
    <row r="303" spans="1:227" x14ac:dyDescent="0.35">
      <c r="A303">
        <v>67</v>
      </c>
      <c r="B303">
        <v>1</v>
      </c>
      <c r="C303" s="9" cm="1">
        <f t="array" ref="C303">_xlfn.IFS(D303,1,E303,2,F303,3,G303,4,H303,5,I303,6,J303,7,K303,8)</f>
        <v>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2</v>
      </c>
      <c r="M303">
        <v>0</v>
      </c>
      <c r="N303">
        <v>0</v>
      </c>
      <c r="O303">
        <v>1</v>
      </c>
      <c r="P303" s="8">
        <v>20</v>
      </c>
      <c r="Q303" s="8">
        <v>3.1894817978045727E-2</v>
      </c>
      <c r="R303">
        <v>0</v>
      </c>
      <c r="S303">
        <v>1</v>
      </c>
      <c r="T303">
        <v>0</v>
      </c>
      <c r="U303">
        <v>0</v>
      </c>
      <c r="V303" s="8">
        <v>0</v>
      </c>
      <c r="W303">
        <v>1</v>
      </c>
      <c r="X303" s="8">
        <v>155</v>
      </c>
      <c r="Y303" s="8">
        <v>88</v>
      </c>
      <c r="Z303" s="8">
        <v>96</v>
      </c>
      <c r="AA303">
        <v>1</v>
      </c>
      <c r="AB303" s="8">
        <v>2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 s="8">
        <v>39</v>
      </c>
      <c r="AJ303" s="8">
        <v>92</v>
      </c>
      <c r="AK303" s="6">
        <v>7.4</v>
      </c>
      <c r="AL303">
        <v>0</v>
      </c>
      <c r="AM303" s="8">
        <v>96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 s="8">
        <v>3</v>
      </c>
      <c r="AU303">
        <v>0</v>
      </c>
      <c r="AV303">
        <v>0</v>
      </c>
      <c r="AW303">
        <v>1</v>
      </c>
      <c r="AX303" s="8">
        <v>150</v>
      </c>
      <c r="AY303" s="8">
        <v>78</v>
      </c>
      <c r="AZ303" t="s">
        <v>220</v>
      </c>
      <c r="BC303" s="2">
        <v>41305</v>
      </c>
      <c r="BD303" s="8"/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2</v>
      </c>
      <c r="BM303">
        <v>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1</v>
      </c>
      <c r="CL303" s="6">
        <v>2.5</v>
      </c>
      <c r="CM303" s="8">
        <v>50</v>
      </c>
      <c r="CN303" s="8">
        <v>50</v>
      </c>
      <c r="CO303" s="8">
        <f t="shared" si="38"/>
        <v>0</v>
      </c>
      <c r="CP303" s="8">
        <v>69.5</v>
      </c>
      <c r="CQ303">
        <v>0</v>
      </c>
      <c r="CR303" s="4">
        <f t="shared" si="39"/>
        <v>0.44838709677419353</v>
      </c>
      <c r="CS303" s="8">
        <f t="shared" si="40"/>
        <v>85.5</v>
      </c>
      <c r="CT303" s="8">
        <v>93</v>
      </c>
      <c r="CU303" s="8">
        <f t="shared" si="41"/>
        <v>1</v>
      </c>
      <c r="CV303" s="8">
        <f t="shared" si="42"/>
        <v>0</v>
      </c>
      <c r="CW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 s="8">
        <v>1.8974358974358969</v>
      </c>
      <c r="EN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O303">
        <v>0</v>
      </c>
      <c r="GP303">
        <v>0</v>
      </c>
      <c r="GR303">
        <v>0</v>
      </c>
      <c r="GS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f t="shared" si="43"/>
        <v>0</v>
      </c>
      <c r="HH303">
        <v>0</v>
      </c>
      <c r="HI303">
        <v>1</v>
      </c>
      <c r="HJ303">
        <v>0</v>
      </c>
      <c r="HK303" s="2">
        <v>41404</v>
      </c>
      <c r="HL303">
        <v>0</v>
      </c>
      <c r="HN303">
        <v>99</v>
      </c>
      <c r="HO303">
        <v>1</v>
      </c>
      <c r="HR303">
        <v>0</v>
      </c>
      <c r="HS303">
        <v>0</v>
      </c>
    </row>
    <row r="304" spans="1:227" x14ac:dyDescent="0.35">
      <c r="A304">
        <v>77</v>
      </c>
      <c r="B304">
        <v>2</v>
      </c>
      <c r="C304" s="9" cm="1">
        <f t="array" ref="C304">_xlfn.IFS(D304,1,E304,2,F304,3,G304,4,H304,5,I304,6,J304,7,K304,8)</f>
        <v>2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 s="8">
        <v>0</v>
      </c>
      <c r="Q304" s="8">
        <v>6.8041354022945061E-2</v>
      </c>
      <c r="R304">
        <v>0</v>
      </c>
      <c r="S304">
        <v>1</v>
      </c>
      <c r="T304">
        <v>0</v>
      </c>
      <c r="U304">
        <v>0</v>
      </c>
      <c r="V304" s="8">
        <v>0</v>
      </c>
      <c r="W304">
        <v>1</v>
      </c>
      <c r="X304" s="8">
        <v>178</v>
      </c>
      <c r="Y304" s="8">
        <v>88</v>
      </c>
      <c r="Z304" s="8">
        <v>98</v>
      </c>
      <c r="AA304">
        <v>0</v>
      </c>
      <c r="AB304" s="8">
        <v>1.953488372093023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s="8">
        <v>43.000000000000007</v>
      </c>
      <c r="AJ304" s="8">
        <v>67</v>
      </c>
      <c r="AK304" s="6">
        <v>8.3000000000000007</v>
      </c>
      <c r="AL304">
        <v>0</v>
      </c>
      <c r="AM304" s="8">
        <v>34</v>
      </c>
      <c r="AN304">
        <v>3</v>
      </c>
      <c r="AO304">
        <v>1</v>
      </c>
      <c r="AP304">
        <v>0</v>
      </c>
      <c r="AQ304">
        <v>1</v>
      </c>
      <c r="AR304">
        <v>0</v>
      </c>
      <c r="AS304">
        <v>0</v>
      </c>
      <c r="AT304" s="8">
        <v>3</v>
      </c>
      <c r="AU304">
        <v>0</v>
      </c>
      <c r="AV304">
        <v>0</v>
      </c>
      <c r="AW304">
        <v>1</v>
      </c>
      <c r="AX304" s="8">
        <v>247</v>
      </c>
      <c r="AY304" s="8">
        <v>201</v>
      </c>
      <c r="AZ304" t="s">
        <v>222</v>
      </c>
      <c r="BC304" s="2">
        <v>41348</v>
      </c>
      <c r="BD304" s="8"/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5</v>
      </c>
      <c r="BM304">
        <v>2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0</v>
      </c>
      <c r="CK304">
        <v>0</v>
      </c>
      <c r="CL304" s="6">
        <v>0.2</v>
      </c>
      <c r="CM304" s="8">
        <v>0</v>
      </c>
      <c r="CN304" s="8">
        <v>0</v>
      </c>
      <c r="CO304" s="8">
        <f t="shared" si="38"/>
        <v>100</v>
      </c>
      <c r="CP304" s="8">
        <v>92</v>
      </c>
      <c r="CQ304">
        <v>0</v>
      </c>
      <c r="CR304" s="4">
        <f t="shared" si="39"/>
        <v>0.5168539325842697</v>
      </c>
      <c r="CS304" s="8">
        <f t="shared" si="40"/>
        <v>86</v>
      </c>
      <c r="CT304" s="8">
        <v>106</v>
      </c>
      <c r="CU304" s="8">
        <f t="shared" si="41"/>
        <v>1</v>
      </c>
      <c r="CV304" s="8">
        <f t="shared" si="42"/>
        <v>0</v>
      </c>
      <c r="CW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 s="8">
        <v>1.873239436619718</v>
      </c>
      <c r="EN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</v>
      </c>
      <c r="GM304">
        <v>0</v>
      </c>
      <c r="GO304">
        <v>0</v>
      </c>
      <c r="GP304">
        <v>0</v>
      </c>
      <c r="GR304">
        <v>0</v>
      </c>
      <c r="GS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f t="shared" si="43"/>
        <v>0</v>
      </c>
      <c r="HH304">
        <v>0</v>
      </c>
      <c r="HI304">
        <v>1</v>
      </c>
      <c r="HJ304">
        <v>0</v>
      </c>
      <c r="HK304" s="2">
        <v>41552</v>
      </c>
      <c r="HL304">
        <v>1</v>
      </c>
      <c r="HM304" s="2">
        <v>43160</v>
      </c>
      <c r="HN304">
        <v>204</v>
      </c>
      <c r="HO304">
        <v>1</v>
      </c>
      <c r="HR304">
        <v>0</v>
      </c>
      <c r="HS304">
        <v>0</v>
      </c>
    </row>
    <row r="305" spans="1:227" x14ac:dyDescent="0.35">
      <c r="A305">
        <v>75</v>
      </c>
      <c r="B305">
        <v>1</v>
      </c>
      <c r="C305" s="9" cm="1">
        <f t="array" ref="C305">_xlfn.IFS(D305,1,E305,2,F305,3,G305,4,H305,5,I305,6,J305,7,K305,8)</f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 s="8">
        <v>0</v>
      </c>
      <c r="Q305" s="8">
        <v>0</v>
      </c>
      <c r="R305">
        <v>0</v>
      </c>
      <c r="S305">
        <v>1</v>
      </c>
      <c r="T305">
        <v>0</v>
      </c>
      <c r="U305">
        <v>0</v>
      </c>
      <c r="V305" s="8">
        <v>0</v>
      </c>
      <c r="W305">
        <v>1</v>
      </c>
      <c r="X305" s="8">
        <v>150</v>
      </c>
      <c r="Y305" s="8">
        <v>85</v>
      </c>
      <c r="Z305" s="8">
        <v>96</v>
      </c>
      <c r="AA305">
        <v>0</v>
      </c>
      <c r="AB305" s="8">
        <v>1.8496240601503759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s="8">
        <v>39.960654864170429</v>
      </c>
      <c r="AJ305" s="8">
        <v>78</v>
      </c>
      <c r="AK305" s="6">
        <v>6.6</v>
      </c>
      <c r="AL305">
        <v>1</v>
      </c>
      <c r="AM305" s="8">
        <v>48</v>
      </c>
      <c r="AN305">
        <v>2</v>
      </c>
      <c r="AO305">
        <v>1</v>
      </c>
      <c r="AP305">
        <v>1</v>
      </c>
      <c r="AQ305">
        <v>0</v>
      </c>
      <c r="AR305">
        <v>0</v>
      </c>
      <c r="AS305">
        <v>0</v>
      </c>
      <c r="AT305" s="8">
        <v>3</v>
      </c>
      <c r="AU305">
        <v>0</v>
      </c>
      <c r="AV305">
        <v>0</v>
      </c>
      <c r="AW305">
        <v>1</v>
      </c>
      <c r="AX305" s="8">
        <v>154</v>
      </c>
      <c r="AY305" s="8">
        <v>111</v>
      </c>
      <c r="AZ305" t="s">
        <v>220</v>
      </c>
      <c r="BB305" s="2">
        <v>41389</v>
      </c>
      <c r="BC305" s="2">
        <v>41424</v>
      </c>
      <c r="BD305" s="8">
        <f>BC305-BB305</f>
        <v>35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7</v>
      </c>
      <c r="BM305">
        <v>6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1</v>
      </c>
      <c r="CI305">
        <v>0</v>
      </c>
      <c r="CJ305">
        <v>0</v>
      </c>
      <c r="CK305">
        <v>1</v>
      </c>
      <c r="CL305" s="6">
        <v>0.5</v>
      </c>
      <c r="CM305" s="8">
        <v>0</v>
      </c>
      <c r="CN305" s="8">
        <v>0</v>
      </c>
      <c r="CO305" s="8">
        <f t="shared" si="38"/>
        <v>100</v>
      </c>
      <c r="CP305" s="8">
        <v>63</v>
      </c>
      <c r="CQ305">
        <v>0</v>
      </c>
      <c r="CR305" s="4">
        <f t="shared" si="39"/>
        <v>0.42</v>
      </c>
      <c r="CS305" s="8">
        <f t="shared" si="40"/>
        <v>87</v>
      </c>
      <c r="CT305" s="8">
        <v>108</v>
      </c>
      <c r="CU305" s="8">
        <f t="shared" si="41"/>
        <v>1</v>
      </c>
      <c r="CV305" s="8">
        <f t="shared" si="42"/>
        <v>0</v>
      </c>
      <c r="CW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 s="8">
        <v>1.310810810810811</v>
      </c>
      <c r="EN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O305">
        <v>0</v>
      </c>
      <c r="GP305">
        <v>0</v>
      </c>
      <c r="GR305">
        <v>0</v>
      </c>
      <c r="GS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f t="shared" si="43"/>
        <v>0</v>
      </c>
      <c r="HH305">
        <v>0</v>
      </c>
      <c r="HI305">
        <v>1</v>
      </c>
      <c r="HJ305">
        <v>0</v>
      </c>
      <c r="HK305" s="2">
        <v>41446</v>
      </c>
      <c r="HL305">
        <v>0</v>
      </c>
      <c r="HN305">
        <v>22</v>
      </c>
      <c r="HO305">
        <v>1</v>
      </c>
      <c r="HR305">
        <v>0</v>
      </c>
      <c r="HS305">
        <v>0</v>
      </c>
    </row>
    <row r="306" spans="1:227" x14ac:dyDescent="0.35">
      <c r="A306">
        <v>67</v>
      </c>
      <c r="B306">
        <v>1</v>
      </c>
      <c r="C306" s="9" cm="1">
        <f t="array" ref="C306">_xlfn.IFS(D306,1,E306,2,F306,3,G306,4,H306,5,I306,6,J306,7,K306,8)</f>
        <v>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0</v>
      </c>
      <c r="O306">
        <v>1</v>
      </c>
      <c r="P306" s="8">
        <v>5</v>
      </c>
      <c r="Q306" s="8">
        <v>0.17396623907931719</v>
      </c>
      <c r="R306">
        <v>0</v>
      </c>
      <c r="S306">
        <v>1</v>
      </c>
      <c r="T306">
        <v>0</v>
      </c>
      <c r="U306">
        <v>0</v>
      </c>
      <c r="V306" s="8">
        <v>0</v>
      </c>
      <c r="W306">
        <v>1</v>
      </c>
      <c r="X306" s="8">
        <v>150</v>
      </c>
      <c r="Y306" s="8">
        <v>55</v>
      </c>
      <c r="Z306" s="8">
        <v>96</v>
      </c>
      <c r="AA306">
        <v>0</v>
      </c>
      <c r="AB306" s="8">
        <v>1.9290780141843971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 s="8">
        <v>36</v>
      </c>
      <c r="AJ306" s="8">
        <v>118</v>
      </c>
      <c r="AK306" s="6">
        <v>7.4</v>
      </c>
      <c r="AL306">
        <v>0</v>
      </c>
      <c r="AM306" s="8">
        <v>45</v>
      </c>
      <c r="AN306">
        <v>2</v>
      </c>
      <c r="AO306">
        <v>1</v>
      </c>
      <c r="AP306">
        <v>1</v>
      </c>
      <c r="AQ306">
        <v>0</v>
      </c>
      <c r="AR306">
        <v>0</v>
      </c>
      <c r="AS306">
        <v>0</v>
      </c>
      <c r="AT306" s="8">
        <v>3</v>
      </c>
      <c r="AU306">
        <v>0</v>
      </c>
      <c r="AV306">
        <v>0</v>
      </c>
      <c r="AW306">
        <v>1</v>
      </c>
      <c r="AX306" s="8">
        <v>34</v>
      </c>
      <c r="AY306" s="8">
        <v>34</v>
      </c>
      <c r="AZ306" t="s">
        <v>220</v>
      </c>
      <c r="BB306" s="2">
        <v>41939</v>
      </c>
      <c r="BC306" s="2">
        <v>41982</v>
      </c>
      <c r="BD306" s="8">
        <f>BC306-BB306</f>
        <v>43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7</v>
      </c>
      <c r="BM306">
        <v>15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3</v>
      </c>
      <c r="CH306">
        <v>1</v>
      </c>
      <c r="CI306">
        <v>1</v>
      </c>
      <c r="CJ306">
        <v>1</v>
      </c>
      <c r="CK306">
        <v>1</v>
      </c>
      <c r="CL306" s="6">
        <v>2.8</v>
      </c>
      <c r="CM306" s="8">
        <v>0</v>
      </c>
      <c r="CN306" s="8">
        <v>100</v>
      </c>
      <c r="CO306" s="8">
        <f t="shared" si="38"/>
        <v>0</v>
      </c>
      <c r="CP306" s="8">
        <v>63</v>
      </c>
      <c r="CQ306">
        <v>0</v>
      </c>
      <c r="CR306" s="4">
        <f t="shared" si="39"/>
        <v>0.42</v>
      </c>
      <c r="CS306" s="8">
        <f t="shared" si="40"/>
        <v>87</v>
      </c>
      <c r="CT306" s="8">
        <v>68</v>
      </c>
      <c r="CU306" s="8">
        <f t="shared" si="41"/>
        <v>1</v>
      </c>
      <c r="CV306" s="8">
        <f t="shared" si="42"/>
        <v>1</v>
      </c>
      <c r="CW306">
        <v>1</v>
      </c>
      <c r="CX306" s="2">
        <v>41992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</v>
      </c>
      <c r="DN306">
        <v>1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 s="8">
        <v>1.783783783783784</v>
      </c>
      <c r="EN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1</v>
      </c>
      <c r="GM306">
        <v>0</v>
      </c>
      <c r="GO306">
        <v>0</v>
      </c>
      <c r="GP306">
        <v>0</v>
      </c>
      <c r="GR306">
        <v>0</v>
      </c>
      <c r="GS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f t="shared" si="43"/>
        <v>0</v>
      </c>
      <c r="HH306">
        <v>0</v>
      </c>
      <c r="HI306">
        <v>1</v>
      </c>
      <c r="HJ306">
        <v>0</v>
      </c>
      <c r="HK306" s="2">
        <v>42021</v>
      </c>
      <c r="HL306">
        <v>0</v>
      </c>
      <c r="HN306">
        <v>39</v>
      </c>
      <c r="HO306">
        <v>1</v>
      </c>
      <c r="HR306">
        <v>0</v>
      </c>
      <c r="HS306">
        <v>0</v>
      </c>
    </row>
    <row r="307" spans="1:227" x14ac:dyDescent="0.35">
      <c r="A307">
        <v>47</v>
      </c>
      <c r="B307">
        <v>1</v>
      </c>
      <c r="C307" s="9" cm="1">
        <f t="array" ref="C307">_xlfn.IFS(D307,1,E307,2,F307,3,G307,4,H307,5,I307,6,J307,7,K307,8)</f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 s="8">
        <v>0</v>
      </c>
      <c r="Q307" s="8">
        <v>0</v>
      </c>
      <c r="R307">
        <v>2</v>
      </c>
      <c r="S307">
        <v>0</v>
      </c>
      <c r="T307">
        <v>0</v>
      </c>
      <c r="U307">
        <v>1</v>
      </c>
      <c r="V307" s="8">
        <v>0.26976373664347231</v>
      </c>
      <c r="W307">
        <v>1</v>
      </c>
      <c r="X307" s="8">
        <v>154</v>
      </c>
      <c r="Y307" s="8">
        <v>91</v>
      </c>
      <c r="Z307" s="8">
        <v>98</v>
      </c>
      <c r="AA307">
        <v>0</v>
      </c>
      <c r="AB307" s="8">
        <v>1.950413223140496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s="8">
        <v>40</v>
      </c>
      <c r="AJ307" s="8">
        <v>58.948398123823686</v>
      </c>
      <c r="AK307" s="6">
        <v>10</v>
      </c>
      <c r="AL307">
        <v>0</v>
      </c>
      <c r="AM307" s="8">
        <v>24</v>
      </c>
      <c r="AN307">
        <v>4</v>
      </c>
      <c r="AO307">
        <v>1</v>
      </c>
      <c r="AP307">
        <v>0</v>
      </c>
      <c r="AQ307">
        <v>0</v>
      </c>
      <c r="AR307">
        <v>1</v>
      </c>
      <c r="AS307">
        <v>0</v>
      </c>
      <c r="AT307" s="8">
        <v>1</v>
      </c>
      <c r="AU307">
        <v>1</v>
      </c>
      <c r="AV307">
        <v>0</v>
      </c>
      <c r="AW307">
        <v>0</v>
      </c>
      <c r="AX307" s="8">
        <v>380</v>
      </c>
      <c r="AY307" s="8">
        <v>380</v>
      </c>
      <c r="BA307" t="s">
        <v>290</v>
      </c>
      <c r="BB307" s="2">
        <v>42424</v>
      </c>
      <c r="BC307" s="2">
        <v>42454</v>
      </c>
      <c r="BD307" s="8">
        <f>BC307-BB307</f>
        <v>30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5</v>
      </c>
      <c r="BM307">
        <v>2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1</v>
      </c>
      <c r="CI307">
        <v>0</v>
      </c>
      <c r="CJ307">
        <v>0</v>
      </c>
      <c r="CK307">
        <v>0</v>
      </c>
      <c r="CL307" s="6">
        <v>0.1</v>
      </c>
      <c r="CM307" s="8">
        <v>0</v>
      </c>
      <c r="CN307" s="8">
        <v>0</v>
      </c>
      <c r="CO307" s="8">
        <f t="shared" si="38"/>
        <v>100</v>
      </c>
      <c r="CP307" s="8">
        <v>66</v>
      </c>
      <c r="CQ307">
        <v>0</v>
      </c>
      <c r="CR307" s="4">
        <f t="shared" si="39"/>
        <v>0.42857142857142855</v>
      </c>
      <c r="CS307" s="8">
        <f t="shared" si="40"/>
        <v>88</v>
      </c>
      <c r="CT307" s="8">
        <v>76</v>
      </c>
      <c r="CU307" s="8">
        <f t="shared" si="41"/>
        <v>1</v>
      </c>
      <c r="CV307" s="8">
        <f t="shared" si="42"/>
        <v>0</v>
      </c>
      <c r="CW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 s="8">
        <v>1.849315068493151</v>
      </c>
      <c r="EN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O307">
        <v>0</v>
      </c>
      <c r="GP307">
        <v>0</v>
      </c>
      <c r="GR307">
        <v>0</v>
      </c>
      <c r="GS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f t="shared" si="43"/>
        <v>0</v>
      </c>
      <c r="HH307">
        <v>0</v>
      </c>
      <c r="HI307">
        <v>1</v>
      </c>
      <c r="HJ307">
        <v>0</v>
      </c>
      <c r="HK307" s="2">
        <v>42460</v>
      </c>
      <c r="HL307">
        <v>0</v>
      </c>
      <c r="HN307">
        <v>6</v>
      </c>
      <c r="HO307">
        <v>1</v>
      </c>
      <c r="HR307">
        <v>0</v>
      </c>
      <c r="HS307">
        <v>0</v>
      </c>
    </row>
    <row r="308" spans="1:227" x14ac:dyDescent="0.35">
      <c r="A308">
        <v>61</v>
      </c>
      <c r="B308">
        <v>1</v>
      </c>
      <c r="C308" s="9" cm="1">
        <f t="array" ref="C308">_xlfn.IFS(D308,1,E308,2,F308,3,G308,4,H308,5,I308,6,J308,7,K308,8)</f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 s="8">
        <v>0</v>
      </c>
      <c r="Q308" s="8">
        <v>0</v>
      </c>
      <c r="R308">
        <v>1</v>
      </c>
      <c r="S308">
        <v>0</v>
      </c>
      <c r="T308">
        <v>1</v>
      </c>
      <c r="U308">
        <v>0</v>
      </c>
      <c r="V308" s="8">
        <v>0.1061326714548038</v>
      </c>
      <c r="W308">
        <v>1</v>
      </c>
      <c r="X308" s="8">
        <v>202</v>
      </c>
      <c r="Y308" s="8">
        <v>95</v>
      </c>
      <c r="Z308" s="8">
        <v>100</v>
      </c>
      <c r="AA308">
        <v>0</v>
      </c>
      <c r="AB308" s="8">
        <v>1.944055944055944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s="8">
        <v>42.055244917596262</v>
      </c>
      <c r="AJ308" s="8">
        <v>97</v>
      </c>
      <c r="AK308" s="6">
        <v>9.9</v>
      </c>
      <c r="AL308">
        <v>0</v>
      </c>
      <c r="AM308" s="8">
        <v>52</v>
      </c>
      <c r="AN308">
        <v>2</v>
      </c>
      <c r="AO308">
        <v>1</v>
      </c>
      <c r="AP308">
        <v>1</v>
      </c>
      <c r="AQ308">
        <v>0</v>
      </c>
      <c r="AR308">
        <v>0</v>
      </c>
      <c r="AS308">
        <v>0</v>
      </c>
      <c r="AT308" s="8">
        <v>3</v>
      </c>
      <c r="AU308">
        <v>0</v>
      </c>
      <c r="AV308">
        <v>0</v>
      </c>
      <c r="AW308">
        <v>1</v>
      </c>
      <c r="AX308" s="8">
        <v>129</v>
      </c>
      <c r="AY308" s="8">
        <v>52</v>
      </c>
      <c r="AZ308" t="s">
        <v>220</v>
      </c>
      <c r="BC308" s="2">
        <v>41621</v>
      </c>
      <c r="BD308" s="8"/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2</v>
      </c>
      <c r="BM308">
        <v>7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1</v>
      </c>
      <c r="CL308" s="6">
        <v>1.4</v>
      </c>
      <c r="CM308" s="8">
        <v>40</v>
      </c>
      <c r="CN308" s="8">
        <v>0</v>
      </c>
      <c r="CO308" s="8">
        <f t="shared" si="38"/>
        <v>60</v>
      </c>
      <c r="CP308" s="8">
        <v>114</v>
      </c>
      <c r="CQ308">
        <v>0</v>
      </c>
      <c r="CR308" s="4">
        <f t="shared" si="39"/>
        <v>0.5643564356435643</v>
      </c>
      <c r="CS308" s="8">
        <f t="shared" si="40"/>
        <v>88</v>
      </c>
      <c r="CT308" s="8">
        <v>126.5</v>
      </c>
      <c r="CU308" s="8">
        <f t="shared" si="41"/>
        <v>1</v>
      </c>
      <c r="CV308" s="8">
        <f t="shared" si="42"/>
        <v>0</v>
      </c>
      <c r="CW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 s="8">
        <v>1.5</v>
      </c>
      <c r="EN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O308">
        <v>0</v>
      </c>
      <c r="GP308">
        <v>0</v>
      </c>
      <c r="GR308">
        <v>0</v>
      </c>
      <c r="GS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f t="shared" si="43"/>
        <v>0</v>
      </c>
      <c r="HH308">
        <v>0</v>
      </c>
      <c r="HI308">
        <v>1</v>
      </c>
      <c r="HJ308">
        <v>0</v>
      </c>
      <c r="HK308" s="2">
        <v>41676</v>
      </c>
      <c r="HL308">
        <v>0</v>
      </c>
      <c r="HN308">
        <v>55</v>
      </c>
      <c r="HO308">
        <v>1</v>
      </c>
      <c r="HR308">
        <v>0</v>
      </c>
      <c r="HS308">
        <v>0</v>
      </c>
    </row>
    <row r="309" spans="1:227" x14ac:dyDescent="0.35">
      <c r="A309">
        <v>66</v>
      </c>
      <c r="B309">
        <v>1</v>
      </c>
      <c r="C309" s="9" cm="1">
        <f t="array" ref="C309">_xlfn.IFS(D309,1,E309,2,F309,3,G309,4,H309,5,I309,6,J309,7,K309,8)</f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 s="8">
        <v>0</v>
      </c>
      <c r="Q309" s="8">
        <v>5.5404585389019337E-2</v>
      </c>
      <c r="R309">
        <v>2</v>
      </c>
      <c r="S309">
        <v>0</v>
      </c>
      <c r="T309">
        <v>0</v>
      </c>
      <c r="U309">
        <v>1</v>
      </c>
      <c r="V309" s="8">
        <v>6.6499538197651406E-2</v>
      </c>
      <c r="W309">
        <v>1</v>
      </c>
      <c r="X309" s="8">
        <v>151</v>
      </c>
      <c r="Y309" s="8">
        <v>64</v>
      </c>
      <c r="Z309" s="8">
        <v>96</v>
      </c>
      <c r="AA309">
        <v>0</v>
      </c>
      <c r="AB309" s="8">
        <v>1.9411764705882351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s="8">
        <v>40.07463893349361</v>
      </c>
      <c r="AJ309" s="8">
        <v>84</v>
      </c>
      <c r="AK309" s="6">
        <v>8.1999999999999993</v>
      </c>
      <c r="AL309">
        <v>0</v>
      </c>
      <c r="AM309" s="8">
        <v>47</v>
      </c>
      <c r="AN309">
        <v>2</v>
      </c>
      <c r="AO309">
        <v>1</v>
      </c>
      <c r="AP309">
        <v>1</v>
      </c>
      <c r="AQ309">
        <v>0</v>
      </c>
      <c r="AR309">
        <v>0</v>
      </c>
      <c r="AS309">
        <v>0</v>
      </c>
      <c r="AT309" s="8">
        <v>3</v>
      </c>
      <c r="AU309">
        <v>0</v>
      </c>
      <c r="AV309">
        <v>0</v>
      </c>
      <c r="AW309">
        <v>1</v>
      </c>
      <c r="AX309" s="8">
        <v>141</v>
      </c>
      <c r="AY309" s="8">
        <v>123.5</v>
      </c>
      <c r="AZ309" t="s">
        <v>221</v>
      </c>
      <c r="BB309" s="2">
        <v>41749</v>
      </c>
      <c r="BC309" s="2">
        <v>41782</v>
      </c>
      <c r="BD309" s="8">
        <f>BC309-BB309</f>
        <v>33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5</v>
      </c>
      <c r="BM309">
        <v>6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1</v>
      </c>
      <c r="CL309" s="6">
        <v>24</v>
      </c>
      <c r="CM309" s="8">
        <v>100</v>
      </c>
      <c r="CN309" s="8">
        <v>0</v>
      </c>
      <c r="CO309" s="8">
        <f t="shared" si="38"/>
        <v>0</v>
      </c>
      <c r="CP309" s="8">
        <v>62.883523563044697</v>
      </c>
      <c r="CQ309">
        <v>0</v>
      </c>
      <c r="CR309" s="4">
        <f t="shared" si="39"/>
        <v>0.41644717591420327</v>
      </c>
      <c r="CS309" s="8">
        <f t="shared" si="40"/>
        <v>88.11647643695531</v>
      </c>
      <c r="CT309" s="8">
        <v>78</v>
      </c>
      <c r="CU309" s="8">
        <f t="shared" si="41"/>
        <v>1</v>
      </c>
      <c r="CV309" s="8">
        <f t="shared" si="42"/>
        <v>0</v>
      </c>
      <c r="CW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 s="8">
        <v>1.833333333333333</v>
      </c>
      <c r="EN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</v>
      </c>
      <c r="GM309">
        <v>0</v>
      </c>
      <c r="GO309">
        <v>0</v>
      </c>
      <c r="GP309">
        <v>0</v>
      </c>
      <c r="GR309">
        <v>0</v>
      </c>
      <c r="GS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f t="shared" si="43"/>
        <v>0</v>
      </c>
      <c r="HH309">
        <v>0</v>
      </c>
      <c r="HI309">
        <v>1</v>
      </c>
      <c r="HJ309">
        <v>0</v>
      </c>
      <c r="HK309" s="2">
        <v>41874</v>
      </c>
      <c r="HL309">
        <v>0</v>
      </c>
      <c r="HN309">
        <v>92</v>
      </c>
      <c r="HO309">
        <v>1</v>
      </c>
      <c r="HR309">
        <v>0</v>
      </c>
      <c r="HS309">
        <v>0</v>
      </c>
    </row>
    <row r="310" spans="1:227" x14ac:dyDescent="0.35">
      <c r="A310">
        <v>77</v>
      </c>
      <c r="B310">
        <v>2</v>
      </c>
      <c r="C310" s="9" cm="1">
        <f t="array" ref="C310">_xlfn.IFS(D310,1,E310,2,F310,3,G310,4,H310,5,I310,6,J310,7,K310,8)</f>
        <v>2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 s="8">
        <v>0</v>
      </c>
      <c r="Q310" s="8">
        <v>0.1734243577120472</v>
      </c>
      <c r="R310">
        <v>0</v>
      </c>
      <c r="S310">
        <v>1</v>
      </c>
      <c r="T310">
        <v>0</v>
      </c>
      <c r="U310">
        <v>0</v>
      </c>
      <c r="V310" s="8">
        <v>0</v>
      </c>
      <c r="W310">
        <v>1</v>
      </c>
      <c r="X310" s="8">
        <v>178</v>
      </c>
      <c r="Y310" s="8">
        <v>88</v>
      </c>
      <c r="Z310" s="8">
        <v>98</v>
      </c>
      <c r="AA310">
        <v>0</v>
      </c>
      <c r="AB310" s="8">
        <v>1.887323943661972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s="8">
        <v>43.047728292308271</v>
      </c>
      <c r="AJ310" s="8">
        <v>66</v>
      </c>
      <c r="AK310" s="6">
        <v>8.3000000000000007</v>
      </c>
      <c r="AL310">
        <v>0</v>
      </c>
      <c r="AM310" s="8">
        <v>34</v>
      </c>
      <c r="AN310">
        <v>3</v>
      </c>
      <c r="AO310">
        <v>1</v>
      </c>
      <c r="AP310">
        <v>0</v>
      </c>
      <c r="AQ310">
        <v>1</v>
      </c>
      <c r="AR310">
        <v>0</v>
      </c>
      <c r="AS310">
        <v>0</v>
      </c>
      <c r="AT310" s="8">
        <v>3</v>
      </c>
      <c r="AU310">
        <v>0</v>
      </c>
      <c r="AV310">
        <v>0</v>
      </c>
      <c r="AW310">
        <v>1</v>
      </c>
      <c r="AX310" s="8">
        <v>249</v>
      </c>
      <c r="AY310" s="8">
        <v>192.2049467477396</v>
      </c>
      <c r="AZ310" t="s">
        <v>222</v>
      </c>
      <c r="BC310" s="2">
        <v>41404</v>
      </c>
      <c r="BD310" s="8"/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5</v>
      </c>
      <c r="BM310">
        <v>8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1</v>
      </c>
      <c r="CI310">
        <v>0</v>
      </c>
      <c r="CJ310">
        <v>0</v>
      </c>
      <c r="CK310">
        <v>1</v>
      </c>
      <c r="CL310" s="6">
        <v>0.1</v>
      </c>
      <c r="CM310" s="8">
        <v>0</v>
      </c>
      <c r="CN310" s="8">
        <v>0</v>
      </c>
      <c r="CO310" s="8">
        <f t="shared" si="38"/>
        <v>100</v>
      </c>
      <c r="CP310" s="8">
        <v>89.094555753256927</v>
      </c>
      <c r="CQ310">
        <v>0</v>
      </c>
      <c r="CR310" s="4">
        <f t="shared" si="39"/>
        <v>0.50053121209694906</v>
      </c>
      <c r="CS310" s="8">
        <f t="shared" si="40"/>
        <v>88.905444246743073</v>
      </c>
      <c r="CT310" s="8">
        <v>92</v>
      </c>
      <c r="CU310" s="8">
        <f t="shared" si="41"/>
        <v>1</v>
      </c>
      <c r="CV310" s="8">
        <f t="shared" si="42"/>
        <v>0</v>
      </c>
      <c r="CW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 s="8">
        <v>1.8</v>
      </c>
      <c r="EN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O310">
        <v>0</v>
      </c>
      <c r="GP310">
        <v>0</v>
      </c>
      <c r="GR310">
        <v>0</v>
      </c>
      <c r="GS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f t="shared" si="43"/>
        <v>0</v>
      </c>
      <c r="HH310">
        <v>0</v>
      </c>
      <c r="HI310">
        <v>1</v>
      </c>
      <c r="HJ310">
        <v>0</v>
      </c>
      <c r="HK310" s="2">
        <v>41405</v>
      </c>
      <c r="HL310">
        <v>1</v>
      </c>
      <c r="HM310" s="2">
        <v>43160</v>
      </c>
      <c r="HN310">
        <v>1</v>
      </c>
      <c r="HO310">
        <v>1</v>
      </c>
      <c r="HR310">
        <v>0</v>
      </c>
      <c r="HS310">
        <v>0</v>
      </c>
    </row>
    <row r="311" spans="1:227" x14ac:dyDescent="0.35">
      <c r="A311">
        <v>67</v>
      </c>
      <c r="B311">
        <v>2</v>
      </c>
      <c r="C311" s="9" cm="1">
        <f t="array" ref="C311">_xlfn.IFS(D311,1,E311,2,F311,3,G311,4,H311,5,I311,6,J311,7,K311,8)</f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 s="8">
        <v>0</v>
      </c>
      <c r="Q311" s="8">
        <v>0</v>
      </c>
      <c r="R311">
        <v>0</v>
      </c>
      <c r="S311">
        <v>1</v>
      </c>
      <c r="T311">
        <v>0</v>
      </c>
      <c r="U311">
        <v>0</v>
      </c>
      <c r="V311" s="8">
        <v>0</v>
      </c>
      <c r="W311">
        <v>1</v>
      </c>
      <c r="X311" s="8">
        <v>180</v>
      </c>
      <c r="Y311" s="8">
        <v>85</v>
      </c>
      <c r="Z311" s="8">
        <v>96.876651982378846</v>
      </c>
      <c r="AA311">
        <v>0</v>
      </c>
      <c r="AB311" s="8">
        <v>1.9189189189189191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 s="8">
        <v>38</v>
      </c>
      <c r="AJ311" s="8">
        <v>59</v>
      </c>
      <c r="AK311" s="6">
        <v>5.7</v>
      </c>
      <c r="AL311">
        <v>1</v>
      </c>
      <c r="AM311" s="8">
        <v>8</v>
      </c>
      <c r="AN311">
        <v>5</v>
      </c>
      <c r="AO311">
        <v>1</v>
      </c>
      <c r="AP311">
        <v>0</v>
      </c>
      <c r="AQ311">
        <v>0</v>
      </c>
      <c r="AR311">
        <v>0</v>
      </c>
      <c r="AS311">
        <v>1</v>
      </c>
      <c r="AT311" s="8">
        <v>3</v>
      </c>
      <c r="AU311">
        <v>0</v>
      </c>
      <c r="AV311">
        <v>0</v>
      </c>
      <c r="AW311">
        <v>1</v>
      </c>
      <c r="AX311" s="8">
        <v>158</v>
      </c>
      <c r="AY311" s="8">
        <v>74</v>
      </c>
      <c r="BB311" s="2">
        <v>41515</v>
      </c>
      <c r="BC311" s="2">
        <v>41550</v>
      </c>
      <c r="BD311" s="8">
        <f t="shared" ref="BD311:BD316" si="46">BC311-BB311</f>
        <v>35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2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1</v>
      </c>
      <c r="CL311" s="6">
        <v>3.8</v>
      </c>
      <c r="CM311" s="8">
        <v>40</v>
      </c>
      <c r="CN311" s="8">
        <v>0</v>
      </c>
      <c r="CO311" s="8">
        <f t="shared" si="38"/>
        <v>60</v>
      </c>
      <c r="CP311" s="8">
        <v>90.5</v>
      </c>
      <c r="CQ311">
        <v>0</v>
      </c>
      <c r="CR311" s="4">
        <f t="shared" si="39"/>
        <v>0.50277777777777777</v>
      </c>
      <c r="CS311" s="8">
        <f t="shared" si="40"/>
        <v>89.5</v>
      </c>
      <c r="CT311" s="8">
        <v>96</v>
      </c>
      <c r="CU311" s="8">
        <f t="shared" si="41"/>
        <v>1</v>
      </c>
      <c r="CV311" s="8">
        <f t="shared" si="42"/>
        <v>0</v>
      </c>
      <c r="CW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 s="8">
        <v>1.7894736842105261</v>
      </c>
      <c r="EN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O311">
        <v>0</v>
      </c>
      <c r="GP311">
        <v>0</v>
      </c>
      <c r="GR311">
        <v>0</v>
      </c>
      <c r="GS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f t="shared" si="43"/>
        <v>0</v>
      </c>
      <c r="HH311">
        <v>0</v>
      </c>
      <c r="HI311">
        <v>1</v>
      </c>
      <c r="HJ311">
        <v>0</v>
      </c>
      <c r="HK311" s="2">
        <v>41558</v>
      </c>
      <c r="HL311">
        <v>1</v>
      </c>
      <c r="HM311" s="2">
        <v>42075</v>
      </c>
      <c r="HN311">
        <v>8</v>
      </c>
      <c r="HO311">
        <v>1</v>
      </c>
      <c r="HR311">
        <v>0</v>
      </c>
      <c r="HS311">
        <v>0</v>
      </c>
    </row>
    <row r="312" spans="1:227" x14ac:dyDescent="0.35">
      <c r="A312">
        <v>66</v>
      </c>
      <c r="B312">
        <v>1</v>
      </c>
      <c r="C312" s="9" cm="1">
        <f t="array" ref="C312">_xlfn.IFS(D312,1,E312,2,F312,3,G312,4,H312,5,I312,6,J312,7,K312,8)</f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1</v>
      </c>
      <c r="P312" s="8">
        <v>6</v>
      </c>
      <c r="Q312" s="8">
        <v>8.0999991734694729E-2</v>
      </c>
      <c r="R312">
        <v>2</v>
      </c>
      <c r="S312">
        <v>0</v>
      </c>
      <c r="T312">
        <v>0</v>
      </c>
      <c r="U312">
        <v>1</v>
      </c>
      <c r="V312" s="8">
        <v>7</v>
      </c>
      <c r="W312">
        <v>1</v>
      </c>
      <c r="X312" s="8">
        <v>152</v>
      </c>
      <c r="Y312" s="8">
        <v>92</v>
      </c>
      <c r="Z312" s="8">
        <v>96</v>
      </c>
      <c r="AA312">
        <v>0</v>
      </c>
      <c r="AB312" s="8">
        <v>2.160583941605839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8">
        <v>42.5</v>
      </c>
      <c r="AJ312" s="8">
        <v>58</v>
      </c>
      <c r="AK312" s="6">
        <v>6.3</v>
      </c>
      <c r="AL312">
        <v>1</v>
      </c>
      <c r="AM312" s="8">
        <v>34</v>
      </c>
      <c r="AN312">
        <v>3</v>
      </c>
      <c r="AO312">
        <v>1</v>
      </c>
      <c r="AP312">
        <v>0</v>
      </c>
      <c r="AQ312">
        <v>1</v>
      </c>
      <c r="AR312">
        <v>0</v>
      </c>
      <c r="AS312">
        <v>0</v>
      </c>
      <c r="AT312" s="8">
        <v>1</v>
      </c>
      <c r="AU312">
        <v>1</v>
      </c>
      <c r="AV312">
        <v>0</v>
      </c>
      <c r="AW312">
        <v>0</v>
      </c>
      <c r="AX312" s="8">
        <v>577</v>
      </c>
      <c r="AY312" s="8">
        <v>577</v>
      </c>
      <c r="BB312" s="2">
        <v>42478</v>
      </c>
      <c r="BC312" s="2">
        <v>42584</v>
      </c>
      <c r="BD312" s="8">
        <f t="shared" si="46"/>
        <v>106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5</v>
      </c>
      <c r="BM312">
        <v>6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1</v>
      </c>
      <c r="CH312">
        <v>1</v>
      </c>
      <c r="CI312">
        <v>0</v>
      </c>
      <c r="CJ312">
        <v>0</v>
      </c>
      <c r="CK312">
        <v>1</v>
      </c>
      <c r="CL312" s="6">
        <v>0.3</v>
      </c>
      <c r="CM312" s="8">
        <v>20</v>
      </c>
      <c r="CN312" s="8">
        <v>0</v>
      </c>
      <c r="CO312" s="8">
        <f t="shared" si="38"/>
        <v>80</v>
      </c>
      <c r="CP312" s="8">
        <v>60</v>
      </c>
      <c r="CQ312">
        <v>0</v>
      </c>
      <c r="CR312" s="4">
        <f t="shared" si="39"/>
        <v>0.39473684210526316</v>
      </c>
      <c r="CS312" s="8">
        <f t="shared" si="40"/>
        <v>92</v>
      </c>
      <c r="CT312" s="8">
        <v>70</v>
      </c>
      <c r="CU312" s="8">
        <f t="shared" si="41"/>
        <v>1</v>
      </c>
      <c r="CV312" s="8">
        <f t="shared" si="42"/>
        <v>0</v>
      </c>
      <c r="CW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 s="8">
        <v>1.955223880597015</v>
      </c>
      <c r="EN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</v>
      </c>
      <c r="GM312">
        <v>0</v>
      </c>
      <c r="GO312">
        <v>0</v>
      </c>
      <c r="GP312">
        <v>0</v>
      </c>
      <c r="GR312">
        <v>0</v>
      </c>
      <c r="GS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f t="shared" si="43"/>
        <v>0</v>
      </c>
      <c r="HH312">
        <v>0</v>
      </c>
      <c r="HI312">
        <v>1</v>
      </c>
      <c r="HJ312">
        <v>0</v>
      </c>
      <c r="HK312" s="2">
        <v>42624</v>
      </c>
      <c r="HL312">
        <v>0</v>
      </c>
      <c r="HN312">
        <v>40</v>
      </c>
      <c r="HO312">
        <v>1</v>
      </c>
      <c r="HR312">
        <v>0</v>
      </c>
      <c r="HS312">
        <v>0</v>
      </c>
    </row>
    <row r="313" spans="1:227" x14ac:dyDescent="0.35">
      <c r="A313">
        <v>78</v>
      </c>
      <c r="B313">
        <v>1</v>
      </c>
      <c r="C313" s="9" cm="1">
        <f t="array" ref="C313">_xlfn.IFS(D313,1,E313,2,F313,3,G313,4,H313,5,I313,6,J313,7,K313,8)</f>
        <v>2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 s="8">
        <v>0</v>
      </c>
      <c r="Q313" s="8">
        <v>0.1243624573429369</v>
      </c>
      <c r="R313">
        <v>2</v>
      </c>
      <c r="S313">
        <v>0</v>
      </c>
      <c r="T313">
        <v>0</v>
      </c>
      <c r="U313">
        <v>1</v>
      </c>
      <c r="V313" s="8">
        <v>0.20056668046225851</v>
      </c>
      <c r="W313">
        <v>1</v>
      </c>
      <c r="X313" s="8">
        <v>148</v>
      </c>
      <c r="Y313" s="8">
        <v>45</v>
      </c>
      <c r="Z313" s="8">
        <v>97</v>
      </c>
      <c r="AA313">
        <v>0</v>
      </c>
      <c r="AB313" s="8">
        <v>1.7984496124031011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 s="8">
        <v>39</v>
      </c>
      <c r="AJ313" s="8">
        <v>57</v>
      </c>
      <c r="AK313" s="6">
        <v>7.8</v>
      </c>
      <c r="AL313">
        <v>0</v>
      </c>
      <c r="AM313" s="8">
        <v>102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 s="8">
        <v>3</v>
      </c>
      <c r="AU313">
        <v>0</v>
      </c>
      <c r="AV313">
        <v>0</v>
      </c>
      <c r="AW313">
        <v>1</v>
      </c>
      <c r="AX313" s="8">
        <v>193</v>
      </c>
      <c r="AY313" s="8">
        <v>167</v>
      </c>
      <c r="AZ313" t="s">
        <v>220</v>
      </c>
      <c r="BB313" s="2">
        <v>41483</v>
      </c>
      <c r="BC313" s="2">
        <v>41500</v>
      </c>
      <c r="BD313" s="8">
        <f t="shared" si="46"/>
        <v>17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5</v>
      </c>
      <c r="BM313">
        <v>10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3</v>
      </c>
      <c r="CH313">
        <v>1</v>
      </c>
      <c r="CI313">
        <v>1</v>
      </c>
      <c r="CJ313">
        <v>1</v>
      </c>
      <c r="CK313">
        <v>0</v>
      </c>
      <c r="CL313" s="6">
        <v>0.6</v>
      </c>
      <c r="CM313" s="8">
        <v>0</v>
      </c>
      <c r="CN313" s="8">
        <v>0</v>
      </c>
      <c r="CO313" s="8">
        <f t="shared" si="38"/>
        <v>100</v>
      </c>
      <c r="CP313" s="8">
        <v>54</v>
      </c>
      <c r="CQ313">
        <v>0</v>
      </c>
      <c r="CR313" s="4">
        <f t="shared" si="39"/>
        <v>0.36486486486486486</v>
      </c>
      <c r="CS313" s="8">
        <f t="shared" si="40"/>
        <v>94</v>
      </c>
      <c r="CT313" s="8">
        <v>70</v>
      </c>
      <c r="CU313" s="8">
        <f t="shared" si="41"/>
        <v>1</v>
      </c>
      <c r="CV313" s="8">
        <f t="shared" si="42"/>
        <v>0</v>
      </c>
      <c r="CW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 s="8">
        <v>1.8656716417910451</v>
      </c>
      <c r="EN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O313">
        <v>0</v>
      </c>
      <c r="GP313">
        <v>0</v>
      </c>
      <c r="GR313">
        <v>0</v>
      </c>
      <c r="GS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f t="shared" si="43"/>
        <v>0</v>
      </c>
      <c r="HH313">
        <v>0</v>
      </c>
      <c r="HI313">
        <v>1</v>
      </c>
      <c r="HJ313">
        <v>0</v>
      </c>
      <c r="HK313" s="2">
        <v>41573</v>
      </c>
      <c r="HL313">
        <v>1</v>
      </c>
      <c r="HM313" s="2">
        <v>42612</v>
      </c>
      <c r="HN313">
        <v>73</v>
      </c>
      <c r="HO313">
        <v>1</v>
      </c>
      <c r="HR313">
        <v>0</v>
      </c>
      <c r="HS313">
        <v>0</v>
      </c>
    </row>
    <row r="314" spans="1:227" x14ac:dyDescent="0.35">
      <c r="A314">
        <v>80</v>
      </c>
      <c r="B314">
        <v>2</v>
      </c>
      <c r="C314" s="9" cm="1">
        <f t="array" ref="C314">_xlfn.IFS(D314,1,E314,2,F314,3,G314,4,H314,5,I314,6,J314,7,K314,8)</f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1</v>
      </c>
      <c r="P314" s="8">
        <v>10</v>
      </c>
      <c r="Q314" s="8">
        <v>8.1212927035433508E-2</v>
      </c>
      <c r="R314">
        <v>2</v>
      </c>
      <c r="S314">
        <v>0</v>
      </c>
      <c r="T314">
        <v>0</v>
      </c>
      <c r="U314">
        <v>1</v>
      </c>
      <c r="V314" s="8">
        <v>7</v>
      </c>
      <c r="W314">
        <v>1</v>
      </c>
      <c r="X314" s="8">
        <v>165</v>
      </c>
      <c r="Y314" s="8">
        <v>68</v>
      </c>
      <c r="Z314" s="8">
        <v>96</v>
      </c>
      <c r="AA314">
        <v>0</v>
      </c>
      <c r="AB314" s="8">
        <v>1.943661971830986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s="8">
        <v>43.051642841137763</v>
      </c>
      <c r="AJ314" s="8">
        <v>44</v>
      </c>
      <c r="AK314" s="6">
        <v>8.6999999999999993</v>
      </c>
      <c r="AL314">
        <v>0</v>
      </c>
      <c r="AM314" s="8">
        <v>72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 s="8">
        <v>2</v>
      </c>
      <c r="AU314">
        <v>0</v>
      </c>
      <c r="AV314">
        <v>1</v>
      </c>
      <c r="AW314">
        <v>0</v>
      </c>
      <c r="AX314" s="8">
        <v>152</v>
      </c>
      <c r="AY314" s="8">
        <v>0</v>
      </c>
      <c r="BB314" s="2">
        <v>42415</v>
      </c>
      <c r="BC314" s="2">
        <v>42468</v>
      </c>
      <c r="BD314" s="8">
        <f t="shared" si="46"/>
        <v>53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7</v>
      </c>
      <c r="BM314">
        <v>2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0</v>
      </c>
      <c r="CJ314">
        <v>0</v>
      </c>
      <c r="CK314">
        <v>0</v>
      </c>
      <c r="CL314" s="6">
        <v>0.1</v>
      </c>
      <c r="CM314" s="8">
        <v>0</v>
      </c>
      <c r="CN314" s="8">
        <v>0</v>
      </c>
      <c r="CO314" s="8">
        <f t="shared" si="38"/>
        <v>100</v>
      </c>
      <c r="CP314" s="8">
        <v>70.5</v>
      </c>
      <c r="CQ314">
        <v>0</v>
      </c>
      <c r="CR314" s="4">
        <f t="shared" si="39"/>
        <v>0.42727272727272725</v>
      </c>
      <c r="CS314" s="8">
        <f t="shared" si="40"/>
        <v>94.5</v>
      </c>
      <c r="CT314" s="8">
        <v>69</v>
      </c>
      <c r="CU314" s="8">
        <f t="shared" si="41"/>
        <v>1</v>
      </c>
      <c r="CV314" s="8">
        <f t="shared" si="42"/>
        <v>0</v>
      </c>
      <c r="CW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 s="8">
        <v>1.5</v>
      </c>
      <c r="EN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O314">
        <v>0</v>
      </c>
      <c r="GP314">
        <v>0</v>
      </c>
      <c r="GR314">
        <v>0</v>
      </c>
      <c r="GS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f t="shared" si="43"/>
        <v>0</v>
      </c>
      <c r="HH314">
        <v>0</v>
      </c>
      <c r="HI314">
        <v>1</v>
      </c>
      <c r="HJ314">
        <v>0</v>
      </c>
      <c r="HK314" s="2">
        <v>42495</v>
      </c>
      <c r="HL314">
        <v>0</v>
      </c>
      <c r="HN314">
        <v>27</v>
      </c>
      <c r="HO314">
        <v>1</v>
      </c>
      <c r="HR314">
        <v>0</v>
      </c>
      <c r="HS314">
        <v>0</v>
      </c>
    </row>
    <row r="315" spans="1:227" x14ac:dyDescent="0.35">
      <c r="A315">
        <v>71</v>
      </c>
      <c r="B315">
        <v>1</v>
      </c>
      <c r="C315" s="9" cm="1">
        <f t="array" ref="C315">_xlfn.IFS(D315,1,E315,2,F315,3,G315,4,H315,5,I315,6,J315,7,K315,8)</f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 s="8">
        <v>0</v>
      </c>
      <c r="Q315" s="8">
        <v>56</v>
      </c>
      <c r="R315">
        <v>2</v>
      </c>
      <c r="S315">
        <v>0</v>
      </c>
      <c r="T315">
        <v>0</v>
      </c>
      <c r="U315">
        <v>1</v>
      </c>
      <c r="V315" s="8">
        <v>21</v>
      </c>
      <c r="W315">
        <v>1</v>
      </c>
      <c r="X315" s="8">
        <v>159</v>
      </c>
      <c r="Y315" s="8">
        <v>71</v>
      </c>
      <c r="Z315" s="8">
        <v>99</v>
      </c>
      <c r="AA315">
        <v>0</v>
      </c>
      <c r="AB315" s="8">
        <v>2.045454545454545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s="8">
        <v>43.041253780845402</v>
      </c>
      <c r="AJ315" s="8">
        <v>50</v>
      </c>
      <c r="AK315" s="6">
        <v>9.8000000000000007</v>
      </c>
      <c r="AL315">
        <v>0</v>
      </c>
      <c r="AM315" s="8">
        <v>80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 s="8">
        <v>2</v>
      </c>
      <c r="AU315">
        <v>0</v>
      </c>
      <c r="AV315">
        <v>1</v>
      </c>
      <c r="AW315">
        <v>0</v>
      </c>
      <c r="AX315" s="8">
        <v>127</v>
      </c>
      <c r="AY315" s="8">
        <v>0</v>
      </c>
      <c r="BB315" s="2">
        <v>42774</v>
      </c>
      <c r="BC315" s="2">
        <v>42802</v>
      </c>
      <c r="BD315" s="8">
        <f t="shared" si="46"/>
        <v>28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5</v>
      </c>
      <c r="BM315">
        <v>6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1</v>
      </c>
      <c r="CI315">
        <v>0</v>
      </c>
      <c r="CJ315">
        <v>0</v>
      </c>
      <c r="CK315">
        <v>1</v>
      </c>
      <c r="CL315" s="6">
        <v>0.1</v>
      </c>
      <c r="CM315" s="8">
        <v>0</v>
      </c>
      <c r="CN315" s="8">
        <v>0</v>
      </c>
      <c r="CO315" s="8">
        <f t="shared" si="38"/>
        <v>100</v>
      </c>
      <c r="CP315" s="8">
        <v>62.5</v>
      </c>
      <c r="CQ315">
        <v>0</v>
      </c>
      <c r="CR315" s="4">
        <f t="shared" si="39"/>
        <v>0.39308176100628933</v>
      </c>
      <c r="CS315" s="8">
        <f t="shared" si="40"/>
        <v>96.5</v>
      </c>
      <c r="CT315" s="8">
        <v>70.5</v>
      </c>
      <c r="CU315" s="8">
        <f t="shared" si="41"/>
        <v>1</v>
      </c>
      <c r="CV315" s="8">
        <f t="shared" si="42"/>
        <v>1</v>
      </c>
      <c r="CW315">
        <v>1</v>
      </c>
      <c r="CX315" s="2">
        <v>42810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1</v>
      </c>
      <c r="DK315">
        <v>1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1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 s="8">
        <v>1.2763157894736841</v>
      </c>
      <c r="EN315">
        <v>1</v>
      </c>
      <c r="EO315" s="2">
        <v>42844</v>
      </c>
      <c r="EP315">
        <v>0</v>
      </c>
      <c r="EQ315">
        <v>1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O315">
        <v>0</v>
      </c>
      <c r="GP315">
        <v>0</v>
      </c>
      <c r="GR315">
        <v>0</v>
      </c>
      <c r="GS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f t="shared" si="43"/>
        <v>0</v>
      </c>
      <c r="HH315">
        <v>0</v>
      </c>
      <c r="HI315">
        <v>1</v>
      </c>
      <c r="HJ315">
        <v>0</v>
      </c>
      <c r="HK315" s="2">
        <v>42831</v>
      </c>
      <c r="HL315">
        <v>0</v>
      </c>
      <c r="HN315">
        <v>29</v>
      </c>
      <c r="HO315">
        <v>1</v>
      </c>
      <c r="HR315">
        <v>0</v>
      </c>
      <c r="HS315">
        <v>0</v>
      </c>
    </row>
    <row r="316" spans="1:227" x14ac:dyDescent="0.35">
      <c r="A316">
        <v>58</v>
      </c>
      <c r="B316">
        <v>1</v>
      </c>
      <c r="C316" s="9" cm="1">
        <f t="array" ref="C316">_xlfn.IFS(D316,1,E316,2,F316,3,G316,4,H316,5,I316,6,J316,7,K316,8)</f>
        <v>2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0</v>
      </c>
      <c r="N316">
        <v>0</v>
      </c>
      <c r="O316">
        <v>1</v>
      </c>
      <c r="P316" s="8">
        <v>0.13874035899651821</v>
      </c>
      <c r="Q316" s="8">
        <v>0.23299989506438551</v>
      </c>
      <c r="R316">
        <v>2</v>
      </c>
      <c r="S316">
        <v>0</v>
      </c>
      <c r="T316">
        <v>0</v>
      </c>
      <c r="U316">
        <v>1</v>
      </c>
      <c r="V316" s="8">
        <v>1</v>
      </c>
      <c r="W316">
        <v>1</v>
      </c>
      <c r="X316" s="8">
        <v>154</v>
      </c>
      <c r="Y316" s="8">
        <v>78</v>
      </c>
      <c r="Z316" s="8">
        <v>98</v>
      </c>
      <c r="AA316">
        <v>0</v>
      </c>
      <c r="AB316" s="8">
        <v>1.8723404255319149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s="8">
        <v>37.5</v>
      </c>
      <c r="AJ316" s="8">
        <v>51</v>
      </c>
      <c r="AK316" s="6">
        <v>7.7</v>
      </c>
      <c r="AL316">
        <v>0</v>
      </c>
      <c r="AM316" s="8">
        <v>102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 s="8">
        <v>2</v>
      </c>
      <c r="AU316">
        <v>0</v>
      </c>
      <c r="AV316">
        <v>1</v>
      </c>
      <c r="AW316">
        <v>0</v>
      </c>
      <c r="AX316" s="8">
        <v>9</v>
      </c>
      <c r="AY316" s="8">
        <v>0</v>
      </c>
      <c r="AZ316" t="s">
        <v>217</v>
      </c>
      <c r="BB316" s="2">
        <v>42781</v>
      </c>
      <c r="BC316" s="2">
        <v>42822</v>
      </c>
      <c r="BD316" s="8">
        <f t="shared" si="46"/>
        <v>41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7</v>
      </c>
      <c r="BM316">
        <v>14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3</v>
      </c>
      <c r="CH316">
        <v>1</v>
      </c>
      <c r="CI316">
        <v>1</v>
      </c>
      <c r="CJ316">
        <v>1</v>
      </c>
      <c r="CK316">
        <v>1</v>
      </c>
      <c r="CL316" s="6">
        <v>0.9</v>
      </c>
      <c r="CM316" s="8">
        <v>40</v>
      </c>
      <c r="CN316" s="8">
        <v>0</v>
      </c>
      <c r="CO316" s="8">
        <f t="shared" si="38"/>
        <v>60</v>
      </c>
      <c r="CP316" s="8">
        <v>55</v>
      </c>
      <c r="CQ316">
        <v>0</v>
      </c>
      <c r="CR316" s="4">
        <f t="shared" si="39"/>
        <v>0.35714285714285715</v>
      </c>
      <c r="CS316" s="8">
        <f t="shared" si="40"/>
        <v>99</v>
      </c>
      <c r="CT316" s="8">
        <v>52</v>
      </c>
      <c r="CU316" s="8">
        <f t="shared" si="41"/>
        <v>1</v>
      </c>
      <c r="CV316" s="8">
        <f t="shared" si="42"/>
        <v>0</v>
      </c>
      <c r="CW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 s="8">
        <v>1.833333333333333</v>
      </c>
      <c r="EN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O316">
        <v>0</v>
      </c>
      <c r="GP316">
        <v>0</v>
      </c>
      <c r="GR316">
        <v>0</v>
      </c>
      <c r="GS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f t="shared" si="43"/>
        <v>0</v>
      </c>
      <c r="HH316">
        <v>0</v>
      </c>
      <c r="HI316">
        <v>1</v>
      </c>
      <c r="HJ316">
        <v>0</v>
      </c>
      <c r="HK316" s="2">
        <v>42873</v>
      </c>
      <c r="HL316">
        <v>0</v>
      </c>
      <c r="HN316">
        <v>51</v>
      </c>
      <c r="HO316">
        <v>1</v>
      </c>
      <c r="HR316">
        <v>0</v>
      </c>
      <c r="HS316">
        <v>0</v>
      </c>
    </row>
    <row r="317" spans="1:227" x14ac:dyDescent="0.35">
      <c r="A317">
        <v>66</v>
      </c>
      <c r="B317">
        <v>1</v>
      </c>
      <c r="C317" s="9" cm="1">
        <f t="array" ref="C317">_xlfn.IFS(D317,1,E317,2,F317,3,G317,4,H317,5,I317,6,J317,7,K317,8)</f>
        <v>4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N317">
        <v>0</v>
      </c>
      <c r="O317">
        <v>1</v>
      </c>
      <c r="P317" s="8">
        <v>10</v>
      </c>
      <c r="Q317" s="8">
        <v>9.4889789463279625E-2</v>
      </c>
      <c r="R317">
        <v>1</v>
      </c>
      <c r="S317">
        <v>0</v>
      </c>
      <c r="T317">
        <v>1</v>
      </c>
      <c r="U317">
        <v>0</v>
      </c>
      <c r="V317" s="8">
        <v>5.4173975853885052E-2</v>
      </c>
      <c r="W317">
        <v>1</v>
      </c>
      <c r="X317" s="8">
        <v>164</v>
      </c>
      <c r="Y317" s="8">
        <v>68</v>
      </c>
      <c r="Z317" s="8">
        <v>97</v>
      </c>
      <c r="AA317">
        <v>0</v>
      </c>
      <c r="AB317" s="8">
        <v>1.833333333333333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s="8">
        <v>44.500000000000007</v>
      </c>
      <c r="AJ317" s="8">
        <v>115</v>
      </c>
      <c r="AK317" s="6">
        <v>7.8</v>
      </c>
      <c r="AL317">
        <v>0</v>
      </c>
      <c r="AM317" s="8">
        <v>60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 s="8">
        <v>3</v>
      </c>
      <c r="AU317">
        <v>0</v>
      </c>
      <c r="AV317">
        <v>0</v>
      </c>
      <c r="AW317">
        <v>1</v>
      </c>
      <c r="AX317" s="8">
        <v>378</v>
      </c>
      <c r="AY317" s="8">
        <v>30</v>
      </c>
      <c r="AZ317" t="s">
        <v>220</v>
      </c>
      <c r="BC317" s="2">
        <v>42769</v>
      </c>
      <c r="BD317" s="8"/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7</v>
      </c>
      <c r="BM317">
        <v>7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1</v>
      </c>
      <c r="CL317" s="6">
        <v>0.66797598327814667</v>
      </c>
      <c r="CM317" s="8">
        <v>0.35894879282102421</v>
      </c>
      <c r="CN317" s="8">
        <v>0.1408090117767537</v>
      </c>
      <c r="CO317" s="8">
        <f t="shared" si="38"/>
        <v>99.500242195402222</v>
      </c>
      <c r="CP317" s="8">
        <v>64.5</v>
      </c>
      <c r="CQ317">
        <v>0</v>
      </c>
      <c r="CR317" s="4">
        <f t="shared" si="39"/>
        <v>0.39329268292682928</v>
      </c>
      <c r="CS317" s="8">
        <f t="shared" si="40"/>
        <v>99.5</v>
      </c>
      <c r="CT317" s="8">
        <v>80</v>
      </c>
      <c r="CU317" s="8">
        <f t="shared" si="41"/>
        <v>1</v>
      </c>
      <c r="CV317" s="8">
        <f t="shared" si="42"/>
        <v>0</v>
      </c>
      <c r="CW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 s="8">
        <v>1.8974358974358969</v>
      </c>
      <c r="EN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1</v>
      </c>
      <c r="GM317">
        <v>0</v>
      </c>
      <c r="GO317">
        <v>0</v>
      </c>
      <c r="GP317">
        <v>0</v>
      </c>
      <c r="GR317">
        <v>0</v>
      </c>
      <c r="GS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f t="shared" si="43"/>
        <v>0</v>
      </c>
      <c r="HH317">
        <v>0</v>
      </c>
      <c r="HI317">
        <v>1</v>
      </c>
      <c r="HJ317">
        <v>0</v>
      </c>
      <c r="HK317" s="2">
        <v>42803</v>
      </c>
      <c r="HL317">
        <v>0</v>
      </c>
      <c r="HN317">
        <v>34</v>
      </c>
      <c r="HO317">
        <v>1</v>
      </c>
      <c r="HR317">
        <v>0</v>
      </c>
      <c r="HS317">
        <v>0</v>
      </c>
    </row>
    <row r="318" spans="1:227" x14ac:dyDescent="0.35">
      <c r="A318">
        <v>82</v>
      </c>
      <c r="B318">
        <v>1</v>
      </c>
      <c r="C318" s="9" cm="1">
        <f t="array" ref="C318">_xlfn.IFS(D318,1,E318,2,F318,3,G318,4,H318,5,I318,6,J318,7,K318,8)</f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 s="8">
        <v>0</v>
      </c>
      <c r="Q318" s="8">
        <v>0</v>
      </c>
      <c r="R318">
        <v>0</v>
      </c>
      <c r="S318">
        <v>1</v>
      </c>
      <c r="T318">
        <v>0</v>
      </c>
      <c r="U318">
        <v>0</v>
      </c>
      <c r="V318" s="8">
        <v>0</v>
      </c>
      <c r="W318">
        <v>1</v>
      </c>
      <c r="X318" s="8">
        <v>178</v>
      </c>
      <c r="Y318" s="8">
        <v>72</v>
      </c>
      <c r="Z318" s="8">
        <v>95</v>
      </c>
      <c r="AA318">
        <v>0</v>
      </c>
      <c r="AB318" s="8">
        <v>1.955882352941176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s="8">
        <v>50</v>
      </c>
      <c r="AJ318" s="8">
        <v>65</v>
      </c>
      <c r="AK318" s="6">
        <v>7.3637528338693006</v>
      </c>
      <c r="AL318">
        <v>0</v>
      </c>
      <c r="AM318" s="8">
        <v>36</v>
      </c>
      <c r="AN318">
        <v>3</v>
      </c>
      <c r="AO318">
        <v>1</v>
      </c>
      <c r="AP318">
        <v>0</v>
      </c>
      <c r="AQ318">
        <v>1</v>
      </c>
      <c r="AR318">
        <v>0</v>
      </c>
      <c r="AS318">
        <v>0</v>
      </c>
      <c r="AT318" s="8">
        <v>3</v>
      </c>
      <c r="AU318">
        <v>0</v>
      </c>
      <c r="AV318">
        <v>0</v>
      </c>
      <c r="AW318">
        <v>1</v>
      </c>
      <c r="AX318" s="8">
        <v>337</v>
      </c>
      <c r="AY318" s="8">
        <v>255.5</v>
      </c>
      <c r="BC318" s="2">
        <v>41530</v>
      </c>
      <c r="BD318" s="8"/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7</v>
      </c>
      <c r="BM318">
        <v>16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3</v>
      </c>
      <c r="CH318">
        <v>1</v>
      </c>
      <c r="CI318">
        <v>1</v>
      </c>
      <c r="CJ318">
        <v>1</v>
      </c>
      <c r="CK318">
        <v>1</v>
      </c>
      <c r="CL318" s="6">
        <v>0.02</v>
      </c>
      <c r="CM318" s="8">
        <v>0</v>
      </c>
      <c r="CN318" s="8">
        <v>0</v>
      </c>
      <c r="CO318" s="8">
        <f t="shared" si="38"/>
        <v>100</v>
      </c>
      <c r="CP318" s="8">
        <v>78.5</v>
      </c>
      <c r="CQ318">
        <v>0</v>
      </c>
      <c r="CR318" s="4">
        <f t="shared" si="39"/>
        <v>0.4410112359550562</v>
      </c>
      <c r="CS318" s="8">
        <f t="shared" si="40"/>
        <v>99.5</v>
      </c>
      <c r="CT318" s="8">
        <v>104.5</v>
      </c>
      <c r="CU318" s="8">
        <f t="shared" si="41"/>
        <v>1</v>
      </c>
      <c r="CV318" s="8">
        <f t="shared" si="42"/>
        <v>0</v>
      </c>
      <c r="CW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 s="8">
        <v>1.732394366197183</v>
      </c>
      <c r="EN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O318">
        <v>0</v>
      </c>
      <c r="GP318">
        <v>0</v>
      </c>
      <c r="GR318">
        <v>0</v>
      </c>
      <c r="GS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f t="shared" si="43"/>
        <v>0</v>
      </c>
      <c r="HH318">
        <v>0</v>
      </c>
      <c r="HI318">
        <v>1</v>
      </c>
      <c r="HJ318">
        <v>0</v>
      </c>
      <c r="HK318" s="2">
        <v>41615</v>
      </c>
      <c r="HL318">
        <v>1</v>
      </c>
      <c r="HM318" s="2">
        <v>42019</v>
      </c>
      <c r="HN318">
        <v>85</v>
      </c>
      <c r="HO318">
        <v>1</v>
      </c>
      <c r="HR318">
        <v>0</v>
      </c>
      <c r="HS318">
        <v>0</v>
      </c>
    </row>
    <row r="319" spans="1:227" x14ac:dyDescent="0.35">
      <c r="A319">
        <v>77</v>
      </c>
      <c r="B319">
        <v>2</v>
      </c>
      <c r="C319" s="9" cm="1">
        <f t="array" ref="C319">_xlfn.IFS(D319,1,E319,2,F319,3,G319,4,H319,5,I319,6,J319,7,K319,8)</f>
        <v>2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 s="8">
        <v>0</v>
      </c>
      <c r="Q319" s="8">
        <v>8.1084293202795948E-2</v>
      </c>
      <c r="R319">
        <v>2</v>
      </c>
      <c r="S319">
        <v>0</v>
      </c>
      <c r="T319">
        <v>0</v>
      </c>
      <c r="U319">
        <v>1</v>
      </c>
      <c r="V319" s="8">
        <v>7</v>
      </c>
      <c r="W319">
        <v>1</v>
      </c>
      <c r="X319" s="8">
        <v>175</v>
      </c>
      <c r="Y319" s="8">
        <v>75</v>
      </c>
      <c r="Z319" s="8">
        <v>95</v>
      </c>
      <c r="AA319">
        <v>0</v>
      </c>
      <c r="AB319" s="8">
        <v>1.9305555555555549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s="8">
        <v>46</v>
      </c>
      <c r="AJ319" s="8">
        <v>54</v>
      </c>
      <c r="AK319" s="6">
        <v>6.2</v>
      </c>
      <c r="AL319">
        <v>1</v>
      </c>
      <c r="AM319" s="8">
        <v>23</v>
      </c>
      <c r="AN319">
        <v>4</v>
      </c>
      <c r="AO319">
        <v>1</v>
      </c>
      <c r="AP319">
        <v>0</v>
      </c>
      <c r="AQ319">
        <v>0</v>
      </c>
      <c r="AR319">
        <v>1</v>
      </c>
      <c r="AS319">
        <v>0</v>
      </c>
      <c r="AT319" s="8">
        <v>3</v>
      </c>
      <c r="AU319">
        <v>0</v>
      </c>
      <c r="AV319">
        <v>0</v>
      </c>
      <c r="AW319">
        <v>1</v>
      </c>
      <c r="AX319" s="8">
        <v>227</v>
      </c>
      <c r="AY319" s="8">
        <v>187.5</v>
      </c>
      <c r="BA319" t="s">
        <v>232</v>
      </c>
      <c r="BB319" s="2">
        <v>41395</v>
      </c>
      <c r="BC319" s="2">
        <v>41457</v>
      </c>
      <c r="BD319" s="8">
        <f>BC319-BB319</f>
        <v>62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7</v>
      </c>
      <c r="BM319">
        <v>8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1</v>
      </c>
      <c r="CL319" s="6">
        <v>1</v>
      </c>
      <c r="CM319" s="8">
        <v>50</v>
      </c>
      <c r="CN319" s="8">
        <v>50</v>
      </c>
      <c r="CO319" s="8">
        <f t="shared" si="38"/>
        <v>0</v>
      </c>
      <c r="CP319" s="8">
        <v>71</v>
      </c>
      <c r="CQ319">
        <v>0</v>
      </c>
      <c r="CR319" s="4">
        <f t="shared" si="39"/>
        <v>0.40571428571428569</v>
      </c>
      <c r="CS319" s="8">
        <f t="shared" si="40"/>
        <v>104</v>
      </c>
      <c r="CT319" s="8">
        <v>101</v>
      </c>
      <c r="CU319" s="8">
        <f t="shared" si="41"/>
        <v>1</v>
      </c>
      <c r="CV319" s="8">
        <f t="shared" si="42"/>
        <v>0</v>
      </c>
      <c r="CW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 s="8">
        <v>1.788732394366197</v>
      </c>
      <c r="EN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0</v>
      </c>
      <c r="GO319">
        <v>0</v>
      </c>
      <c r="GP319">
        <v>0</v>
      </c>
      <c r="GR319">
        <v>0</v>
      </c>
      <c r="GS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f t="shared" si="43"/>
        <v>0</v>
      </c>
      <c r="HH319">
        <v>0</v>
      </c>
      <c r="HI319">
        <v>1</v>
      </c>
      <c r="HJ319">
        <v>0</v>
      </c>
      <c r="HK319" s="2">
        <v>41556</v>
      </c>
      <c r="HL319">
        <v>1</v>
      </c>
      <c r="HM319" s="2">
        <v>41744</v>
      </c>
      <c r="HN319">
        <v>99</v>
      </c>
      <c r="HO319">
        <v>1</v>
      </c>
      <c r="HR319">
        <v>0</v>
      </c>
      <c r="HS319">
        <v>0</v>
      </c>
    </row>
    <row r="320" spans="1:227" x14ac:dyDescent="0.35">
      <c r="A320">
        <v>68</v>
      </c>
      <c r="B320">
        <v>1</v>
      </c>
      <c r="C320" s="9" cm="1">
        <f t="array" ref="C320">_xlfn.IFS(D320,1,E320,2,F320,3,G320,4,H320,5,I320,6,J320,7,K320,8)</f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 s="8">
        <v>0</v>
      </c>
      <c r="Q320" s="8">
        <v>0</v>
      </c>
      <c r="R320">
        <v>0</v>
      </c>
      <c r="S320">
        <v>1</v>
      </c>
      <c r="T320">
        <v>0</v>
      </c>
      <c r="U320">
        <v>0</v>
      </c>
      <c r="V320" s="8">
        <v>0</v>
      </c>
      <c r="W320">
        <v>1</v>
      </c>
      <c r="X320" s="8">
        <v>169</v>
      </c>
      <c r="Y320" s="8">
        <v>81</v>
      </c>
      <c r="Z320" s="8">
        <v>98</v>
      </c>
      <c r="AA320">
        <v>0</v>
      </c>
      <c r="AB320" s="8">
        <v>2.0277777777777781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s="8">
        <v>41</v>
      </c>
      <c r="AJ320" s="8">
        <v>76</v>
      </c>
      <c r="AK320" s="6">
        <v>9.1999999999999993</v>
      </c>
      <c r="AL320">
        <v>0</v>
      </c>
      <c r="AM320" s="8">
        <v>70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 s="8">
        <v>3</v>
      </c>
      <c r="AU320">
        <v>0</v>
      </c>
      <c r="AV320">
        <v>0</v>
      </c>
      <c r="AW320">
        <v>1</v>
      </c>
      <c r="AX320" s="8">
        <v>264</v>
      </c>
      <c r="AY320" s="8">
        <v>192</v>
      </c>
      <c r="BC320" s="2">
        <v>42570</v>
      </c>
      <c r="BD320" s="8"/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7</v>
      </c>
      <c r="BM320">
        <v>6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1</v>
      </c>
      <c r="CL320" s="6">
        <v>0.2</v>
      </c>
      <c r="CM320" s="8">
        <v>50</v>
      </c>
      <c r="CN320" s="8">
        <v>0</v>
      </c>
      <c r="CO320" s="8">
        <f t="shared" si="38"/>
        <v>50</v>
      </c>
      <c r="CP320" s="8">
        <v>63</v>
      </c>
      <c r="CQ320">
        <v>0</v>
      </c>
      <c r="CR320" s="4">
        <f t="shared" si="39"/>
        <v>0.37278106508875741</v>
      </c>
      <c r="CS320" s="8">
        <f t="shared" si="40"/>
        <v>106</v>
      </c>
      <c r="CT320" s="8">
        <v>76</v>
      </c>
      <c r="CU320" s="8">
        <f t="shared" si="41"/>
        <v>1</v>
      </c>
      <c r="CV320" s="8">
        <f t="shared" si="42"/>
        <v>0</v>
      </c>
      <c r="CW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 s="8">
        <v>1.226415094339623</v>
      </c>
      <c r="EN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O320">
        <v>0</v>
      </c>
      <c r="GP320">
        <v>0</v>
      </c>
      <c r="GR320">
        <v>0</v>
      </c>
      <c r="GS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f t="shared" si="43"/>
        <v>0</v>
      </c>
      <c r="HH320">
        <v>0</v>
      </c>
      <c r="HI320">
        <v>1</v>
      </c>
      <c r="HJ320">
        <v>0</v>
      </c>
      <c r="HK320" s="2">
        <v>42585</v>
      </c>
      <c r="HL320">
        <v>0</v>
      </c>
      <c r="HN320">
        <v>15</v>
      </c>
      <c r="HO320">
        <v>1</v>
      </c>
      <c r="HR320">
        <v>0</v>
      </c>
      <c r="HS320">
        <v>0</v>
      </c>
    </row>
    <row r="321" spans="1:227" x14ac:dyDescent="0.35">
      <c r="A321">
        <v>61</v>
      </c>
      <c r="B321">
        <v>2</v>
      </c>
      <c r="C321" s="9" cm="1">
        <f t="array" ref="C321">_xlfn.IFS(D321,1,E321,2,F321,3,G321,4,H321,5,I321,6,J321,7,K321,8)</f>
        <v>2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 s="8">
        <v>0</v>
      </c>
      <c r="Q321" s="8">
        <v>0.14030524519029369</v>
      </c>
      <c r="R321">
        <v>2</v>
      </c>
      <c r="S321">
        <v>0</v>
      </c>
      <c r="T321">
        <v>0</v>
      </c>
      <c r="U321">
        <v>1</v>
      </c>
      <c r="V321" s="8">
        <v>0.18659376067958791</v>
      </c>
      <c r="W321">
        <v>1</v>
      </c>
      <c r="X321" s="8">
        <v>166</v>
      </c>
      <c r="Y321" s="8">
        <v>89</v>
      </c>
      <c r="Z321" s="8">
        <v>98</v>
      </c>
      <c r="AA321">
        <v>1</v>
      </c>
      <c r="AB321" s="8">
        <v>1.848275862068965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s="8">
        <v>44.048837822560557</v>
      </c>
      <c r="AJ321" s="8">
        <v>75</v>
      </c>
      <c r="AK321" s="6">
        <v>10.1</v>
      </c>
      <c r="AL321">
        <v>0</v>
      </c>
      <c r="AM321" s="8">
        <v>41</v>
      </c>
      <c r="AN321">
        <v>3</v>
      </c>
      <c r="AO321">
        <v>1</v>
      </c>
      <c r="AP321">
        <v>0</v>
      </c>
      <c r="AQ321">
        <v>1</v>
      </c>
      <c r="AR321">
        <v>0</v>
      </c>
      <c r="AS321">
        <v>0</v>
      </c>
      <c r="AT321" s="8">
        <v>3</v>
      </c>
      <c r="AU321">
        <v>0</v>
      </c>
      <c r="AV321">
        <v>0</v>
      </c>
      <c r="AW321">
        <v>1</v>
      </c>
      <c r="AX321" s="8">
        <v>202</v>
      </c>
      <c r="AY321" s="8">
        <v>145.5</v>
      </c>
      <c r="AZ321" t="s">
        <v>256</v>
      </c>
      <c r="BB321" s="2">
        <v>41718</v>
      </c>
      <c r="BC321" s="2">
        <v>41781</v>
      </c>
      <c r="BD321" s="8">
        <f>BC321-BB321</f>
        <v>63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2</v>
      </c>
      <c r="BM321">
        <v>6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0</v>
      </c>
      <c r="CK321">
        <v>1</v>
      </c>
      <c r="CL321" s="6">
        <v>1.6</v>
      </c>
      <c r="CM321" s="8">
        <v>50</v>
      </c>
      <c r="CN321" s="8">
        <v>50</v>
      </c>
      <c r="CO321" s="8">
        <f t="shared" si="38"/>
        <v>0</v>
      </c>
      <c r="CP321" s="8">
        <v>55</v>
      </c>
      <c r="CQ321">
        <v>0</v>
      </c>
      <c r="CR321" s="4">
        <f t="shared" si="39"/>
        <v>0.33132530120481929</v>
      </c>
      <c r="CS321" s="8">
        <f t="shared" si="40"/>
        <v>111</v>
      </c>
      <c r="CT321" s="8">
        <v>77.5</v>
      </c>
      <c r="CU321" s="8">
        <f t="shared" si="41"/>
        <v>1</v>
      </c>
      <c r="CV321" s="8">
        <f t="shared" si="42"/>
        <v>1</v>
      </c>
      <c r="CW321">
        <v>1</v>
      </c>
      <c r="CX321" s="2">
        <v>41825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 s="8">
        <v>1.5</v>
      </c>
      <c r="EN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</v>
      </c>
      <c r="GM321">
        <v>0</v>
      </c>
      <c r="GO321">
        <v>0</v>
      </c>
      <c r="GP321">
        <v>0</v>
      </c>
      <c r="GR321">
        <v>0</v>
      </c>
      <c r="GS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f t="shared" si="43"/>
        <v>0</v>
      </c>
      <c r="HG321" t="s">
        <v>259</v>
      </c>
      <c r="HH321">
        <v>0</v>
      </c>
      <c r="HI321">
        <v>1</v>
      </c>
      <c r="HJ321">
        <v>0</v>
      </c>
      <c r="HK321" s="2">
        <v>41985</v>
      </c>
      <c r="HL321">
        <v>1</v>
      </c>
      <c r="HM321" s="2">
        <v>42569</v>
      </c>
      <c r="HN321">
        <v>204</v>
      </c>
      <c r="HO321">
        <v>1</v>
      </c>
      <c r="HR321">
        <v>0</v>
      </c>
      <c r="HS321">
        <v>0</v>
      </c>
    </row>
    <row r="322" spans="1:227" x14ac:dyDescent="0.35">
      <c r="A322">
        <v>58</v>
      </c>
      <c r="B322">
        <v>1</v>
      </c>
      <c r="C322" s="9" cm="1">
        <f t="array" ref="C322">_xlfn.IFS(D322,1,E322,2,F322,3,G322,4,H322,5,I322,6,J322,7,K322,8)</f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1</v>
      </c>
      <c r="P322" s="8">
        <v>1</v>
      </c>
      <c r="Q322" s="8">
        <v>8.0874623944325652E-2</v>
      </c>
      <c r="R322">
        <v>2</v>
      </c>
      <c r="S322">
        <v>0</v>
      </c>
      <c r="T322">
        <v>0</v>
      </c>
      <c r="U322">
        <v>1</v>
      </c>
      <c r="V322" s="8">
        <v>0.15042381312427869</v>
      </c>
      <c r="W322">
        <v>1</v>
      </c>
      <c r="X322" s="8">
        <v>163</v>
      </c>
      <c r="Y322" s="8">
        <v>82</v>
      </c>
      <c r="Z322" s="8">
        <v>99</v>
      </c>
      <c r="AA322">
        <v>0</v>
      </c>
      <c r="AB322" s="8">
        <v>2.0138888888888888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s="8">
        <v>44.893532639387431</v>
      </c>
      <c r="AJ322" s="8">
        <v>88</v>
      </c>
      <c r="AK322" s="6">
        <v>9.5</v>
      </c>
      <c r="AL322">
        <v>0</v>
      </c>
      <c r="AM322" s="8">
        <v>90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 s="8">
        <v>1</v>
      </c>
      <c r="AU322">
        <v>1</v>
      </c>
      <c r="AV322">
        <v>0</v>
      </c>
      <c r="AW322">
        <v>0</v>
      </c>
      <c r="AX322" s="8">
        <v>469</v>
      </c>
      <c r="AY322" s="8">
        <v>469</v>
      </c>
      <c r="BC322" s="2">
        <v>41530</v>
      </c>
      <c r="BD322" s="8"/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7</v>
      </c>
      <c r="BM322">
        <v>3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0</v>
      </c>
      <c r="CL322" s="6">
        <v>0.3</v>
      </c>
      <c r="CM322" s="8">
        <v>0</v>
      </c>
      <c r="CN322" s="8">
        <v>0</v>
      </c>
      <c r="CO322" s="8">
        <f t="shared" ref="CO322:CO385" si="47">100-CM322-CN322</f>
        <v>100</v>
      </c>
      <c r="CP322" s="8">
        <v>52</v>
      </c>
      <c r="CQ322">
        <v>0</v>
      </c>
      <c r="CR322" s="4">
        <f t="shared" ref="CR322:CR385" si="48">CP322/X322</f>
        <v>0.31901840490797545</v>
      </c>
      <c r="CS322" s="8">
        <f t="shared" ref="CS322:CS385" si="49">X322-CP322</f>
        <v>111</v>
      </c>
      <c r="CT322" s="8">
        <v>107</v>
      </c>
      <c r="CU322" s="8">
        <f t="shared" ref="CU322:CU385" si="50">IF(CR322&lt;0.9,1,0)</f>
        <v>1</v>
      </c>
      <c r="CV322" s="8">
        <f t="shared" si="42"/>
        <v>0</v>
      </c>
      <c r="CW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 s="8">
        <v>1.8860759493670891</v>
      </c>
      <c r="EN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O322">
        <v>0</v>
      </c>
      <c r="GP322">
        <v>0</v>
      </c>
      <c r="GR322">
        <v>0</v>
      </c>
      <c r="GS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f t="shared" ref="HF322:HF372" si="51">GO322</f>
        <v>0</v>
      </c>
      <c r="HH322">
        <v>0</v>
      </c>
      <c r="HI322">
        <v>1</v>
      </c>
      <c r="HJ322">
        <v>0</v>
      </c>
      <c r="HK322" s="2">
        <v>41599</v>
      </c>
      <c r="HL322">
        <v>0</v>
      </c>
      <c r="HN322">
        <v>69</v>
      </c>
      <c r="HO322">
        <v>1</v>
      </c>
      <c r="HR322">
        <v>0</v>
      </c>
      <c r="HS322">
        <v>0</v>
      </c>
    </row>
    <row r="323" spans="1:227" x14ac:dyDescent="0.35">
      <c r="A323">
        <v>76</v>
      </c>
      <c r="B323">
        <v>1</v>
      </c>
      <c r="C323" s="9" cm="1">
        <f t="array" ref="C323">_xlfn.IFS(D323,1,E323,2,F323,3,G323,4,H323,5,I323,6,J323,7,K323,8)</f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 s="8">
        <v>0</v>
      </c>
      <c r="Q323" s="8">
        <v>0</v>
      </c>
      <c r="R323">
        <v>0</v>
      </c>
      <c r="S323">
        <v>1</v>
      </c>
      <c r="T323">
        <v>0</v>
      </c>
      <c r="U323">
        <v>0</v>
      </c>
      <c r="V323" s="8">
        <v>0</v>
      </c>
      <c r="W323">
        <v>1</v>
      </c>
      <c r="X323" s="8">
        <v>165</v>
      </c>
      <c r="Y323" s="8">
        <v>68</v>
      </c>
      <c r="Z323" s="8">
        <v>96</v>
      </c>
      <c r="AA323">
        <v>0</v>
      </c>
      <c r="AB323" s="8">
        <v>1.904109589041096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8">
        <v>37.500000000000007</v>
      </c>
      <c r="AJ323" s="8">
        <v>57</v>
      </c>
      <c r="AK323" s="6">
        <v>7.7</v>
      </c>
      <c r="AL323">
        <v>0</v>
      </c>
      <c r="AM323" s="8">
        <v>27</v>
      </c>
      <c r="AN323">
        <v>4</v>
      </c>
      <c r="AO323">
        <v>1</v>
      </c>
      <c r="AP323">
        <v>0</v>
      </c>
      <c r="AQ323">
        <v>0</v>
      </c>
      <c r="AR323">
        <v>1</v>
      </c>
      <c r="AS323">
        <v>0</v>
      </c>
      <c r="AT323" s="8">
        <v>3</v>
      </c>
      <c r="AU323">
        <v>0</v>
      </c>
      <c r="AV323">
        <v>0</v>
      </c>
      <c r="AW323">
        <v>1</v>
      </c>
      <c r="AX323" s="8">
        <v>169</v>
      </c>
      <c r="AY323" s="8">
        <v>169</v>
      </c>
      <c r="AZ323" t="s">
        <v>220</v>
      </c>
      <c r="BB323" s="2">
        <v>42751</v>
      </c>
      <c r="BC323" s="2">
        <v>42773</v>
      </c>
      <c r="BD323" s="8">
        <f>BC323-BB323</f>
        <v>22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7</v>
      </c>
      <c r="BM323">
        <v>10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3</v>
      </c>
      <c r="CH323">
        <v>1</v>
      </c>
      <c r="CI323">
        <v>1</v>
      </c>
      <c r="CJ323">
        <v>1</v>
      </c>
      <c r="CK323">
        <v>0</v>
      </c>
      <c r="CL323" s="6">
        <v>0.2</v>
      </c>
      <c r="CM323" s="8">
        <v>0</v>
      </c>
      <c r="CN323" s="8">
        <v>100</v>
      </c>
      <c r="CO323" s="8">
        <f t="shared" si="47"/>
        <v>0</v>
      </c>
      <c r="CP323" s="8">
        <v>51</v>
      </c>
      <c r="CQ323">
        <v>0</v>
      </c>
      <c r="CR323" s="4">
        <f t="shared" si="48"/>
        <v>0.30909090909090908</v>
      </c>
      <c r="CS323" s="8">
        <f t="shared" si="49"/>
        <v>114</v>
      </c>
      <c r="CT323" s="8">
        <v>66.5</v>
      </c>
      <c r="CU323" s="8">
        <f t="shared" si="50"/>
        <v>1</v>
      </c>
      <c r="CV323" s="8">
        <f t="shared" si="42"/>
        <v>1</v>
      </c>
      <c r="CW323">
        <v>1</v>
      </c>
      <c r="CX323" s="2">
        <v>42784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1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1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 s="8">
        <v>1.7948717948717949</v>
      </c>
      <c r="EN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O323">
        <v>0</v>
      </c>
      <c r="GP323">
        <v>0</v>
      </c>
      <c r="GR323">
        <v>0</v>
      </c>
      <c r="GS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f t="shared" si="51"/>
        <v>0</v>
      </c>
      <c r="HG323" t="s">
        <v>269</v>
      </c>
      <c r="HH323">
        <v>0</v>
      </c>
      <c r="HI323">
        <v>1</v>
      </c>
      <c r="HJ323">
        <v>0</v>
      </c>
      <c r="HK323" s="2">
        <v>42839</v>
      </c>
      <c r="HL323">
        <v>0</v>
      </c>
      <c r="HN323">
        <v>66</v>
      </c>
      <c r="HO323">
        <v>1</v>
      </c>
      <c r="HR323">
        <v>0</v>
      </c>
      <c r="HS323">
        <v>0</v>
      </c>
    </row>
    <row r="324" spans="1:227" x14ac:dyDescent="0.35">
      <c r="A324">
        <v>68</v>
      </c>
      <c r="B324">
        <v>1</v>
      </c>
      <c r="C324" s="9" cm="1">
        <f t="array" ref="C324">_xlfn.IFS(D324,1,E324,2,F324,3,G324,4,H324,5,I324,6,J324,7,K324,8)</f>
        <v>2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0</v>
      </c>
      <c r="P324" s="8">
        <v>0</v>
      </c>
      <c r="Q324" s="8">
        <v>5.5418377965652917E-2</v>
      </c>
      <c r="R324">
        <v>0</v>
      </c>
      <c r="S324">
        <v>1</v>
      </c>
      <c r="T324">
        <v>0</v>
      </c>
      <c r="U324">
        <v>0</v>
      </c>
      <c r="V324" s="8">
        <v>0</v>
      </c>
      <c r="W324">
        <v>1</v>
      </c>
      <c r="X324" s="8">
        <v>172</v>
      </c>
      <c r="Y324" s="8">
        <v>68</v>
      </c>
      <c r="Z324" s="8">
        <v>100</v>
      </c>
      <c r="AA324">
        <v>0</v>
      </c>
      <c r="AB324" s="8">
        <v>1.295302013422819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s="8">
        <v>39.053273407695123</v>
      </c>
      <c r="AJ324" s="8">
        <v>76</v>
      </c>
      <c r="AK324" s="6">
        <v>8.9</v>
      </c>
      <c r="AL324">
        <v>0</v>
      </c>
      <c r="AM324" s="8">
        <v>73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 s="8">
        <v>3</v>
      </c>
      <c r="AU324">
        <v>0</v>
      </c>
      <c r="AV324">
        <v>0</v>
      </c>
      <c r="AW324">
        <v>1</v>
      </c>
      <c r="AX324" s="8">
        <v>195.5</v>
      </c>
      <c r="AY324" s="8">
        <v>144.885108138996</v>
      </c>
      <c r="AZ324" t="s">
        <v>220</v>
      </c>
      <c r="BB324" s="2">
        <v>41760</v>
      </c>
      <c r="BC324" s="2">
        <v>41822</v>
      </c>
      <c r="BD324" s="8">
        <f>BC324-BB324</f>
        <v>62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2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0</v>
      </c>
      <c r="CL324" s="6">
        <v>0.5</v>
      </c>
      <c r="CM324" s="8">
        <v>80</v>
      </c>
      <c r="CN324" s="8">
        <v>20</v>
      </c>
      <c r="CO324" s="8">
        <f t="shared" si="47"/>
        <v>0</v>
      </c>
      <c r="CP324" s="8">
        <v>55</v>
      </c>
      <c r="CQ324">
        <v>0</v>
      </c>
      <c r="CR324" s="4">
        <f t="shared" si="48"/>
        <v>0.31976744186046513</v>
      </c>
      <c r="CS324" s="8">
        <f t="shared" si="49"/>
        <v>117</v>
      </c>
      <c r="CT324" s="8">
        <v>110</v>
      </c>
      <c r="CU324" s="8">
        <f t="shared" si="50"/>
        <v>1</v>
      </c>
      <c r="CV324" s="8">
        <f t="shared" si="42"/>
        <v>0</v>
      </c>
      <c r="CW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 s="8">
        <v>1.8378378378378379</v>
      </c>
      <c r="EN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O324">
        <v>0</v>
      </c>
      <c r="GP324">
        <v>0</v>
      </c>
      <c r="GR324">
        <v>0</v>
      </c>
      <c r="GS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f t="shared" si="51"/>
        <v>0</v>
      </c>
      <c r="HH324">
        <v>0</v>
      </c>
      <c r="HI324">
        <v>1</v>
      </c>
      <c r="HJ324">
        <v>0</v>
      </c>
      <c r="HK324" s="2">
        <v>41867</v>
      </c>
      <c r="HL324">
        <v>0</v>
      </c>
      <c r="HN324">
        <v>45</v>
      </c>
      <c r="HO324">
        <v>1</v>
      </c>
      <c r="HR324">
        <v>0</v>
      </c>
      <c r="HS324">
        <v>0</v>
      </c>
    </row>
    <row r="325" spans="1:227" x14ac:dyDescent="0.35">
      <c r="A325">
        <v>82</v>
      </c>
      <c r="B325">
        <v>1</v>
      </c>
      <c r="C325" s="9" cm="1">
        <f t="array" ref="C325">_xlfn.IFS(D325,1,E325,2,F325,3,G325,4,H325,5,I325,6,J325,7,K325,8)</f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 s="8">
        <v>0</v>
      </c>
      <c r="Q325" s="8">
        <v>0</v>
      </c>
      <c r="R325">
        <v>0</v>
      </c>
      <c r="S325">
        <v>1</v>
      </c>
      <c r="T325">
        <v>0</v>
      </c>
      <c r="U325">
        <v>0</v>
      </c>
      <c r="V325" s="8">
        <v>0</v>
      </c>
      <c r="W325">
        <v>1</v>
      </c>
      <c r="X325" s="8">
        <v>145</v>
      </c>
      <c r="Y325" s="8">
        <v>80</v>
      </c>
      <c r="Z325" s="8">
        <v>99</v>
      </c>
      <c r="AA325">
        <v>0</v>
      </c>
      <c r="AB325" s="8">
        <v>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s="8">
        <v>39.902111832723492</v>
      </c>
      <c r="AJ325" s="8">
        <v>57</v>
      </c>
      <c r="AK325" s="6">
        <v>8.6</v>
      </c>
      <c r="AL325">
        <v>0</v>
      </c>
      <c r="AM325" s="8">
        <v>78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 s="8">
        <v>2</v>
      </c>
      <c r="AU325">
        <v>0</v>
      </c>
      <c r="AV325">
        <v>1</v>
      </c>
      <c r="AW325">
        <v>0</v>
      </c>
      <c r="AX325" s="8">
        <v>194</v>
      </c>
      <c r="AY325" s="8">
        <v>0</v>
      </c>
      <c r="AZ325" t="s">
        <v>222</v>
      </c>
      <c r="BB325" s="2">
        <v>41958</v>
      </c>
      <c r="BC325" s="2">
        <v>42025</v>
      </c>
      <c r="BD325" s="8">
        <f>BC325-BB325</f>
        <v>67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11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3</v>
      </c>
      <c r="CH325">
        <v>1</v>
      </c>
      <c r="CI325">
        <v>1</v>
      </c>
      <c r="CJ325">
        <v>1</v>
      </c>
      <c r="CK325">
        <v>0</v>
      </c>
      <c r="CL325" s="6">
        <v>1.4</v>
      </c>
      <c r="CM325" s="8">
        <v>80</v>
      </c>
      <c r="CN325" s="8">
        <v>0</v>
      </c>
      <c r="CO325" s="8">
        <f t="shared" si="47"/>
        <v>20</v>
      </c>
      <c r="CP325" s="8">
        <v>50</v>
      </c>
      <c r="CQ325">
        <v>1</v>
      </c>
      <c r="CR325" s="4">
        <f t="shared" si="48"/>
        <v>0.34482758620689657</v>
      </c>
      <c r="CS325" s="8">
        <f t="shared" si="49"/>
        <v>95</v>
      </c>
      <c r="CT325" s="8">
        <v>90</v>
      </c>
      <c r="CU325" s="8">
        <f t="shared" si="50"/>
        <v>1</v>
      </c>
      <c r="CV325" s="8">
        <f t="shared" ref="CV325:CV372" si="52">IF(CQ325=1,1,0)</f>
        <v>1</v>
      </c>
      <c r="CW325">
        <v>1</v>
      </c>
      <c r="CX325" s="2">
        <v>42060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0</v>
      </c>
      <c r="DF325">
        <v>1</v>
      </c>
      <c r="DG325">
        <v>1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1</v>
      </c>
      <c r="DZ325">
        <v>0</v>
      </c>
      <c r="EA325">
        <v>0</v>
      </c>
      <c r="EB325">
        <v>0</v>
      </c>
      <c r="EC325">
        <v>1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 s="8">
        <v>1.816901408450704</v>
      </c>
      <c r="EN325">
        <v>1</v>
      </c>
      <c r="EO325" s="2">
        <v>42060</v>
      </c>
      <c r="EP325">
        <v>0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1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O325">
        <v>0</v>
      </c>
      <c r="GP325">
        <v>0</v>
      </c>
      <c r="GR325">
        <v>0</v>
      </c>
      <c r="GS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f t="shared" si="51"/>
        <v>0</v>
      </c>
      <c r="HH325">
        <v>0</v>
      </c>
      <c r="HI325">
        <v>1</v>
      </c>
      <c r="HJ325">
        <v>0</v>
      </c>
      <c r="HK325" s="2">
        <v>42104</v>
      </c>
      <c r="HL325">
        <v>0</v>
      </c>
      <c r="HN325">
        <v>79</v>
      </c>
      <c r="HO325">
        <v>1</v>
      </c>
      <c r="HR325">
        <v>0</v>
      </c>
      <c r="HS325">
        <v>0</v>
      </c>
    </row>
    <row r="326" spans="1:227" x14ac:dyDescent="0.35">
      <c r="A326">
        <v>52</v>
      </c>
      <c r="B326">
        <v>2</v>
      </c>
      <c r="C326" s="9" cm="1">
        <f t="array" ref="C326">_xlfn.IFS(D326,1,E326,2,F326,3,G326,4,H326,5,I326,6,J326,7,K326,8)</f>
        <v>2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0</v>
      </c>
      <c r="N326">
        <v>0</v>
      </c>
      <c r="O326">
        <v>1</v>
      </c>
      <c r="P326" s="8">
        <v>10</v>
      </c>
      <c r="Q326" s="8">
        <v>5.531483359454227E-2</v>
      </c>
      <c r="R326">
        <v>0</v>
      </c>
      <c r="S326">
        <v>1</v>
      </c>
      <c r="T326">
        <v>0</v>
      </c>
      <c r="U326">
        <v>0</v>
      </c>
      <c r="V326" s="8">
        <v>0</v>
      </c>
      <c r="W326">
        <v>1</v>
      </c>
      <c r="X326" s="8">
        <v>165</v>
      </c>
      <c r="Y326" s="8">
        <v>78</v>
      </c>
      <c r="Z326" s="8">
        <v>98</v>
      </c>
      <c r="AA326">
        <v>0</v>
      </c>
      <c r="AB326" s="8">
        <v>1.855072463768116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s="8">
        <v>40.500000000000007</v>
      </c>
      <c r="AJ326" s="8">
        <v>58</v>
      </c>
      <c r="AK326" s="6">
        <v>7.8</v>
      </c>
      <c r="AL326">
        <v>0</v>
      </c>
      <c r="AM326" s="8">
        <v>95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 s="8">
        <v>2</v>
      </c>
      <c r="AU326">
        <v>0</v>
      </c>
      <c r="AV326">
        <v>1</v>
      </c>
      <c r="AW326">
        <v>0</v>
      </c>
      <c r="AX326" s="8">
        <v>75</v>
      </c>
      <c r="AY326" s="8">
        <v>0</v>
      </c>
      <c r="AZ326" t="s">
        <v>223</v>
      </c>
      <c r="BC326" s="2">
        <v>42851</v>
      </c>
      <c r="BD326" s="8"/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5</v>
      </c>
      <c r="BM326">
        <v>14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3</v>
      </c>
      <c r="CH326">
        <v>1</v>
      </c>
      <c r="CI326">
        <v>1</v>
      </c>
      <c r="CJ326">
        <v>1</v>
      </c>
      <c r="CK326">
        <v>1</v>
      </c>
      <c r="CL326" s="6">
        <v>3</v>
      </c>
      <c r="CM326" s="8">
        <v>60</v>
      </c>
      <c r="CN326" s="8">
        <v>0</v>
      </c>
      <c r="CO326" s="8">
        <f t="shared" si="47"/>
        <v>40</v>
      </c>
      <c r="CP326" s="8">
        <v>50</v>
      </c>
      <c r="CQ326">
        <v>1</v>
      </c>
      <c r="CR326" s="4">
        <f t="shared" si="48"/>
        <v>0.30303030303030304</v>
      </c>
      <c r="CS326" s="8">
        <f t="shared" si="49"/>
        <v>115</v>
      </c>
      <c r="CT326" s="8">
        <v>68</v>
      </c>
      <c r="CU326" s="8">
        <f t="shared" si="50"/>
        <v>1</v>
      </c>
      <c r="CV326" s="8">
        <f t="shared" si="52"/>
        <v>1</v>
      </c>
      <c r="CW326">
        <v>1</v>
      </c>
      <c r="CX326" s="2">
        <v>42637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1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 s="8">
        <v>1.873239436619718</v>
      </c>
      <c r="EN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O326">
        <v>0</v>
      </c>
      <c r="GP326">
        <v>0</v>
      </c>
      <c r="GR326">
        <v>0</v>
      </c>
      <c r="GS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f t="shared" si="51"/>
        <v>0</v>
      </c>
      <c r="HH326">
        <v>0</v>
      </c>
      <c r="HI326">
        <v>1</v>
      </c>
      <c r="HJ326">
        <v>0</v>
      </c>
      <c r="HK326" s="2">
        <v>42916</v>
      </c>
      <c r="HL326">
        <v>0</v>
      </c>
      <c r="HN326">
        <v>65</v>
      </c>
      <c r="HO326">
        <v>1</v>
      </c>
      <c r="HR326">
        <v>0</v>
      </c>
      <c r="HS326">
        <v>0</v>
      </c>
    </row>
    <row r="327" spans="1:227" x14ac:dyDescent="0.35">
      <c r="A327">
        <v>65</v>
      </c>
      <c r="B327">
        <v>1</v>
      </c>
      <c r="C327" s="9" cm="1">
        <f t="array" ref="C327">_xlfn.IFS(D327,1,E327,2,F327,3,G327,4,H327,5,I327,6,J327,7,K327,8)</f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 s="8">
        <v>0</v>
      </c>
      <c r="Q327" s="8">
        <v>0</v>
      </c>
      <c r="R327">
        <v>0</v>
      </c>
      <c r="S327">
        <v>1</v>
      </c>
      <c r="T327">
        <v>0</v>
      </c>
      <c r="U327">
        <v>0</v>
      </c>
      <c r="V327" s="8">
        <v>0</v>
      </c>
      <c r="W327">
        <v>0</v>
      </c>
      <c r="X327" s="8">
        <v>115</v>
      </c>
      <c r="Y327" s="8">
        <v>63</v>
      </c>
      <c r="Z327" s="8">
        <v>99</v>
      </c>
      <c r="AA327">
        <v>0</v>
      </c>
      <c r="AB327" s="8">
        <v>1.9090909090909089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 s="8">
        <v>31</v>
      </c>
      <c r="AJ327" s="8">
        <v>63</v>
      </c>
      <c r="AK327" s="6">
        <v>8.3000000000000007</v>
      </c>
      <c r="AL327">
        <v>0</v>
      </c>
      <c r="AM327" s="8">
        <v>70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 s="8">
        <v>1</v>
      </c>
      <c r="AU327">
        <v>1</v>
      </c>
      <c r="AV327">
        <v>0</v>
      </c>
      <c r="AW327">
        <v>0</v>
      </c>
      <c r="AX327" s="8">
        <v>707</v>
      </c>
      <c r="AY327" s="8">
        <v>707</v>
      </c>
      <c r="BC327" s="2">
        <v>42559</v>
      </c>
      <c r="BD327" s="8"/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4</v>
      </c>
      <c r="BM327">
        <v>10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3</v>
      </c>
      <c r="CH327">
        <v>1</v>
      </c>
      <c r="CI327">
        <v>1</v>
      </c>
      <c r="CJ327">
        <v>1</v>
      </c>
      <c r="CK327">
        <v>0</v>
      </c>
      <c r="CL327" s="6">
        <v>0.2</v>
      </c>
      <c r="CM327" s="8">
        <v>0</v>
      </c>
      <c r="CN327" s="8">
        <v>0</v>
      </c>
      <c r="CO327" s="8">
        <f t="shared" si="47"/>
        <v>100</v>
      </c>
      <c r="CP327" s="8">
        <v>41</v>
      </c>
      <c r="CQ327">
        <v>1</v>
      </c>
      <c r="CR327" s="4">
        <f t="shared" si="48"/>
        <v>0.35652173913043478</v>
      </c>
      <c r="CS327" s="8">
        <f t="shared" si="49"/>
        <v>74</v>
      </c>
      <c r="CT327" s="8">
        <v>31</v>
      </c>
      <c r="CU327" s="8">
        <f t="shared" si="50"/>
        <v>1</v>
      </c>
      <c r="CV327" s="8">
        <f t="shared" si="52"/>
        <v>1</v>
      </c>
      <c r="CW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 s="8">
        <v>1.906666666666667</v>
      </c>
      <c r="EN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O327">
        <v>0</v>
      </c>
      <c r="GP327">
        <v>0</v>
      </c>
      <c r="GR327">
        <v>0</v>
      </c>
      <c r="GS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f t="shared" si="51"/>
        <v>0</v>
      </c>
      <c r="HH327">
        <v>0</v>
      </c>
      <c r="HI327">
        <v>1</v>
      </c>
      <c r="HJ327">
        <v>0</v>
      </c>
      <c r="HK327" s="2">
        <v>42582</v>
      </c>
      <c r="HL327">
        <v>0</v>
      </c>
      <c r="HN327">
        <v>23</v>
      </c>
      <c r="HO327">
        <v>1</v>
      </c>
      <c r="HR327">
        <v>0</v>
      </c>
      <c r="HS327">
        <v>0</v>
      </c>
    </row>
    <row r="328" spans="1:227" x14ac:dyDescent="0.35">
      <c r="A328">
        <v>73</v>
      </c>
      <c r="B328">
        <v>1</v>
      </c>
      <c r="C328" s="9" cm="1">
        <f t="array" ref="C328">_xlfn.IFS(D328,1,E328,2,F328,3,G328,4,H328,5,I328,6,J328,7,K328,8)</f>
        <v>2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 s="8">
        <v>0</v>
      </c>
      <c r="Q328" s="8">
        <v>0</v>
      </c>
      <c r="R328">
        <v>2</v>
      </c>
      <c r="S328">
        <v>0</v>
      </c>
      <c r="T328">
        <v>0</v>
      </c>
      <c r="U328">
        <v>1</v>
      </c>
      <c r="V328" s="8">
        <v>0.19979815411255819</v>
      </c>
      <c r="W328">
        <v>0</v>
      </c>
      <c r="X328" s="8">
        <v>125</v>
      </c>
      <c r="Y328" s="8">
        <v>60</v>
      </c>
      <c r="Z328" s="8">
        <v>98</v>
      </c>
      <c r="AA328">
        <v>0</v>
      </c>
      <c r="AB328" s="8">
        <v>1.262582056892779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s="8">
        <v>35.070500379278812</v>
      </c>
      <c r="AJ328" s="8">
        <v>45</v>
      </c>
      <c r="AK328" s="6">
        <v>8.5</v>
      </c>
      <c r="AL328">
        <v>0</v>
      </c>
      <c r="AM328" s="8">
        <v>55</v>
      </c>
      <c r="AN328">
        <v>2</v>
      </c>
      <c r="AO328">
        <v>1</v>
      </c>
      <c r="AP328">
        <v>1</v>
      </c>
      <c r="AQ328">
        <v>0</v>
      </c>
      <c r="AR328">
        <v>0</v>
      </c>
      <c r="AS328">
        <v>0</v>
      </c>
      <c r="AT328" s="8">
        <v>3</v>
      </c>
      <c r="AU328">
        <v>0</v>
      </c>
      <c r="AV328">
        <v>0</v>
      </c>
      <c r="AW328">
        <v>1</v>
      </c>
      <c r="AX328" s="8">
        <v>100</v>
      </c>
      <c r="AY328" s="8">
        <v>100</v>
      </c>
      <c r="BB328" s="2">
        <v>42500</v>
      </c>
      <c r="BC328" s="2">
        <v>42542</v>
      </c>
      <c r="BD328" s="8">
        <f>BC328-BB328</f>
        <v>42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7</v>
      </c>
      <c r="BM328">
        <v>10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3</v>
      </c>
      <c r="CH328">
        <v>1</v>
      </c>
      <c r="CI328">
        <v>1</v>
      </c>
      <c r="CJ328">
        <v>1</v>
      </c>
      <c r="CK328">
        <v>0</v>
      </c>
      <c r="CL328" s="6">
        <v>0.01</v>
      </c>
      <c r="CM328" s="8">
        <v>0</v>
      </c>
      <c r="CN328" s="8">
        <v>0</v>
      </c>
      <c r="CO328" s="8">
        <f t="shared" si="47"/>
        <v>100</v>
      </c>
      <c r="CP328" s="8">
        <v>46</v>
      </c>
      <c r="CQ328">
        <v>1</v>
      </c>
      <c r="CR328" s="4">
        <f t="shared" si="48"/>
        <v>0.36799999999999999</v>
      </c>
      <c r="CS328" s="8">
        <f t="shared" si="49"/>
        <v>79</v>
      </c>
      <c r="CT328" s="8">
        <v>60</v>
      </c>
      <c r="CU328" s="8">
        <f t="shared" si="50"/>
        <v>1</v>
      </c>
      <c r="CV328" s="8">
        <f t="shared" si="52"/>
        <v>1</v>
      </c>
      <c r="CW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 s="8">
        <v>1.904109589041096</v>
      </c>
      <c r="EN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O328">
        <v>0</v>
      </c>
      <c r="GP328">
        <v>0</v>
      </c>
      <c r="GR328">
        <v>0</v>
      </c>
      <c r="GS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f t="shared" si="51"/>
        <v>0</v>
      </c>
      <c r="HH328">
        <v>0</v>
      </c>
      <c r="HI328">
        <v>1</v>
      </c>
      <c r="HJ328">
        <v>0</v>
      </c>
      <c r="HK328" s="2">
        <v>42679</v>
      </c>
      <c r="HL328">
        <v>0</v>
      </c>
      <c r="HN328">
        <v>137</v>
      </c>
      <c r="HO328">
        <v>1</v>
      </c>
      <c r="HR328">
        <v>0</v>
      </c>
      <c r="HS328">
        <v>0</v>
      </c>
    </row>
    <row r="329" spans="1:227" x14ac:dyDescent="0.35">
      <c r="A329">
        <v>80</v>
      </c>
      <c r="B329">
        <v>1</v>
      </c>
      <c r="C329" s="9" cm="1">
        <f t="array" ref="C329">_xlfn.IFS(D329,1,E329,2,F329,3,G329,4,H329,5,I329,6,J329,7,K329,8)</f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 s="8">
        <v>0</v>
      </c>
      <c r="Q329" s="8">
        <v>15</v>
      </c>
      <c r="R329">
        <v>2</v>
      </c>
      <c r="S329">
        <v>0</v>
      </c>
      <c r="T329">
        <v>0</v>
      </c>
      <c r="U329">
        <v>1</v>
      </c>
      <c r="V329" s="8">
        <v>7</v>
      </c>
      <c r="W329">
        <v>0</v>
      </c>
      <c r="X329" s="8">
        <v>123</v>
      </c>
      <c r="Y329" s="8">
        <v>64</v>
      </c>
      <c r="Z329" s="8">
        <v>99</v>
      </c>
      <c r="AA329">
        <v>1</v>
      </c>
      <c r="AB329" s="8">
        <v>1.8561151079136691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 s="8">
        <v>30</v>
      </c>
      <c r="AJ329" s="8">
        <v>60</v>
      </c>
      <c r="AK329" s="6">
        <v>8</v>
      </c>
      <c r="AL329">
        <v>0</v>
      </c>
      <c r="AM329" s="8">
        <v>62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 s="8">
        <v>3</v>
      </c>
      <c r="AU329">
        <v>0</v>
      </c>
      <c r="AV329">
        <v>0</v>
      </c>
      <c r="AW329">
        <v>1</v>
      </c>
      <c r="AX329" s="8">
        <v>249</v>
      </c>
      <c r="AY329" s="8">
        <v>187</v>
      </c>
      <c r="AZ329" t="s">
        <v>220</v>
      </c>
      <c r="BB329" s="2">
        <v>42475</v>
      </c>
      <c r="BC329" s="2">
        <v>42496</v>
      </c>
      <c r="BD329" s="8">
        <f>BC329-BB329</f>
        <v>21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7</v>
      </c>
      <c r="BM329">
        <v>10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3</v>
      </c>
      <c r="CH329">
        <v>1</v>
      </c>
      <c r="CI329">
        <v>1</v>
      </c>
      <c r="CJ329">
        <v>1</v>
      </c>
      <c r="CK329">
        <v>0</v>
      </c>
      <c r="CL329" s="6">
        <v>0.3</v>
      </c>
      <c r="CM329" s="8">
        <v>70</v>
      </c>
      <c r="CN329" s="8">
        <v>0</v>
      </c>
      <c r="CO329" s="8">
        <f t="shared" si="47"/>
        <v>30</v>
      </c>
      <c r="CP329" s="8">
        <v>39</v>
      </c>
      <c r="CQ329">
        <v>1</v>
      </c>
      <c r="CR329" s="4">
        <f t="shared" si="48"/>
        <v>0.31707317073170732</v>
      </c>
      <c r="CS329" s="8">
        <f t="shared" si="49"/>
        <v>84</v>
      </c>
      <c r="CT329" s="8">
        <v>21</v>
      </c>
      <c r="CU329" s="8">
        <f t="shared" si="50"/>
        <v>1</v>
      </c>
      <c r="CV329" s="8">
        <f t="shared" si="52"/>
        <v>1</v>
      </c>
      <c r="CW329">
        <v>1</v>
      </c>
      <c r="CX329" s="2">
        <v>42543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0</v>
      </c>
      <c r="EC329">
        <v>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</v>
      </c>
      <c r="EL329">
        <v>0</v>
      </c>
      <c r="EM329" s="8">
        <v>1.811594202898551</v>
      </c>
      <c r="EN329">
        <v>1</v>
      </c>
      <c r="EO329" s="2">
        <v>42543</v>
      </c>
      <c r="EP329">
        <v>0</v>
      </c>
      <c r="EQ329">
        <v>1</v>
      </c>
      <c r="ER329">
        <v>0</v>
      </c>
      <c r="ES329">
        <v>0</v>
      </c>
      <c r="ET329">
        <v>1</v>
      </c>
      <c r="EU329">
        <v>1</v>
      </c>
      <c r="EV329">
        <v>1</v>
      </c>
      <c r="EW329">
        <v>1</v>
      </c>
      <c r="EX329">
        <v>0</v>
      </c>
      <c r="EY329">
        <v>1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</v>
      </c>
      <c r="GD329">
        <v>0</v>
      </c>
      <c r="GE329">
        <v>1</v>
      </c>
      <c r="GF329">
        <v>1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1</v>
      </c>
      <c r="GM329">
        <v>0</v>
      </c>
      <c r="GO329">
        <v>0</v>
      </c>
      <c r="GP329">
        <v>0</v>
      </c>
      <c r="GR329">
        <v>0</v>
      </c>
      <c r="GS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f t="shared" si="51"/>
        <v>0</v>
      </c>
      <c r="HH329">
        <v>0</v>
      </c>
      <c r="HI329">
        <v>1</v>
      </c>
      <c r="HJ329">
        <v>0</v>
      </c>
      <c r="HK329" s="2">
        <v>42714</v>
      </c>
      <c r="HL329">
        <v>0</v>
      </c>
      <c r="HN329">
        <v>218</v>
      </c>
      <c r="HO329">
        <v>1</v>
      </c>
      <c r="HR329">
        <v>0</v>
      </c>
      <c r="HS329">
        <v>0</v>
      </c>
    </row>
    <row r="330" spans="1:227" x14ac:dyDescent="0.35">
      <c r="A330">
        <v>81</v>
      </c>
      <c r="B330">
        <v>1</v>
      </c>
      <c r="C330" s="9" cm="1">
        <f t="array" ref="C330">_xlfn.IFS(D330,1,E330,2,F330,3,G330,4,H330,5,I330,6,J330,7,K330,8)</f>
        <v>2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 s="8">
        <v>0</v>
      </c>
      <c r="Q330" s="8">
        <v>0</v>
      </c>
      <c r="R330">
        <v>0</v>
      </c>
      <c r="S330">
        <v>1</v>
      </c>
      <c r="T330">
        <v>0</v>
      </c>
      <c r="U330">
        <v>0</v>
      </c>
      <c r="V330" s="8">
        <v>0</v>
      </c>
      <c r="W330">
        <v>0</v>
      </c>
      <c r="X330" s="8">
        <v>134.8717187944921</v>
      </c>
      <c r="Y330" s="8">
        <v>68.124154415377077</v>
      </c>
      <c r="Z330" s="8">
        <v>97.044799999999995</v>
      </c>
      <c r="AA330">
        <v>0</v>
      </c>
      <c r="AB330" s="8">
        <v>1.842857142857143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s="8">
        <v>39</v>
      </c>
      <c r="AJ330" s="8">
        <v>70</v>
      </c>
      <c r="AK330" s="6">
        <v>7.2</v>
      </c>
      <c r="AL330">
        <v>1</v>
      </c>
      <c r="AM330" s="8">
        <v>26</v>
      </c>
      <c r="AN330">
        <v>4</v>
      </c>
      <c r="AO330">
        <v>1</v>
      </c>
      <c r="AP330">
        <v>0</v>
      </c>
      <c r="AQ330">
        <v>0</v>
      </c>
      <c r="AR330">
        <v>1</v>
      </c>
      <c r="AS330">
        <v>0</v>
      </c>
      <c r="AT330" s="8">
        <v>3</v>
      </c>
      <c r="AU330">
        <v>0</v>
      </c>
      <c r="AV330">
        <v>0</v>
      </c>
      <c r="AW330">
        <v>1</v>
      </c>
      <c r="AX330" s="8">
        <v>234</v>
      </c>
      <c r="AY330" s="8">
        <v>202.5</v>
      </c>
      <c r="AZ330" t="s">
        <v>220</v>
      </c>
      <c r="BB330" s="2">
        <v>42711</v>
      </c>
      <c r="BC330" s="2">
        <v>42766</v>
      </c>
      <c r="BD330" s="8">
        <f>BC330-BB330</f>
        <v>55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2</v>
      </c>
      <c r="BM330">
        <v>12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3</v>
      </c>
      <c r="CH330">
        <v>1</v>
      </c>
      <c r="CI330">
        <v>1</v>
      </c>
      <c r="CJ330">
        <v>1</v>
      </c>
      <c r="CK330">
        <v>0</v>
      </c>
      <c r="CL330" s="6">
        <v>1.2</v>
      </c>
      <c r="CM330" s="8">
        <v>20</v>
      </c>
      <c r="CN330" s="8">
        <v>0</v>
      </c>
      <c r="CO330" s="8">
        <f t="shared" si="47"/>
        <v>80</v>
      </c>
      <c r="CP330" s="8">
        <v>49</v>
      </c>
      <c r="CQ330">
        <v>1</v>
      </c>
      <c r="CR330" s="4">
        <f t="shared" si="48"/>
        <v>0.36330818972258155</v>
      </c>
      <c r="CS330" s="8">
        <f t="shared" si="49"/>
        <v>85.871718794492097</v>
      </c>
      <c r="CT330" s="8">
        <v>63</v>
      </c>
      <c r="CU330" s="8">
        <f t="shared" si="50"/>
        <v>1</v>
      </c>
      <c r="CV330" s="8">
        <f t="shared" si="52"/>
        <v>1</v>
      </c>
      <c r="CW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 s="8">
        <v>1.9113924050632909</v>
      </c>
      <c r="EN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</v>
      </c>
      <c r="GM330">
        <v>0</v>
      </c>
      <c r="GO330">
        <v>0</v>
      </c>
      <c r="GP330">
        <v>0</v>
      </c>
      <c r="GR330">
        <v>0</v>
      </c>
      <c r="GS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f t="shared" si="51"/>
        <v>0</v>
      </c>
      <c r="HH330">
        <v>0</v>
      </c>
      <c r="HI330">
        <v>1</v>
      </c>
      <c r="HJ330">
        <v>0</v>
      </c>
      <c r="HK330" s="2">
        <v>43001</v>
      </c>
      <c r="HL330">
        <v>0</v>
      </c>
      <c r="HN330">
        <v>235</v>
      </c>
      <c r="HO330">
        <v>1</v>
      </c>
      <c r="HR330">
        <v>0</v>
      </c>
      <c r="HS330">
        <v>0</v>
      </c>
    </row>
    <row r="331" spans="1:227" x14ac:dyDescent="0.35">
      <c r="A331">
        <v>82</v>
      </c>
      <c r="B331">
        <v>1</v>
      </c>
      <c r="C331" s="9" cm="1">
        <f t="array" ref="C331">_xlfn.IFS(D331,1,E331,2,F331,3,G331,4,H331,5,I331,6,J331,7,K331,8)</f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 s="8">
        <v>0</v>
      </c>
      <c r="Q331" s="8">
        <v>0</v>
      </c>
      <c r="R331">
        <v>2</v>
      </c>
      <c r="S331">
        <v>0</v>
      </c>
      <c r="T331">
        <v>0</v>
      </c>
      <c r="U331">
        <v>1</v>
      </c>
      <c r="V331" s="8">
        <v>5</v>
      </c>
      <c r="W331">
        <v>0</v>
      </c>
      <c r="X331" s="8">
        <v>124</v>
      </c>
      <c r="Y331" s="8">
        <v>53</v>
      </c>
      <c r="Z331" s="8">
        <v>99</v>
      </c>
      <c r="AA331">
        <v>0</v>
      </c>
      <c r="AB331" s="8">
        <v>1.7862595419847329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s="8">
        <v>38</v>
      </c>
      <c r="AJ331" s="8">
        <v>52</v>
      </c>
      <c r="AK331" s="6">
        <v>7.8</v>
      </c>
      <c r="AL331">
        <v>0</v>
      </c>
      <c r="AM331" s="8">
        <v>71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 s="8">
        <v>2</v>
      </c>
      <c r="AU331">
        <v>0</v>
      </c>
      <c r="AV331">
        <v>1</v>
      </c>
      <c r="AW331">
        <v>0</v>
      </c>
      <c r="AX331" s="8">
        <v>121</v>
      </c>
      <c r="AY331" s="8">
        <v>0</v>
      </c>
      <c r="AZ331" t="s">
        <v>220</v>
      </c>
      <c r="BB331" s="2">
        <v>41814</v>
      </c>
      <c r="BC331" s="2">
        <v>41858</v>
      </c>
      <c r="BD331" s="8">
        <f>BC331-BB331</f>
        <v>44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5</v>
      </c>
      <c r="BM331">
        <v>15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3</v>
      </c>
      <c r="CH331">
        <v>1</v>
      </c>
      <c r="CI331">
        <v>1</v>
      </c>
      <c r="CJ331">
        <v>1</v>
      </c>
      <c r="CK331">
        <v>1</v>
      </c>
      <c r="CL331" s="6">
        <v>0.04</v>
      </c>
      <c r="CM331" s="8">
        <v>0</v>
      </c>
      <c r="CN331" s="8">
        <v>0</v>
      </c>
      <c r="CO331" s="8">
        <f t="shared" si="47"/>
        <v>100</v>
      </c>
      <c r="CP331" s="8">
        <v>38</v>
      </c>
      <c r="CQ331">
        <v>1</v>
      </c>
      <c r="CR331" s="4">
        <f t="shared" si="48"/>
        <v>0.30645161290322581</v>
      </c>
      <c r="CS331" s="8">
        <f t="shared" si="49"/>
        <v>86</v>
      </c>
      <c r="CT331" s="8">
        <v>68</v>
      </c>
      <c r="CU331" s="8">
        <f t="shared" si="50"/>
        <v>1</v>
      </c>
      <c r="CV331" s="8">
        <f t="shared" si="52"/>
        <v>1</v>
      </c>
      <c r="CW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 s="8">
        <v>1.845070422535211</v>
      </c>
      <c r="EN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O331">
        <v>0</v>
      </c>
      <c r="GP331">
        <v>0</v>
      </c>
      <c r="GR331">
        <v>0</v>
      </c>
      <c r="GS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f t="shared" si="51"/>
        <v>0</v>
      </c>
      <c r="HH331">
        <v>0</v>
      </c>
      <c r="HI331">
        <v>1</v>
      </c>
      <c r="HJ331">
        <v>0</v>
      </c>
      <c r="HK331" s="2">
        <v>41895</v>
      </c>
      <c r="HL331">
        <v>1</v>
      </c>
      <c r="HM331" s="2">
        <v>42604</v>
      </c>
      <c r="HN331">
        <v>37</v>
      </c>
      <c r="HO331">
        <v>1</v>
      </c>
      <c r="HR331">
        <v>0</v>
      </c>
      <c r="HS331">
        <v>0</v>
      </c>
    </row>
    <row r="332" spans="1:227" x14ac:dyDescent="0.35">
      <c r="A332">
        <v>78</v>
      </c>
      <c r="B332">
        <v>2</v>
      </c>
      <c r="C332" s="9" cm="1">
        <f t="array" ref="C332">_xlfn.IFS(D332,1,E332,2,F332,3,G332,4,H332,5,I332,6,J332,7,K332,8)</f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 s="8">
        <v>0</v>
      </c>
      <c r="Q332" s="8">
        <v>8.1226015532403384E-2</v>
      </c>
      <c r="R332">
        <v>2</v>
      </c>
      <c r="S332">
        <v>0</v>
      </c>
      <c r="T332">
        <v>0</v>
      </c>
      <c r="U332">
        <v>1</v>
      </c>
      <c r="V332" s="8">
        <v>1</v>
      </c>
      <c r="W332">
        <v>0</v>
      </c>
      <c r="X332" s="8">
        <v>135.5</v>
      </c>
      <c r="Y332" s="8">
        <v>73.5</v>
      </c>
      <c r="Z332" s="8">
        <v>97.019047619047626</v>
      </c>
      <c r="AA332">
        <v>0</v>
      </c>
      <c r="AB332" s="8">
        <v>1.887323943661972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s="8">
        <v>39.499999999999993</v>
      </c>
      <c r="AJ332" s="8">
        <v>48</v>
      </c>
      <c r="AK332" s="6">
        <v>7.4931520575624528</v>
      </c>
      <c r="AL332">
        <v>0</v>
      </c>
      <c r="AM332" s="8">
        <v>41</v>
      </c>
      <c r="AN332">
        <v>3</v>
      </c>
      <c r="AO332">
        <v>1</v>
      </c>
      <c r="AP332">
        <v>0</v>
      </c>
      <c r="AQ332">
        <v>1</v>
      </c>
      <c r="AR332">
        <v>0</v>
      </c>
      <c r="AS332">
        <v>0</v>
      </c>
      <c r="AT332" s="8">
        <v>2</v>
      </c>
      <c r="AU332">
        <v>0</v>
      </c>
      <c r="AV332">
        <v>1</v>
      </c>
      <c r="AW332">
        <v>0</v>
      </c>
      <c r="AX332" s="8">
        <v>53</v>
      </c>
      <c r="AY332" s="8">
        <v>0</v>
      </c>
      <c r="AZ332" t="s">
        <v>220</v>
      </c>
      <c r="BC332" s="2">
        <v>41766</v>
      </c>
      <c r="BD332" s="8"/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7</v>
      </c>
      <c r="BM332">
        <v>16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1</v>
      </c>
      <c r="CG332">
        <v>3</v>
      </c>
      <c r="CH332">
        <v>1</v>
      </c>
      <c r="CI332">
        <v>1</v>
      </c>
      <c r="CJ332">
        <v>1</v>
      </c>
      <c r="CK332">
        <v>1</v>
      </c>
      <c r="CL332" s="6">
        <v>0.05</v>
      </c>
      <c r="CM332" s="8">
        <v>0</v>
      </c>
      <c r="CN332" s="8">
        <v>0</v>
      </c>
      <c r="CO332" s="8">
        <f t="shared" si="47"/>
        <v>100</v>
      </c>
      <c r="CP332" s="8">
        <v>46</v>
      </c>
      <c r="CQ332">
        <v>1</v>
      </c>
      <c r="CR332" s="4">
        <f t="shared" si="48"/>
        <v>0.33948339483394835</v>
      </c>
      <c r="CS332" s="8">
        <f t="shared" si="49"/>
        <v>89.5</v>
      </c>
      <c r="CT332" s="8">
        <v>80</v>
      </c>
      <c r="CU332" s="8">
        <f t="shared" si="50"/>
        <v>1</v>
      </c>
      <c r="CV332" s="8">
        <f t="shared" si="52"/>
        <v>1</v>
      </c>
      <c r="CW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 s="8">
        <v>1.861538461538462</v>
      </c>
      <c r="EN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O332">
        <v>0</v>
      </c>
      <c r="GP332">
        <v>0</v>
      </c>
      <c r="GR332">
        <v>0</v>
      </c>
      <c r="GS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f t="shared" si="51"/>
        <v>0</v>
      </c>
      <c r="HH332">
        <v>0</v>
      </c>
      <c r="HI332">
        <v>1</v>
      </c>
      <c r="HJ332">
        <v>0</v>
      </c>
      <c r="HK332" s="2">
        <v>41858</v>
      </c>
      <c r="HL332">
        <v>0</v>
      </c>
      <c r="HN332">
        <v>92</v>
      </c>
      <c r="HO332">
        <v>1</v>
      </c>
      <c r="HR332">
        <v>0</v>
      </c>
      <c r="HS332">
        <v>0</v>
      </c>
    </row>
    <row r="333" spans="1:227" x14ac:dyDescent="0.35">
      <c r="A333">
        <v>83</v>
      </c>
      <c r="B333">
        <v>1</v>
      </c>
      <c r="C333" s="9" cm="1">
        <f t="array" ref="C333">_xlfn.IFS(D333,1,E333,2,F333,3,G333,4,H333,5,I333,6,J333,7,K333,8)</f>
        <v>2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 s="8">
        <v>0</v>
      </c>
      <c r="Q333" s="8">
        <v>9.4928223538580311E-2</v>
      </c>
      <c r="R333">
        <v>2</v>
      </c>
      <c r="S333">
        <v>0</v>
      </c>
      <c r="T333">
        <v>0</v>
      </c>
      <c r="U333">
        <v>1</v>
      </c>
      <c r="V333" s="8">
        <v>1</v>
      </c>
      <c r="W333">
        <v>0</v>
      </c>
      <c r="X333" s="8">
        <v>136</v>
      </c>
      <c r="Y333" s="8">
        <v>69.928407892817233</v>
      </c>
      <c r="Z333" s="8">
        <v>96.956865564342195</v>
      </c>
      <c r="AA333">
        <v>0</v>
      </c>
      <c r="AB333" s="8">
        <v>1.9710144927536231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s="8">
        <v>39.067291506548933</v>
      </c>
      <c r="AJ333" s="8">
        <v>47</v>
      </c>
      <c r="AK333" s="6">
        <v>7.3144639471075577</v>
      </c>
      <c r="AL333">
        <v>0</v>
      </c>
      <c r="AM333" s="8">
        <v>44</v>
      </c>
      <c r="AN333">
        <v>3</v>
      </c>
      <c r="AO333">
        <v>1</v>
      </c>
      <c r="AP333">
        <v>0</v>
      </c>
      <c r="AQ333">
        <v>1</v>
      </c>
      <c r="AR333">
        <v>0</v>
      </c>
      <c r="AS333">
        <v>0</v>
      </c>
      <c r="AT333" s="8">
        <v>2</v>
      </c>
      <c r="AU333">
        <v>0</v>
      </c>
      <c r="AV333">
        <v>1</v>
      </c>
      <c r="AW333">
        <v>0</v>
      </c>
      <c r="AX333" s="8">
        <v>41</v>
      </c>
      <c r="AY333" s="8">
        <v>0</v>
      </c>
      <c r="AZ333" t="s">
        <v>220</v>
      </c>
      <c r="BB333" s="2">
        <v>41334</v>
      </c>
      <c r="BC333" s="2">
        <v>41369</v>
      </c>
      <c r="BD333" s="8">
        <f>BC333-BB333</f>
        <v>35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7</v>
      </c>
      <c r="BM333">
        <v>10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3</v>
      </c>
      <c r="CH333">
        <v>1</v>
      </c>
      <c r="CI333">
        <v>1</v>
      </c>
      <c r="CJ333">
        <v>1</v>
      </c>
      <c r="CK333">
        <v>0</v>
      </c>
      <c r="CL333" s="6">
        <v>0.6</v>
      </c>
      <c r="CM333" s="8">
        <v>50</v>
      </c>
      <c r="CN333" s="8">
        <v>0</v>
      </c>
      <c r="CO333" s="8">
        <f t="shared" si="47"/>
        <v>50</v>
      </c>
      <c r="CP333" s="8">
        <v>46</v>
      </c>
      <c r="CQ333">
        <v>1</v>
      </c>
      <c r="CR333" s="4">
        <f t="shared" si="48"/>
        <v>0.33823529411764708</v>
      </c>
      <c r="CS333" s="8">
        <f t="shared" si="49"/>
        <v>90</v>
      </c>
      <c r="CT333" s="8">
        <v>80</v>
      </c>
      <c r="CU333" s="8">
        <f t="shared" si="50"/>
        <v>1</v>
      </c>
      <c r="CV333" s="8">
        <f t="shared" si="52"/>
        <v>1</v>
      </c>
      <c r="CW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 s="8">
        <v>1.8533333333333331</v>
      </c>
      <c r="EN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O333">
        <v>0</v>
      </c>
      <c r="GP333">
        <v>0</v>
      </c>
      <c r="GR333">
        <v>0</v>
      </c>
      <c r="GS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f t="shared" si="51"/>
        <v>0</v>
      </c>
      <c r="HH333">
        <v>0</v>
      </c>
      <c r="HI333">
        <v>1</v>
      </c>
      <c r="HJ333">
        <v>0</v>
      </c>
      <c r="HK333" s="2">
        <v>41440</v>
      </c>
      <c r="HL333">
        <v>0</v>
      </c>
      <c r="HN333">
        <v>71</v>
      </c>
      <c r="HO333">
        <v>1</v>
      </c>
      <c r="HR333">
        <v>0</v>
      </c>
      <c r="HS333">
        <v>0</v>
      </c>
    </row>
    <row r="334" spans="1:227" x14ac:dyDescent="0.35">
      <c r="A334">
        <v>84</v>
      </c>
      <c r="B334">
        <v>2</v>
      </c>
      <c r="C334" s="9" cm="1">
        <f t="array" ref="C334">_xlfn.IFS(D334,1,E334,2,F334,3,G334,4,H334,5,I334,6,J334,7,K334,8)</f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 s="8">
        <v>0</v>
      </c>
      <c r="Q334" s="8">
        <v>0</v>
      </c>
      <c r="R334">
        <v>0</v>
      </c>
      <c r="S334">
        <v>1</v>
      </c>
      <c r="T334">
        <v>0</v>
      </c>
      <c r="U334">
        <v>0</v>
      </c>
      <c r="V334" s="8">
        <v>0</v>
      </c>
      <c r="W334">
        <v>1</v>
      </c>
      <c r="X334" s="8">
        <v>144</v>
      </c>
      <c r="Y334" s="8">
        <v>52</v>
      </c>
      <c r="Z334" s="8">
        <v>97</v>
      </c>
      <c r="AA334">
        <v>0</v>
      </c>
      <c r="AB334" s="8">
        <v>2.014388489208633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s="8">
        <v>42</v>
      </c>
      <c r="AJ334" s="8">
        <v>91</v>
      </c>
      <c r="AK334" s="6">
        <v>6.7</v>
      </c>
      <c r="AL334">
        <v>1</v>
      </c>
      <c r="AM334" s="8">
        <v>53</v>
      </c>
      <c r="AN334">
        <v>2</v>
      </c>
      <c r="AO334">
        <v>1</v>
      </c>
      <c r="AP334">
        <v>1</v>
      </c>
      <c r="AQ334">
        <v>0</v>
      </c>
      <c r="AR334">
        <v>0</v>
      </c>
      <c r="AS334">
        <v>0</v>
      </c>
      <c r="AT334" s="8">
        <v>3</v>
      </c>
      <c r="AU334">
        <v>0</v>
      </c>
      <c r="AV334">
        <v>0</v>
      </c>
      <c r="AW334">
        <v>1</v>
      </c>
      <c r="AX334" s="8">
        <v>491</v>
      </c>
      <c r="AY334" s="8">
        <v>391</v>
      </c>
      <c r="BB334" s="2">
        <v>42491</v>
      </c>
      <c r="BC334" s="2">
        <v>42539</v>
      </c>
      <c r="BD334" s="8">
        <f>BC334-BB334</f>
        <v>48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7</v>
      </c>
      <c r="BM334">
        <v>6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1</v>
      </c>
      <c r="CI334">
        <v>0</v>
      </c>
      <c r="CJ334">
        <v>0</v>
      </c>
      <c r="CK334">
        <v>1</v>
      </c>
      <c r="CL334" s="6">
        <v>0.04</v>
      </c>
      <c r="CM334" s="8">
        <v>0</v>
      </c>
      <c r="CN334" s="8">
        <v>0</v>
      </c>
      <c r="CO334" s="8">
        <f t="shared" si="47"/>
        <v>100</v>
      </c>
      <c r="CP334" s="8">
        <v>50</v>
      </c>
      <c r="CQ334">
        <v>1</v>
      </c>
      <c r="CR334" s="4">
        <f t="shared" si="48"/>
        <v>0.34722222222222221</v>
      </c>
      <c r="CS334" s="8">
        <f t="shared" si="49"/>
        <v>94</v>
      </c>
      <c r="CT334" s="8">
        <v>74</v>
      </c>
      <c r="CU334" s="8">
        <f t="shared" si="50"/>
        <v>1</v>
      </c>
      <c r="CV334" s="8">
        <f t="shared" si="52"/>
        <v>1</v>
      </c>
      <c r="CW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 s="8">
        <v>1.9275362318840581</v>
      </c>
      <c r="EN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O334">
        <v>0</v>
      </c>
      <c r="GP334">
        <v>0</v>
      </c>
      <c r="GR334">
        <v>0</v>
      </c>
      <c r="GS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f t="shared" si="51"/>
        <v>0</v>
      </c>
      <c r="HH334">
        <v>0</v>
      </c>
      <c r="HI334">
        <v>1</v>
      </c>
      <c r="HJ334">
        <v>0</v>
      </c>
      <c r="HK334" s="2">
        <v>42586</v>
      </c>
      <c r="HL334">
        <v>0</v>
      </c>
      <c r="HN334">
        <v>47</v>
      </c>
      <c r="HO334">
        <v>1</v>
      </c>
      <c r="HR334">
        <v>0</v>
      </c>
      <c r="HS334">
        <v>0</v>
      </c>
    </row>
    <row r="335" spans="1:227" x14ac:dyDescent="0.35">
      <c r="A335">
        <v>71</v>
      </c>
      <c r="B335">
        <v>1</v>
      </c>
      <c r="C335" s="9" cm="1">
        <f t="array" ref="C335">_xlfn.IFS(D335,1,E335,2,F335,3,G335,4,H335,5,I335,6,J335,7,K335,8)</f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 s="8">
        <v>0</v>
      </c>
      <c r="Q335" s="8">
        <v>0</v>
      </c>
      <c r="R335">
        <v>0</v>
      </c>
      <c r="S335">
        <v>1</v>
      </c>
      <c r="T335">
        <v>0</v>
      </c>
      <c r="U335">
        <v>0</v>
      </c>
      <c r="V335" s="8">
        <v>0</v>
      </c>
      <c r="W335">
        <v>1</v>
      </c>
      <c r="X335" s="8">
        <v>144</v>
      </c>
      <c r="Y335" s="8">
        <v>85</v>
      </c>
      <c r="Z335" s="8">
        <v>98</v>
      </c>
      <c r="AA335">
        <v>0</v>
      </c>
      <c r="AB335" s="8">
        <v>1.8978102189781021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s="8">
        <v>38.5</v>
      </c>
      <c r="AJ335" s="8">
        <v>75</v>
      </c>
      <c r="AK335" s="6">
        <v>9.5</v>
      </c>
      <c r="AL335">
        <v>0</v>
      </c>
      <c r="AM335" s="8">
        <v>83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 s="8">
        <v>2</v>
      </c>
      <c r="AU335">
        <v>0</v>
      </c>
      <c r="AV335">
        <v>1</v>
      </c>
      <c r="AW335">
        <v>0</v>
      </c>
      <c r="AX335" s="8">
        <v>248</v>
      </c>
      <c r="AY335" s="8">
        <v>0</v>
      </c>
      <c r="AZ335" t="s">
        <v>238</v>
      </c>
      <c r="BB335" s="2">
        <v>42781</v>
      </c>
      <c r="BC335" s="2">
        <v>42830</v>
      </c>
      <c r="BD335" s="8">
        <f>BC335-BB335</f>
        <v>49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7</v>
      </c>
      <c r="BM335">
        <v>10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3</v>
      </c>
      <c r="CH335">
        <v>1</v>
      </c>
      <c r="CI335">
        <v>1</v>
      </c>
      <c r="CJ335">
        <v>1</v>
      </c>
      <c r="CK335">
        <v>0</v>
      </c>
      <c r="CL335" s="6">
        <v>0.2</v>
      </c>
      <c r="CM335" s="8">
        <v>100</v>
      </c>
      <c r="CN335" s="8">
        <v>0</v>
      </c>
      <c r="CO335" s="8">
        <f t="shared" si="47"/>
        <v>0</v>
      </c>
      <c r="CP335" s="8">
        <v>50</v>
      </c>
      <c r="CQ335">
        <v>1</v>
      </c>
      <c r="CR335" s="4">
        <f t="shared" si="48"/>
        <v>0.34722222222222221</v>
      </c>
      <c r="CS335" s="8">
        <f t="shared" si="49"/>
        <v>94</v>
      </c>
      <c r="CT335" s="8">
        <v>36</v>
      </c>
      <c r="CU335" s="8">
        <f t="shared" si="50"/>
        <v>1</v>
      </c>
      <c r="CV335" s="8">
        <f t="shared" si="52"/>
        <v>1</v>
      </c>
      <c r="CW335">
        <v>1</v>
      </c>
      <c r="CX335" s="2">
        <v>42880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1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 s="8">
        <v>1.7123287671232881</v>
      </c>
      <c r="EN335">
        <v>1</v>
      </c>
      <c r="EO335" s="2">
        <v>42902</v>
      </c>
      <c r="EP335">
        <v>0</v>
      </c>
      <c r="EQ335">
        <v>1</v>
      </c>
      <c r="ER335">
        <v>0</v>
      </c>
      <c r="ES335">
        <v>0</v>
      </c>
      <c r="ET335">
        <v>1</v>
      </c>
      <c r="EU335">
        <v>1</v>
      </c>
      <c r="EV335">
        <v>0</v>
      </c>
      <c r="EW335">
        <v>1</v>
      </c>
      <c r="EX335">
        <v>1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1</v>
      </c>
      <c r="GM335">
        <v>0</v>
      </c>
      <c r="GO335">
        <v>0</v>
      </c>
      <c r="GP335">
        <v>0</v>
      </c>
      <c r="GR335">
        <v>0</v>
      </c>
      <c r="GS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f t="shared" si="51"/>
        <v>0</v>
      </c>
      <c r="HH335">
        <v>0</v>
      </c>
      <c r="HI335">
        <v>1</v>
      </c>
      <c r="HJ335">
        <v>0</v>
      </c>
      <c r="HK335" s="2">
        <v>42973</v>
      </c>
      <c r="HL335">
        <v>0</v>
      </c>
      <c r="HN335">
        <v>143</v>
      </c>
      <c r="HO335">
        <v>1</v>
      </c>
      <c r="HR335">
        <v>0</v>
      </c>
      <c r="HS335">
        <v>0</v>
      </c>
    </row>
    <row r="336" spans="1:227" x14ac:dyDescent="0.35">
      <c r="A336">
        <v>72</v>
      </c>
      <c r="B336">
        <v>1</v>
      </c>
      <c r="C336" s="9" cm="1">
        <f t="array" ref="C336">_xlfn.IFS(D336,1,E336,2,F336,3,G336,4,H336,5,I336,6,J336,7,K336,8)</f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 s="8">
        <v>0</v>
      </c>
      <c r="Q336" s="8">
        <v>30</v>
      </c>
      <c r="R336">
        <v>1</v>
      </c>
      <c r="S336">
        <v>0</v>
      </c>
      <c r="T336">
        <v>1</v>
      </c>
      <c r="U336">
        <v>0</v>
      </c>
      <c r="V336" s="8">
        <v>0.25992154220115038</v>
      </c>
      <c r="W336">
        <v>0</v>
      </c>
      <c r="X336" s="8">
        <v>133</v>
      </c>
      <c r="Y336" s="8">
        <v>62</v>
      </c>
      <c r="Z336" s="8">
        <v>98</v>
      </c>
      <c r="AA336">
        <v>0</v>
      </c>
      <c r="AB336" s="8">
        <v>1.5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s="8">
        <v>39.5</v>
      </c>
      <c r="AJ336" s="8">
        <v>61</v>
      </c>
      <c r="AK336" s="6">
        <v>7</v>
      </c>
      <c r="AL336">
        <v>1</v>
      </c>
      <c r="AM336" s="8">
        <v>64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 s="8">
        <v>2</v>
      </c>
      <c r="AU336">
        <v>0</v>
      </c>
      <c r="AV336">
        <v>1</v>
      </c>
      <c r="AW336">
        <v>0</v>
      </c>
      <c r="AX336" s="8">
        <v>178.5</v>
      </c>
      <c r="AY336" s="8">
        <v>0</v>
      </c>
      <c r="AZ336" t="s">
        <v>217</v>
      </c>
      <c r="BB336" s="2">
        <v>42811</v>
      </c>
      <c r="BC336" s="2">
        <v>42843</v>
      </c>
      <c r="BD336" s="8">
        <f>BC336-BB336</f>
        <v>32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7</v>
      </c>
      <c r="BM336">
        <v>14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3</v>
      </c>
      <c r="CH336">
        <v>1</v>
      </c>
      <c r="CI336">
        <v>1</v>
      </c>
      <c r="CJ336">
        <v>1</v>
      </c>
      <c r="CK336">
        <v>1</v>
      </c>
      <c r="CL336" s="6">
        <v>9</v>
      </c>
      <c r="CM336" s="8">
        <v>30</v>
      </c>
      <c r="CN336" s="8">
        <v>0</v>
      </c>
      <c r="CO336" s="8">
        <f t="shared" si="47"/>
        <v>70</v>
      </c>
      <c r="CP336" s="8">
        <v>38</v>
      </c>
      <c r="CQ336">
        <v>1</v>
      </c>
      <c r="CR336" s="4">
        <f t="shared" si="48"/>
        <v>0.2857142857142857</v>
      </c>
      <c r="CS336" s="8">
        <f t="shared" si="49"/>
        <v>95</v>
      </c>
      <c r="CT336" s="8">
        <v>75</v>
      </c>
      <c r="CU336" s="8">
        <f t="shared" si="50"/>
        <v>1</v>
      </c>
      <c r="CV336" s="8">
        <f t="shared" si="52"/>
        <v>1</v>
      </c>
      <c r="CW336">
        <v>1</v>
      </c>
      <c r="CX336" s="2">
        <v>42851</v>
      </c>
      <c r="CY336">
        <v>1</v>
      </c>
      <c r="CZ336">
        <v>1</v>
      </c>
      <c r="DA336">
        <v>1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1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 s="8">
        <v>1.901408450704225</v>
      </c>
      <c r="EN336">
        <v>1</v>
      </c>
      <c r="EO336" s="2">
        <v>42851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1</v>
      </c>
      <c r="EV336">
        <v>0</v>
      </c>
      <c r="EW336">
        <v>0</v>
      </c>
      <c r="EX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O336">
        <v>0</v>
      </c>
      <c r="GP336">
        <v>0</v>
      </c>
      <c r="GR336">
        <v>0</v>
      </c>
      <c r="GS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f t="shared" si="51"/>
        <v>0</v>
      </c>
      <c r="HH336">
        <v>0</v>
      </c>
      <c r="HI336">
        <v>1</v>
      </c>
      <c r="HJ336">
        <v>0</v>
      </c>
      <c r="HK336" s="2">
        <v>42902</v>
      </c>
      <c r="HL336">
        <v>0</v>
      </c>
      <c r="HN336">
        <v>59</v>
      </c>
      <c r="HO336">
        <v>1</v>
      </c>
      <c r="HR336">
        <v>0</v>
      </c>
      <c r="HS336">
        <v>0</v>
      </c>
    </row>
    <row r="337" spans="1:227" x14ac:dyDescent="0.35">
      <c r="A337">
        <v>79</v>
      </c>
      <c r="B337">
        <v>1</v>
      </c>
      <c r="C337" s="9" cm="1">
        <f t="array" ref="C337">_xlfn.IFS(D337,1,E337,2,F337,3,G337,4,H337,5,I337,6,J337,7,K337,8)</f>
        <v>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 s="8">
        <v>0</v>
      </c>
      <c r="Q337" s="8">
        <v>0.1090561214748746</v>
      </c>
      <c r="R337">
        <v>2</v>
      </c>
      <c r="S337">
        <v>0</v>
      </c>
      <c r="T337">
        <v>0</v>
      </c>
      <c r="U337">
        <v>1</v>
      </c>
      <c r="V337" s="8">
        <v>1</v>
      </c>
      <c r="W337">
        <v>0</v>
      </c>
      <c r="X337" s="8">
        <v>134</v>
      </c>
      <c r="Y337" s="8">
        <v>75</v>
      </c>
      <c r="Z337" s="8">
        <v>95</v>
      </c>
      <c r="AA337">
        <v>0</v>
      </c>
      <c r="AB337" s="8">
        <v>1.8723404255319149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s="8">
        <v>44</v>
      </c>
      <c r="AJ337" s="8">
        <v>61</v>
      </c>
      <c r="AK337" s="6">
        <v>7.3</v>
      </c>
      <c r="AL337">
        <v>0</v>
      </c>
      <c r="AM337" s="8">
        <v>45</v>
      </c>
      <c r="AN337">
        <v>2</v>
      </c>
      <c r="AO337">
        <v>1</v>
      </c>
      <c r="AP337">
        <v>1</v>
      </c>
      <c r="AQ337">
        <v>0</v>
      </c>
      <c r="AR337">
        <v>0</v>
      </c>
      <c r="AS337">
        <v>0</v>
      </c>
      <c r="AT337" s="8">
        <v>3</v>
      </c>
      <c r="AU337">
        <v>0</v>
      </c>
      <c r="AV337">
        <v>0</v>
      </c>
      <c r="AW337">
        <v>1</v>
      </c>
      <c r="AX337" s="8">
        <v>123</v>
      </c>
      <c r="AY337" s="8">
        <v>76</v>
      </c>
      <c r="AZ337" t="s">
        <v>256</v>
      </c>
      <c r="BC337" s="2">
        <v>42528</v>
      </c>
      <c r="BD337" s="8"/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</v>
      </c>
      <c r="BM337">
        <v>10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3</v>
      </c>
      <c r="CH337">
        <v>1</v>
      </c>
      <c r="CI337">
        <v>1</v>
      </c>
      <c r="CJ337">
        <v>1</v>
      </c>
      <c r="CK337">
        <v>0</v>
      </c>
      <c r="CL337" s="6">
        <v>2.1</v>
      </c>
      <c r="CM337" s="8">
        <v>100</v>
      </c>
      <c r="CN337" s="8">
        <v>0</v>
      </c>
      <c r="CO337" s="8">
        <f t="shared" si="47"/>
        <v>0</v>
      </c>
      <c r="CP337" s="8">
        <v>38</v>
      </c>
      <c r="CQ337">
        <v>1</v>
      </c>
      <c r="CR337" s="4">
        <f t="shared" si="48"/>
        <v>0.28358208955223879</v>
      </c>
      <c r="CS337" s="8">
        <f t="shared" si="49"/>
        <v>96</v>
      </c>
      <c r="CT337" s="8">
        <v>53</v>
      </c>
      <c r="CU337" s="8">
        <f t="shared" si="50"/>
        <v>1</v>
      </c>
      <c r="CV337" s="8">
        <f t="shared" si="52"/>
        <v>1</v>
      </c>
      <c r="CW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 s="8">
        <v>1.3380281690140849</v>
      </c>
      <c r="EN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1</v>
      </c>
      <c r="GM337">
        <v>0</v>
      </c>
      <c r="GO337">
        <v>0</v>
      </c>
      <c r="GP337">
        <v>0</v>
      </c>
      <c r="GR337">
        <v>0</v>
      </c>
      <c r="GS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f t="shared" si="51"/>
        <v>0</v>
      </c>
      <c r="HH337">
        <v>0</v>
      </c>
      <c r="HI337">
        <v>1</v>
      </c>
      <c r="HJ337">
        <v>0</v>
      </c>
      <c r="HK337" s="2">
        <v>42698</v>
      </c>
      <c r="HL337">
        <v>1</v>
      </c>
      <c r="HM337" s="2">
        <v>42825</v>
      </c>
      <c r="HN337">
        <v>170</v>
      </c>
      <c r="HO337">
        <v>1</v>
      </c>
      <c r="HR337">
        <v>0</v>
      </c>
      <c r="HS337">
        <v>0</v>
      </c>
    </row>
    <row r="338" spans="1:227" x14ac:dyDescent="0.35">
      <c r="A338">
        <v>59</v>
      </c>
      <c r="B338">
        <v>1</v>
      </c>
      <c r="C338" s="9" cm="1">
        <f t="array" ref="C338">_xlfn.IFS(D338,1,E338,2,F338,3,G338,4,H338,5,I338,6,J338,7,K338,8)</f>
        <v>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2</v>
      </c>
      <c r="M338">
        <v>0</v>
      </c>
      <c r="N338">
        <v>0</v>
      </c>
      <c r="O338">
        <v>1</v>
      </c>
      <c r="P338" s="8">
        <v>25</v>
      </c>
      <c r="Q338" s="8">
        <v>9.4814550690710334E-2</v>
      </c>
      <c r="R338">
        <v>0</v>
      </c>
      <c r="S338">
        <v>1</v>
      </c>
      <c r="T338">
        <v>0</v>
      </c>
      <c r="U338">
        <v>0</v>
      </c>
      <c r="V338" s="8">
        <v>0</v>
      </c>
      <c r="W338">
        <v>0</v>
      </c>
      <c r="X338" s="8">
        <v>127</v>
      </c>
      <c r="Y338" s="8">
        <v>57</v>
      </c>
      <c r="Z338" s="8">
        <v>98</v>
      </c>
      <c r="AA338">
        <v>1</v>
      </c>
      <c r="AB338" s="8">
        <v>1.8041958041958039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 s="8">
        <v>35</v>
      </c>
      <c r="AJ338" s="8">
        <v>87</v>
      </c>
      <c r="AK338" s="6">
        <v>7.5</v>
      </c>
      <c r="AL338">
        <v>0</v>
      </c>
      <c r="AM338" s="8">
        <v>35</v>
      </c>
      <c r="AN338">
        <v>3</v>
      </c>
      <c r="AO338">
        <v>1</v>
      </c>
      <c r="AP338">
        <v>0</v>
      </c>
      <c r="AQ338">
        <v>1</v>
      </c>
      <c r="AR338">
        <v>0</v>
      </c>
      <c r="AS338">
        <v>0</v>
      </c>
      <c r="AT338" s="8">
        <v>3</v>
      </c>
      <c r="AU338">
        <v>0</v>
      </c>
      <c r="AV338">
        <v>0</v>
      </c>
      <c r="AW338">
        <v>1</v>
      </c>
      <c r="AX338" s="8">
        <v>285</v>
      </c>
      <c r="AY338" s="8">
        <v>285</v>
      </c>
      <c r="BB338" s="2">
        <v>42814</v>
      </c>
      <c r="BC338" s="2">
        <v>42844</v>
      </c>
      <c r="BD338" s="8">
        <f t="shared" ref="BD338:BD352" si="53">BC338-BB338</f>
        <v>30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</v>
      </c>
      <c r="BM338">
        <v>10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3</v>
      </c>
      <c r="CH338">
        <v>1</v>
      </c>
      <c r="CI338">
        <v>1</v>
      </c>
      <c r="CJ338">
        <v>1</v>
      </c>
      <c r="CK338">
        <v>0</v>
      </c>
      <c r="CL338" s="6">
        <v>1.6</v>
      </c>
      <c r="CM338" s="8">
        <v>0</v>
      </c>
      <c r="CN338" s="8">
        <v>0</v>
      </c>
      <c r="CO338" s="8">
        <f t="shared" si="47"/>
        <v>100</v>
      </c>
      <c r="CP338" s="8">
        <v>30</v>
      </c>
      <c r="CQ338">
        <v>1</v>
      </c>
      <c r="CR338" s="4">
        <f t="shared" si="48"/>
        <v>0.23622047244094488</v>
      </c>
      <c r="CS338" s="8">
        <f t="shared" si="49"/>
        <v>97</v>
      </c>
      <c r="CT338" s="8">
        <v>53.908365379698132</v>
      </c>
      <c r="CU338" s="8">
        <f t="shared" si="50"/>
        <v>1</v>
      </c>
      <c r="CV338" s="8">
        <f t="shared" si="52"/>
        <v>1</v>
      </c>
      <c r="CW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 s="8">
        <v>1.7777777777777779</v>
      </c>
      <c r="EN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O338">
        <v>0</v>
      </c>
      <c r="GP338">
        <v>0</v>
      </c>
      <c r="GR338">
        <v>0</v>
      </c>
      <c r="GS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f t="shared" si="51"/>
        <v>0</v>
      </c>
      <c r="HH338">
        <v>0</v>
      </c>
      <c r="HI338">
        <v>1</v>
      </c>
      <c r="HJ338">
        <v>0</v>
      </c>
      <c r="HK338" s="2">
        <v>43133</v>
      </c>
      <c r="HL338">
        <v>0</v>
      </c>
      <c r="HN338">
        <v>289</v>
      </c>
      <c r="HO338">
        <v>1</v>
      </c>
      <c r="HR338">
        <v>0</v>
      </c>
      <c r="HS338">
        <v>0</v>
      </c>
    </row>
    <row r="339" spans="1:227" x14ac:dyDescent="0.35">
      <c r="A339">
        <v>84</v>
      </c>
      <c r="B339">
        <v>1</v>
      </c>
      <c r="C339" s="9" cm="1">
        <f t="array" ref="C339">_xlfn.IFS(D339,1,E339,2,F339,3,G339,4,H339,5,I339,6,J339,7,K339,8)</f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 s="8">
        <v>0</v>
      </c>
      <c r="Q339" s="8">
        <v>0</v>
      </c>
      <c r="R339">
        <v>0</v>
      </c>
      <c r="S339">
        <v>1</v>
      </c>
      <c r="T339">
        <v>0</v>
      </c>
      <c r="U339">
        <v>0</v>
      </c>
      <c r="V339" s="8">
        <v>0</v>
      </c>
      <c r="W339">
        <v>0</v>
      </c>
      <c r="X339" s="8">
        <v>136</v>
      </c>
      <c r="Y339" s="8">
        <v>63</v>
      </c>
      <c r="Z339" s="8">
        <v>99</v>
      </c>
      <c r="AA339">
        <v>0</v>
      </c>
      <c r="AB339" s="8">
        <v>1.867549668874172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s="8">
        <v>39.086912003296369</v>
      </c>
      <c r="AJ339" s="8">
        <v>59</v>
      </c>
      <c r="AK339" s="6">
        <v>7.7</v>
      </c>
      <c r="AL339">
        <v>0</v>
      </c>
      <c r="AM339" s="8">
        <v>48</v>
      </c>
      <c r="AN339">
        <v>2</v>
      </c>
      <c r="AO339">
        <v>1</v>
      </c>
      <c r="AP339">
        <v>1</v>
      </c>
      <c r="AQ339">
        <v>0</v>
      </c>
      <c r="AR339">
        <v>0</v>
      </c>
      <c r="AS339">
        <v>0</v>
      </c>
      <c r="AT339" s="8">
        <v>2</v>
      </c>
      <c r="AU339">
        <v>0</v>
      </c>
      <c r="AV339">
        <v>1</v>
      </c>
      <c r="AW339">
        <v>0</v>
      </c>
      <c r="AX339" s="8">
        <v>209</v>
      </c>
      <c r="AY339" s="8">
        <v>0</v>
      </c>
      <c r="AZ339" t="s">
        <v>217</v>
      </c>
      <c r="BB339" s="2">
        <v>42430</v>
      </c>
      <c r="BC339" s="2">
        <v>42482</v>
      </c>
      <c r="BD339" s="8">
        <f t="shared" si="53"/>
        <v>52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5</v>
      </c>
      <c r="BM339">
        <v>10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3</v>
      </c>
      <c r="CH339">
        <v>1</v>
      </c>
      <c r="CI339">
        <v>1</v>
      </c>
      <c r="CJ339">
        <v>1</v>
      </c>
      <c r="CK339">
        <v>0</v>
      </c>
      <c r="CL339" s="6">
        <v>1.4</v>
      </c>
      <c r="CM339" s="8">
        <v>0</v>
      </c>
      <c r="CN339" s="8">
        <v>0</v>
      </c>
      <c r="CO339" s="8">
        <f t="shared" si="47"/>
        <v>100</v>
      </c>
      <c r="CP339" s="8">
        <v>37</v>
      </c>
      <c r="CQ339">
        <v>1</v>
      </c>
      <c r="CR339" s="4">
        <f t="shared" si="48"/>
        <v>0.27205882352941174</v>
      </c>
      <c r="CS339" s="8">
        <f t="shared" si="49"/>
        <v>99</v>
      </c>
      <c r="CT339" s="8">
        <v>38</v>
      </c>
      <c r="CU339" s="8">
        <f t="shared" si="50"/>
        <v>1</v>
      </c>
      <c r="CV339" s="8">
        <f t="shared" si="52"/>
        <v>1</v>
      </c>
      <c r="CW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 s="8">
        <v>1.7945205479452051</v>
      </c>
      <c r="EN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1</v>
      </c>
      <c r="GM339">
        <v>0</v>
      </c>
      <c r="GO339">
        <v>0</v>
      </c>
      <c r="GP339">
        <v>0</v>
      </c>
      <c r="GR339">
        <v>0</v>
      </c>
      <c r="GS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f t="shared" si="51"/>
        <v>0</v>
      </c>
      <c r="HH339">
        <v>0</v>
      </c>
      <c r="HI339">
        <v>1</v>
      </c>
      <c r="HJ339">
        <v>0</v>
      </c>
      <c r="HK339" s="2">
        <v>42593</v>
      </c>
      <c r="HL339">
        <v>0</v>
      </c>
      <c r="HN339">
        <v>111</v>
      </c>
      <c r="HO339">
        <v>1</v>
      </c>
      <c r="HR339">
        <v>0</v>
      </c>
      <c r="HS339">
        <v>0</v>
      </c>
    </row>
    <row r="340" spans="1:227" x14ac:dyDescent="0.35">
      <c r="A340">
        <v>74</v>
      </c>
      <c r="B340">
        <v>2</v>
      </c>
      <c r="C340" s="9" cm="1">
        <f t="array" ref="C340">_xlfn.IFS(D340,1,E340,2,F340,3,G340,4,H340,5,I340,6,J340,7,K340,8)</f>
        <v>2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 s="8">
        <v>0</v>
      </c>
      <c r="Q340" s="8">
        <v>0</v>
      </c>
      <c r="R340">
        <v>0</v>
      </c>
      <c r="S340">
        <v>1</v>
      </c>
      <c r="T340">
        <v>0</v>
      </c>
      <c r="U340">
        <v>0</v>
      </c>
      <c r="V340" s="8">
        <v>0</v>
      </c>
      <c r="W340">
        <v>0</v>
      </c>
      <c r="X340" s="8">
        <v>132.85874124279579</v>
      </c>
      <c r="Y340" s="8">
        <v>64.5</v>
      </c>
      <c r="Z340" s="8">
        <v>96.894644424934143</v>
      </c>
      <c r="AA340">
        <v>0</v>
      </c>
      <c r="AB340" s="8">
        <v>1.9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s="8">
        <v>39.5</v>
      </c>
      <c r="AJ340" s="8">
        <v>63.000000000000007</v>
      </c>
      <c r="AK340" s="6">
        <v>7.362745827229265</v>
      </c>
      <c r="AL340">
        <v>0</v>
      </c>
      <c r="AM340" s="8">
        <v>54</v>
      </c>
      <c r="AO340">
        <v>1</v>
      </c>
      <c r="AP340">
        <v>0</v>
      </c>
      <c r="AQ340">
        <v>0</v>
      </c>
      <c r="AR340">
        <v>0</v>
      </c>
      <c r="AS340">
        <v>0</v>
      </c>
      <c r="AT340" s="8">
        <v>2</v>
      </c>
      <c r="AU340">
        <v>0</v>
      </c>
      <c r="AV340">
        <v>1</v>
      </c>
      <c r="AW340">
        <v>0</v>
      </c>
      <c r="AX340" s="8">
        <v>277</v>
      </c>
      <c r="AY340" s="8">
        <v>0</v>
      </c>
      <c r="AZ340" t="s">
        <v>240</v>
      </c>
      <c r="BB340" s="2">
        <v>42323</v>
      </c>
      <c r="BC340" s="2">
        <v>42467</v>
      </c>
      <c r="BD340" s="8">
        <f t="shared" si="53"/>
        <v>144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3</v>
      </c>
      <c r="BM340">
        <v>10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3</v>
      </c>
      <c r="CH340">
        <v>1</v>
      </c>
      <c r="CI340">
        <v>1</v>
      </c>
      <c r="CJ340">
        <v>1</v>
      </c>
      <c r="CK340">
        <v>0</v>
      </c>
      <c r="CL340" s="6">
        <v>0.2</v>
      </c>
      <c r="CM340" s="8">
        <v>100</v>
      </c>
      <c r="CN340" s="8">
        <v>0</v>
      </c>
      <c r="CO340" s="8">
        <f t="shared" si="47"/>
        <v>0</v>
      </c>
      <c r="CP340" s="8">
        <v>32</v>
      </c>
      <c r="CQ340">
        <v>1</v>
      </c>
      <c r="CR340" s="4">
        <f t="shared" si="48"/>
        <v>0.24085731733315807</v>
      </c>
      <c r="CS340" s="8">
        <f t="shared" si="49"/>
        <v>100.85874124279579</v>
      </c>
      <c r="CT340" s="8">
        <v>36</v>
      </c>
      <c r="CU340" s="8">
        <f t="shared" si="50"/>
        <v>1</v>
      </c>
      <c r="CV340" s="8">
        <f t="shared" si="52"/>
        <v>1</v>
      </c>
      <c r="CW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 s="8">
        <v>1.773333333333333</v>
      </c>
      <c r="EN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</v>
      </c>
      <c r="GM340">
        <v>0</v>
      </c>
      <c r="GO340">
        <v>0</v>
      </c>
      <c r="GP340">
        <v>0</v>
      </c>
      <c r="GR340">
        <v>0</v>
      </c>
      <c r="GS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f t="shared" si="51"/>
        <v>0</v>
      </c>
      <c r="HH340">
        <v>0</v>
      </c>
      <c r="HI340">
        <v>1</v>
      </c>
      <c r="HJ340">
        <v>0</v>
      </c>
      <c r="HK340" s="2">
        <v>42509</v>
      </c>
      <c r="HL340">
        <v>0</v>
      </c>
      <c r="HN340">
        <v>42</v>
      </c>
      <c r="HO340">
        <v>1</v>
      </c>
      <c r="HR340">
        <v>0</v>
      </c>
      <c r="HS340">
        <v>0</v>
      </c>
    </row>
    <row r="341" spans="1:227" x14ac:dyDescent="0.35">
      <c r="A341">
        <v>71</v>
      </c>
      <c r="B341">
        <v>1</v>
      </c>
      <c r="C341" s="9" cm="1">
        <f t="array" ref="C341">_xlfn.IFS(D341,1,E341,2,F341,3,G341,4,H341,5,I341,6,J341,7,K341,8)</f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O341">
        <v>1</v>
      </c>
      <c r="P341" s="8">
        <v>30</v>
      </c>
      <c r="Q341" s="8">
        <v>9.4372900573856958E-2</v>
      </c>
      <c r="R341">
        <v>2</v>
      </c>
      <c r="S341">
        <v>0</v>
      </c>
      <c r="T341">
        <v>0</v>
      </c>
      <c r="U341">
        <v>1</v>
      </c>
      <c r="V341" s="8">
        <v>2</v>
      </c>
      <c r="W341">
        <v>0</v>
      </c>
      <c r="X341" s="8">
        <v>127</v>
      </c>
      <c r="Y341" s="8">
        <v>60</v>
      </c>
      <c r="Z341" s="8">
        <v>96</v>
      </c>
      <c r="AA341">
        <v>0</v>
      </c>
      <c r="AB341" s="8">
        <v>2.1014492753623188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 s="8">
        <v>34</v>
      </c>
      <c r="AJ341" s="8">
        <v>73</v>
      </c>
      <c r="AK341" s="6">
        <v>8.6999999999999993</v>
      </c>
      <c r="AL341">
        <v>0</v>
      </c>
      <c r="AM341" s="8">
        <v>49</v>
      </c>
      <c r="AN341">
        <v>2</v>
      </c>
      <c r="AO341">
        <v>1</v>
      </c>
      <c r="AP341">
        <v>1</v>
      </c>
      <c r="AQ341">
        <v>0</v>
      </c>
      <c r="AR341">
        <v>0</v>
      </c>
      <c r="AS341">
        <v>0</v>
      </c>
      <c r="AT341" s="8">
        <v>3</v>
      </c>
      <c r="AU341">
        <v>0</v>
      </c>
      <c r="AV341">
        <v>0</v>
      </c>
      <c r="AW341">
        <v>1</v>
      </c>
      <c r="AX341" s="8">
        <v>403</v>
      </c>
      <c r="AY341" s="8">
        <v>347.50000000000011</v>
      </c>
      <c r="AZ341" t="s">
        <v>220</v>
      </c>
      <c r="BB341" s="2">
        <v>42384</v>
      </c>
      <c r="BC341" s="2">
        <v>42440</v>
      </c>
      <c r="BD341" s="8">
        <f t="shared" si="53"/>
        <v>56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7</v>
      </c>
      <c r="BM341">
        <v>10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3</v>
      </c>
      <c r="CH341">
        <v>1</v>
      </c>
      <c r="CI341">
        <v>1</v>
      </c>
      <c r="CJ341">
        <v>1</v>
      </c>
      <c r="CK341">
        <v>0</v>
      </c>
      <c r="CL341" s="6">
        <v>0.04</v>
      </c>
      <c r="CM341" s="8">
        <v>0</v>
      </c>
      <c r="CN341" s="8">
        <v>0</v>
      </c>
      <c r="CO341" s="8">
        <f t="shared" si="47"/>
        <v>100</v>
      </c>
      <c r="CP341" s="8">
        <v>25</v>
      </c>
      <c r="CQ341">
        <v>1</v>
      </c>
      <c r="CR341" s="4">
        <f t="shared" si="48"/>
        <v>0.19685039370078741</v>
      </c>
      <c r="CS341" s="8">
        <f t="shared" si="49"/>
        <v>102</v>
      </c>
      <c r="CT341" s="8">
        <v>42.098934739695657</v>
      </c>
      <c r="CU341" s="8">
        <f t="shared" si="50"/>
        <v>1</v>
      </c>
      <c r="CV341" s="8">
        <f t="shared" si="52"/>
        <v>1</v>
      </c>
      <c r="CW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 s="8">
        <v>1.783783783783784</v>
      </c>
      <c r="EN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O341">
        <v>0</v>
      </c>
      <c r="GP341">
        <v>0</v>
      </c>
      <c r="GR341">
        <v>0</v>
      </c>
      <c r="GS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f t="shared" si="51"/>
        <v>0</v>
      </c>
      <c r="HH341">
        <v>0</v>
      </c>
      <c r="HI341">
        <v>1</v>
      </c>
      <c r="HJ341">
        <v>0</v>
      </c>
      <c r="HK341" s="2">
        <v>42448</v>
      </c>
      <c r="HL341">
        <v>0</v>
      </c>
      <c r="HN341">
        <v>8</v>
      </c>
      <c r="HO341">
        <v>1</v>
      </c>
      <c r="HR341">
        <v>0</v>
      </c>
      <c r="HS341">
        <v>0</v>
      </c>
    </row>
    <row r="342" spans="1:227" x14ac:dyDescent="0.35">
      <c r="A342">
        <v>79</v>
      </c>
      <c r="B342">
        <v>2</v>
      </c>
      <c r="C342" s="9" cm="1">
        <f t="array" ref="C342">_xlfn.IFS(D342,1,E342,2,F342,3,G342,4,H342,5,I342,6,J342,7,K342,8)</f>
        <v>4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 s="8">
        <v>0</v>
      </c>
      <c r="Q342" s="8">
        <v>0</v>
      </c>
      <c r="R342">
        <v>0</v>
      </c>
      <c r="S342">
        <v>1</v>
      </c>
      <c r="T342">
        <v>0</v>
      </c>
      <c r="U342">
        <v>0</v>
      </c>
      <c r="V342" s="8">
        <v>0</v>
      </c>
      <c r="W342">
        <v>1</v>
      </c>
      <c r="X342" s="8">
        <v>150</v>
      </c>
      <c r="Y342" s="8">
        <v>65</v>
      </c>
      <c r="Z342" s="8">
        <v>96.940886699507388</v>
      </c>
      <c r="AA342">
        <v>1</v>
      </c>
      <c r="AB342" s="8">
        <v>1.944444444444444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s="8">
        <v>44</v>
      </c>
      <c r="AJ342" s="8">
        <v>70</v>
      </c>
      <c r="AK342" s="6">
        <v>7</v>
      </c>
      <c r="AL342">
        <v>1</v>
      </c>
      <c r="AM342" s="8">
        <v>34</v>
      </c>
      <c r="AN342">
        <v>3</v>
      </c>
      <c r="AO342">
        <v>1</v>
      </c>
      <c r="AP342">
        <v>0</v>
      </c>
      <c r="AQ342">
        <v>1</v>
      </c>
      <c r="AR342">
        <v>0</v>
      </c>
      <c r="AS342">
        <v>0</v>
      </c>
      <c r="AT342" s="8">
        <v>3</v>
      </c>
      <c r="AU342">
        <v>0</v>
      </c>
      <c r="AV342">
        <v>0</v>
      </c>
      <c r="AW342">
        <v>1</v>
      </c>
      <c r="AX342" s="8">
        <v>573</v>
      </c>
      <c r="AY342" s="8">
        <v>573</v>
      </c>
      <c r="BB342" s="2">
        <v>42759</v>
      </c>
      <c r="BC342" s="2">
        <v>42851</v>
      </c>
      <c r="BD342" s="8">
        <f t="shared" si="53"/>
        <v>92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5</v>
      </c>
      <c r="BM342">
        <v>11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2</v>
      </c>
      <c r="CH342">
        <v>0</v>
      </c>
      <c r="CI342">
        <v>1</v>
      </c>
      <c r="CJ342">
        <v>0</v>
      </c>
      <c r="CK342">
        <v>0</v>
      </c>
      <c r="CL342" s="6">
        <v>0.3</v>
      </c>
      <c r="CM342" s="8">
        <v>40</v>
      </c>
      <c r="CN342" s="8">
        <v>60</v>
      </c>
      <c r="CO342" s="8">
        <f t="shared" si="47"/>
        <v>0</v>
      </c>
      <c r="CP342" s="8">
        <v>48</v>
      </c>
      <c r="CQ342">
        <v>1</v>
      </c>
      <c r="CR342" s="4">
        <f t="shared" si="48"/>
        <v>0.32</v>
      </c>
      <c r="CS342" s="8">
        <f t="shared" si="49"/>
        <v>102</v>
      </c>
      <c r="CT342" s="8">
        <v>44</v>
      </c>
      <c r="CU342" s="8">
        <f t="shared" si="50"/>
        <v>1</v>
      </c>
      <c r="CV342" s="8">
        <f t="shared" si="52"/>
        <v>1</v>
      </c>
      <c r="CW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 s="8">
        <v>1.8378378378378379</v>
      </c>
      <c r="EN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O342">
        <v>0</v>
      </c>
      <c r="GP342">
        <v>0</v>
      </c>
      <c r="GR342">
        <v>0</v>
      </c>
      <c r="GS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f t="shared" si="51"/>
        <v>0</v>
      </c>
      <c r="HH342">
        <v>0</v>
      </c>
      <c r="HI342">
        <v>1</v>
      </c>
      <c r="HJ342">
        <v>0</v>
      </c>
      <c r="HK342" s="2">
        <v>42943</v>
      </c>
      <c r="HL342">
        <v>0</v>
      </c>
      <c r="HN342">
        <v>92</v>
      </c>
      <c r="HO342">
        <v>1</v>
      </c>
      <c r="HR342">
        <v>0</v>
      </c>
      <c r="HS342">
        <v>0</v>
      </c>
    </row>
    <row r="343" spans="1:227" x14ac:dyDescent="0.35">
      <c r="A343">
        <v>73</v>
      </c>
      <c r="B343">
        <v>2</v>
      </c>
      <c r="C343" s="9" cm="1">
        <f t="array" ref="C343">_xlfn.IFS(D343,1,E343,2,F343,3,G343,4,H343,5,I343,6,J343,7,K343,8)</f>
        <v>2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 s="8">
        <v>0</v>
      </c>
      <c r="Q343" s="8">
        <v>6.7792158127623084E-2</v>
      </c>
      <c r="R343">
        <v>0</v>
      </c>
      <c r="S343">
        <v>1</v>
      </c>
      <c r="T343">
        <v>0</v>
      </c>
      <c r="U343">
        <v>0</v>
      </c>
      <c r="V343" s="8">
        <v>0</v>
      </c>
      <c r="W343">
        <v>0</v>
      </c>
      <c r="X343" s="8">
        <v>140.5</v>
      </c>
      <c r="Y343" s="8">
        <v>67.5</v>
      </c>
      <c r="Z343" s="8">
        <v>97.830747531734829</v>
      </c>
      <c r="AA343">
        <v>0</v>
      </c>
      <c r="AB343" s="8">
        <v>1.925925925925926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s="8">
        <v>43</v>
      </c>
      <c r="AJ343" s="8">
        <v>55</v>
      </c>
      <c r="AK343" s="6">
        <v>7.1</v>
      </c>
      <c r="AL343">
        <v>1</v>
      </c>
      <c r="AM343" s="8">
        <v>77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 s="8">
        <v>2</v>
      </c>
      <c r="AU343">
        <v>0</v>
      </c>
      <c r="AV343">
        <v>1</v>
      </c>
      <c r="AW343">
        <v>0</v>
      </c>
      <c r="AX343" s="8">
        <v>133</v>
      </c>
      <c r="AY343" s="8">
        <v>0</v>
      </c>
      <c r="AZ343" t="s">
        <v>223</v>
      </c>
      <c r="BB343" s="2">
        <v>41713</v>
      </c>
      <c r="BC343" s="2">
        <v>41804</v>
      </c>
      <c r="BD343" s="8">
        <f t="shared" si="53"/>
        <v>91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5</v>
      </c>
      <c r="BM343">
        <v>15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3</v>
      </c>
      <c r="CH343">
        <v>1</v>
      </c>
      <c r="CI343">
        <v>1</v>
      </c>
      <c r="CJ343">
        <v>1</v>
      </c>
      <c r="CK343">
        <v>1</v>
      </c>
      <c r="CL343" s="6">
        <v>0.9</v>
      </c>
      <c r="CM343" s="8">
        <v>10</v>
      </c>
      <c r="CN343" s="8">
        <v>0</v>
      </c>
      <c r="CO343" s="8">
        <f t="shared" si="47"/>
        <v>90</v>
      </c>
      <c r="CP343" s="8">
        <v>37</v>
      </c>
      <c r="CQ343">
        <v>1</v>
      </c>
      <c r="CR343" s="4">
        <f t="shared" si="48"/>
        <v>0.26334519572953735</v>
      </c>
      <c r="CS343" s="8">
        <f t="shared" si="49"/>
        <v>103.5</v>
      </c>
      <c r="CT343" s="8">
        <v>115</v>
      </c>
      <c r="CU343" s="8">
        <f t="shared" si="50"/>
        <v>1</v>
      </c>
      <c r="CV343" s="8">
        <f t="shared" si="52"/>
        <v>1</v>
      </c>
      <c r="CW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 s="8">
        <v>1.8533333333333331</v>
      </c>
      <c r="EN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O343">
        <v>0</v>
      </c>
      <c r="GP343">
        <v>0</v>
      </c>
      <c r="GR343">
        <v>0</v>
      </c>
      <c r="GS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38</v>
      </c>
      <c r="HE343">
        <v>0</v>
      </c>
      <c r="HF343">
        <f t="shared" si="51"/>
        <v>0</v>
      </c>
      <c r="HH343">
        <v>0</v>
      </c>
      <c r="HI343">
        <v>1</v>
      </c>
      <c r="HJ343">
        <v>0</v>
      </c>
      <c r="HK343" s="2">
        <v>42012</v>
      </c>
      <c r="HL343">
        <v>0</v>
      </c>
      <c r="HN343">
        <v>208</v>
      </c>
      <c r="HO343">
        <v>1</v>
      </c>
      <c r="HR343">
        <v>0</v>
      </c>
      <c r="HS343">
        <v>0</v>
      </c>
    </row>
    <row r="344" spans="1:227" x14ac:dyDescent="0.35">
      <c r="A344">
        <v>74</v>
      </c>
      <c r="B344">
        <v>1</v>
      </c>
      <c r="C344" s="9" cm="1">
        <f t="array" ref="C344">_xlfn.IFS(D344,1,E344,2,F344,3,G344,4,H344,5,I344,6,J344,7,K344,8)</f>
        <v>2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 s="8">
        <v>0</v>
      </c>
      <c r="Q344" s="8">
        <v>40</v>
      </c>
      <c r="R344">
        <v>1</v>
      </c>
      <c r="S344">
        <v>0</v>
      </c>
      <c r="T344">
        <v>1</v>
      </c>
      <c r="U344">
        <v>0</v>
      </c>
      <c r="V344" s="8">
        <v>0.25073822950950159</v>
      </c>
      <c r="W344">
        <v>0</v>
      </c>
      <c r="X344" s="8">
        <v>121</v>
      </c>
      <c r="Y344" s="8">
        <v>54</v>
      </c>
      <c r="Z344" s="8">
        <v>97</v>
      </c>
      <c r="AA344">
        <v>1</v>
      </c>
      <c r="AB344" s="8">
        <v>2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1</v>
      </c>
      <c r="AI344" s="8">
        <v>38</v>
      </c>
      <c r="AJ344" s="8">
        <v>50</v>
      </c>
      <c r="AK344" s="6">
        <v>6.5</v>
      </c>
      <c r="AL344">
        <v>1</v>
      </c>
      <c r="AM344" s="8">
        <v>9</v>
      </c>
      <c r="AN344">
        <v>5</v>
      </c>
      <c r="AO344">
        <v>1</v>
      </c>
      <c r="AP344">
        <v>0</v>
      </c>
      <c r="AQ344">
        <v>0</v>
      </c>
      <c r="AR344">
        <v>0</v>
      </c>
      <c r="AS344">
        <v>1</v>
      </c>
      <c r="AT344" s="8">
        <v>2</v>
      </c>
      <c r="AU344">
        <v>0</v>
      </c>
      <c r="AV344">
        <v>1</v>
      </c>
      <c r="AW344">
        <v>0</v>
      </c>
      <c r="AX344" s="8">
        <v>16</v>
      </c>
      <c r="AY344" s="8">
        <v>0</v>
      </c>
      <c r="BB344" s="2">
        <v>42491</v>
      </c>
      <c r="BC344" s="2">
        <v>42546</v>
      </c>
      <c r="BD344" s="8">
        <f t="shared" si="53"/>
        <v>55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6</v>
      </c>
      <c r="BM344">
        <v>10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3</v>
      </c>
      <c r="CH344">
        <v>1</v>
      </c>
      <c r="CI344">
        <v>1</v>
      </c>
      <c r="CJ344">
        <v>1</v>
      </c>
      <c r="CK344">
        <v>0</v>
      </c>
      <c r="CL344" s="6">
        <v>2.2000000000000002</v>
      </c>
      <c r="CM344" s="8">
        <v>30</v>
      </c>
      <c r="CN344" s="8">
        <v>0</v>
      </c>
      <c r="CO344" s="8">
        <f t="shared" si="47"/>
        <v>70</v>
      </c>
      <c r="CP344" s="8">
        <v>17</v>
      </c>
      <c r="CQ344">
        <v>1</v>
      </c>
      <c r="CR344" s="4">
        <f t="shared" si="48"/>
        <v>0.14049586776859505</v>
      </c>
      <c r="CS344" s="8">
        <f t="shared" si="49"/>
        <v>104</v>
      </c>
      <c r="CT344" s="8">
        <v>45</v>
      </c>
      <c r="CU344" s="8">
        <f t="shared" si="50"/>
        <v>1</v>
      </c>
      <c r="CV344" s="8">
        <f t="shared" si="52"/>
        <v>1</v>
      </c>
      <c r="CW344">
        <v>1</v>
      </c>
      <c r="CX344" s="2">
        <v>42643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1</v>
      </c>
      <c r="DM344">
        <v>1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1</v>
      </c>
      <c r="EE344">
        <v>1</v>
      </c>
      <c r="EF344">
        <v>0</v>
      </c>
      <c r="EG344">
        <v>0</v>
      </c>
      <c r="EH344">
        <v>0</v>
      </c>
      <c r="EI344">
        <v>1</v>
      </c>
      <c r="EJ344">
        <v>0</v>
      </c>
      <c r="EK344">
        <v>0</v>
      </c>
      <c r="EL344">
        <v>0</v>
      </c>
      <c r="EM344" s="8">
        <v>1.845070422535211</v>
      </c>
      <c r="EN344">
        <v>1</v>
      </c>
      <c r="EO344" s="2">
        <v>42672</v>
      </c>
      <c r="EP344">
        <v>0</v>
      </c>
      <c r="EQ344">
        <v>1</v>
      </c>
      <c r="ER344">
        <v>0</v>
      </c>
      <c r="ES344">
        <v>1</v>
      </c>
      <c r="ET344">
        <v>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</v>
      </c>
      <c r="GD344">
        <v>1</v>
      </c>
      <c r="GE344">
        <v>1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O344">
        <v>0</v>
      </c>
      <c r="GP344">
        <v>0</v>
      </c>
      <c r="GR344">
        <v>0</v>
      </c>
      <c r="GS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f t="shared" si="51"/>
        <v>0</v>
      </c>
      <c r="HH344">
        <v>0</v>
      </c>
      <c r="HI344">
        <v>1</v>
      </c>
      <c r="HJ344">
        <v>0</v>
      </c>
      <c r="HK344" s="2">
        <v>42669</v>
      </c>
      <c r="HL344">
        <v>0</v>
      </c>
      <c r="HN344">
        <v>123</v>
      </c>
      <c r="HO344">
        <v>1</v>
      </c>
      <c r="HR344">
        <v>0</v>
      </c>
      <c r="HS344">
        <v>0</v>
      </c>
    </row>
    <row r="345" spans="1:227" x14ac:dyDescent="0.35">
      <c r="A345">
        <v>72</v>
      </c>
      <c r="B345">
        <v>1</v>
      </c>
      <c r="C345" s="9" cm="1">
        <f t="array" ref="C345">_xlfn.IFS(D345,1,E345,2,F345,3,G345,4,H345,5,I345,6,J345,7,K345,8)</f>
        <v>2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0</v>
      </c>
      <c r="N345">
        <v>0</v>
      </c>
      <c r="O345">
        <v>1</v>
      </c>
      <c r="P345" s="8">
        <v>0.22303864624528641</v>
      </c>
      <c r="Q345" s="8">
        <v>0.12445843585030469</v>
      </c>
      <c r="R345">
        <v>1</v>
      </c>
      <c r="S345">
        <v>0</v>
      </c>
      <c r="T345">
        <v>1</v>
      </c>
      <c r="U345">
        <v>0</v>
      </c>
      <c r="V345" s="8">
        <v>0.1047751949839425</v>
      </c>
      <c r="W345">
        <v>0</v>
      </c>
      <c r="X345" s="8">
        <v>132</v>
      </c>
      <c r="Y345" s="8">
        <v>73</v>
      </c>
      <c r="Z345" s="8">
        <v>93</v>
      </c>
      <c r="AA345">
        <v>1</v>
      </c>
      <c r="AB345" s="8">
        <v>3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 s="8">
        <v>39</v>
      </c>
      <c r="AJ345" s="8">
        <v>87</v>
      </c>
      <c r="AK345" s="6">
        <v>7</v>
      </c>
      <c r="AL345">
        <v>1</v>
      </c>
      <c r="AM345" s="8">
        <v>60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 s="8">
        <v>3</v>
      </c>
      <c r="AU345">
        <v>0</v>
      </c>
      <c r="AV345">
        <v>0</v>
      </c>
      <c r="AW345">
        <v>1</v>
      </c>
      <c r="AX345" s="8">
        <v>129</v>
      </c>
      <c r="AY345" s="8">
        <v>77</v>
      </c>
      <c r="AZ345" t="s">
        <v>222</v>
      </c>
      <c r="BB345" s="2">
        <v>42384</v>
      </c>
      <c r="BC345" s="2">
        <v>42502</v>
      </c>
      <c r="BD345" s="8">
        <f t="shared" si="53"/>
        <v>118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3</v>
      </c>
      <c r="CH345">
        <v>1</v>
      </c>
      <c r="CI345">
        <v>1</v>
      </c>
      <c r="CJ345">
        <v>1</v>
      </c>
      <c r="CK345">
        <v>0</v>
      </c>
      <c r="CL345" s="6">
        <v>2.8</v>
      </c>
      <c r="CM345" s="8">
        <v>100</v>
      </c>
      <c r="CN345" s="8">
        <v>0</v>
      </c>
      <c r="CO345" s="8">
        <f t="shared" si="47"/>
        <v>0</v>
      </c>
      <c r="CP345" s="8">
        <v>28</v>
      </c>
      <c r="CQ345">
        <v>1</v>
      </c>
      <c r="CR345" s="4">
        <f t="shared" si="48"/>
        <v>0.21212121212121213</v>
      </c>
      <c r="CS345" s="8">
        <f t="shared" si="49"/>
        <v>104</v>
      </c>
      <c r="CT345" s="8">
        <v>46</v>
      </c>
      <c r="CU345" s="8">
        <f t="shared" si="50"/>
        <v>1</v>
      </c>
      <c r="CV345" s="8">
        <f t="shared" si="52"/>
        <v>1</v>
      </c>
      <c r="CW345">
        <v>1</v>
      </c>
      <c r="CX345" s="2">
        <v>42600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1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 s="8">
        <v>1.3150684931506851</v>
      </c>
      <c r="EN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O345">
        <v>0</v>
      </c>
      <c r="GP345">
        <v>0</v>
      </c>
      <c r="GR345">
        <v>0</v>
      </c>
      <c r="GS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f t="shared" si="51"/>
        <v>0</v>
      </c>
      <c r="HH345">
        <v>0</v>
      </c>
      <c r="HI345">
        <v>1</v>
      </c>
      <c r="HJ345">
        <v>0</v>
      </c>
      <c r="HK345" s="2">
        <v>42791</v>
      </c>
      <c r="HL345">
        <v>0</v>
      </c>
      <c r="HN345">
        <v>289</v>
      </c>
      <c r="HO345">
        <v>1</v>
      </c>
      <c r="HR345">
        <v>0</v>
      </c>
      <c r="HS345">
        <v>0</v>
      </c>
    </row>
    <row r="346" spans="1:227" x14ac:dyDescent="0.35">
      <c r="A346">
        <v>60</v>
      </c>
      <c r="B346">
        <v>1</v>
      </c>
      <c r="C346" s="9" cm="1">
        <f t="array" ref="C346">_xlfn.IFS(D346,1,E346,2,F346,3,G346,4,H346,5,I346,6,J346,7,K346,8)</f>
        <v>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1</v>
      </c>
      <c r="P346" s="8">
        <v>18</v>
      </c>
      <c r="Q346" s="8">
        <v>9.4792167232943286E-2</v>
      </c>
      <c r="R346">
        <v>0</v>
      </c>
      <c r="S346">
        <v>1</v>
      </c>
      <c r="T346">
        <v>0</v>
      </c>
      <c r="U346">
        <v>0</v>
      </c>
      <c r="V346" s="8">
        <v>0</v>
      </c>
      <c r="W346">
        <v>1</v>
      </c>
      <c r="X346" s="8">
        <v>140</v>
      </c>
      <c r="Y346" s="8">
        <v>60</v>
      </c>
      <c r="Z346" s="8">
        <v>98</v>
      </c>
      <c r="AA346">
        <v>0</v>
      </c>
      <c r="AB346" s="8">
        <v>1.787234042553191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s="8">
        <v>38</v>
      </c>
      <c r="AJ346" s="8">
        <v>53</v>
      </c>
      <c r="AK346" s="6">
        <v>9.1999999999999993</v>
      </c>
      <c r="AL346">
        <v>0</v>
      </c>
      <c r="AM346" s="8">
        <v>80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 s="8">
        <v>3</v>
      </c>
      <c r="AU346">
        <v>0</v>
      </c>
      <c r="AV346">
        <v>0</v>
      </c>
      <c r="AW346">
        <v>1</v>
      </c>
      <c r="AX346" s="8">
        <v>142</v>
      </c>
      <c r="AY346" s="8">
        <v>83</v>
      </c>
      <c r="AZ346" t="s">
        <v>220</v>
      </c>
      <c r="BB346" s="2">
        <v>42353</v>
      </c>
      <c r="BC346" s="2">
        <v>42431</v>
      </c>
      <c r="BD346" s="8">
        <f t="shared" si="53"/>
        <v>78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7</v>
      </c>
      <c r="BM346">
        <v>14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1</v>
      </c>
      <c r="CI346">
        <v>1</v>
      </c>
      <c r="CJ346">
        <v>1</v>
      </c>
      <c r="CK346">
        <v>1</v>
      </c>
      <c r="CL346" s="6">
        <v>0.2</v>
      </c>
      <c r="CM346" s="8">
        <v>70</v>
      </c>
      <c r="CN346" s="8">
        <v>0</v>
      </c>
      <c r="CO346" s="8">
        <f t="shared" si="47"/>
        <v>30</v>
      </c>
      <c r="CP346" s="8">
        <v>32</v>
      </c>
      <c r="CQ346">
        <v>1</v>
      </c>
      <c r="CR346" s="4">
        <f t="shared" si="48"/>
        <v>0.22857142857142856</v>
      </c>
      <c r="CS346" s="8">
        <f t="shared" si="49"/>
        <v>108</v>
      </c>
      <c r="CT346" s="8">
        <v>32</v>
      </c>
      <c r="CU346" s="8">
        <f t="shared" si="50"/>
        <v>1</v>
      </c>
      <c r="CV346" s="8">
        <f t="shared" si="52"/>
        <v>1</v>
      </c>
      <c r="CW346">
        <v>1</v>
      </c>
      <c r="CX346" s="2">
        <v>42448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1</v>
      </c>
      <c r="DX346">
        <v>0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</v>
      </c>
      <c r="EJ346">
        <v>0</v>
      </c>
      <c r="EK346">
        <v>0</v>
      </c>
      <c r="EL346">
        <v>0</v>
      </c>
      <c r="EM346" s="8">
        <v>1.849315068493151</v>
      </c>
      <c r="EN346">
        <v>1</v>
      </c>
      <c r="EO346" s="2">
        <v>42491</v>
      </c>
      <c r="EP346">
        <v>0</v>
      </c>
      <c r="EQ346">
        <v>0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0</v>
      </c>
      <c r="GO346">
        <v>0</v>
      </c>
      <c r="GP346">
        <v>0</v>
      </c>
      <c r="GR346">
        <v>0</v>
      </c>
      <c r="GS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</v>
      </c>
      <c r="HF346">
        <f t="shared" si="51"/>
        <v>0</v>
      </c>
      <c r="HG346" t="s">
        <v>250</v>
      </c>
      <c r="HH346">
        <v>0</v>
      </c>
      <c r="HI346">
        <v>1</v>
      </c>
      <c r="HJ346">
        <v>0</v>
      </c>
      <c r="HK346" s="2">
        <v>42510</v>
      </c>
      <c r="HL346">
        <v>0</v>
      </c>
      <c r="HN346">
        <v>79</v>
      </c>
      <c r="HO346">
        <v>1</v>
      </c>
      <c r="HR346">
        <v>0</v>
      </c>
      <c r="HS346">
        <v>0</v>
      </c>
    </row>
    <row r="347" spans="1:227" x14ac:dyDescent="0.35">
      <c r="A347">
        <v>85</v>
      </c>
      <c r="B347">
        <v>1</v>
      </c>
      <c r="C347" s="9" cm="1">
        <f t="array" ref="C347">_xlfn.IFS(D347,1,E347,2,F347,3,G347,4,H347,5,I347,6,J347,7,K347,8)</f>
        <v>2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 s="8">
        <v>0</v>
      </c>
      <c r="Q347" s="8">
        <v>9.4789270193147243E-2</v>
      </c>
      <c r="R347">
        <v>0</v>
      </c>
      <c r="S347">
        <v>1</v>
      </c>
      <c r="T347">
        <v>0</v>
      </c>
      <c r="U347">
        <v>0</v>
      </c>
      <c r="V347" s="8">
        <v>0</v>
      </c>
      <c r="W347">
        <v>1</v>
      </c>
      <c r="X347" s="8">
        <v>152</v>
      </c>
      <c r="Y347" s="8">
        <v>73</v>
      </c>
      <c r="Z347" s="8">
        <v>98</v>
      </c>
      <c r="AA347">
        <v>0</v>
      </c>
      <c r="AB347" s="8">
        <v>2.0151515151515151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s="8">
        <v>40</v>
      </c>
      <c r="AJ347" s="8">
        <v>65</v>
      </c>
      <c r="AK347" s="6">
        <v>7.5</v>
      </c>
      <c r="AL347">
        <v>0</v>
      </c>
      <c r="AM347" s="8">
        <v>34</v>
      </c>
      <c r="AN347">
        <v>3</v>
      </c>
      <c r="AO347">
        <v>1</v>
      </c>
      <c r="AP347">
        <v>0</v>
      </c>
      <c r="AQ347">
        <v>1</v>
      </c>
      <c r="AR347">
        <v>0</v>
      </c>
      <c r="AS347">
        <v>0</v>
      </c>
      <c r="AT347" s="8">
        <v>3</v>
      </c>
      <c r="AU347">
        <v>0</v>
      </c>
      <c r="AV347">
        <v>0</v>
      </c>
      <c r="AW347">
        <v>1</v>
      </c>
      <c r="AX347" s="8">
        <v>380</v>
      </c>
      <c r="AY347" s="8">
        <v>274.5</v>
      </c>
      <c r="AZ347" t="s">
        <v>220</v>
      </c>
      <c r="BB347" s="2">
        <v>42430</v>
      </c>
      <c r="BC347" s="2">
        <v>42480</v>
      </c>
      <c r="BD347" s="8">
        <f t="shared" si="53"/>
        <v>50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4</v>
      </c>
      <c r="BM347">
        <v>10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3</v>
      </c>
      <c r="CH347">
        <v>1</v>
      </c>
      <c r="CI347">
        <v>1</v>
      </c>
      <c r="CJ347">
        <v>1</v>
      </c>
      <c r="CK347">
        <v>0</v>
      </c>
      <c r="CL347" s="6">
        <v>2.7</v>
      </c>
      <c r="CM347" s="8">
        <v>0</v>
      </c>
      <c r="CN347" s="8">
        <v>100</v>
      </c>
      <c r="CO347" s="8">
        <f t="shared" si="47"/>
        <v>0</v>
      </c>
      <c r="CP347" s="8">
        <v>43</v>
      </c>
      <c r="CQ347">
        <v>1</v>
      </c>
      <c r="CR347" s="4">
        <f t="shared" si="48"/>
        <v>0.28289473684210525</v>
      </c>
      <c r="CS347" s="8">
        <f t="shared" si="49"/>
        <v>109</v>
      </c>
      <c r="CT347" s="8">
        <v>58</v>
      </c>
      <c r="CU347" s="8">
        <f t="shared" si="50"/>
        <v>1</v>
      </c>
      <c r="CV347" s="8">
        <f t="shared" si="52"/>
        <v>1</v>
      </c>
      <c r="CW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 s="8">
        <v>1.328767123287671</v>
      </c>
      <c r="EN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0</v>
      </c>
      <c r="GO347">
        <v>0</v>
      </c>
      <c r="GP347">
        <v>0</v>
      </c>
      <c r="GR347">
        <v>0</v>
      </c>
      <c r="GS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f t="shared" si="51"/>
        <v>0</v>
      </c>
      <c r="HH347">
        <v>0</v>
      </c>
      <c r="HI347">
        <v>1</v>
      </c>
      <c r="HJ347">
        <v>0</v>
      </c>
      <c r="HK347" s="2">
        <v>42635</v>
      </c>
      <c r="HL347">
        <v>1</v>
      </c>
      <c r="HM347" s="2">
        <v>42964</v>
      </c>
      <c r="HN347">
        <v>155</v>
      </c>
      <c r="HO347">
        <v>1</v>
      </c>
      <c r="HR347">
        <v>0</v>
      </c>
      <c r="HS347">
        <v>0</v>
      </c>
    </row>
    <row r="348" spans="1:227" x14ac:dyDescent="0.35">
      <c r="A348">
        <v>69</v>
      </c>
      <c r="B348">
        <v>1</v>
      </c>
      <c r="C348" s="9" cm="1">
        <f t="array" ref="C348">_xlfn.IFS(D348,1,E348,2,F348,3,G348,4,H348,5,I348,6,J348,7,K348,8)</f>
        <v>2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 s="8">
        <v>0</v>
      </c>
      <c r="Q348" s="8">
        <v>0</v>
      </c>
      <c r="R348">
        <v>0</v>
      </c>
      <c r="S348">
        <v>1</v>
      </c>
      <c r="T348">
        <v>0</v>
      </c>
      <c r="U348">
        <v>0</v>
      </c>
      <c r="V348" s="8">
        <v>0</v>
      </c>
      <c r="W348">
        <v>1</v>
      </c>
      <c r="X348" s="8">
        <v>140</v>
      </c>
      <c r="Y348" s="8">
        <v>70</v>
      </c>
      <c r="Z348" s="8">
        <v>97</v>
      </c>
      <c r="AA348">
        <v>0</v>
      </c>
      <c r="AB348" s="8">
        <v>2.03125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 s="8">
        <v>32</v>
      </c>
      <c r="AJ348" s="8">
        <v>54.052198562883852</v>
      </c>
      <c r="AK348" s="6">
        <v>6.9</v>
      </c>
      <c r="AL348">
        <v>1</v>
      </c>
      <c r="AM348" s="8">
        <v>82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 s="8">
        <v>2</v>
      </c>
      <c r="AU348">
        <v>0</v>
      </c>
      <c r="AV348">
        <v>1</v>
      </c>
      <c r="AW348">
        <v>0</v>
      </c>
      <c r="AX348" s="8">
        <v>78</v>
      </c>
      <c r="AY348" s="8">
        <v>0</v>
      </c>
      <c r="AZ348" t="s">
        <v>220</v>
      </c>
      <c r="BB348" s="2">
        <v>41685</v>
      </c>
      <c r="BC348" s="2">
        <v>41719</v>
      </c>
      <c r="BD348" s="8">
        <f t="shared" si="53"/>
        <v>34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10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3</v>
      </c>
      <c r="CH348">
        <v>1</v>
      </c>
      <c r="CI348">
        <v>1</v>
      </c>
      <c r="CJ348">
        <v>1</v>
      </c>
      <c r="CK348">
        <v>0</v>
      </c>
      <c r="CL348" s="6">
        <v>20</v>
      </c>
      <c r="CM348" s="8">
        <v>0</v>
      </c>
      <c r="CN348" s="8">
        <v>0</v>
      </c>
      <c r="CO348" s="8">
        <f t="shared" si="47"/>
        <v>100</v>
      </c>
      <c r="CP348" s="8">
        <v>30</v>
      </c>
      <c r="CQ348">
        <v>1</v>
      </c>
      <c r="CR348" s="4">
        <f t="shared" si="48"/>
        <v>0.21428571428571427</v>
      </c>
      <c r="CS348" s="8">
        <f t="shared" si="49"/>
        <v>110</v>
      </c>
      <c r="CT348" s="8">
        <v>0</v>
      </c>
      <c r="CU348" s="8">
        <f t="shared" si="50"/>
        <v>1</v>
      </c>
      <c r="CV348" s="8">
        <f t="shared" si="52"/>
        <v>1</v>
      </c>
      <c r="CW348">
        <v>1</v>
      </c>
      <c r="CX348" s="2">
        <v>41895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1</v>
      </c>
      <c r="DM348">
        <v>1</v>
      </c>
      <c r="DN348">
        <v>0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1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8">
        <v>1.8648648648648649</v>
      </c>
      <c r="EN348">
        <v>1</v>
      </c>
      <c r="EO348" s="2">
        <v>41927</v>
      </c>
      <c r="EP348">
        <v>0</v>
      </c>
      <c r="EQ348">
        <v>1</v>
      </c>
      <c r="ER348">
        <v>0</v>
      </c>
      <c r="ES348">
        <v>1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O348">
        <v>0</v>
      </c>
      <c r="GP348">
        <v>0</v>
      </c>
      <c r="GR348">
        <v>0</v>
      </c>
      <c r="GS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f t="shared" si="51"/>
        <v>0</v>
      </c>
      <c r="HG348" t="s">
        <v>246</v>
      </c>
      <c r="HH348">
        <v>0</v>
      </c>
      <c r="HI348">
        <v>1</v>
      </c>
      <c r="HJ348">
        <v>0</v>
      </c>
      <c r="HK348" s="2">
        <v>42007</v>
      </c>
      <c r="HL348">
        <v>1</v>
      </c>
      <c r="HM348" s="2">
        <v>42410</v>
      </c>
      <c r="HN348">
        <v>288</v>
      </c>
      <c r="HO348">
        <v>1</v>
      </c>
      <c r="HR348">
        <v>0</v>
      </c>
      <c r="HS348">
        <v>0</v>
      </c>
    </row>
    <row r="349" spans="1:227" x14ac:dyDescent="0.35">
      <c r="A349">
        <v>56</v>
      </c>
      <c r="B349">
        <v>1</v>
      </c>
      <c r="C349" s="9" cm="1">
        <f t="array" ref="C349">_xlfn.IFS(D349,1,E349,2,F349,3,G349,4,H349,5,I349,6,J349,7,K349,8)</f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1</v>
      </c>
      <c r="P349" s="8">
        <v>20</v>
      </c>
      <c r="Q349" s="8">
        <v>9.4710028595143256E-2</v>
      </c>
      <c r="R349">
        <v>2</v>
      </c>
      <c r="S349">
        <v>0</v>
      </c>
      <c r="T349">
        <v>0</v>
      </c>
      <c r="U349">
        <v>1</v>
      </c>
      <c r="V349" s="8">
        <v>28</v>
      </c>
      <c r="W349">
        <v>1</v>
      </c>
      <c r="X349" s="8">
        <v>160</v>
      </c>
      <c r="Y349" s="8">
        <v>80</v>
      </c>
      <c r="Z349" s="8">
        <v>99</v>
      </c>
      <c r="AA349">
        <v>1</v>
      </c>
      <c r="AB349" s="8">
        <v>2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 s="8">
        <v>45.083460919377607</v>
      </c>
      <c r="AJ349" s="8">
        <v>80</v>
      </c>
      <c r="AK349" s="6">
        <v>7</v>
      </c>
      <c r="AL349">
        <v>1</v>
      </c>
      <c r="AM349" s="8">
        <v>85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 s="8">
        <v>1</v>
      </c>
      <c r="AU349">
        <v>1</v>
      </c>
      <c r="AV349">
        <v>0</v>
      </c>
      <c r="AW349">
        <v>0</v>
      </c>
      <c r="AX349" s="8">
        <v>395</v>
      </c>
      <c r="AY349" s="8">
        <v>395</v>
      </c>
      <c r="BB349" s="2">
        <v>41384</v>
      </c>
      <c r="BC349" s="2">
        <v>41468</v>
      </c>
      <c r="BD349" s="8">
        <f t="shared" si="53"/>
        <v>84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2</v>
      </c>
      <c r="BM349">
        <v>14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2</v>
      </c>
      <c r="CH349">
        <v>0</v>
      </c>
      <c r="CI349">
        <v>1</v>
      </c>
      <c r="CJ349">
        <v>0</v>
      </c>
      <c r="CK349">
        <v>1</v>
      </c>
      <c r="CL349" s="6">
        <v>29.7</v>
      </c>
      <c r="CM349" s="8">
        <v>90</v>
      </c>
      <c r="CN349" s="8">
        <v>0</v>
      </c>
      <c r="CO349" s="8">
        <f t="shared" si="47"/>
        <v>10</v>
      </c>
      <c r="CP349" s="8">
        <v>47</v>
      </c>
      <c r="CQ349">
        <v>1</v>
      </c>
      <c r="CR349" s="4">
        <f t="shared" si="48"/>
        <v>0.29375000000000001</v>
      </c>
      <c r="CS349" s="8">
        <f t="shared" si="49"/>
        <v>113</v>
      </c>
      <c r="CT349" s="8">
        <v>67</v>
      </c>
      <c r="CU349" s="8">
        <f t="shared" si="50"/>
        <v>1</v>
      </c>
      <c r="CV349" s="8">
        <f t="shared" si="52"/>
        <v>1</v>
      </c>
      <c r="CW349">
        <v>1</v>
      </c>
      <c r="CX349" s="2">
        <v>41493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 s="8">
        <v>1.8405797101449271</v>
      </c>
      <c r="EN349">
        <v>1</v>
      </c>
      <c r="EO349" s="2">
        <v>41500</v>
      </c>
      <c r="EP349">
        <v>1</v>
      </c>
      <c r="EQ349">
        <v>1</v>
      </c>
      <c r="ER349">
        <v>0</v>
      </c>
      <c r="ES349">
        <v>0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1</v>
      </c>
      <c r="FE349">
        <v>0</v>
      </c>
      <c r="FF349">
        <v>0</v>
      </c>
      <c r="FG349">
        <v>0</v>
      </c>
      <c r="FH349">
        <v>0</v>
      </c>
      <c r="FI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1</v>
      </c>
      <c r="GD349">
        <v>0</v>
      </c>
      <c r="GE349">
        <v>0</v>
      </c>
      <c r="GF349">
        <v>0</v>
      </c>
      <c r="GG349">
        <v>1</v>
      </c>
      <c r="GH349">
        <v>0</v>
      </c>
      <c r="GI349">
        <v>0</v>
      </c>
      <c r="GJ349">
        <v>0</v>
      </c>
      <c r="GK349">
        <v>0</v>
      </c>
      <c r="GL349">
        <v>1</v>
      </c>
      <c r="GM349">
        <v>0</v>
      </c>
      <c r="GO349">
        <v>0</v>
      </c>
      <c r="GP349">
        <v>0</v>
      </c>
      <c r="GR349">
        <v>0</v>
      </c>
      <c r="GS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f t="shared" si="51"/>
        <v>0</v>
      </c>
      <c r="HH349">
        <v>0</v>
      </c>
      <c r="HI349">
        <v>1</v>
      </c>
      <c r="HJ349">
        <v>0</v>
      </c>
      <c r="HK349" s="2">
        <v>41677</v>
      </c>
      <c r="HL349">
        <v>0</v>
      </c>
      <c r="HN349">
        <v>209</v>
      </c>
      <c r="HO349">
        <v>1</v>
      </c>
      <c r="HR349">
        <v>0</v>
      </c>
      <c r="HS349">
        <v>0</v>
      </c>
    </row>
    <row r="350" spans="1:227" x14ac:dyDescent="0.35">
      <c r="A350">
        <v>71</v>
      </c>
      <c r="B350">
        <v>2</v>
      </c>
      <c r="C350" s="9" cm="1">
        <f t="array" ref="C350">_xlfn.IFS(D350,1,E350,2,F350,3,G350,4,H350,5,I350,6,J350,7,K350,8)</f>
        <v>2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 s="8">
        <v>0</v>
      </c>
      <c r="Q350" s="8">
        <v>6.8014803392892301E-2</v>
      </c>
      <c r="R350">
        <v>0</v>
      </c>
      <c r="S350">
        <v>1</v>
      </c>
      <c r="T350">
        <v>0</v>
      </c>
      <c r="U350">
        <v>0</v>
      </c>
      <c r="V350" s="8">
        <v>0</v>
      </c>
      <c r="W350">
        <v>0</v>
      </c>
      <c r="X350" s="8">
        <v>138.5</v>
      </c>
      <c r="Y350" s="8">
        <v>69</v>
      </c>
      <c r="Z350" s="8">
        <v>96.93305439330544</v>
      </c>
      <c r="AA350">
        <v>0</v>
      </c>
      <c r="AB350" s="8">
        <v>1.882352941176471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s="8">
        <v>39.769889098890133</v>
      </c>
      <c r="AJ350" s="8">
        <v>78</v>
      </c>
      <c r="AK350" s="6">
        <v>9.4</v>
      </c>
      <c r="AL350">
        <v>0</v>
      </c>
      <c r="AM350" s="8">
        <v>70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 s="8">
        <v>3</v>
      </c>
      <c r="AU350">
        <v>0</v>
      </c>
      <c r="AV350">
        <v>0</v>
      </c>
      <c r="AW350">
        <v>1</v>
      </c>
      <c r="AX350" s="8">
        <v>122</v>
      </c>
      <c r="AY350" s="8">
        <v>122</v>
      </c>
      <c r="BB350" s="2">
        <v>42385</v>
      </c>
      <c r="BC350" s="2">
        <v>42403</v>
      </c>
      <c r="BD350" s="8">
        <f t="shared" si="53"/>
        <v>18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7</v>
      </c>
      <c r="BM350">
        <v>10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3</v>
      </c>
      <c r="CH350">
        <v>1</v>
      </c>
      <c r="CI350">
        <v>1</v>
      </c>
      <c r="CJ350">
        <v>1</v>
      </c>
      <c r="CK350">
        <v>0</v>
      </c>
      <c r="CL350" s="6">
        <v>1</v>
      </c>
      <c r="CM350" s="8">
        <v>60</v>
      </c>
      <c r="CN350" s="8">
        <v>0</v>
      </c>
      <c r="CO350" s="8">
        <f t="shared" si="47"/>
        <v>40</v>
      </c>
      <c r="CP350" s="8">
        <v>25</v>
      </c>
      <c r="CQ350">
        <v>1</v>
      </c>
      <c r="CR350" s="4">
        <f t="shared" si="48"/>
        <v>0.18050541516245489</v>
      </c>
      <c r="CS350" s="8">
        <f t="shared" si="49"/>
        <v>113.5</v>
      </c>
      <c r="CT350" s="8">
        <v>83</v>
      </c>
      <c r="CU350" s="8">
        <f t="shared" si="50"/>
        <v>1</v>
      </c>
      <c r="CV350" s="8">
        <f t="shared" si="52"/>
        <v>1</v>
      </c>
      <c r="CW350">
        <v>1</v>
      </c>
      <c r="CX350" s="2">
        <v>42456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1</v>
      </c>
      <c r="DQ350">
        <v>0</v>
      </c>
      <c r="DR350">
        <v>0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 s="8">
        <v>1.7428571428571431</v>
      </c>
      <c r="EN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O350">
        <v>0</v>
      </c>
      <c r="GP350">
        <v>0</v>
      </c>
      <c r="GR350">
        <v>0</v>
      </c>
      <c r="GS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f t="shared" si="51"/>
        <v>0</v>
      </c>
      <c r="HH350">
        <v>0</v>
      </c>
      <c r="HI350">
        <v>1</v>
      </c>
      <c r="HJ350">
        <v>0</v>
      </c>
      <c r="HK350" s="2">
        <v>42539</v>
      </c>
      <c r="HL350">
        <v>0</v>
      </c>
      <c r="HN350">
        <v>136</v>
      </c>
      <c r="HO350">
        <v>1</v>
      </c>
      <c r="HR350">
        <v>0</v>
      </c>
      <c r="HS350">
        <v>0</v>
      </c>
    </row>
    <row r="351" spans="1:227" x14ac:dyDescent="0.35">
      <c r="A351">
        <v>88</v>
      </c>
      <c r="B351">
        <v>2</v>
      </c>
      <c r="C351" s="9" cm="1">
        <f t="array" ref="C351">_xlfn.IFS(D351,1,E351,2,F351,3,G351,4,H351,5,I351,6,J351,7,K351,8)</f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 s="8">
        <v>0</v>
      </c>
      <c r="Q351" s="8">
        <v>0</v>
      </c>
      <c r="R351">
        <v>0</v>
      </c>
      <c r="S351">
        <v>1</v>
      </c>
      <c r="T351">
        <v>0</v>
      </c>
      <c r="U351">
        <v>0</v>
      </c>
      <c r="V351" s="8">
        <v>0</v>
      </c>
      <c r="W351">
        <v>1</v>
      </c>
      <c r="X351" s="8">
        <v>153</v>
      </c>
      <c r="Y351" s="8">
        <v>64</v>
      </c>
      <c r="Z351" s="8">
        <v>97</v>
      </c>
      <c r="AA351">
        <v>0</v>
      </c>
      <c r="AB351" s="8">
        <v>2.0458015267175571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 s="8">
        <v>48</v>
      </c>
      <c r="AJ351" s="8">
        <v>69</v>
      </c>
      <c r="AK351" s="6">
        <v>6.3</v>
      </c>
      <c r="AL351">
        <v>1</v>
      </c>
      <c r="AM351" s="8">
        <v>35</v>
      </c>
      <c r="AN351">
        <v>3</v>
      </c>
      <c r="AO351">
        <v>1</v>
      </c>
      <c r="AP351">
        <v>0</v>
      </c>
      <c r="AQ351">
        <v>1</v>
      </c>
      <c r="AR351">
        <v>0</v>
      </c>
      <c r="AS351">
        <v>0</v>
      </c>
      <c r="AT351" s="8">
        <v>2</v>
      </c>
      <c r="AU351">
        <v>0</v>
      </c>
      <c r="AV351">
        <v>1</v>
      </c>
      <c r="AW351">
        <v>0</v>
      </c>
      <c r="AX351" s="8">
        <v>215</v>
      </c>
      <c r="AY351" s="8">
        <v>0</v>
      </c>
      <c r="AZ351" t="s">
        <v>223</v>
      </c>
      <c r="BB351" s="2">
        <v>42491</v>
      </c>
      <c r="BC351" s="2">
        <v>42544</v>
      </c>
      <c r="BD351" s="8">
        <f t="shared" si="53"/>
        <v>53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</v>
      </c>
      <c r="BM351">
        <v>14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3</v>
      </c>
      <c r="CH351">
        <v>1</v>
      </c>
      <c r="CI351">
        <v>1</v>
      </c>
      <c r="CJ351">
        <v>1</v>
      </c>
      <c r="CK351">
        <v>1</v>
      </c>
      <c r="CL351" s="6">
        <v>0.1</v>
      </c>
      <c r="CM351" s="8">
        <v>10</v>
      </c>
      <c r="CN351" s="8">
        <v>0</v>
      </c>
      <c r="CO351" s="8">
        <f t="shared" si="47"/>
        <v>90</v>
      </c>
      <c r="CP351" s="8">
        <v>39</v>
      </c>
      <c r="CQ351">
        <v>1</v>
      </c>
      <c r="CR351" s="4">
        <f t="shared" si="48"/>
        <v>0.25490196078431371</v>
      </c>
      <c r="CS351" s="8">
        <f t="shared" si="49"/>
        <v>114</v>
      </c>
      <c r="CT351" s="8">
        <v>73</v>
      </c>
      <c r="CU351" s="8">
        <f t="shared" si="50"/>
        <v>1</v>
      </c>
      <c r="CV351" s="8">
        <f t="shared" si="52"/>
        <v>1</v>
      </c>
      <c r="CW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 s="8">
        <v>1.845070422535211</v>
      </c>
      <c r="EN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O351">
        <v>0</v>
      </c>
      <c r="GP351">
        <v>0</v>
      </c>
      <c r="GR351">
        <v>0</v>
      </c>
      <c r="GS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f t="shared" si="51"/>
        <v>0</v>
      </c>
      <c r="HH351">
        <v>0</v>
      </c>
      <c r="HI351">
        <v>1</v>
      </c>
      <c r="HJ351">
        <v>0</v>
      </c>
      <c r="HK351" s="2">
        <v>42587</v>
      </c>
      <c r="HL351">
        <v>0</v>
      </c>
      <c r="HN351">
        <v>43</v>
      </c>
      <c r="HO351">
        <v>1</v>
      </c>
      <c r="HR351">
        <v>0</v>
      </c>
      <c r="HS351">
        <v>0</v>
      </c>
    </row>
    <row r="352" spans="1:227" x14ac:dyDescent="0.35">
      <c r="A352">
        <v>70</v>
      </c>
      <c r="B352">
        <v>2</v>
      </c>
      <c r="C352" s="9" cm="1">
        <f t="array" ref="C352">_xlfn.IFS(D352,1,E352,2,F352,3,G352,4,H352,5,I352,6,J352,7,K352,8)</f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 s="8">
        <v>0</v>
      </c>
      <c r="Q352" s="8">
        <v>6.8031420714529278E-2</v>
      </c>
      <c r="R352">
        <v>0</v>
      </c>
      <c r="S352">
        <v>1</v>
      </c>
      <c r="T352">
        <v>0</v>
      </c>
      <c r="U352">
        <v>0</v>
      </c>
      <c r="V352" s="8">
        <v>0</v>
      </c>
      <c r="W352">
        <v>0</v>
      </c>
      <c r="X352" s="8">
        <v>119</v>
      </c>
      <c r="Y352" s="8">
        <v>75</v>
      </c>
      <c r="Z352" s="8">
        <v>98</v>
      </c>
      <c r="AA352">
        <v>1</v>
      </c>
      <c r="AB352" s="8">
        <v>3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 s="8">
        <v>20</v>
      </c>
      <c r="AJ352" s="8">
        <v>79</v>
      </c>
      <c r="AK352" s="6">
        <v>8.3000000000000007</v>
      </c>
      <c r="AL352">
        <v>0</v>
      </c>
      <c r="AM352" s="8">
        <v>47</v>
      </c>
      <c r="AN352">
        <v>2</v>
      </c>
      <c r="AO352">
        <v>1</v>
      </c>
      <c r="AP352">
        <v>1</v>
      </c>
      <c r="AQ352">
        <v>0</v>
      </c>
      <c r="AR352">
        <v>0</v>
      </c>
      <c r="AS352">
        <v>0</v>
      </c>
      <c r="AT352" s="8">
        <v>3</v>
      </c>
      <c r="AU352">
        <v>0</v>
      </c>
      <c r="AV352">
        <v>0</v>
      </c>
      <c r="AW352">
        <v>1</v>
      </c>
      <c r="AX352" s="8">
        <v>273</v>
      </c>
      <c r="AY352" s="8">
        <v>273</v>
      </c>
      <c r="BB352" s="2">
        <v>41360</v>
      </c>
      <c r="BC352" s="2">
        <v>41389</v>
      </c>
      <c r="BD352" s="8">
        <f t="shared" si="53"/>
        <v>29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7</v>
      </c>
      <c r="BM352">
        <v>10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3</v>
      </c>
      <c r="CH352">
        <v>1</v>
      </c>
      <c r="CI352">
        <v>1</v>
      </c>
      <c r="CJ352">
        <v>1</v>
      </c>
      <c r="CK352">
        <v>0</v>
      </c>
      <c r="CL352" s="6">
        <v>1.2</v>
      </c>
      <c r="CM352" s="8">
        <v>0</v>
      </c>
      <c r="CN352" s="8">
        <v>0</v>
      </c>
      <c r="CO352" s="8">
        <f t="shared" si="47"/>
        <v>100</v>
      </c>
      <c r="CP352" s="8">
        <v>1</v>
      </c>
      <c r="CQ352">
        <v>1</v>
      </c>
      <c r="CR352" s="4">
        <f t="shared" si="48"/>
        <v>8.4033613445378148E-3</v>
      </c>
      <c r="CS352" s="8">
        <f t="shared" si="49"/>
        <v>118</v>
      </c>
      <c r="CT352" s="8">
        <v>1.02</v>
      </c>
      <c r="CU352" s="8">
        <f t="shared" si="50"/>
        <v>1</v>
      </c>
      <c r="CV352" s="8">
        <f t="shared" si="52"/>
        <v>1</v>
      </c>
      <c r="CW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 s="8">
        <v>1.8611111111111109</v>
      </c>
      <c r="EN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O352">
        <v>0</v>
      </c>
      <c r="GP352">
        <v>0</v>
      </c>
      <c r="GR352">
        <v>0</v>
      </c>
      <c r="GS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f t="shared" si="51"/>
        <v>0</v>
      </c>
      <c r="HH352">
        <v>0</v>
      </c>
      <c r="HI352">
        <v>1</v>
      </c>
      <c r="HJ352">
        <v>0</v>
      </c>
      <c r="HK352" s="2">
        <v>41448</v>
      </c>
      <c r="HL352">
        <v>1</v>
      </c>
      <c r="HM352" s="2">
        <v>42901</v>
      </c>
      <c r="HN352">
        <v>59</v>
      </c>
      <c r="HO352">
        <v>1</v>
      </c>
      <c r="HR352">
        <v>0</v>
      </c>
      <c r="HS352">
        <v>0</v>
      </c>
    </row>
    <row r="353" spans="1:227" x14ac:dyDescent="0.35">
      <c r="A353">
        <v>74</v>
      </c>
      <c r="B353">
        <v>2</v>
      </c>
      <c r="C353" s="9" cm="1">
        <f t="array" ref="C353">_xlfn.IFS(D353,1,E353,2,F353,3,G353,4,H353,5,I353,6,J353,7,K353,8)</f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1</v>
      </c>
      <c r="P353" s="8">
        <v>7</v>
      </c>
      <c r="Q353" s="8">
        <v>3.1826861871419483E-2</v>
      </c>
      <c r="R353">
        <v>0</v>
      </c>
      <c r="S353">
        <v>1</v>
      </c>
      <c r="T353">
        <v>0</v>
      </c>
      <c r="U353">
        <v>0</v>
      </c>
      <c r="V353" s="8">
        <v>0</v>
      </c>
      <c r="W353">
        <v>1</v>
      </c>
      <c r="X353" s="8">
        <v>155</v>
      </c>
      <c r="Y353" s="8">
        <v>56</v>
      </c>
      <c r="Z353" s="8">
        <v>99</v>
      </c>
      <c r="AA353">
        <v>0</v>
      </c>
      <c r="AB353" s="8">
        <v>1.7482517482517479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s="8">
        <v>43.824608579619721</v>
      </c>
      <c r="AJ353" s="8">
        <v>67</v>
      </c>
      <c r="AK353" s="6">
        <v>8.6999999999999993</v>
      </c>
      <c r="AL353">
        <v>0</v>
      </c>
      <c r="AM353" s="8">
        <v>83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 s="8">
        <v>3</v>
      </c>
      <c r="AU353">
        <v>0</v>
      </c>
      <c r="AV353">
        <v>0</v>
      </c>
      <c r="AW353">
        <v>1</v>
      </c>
      <c r="AX353" s="8">
        <v>222</v>
      </c>
      <c r="AY353" s="8">
        <v>122</v>
      </c>
      <c r="AZ353" t="s">
        <v>220</v>
      </c>
      <c r="BC353" s="2">
        <v>41653</v>
      </c>
      <c r="BD353" s="8"/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7</v>
      </c>
      <c r="BM353">
        <v>14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3</v>
      </c>
      <c r="CH353">
        <v>1</v>
      </c>
      <c r="CI353">
        <v>1</v>
      </c>
      <c r="CJ353">
        <v>1</v>
      </c>
      <c r="CK353">
        <v>1</v>
      </c>
      <c r="CL353" s="6">
        <v>1</v>
      </c>
      <c r="CM353" s="8">
        <v>100</v>
      </c>
      <c r="CN353" s="8">
        <v>0</v>
      </c>
      <c r="CO353" s="8">
        <f t="shared" si="47"/>
        <v>0</v>
      </c>
      <c r="CP353" s="8">
        <v>37</v>
      </c>
      <c r="CQ353">
        <v>1</v>
      </c>
      <c r="CR353" s="4">
        <f t="shared" si="48"/>
        <v>0.23870967741935484</v>
      </c>
      <c r="CS353" s="8">
        <f t="shared" si="49"/>
        <v>118</v>
      </c>
      <c r="CT353" s="8">
        <v>88</v>
      </c>
      <c r="CU353" s="8">
        <f t="shared" si="50"/>
        <v>1</v>
      </c>
      <c r="CV353" s="8">
        <f t="shared" si="52"/>
        <v>1</v>
      </c>
      <c r="CW353">
        <v>1</v>
      </c>
      <c r="CX353" s="2">
        <v>41689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1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 s="8">
        <v>1.8611111111111109</v>
      </c>
      <c r="EN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O353">
        <v>0</v>
      </c>
      <c r="GP353">
        <v>0</v>
      </c>
      <c r="GR353">
        <v>0</v>
      </c>
      <c r="GS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f t="shared" si="51"/>
        <v>0</v>
      </c>
      <c r="HG353" t="s">
        <v>284</v>
      </c>
      <c r="HH353">
        <v>0</v>
      </c>
      <c r="HI353">
        <v>1</v>
      </c>
      <c r="HJ353">
        <v>0</v>
      </c>
      <c r="HK353" s="2">
        <v>41872</v>
      </c>
      <c r="HL353">
        <v>1</v>
      </c>
      <c r="HM353" s="2">
        <v>42429</v>
      </c>
      <c r="HN353">
        <v>219</v>
      </c>
      <c r="HO353">
        <v>1</v>
      </c>
      <c r="HR353">
        <v>0</v>
      </c>
      <c r="HS353">
        <v>0</v>
      </c>
    </row>
    <row r="354" spans="1:227" x14ac:dyDescent="0.35">
      <c r="A354">
        <v>77</v>
      </c>
      <c r="B354">
        <v>1</v>
      </c>
      <c r="C354" s="9" cm="1">
        <f t="array" ref="C354">_xlfn.IFS(D354,1,E354,2,F354,3,G354,4,H354,5,I354,6,J354,7,K354,8)</f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 s="8">
        <v>0</v>
      </c>
      <c r="Q354" s="8">
        <v>0</v>
      </c>
      <c r="R354">
        <v>0</v>
      </c>
      <c r="S354">
        <v>1</v>
      </c>
      <c r="T354">
        <v>0</v>
      </c>
      <c r="U354">
        <v>0</v>
      </c>
      <c r="V354" s="8">
        <v>0</v>
      </c>
      <c r="W354">
        <v>1</v>
      </c>
      <c r="X354" s="8">
        <v>169</v>
      </c>
      <c r="Y354" s="8">
        <v>80</v>
      </c>
      <c r="Z354" s="8">
        <v>98</v>
      </c>
      <c r="AA354">
        <v>0</v>
      </c>
      <c r="AB354" s="8">
        <v>1.8723404255319149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s="8">
        <v>42</v>
      </c>
      <c r="AJ354" s="8">
        <v>58</v>
      </c>
      <c r="AK354" s="6">
        <v>6.3</v>
      </c>
      <c r="AL354">
        <v>1</v>
      </c>
      <c r="AM354" s="8">
        <v>34</v>
      </c>
      <c r="AN354">
        <v>3</v>
      </c>
      <c r="AO354">
        <v>1</v>
      </c>
      <c r="AP354">
        <v>0</v>
      </c>
      <c r="AQ354">
        <v>1</v>
      </c>
      <c r="AR354">
        <v>0</v>
      </c>
      <c r="AS354">
        <v>0</v>
      </c>
      <c r="AT354" s="8">
        <v>3</v>
      </c>
      <c r="AU354">
        <v>0</v>
      </c>
      <c r="AV354">
        <v>0</v>
      </c>
      <c r="AW354">
        <v>1</v>
      </c>
      <c r="AX354" s="8">
        <v>373</v>
      </c>
      <c r="AY354" s="8">
        <v>257</v>
      </c>
      <c r="AZ354" t="s">
        <v>220</v>
      </c>
      <c r="BB354" s="2">
        <v>42378</v>
      </c>
      <c r="BC354" s="2">
        <v>42424</v>
      </c>
      <c r="BD354" s="8">
        <f>BC354-BB354</f>
        <v>46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4</v>
      </c>
      <c r="BM354">
        <v>7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1</v>
      </c>
      <c r="CI354">
        <v>0</v>
      </c>
      <c r="CJ354">
        <v>0</v>
      </c>
      <c r="CK354">
        <v>1</v>
      </c>
      <c r="CL354" s="6">
        <v>4.4000000000000004</v>
      </c>
      <c r="CM354" s="8">
        <v>0</v>
      </c>
      <c r="CN354" s="8">
        <v>0</v>
      </c>
      <c r="CO354" s="8">
        <f t="shared" si="47"/>
        <v>100</v>
      </c>
      <c r="CP354" s="8">
        <v>49</v>
      </c>
      <c r="CQ354">
        <v>1</v>
      </c>
      <c r="CR354" s="4">
        <f t="shared" si="48"/>
        <v>0.28994082840236685</v>
      </c>
      <c r="CS354" s="8">
        <f t="shared" si="49"/>
        <v>120</v>
      </c>
      <c r="CT354" s="8">
        <v>32</v>
      </c>
      <c r="CU354" s="8">
        <f t="shared" si="50"/>
        <v>1</v>
      </c>
      <c r="CV354" s="8">
        <f t="shared" si="52"/>
        <v>1</v>
      </c>
      <c r="CW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 s="8">
        <v>1.8</v>
      </c>
      <c r="EN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</v>
      </c>
      <c r="GM354">
        <v>0</v>
      </c>
      <c r="GO354">
        <v>0</v>
      </c>
      <c r="GP354">
        <v>0</v>
      </c>
      <c r="GR354">
        <v>0</v>
      </c>
      <c r="GS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f t="shared" si="51"/>
        <v>0</v>
      </c>
      <c r="HH354">
        <v>0</v>
      </c>
      <c r="HI354">
        <v>1</v>
      </c>
      <c r="HJ354">
        <v>0</v>
      </c>
      <c r="HK354" s="2">
        <v>42489</v>
      </c>
      <c r="HL354">
        <v>0</v>
      </c>
      <c r="HN354">
        <v>65</v>
      </c>
      <c r="HO354">
        <v>1</v>
      </c>
      <c r="HR354">
        <v>0</v>
      </c>
      <c r="HS354">
        <v>0</v>
      </c>
    </row>
    <row r="355" spans="1:227" x14ac:dyDescent="0.35">
      <c r="A355">
        <v>76</v>
      </c>
      <c r="B355">
        <v>1</v>
      </c>
      <c r="C355" s="9" cm="1">
        <f t="array" ref="C355">_xlfn.IFS(D355,1,E355,2,F355,3,G355,4,H355,5,I355,6,J355,7,K355,8)</f>
        <v>2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 s="8">
        <v>0</v>
      </c>
      <c r="Q355" s="8">
        <v>0</v>
      </c>
      <c r="R355">
        <v>0</v>
      </c>
      <c r="S355">
        <v>1</v>
      </c>
      <c r="T355">
        <v>0</v>
      </c>
      <c r="U355">
        <v>0</v>
      </c>
      <c r="V355" s="8">
        <v>0</v>
      </c>
      <c r="W355">
        <v>0</v>
      </c>
      <c r="X355" s="8">
        <v>120</v>
      </c>
      <c r="Y355" s="8">
        <v>72</v>
      </c>
      <c r="Z355" s="8">
        <v>97</v>
      </c>
      <c r="AA355">
        <v>1</v>
      </c>
      <c r="AB355" s="8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 s="8">
        <v>34.882029064503527</v>
      </c>
      <c r="AJ355" s="8">
        <v>67</v>
      </c>
      <c r="AK355" s="6">
        <v>8.6</v>
      </c>
      <c r="AL355">
        <v>0</v>
      </c>
      <c r="AM355" s="8">
        <v>40</v>
      </c>
      <c r="AN355">
        <v>3</v>
      </c>
      <c r="AO355">
        <v>1</v>
      </c>
      <c r="AP355">
        <v>0</v>
      </c>
      <c r="AQ355">
        <v>1</v>
      </c>
      <c r="AR355">
        <v>0</v>
      </c>
      <c r="AS355">
        <v>0</v>
      </c>
      <c r="AT355" s="8">
        <v>3</v>
      </c>
      <c r="AU355">
        <v>0</v>
      </c>
      <c r="AV355">
        <v>0</v>
      </c>
      <c r="AW355">
        <v>1</v>
      </c>
      <c r="AX355" s="8">
        <v>232</v>
      </c>
      <c r="AY355" s="8">
        <v>96</v>
      </c>
      <c r="AZ355" t="s">
        <v>220</v>
      </c>
      <c r="BB355" s="2">
        <v>42353</v>
      </c>
      <c r="BC355" s="2">
        <v>42495</v>
      </c>
      <c r="BD355" s="8">
        <f>BC355-BB355</f>
        <v>142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7</v>
      </c>
      <c r="BM355">
        <v>10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3</v>
      </c>
      <c r="CH355">
        <v>1</v>
      </c>
      <c r="CI355">
        <v>1</v>
      </c>
      <c r="CJ355">
        <v>1</v>
      </c>
      <c r="CK355">
        <v>0</v>
      </c>
      <c r="CL355" s="6">
        <v>0.2</v>
      </c>
      <c r="CM355" s="8">
        <v>0</v>
      </c>
      <c r="CN355" s="8">
        <v>0</v>
      </c>
      <c r="CO355" s="8">
        <f t="shared" si="47"/>
        <v>100</v>
      </c>
      <c r="CP355" s="8">
        <v>0</v>
      </c>
      <c r="CQ355">
        <v>1</v>
      </c>
      <c r="CR355" s="4">
        <f t="shared" si="48"/>
        <v>0</v>
      </c>
      <c r="CS355" s="8">
        <f t="shared" si="49"/>
        <v>120</v>
      </c>
      <c r="CT355" s="8">
        <v>0</v>
      </c>
      <c r="CU355" s="8">
        <f t="shared" si="50"/>
        <v>1</v>
      </c>
      <c r="CV355" s="8">
        <f t="shared" si="52"/>
        <v>1</v>
      </c>
      <c r="CW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 s="8">
        <v>1.916666666666667</v>
      </c>
      <c r="EN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O355">
        <v>0</v>
      </c>
      <c r="GP355">
        <v>0</v>
      </c>
      <c r="GR355">
        <v>0</v>
      </c>
      <c r="GS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f t="shared" si="51"/>
        <v>0</v>
      </c>
      <c r="HH355">
        <v>0</v>
      </c>
      <c r="HI355">
        <v>1</v>
      </c>
      <c r="HJ355">
        <v>0</v>
      </c>
      <c r="HK355" s="2">
        <v>42607</v>
      </c>
      <c r="HL355">
        <v>0</v>
      </c>
      <c r="HN355">
        <v>112</v>
      </c>
      <c r="HO355">
        <v>1</v>
      </c>
      <c r="HR355">
        <v>0</v>
      </c>
      <c r="HS355">
        <v>0</v>
      </c>
    </row>
    <row r="356" spans="1:227" x14ac:dyDescent="0.35">
      <c r="A356">
        <v>75</v>
      </c>
      <c r="B356">
        <v>1</v>
      </c>
      <c r="C356" s="9" cm="1">
        <f t="array" ref="C356">_xlfn.IFS(D356,1,E356,2,F356,3,G356,4,H356,5,I356,6,J356,7,K356,8)</f>
        <v>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 s="8">
        <v>0</v>
      </c>
      <c r="Q356" s="8">
        <v>0</v>
      </c>
      <c r="R356">
        <v>2</v>
      </c>
      <c r="S356">
        <v>0</v>
      </c>
      <c r="T356">
        <v>0</v>
      </c>
      <c r="U356">
        <v>1</v>
      </c>
      <c r="V356" s="8">
        <v>1</v>
      </c>
      <c r="W356">
        <v>0</v>
      </c>
      <c r="X356" s="8">
        <v>140.5</v>
      </c>
      <c r="Y356" s="8">
        <v>70.5</v>
      </c>
      <c r="Z356" s="8">
        <v>97.04261363636364</v>
      </c>
      <c r="AA356">
        <v>0</v>
      </c>
      <c r="AB356" s="8">
        <v>1.8967741935483871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s="8">
        <v>31</v>
      </c>
      <c r="AJ356" s="8">
        <v>51</v>
      </c>
      <c r="AK356" s="6">
        <v>6.5</v>
      </c>
      <c r="AL356">
        <v>1</v>
      </c>
      <c r="AM356" s="8">
        <v>46</v>
      </c>
      <c r="AN356">
        <v>2</v>
      </c>
      <c r="AO356">
        <v>1</v>
      </c>
      <c r="AP356">
        <v>1</v>
      </c>
      <c r="AQ356">
        <v>0</v>
      </c>
      <c r="AR356">
        <v>0</v>
      </c>
      <c r="AS356">
        <v>0</v>
      </c>
      <c r="AT356" s="8">
        <v>2</v>
      </c>
      <c r="AU356">
        <v>0</v>
      </c>
      <c r="AV356">
        <v>1</v>
      </c>
      <c r="AW356">
        <v>0</v>
      </c>
      <c r="AX356" s="8">
        <v>69</v>
      </c>
      <c r="AY356" s="8">
        <v>0</v>
      </c>
      <c r="AZ356" t="s">
        <v>220</v>
      </c>
      <c r="BB356" s="2">
        <v>42597</v>
      </c>
      <c r="BC356" s="2">
        <v>42823</v>
      </c>
      <c r="BD356" s="8">
        <f>BC356-BB356</f>
        <v>226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5</v>
      </c>
      <c r="BM356">
        <v>10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3</v>
      </c>
      <c r="CH356">
        <v>1</v>
      </c>
      <c r="CI356">
        <v>1</v>
      </c>
      <c r="CJ356">
        <v>1</v>
      </c>
      <c r="CK356">
        <v>0</v>
      </c>
      <c r="CL356" s="6">
        <v>0.5</v>
      </c>
      <c r="CM356" s="8">
        <v>0</v>
      </c>
      <c r="CN356" s="8">
        <v>0</v>
      </c>
      <c r="CO356" s="8">
        <f t="shared" si="47"/>
        <v>100</v>
      </c>
      <c r="CP356" s="8">
        <v>19</v>
      </c>
      <c r="CQ356">
        <v>1</v>
      </c>
      <c r="CR356" s="4">
        <f t="shared" si="48"/>
        <v>0.13523131672597866</v>
      </c>
      <c r="CS356" s="8">
        <f t="shared" si="49"/>
        <v>121.5</v>
      </c>
      <c r="CT356" s="8">
        <v>81</v>
      </c>
      <c r="CU356" s="8">
        <f t="shared" si="50"/>
        <v>1</v>
      </c>
      <c r="CV356" s="8">
        <f t="shared" si="52"/>
        <v>1</v>
      </c>
      <c r="CW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 s="8">
        <v>1.9230769230769229</v>
      </c>
      <c r="EN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O356">
        <v>0</v>
      </c>
      <c r="GP356">
        <v>0</v>
      </c>
      <c r="GR356">
        <v>0</v>
      </c>
      <c r="GS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f t="shared" si="51"/>
        <v>0</v>
      </c>
      <c r="HH356">
        <v>0</v>
      </c>
      <c r="HI356">
        <v>1</v>
      </c>
      <c r="HJ356">
        <v>0</v>
      </c>
      <c r="HK356" s="2">
        <v>42839</v>
      </c>
      <c r="HL356">
        <v>0</v>
      </c>
      <c r="HN356">
        <v>16</v>
      </c>
      <c r="HO356">
        <v>1</v>
      </c>
      <c r="HR356">
        <v>0</v>
      </c>
      <c r="HS356">
        <v>0</v>
      </c>
    </row>
    <row r="357" spans="1:227" x14ac:dyDescent="0.35">
      <c r="A357">
        <v>74</v>
      </c>
      <c r="B357">
        <v>2</v>
      </c>
      <c r="C357" s="9" cm="1">
        <f t="array" ref="C357">_xlfn.IFS(D357,1,E357,2,F357,3,G357,4,H357,5,I357,6,J357,7,K357,8)</f>
        <v>2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 s="8">
        <v>0</v>
      </c>
      <c r="Q357" s="8">
        <v>30</v>
      </c>
      <c r="R357">
        <v>0</v>
      </c>
      <c r="S357">
        <v>1</v>
      </c>
      <c r="T357">
        <v>0</v>
      </c>
      <c r="U357">
        <v>0</v>
      </c>
      <c r="V357" s="8">
        <v>0</v>
      </c>
      <c r="W357">
        <v>1</v>
      </c>
      <c r="X357" s="8">
        <v>156</v>
      </c>
      <c r="Y357" s="8">
        <v>64</v>
      </c>
      <c r="Z357" s="8">
        <v>94</v>
      </c>
      <c r="AA357">
        <v>0</v>
      </c>
      <c r="AB357" s="8">
        <v>1.9305555555555549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s="8">
        <v>43.911750435508758</v>
      </c>
      <c r="AJ357" s="8">
        <v>68</v>
      </c>
      <c r="AK357" s="6">
        <v>7.5</v>
      </c>
      <c r="AL357">
        <v>0</v>
      </c>
      <c r="AM357" s="8">
        <v>82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 s="8">
        <v>2</v>
      </c>
      <c r="AU357">
        <v>0</v>
      </c>
      <c r="AV357">
        <v>1</v>
      </c>
      <c r="AW357">
        <v>0</v>
      </c>
      <c r="AX357" s="8">
        <v>81</v>
      </c>
      <c r="AY357" s="8">
        <v>0</v>
      </c>
      <c r="AZ357" t="s">
        <v>234</v>
      </c>
      <c r="BA357" t="s">
        <v>232</v>
      </c>
      <c r="BC357" s="2">
        <v>42763</v>
      </c>
      <c r="BD357" s="8"/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14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3</v>
      </c>
      <c r="CH357">
        <v>1</v>
      </c>
      <c r="CI357">
        <v>1</v>
      </c>
      <c r="CJ357">
        <v>1</v>
      </c>
      <c r="CK357">
        <v>1</v>
      </c>
      <c r="CL357" s="6">
        <v>0.1</v>
      </c>
      <c r="CM357" s="8">
        <v>100</v>
      </c>
      <c r="CN357" s="8">
        <v>0</v>
      </c>
      <c r="CO357" s="8">
        <f t="shared" si="47"/>
        <v>0</v>
      </c>
      <c r="CP357" s="8">
        <v>33</v>
      </c>
      <c r="CQ357">
        <v>1</v>
      </c>
      <c r="CR357" s="4">
        <f t="shared" si="48"/>
        <v>0.21153846153846154</v>
      </c>
      <c r="CS357" s="8">
        <f t="shared" si="49"/>
        <v>123</v>
      </c>
      <c r="CT357" s="8">
        <v>23</v>
      </c>
      <c r="CU357" s="8">
        <f t="shared" si="50"/>
        <v>1</v>
      </c>
      <c r="CV357" s="8">
        <f t="shared" si="52"/>
        <v>1</v>
      </c>
      <c r="CW357">
        <v>1</v>
      </c>
      <c r="CX357" s="2">
        <v>42781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1</v>
      </c>
      <c r="DP357">
        <v>0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1</v>
      </c>
      <c r="EJ357">
        <v>0</v>
      </c>
      <c r="EK357">
        <v>0</v>
      </c>
      <c r="EL357">
        <v>0</v>
      </c>
      <c r="EM357" s="8">
        <v>1.868421052631579</v>
      </c>
      <c r="EN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O357">
        <v>0</v>
      </c>
      <c r="GP357">
        <v>0</v>
      </c>
      <c r="GR357">
        <v>0</v>
      </c>
      <c r="GS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f t="shared" si="51"/>
        <v>0</v>
      </c>
      <c r="HH357">
        <v>0</v>
      </c>
      <c r="HI357">
        <v>1</v>
      </c>
      <c r="HJ357">
        <v>0</v>
      </c>
      <c r="HK357" s="2">
        <v>42784</v>
      </c>
      <c r="HL357">
        <v>0</v>
      </c>
      <c r="HN357">
        <v>21</v>
      </c>
      <c r="HO357">
        <v>1</v>
      </c>
      <c r="HR357">
        <v>0</v>
      </c>
      <c r="HS357">
        <v>0</v>
      </c>
    </row>
    <row r="358" spans="1:227" x14ac:dyDescent="0.35">
      <c r="A358">
        <v>75</v>
      </c>
      <c r="B358">
        <v>1</v>
      </c>
      <c r="C358" s="9" cm="1">
        <f t="array" ref="C358">_xlfn.IFS(D358,1,E358,2,F358,3,G358,4,H358,5,I358,6,J358,7,K358,8)</f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 s="8">
        <v>0</v>
      </c>
      <c r="Q358" s="8">
        <v>40</v>
      </c>
      <c r="R358">
        <v>2</v>
      </c>
      <c r="S358">
        <v>0</v>
      </c>
      <c r="T358">
        <v>0</v>
      </c>
      <c r="U358">
        <v>1</v>
      </c>
      <c r="V358" s="8">
        <v>7</v>
      </c>
      <c r="W358">
        <v>0</v>
      </c>
      <c r="X358" s="8">
        <v>124</v>
      </c>
      <c r="Y358" s="8">
        <v>49</v>
      </c>
      <c r="Z358" s="8">
        <v>98</v>
      </c>
      <c r="AA358">
        <v>0</v>
      </c>
      <c r="AB358" s="8">
        <v>1.8088235294117649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s="8">
        <v>45</v>
      </c>
      <c r="AJ358" s="8">
        <v>55</v>
      </c>
      <c r="AK358" s="6">
        <v>9</v>
      </c>
      <c r="AL358">
        <v>0</v>
      </c>
      <c r="AM358" s="8">
        <v>73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 s="8">
        <v>2</v>
      </c>
      <c r="AU358">
        <v>0</v>
      </c>
      <c r="AV358">
        <v>1</v>
      </c>
      <c r="AW358">
        <v>0</v>
      </c>
      <c r="AX358" s="8">
        <v>142.5</v>
      </c>
      <c r="AY358" s="8">
        <v>0</v>
      </c>
      <c r="AZ358" t="s">
        <v>220</v>
      </c>
      <c r="BB358" s="2">
        <v>42536</v>
      </c>
      <c r="BC358" s="2">
        <v>42581</v>
      </c>
      <c r="BD358" s="8">
        <f t="shared" ref="BD358:BD363" si="54">BC358-BB358</f>
        <v>45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</v>
      </c>
      <c r="BM358">
        <v>16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3</v>
      </c>
      <c r="CH358">
        <v>1</v>
      </c>
      <c r="CI358">
        <v>1</v>
      </c>
      <c r="CJ358">
        <v>1</v>
      </c>
      <c r="CK358">
        <v>1</v>
      </c>
      <c r="CL358" s="6">
        <v>0.62738246917491536</v>
      </c>
      <c r="CM358" s="8">
        <v>0</v>
      </c>
      <c r="CN358" s="8">
        <v>0</v>
      </c>
      <c r="CO358" s="8">
        <f t="shared" si="47"/>
        <v>100</v>
      </c>
      <c r="CP358" s="8">
        <v>0</v>
      </c>
      <c r="CQ358">
        <v>1</v>
      </c>
      <c r="CR358" s="4">
        <f t="shared" si="48"/>
        <v>0</v>
      </c>
      <c r="CS358" s="8">
        <f t="shared" si="49"/>
        <v>124</v>
      </c>
      <c r="CT358" s="8">
        <v>0</v>
      </c>
      <c r="CU358" s="8">
        <f t="shared" si="50"/>
        <v>1</v>
      </c>
      <c r="CV358" s="8">
        <f t="shared" si="52"/>
        <v>1</v>
      </c>
      <c r="CW358">
        <v>1</v>
      </c>
      <c r="CX358" s="2">
        <v>42602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1</v>
      </c>
      <c r="DU358">
        <v>1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0</v>
      </c>
      <c r="EM358" s="8">
        <v>1.8378378378378379</v>
      </c>
      <c r="EN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O358">
        <v>0</v>
      </c>
      <c r="GP358">
        <v>0</v>
      </c>
      <c r="GR358">
        <v>0</v>
      </c>
      <c r="GS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f t="shared" si="51"/>
        <v>0</v>
      </c>
      <c r="HG358" t="s">
        <v>293</v>
      </c>
      <c r="HH358">
        <v>0</v>
      </c>
      <c r="HI358">
        <v>1</v>
      </c>
      <c r="HJ358">
        <v>0</v>
      </c>
      <c r="HK358" s="2">
        <v>42788</v>
      </c>
      <c r="HL358">
        <v>0</v>
      </c>
      <c r="HN358">
        <v>207</v>
      </c>
      <c r="HO358">
        <v>1</v>
      </c>
      <c r="HR358">
        <v>0</v>
      </c>
      <c r="HS358">
        <v>0</v>
      </c>
    </row>
    <row r="359" spans="1:227" x14ac:dyDescent="0.35">
      <c r="A359">
        <v>64</v>
      </c>
      <c r="B359">
        <v>2</v>
      </c>
      <c r="C359" s="9" cm="1">
        <f t="array" ref="C359">_xlfn.IFS(D359,1,E359,2,F359,3,G359,4,H359,5,I359,6,J359,7,K359,8)</f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1</v>
      </c>
      <c r="P359" s="8">
        <v>10</v>
      </c>
      <c r="Q359" s="8">
        <v>0.17289587931487629</v>
      </c>
      <c r="R359">
        <v>2</v>
      </c>
      <c r="S359">
        <v>0</v>
      </c>
      <c r="T359">
        <v>0</v>
      </c>
      <c r="U359">
        <v>1</v>
      </c>
      <c r="V359" s="8">
        <v>1</v>
      </c>
      <c r="W359">
        <v>0</v>
      </c>
      <c r="X359" s="8">
        <v>136</v>
      </c>
      <c r="Y359" s="8">
        <v>63</v>
      </c>
      <c r="Z359" s="8">
        <v>96</v>
      </c>
      <c r="AA359">
        <v>0</v>
      </c>
      <c r="AB359" s="8">
        <v>2.0465116279069768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s="8">
        <v>50</v>
      </c>
      <c r="AJ359" s="8">
        <v>95</v>
      </c>
      <c r="AK359" s="6">
        <v>7.1</v>
      </c>
      <c r="AL359">
        <v>1</v>
      </c>
      <c r="AM359" s="8">
        <v>53</v>
      </c>
      <c r="AN359">
        <v>2</v>
      </c>
      <c r="AO359">
        <v>1</v>
      </c>
      <c r="AP359">
        <v>1</v>
      </c>
      <c r="AQ359">
        <v>0</v>
      </c>
      <c r="AR359">
        <v>0</v>
      </c>
      <c r="AS359">
        <v>0</v>
      </c>
      <c r="AT359" s="8">
        <v>3</v>
      </c>
      <c r="AU359">
        <v>0</v>
      </c>
      <c r="AV359">
        <v>0</v>
      </c>
      <c r="AW359">
        <v>1</v>
      </c>
      <c r="AX359" s="8">
        <v>371</v>
      </c>
      <c r="AY359" s="8">
        <v>239</v>
      </c>
      <c r="AZ359" t="s">
        <v>255</v>
      </c>
      <c r="BB359" s="2">
        <v>42543</v>
      </c>
      <c r="BC359" s="2">
        <v>42559</v>
      </c>
      <c r="BD359" s="8">
        <f t="shared" si="54"/>
        <v>16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5</v>
      </c>
      <c r="BM359">
        <v>10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3</v>
      </c>
      <c r="CH359">
        <v>1</v>
      </c>
      <c r="CI359">
        <v>1</v>
      </c>
      <c r="CJ359">
        <v>1</v>
      </c>
      <c r="CK359">
        <v>0</v>
      </c>
      <c r="CL359" s="6">
        <v>48.8</v>
      </c>
      <c r="CM359" s="8">
        <v>0</v>
      </c>
      <c r="CN359" s="8">
        <v>0</v>
      </c>
      <c r="CO359" s="8">
        <f t="shared" si="47"/>
        <v>100</v>
      </c>
      <c r="CP359" s="8">
        <v>11</v>
      </c>
      <c r="CQ359">
        <v>1</v>
      </c>
      <c r="CR359" s="4">
        <f t="shared" si="48"/>
        <v>8.0882352941176475E-2</v>
      </c>
      <c r="CS359" s="8">
        <f t="shared" si="49"/>
        <v>125</v>
      </c>
      <c r="CT359" s="8">
        <v>56</v>
      </c>
      <c r="CU359" s="8">
        <f t="shared" si="50"/>
        <v>1</v>
      </c>
      <c r="CV359" s="8">
        <f t="shared" si="52"/>
        <v>1</v>
      </c>
      <c r="CW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 s="8">
        <v>1.929577464788732</v>
      </c>
      <c r="EN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O359">
        <v>0</v>
      </c>
      <c r="GP359">
        <v>0</v>
      </c>
      <c r="GR359">
        <v>0</v>
      </c>
      <c r="GS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f t="shared" si="51"/>
        <v>0</v>
      </c>
      <c r="HH359">
        <v>0</v>
      </c>
      <c r="HI359">
        <v>1</v>
      </c>
      <c r="HJ359">
        <v>0</v>
      </c>
      <c r="HK359" s="2">
        <v>42624</v>
      </c>
      <c r="HL359">
        <v>0</v>
      </c>
      <c r="HN359">
        <v>65</v>
      </c>
      <c r="HO359">
        <v>1</v>
      </c>
      <c r="HR359">
        <v>0</v>
      </c>
      <c r="HS359">
        <v>0</v>
      </c>
    </row>
    <row r="360" spans="1:227" x14ac:dyDescent="0.35">
      <c r="A360">
        <v>67</v>
      </c>
      <c r="B360">
        <v>2</v>
      </c>
      <c r="C360" s="9" cm="1">
        <f t="array" ref="C360">_xlfn.IFS(D360,1,E360,2,F360,3,G360,4,H360,5,I360,6,J360,7,K360,8)</f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 s="8">
        <v>0</v>
      </c>
      <c r="Q360" s="8">
        <v>25</v>
      </c>
      <c r="R360">
        <v>0</v>
      </c>
      <c r="S360">
        <v>1</v>
      </c>
      <c r="T360">
        <v>0</v>
      </c>
      <c r="U360">
        <v>0</v>
      </c>
      <c r="V360" s="8">
        <v>0</v>
      </c>
      <c r="W360">
        <v>1</v>
      </c>
      <c r="X360" s="8">
        <v>166</v>
      </c>
      <c r="Y360" s="8">
        <v>83</v>
      </c>
      <c r="Z360" s="8">
        <v>97</v>
      </c>
      <c r="AA360">
        <v>0</v>
      </c>
      <c r="AB360" s="8">
        <v>2.1029411764705879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s="8">
        <v>44.047461202350462</v>
      </c>
      <c r="AJ360" s="8">
        <v>57.5</v>
      </c>
      <c r="AK360" s="6">
        <v>8.1754918473171649</v>
      </c>
      <c r="AL360">
        <v>0</v>
      </c>
      <c r="AM360" s="8">
        <v>51</v>
      </c>
      <c r="AN360">
        <v>2</v>
      </c>
      <c r="AO360">
        <v>1</v>
      </c>
      <c r="AP360">
        <v>1</v>
      </c>
      <c r="AQ360">
        <v>0</v>
      </c>
      <c r="AR360">
        <v>0</v>
      </c>
      <c r="AS360">
        <v>0</v>
      </c>
      <c r="AT360" s="8">
        <v>1</v>
      </c>
      <c r="AU360">
        <v>1</v>
      </c>
      <c r="AV360">
        <v>0</v>
      </c>
      <c r="AW360">
        <v>0</v>
      </c>
      <c r="AX360" s="8">
        <v>637</v>
      </c>
      <c r="AY360" s="8">
        <v>637</v>
      </c>
      <c r="AZ360" t="s">
        <v>220</v>
      </c>
      <c r="BB360" s="2">
        <v>42606</v>
      </c>
      <c r="BC360" s="2">
        <v>42626</v>
      </c>
      <c r="BD360" s="8">
        <f t="shared" si="54"/>
        <v>20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10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3</v>
      </c>
      <c r="CH360">
        <v>1</v>
      </c>
      <c r="CI360">
        <v>1</v>
      </c>
      <c r="CJ360">
        <v>1</v>
      </c>
      <c r="CK360">
        <v>0</v>
      </c>
      <c r="CL360" s="6">
        <v>0.2</v>
      </c>
      <c r="CM360" s="8">
        <v>0</v>
      </c>
      <c r="CN360" s="8">
        <v>0</v>
      </c>
      <c r="CO360" s="8">
        <f t="shared" si="47"/>
        <v>100</v>
      </c>
      <c r="CP360" s="8">
        <v>40</v>
      </c>
      <c r="CQ360">
        <v>1</v>
      </c>
      <c r="CR360" s="4">
        <f t="shared" si="48"/>
        <v>0.24096385542168675</v>
      </c>
      <c r="CS360" s="8">
        <f t="shared" si="49"/>
        <v>126</v>
      </c>
      <c r="CT360" s="8">
        <v>0</v>
      </c>
      <c r="CU360" s="8">
        <f t="shared" si="50"/>
        <v>1</v>
      </c>
      <c r="CV360" s="8">
        <f t="shared" si="52"/>
        <v>1</v>
      </c>
      <c r="CW360">
        <v>1</v>
      </c>
      <c r="CX360" s="2">
        <v>42582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 s="8">
        <v>1.76056338028169</v>
      </c>
      <c r="EN360">
        <v>1</v>
      </c>
      <c r="EO360" s="2">
        <v>42637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1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O360">
        <v>0</v>
      </c>
      <c r="GP360">
        <v>0</v>
      </c>
      <c r="GR360">
        <v>0</v>
      </c>
      <c r="GS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f t="shared" si="51"/>
        <v>0</v>
      </c>
      <c r="HH360">
        <v>0</v>
      </c>
      <c r="HI360">
        <v>1</v>
      </c>
      <c r="HJ360">
        <v>0</v>
      </c>
      <c r="HK360" s="2">
        <v>42652</v>
      </c>
      <c r="HL360">
        <v>0</v>
      </c>
      <c r="HN360">
        <v>26</v>
      </c>
      <c r="HO360">
        <v>1</v>
      </c>
      <c r="HR360">
        <v>0</v>
      </c>
      <c r="HS360">
        <v>0</v>
      </c>
    </row>
    <row r="361" spans="1:227" x14ac:dyDescent="0.35">
      <c r="A361">
        <v>80</v>
      </c>
      <c r="B361">
        <v>2</v>
      </c>
      <c r="C361" s="9" cm="1">
        <f t="array" ref="C361">_xlfn.IFS(D361,1,E361,2,F361,3,G361,4,H361,5,I361,6,J361,7,K361,8)</f>
        <v>2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 s="8">
        <v>0</v>
      </c>
      <c r="Q361" s="8">
        <v>0</v>
      </c>
      <c r="R361">
        <v>0</v>
      </c>
      <c r="S361">
        <v>1</v>
      </c>
      <c r="T361">
        <v>0</v>
      </c>
      <c r="U361">
        <v>0</v>
      </c>
      <c r="V361" s="8">
        <v>0</v>
      </c>
      <c r="W361">
        <v>1</v>
      </c>
      <c r="X361" s="8">
        <v>156</v>
      </c>
      <c r="Y361" s="8">
        <v>57</v>
      </c>
      <c r="Z361" s="8">
        <v>90</v>
      </c>
      <c r="AA361">
        <v>1</v>
      </c>
      <c r="AB361" s="8">
        <v>2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 s="8">
        <v>46</v>
      </c>
      <c r="AJ361" s="8">
        <v>52</v>
      </c>
      <c r="AK361" s="6">
        <v>6.3</v>
      </c>
      <c r="AL361">
        <v>1</v>
      </c>
      <c r="AM361" s="8">
        <v>34</v>
      </c>
      <c r="AN361">
        <v>3</v>
      </c>
      <c r="AO361">
        <v>1</v>
      </c>
      <c r="AP361">
        <v>0</v>
      </c>
      <c r="AQ361">
        <v>1</v>
      </c>
      <c r="AR361">
        <v>0</v>
      </c>
      <c r="AS361">
        <v>0</v>
      </c>
      <c r="AT361" s="8">
        <v>3</v>
      </c>
      <c r="AU361">
        <v>0</v>
      </c>
      <c r="AV361">
        <v>0</v>
      </c>
      <c r="AW361">
        <v>1</v>
      </c>
      <c r="AX361" s="8">
        <v>121</v>
      </c>
      <c r="AY361" s="8">
        <v>99.499999999999986</v>
      </c>
      <c r="BB361" s="2">
        <v>42734</v>
      </c>
      <c r="BC361" s="2">
        <v>42756</v>
      </c>
      <c r="BD361" s="8">
        <f t="shared" si="54"/>
        <v>22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7</v>
      </c>
      <c r="BM361">
        <v>14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3</v>
      </c>
      <c r="CH361">
        <v>1</v>
      </c>
      <c r="CI361">
        <v>1</v>
      </c>
      <c r="CJ361">
        <v>1</v>
      </c>
      <c r="CK361">
        <v>1</v>
      </c>
      <c r="CL361" s="6">
        <v>0.2</v>
      </c>
      <c r="CM361" s="8">
        <v>50</v>
      </c>
      <c r="CN361" s="8">
        <v>0</v>
      </c>
      <c r="CO361" s="8">
        <f t="shared" si="47"/>
        <v>50</v>
      </c>
      <c r="CP361" s="8">
        <v>30</v>
      </c>
      <c r="CQ361">
        <v>1</v>
      </c>
      <c r="CR361" s="4">
        <f t="shared" si="48"/>
        <v>0.19230769230769232</v>
      </c>
      <c r="CS361" s="8">
        <f t="shared" si="49"/>
        <v>126</v>
      </c>
      <c r="CT361" s="8">
        <v>60</v>
      </c>
      <c r="CU361" s="8">
        <f t="shared" si="50"/>
        <v>1</v>
      </c>
      <c r="CV361" s="8">
        <f t="shared" si="52"/>
        <v>1</v>
      </c>
      <c r="CW361">
        <v>1</v>
      </c>
      <c r="CX361" s="2">
        <v>42757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1</v>
      </c>
      <c r="DW361">
        <v>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 s="8">
        <v>1.883116883116883</v>
      </c>
      <c r="EN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O361">
        <v>0</v>
      </c>
      <c r="GP361">
        <v>0</v>
      </c>
      <c r="GR361">
        <v>0</v>
      </c>
      <c r="GS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f t="shared" si="51"/>
        <v>0</v>
      </c>
      <c r="HH361">
        <v>0</v>
      </c>
      <c r="HI361">
        <v>1</v>
      </c>
      <c r="HJ361">
        <v>0</v>
      </c>
      <c r="HK361" s="2">
        <v>42774</v>
      </c>
      <c r="HL361">
        <v>1</v>
      </c>
      <c r="HM361" s="2">
        <v>42988</v>
      </c>
      <c r="HN361">
        <v>18</v>
      </c>
      <c r="HO361">
        <v>1</v>
      </c>
      <c r="HR361">
        <v>0</v>
      </c>
      <c r="HS361">
        <v>0</v>
      </c>
    </row>
    <row r="362" spans="1:227" x14ac:dyDescent="0.35">
      <c r="A362">
        <v>71</v>
      </c>
      <c r="B362">
        <v>1</v>
      </c>
      <c r="C362" s="9" cm="1">
        <f t="array" ref="C362">_xlfn.IFS(D362,1,E362,2,F362,3,G362,4,H362,5,I362,6,J362,7,K362,8)</f>
        <v>2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 s="8">
        <v>0</v>
      </c>
      <c r="Q362" s="8">
        <v>0.38833101716949842</v>
      </c>
      <c r="R362">
        <v>0</v>
      </c>
      <c r="S362">
        <v>1</v>
      </c>
      <c r="T362">
        <v>0</v>
      </c>
      <c r="U362">
        <v>0</v>
      </c>
      <c r="V362" s="8">
        <v>0</v>
      </c>
      <c r="W362">
        <v>1</v>
      </c>
      <c r="X362" s="8">
        <v>160</v>
      </c>
      <c r="Y362" s="8">
        <v>74</v>
      </c>
      <c r="Z362" s="8">
        <v>95</v>
      </c>
      <c r="AA362">
        <v>1</v>
      </c>
      <c r="AB362" s="8">
        <v>2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 s="8">
        <v>41</v>
      </c>
      <c r="AJ362" s="8">
        <v>46</v>
      </c>
      <c r="AK362" s="6">
        <v>9</v>
      </c>
      <c r="AL362">
        <v>0</v>
      </c>
      <c r="AM362" s="8">
        <v>62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 s="8">
        <v>2</v>
      </c>
      <c r="AU362">
        <v>0</v>
      </c>
      <c r="AV362">
        <v>1</v>
      </c>
      <c r="AW362">
        <v>0</v>
      </c>
      <c r="AX362" s="8">
        <v>200</v>
      </c>
      <c r="AY362" s="8">
        <v>0</v>
      </c>
      <c r="AZ362" t="s">
        <v>220</v>
      </c>
      <c r="BB362" s="2">
        <v>42628</v>
      </c>
      <c r="BC362" s="2">
        <v>42664</v>
      </c>
      <c r="BD362" s="8">
        <f t="shared" si="54"/>
        <v>36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10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3</v>
      </c>
      <c r="CH362">
        <v>1</v>
      </c>
      <c r="CI362">
        <v>1</v>
      </c>
      <c r="CJ362">
        <v>1</v>
      </c>
      <c r="CK362">
        <v>0</v>
      </c>
      <c r="CL362" s="6">
        <v>0.2</v>
      </c>
      <c r="CM362" s="8">
        <v>0</v>
      </c>
      <c r="CN362" s="8">
        <v>100</v>
      </c>
      <c r="CO362" s="8">
        <f t="shared" si="47"/>
        <v>0</v>
      </c>
      <c r="CP362" s="8">
        <v>34</v>
      </c>
      <c r="CQ362">
        <v>1</v>
      </c>
      <c r="CR362" s="4">
        <f t="shared" si="48"/>
        <v>0.21249999999999999</v>
      </c>
      <c r="CS362" s="8">
        <f t="shared" si="49"/>
        <v>126</v>
      </c>
      <c r="CT362" s="8">
        <v>57</v>
      </c>
      <c r="CU362" s="8">
        <f t="shared" si="50"/>
        <v>1</v>
      </c>
      <c r="CV362" s="8">
        <f t="shared" si="52"/>
        <v>1</v>
      </c>
      <c r="CW362">
        <v>1</v>
      </c>
      <c r="CX362" s="2">
        <v>42649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1</v>
      </c>
      <c r="DL362">
        <v>0</v>
      </c>
      <c r="DM362">
        <v>0</v>
      </c>
      <c r="DN362">
        <v>0</v>
      </c>
      <c r="DO362">
        <v>1</v>
      </c>
      <c r="DP362">
        <v>0</v>
      </c>
      <c r="DQ362">
        <v>0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0</v>
      </c>
      <c r="EC362">
        <v>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 s="8">
        <v>1.821917808219178</v>
      </c>
      <c r="EN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O362">
        <v>0</v>
      </c>
      <c r="GP362">
        <v>0</v>
      </c>
      <c r="GR362">
        <v>0</v>
      </c>
      <c r="GS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f t="shared" si="51"/>
        <v>0</v>
      </c>
      <c r="HH362">
        <v>0</v>
      </c>
      <c r="HI362">
        <v>1</v>
      </c>
      <c r="HJ362">
        <v>0</v>
      </c>
      <c r="HK362" s="2">
        <v>42943</v>
      </c>
      <c r="HL362">
        <v>0</v>
      </c>
      <c r="HN362">
        <v>279</v>
      </c>
      <c r="HO362">
        <v>1</v>
      </c>
      <c r="HR362">
        <v>0</v>
      </c>
      <c r="HS362">
        <v>0</v>
      </c>
    </row>
    <row r="363" spans="1:227" x14ac:dyDescent="0.35">
      <c r="A363">
        <v>74</v>
      </c>
      <c r="B363">
        <v>2</v>
      </c>
      <c r="C363" s="9" cm="1">
        <f t="array" ref="C363">_xlfn.IFS(D363,1,E363,2,F363,3,G363,4,H363,5,I363,6,J363,7,K363,8)</f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 s="8">
        <v>0</v>
      </c>
      <c r="Q363" s="8">
        <v>0</v>
      </c>
      <c r="R363">
        <v>0</v>
      </c>
      <c r="S363">
        <v>1</v>
      </c>
      <c r="T363">
        <v>0</v>
      </c>
      <c r="U363">
        <v>0</v>
      </c>
      <c r="V363" s="8">
        <v>0</v>
      </c>
      <c r="W363">
        <v>0</v>
      </c>
      <c r="X363" s="8">
        <v>127</v>
      </c>
      <c r="Y363" s="8">
        <v>60</v>
      </c>
      <c r="Z363" s="8">
        <v>98</v>
      </c>
      <c r="AA363">
        <v>1</v>
      </c>
      <c r="AB363" s="8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 s="8">
        <v>35</v>
      </c>
      <c r="AJ363" s="8">
        <v>75</v>
      </c>
      <c r="AK363" s="6">
        <v>6.8</v>
      </c>
      <c r="AL363">
        <v>1</v>
      </c>
      <c r="AM363" s="8">
        <v>45</v>
      </c>
      <c r="AN363">
        <v>2</v>
      </c>
      <c r="AO363">
        <v>1</v>
      </c>
      <c r="AP363">
        <v>1</v>
      </c>
      <c r="AQ363">
        <v>0</v>
      </c>
      <c r="AR363">
        <v>0</v>
      </c>
      <c r="AS363">
        <v>0</v>
      </c>
      <c r="AT363" s="8">
        <v>3</v>
      </c>
      <c r="AU363">
        <v>0</v>
      </c>
      <c r="AV363">
        <v>0</v>
      </c>
      <c r="AW363">
        <v>1</v>
      </c>
      <c r="AX363" s="8">
        <v>472</v>
      </c>
      <c r="AY363" s="8">
        <v>9</v>
      </c>
      <c r="BB363" s="2">
        <v>42667</v>
      </c>
      <c r="BC363" s="2">
        <v>42706</v>
      </c>
      <c r="BD363" s="8">
        <f t="shared" si="54"/>
        <v>39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</v>
      </c>
      <c r="BM363">
        <v>15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3</v>
      </c>
      <c r="CH363">
        <v>1</v>
      </c>
      <c r="CI363">
        <v>1</v>
      </c>
      <c r="CJ363">
        <v>1</v>
      </c>
      <c r="CK363">
        <v>1</v>
      </c>
      <c r="CL363" s="6">
        <v>0.2</v>
      </c>
      <c r="CM363" s="8">
        <v>30</v>
      </c>
      <c r="CN363" s="8">
        <v>0</v>
      </c>
      <c r="CO363" s="8">
        <f t="shared" si="47"/>
        <v>70</v>
      </c>
      <c r="CP363" s="8">
        <v>0</v>
      </c>
      <c r="CQ363">
        <v>1</v>
      </c>
      <c r="CR363" s="4">
        <f t="shared" si="48"/>
        <v>0</v>
      </c>
      <c r="CS363" s="8">
        <f t="shared" si="49"/>
        <v>127</v>
      </c>
      <c r="CT363" s="8">
        <v>0</v>
      </c>
      <c r="CU363" s="8">
        <f t="shared" si="50"/>
        <v>1</v>
      </c>
      <c r="CV363" s="8">
        <f t="shared" si="52"/>
        <v>1</v>
      </c>
      <c r="CW363">
        <v>1</v>
      </c>
      <c r="CX363" s="2">
        <v>42718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1</v>
      </c>
      <c r="DU363">
        <v>1</v>
      </c>
      <c r="DV363">
        <v>1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 s="8">
        <v>2</v>
      </c>
      <c r="EN363">
        <v>1</v>
      </c>
      <c r="EO363" s="2">
        <v>42735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1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O363">
        <v>0</v>
      </c>
      <c r="GP363">
        <v>0</v>
      </c>
      <c r="GR363">
        <v>0</v>
      </c>
      <c r="GS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f t="shared" si="51"/>
        <v>0</v>
      </c>
      <c r="HH363">
        <v>0</v>
      </c>
      <c r="HI363">
        <v>1</v>
      </c>
      <c r="HJ363">
        <v>0</v>
      </c>
      <c r="HK363" s="2">
        <v>42749</v>
      </c>
      <c r="HL363">
        <v>1</v>
      </c>
      <c r="HM363" s="2">
        <v>43141</v>
      </c>
      <c r="HN363">
        <v>43</v>
      </c>
      <c r="HO363">
        <v>1</v>
      </c>
      <c r="HR363">
        <v>0</v>
      </c>
      <c r="HS363">
        <v>0</v>
      </c>
    </row>
    <row r="364" spans="1:227" x14ac:dyDescent="0.35">
      <c r="A364">
        <v>55</v>
      </c>
      <c r="B364">
        <v>2</v>
      </c>
      <c r="C364" s="9" cm="1">
        <f t="array" ref="C364">_xlfn.IFS(D364,1,E364,2,F364,3,G364,4,H364,5,I364,6,J364,7,K364,8)</f>
        <v>2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1</v>
      </c>
      <c r="P364" s="8">
        <v>0.2524603508743859</v>
      </c>
      <c r="Q364" s="8">
        <v>5.5419933680812702E-2</v>
      </c>
      <c r="R364">
        <v>0</v>
      </c>
      <c r="S364">
        <v>1</v>
      </c>
      <c r="T364">
        <v>0</v>
      </c>
      <c r="U364">
        <v>0</v>
      </c>
      <c r="V364" s="8">
        <v>0</v>
      </c>
      <c r="W364">
        <v>0</v>
      </c>
      <c r="X364" s="8">
        <v>128</v>
      </c>
      <c r="Y364" s="8">
        <v>79</v>
      </c>
      <c r="Z364" s="8">
        <v>93</v>
      </c>
      <c r="AA364">
        <v>0</v>
      </c>
      <c r="AB364" s="8">
        <v>1.9189189189189191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s="8">
        <v>35.5</v>
      </c>
      <c r="AJ364" s="8">
        <v>127</v>
      </c>
      <c r="AK364" s="6">
        <v>10.5</v>
      </c>
      <c r="AL364">
        <v>0</v>
      </c>
      <c r="AM364" s="8">
        <v>112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 s="8">
        <v>3</v>
      </c>
      <c r="AU364">
        <v>0</v>
      </c>
      <c r="AV364">
        <v>0</v>
      </c>
      <c r="AW364">
        <v>1</v>
      </c>
      <c r="AX364" s="8">
        <v>53</v>
      </c>
      <c r="AY364" s="8">
        <v>34.256183100050229</v>
      </c>
      <c r="AZ364" t="s">
        <v>220</v>
      </c>
      <c r="BC364" s="2">
        <v>41705</v>
      </c>
      <c r="BD364" s="8"/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7</v>
      </c>
      <c r="BM364">
        <v>14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3</v>
      </c>
      <c r="CH364">
        <v>1</v>
      </c>
      <c r="CI364">
        <v>1</v>
      </c>
      <c r="CJ364">
        <v>1</v>
      </c>
      <c r="CK364">
        <v>1</v>
      </c>
      <c r="CL364" s="6">
        <v>2.2000000000000002</v>
      </c>
      <c r="CM364" s="8">
        <v>10</v>
      </c>
      <c r="CN364" s="8">
        <v>0</v>
      </c>
      <c r="CO364" s="8">
        <f t="shared" si="47"/>
        <v>90</v>
      </c>
      <c r="CP364" s="8">
        <v>0</v>
      </c>
      <c r="CQ364">
        <v>1</v>
      </c>
      <c r="CR364" s="4">
        <f t="shared" si="48"/>
        <v>0</v>
      </c>
      <c r="CS364" s="8">
        <f t="shared" si="49"/>
        <v>128</v>
      </c>
      <c r="CT364" s="8">
        <v>78</v>
      </c>
      <c r="CU364" s="8">
        <f t="shared" si="50"/>
        <v>1</v>
      </c>
      <c r="CV364" s="8">
        <f t="shared" si="52"/>
        <v>1</v>
      </c>
      <c r="CW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8">
        <v>1.9189189189189191</v>
      </c>
      <c r="EN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O364">
        <v>0</v>
      </c>
      <c r="GP364">
        <v>0</v>
      </c>
      <c r="GR364">
        <v>0</v>
      </c>
      <c r="GS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f t="shared" si="51"/>
        <v>0</v>
      </c>
      <c r="HH364">
        <v>0</v>
      </c>
      <c r="HI364">
        <v>1</v>
      </c>
      <c r="HJ364">
        <v>0</v>
      </c>
      <c r="HK364" s="2">
        <v>41760</v>
      </c>
      <c r="HL364">
        <v>0</v>
      </c>
      <c r="HN364">
        <v>55</v>
      </c>
      <c r="HO364">
        <v>1</v>
      </c>
      <c r="HR364">
        <v>0</v>
      </c>
      <c r="HS364">
        <v>0</v>
      </c>
    </row>
    <row r="365" spans="1:227" x14ac:dyDescent="0.35">
      <c r="A365">
        <v>82</v>
      </c>
      <c r="B365">
        <v>1</v>
      </c>
      <c r="C365" s="9" cm="1">
        <f t="array" ref="C365">_xlfn.IFS(D365,1,E365,2,F365,3,G365,4,H365,5,I365,6,J365,7,K365,8)</f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 s="8">
        <v>0</v>
      </c>
      <c r="Q365" s="8">
        <v>0</v>
      </c>
      <c r="R365">
        <v>0</v>
      </c>
      <c r="S365">
        <v>1</v>
      </c>
      <c r="T365">
        <v>0</v>
      </c>
      <c r="U365">
        <v>0</v>
      </c>
      <c r="V365" s="8">
        <v>0</v>
      </c>
      <c r="W365">
        <v>1</v>
      </c>
      <c r="X365" s="8">
        <v>178</v>
      </c>
      <c r="Y365" s="8">
        <v>72</v>
      </c>
      <c r="Z365" s="8">
        <v>95</v>
      </c>
      <c r="AA365">
        <v>0</v>
      </c>
      <c r="AB365" s="8">
        <v>2.042553191489362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s="8">
        <v>50</v>
      </c>
      <c r="AJ365" s="8">
        <v>75</v>
      </c>
      <c r="AK365" s="6">
        <v>8.9</v>
      </c>
      <c r="AL365">
        <v>0</v>
      </c>
      <c r="AM365" s="8">
        <v>41</v>
      </c>
      <c r="AN365">
        <v>3</v>
      </c>
      <c r="AO365">
        <v>1</v>
      </c>
      <c r="AP365">
        <v>0</v>
      </c>
      <c r="AQ365">
        <v>1</v>
      </c>
      <c r="AR365">
        <v>0</v>
      </c>
      <c r="AS365">
        <v>0</v>
      </c>
      <c r="AT365" s="8">
        <v>3</v>
      </c>
      <c r="AU365">
        <v>0</v>
      </c>
      <c r="AV365">
        <v>0</v>
      </c>
      <c r="AW365">
        <v>1</v>
      </c>
      <c r="AX365" s="8">
        <v>330</v>
      </c>
      <c r="AY365" s="8">
        <v>235</v>
      </c>
      <c r="BC365" s="2">
        <v>41318</v>
      </c>
      <c r="BD365" s="8"/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7</v>
      </c>
      <c r="BM365">
        <v>14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3</v>
      </c>
      <c r="CH365">
        <v>1</v>
      </c>
      <c r="CI365">
        <v>1</v>
      </c>
      <c r="CJ365">
        <v>1</v>
      </c>
      <c r="CK365">
        <v>1</v>
      </c>
      <c r="CL365" s="6">
        <v>0.4</v>
      </c>
      <c r="CM365" s="8">
        <v>10</v>
      </c>
      <c r="CN365" s="8">
        <v>6.8087252553271971E-2</v>
      </c>
      <c r="CO365" s="8">
        <f t="shared" si="47"/>
        <v>89.931912747446731</v>
      </c>
      <c r="CP365" s="8">
        <v>48</v>
      </c>
      <c r="CQ365">
        <v>1</v>
      </c>
      <c r="CR365" s="4">
        <f t="shared" si="48"/>
        <v>0.2696629213483146</v>
      </c>
      <c r="CS365" s="8">
        <f t="shared" si="49"/>
        <v>130</v>
      </c>
      <c r="CT365" s="8">
        <v>55</v>
      </c>
      <c r="CU365" s="8">
        <f t="shared" si="50"/>
        <v>1</v>
      </c>
      <c r="CV365" s="8">
        <f t="shared" si="52"/>
        <v>1</v>
      </c>
      <c r="CW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 s="8">
        <v>1.2875816993464051</v>
      </c>
      <c r="EN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O365">
        <v>0</v>
      </c>
      <c r="GP365">
        <v>0</v>
      </c>
      <c r="GR365">
        <v>0</v>
      </c>
      <c r="GS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f t="shared" si="51"/>
        <v>0</v>
      </c>
      <c r="HH365">
        <v>0</v>
      </c>
      <c r="HI365">
        <v>1</v>
      </c>
      <c r="HJ365">
        <v>0</v>
      </c>
      <c r="HK365" s="2">
        <v>41333</v>
      </c>
      <c r="HL365">
        <v>1</v>
      </c>
      <c r="HM365" s="2">
        <v>42019</v>
      </c>
      <c r="HN365">
        <v>15</v>
      </c>
      <c r="HO365">
        <v>1</v>
      </c>
      <c r="HR365">
        <v>0</v>
      </c>
      <c r="HS365">
        <v>0</v>
      </c>
    </row>
    <row r="366" spans="1:227" x14ac:dyDescent="0.35">
      <c r="A366">
        <v>71</v>
      </c>
      <c r="B366">
        <v>1</v>
      </c>
      <c r="C366" s="9" cm="1">
        <f t="array" ref="C366">_xlfn.IFS(D366,1,E366,2,F366,3,G366,4,H366,5,I366,6,J366,7,K366,8)</f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1</v>
      </c>
      <c r="P366" s="8">
        <v>6</v>
      </c>
      <c r="Q366" s="8">
        <v>0.1092592670824329</v>
      </c>
      <c r="R366">
        <v>2</v>
      </c>
      <c r="S366">
        <v>0</v>
      </c>
      <c r="T366">
        <v>0</v>
      </c>
      <c r="U366">
        <v>1</v>
      </c>
      <c r="V366" s="8">
        <v>0.2338109685652921</v>
      </c>
      <c r="W366">
        <v>0</v>
      </c>
      <c r="X366" s="8">
        <v>132</v>
      </c>
      <c r="Y366" s="8">
        <v>58</v>
      </c>
      <c r="Z366" s="8">
        <v>94</v>
      </c>
      <c r="AA366">
        <v>1</v>
      </c>
      <c r="AB366" s="8">
        <v>3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 s="8">
        <v>38</v>
      </c>
      <c r="AJ366" s="8">
        <v>72</v>
      </c>
      <c r="AK366" s="6">
        <v>7.7</v>
      </c>
      <c r="AL366">
        <v>0</v>
      </c>
      <c r="AM366" s="8">
        <v>82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 s="8">
        <v>3</v>
      </c>
      <c r="AU366">
        <v>0</v>
      </c>
      <c r="AV366">
        <v>0</v>
      </c>
      <c r="AW366">
        <v>1</v>
      </c>
      <c r="AX366" s="8">
        <v>438</v>
      </c>
      <c r="AY366" s="8">
        <v>438</v>
      </c>
      <c r="AZ366" t="s">
        <v>220</v>
      </c>
      <c r="BB366" s="2">
        <v>42761</v>
      </c>
      <c r="BC366" s="2">
        <v>42777</v>
      </c>
      <c r="BD366" s="8">
        <f>BC366-BB366</f>
        <v>16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4</v>
      </c>
      <c r="BM366">
        <v>14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3</v>
      </c>
      <c r="CH366">
        <v>1</v>
      </c>
      <c r="CI366">
        <v>1</v>
      </c>
      <c r="CJ366">
        <v>1</v>
      </c>
      <c r="CK366">
        <v>1</v>
      </c>
      <c r="CL366" s="6">
        <v>7</v>
      </c>
      <c r="CM366" s="8">
        <v>0</v>
      </c>
      <c r="CN366" s="8">
        <v>0</v>
      </c>
      <c r="CO366" s="8">
        <f t="shared" si="47"/>
        <v>100</v>
      </c>
      <c r="CP366" s="8">
        <v>0</v>
      </c>
      <c r="CQ366">
        <v>1</v>
      </c>
      <c r="CR366" s="4">
        <f t="shared" si="48"/>
        <v>0</v>
      </c>
      <c r="CS366" s="8">
        <f t="shared" si="49"/>
        <v>132</v>
      </c>
      <c r="CT366" s="8">
        <v>24</v>
      </c>
      <c r="CU366" s="8">
        <f t="shared" si="50"/>
        <v>1</v>
      </c>
      <c r="CV366" s="8">
        <f t="shared" si="52"/>
        <v>1</v>
      </c>
      <c r="CW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 s="8">
        <v>1.868421052631579</v>
      </c>
      <c r="EN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1</v>
      </c>
      <c r="GM366">
        <v>0</v>
      </c>
      <c r="GO366">
        <v>0</v>
      </c>
      <c r="GP366">
        <v>0</v>
      </c>
      <c r="GR366">
        <v>0</v>
      </c>
      <c r="GS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f t="shared" si="51"/>
        <v>0</v>
      </c>
      <c r="HH366">
        <v>0</v>
      </c>
      <c r="HI366">
        <v>1</v>
      </c>
      <c r="HJ366">
        <v>0</v>
      </c>
      <c r="HK366" s="2">
        <v>43085</v>
      </c>
      <c r="HL366">
        <v>1</v>
      </c>
      <c r="HM366" s="2">
        <v>43195</v>
      </c>
      <c r="HN366">
        <v>308</v>
      </c>
      <c r="HO366">
        <v>1</v>
      </c>
      <c r="HR366">
        <v>0</v>
      </c>
      <c r="HS366">
        <v>0</v>
      </c>
    </row>
    <row r="367" spans="1:227" x14ac:dyDescent="0.35">
      <c r="A367">
        <v>75</v>
      </c>
      <c r="B367">
        <v>1</v>
      </c>
      <c r="C367" s="9" cm="1">
        <f t="array" ref="C367">_xlfn.IFS(D367,1,E367,2,F367,3,G367,4,H367,5,I367,6,J367,7,K367,8)</f>
        <v>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 s="8">
        <v>0</v>
      </c>
      <c r="Q367" s="8">
        <v>6.7971782995725621E-2</v>
      </c>
      <c r="R367">
        <v>0</v>
      </c>
      <c r="S367">
        <v>1</v>
      </c>
      <c r="T367">
        <v>0</v>
      </c>
      <c r="U367">
        <v>0</v>
      </c>
      <c r="V367" s="8">
        <v>0</v>
      </c>
      <c r="W367">
        <v>1</v>
      </c>
      <c r="X367" s="8">
        <v>154</v>
      </c>
      <c r="Y367" s="8">
        <v>71</v>
      </c>
      <c r="Z367" s="8">
        <v>100</v>
      </c>
      <c r="AA367">
        <v>0</v>
      </c>
      <c r="AB367" s="8">
        <v>1.9402985074626871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s="8">
        <v>39.18018905375704</v>
      </c>
      <c r="AJ367" s="8">
        <v>100</v>
      </c>
      <c r="AK367" s="6">
        <v>6.1</v>
      </c>
      <c r="AL367">
        <v>1</v>
      </c>
      <c r="AM367" s="8">
        <v>31</v>
      </c>
      <c r="AN367">
        <v>3</v>
      </c>
      <c r="AO367">
        <v>1</v>
      </c>
      <c r="AP367">
        <v>0</v>
      </c>
      <c r="AQ367">
        <v>1</v>
      </c>
      <c r="AR367">
        <v>0</v>
      </c>
      <c r="AS367">
        <v>0</v>
      </c>
      <c r="AT367" s="8">
        <v>3</v>
      </c>
      <c r="AU367">
        <v>0</v>
      </c>
      <c r="AV367">
        <v>0</v>
      </c>
      <c r="AW367">
        <v>1</v>
      </c>
      <c r="AX367" s="8">
        <v>232</v>
      </c>
      <c r="AY367" s="8">
        <v>181.19093460184931</v>
      </c>
      <c r="AZ367" t="s">
        <v>220</v>
      </c>
      <c r="BB367" s="2">
        <v>42668</v>
      </c>
      <c r="BC367" s="2">
        <v>42711</v>
      </c>
      <c r="BD367" s="8">
        <f>BC367-BB367</f>
        <v>43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5</v>
      </c>
      <c r="BM367">
        <v>10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3</v>
      </c>
      <c r="CH367">
        <v>1</v>
      </c>
      <c r="CI367">
        <v>1</v>
      </c>
      <c r="CJ367">
        <v>1</v>
      </c>
      <c r="CK367">
        <v>0</v>
      </c>
      <c r="CL367" s="6">
        <v>0.5</v>
      </c>
      <c r="CM367" s="8">
        <v>20</v>
      </c>
      <c r="CN367" s="8">
        <v>0</v>
      </c>
      <c r="CO367" s="8">
        <f t="shared" si="47"/>
        <v>80</v>
      </c>
      <c r="CP367" s="8">
        <v>19</v>
      </c>
      <c r="CQ367">
        <v>1</v>
      </c>
      <c r="CR367" s="4">
        <f t="shared" si="48"/>
        <v>0.12337662337662338</v>
      </c>
      <c r="CS367" s="8">
        <f t="shared" si="49"/>
        <v>135</v>
      </c>
      <c r="CT367" s="8">
        <v>79</v>
      </c>
      <c r="CU367" s="8">
        <f t="shared" si="50"/>
        <v>1</v>
      </c>
      <c r="CV367" s="8">
        <f t="shared" si="52"/>
        <v>1</v>
      </c>
      <c r="CW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 s="8">
        <v>1.8</v>
      </c>
      <c r="EN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O367">
        <v>0</v>
      </c>
      <c r="GP367">
        <v>0</v>
      </c>
      <c r="GR367">
        <v>0</v>
      </c>
      <c r="GS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f t="shared" si="51"/>
        <v>0</v>
      </c>
      <c r="HH367">
        <v>0</v>
      </c>
      <c r="HI367">
        <v>1</v>
      </c>
      <c r="HJ367">
        <v>0</v>
      </c>
      <c r="HK367" s="2">
        <v>42734</v>
      </c>
      <c r="HL367">
        <v>0</v>
      </c>
      <c r="HN367">
        <v>23</v>
      </c>
      <c r="HO367">
        <v>1</v>
      </c>
      <c r="HR367">
        <v>0</v>
      </c>
      <c r="HS367">
        <v>0</v>
      </c>
    </row>
    <row r="368" spans="1:227" x14ac:dyDescent="0.35">
      <c r="A368">
        <v>69</v>
      </c>
      <c r="B368">
        <v>1</v>
      </c>
      <c r="C368" s="9" cm="1">
        <f t="array" ref="C368">_xlfn.IFS(D368,1,E368,2,F368,3,G368,4,H368,5,I368,6,J368,7,K368,8)</f>
        <v>2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 s="8">
        <v>0</v>
      </c>
      <c r="Q368" s="8">
        <v>0</v>
      </c>
      <c r="R368">
        <v>0</v>
      </c>
      <c r="S368">
        <v>1</v>
      </c>
      <c r="T368">
        <v>0</v>
      </c>
      <c r="U368">
        <v>0</v>
      </c>
      <c r="V368" s="8">
        <v>0</v>
      </c>
      <c r="W368">
        <v>1</v>
      </c>
      <c r="X368" s="8">
        <v>140</v>
      </c>
      <c r="Y368" s="8">
        <v>70</v>
      </c>
      <c r="Z368" s="8">
        <v>97</v>
      </c>
      <c r="AA368">
        <v>0</v>
      </c>
      <c r="AB368" s="8">
        <v>2.0735294117647061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 s="8">
        <v>32</v>
      </c>
      <c r="AJ368" s="8">
        <v>56</v>
      </c>
      <c r="AK368" s="6">
        <v>6.9</v>
      </c>
      <c r="AL368">
        <v>1</v>
      </c>
      <c r="AM368" s="8">
        <v>82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 s="8">
        <v>2</v>
      </c>
      <c r="AU368">
        <v>0</v>
      </c>
      <c r="AV368">
        <v>1</v>
      </c>
      <c r="AW368">
        <v>0</v>
      </c>
      <c r="AX368" s="8">
        <v>78</v>
      </c>
      <c r="AY368" s="8">
        <v>0</v>
      </c>
      <c r="AZ368" t="s">
        <v>220</v>
      </c>
      <c r="BB368" s="2">
        <v>41685</v>
      </c>
      <c r="BC368" s="2">
        <v>41719</v>
      </c>
      <c r="BD368" s="8">
        <f>BC368-BB368</f>
        <v>34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4</v>
      </c>
      <c r="BM368">
        <v>10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3</v>
      </c>
      <c r="CH368">
        <v>1</v>
      </c>
      <c r="CI368">
        <v>1</v>
      </c>
      <c r="CJ368">
        <v>1</v>
      </c>
      <c r="CK368">
        <v>0</v>
      </c>
      <c r="CL368" s="6">
        <v>20</v>
      </c>
      <c r="CM368" s="8">
        <v>0</v>
      </c>
      <c r="CN368" s="8">
        <v>0</v>
      </c>
      <c r="CO368" s="8">
        <f t="shared" si="47"/>
        <v>100</v>
      </c>
      <c r="CP368" s="8">
        <v>0</v>
      </c>
      <c r="CQ368">
        <v>1</v>
      </c>
      <c r="CR368" s="4">
        <f t="shared" si="48"/>
        <v>0</v>
      </c>
      <c r="CS368" s="8">
        <f t="shared" si="49"/>
        <v>140</v>
      </c>
      <c r="CT368" s="8">
        <v>30</v>
      </c>
      <c r="CU368" s="8">
        <f t="shared" si="50"/>
        <v>1</v>
      </c>
      <c r="CV368" s="8">
        <f t="shared" si="52"/>
        <v>1</v>
      </c>
      <c r="CW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 s="8">
        <v>1.901408450704225</v>
      </c>
      <c r="EN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O368">
        <v>0</v>
      </c>
      <c r="GP368">
        <v>0</v>
      </c>
      <c r="GR368">
        <v>0</v>
      </c>
      <c r="GS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f t="shared" si="51"/>
        <v>0</v>
      </c>
      <c r="HH368">
        <v>0</v>
      </c>
      <c r="HI368">
        <v>1</v>
      </c>
      <c r="HJ368">
        <v>0</v>
      </c>
      <c r="HK368" s="2">
        <v>41914</v>
      </c>
      <c r="HL368">
        <v>1</v>
      </c>
      <c r="HM368" s="2">
        <v>42410</v>
      </c>
      <c r="HN368">
        <v>195</v>
      </c>
      <c r="HO368">
        <v>1</v>
      </c>
      <c r="HR368">
        <v>0</v>
      </c>
      <c r="HS368">
        <v>0</v>
      </c>
    </row>
    <row r="369" spans="1:227" x14ac:dyDescent="0.35">
      <c r="A369">
        <v>57</v>
      </c>
      <c r="B369">
        <v>1</v>
      </c>
      <c r="C369" s="9" cm="1">
        <f t="array" ref="C369">_xlfn.IFS(D369,1,E369,2,F369,3,G369,4,H369,5,I369,6,J369,7,K369,8)</f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1</v>
      </c>
      <c r="P369" s="8">
        <v>20</v>
      </c>
      <c r="Q369" s="8">
        <v>9.4710275024067869E-2</v>
      </c>
      <c r="R369">
        <v>1</v>
      </c>
      <c r="S369">
        <v>0</v>
      </c>
      <c r="T369">
        <v>1</v>
      </c>
      <c r="U369">
        <v>0</v>
      </c>
      <c r="V369" s="8">
        <v>0.3190561917520478</v>
      </c>
      <c r="W369">
        <v>1</v>
      </c>
      <c r="X369" s="8">
        <v>141</v>
      </c>
      <c r="Y369" s="8">
        <v>63</v>
      </c>
      <c r="Z369" s="8">
        <v>100</v>
      </c>
      <c r="AA369">
        <v>1</v>
      </c>
      <c r="AB369" s="8">
        <v>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 s="8">
        <v>35.500000000000007</v>
      </c>
      <c r="AJ369" s="8">
        <v>46</v>
      </c>
      <c r="AK369" s="6">
        <v>9.3000000000000007</v>
      </c>
      <c r="AL369">
        <v>0</v>
      </c>
      <c r="AM369" s="8">
        <v>93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 s="8">
        <v>3</v>
      </c>
      <c r="AU369">
        <v>0</v>
      </c>
      <c r="AV369">
        <v>0</v>
      </c>
      <c r="AW369">
        <v>1</v>
      </c>
      <c r="AX369" s="8">
        <v>249</v>
      </c>
      <c r="AY369" s="8">
        <v>249</v>
      </c>
      <c r="AZ369" t="s">
        <v>234</v>
      </c>
      <c r="BB369" s="2">
        <v>42444</v>
      </c>
      <c r="BC369" s="2">
        <v>42493</v>
      </c>
      <c r="BD369" s="8">
        <f>BC369-BB369</f>
        <v>49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</v>
      </c>
      <c r="BM369">
        <v>14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3</v>
      </c>
      <c r="CH369">
        <v>1</v>
      </c>
      <c r="CI369">
        <v>1</v>
      </c>
      <c r="CJ369">
        <v>1</v>
      </c>
      <c r="CK369">
        <v>1</v>
      </c>
      <c r="CL369" s="6">
        <v>0.1</v>
      </c>
      <c r="CM369" s="8">
        <v>0</v>
      </c>
      <c r="CN369" s="8">
        <v>0</v>
      </c>
      <c r="CO369" s="8">
        <f t="shared" si="47"/>
        <v>100</v>
      </c>
      <c r="CP369" s="8">
        <v>0</v>
      </c>
      <c r="CQ369">
        <v>1</v>
      </c>
      <c r="CR369" s="4">
        <f t="shared" si="48"/>
        <v>0</v>
      </c>
      <c r="CS369" s="8">
        <f t="shared" si="49"/>
        <v>141</v>
      </c>
      <c r="CT369" s="8">
        <v>0</v>
      </c>
      <c r="CU369" s="8">
        <f t="shared" si="50"/>
        <v>1</v>
      </c>
      <c r="CV369" s="8">
        <f t="shared" si="52"/>
        <v>1</v>
      </c>
      <c r="CW369">
        <v>1</v>
      </c>
      <c r="CX369" s="2">
        <v>42545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1</v>
      </c>
      <c r="DM369">
        <v>1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 s="8">
        <v>1.846153846153846</v>
      </c>
      <c r="EN369">
        <v>1</v>
      </c>
      <c r="EO369" s="2">
        <v>42581</v>
      </c>
      <c r="EP369">
        <v>0</v>
      </c>
      <c r="EQ369">
        <v>1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O369">
        <v>0</v>
      </c>
      <c r="GP369">
        <v>0</v>
      </c>
      <c r="GR369">
        <v>0</v>
      </c>
      <c r="GS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f t="shared" si="51"/>
        <v>0</v>
      </c>
      <c r="HH369">
        <v>0</v>
      </c>
      <c r="HI369">
        <v>1</v>
      </c>
      <c r="HJ369">
        <v>0</v>
      </c>
      <c r="HK369" s="2">
        <v>42550</v>
      </c>
      <c r="HL369">
        <v>0</v>
      </c>
      <c r="HN369">
        <v>57</v>
      </c>
      <c r="HO369">
        <v>1</v>
      </c>
      <c r="HR369">
        <v>0</v>
      </c>
      <c r="HS369">
        <v>0</v>
      </c>
    </row>
    <row r="370" spans="1:227" x14ac:dyDescent="0.35">
      <c r="A370">
        <v>55</v>
      </c>
      <c r="B370">
        <v>1</v>
      </c>
      <c r="C370" s="9" cm="1">
        <f t="array" ref="C370">_xlfn.IFS(D370,1,E370,2,F370,3,G370,4,H370,5,I370,6,J370,7,K370,8)</f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</v>
      </c>
      <c r="M370">
        <v>0</v>
      </c>
      <c r="N370">
        <v>0</v>
      </c>
      <c r="O370">
        <v>1</v>
      </c>
      <c r="P370" s="8">
        <v>20</v>
      </c>
      <c r="Q370" s="8">
        <v>0.3311863172738635</v>
      </c>
      <c r="R370">
        <v>1</v>
      </c>
      <c r="S370">
        <v>0</v>
      </c>
      <c r="T370">
        <v>1</v>
      </c>
      <c r="U370">
        <v>0</v>
      </c>
      <c r="V370" s="8">
        <v>0.36154666847526951</v>
      </c>
      <c r="W370">
        <v>1</v>
      </c>
      <c r="X370" s="8">
        <v>141</v>
      </c>
      <c r="Y370" s="8">
        <v>63</v>
      </c>
      <c r="Z370" s="8">
        <v>100</v>
      </c>
      <c r="AA370">
        <v>1</v>
      </c>
      <c r="AB370" s="8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 s="8">
        <v>39.917265239560159</v>
      </c>
      <c r="AJ370" s="8">
        <v>46</v>
      </c>
      <c r="AK370" s="6">
        <v>9.3000000000000007</v>
      </c>
      <c r="AL370">
        <v>0</v>
      </c>
      <c r="AM370" s="8">
        <v>93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 s="8">
        <v>3</v>
      </c>
      <c r="AU370">
        <v>0</v>
      </c>
      <c r="AV370">
        <v>0</v>
      </c>
      <c r="AW370">
        <v>1</v>
      </c>
      <c r="AX370" s="8">
        <v>249</v>
      </c>
      <c r="AY370" s="8">
        <v>249</v>
      </c>
      <c r="AZ370" t="s">
        <v>234</v>
      </c>
      <c r="BC370" s="2">
        <v>42517</v>
      </c>
      <c r="BD370" s="8"/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6</v>
      </c>
      <c r="BM370">
        <v>10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3</v>
      </c>
      <c r="CH370">
        <v>1</v>
      </c>
      <c r="CI370">
        <v>1</v>
      </c>
      <c r="CJ370">
        <v>1</v>
      </c>
      <c r="CK370">
        <v>0</v>
      </c>
      <c r="CL370" s="6">
        <v>0.4</v>
      </c>
      <c r="CM370" s="8">
        <v>0</v>
      </c>
      <c r="CN370" s="8">
        <v>100</v>
      </c>
      <c r="CO370" s="8">
        <f t="shared" si="47"/>
        <v>0</v>
      </c>
      <c r="CP370" s="8">
        <v>0</v>
      </c>
      <c r="CQ370">
        <v>1</v>
      </c>
      <c r="CR370" s="4">
        <f t="shared" si="48"/>
        <v>0</v>
      </c>
      <c r="CS370" s="8">
        <f t="shared" si="49"/>
        <v>141</v>
      </c>
      <c r="CT370" s="8">
        <v>0</v>
      </c>
      <c r="CU370" s="8">
        <f t="shared" si="50"/>
        <v>1</v>
      </c>
      <c r="CV370" s="8">
        <f t="shared" si="52"/>
        <v>1</v>
      </c>
      <c r="CW370">
        <v>1</v>
      </c>
      <c r="CX370" s="2">
        <v>42545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1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 s="8">
        <v>1.7397260273972599</v>
      </c>
      <c r="EN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O370">
        <v>0</v>
      </c>
      <c r="GP370">
        <v>0</v>
      </c>
      <c r="GR370">
        <v>0</v>
      </c>
      <c r="GS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f t="shared" si="51"/>
        <v>0</v>
      </c>
      <c r="HH370">
        <v>0</v>
      </c>
      <c r="HI370">
        <v>1</v>
      </c>
      <c r="HJ370">
        <v>0</v>
      </c>
      <c r="HK370" s="2">
        <v>42550</v>
      </c>
      <c r="HL370">
        <v>0</v>
      </c>
      <c r="HN370">
        <v>33</v>
      </c>
      <c r="HO370">
        <v>1</v>
      </c>
      <c r="HR370">
        <v>0</v>
      </c>
      <c r="HS370">
        <v>0</v>
      </c>
    </row>
    <row r="371" spans="1:227" x14ac:dyDescent="0.35">
      <c r="A371">
        <v>75</v>
      </c>
      <c r="B371">
        <v>1</v>
      </c>
      <c r="C371" s="9" cm="1">
        <f t="array" ref="C371">_xlfn.IFS(D371,1,E371,2,F371,3,G371,4,H371,5,I371,6,J371,7,K371,8)</f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 s="8">
        <v>0</v>
      </c>
      <c r="Q371" s="8">
        <v>50</v>
      </c>
      <c r="R371">
        <v>1</v>
      </c>
      <c r="S371">
        <v>0</v>
      </c>
      <c r="T371">
        <v>1</v>
      </c>
      <c r="U371">
        <v>0</v>
      </c>
      <c r="V371" s="8">
        <v>0.38740017152161432</v>
      </c>
      <c r="W371">
        <v>1</v>
      </c>
      <c r="X371" s="8">
        <v>146</v>
      </c>
      <c r="Y371" s="8">
        <v>35</v>
      </c>
      <c r="Z371" s="8">
        <v>96</v>
      </c>
      <c r="AA371">
        <v>1</v>
      </c>
      <c r="AB371" s="8">
        <v>1.5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 s="8">
        <v>30</v>
      </c>
      <c r="AJ371" s="8">
        <v>62</v>
      </c>
      <c r="AK371" s="6">
        <v>7.6</v>
      </c>
      <c r="AL371">
        <v>0</v>
      </c>
      <c r="AM371" s="8">
        <v>55</v>
      </c>
      <c r="AN371">
        <v>2</v>
      </c>
      <c r="AO371">
        <v>1</v>
      </c>
      <c r="AP371">
        <v>1</v>
      </c>
      <c r="AQ371">
        <v>0</v>
      </c>
      <c r="AR371">
        <v>0</v>
      </c>
      <c r="AS371">
        <v>0</v>
      </c>
      <c r="AT371" s="8">
        <v>3</v>
      </c>
      <c r="AU371">
        <v>0</v>
      </c>
      <c r="AV371">
        <v>0</v>
      </c>
      <c r="AW371">
        <v>1</v>
      </c>
      <c r="AX371" s="8">
        <v>87</v>
      </c>
      <c r="AY371" s="8">
        <v>37</v>
      </c>
      <c r="AZ371" t="s">
        <v>231</v>
      </c>
      <c r="BB371" s="2">
        <v>42536</v>
      </c>
      <c r="BC371" s="2">
        <v>42609</v>
      </c>
      <c r="BD371" s="8">
        <f>BC371-BB371</f>
        <v>73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2</v>
      </c>
      <c r="BM371">
        <v>15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3</v>
      </c>
      <c r="CH371">
        <v>1</v>
      </c>
      <c r="CI371">
        <v>1</v>
      </c>
      <c r="CJ371">
        <v>1</v>
      </c>
      <c r="CK371">
        <v>1</v>
      </c>
      <c r="CL371" s="6">
        <v>1.5</v>
      </c>
      <c r="CM371" s="8">
        <v>20</v>
      </c>
      <c r="CN371" s="8">
        <v>0</v>
      </c>
      <c r="CO371" s="8">
        <f t="shared" si="47"/>
        <v>80</v>
      </c>
      <c r="CP371" s="8">
        <v>0</v>
      </c>
      <c r="CQ371">
        <v>1</v>
      </c>
      <c r="CR371" s="4">
        <f t="shared" si="48"/>
        <v>0</v>
      </c>
      <c r="CS371" s="8">
        <f t="shared" si="49"/>
        <v>146</v>
      </c>
      <c r="CT371" s="8">
        <v>50</v>
      </c>
      <c r="CU371" s="8">
        <f t="shared" si="50"/>
        <v>1</v>
      </c>
      <c r="CV371" s="8">
        <f t="shared" si="52"/>
        <v>1</v>
      </c>
      <c r="CW371">
        <v>1</v>
      </c>
      <c r="CX371" s="2">
        <v>42614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 s="8">
        <v>2</v>
      </c>
      <c r="EN371">
        <v>1</v>
      </c>
      <c r="EO371" s="2">
        <v>42663</v>
      </c>
      <c r="EP371">
        <v>1</v>
      </c>
      <c r="EQ371">
        <v>1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 s="2">
        <v>42781</v>
      </c>
      <c r="FK371">
        <v>1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0</v>
      </c>
      <c r="GO371">
        <v>0</v>
      </c>
      <c r="GP371">
        <v>0</v>
      </c>
      <c r="GR371">
        <v>0</v>
      </c>
      <c r="GS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f t="shared" si="51"/>
        <v>0</v>
      </c>
      <c r="HG371" t="s">
        <v>294</v>
      </c>
      <c r="HH371">
        <v>0</v>
      </c>
      <c r="HI371">
        <v>1</v>
      </c>
      <c r="HJ371">
        <v>0</v>
      </c>
      <c r="HK371" s="2">
        <v>42831</v>
      </c>
      <c r="HL371">
        <v>1</v>
      </c>
      <c r="HM371" s="2">
        <v>43149</v>
      </c>
      <c r="HN371">
        <v>222</v>
      </c>
      <c r="HO371">
        <v>1</v>
      </c>
      <c r="HR371">
        <v>0</v>
      </c>
      <c r="HS371">
        <v>0</v>
      </c>
    </row>
    <row r="372" spans="1:227" x14ac:dyDescent="0.35">
      <c r="A372">
        <v>60</v>
      </c>
      <c r="B372">
        <v>1</v>
      </c>
      <c r="C372" s="9" cm="1">
        <f t="array" ref="C372">_xlfn.IFS(D372,1,E372,2,F372,3,G372,4,H372,5,I372,6,J372,7,K372,8)</f>
        <v>2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 s="8">
        <v>0</v>
      </c>
      <c r="Q372" s="8">
        <v>0.3308430392659486</v>
      </c>
      <c r="R372">
        <v>2</v>
      </c>
      <c r="S372">
        <v>0</v>
      </c>
      <c r="T372">
        <v>0</v>
      </c>
      <c r="U372">
        <v>1</v>
      </c>
      <c r="V372" s="8">
        <v>70</v>
      </c>
      <c r="W372">
        <v>1</v>
      </c>
      <c r="X372" s="8">
        <v>146</v>
      </c>
      <c r="Y372" s="8">
        <v>76</v>
      </c>
      <c r="Z372" s="8">
        <v>98</v>
      </c>
      <c r="AA372">
        <v>0</v>
      </c>
      <c r="AB372" s="8">
        <v>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s="8">
        <v>56</v>
      </c>
      <c r="AJ372" s="8">
        <v>73</v>
      </c>
      <c r="AK372" s="6">
        <v>8.9</v>
      </c>
      <c r="AL372">
        <v>0</v>
      </c>
      <c r="AM372" s="8">
        <v>100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 s="8">
        <v>2</v>
      </c>
      <c r="AU372">
        <v>0</v>
      </c>
      <c r="AV372">
        <v>1</v>
      </c>
      <c r="AW372">
        <v>0</v>
      </c>
      <c r="AX372" s="8">
        <v>79</v>
      </c>
      <c r="AY372" s="8">
        <v>0</v>
      </c>
      <c r="AZ372" t="s">
        <v>217</v>
      </c>
      <c r="BC372" s="2">
        <v>42801</v>
      </c>
      <c r="BD372" s="8"/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2</v>
      </c>
      <c r="BM372">
        <v>10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3</v>
      </c>
      <c r="CH372">
        <v>1</v>
      </c>
      <c r="CI372">
        <v>1</v>
      </c>
      <c r="CJ372">
        <v>1</v>
      </c>
      <c r="CK372">
        <v>0</v>
      </c>
      <c r="CL372" s="6">
        <v>0.7156415378703852</v>
      </c>
      <c r="CM372" s="8">
        <v>0.25613293083872768</v>
      </c>
      <c r="CN372" s="8">
        <v>9.5121081209623079E-2</v>
      </c>
      <c r="CO372" s="8">
        <f t="shared" si="47"/>
        <v>99.648745987951642</v>
      </c>
      <c r="CP372" s="8">
        <v>0</v>
      </c>
      <c r="CQ372">
        <v>1</v>
      </c>
      <c r="CR372" s="4">
        <f t="shared" si="48"/>
        <v>0</v>
      </c>
      <c r="CS372" s="8">
        <f t="shared" si="49"/>
        <v>146</v>
      </c>
      <c r="CT372" s="8">
        <v>47</v>
      </c>
      <c r="CU372" s="8">
        <f t="shared" si="50"/>
        <v>1</v>
      </c>
      <c r="CV372" s="8">
        <f t="shared" si="52"/>
        <v>1</v>
      </c>
      <c r="CW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 s="8">
        <v>1.8529411764705881</v>
      </c>
      <c r="EN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O372">
        <v>0</v>
      </c>
      <c r="GP372">
        <v>0</v>
      </c>
      <c r="GR372">
        <v>0</v>
      </c>
      <c r="GS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f t="shared" si="51"/>
        <v>0</v>
      </c>
      <c r="HH372">
        <v>0</v>
      </c>
      <c r="HI372">
        <v>1</v>
      </c>
      <c r="HJ372">
        <v>0</v>
      </c>
      <c r="HK372" s="2">
        <v>42841</v>
      </c>
      <c r="HL372">
        <v>0</v>
      </c>
      <c r="HN372">
        <v>40</v>
      </c>
      <c r="HO372">
        <v>1</v>
      </c>
      <c r="HR372">
        <v>0</v>
      </c>
      <c r="HS372">
        <v>0</v>
      </c>
    </row>
    <row r="373" spans="1:227" x14ac:dyDescent="0.35">
      <c r="A373">
        <v>65</v>
      </c>
      <c r="B373">
        <v>1</v>
      </c>
      <c r="C373" s="9" cm="1">
        <f t="array" ref="C373">_xlfn.IFS(D373,1,E373,2,F373,3,G373,4,H373,5,I373,6,J373,7,K373,8)</f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 s="8">
        <v>0</v>
      </c>
      <c r="Q373" s="8">
        <v>3</v>
      </c>
      <c r="R373">
        <v>0</v>
      </c>
      <c r="S373">
        <v>1</v>
      </c>
      <c r="T373">
        <v>0</v>
      </c>
      <c r="U373">
        <v>0</v>
      </c>
      <c r="V373" s="8">
        <v>0</v>
      </c>
      <c r="W373">
        <v>0</v>
      </c>
      <c r="X373" s="8">
        <v>135</v>
      </c>
      <c r="Y373" s="8">
        <v>65</v>
      </c>
      <c r="Z373" s="8">
        <v>95</v>
      </c>
      <c r="AA373">
        <v>0</v>
      </c>
      <c r="AB373" s="8">
        <v>1.8167938931297709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s="8">
        <v>55</v>
      </c>
      <c r="AJ373" s="8">
        <v>70</v>
      </c>
      <c r="AK373" s="6">
        <v>7.5</v>
      </c>
      <c r="AL373">
        <v>0</v>
      </c>
      <c r="AM373" s="8">
        <v>55</v>
      </c>
      <c r="AN373">
        <v>2</v>
      </c>
      <c r="AO373">
        <v>1</v>
      </c>
      <c r="AP373">
        <v>1</v>
      </c>
      <c r="AQ373">
        <v>0</v>
      </c>
      <c r="AR373">
        <v>0</v>
      </c>
      <c r="AS373">
        <v>0</v>
      </c>
      <c r="AT373" s="8">
        <v>3</v>
      </c>
      <c r="AU373">
        <v>0</v>
      </c>
      <c r="AV373">
        <v>0</v>
      </c>
      <c r="AW373">
        <v>1</v>
      </c>
      <c r="AX373" s="8">
        <v>379</v>
      </c>
      <c r="AY373" s="8">
        <v>379</v>
      </c>
      <c r="AZ373" t="s">
        <v>220</v>
      </c>
      <c r="BB373" s="2">
        <v>42545</v>
      </c>
      <c r="BC373" s="2">
        <v>42572</v>
      </c>
      <c r="BD373" s="8">
        <f t="shared" ref="BD373:BD381" si="55">BC373-BB373</f>
        <v>27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7</v>
      </c>
      <c r="BM373">
        <v>6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0</v>
      </c>
      <c r="CK373">
        <v>1</v>
      </c>
      <c r="CL373" s="6">
        <v>0.2</v>
      </c>
      <c r="CM373" s="8">
        <v>50</v>
      </c>
      <c r="CN373" s="8">
        <v>0</v>
      </c>
      <c r="CO373" s="8">
        <f t="shared" si="47"/>
        <v>50</v>
      </c>
      <c r="CP373" s="8">
        <v>124</v>
      </c>
      <c r="CQ373">
        <v>0</v>
      </c>
      <c r="CR373" s="4">
        <f t="shared" si="48"/>
        <v>0.91851851851851851</v>
      </c>
      <c r="CS373" s="8">
        <f t="shared" si="49"/>
        <v>11</v>
      </c>
      <c r="CT373" s="8">
        <v>112.5</v>
      </c>
      <c r="CU373" s="8">
        <f t="shared" si="50"/>
        <v>0</v>
      </c>
      <c r="CV373" s="8">
        <f t="shared" ref="CV373:CV378" si="56">IF(SUM(EJ373:EK373,EF373:EG373,EB373:EC373,DX373:DY373,DT373:DU373,DP373:DQ373,DL373:DM373,DH373:DI373)&gt;0,1,0)</f>
        <v>1</v>
      </c>
      <c r="CW373">
        <v>1</v>
      </c>
      <c r="CX373" s="2">
        <v>42612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 s="8">
        <v>1.828571428571429</v>
      </c>
      <c r="EN373">
        <v>1</v>
      </c>
      <c r="EO373" s="2">
        <v>42613</v>
      </c>
      <c r="EP373">
        <v>0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1</v>
      </c>
      <c r="GM373">
        <v>1</v>
      </c>
      <c r="GN373" s="2">
        <v>42610</v>
      </c>
      <c r="GO373">
        <v>2</v>
      </c>
      <c r="GP373">
        <v>1</v>
      </c>
      <c r="GQ373" s="2">
        <v>42613</v>
      </c>
      <c r="GR373">
        <v>3</v>
      </c>
      <c r="GS373">
        <v>1</v>
      </c>
      <c r="GT373" s="2">
        <v>42630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6</v>
      </c>
      <c r="HH373">
        <v>0</v>
      </c>
      <c r="HI373">
        <v>1</v>
      </c>
      <c r="HJ373">
        <v>1</v>
      </c>
      <c r="HK373" s="2">
        <v>42704</v>
      </c>
      <c r="HL373">
        <v>0</v>
      </c>
      <c r="HN373">
        <v>132</v>
      </c>
      <c r="HO373">
        <v>1</v>
      </c>
      <c r="HP373">
        <v>38</v>
      </c>
      <c r="HQ373">
        <v>1</v>
      </c>
      <c r="HR373">
        <v>1</v>
      </c>
      <c r="HS373">
        <v>3</v>
      </c>
    </row>
    <row r="374" spans="1:227" x14ac:dyDescent="0.35">
      <c r="A374">
        <v>56</v>
      </c>
      <c r="B374">
        <v>1</v>
      </c>
      <c r="C374" s="9" cm="1">
        <f t="array" ref="C374">_xlfn.IFS(D374,1,E374,2,F374,3,G374,4,H374,5,I374,6,J374,7,K374,8)</f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 s="8">
        <v>0</v>
      </c>
      <c r="Q374" s="8">
        <v>0</v>
      </c>
      <c r="R374">
        <v>0</v>
      </c>
      <c r="S374">
        <v>1</v>
      </c>
      <c r="T374">
        <v>0</v>
      </c>
      <c r="U374">
        <v>0</v>
      </c>
      <c r="V374" s="8">
        <v>0</v>
      </c>
      <c r="W374">
        <v>0</v>
      </c>
      <c r="X374" s="8">
        <v>103</v>
      </c>
      <c r="Y374" s="8">
        <v>64</v>
      </c>
      <c r="Z374" s="8">
        <v>99</v>
      </c>
      <c r="AA374">
        <v>0</v>
      </c>
      <c r="AB374" s="8">
        <v>1.8129496402877701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s="8">
        <v>33.5</v>
      </c>
      <c r="AJ374" s="8">
        <v>72</v>
      </c>
      <c r="AK374" s="6">
        <v>9.8000000000000007</v>
      </c>
      <c r="AL374">
        <v>0</v>
      </c>
      <c r="AM374" s="8">
        <v>73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 s="8">
        <v>3</v>
      </c>
      <c r="AU374">
        <v>0</v>
      </c>
      <c r="AV374">
        <v>0</v>
      </c>
      <c r="AW374">
        <v>1</v>
      </c>
      <c r="AX374" s="8">
        <v>155</v>
      </c>
      <c r="AY374" s="8">
        <v>37</v>
      </c>
      <c r="BB374" s="2">
        <v>42491</v>
      </c>
      <c r="BC374" s="2">
        <v>42537</v>
      </c>
      <c r="BD374" s="8">
        <f t="shared" si="55"/>
        <v>46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</v>
      </c>
      <c r="BM374">
        <v>8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0</v>
      </c>
      <c r="CG374">
        <v>1</v>
      </c>
      <c r="CH374">
        <v>1</v>
      </c>
      <c r="CI374">
        <v>0</v>
      </c>
      <c r="CJ374">
        <v>0</v>
      </c>
      <c r="CK374">
        <v>1</v>
      </c>
      <c r="CL374" s="6">
        <v>0.6</v>
      </c>
      <c r="CM374" s="8">
        <v>35</v>
      </c>
      <c r="CN374" s="8">
        <v>30</v>
      </c>
      <c r="CO374" s="8">
        <f t="shared" si="47"/>
        <v>35</v>
      </c>
      <c r="CP374" s="8">
        <v>73</v>
      </c>
      <c r="CQ374">
        <v>0</v>
      </c>
      <c r="CR374" s="4">
        <f t="shared" si="48"/>
        <v>0.70873786407766992</v>
      </c>
      <c r="CS374" s="8">
        <f t="shared" si="49"/>
        <v>30</v>
      </c>
      <c r="CT374" s="8">
        <v>71</v>
      </c>
      <c r="CU374" s="8">
        <f t="shared" si="50"/>
        <v>1</v>
      </c>
      <c r="CV374" s="8">
        <f t="shared" si="56"/>
        <v>1</v>
      </c>
      <c r="CW374">
        <v>1</v>
      </c>
      <c r="CX374" s="2">
        <v>42565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 s="8">
        <v>1.857142857142857</v>
      </c>
      <c r="EN374">
        <v>1</v>
      </c>
      <c r="EO374" s="2">
        <v>42568</v>
      </c>
      <c r="EP374">
        <v>1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0</v>
      </c>
      <c r="FH374">
        <v>0</v>
      </c>
      <c r="FI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1</v>
      </c>
      <c r="GN374" s="2">
        <v>42545</v>
      </c>
      <c r="GO374">
        <v>1</v>
      </c>
      <c r="GP374">
        <v>1</v>
      </c>
      <c r="GQ374" s="2">
        <v>42567</v>
      </c>
      <c r="GR374">
        <v>3</v>
      </c>
      <c r="GS374">
        <v>1</v>
      </c>
      <c r="GT374" s="2">
        <v>42572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6</v>
      </c>
      <c r="HH374">
        <v>0</v>
      </c>
      <c r="HI374">
        <v>1</v>
      </c>
      <c r="HJ374">
        <v>1</v>
      </c>
      <c r="HK374" s="2">
        <v>42678</v>
      </c>
      <c r="HL374">
        <v>0</v>
      </c>
      <c r="HN374">
        <v>141</v>
      </c>
      <c r="HO374">
        <v>1</v>
      </c>
      <c r="HP374">
        <v>8</v>
      </c>
      <c r="HQ374">
        <v>1</v>
      </c>
      <c r="HR374">
        <v>1</v>
      </c>
      <c r="HS374">
        <v>3</v>
      </c>
    </row>
    <row r="375" spans="1:227" x14ac:dyDescent="0.35">
      <c r="A375">
        <v>58</v>
      </c>
      <c r="B375">
        <v>2</v>
      </c>
      <c r="C375" s="9" cm="1">
        <f t="array" ref="C375">_xlfn.IFS(D375,1,E375,2,F375,3,G375,4,H375,5,I375,6,J375,7,K375,8)</f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 s="8">
        <v>0</v>
      </c>
      <c r="Q375" s="8">
        <v>0</v>
      </c>
      <c r="R375">
        <v>0</v>
      </c>
      <c r="S375">
        <v>1</v>
      </c>
      <c r="T375">
        <v>0</v>
      </c>
      <c r="U375">
        <v>0</v>
      </c>
      <c r="V375" s="8">
        <v>0</v>
      </c>
      <c r="W375">
        <v>0</v>
      </c>
      <c r="X375" s="8">
        <v>126</v>
      </c>
      <c r="Y375" s="8">
        <v>50</v>
      </c>
      <c r="Z375" s="8">
        <v>97</v>
      </c>
      <c r="AA375">
        <v>0</v>
      </c>
      <c r="AB375" s="8">
        <v>1.5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s="8">
        <v>59</v>
      </c>
      <c r="AJ375" s="8">
        <v>70</v>
      </c>
      <c r="AK375" s="6">
        <v>7.9</v>
      </c>
      <c r="AL375">
        <v>0</v>
      </c>
      <c r="AM375" s="8">
        <v>64.898479818000069</v>
      </c>
      <c r="AO375">
        <v>1</v>
      </c>
      <c r="AP375">
        <v>0</v>
      </c>
      <c r="AQ375">
        <v>0</v>
      </c>
      <c r="AR375">
        <v>0</v>
      </c>
      <c r="AS375">
        <v>0</v>
      </c>
      <c r="AT375" s="8">
        <v>3</v>
      </c>
      <c r="AU375">
        <v>0</v>
      </c>
      <c r="AV375">
        <v>0</v>
      </c>
      <c r="AW375">
        <v>1</v>
      </c>
      <c r="AX375" s="8">
        <v>318</v>
      </c>
      <c r="AY375" s="8">
        <v>306</v>
      </c>
      <c r="AZ375" t="s">
        <v>220</v>
      </c>
      <c r="BB375" s="2">
        <v>42753</v>
      </c>
      <c r="BC375" s="2">
        <v>42775</v>
      </c>
      <c r="BD375" s="8">
        <f t="shared" si="55"/>
        <v>22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</v>
      </c>
      <c r="BM375">
        <v>8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0</v>
      </c>
      <c r="CG375">
        <v>1</v>
      </c>
      <c r="CH375">
        <v>1</v>
      </c>
      <c r="CI375">
        <v>0</v>
      </c>
      <c r="CJ375">
        <v>0</v>
      </c>
      <c r="CK375">
        <v>1</v>
      </c>
      <c r="CL375" s="6">
        <v>1</v>
      </c>
      <c r="CM375" s="8">
        <v>100</v>
      </c>
      <c r="CN375" s="8">
        <v>0</v>
      </c>
      <c r="CO375" s="8">
        <f t="shared" si="47"/>
        <v>0</v>
      </c>
      <c r="CP375" s="8">
        <v>92</v>
      </c>
      <c r="CQ375">
        <v>0</v>
      </c>
      <c r="CR375" s="4">
        <f t="shared" si="48"/>
        <v>0.73015873015873012</v>
      </c>
      <c r="CS375" s="8">
        <f t="shared" si="49"/>
        <v>34</v>
      </c>
      <c r="CT375" s="8">
        <v>93</v>
      </c>
      <c r="CU375" s="8">
        <f t="shared" si="50"/>
        <v>1</v>
      </c>
      <c r="CV375" s="8">
        <f t="shared" si="56"/>
        <v>1</v>
      </c>
      <c r="CW375">
        <v>1</v>
      </c>
      <c r="CX375" s="2">
        <v>42778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1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0</v>
      </c>
      <c r="EM375" s="8">
        <v>1.8918918918918921</v>
      </c>
      <c r="EN375">
        <v>1</v>
      </c>
      <c r="EO375" s="2">
        <v>42781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</v>
      </c>
      <c r="GM375">
        <v>1</v>
      </c>
      <c r="GN375" s="2">
        <v>42779</v>
      </c>
      <c r="GO375">
        <v>3</v>
      </c>
      <c r="GP375">
        <v>1</v>
      </c>
      <c r="GQ375" s="2">
        <v>42783</v>
      </c>
      <c r="GR375">
        <v>3</v>
      </c>
      <c r="GS375">
        <v>1</v>
      </c>
      <c r="GT375" s="2">
        <v>42795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6</v>
      </c>
      <c r="HH375">
        <v>0</v>
      </c>
      <c r="HI375">
        <v>1</v>
      </c>
      <c r="HJ375">
        <v>1</v>
      </c>
      <c r="HK375" s="2">
        <v>42838</v>
      </c>
      <c r="HL375">
        <v>0</v>
      </c>
      <c r="HN375">
        <v>63</v>
      </c>
      <c r="HO375">
        <v>1</v>
      </c>
      <c r="HP375">
        <v>4</v>
      </c>
      <c r="HQ375">
        <v>1</v>
      </c>
      <c r="HR375">
        <v>1</v>
      </c>
      <c r="HS375">
        <v>3</v>
      </c>
    </row>
    <row r="376" spans="1:227" x14ac:dyDescent="0.35">
      <c r="A376">
        <v>46</v>
      </c>
      <c r="B376">
        <v>1</v>
      </c>
      <c r="C376" s="9" cm="1">
        <f t="array" ref="C376">_xlfn.IFS(D376,1,E376,2,F376,3,G376,4,H376,5,I376,6,J376,7,K376,8)</f>
        <v>2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 s="8">
        <v>0</v>
      </c>
      <c r="Q376" s="8">
        <v>0</v>
      </c>
      <c r="R376">
        <v>2</v>
      </c>
      <c r="S376">
        <v>0</v>
      </c>
      <c r="T376">
        <v>0</v>
      </c>
      <c r="U376">
        <v>1</v>
      </c>
      <c r="V376" s="8">
        <v>0.199127631329414</v>
      </c>
      <c r="W376">
        <v>0</v>
      </c>
      <c r="X376" s="8">
        <v>133</v>
      </c>
      <c r="Y376" s="8">
        <v>85</v>
      </c>
      <c r="Z376" s="8">
        <v>97</v>
      </c>
      <c r="AA376">
        <v>0</v>
      </c>
      <c r="AB376" s="8">
        <v>1.8970588235294119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s="8">
        <v>39.5</v>
      </c>
      <c r="AJ376" s="8">
        <v>65</v>
      </c>
      <c r="AK376" s="6">
        <v>5.8</v>
      </c>
      <c r="AL376">
        <v>1</v>
      </c>
      <c r="AM376" s="8">
        <v>110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 s="8">
        <v>3</v>
      </c>
      <c r="AU376">
        <v>0</v>
      </c>
      <c r="AV376">
        <v>0</v>
      </c>
      <c r="AW376">
        <v>1</v>
      </c>
      <c r="AX376" s="8">
        <v>0</v>
      </c>
      <c r="AY376" s="8">
        <v>0</v>
      </c>
      <c r="BB376" s="2">
        <v>42332</v>
      </c>
      <c r="BC376" s="2">
        <v>42713</v>
      </c>
      <c r="BD376" s="8">
        <f t="shared" si="55"/>
        <v>381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5</v>
      </c>
      <c r="BM376">
        <v>8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1</v>
      </c>
      <c r="CH376">
        <v>1</v>
      </c>
      <c r="CI376">
        <v>0</v>
      </c>
      <c r="CJ376">
        <v>0</v>
      </c>
      <c r="CK376">
        <v>1</v>
      </c>
      <c r="CL376" s="6">
        <v>1.6859927763287601</v>
      </c>
      <c r="CM376" s="8">
        <v>15</v>
      </c>
      <c r="CN376" s="8">
        <v>9.5031941291378486E-2</v>
      </c>
      <c r="CO376" s="8">
        <f t="shared" si="47"/>
        <v>84.904968058708619</v>
      </c>
      <c r="CP376" s="8">
        <v>79.5</v>
      </c>
      <c r="CQ376">
        <v>0</v>
      </c>
      <c r="CR376" s="4">
        <f t="shared" si="48"/>
        <v>0.59774436090225569</v>
      </c>
      <c r="CS376" s="8">
        <f t="shared" si="49"/>
        <v>53.5</v>
      </c>
      <c r="CT376" s="8">
        <v>96.5</v>
      </c>
      <c r="CU376" s="8">
        <f t="shared" si="50"/>
        <v>1</v>
      </c>
      <c r="CV376" s="8">
        <f t="shared" si="56"/>
        <v>0</v>
      </c>
      <c r="CW376">
        <v>1</v>
      </c>
      <c r="CX376" s="2">
        <v>42719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0</v>
      </c>
      <c r="DS376">
        <v>1</v>
      </c>
      <c r="DT376">
        <v>0</v>
      </c>
      <c r="DU376">
        <v>0</v>
      </c>
      <c r="DV376">
        <v>0</v>
      </c>
      <c r="DW376">
        <v>1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0</v>
      </c>
      <c r="EK376">
        <v>0</v>
      </c>
      <c r="EL376">
        <v>0</v>
      </c>
      <c r="EM376" s="8">
        <v>1.8611111111111109</v>
      </c>
      <c r="EN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1</v>
      </c>
      <c r="GN376" s="2">
        <v>42714</v>
      </c>
      <c r="GO376">
        <v>1</v>
      </c>
      <c r="GP376">
        <v>1</v>
      </c>
      <c r="GQ376" s="2">
        <v>42715</v>
      </c>
      <c r="GR376">
        <v>5</v>
      </c>
      <c r="GS376">
        <v>1</v>
      </c>
      <c r="GT376" s="2">
        <v>42718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6</v>
      </c>
      <c r="HH376">
        <v>0</v>
      </c>
      <c r="HI376">
        <v>1</v>
      </c>
      <c r="HJ376">
        <v>1</v>
      </c>
      <c r="HK376" s="2">
        <v>42789</v>
      </c>
      <c r="HL376">
        <v>0</v>
      </c>
      <c r="HN376">
        <v>76</v>
      </c>
      <c r="HO376">
        <v>1</v>
      </c>
      <c r="HP376">
        <v>1</v>
      </c>
      <c r="HQ376">
        <v>1</v>
      </c>
      <c r="HR376">
        <v>1</v>
      </c>
      <c r="HS376">
        <v>3</v>
      </c>
    </row>
    <row r="377" spans="1:227" x14ac:dyDescent="0.35">
      <c r="A377">
        <v>70</v>
      </c>
      <c r="B377">
        <v>1</v>
      </c>
      <c r="C377" s="9" cm="1">
        <f t="array" ref="C377">_xlfn.IFS(D377,1,E377,2,F377,3,G377,4,H377,5,I377,6,J377,7,K377,8)</f>
        <v>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1</v>
      </c>
      <c r="O377">
        <v>0</v>
      </c>
      <c r="P377" s="8">
        <v>0</v>
      </c>
      <c r="Q377" s="8">
        <v>0.12415833082692181</v>
      </c>
      <c r="R377">
        <v>0</v>
      </c>
      <c r="S377">
        <v>1</v>
      </c>
      <c r="T377">
        <v>0</v>
      </c>
      <c r="U377">
        <v>0</v>
      </c>
      <c r="V377" s="8">
        <v>0</v>
      </c>
      <c r="W377">
        <v>0</v>
      </c>
      <c r="X377" s="8">
        <v>128</v>
      </c>
      <c r="Y377" s="8">
        <v>50</v>
      </c>
      <c r="Z377" s="8">
        <v>96</v>
      </c>
      <c r="AA377">
        <v>0</v>
      </c>
      <c r="AB377" s="8">
        <v>1.770992366412214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s="8">
        <v>54</v>
      </c>
      <c r="AJ377" s="8">
        <v>65</v>
      </c>
      <c r="AK377" s="6">
        <v>7.4</v>
      </c>
      <c r="AL377">
        <v>0</v>
      </c>
      <c r="AM377" s="8">
        <v>58</v>
      </c>
      <c r="AN377">
        <v>2</v>
      </c>
      <c r="AO377">
        <v>1</v>
      </c>
      <c r="AP377">
        <v>1</v>
      </c>
      <c r="AQ377">
        <v>0</v>
      </c>
      <c r="AR377">
        <v>0</v>
      </c>
      <c r="AS377">
        <v>0</v>
      </c>
      <c r="AT377" s="8">
        <v>3</v>
      </c>
      <c r="AU377">
        <v>0</v>
      </c>
      <c r="AV377">
        <v>0</v>
      </c>
      <c r="AW377">
        <v>1</v>
      </c>
      <c r="AX377" s="8">
        <v>271</v>
      </c>
      <c r="AY377" s="8">
        <v>103</v>
      </c>
      <c r="AZ377" t="s">
        <v>220</v>
      </c>
      <c r="BB377" s="2">
        <v>42787</v>
      </c>
      <c r="BC377" s="2">
        <v>42805</v>
      </c>
      <c r="BD377" s="8">
        <f t="shared" si="55"/>
        <v>18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7</v>
      </c>
      <c r="BM377">
        <v>6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1</v>
      </c>
      <c r="CL377" s="6">
        <v>0.1</v>
      </c>
      <c r="CM377" s="8">
        <v>0</v>
      </c>
      <c r="CN377" s="8">
        <v>0</v>
      </c>
      <c r="CO377" s="8">
        <f t="shared" si="47"/>
        <v>100</v>
      </c>
      <c r="CP377" s="8">
        <v>70</v>
      </c>
      <c r="CQ377">
        <v>0</v>
      </c>
      <c r="CR377" s="4">
        <f t="shared" si="48"/>
        <v>0.546875</v>
      </c>
      <c r="CS377" s="8">
        <f t="shared" si="49"/>
        <v>58</v>
      </c>
      <c r="CT377" s="8">
        <v>66</v>
      </c>
      <c r="CU377" s="8">
        <f t="shared" si="50"/>
        <v>1</v>
      </c>
      <c r="CV377" s="8">
        <f t="shared" si="56"/>
        <v>1</v>
      </c>
      <c r="CW377">
        <v>1</v>
      </c>
      <c r="CX377" s="2">
        <v>42860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0</v>
      </c>
      <c r="EL377">
        <v>0</v>
      </c>
      <c r="EM377" s="8">
        <v>1.916666666666667</v>
      </c>
      <c r="EN377">
        <v>1</v>
      </c>
      <c r="EO377" s="2">
        <v>42861</v>
      </c>
      <c r="EP377">
        <v>0</v>
      </c>
      <c r="EQ377">
        <v>1</v>
      </c>
      <c r="ER377">
        <v>0</v>
      </c>
      <c r="ES377">
        <v>1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 s="2">
        <v>42883</v>
      </c>
      <c r="FK377">
        <v>0</v>
      </c>
      <c r="FL377">
        <v>1</v>
      </c>
      <c r="FM377">
        <v>0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1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1</v>
      </c>
      <c r="GN377" s="2">
        <v>42863</v>
      </c>
      <c r="GO377">
        <v>2</v>
      </c>
      <c r="GP377">
        <v>1</v>
      </c>
      <c r="GQ377" s="2">
        <v>42883</v>
      </c>
      <c r="GR377">
        <v>4</v>
      </c>
      <c r="GS377">
        <v>1</v>
      </c>
      <c r="GT377" s="2">
        <v>42903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6</v>
      </c>
      <c r="HH377">
        <v>0</v>
      </c>
      <c r="HI377">
        <v>1</v>
      </c>
      <c r="HJ377">
        <v>1</v>
      </c>
      <c r="HK377" s="2">
        <v>42917</v>
      </c>
      <c r="HL377">
        <v>0</v>
      </c>
      <c r="HN377">
        <v>112</v>
      </c>
      <c r="HO377">
        <v>1</v>
      </c>
      <c r="HP377">
        <v>58</v>
      </c>
      <c r="HQ377">
        <v>1</v>
      </c>
      <c r="HR377">
        <v>1</v>
      </c>
      <c r="HS377">
        <v>3</v>
      </c>
    </row>
    <row r="378" spans="1:227" x14ac:dyDescent="0.35">
      <c r="A378">
        <v>53</v>
      </c>
      <c r="B378">
        <v>2</v>
      </c>
      <c r="C378" s="9" cm="1">
        <f t="array" ref="C378">_xlfn.IFS(D378,1,E378,2,F378,3,G378,4,H378,5,I378,6,J378,7,K378,8)</f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 s="8">
        <v>0</v>
      </c>
      <c r="Q378" s="8">
        <v>0</v>
      </c>
      <c r="R378">
        <v>0</v>
      </c>
      <c r="S378">
        <v>1</v>
      </c>
      <c r="T378">
        <v>0</v>
      </c>
      <c r="U378">
        <v>0</v>
      </c>
      <c r="V378" s="8">
        <v>0</v>
      </c>
      <c r="W378">
        <v>1</v>
      </c>
      <c r="X378" s="8">
        <v>150</v>
      </c>
      <c r="Y378" s="8">
        <v>60</v>
      </c>
      <c r="Z378" s="8">
        <v>99</v>
      </c>
      <c r="AA378">
        <v>0</v>
      </c>
      <c r="AB378" s="8">
        <v>1.9516129032258061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 s="8">
        <v>56</v>
      </c>
      <c r="AJ378" s="8">
        <v>95</v>
      </c>
      <c r="AK378" s="6">
        <v>6</v>
      </c>
      <c r="AL378">
        <v>1</v>
      </c>
      <c r="AM378" s="8">
        <v>9</v>
      </c>
      <c r="AN378">
        <v>5</v>
      </c>
      <c r="AO378">
        <v>1</v>
      </c>
      <c r="AP378">
        <v>0</v>
      </c>
      <c r="AQ378">
        <v>0</v>
      </c>
      <c r="AR378">
        <v>0</v>
      </c>
      <c r="AS378">
        <v>1</v>
      </c>
      <c r="AT378" s="8">
        <v>3</v>
      </c>
      <c r="AU378">
        <v>0</v>
      </c>
      <c r="AV378">
        <v>0</v>
      </c>
      <c r="AW378">
        <v>1</v>
      </c>
      <c r="AX378" s="8">
        <v>259</v>
      </c>
      <c r="AY378" s="8">
        <v>259</v>
      </c>
      <c r="AZ378" t="s">
        <v>220</v>
      </c>
      <c r="BB378" s="2">
        <v>42750</v>
      </c>
      <c r="BC378" s="2">
        <v>42784</v>
      </c>
      <c r="BD378" s="8">
        <f t="shared" si="55"/>
        <v>34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5</v>
      </c>
      <c r="BM378">
        <v>6</v>
      </c>
      <c r="BN378">
        <v>0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1</v>
      </c>
      <c r="CL378" s="6">
        <v>0.8</v>
      </c>
      <c r="CM378" s="8">
        <v>40</v>
      </c>
      <c r="CN378" s="8">
        <v>0</v>
      </c>
      <c r="CO378" s="8">
        <f t="shared" si="47"/>
        <v>60</v>
      </c>
      <c r="CP378" s="8">
        <v>72.094002262154774</v>
      </c>
      <c r="CQ378">
        <v>0</v>
      </c>
      <c r="CR378" s="4">
        <f t="shared" si="48"/>
        <v>0.48062668174769851</v>
      </c>
      <c r="CS378" s="8">
        <f t="shared" si="49"/>
        <v>77.905997737845226</v>
      </c>
      <c r="CT378" s="8">
        <v>72</v>
      </c>
      <c r="CU378" s="8">
        <f t="shared" si="50"/>
        <v>1</v>
      </c>
      <c r="CV378" s="8">
        <f t="shared" si="56"/>
        <v>0</v>
      </c>
      <c r="CW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 s="8">
        <v>1.8985507246376809</v>
      </c>
      <c r="EN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</v>
      </c>
      <c r="GM378">
        <v>1</v>
      </c>
      <c r="GN378" s="2">
        <v>42866</v>
      </c>
      <c r="GO378">
        <v>2</v>
      </c>
      <c r="GP378">
        <v>1</v>
      </c>
      <c r="GQ378" s="2">
        <v>42876</v>
      </c>
      <c r="GR378">
        <v>5</v>
      </c>
      <c r="GS378">
        <v>1</v>
      </c>
      <c r="GT378" s="2">
        <v>42922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1</v>
      </c>
      <c r="HD378">
        <v>2.0823391609908461E-2</v>
      </c>
      <c r="HE378">
        <v>0</v>
      </c>
      <c r="HF378">
        <v>6</v>
      </c>
      <c r="HH378">
        <v>0</v>
      </c>
      <c r="HI378">
        <v>1</v>
      </c>
      <c r="HJ378">
        <v>1</v>
      </c>
      <c r="HK378" s="2">
        <v>42967</v>
      </c>
      <c r="HL378">
        <v>0</v>
      </c>
      <c r="HN378">
        <v>183</v>
      </c>
      <c r="HO378">
        <v>1</v>
      </c>
      <c r="HP378">
        <v>82</v>
      </c>
      <c r="HQ378">
        <v>1</v>
      </c>
      <c r="HR378">
        <v>1</v>
      </c>
      <c r="HS378">
        <v>3</v>
      </c>
    </row>
    <row r="379" spans="1:227" x14ac:dyDescent="0.35">
      <c r="A379">
        <v>81</v>
      </c>
      <c r="B379">
        <v>1</v>
      </c>
      <c r="C379" s="9" cm="1">
        <f t="array" ref="C379">_xlfn.IFS(D379,1,E379,2,F379,3,G379,4,H379,5,I379,6,J379,7,K379,8)</f>
        <v>2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 s="8">
        <v>0</v>
      </c>
      <c r="Q379" s="8">
        <v>70</v>
      </c>
      <c r="R379">
        <v>2</v>
      </c>
      <c r="S379">
        <v>0</v>
      </c>
      <c r="T379">
        <v>0</v>
      </c>
      <c r="U379">
        <v>1</v>
      </c>
      <c r="V379" s="8">
        <v>14</v>
      </c>
      <c r="W379">
        <v>0</v>
      </c>
      <c r="X379" s="8">
        <v>133</v>
      </c>
      <c r="Y379" s="8">
        <v>58</v>
      </c>
      <c r="Z379" s="8">
        <v>98</v>
      </c>
      <c r="AA379">
        <v>1</v>
      </c>
      <c r="AB379" s="8">
        <v>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s="8">
        <v>39.941854143662333</v>
      </c>
      <c r="AJ379" s="8">
        <v>42</v>
      </c>
      <c r="AK379" s="6">
        <v>6.4</v>
      </c>
      <c r="AL379">
        <v>1</v>
      </c>
      <c r="AM379" s="8">
        <v>65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 s="8">
        <v>2</v>
      </c>
      <c r="AU379">
        <v>0</v>
      </c>
      <c r="AV379">
        <v>1</v>
      </c>
      <c r="AW379">
        <v>0</v>
      </c>
      <c r="AX379" s="8">
        <v>85</v>
      </c>
      <c r="AY379" s="8">
        <v>0</v>
      </c>
      <c r="AZ379" t="s">
        <v>220</v>
      </c>
      <c r="BB379" s="2">
        <v>42439</v>
      </c>
      <c r="BC379" s="2">
        <v>42482</v>
      </c>
      <c r="BD379" s="8">
        <f t="shared" si="55"/>
        <v>43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2</v>
      </c>
      <c r="BM379">
        <v>16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3</v>
      </c>
      <c r="CH379">
        <v>1</v>
      </c>
      <c r="CI379">
        <v>1</v>
      </c>
      <c r="CJ379">
        <v>1</v>
      </c>
      <c r="CK379">
        <v>1</v>
      </c>
      <c r="CL379" s="6">
        <v>1</v>
      </c>
      <c r="CM379" s="8">
        <v>0</v>
      </c>
      <c r="CN379" s="8">
        <v>50</v>
      </c>
      <c r="CO379" s="8">
        <f t="shared" si="47"/>
        <v>50</v>
      </c>
      <c r="CP379" s="8">
        <v>0</v>
      </c>
      <c r="CQ379">
        <v>1</v>
      </c>
      <c r="CR379" s="4">
        <f t="shared" si="48"/>
        <v>0</v>
      </c>
      <c r="CS379" s="8">
        <f t="shared" si="49"/>
        <v>133</v>
      </c>
      <c r="CT379" s="8">
        <v>46</v>
      </c>
      <c r="CU379" s="8">
        <f t="shared" si="50"/>
        <v>1</v>
      </c>
      <c r="CV379" s="8">
        <f>IF(CQ379=1,1,0)</f>
        <v>1</v>
      </c>
      <c r="CW379">
        <v>1</v>
      </c>
      <c r="CX379" s="2">
        <v>42530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0</v>
      </c>
      <c r="DO379">
        <v>0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1</v>
      </c>
      <c r="DW379">
        <v>1</v>
      </c>
      <c r="DX379">
        <v>0</v>
      </c>
      <c r="DY379">
        <v>0</v>
      </c>
      <c r="DZ379">
        <v>1</v>
      </c>
      <c r="EA379">
        <v>0</v>
      </c>
      <c r="EB379">
        <v>0</v>
      </c>
      <c r="EC379">
        <v>1</v>
      </c>
      <c r="ED379">
        <v>1</v>
      </c>
      <c r="EE379">
        <v>1</v>
      </c>
      <c r="EF379">
        <v>0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 s="8">
        <v>1</v>
      </c>
      <c r="EN379">
        <v>1</v>
      </c>
      <c r="EO379" s="2">
        <v>42589</v>
      </c>
      <c r="EP379">
        <v>0</v>
      </c>
      <c r="EQ379">
        <v>1</v>
      </c>
      <c r="ER379">
        <v>0</v>
      </c>
      <c r="ES379">
        <v>1</v>
      </c>
      <c r="ET379">
        <v>1</v>
      </c>
      <c r="EU379">
        <v>1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1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1</v>
      </c>
      <c r="GN379" s="2">
        <v>42589</v>
      </c>
      <c r="GO379">
        <v>2</v>
      </c>
      <c r="GP379">
        <v>1</v>
      </c>
      <c r="GQ379" s="2">
        <v>42602</v>
      </c>
      <c r="GR379">
        <v>2</v>
      </c>
      <c r="GS379">
        <v>1</v>
      </c>
      <c r="GT379" s="2">
        <v>42610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6</v>
      </c>
      <c r="HH379">
        <v>0</v>
      </c>
      <c r="HI379">
        <v>1</v>
      </c>
      <c r="HJ379">
        <v>1</v>
      </c>
      <c r="HK379" s="2">
        <v>42692</v>
      </c>
      <c r="HL379">
        <v>1</v>
      </c>
      <c r="HM379" s="2">
        <v>42923</v>
      </c>
      <c r="HN379">
        <v>210</v>
      </c>
      <c r="HO379">
        <v>1</v>
      </c>
      <c r="HP379">
        <v>107</v>
      </c>
      <c r="HQ379">
        <v>1</v>
      </c>
      <c r="HR379">
        <v>1</v>
      </c>
      <c r="HS379">
        <v>3</v>
      </c>
    </row>
    <row r="380" spans="1:227" x14ac:dyDescent="0.35">
      <c r="A380">
        <v>55</v>
      </c>
      <c r="B380">
        <v>2</v>
      </c>
      <c r="C380" s="9" cm="1">
        <f t="array" ref="C380">_xlfn.IFS(D380,1,E380,2,F380,3,G380,4,H380,5,I380,6,J380,7,K380,8)</f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1</v>
      </c>
      <c r="P380" s="8">
        <v>15</v>
      </c>
      <c r="Q380" s="8">
        <v>0.17439334962991981</v>
      </c>
      <c r="R380">
        <v>0</v>
      </c>
      <c r="S380">
        <v>1</v>
      </c>
      <c r="T380">
        <v>0</v>
      </c>
      <c r="U380">
        <v>0</v>
      </c>
      <c r="V380" s="8">
        <v>0</v>
      </c>
      <c r="W380">
        <v>1</v>
      </c>
      <c r="X380" s="8">
        <v>154</v>
      </c>
      <c r="Y380" s="8">
        <v>74</v>
      </c>
      <c r="Z380" s="8">
        <v>99</v>
      </c>
      <c r="AA380">
        <v>0</v>
      </c>
      <c r="AB380" s="8">
        <v>1.787234042553191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s="8">
        <v>40.152659942773496</v>
      </c>
      <c r="AJ380" s="8">
        <v>73</v>
      </c>
      <c r="AK380" s="6">
        <v>8.5</v>
      </c>
      <c r="AL380">
        <v>0</v>
      </c>
      <c r="AM380" s="8">
        <v>115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 s="8">
        <v>3</v>
      </c>
      <c r="AU380">
        <v>0</v>
      </c>
      <c r="AV380">
        <v>0</v>
      </c>
      <c r="AW380">
        <v>1</v>
      </c>
      <c r="AX380" s="8">
        <v>79</v>
      </c>
      <c r="AY380" s="8">
        <v>76</v>
      </c>
      <c r="BB380" s="2">
        <v>42505</v>
      </c>
      <c r="BC380" s="2">
        <v>42641</v>
      </c>
      <c r="BD380" s="8">
        <f t="shared" si="55"/>
        <v>136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7</v>
      </c>
      <c r="BM380">
        <v>16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3</v>
      </c>
      <c r="CH380">
        <v>1</v>
      </c>
      <c r="CI380">
        <v>1</v>
      </c>
      <c r="CJ380">
        <v>1</v>
      </c>
      <c r="CK380">
        <v>1</v>
      </c>
      <c r="CL380" s="6">
        <v>12</v>
      </c>
      <c r="CM380" s="8">
        <v>0</v>
      </c>
      <c r="CN380" s="8">
        <v>100</v>
      </c>
      <c r="CO380" s="8">
        <f t="shared" si="47"/>
        <v>0</v>
      </c>
      <c r="CP380" s="8">
        <v>18</v>
      </c>
      <c r="CQ380">
        <v>1</v>
      </c>
      <c r="CR380" s="4">
        <f t="shared" si="48"/>
        <v>0.11688311688311688</v>
      </c>
      <c r="CS380" s="8">
        <f t="shared" si="49"/>
        <v>136</v>
      </c>
      <c r="CT380" s="8">
        <v>36</v>
      </c>
      <c r="CU380" s="8">
        <f t="shared" si="50"/>
        <v>1</v>
      </c>
      <c r="CV380" s="8">
        <f>IF(CQ380=1,1,0)</f>
        <v>1</v>
      </c>
      <c r="CW380">
        <v>1</v>
      </c>
      <c r="CX380" s="2">
        <v>42641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 s="8">
        <v>1.8405797101449271</v>
      </c>
      <c r="EN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1</v>
      </c>
      <c r="GM380">
        <v>1</v>
      </c>
      <c r="GN380" s="2">
        <v>42642</v>
      </c>
      <c r="GO380">
        <v>2</v>
      </c>
      <c r="GP380">
        <v>1</v>
      </c>
      <c r="GQ380" s="2">
        <v>42681</v>
      </c>
      <c r="GR380">
        <v>3</v>
      </c>
      <c r="GS380">
        <v>1</v>
      </c>
      <c r="GT380" s="2">
        <v>42693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6</v>
      </c>
      <c r="HG380" t="s">
        <v>286</v>
      </c>
      <c r="HH380">
        <v>0</v>
      </c>
      <c r="HI380">
        <v>1</v>
      </c>
      <c r="HJ380">
        <v>1</v>
      </c>
      <c r="HK380" s="2">
        <v>42731</v>
      </c>
      <c r="HL380">
        <v>0</v>
      </c>
      <c r="HN380">
        <v>90</v>
      </c>
      <c r="HO380">
        <v>1</v>
      </c>
      <c r="HP380">
        <v>1</v>
      </c>
      <c r="HQ380">
        <v>1</v>
      </c>
      <c r="HR380">
        <v>1</v>
      </c>
      <c r="HS380">
        <v>3</v>
      </c>
    </row>
    <row r="381" spans="1:227" x14ac:dyDescent="0.35">
      <c r="A381">
        <v>67</v>
      </c>
      <c r="B381">
        <v>2</v>
      </c>
      <c r="C381" s="9" cm="1">
        <f t="array" ref="C381">_xlfn.IFS(D381,1,E381,2,F381,3,G381,4,H381,5,I381,6,J381,7,K381,8)</f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 s="8">
        <v>0</v>
      </c>
      <c r="Q381" s="8">
        <v>25</v>
      </c>
      <c r="R381">
        <v>0</v>
      </c>
      <c r="S381">
        <v>1</v>
      </c>
      <c r="T381">
        <v>0</v>
      </c>
      <c r="U381">
        <v>0</v>
      </c>
      <c r="V381" s="8">
        <v>0</v>
      </c>
      <c r="W381">
        <v>1</v>
      </c>
      <c r="X381" s="8">
        <v>166</v>
      </c>
      <c r="Y381" s="8">
        <v>83</v>
      </c>
      <c r="Z381" s="8">
        <v>97</v>
      </c>
      <c r="AA381">
        <v>0</v>
      </c>
      <c r="AB381" s="8">
        <v>2.117647058823529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s="8">
        <v>42.107210902368671</v>
      </c>
      <c r="AJ381" s="8">
        <v>63.5</v>
      </c>
      <c r="AK381" s="6">
        <v>7.9663390520887871</v>
      </c>
      <c r="AL381">
        <v>0</v>
      </c>
      <c r="AM381" s="8">
        <v>51</v>
      </c>
      <c r="AN381">
        <v>2</v>
      </c>
      <c r="AO381">
        <v>1</v>
      </c>
      <c r="AP381">
        <v>1</v>
      </c>
      <c r="AQ381">
        <v>0</v>
      </c>
      <c r="AR381">
        <v>0</v>
      </c>
      <c r="AS381">
        <v>0</v>
      </c>
      <c r="AT381" s="8">
        <v>1</v>
      </c>
      <c r="AU381">
        <v>1</v>
      </c>
      <c r="AV381">
        <v>0</v>
      </c>
      <c r="AW381">
        <v>0</v>
      </c>
      <c r="AX381" s="8">
        <v>637</v>
      </c>
      <c r="AY381" s="8">
        <v>637</v>
      </c>
      <c r="AZ381" t="s">
        <v>220</v>
      </c>
      <c r="BB381" s="2">
        <v>42502</v>
      </c>
      <c r="BC381" s="2">
        <v>42535</v>
      </c>
      <c r="BD381" s="8">
        <f t="shared" si="55"/>
        <v>33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7</v>
      </c>
      <c r="BM381">
        <v>16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3</v>
      </c>
      <c r="CH381">
        <v>1</v>
      </c>
      <c r="CI381">
        <v>1</v>
      </c>
      <c r="CJ381">
        <v>1</v>
      </c>
      <c r="CK381">
        <v>1</v>
      </c>
      <c r="CL381" s="6">
        <v>1</v>
      </c>
      <c r="CM381" s="8">
        <v>90</v>
      </c>
      <c r="CN381" s="8">
        <v>0</v>
      </c>
      <c r="CO381" s="8">
        <f t="shared" si="47"/>
        <v>10</v>
      </c>
      <c r="CP381" s="8">
        <v>0</v>
      </c>
      <c r="CQ381">
        <v>1</v>
      </c>
      <c r="CR381" s="4">
        <f t="shared" si="48"/>
        <v>0</v>
      </c>
      <c r="CS381" s="8">
        <f t="shared" si="49"/>
        <v>166</v>
      </c>
      <c r="CT381" s="8">
        <v>40</v>
      </c>
      <c r="CU381" s="8">
        <f t="shared" si="50"/>
        <v>1</v>
      </c>
      <c r="CV381" s="8">
        <f>IF(CQ381=1,1,0)</f>
        <v>1</v>
      </c>
      <c r="CW381">
        <v>1</v>
      </c>
      <c r="CX381" s="2">
        <v>42582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1</v>
      </c>
      <c r="DQ381">
        <v>1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1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0</v>
      </c>
      <c r="EM381" s="8">
        <v>1.857142857142857</v>
      </c>
      <c r="EN381">
        <v>1</v>
      </c>
      <c r="EO381" s="2">
        <v>42595</v>
      </c>
      <c r="EP381">
        <v>1</v>
      </c>
      <c r="EQ381">
        <v>1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0</v>
      </c>
      <c r="FG381">
        <v>0</v>
      </c>
      <c r="FH381">
        <v>0</v>
      </c>
      <c r="FI381">
        <v>1</v>
      </c>
      <c r="FJ381" s="2">
        <v>42637</v>
      </c>
      <c r="FK381">
        <v>1</v>
      </c>
      <c r="FL381">
        <v>1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</v>
      </c>
      <c r="GA381">
        <v>1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1</v>
      </c>
      <c r="GM381">
        <v>1</v>
      </c>
      <c r="GN381" s="2">
        <v>42834</v>
      </c>
      <c r="GO381">
        <v>2</v>
      </c>
      <c r="GP381">
        <v>1</v>
      </c>
      <c r="GQ381" s="2">
        <v>42846</v>
      </c>
      <c r="GR381">
        <v>4</v>
      </c>
      <c r="GS381">
        <v>1</v>
      </c>
      <c r="GT381" s="2">
        <v>42854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6</v>
      </c>
      <c r="HH381">
        <v>0</v>
      </c>
      <c r="HI381">
        <v>1</v>
      </c>
      <c r="HJ381">
        <v>1</v>
      </c>
      <c r="HK381" s="2">
        <v>42880</v>
      </c>
      <c r="HL381">
        <v>0</v>
      </c>
      <c r="HN381">
        <v>345</v>
      </c>
      <c r="HO381">
        <v>1</v>
      </c>
      <c r="HP381">
        <v>299</v>
      </c>
      <c r="HQ381">
        <v>1</v>
      </c>
      <c r="HR381">
        <v>1</v>
      </c>
      <c r="HS381">
        <v>3</v>
      </c>
    </row>
    <row r="382" spans="1:227" x14ac:dyDescent="0.35">
      <c r="A382">
        <v>66</v>
      </c>
      <c r="B382">
        <v>1</v>
      </c>
      <c r="C382" s="9" cm="1">
        <f t="array" ref="C382">_xlfn.IFS(D382,1,E382,2,F382,3,G382,4,H382,5,I382,6,J382,7,K382,8)</f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1</v>
      </c>
      <c r="P382" s="8">
        <v>50</v>
      </c>
      <c r="Q382" s="8">
        <v>0.1086291788544944</v>
      </c>
      <c r="R382">
        <v>2</v>
      </c>
      <c r="S382">
        <v>0</v>
      </c>
      <c r="T382">
        <v>0</v>
      </c>
      <c r="U382">
        <v>1</v>
      </c>
      <c r="V382" s="8">
        <v>0.13341377551655079</v>
      </c>
      <c r="W382">
        <v>0</v>
      </c>
      <c r="X382" s="8">
        <v>132</v>
      </c>
      <c r="Y382" s="8">
        <v>63</v>
      </c>
      <c r="Z382" s="8">
        <v>99</v>
      </c>
      <c r="AA382">
        <v>0</v>
      </c>
      <c r="AB382" s="8">
        <v>1.948051948051948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s="8">
        <v>38.5</v>
      </c>
      <c r="AJ382" s="8">
        <v>114</v>
      </c>
      <c r="AK382" s="6">
        <v>6.8</v>
      </c>
      <c r="AL382">
        <v>1</v>
      </c>
      <c r="AM382" s="8">
        <v>107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 s="8">
        <v>1</v>
      </c>
      <c r="AU382">
        <v>1</v>
      </c>
      <c r="AV382">
        <v>0</v>
      </c>
      <c r="AW382">
        <v>0</v>
      </c>
      <c r="AX382" s="8">
        <v>133</v>
      </c>
      <c r="AY382" s="8">
        <v>133</v>
      </c>
      <c r="BC382" s="2">
        <v>41892</v>
      </c>
      <c r="BD382" s="8"/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5</v>
      </c>
      <c r="BM382">
        <v>7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1</v>
      </c>
      <c r="CH382">
        <v>1</v>
      </c>
      <c r="CI382">
        <v>0</v>
      </c>
      <c r="CJ382">
        <v>0</v>
      </c>
      <c r="CK382">
        <v>1</v>
      </c>
      <c r="CL382" s="6">
        <v>9</v>
      </c>
      <c r="CM382" s="8">
        <v>70</v>
      </c>
      <c r="CN382" s="8">
        <v>0</v>
      </c>
      <c r="CO382" s="8">
        <f t="shared" si="47"/>
        <v>30</v>
      </c>
      <c r="CP382" s="8">
        <v>166</v>
      </c>
      <c r="CQ382">
        <v>0</v>
      </c>
      <c r="CR382" s="4">
        <f t="shared" si="48"/>
        <v>1.2575757575757576</v>
      </c>
      <c r="CS382" s="8">
        <f t="shared" si="49"/>
        <v>-34</v>
      </c>
      <c r="CT382" s="8">
        <v>88</v>
      </c>
      <c r="CU382" s="8">
        <f t="shared" si="50"/>
        <v>0</v>
      </c>
      <c r="CV382" s="8">
        <f t="shared" ref="CV382:CV393" si="57">IF(SUM(EJ382:EK382,EF382:EG382,EB382:EC382,DX382:DY382,DT382:DU382,DP382:DQ382,DL382:DM382,DH382:DI382)&gt;0,1,0)</f>
        <v>1</v>
      </c>
      <c r="CW382">
        <v>1</v>
      </c>
      <c r="CX382" s="2">
        <v>41924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0</v>
      </c>
      <c r="DF382">
        <v>1</v>
      </c>
      <c r="DG382">
        <v>1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1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 s="8">
        <v>1.8888888888888891</v>
      </c>
      <c r="EN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1</v>
      </c>
      <c r="GM382">
        <v>1</v>
      </c>
      <c r="GN382" s="2">
        <v>41929</v>
      </c>
      <c r="GO382">
        <v>4</v>
      </c>
      <c r="GP382">
        <v>1</v>
      </c>
      <c r="GQ382" s="2">
        <v>42042</v>
      </c>
      <c r="GR382">
        <v>6</v>
      </c>
      <c r="GS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f t="shared" ref="HF382:HF396" si="58">GR382</f>
        <v>6</v>
      </c>
      <c r="HH382">
        <v>0</v>
      </c>
      <c r="HI382">
        <v>1</v>
      </c>
      <c r="HJ382">
        <v>1</v>
      </c>
      <c r="HK382" s="2">
        <v>42061</v>
      </c>
      <c r="HL382">
        <v>1</v>
      </c>
      <c r="HM382" s="2">
        <v>42101</v>
      </c>
      <c r="HN382">
        <v>169</v>
      </c>
      <c r="HO382">
        <v>1</v>
      </c>
      <c r="HP382">
        <v>37</v>
      </c>
      <c r="HQ382">
        <v>1</v>
      </c>
      <c r="HR382">
        <v>1</v>
      </c>
      <c r="HS382">
        <v>3</v>
      </c>
    </row>
    <row r="383" spans="1:227" x14ac:dyDescent="0.35">
      <c r="A383">
        <v>72</v>
      </c>
      <c r="B383">
        <v>1</v>
      </c>
      <c r="C383" s="9" cm="1">
        <f t="array" ref="C383">_xlfn.IFS(D383,1,E383,2,F383,3,G383,4,H383,5,I383,6,J383,7,K383,8)</f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0</v>
      </c>
      <c r="N383">
        <v>0</v>
      </c>
      <c r="O383">
        <v>1</v>
      </c>
      <c r="P383" s="8">
        <v>22</v>
      </c>
      <c r="Q383" s="8">
        <v>0.1565934768492048</v>
      </c>
      <c r="R383">
        <v>0</v>
      </c>
      <c r="S383">
        <v>1</v>
      </c>
      <c r="T383">
        <v>0</v>
      </c>
      <c r="U383">
        <v>0</v>
      </c>
      <c r="V383" s="8">
        <v>0</v>
      </c>
      <c r="W383">
        <v>0</v>
      </c>
      <c r="X383" s="8">
        <v>127</v>
      </c>
      <c r="Y383" s="8">
        <v>45</v>
      </c>
      <c r="Z383" s="8">
        <v>95</v>
      </c>
      <c r="AA383">
        <v>0</v>
      </c>
      <c r="AB383" s="8">
        <v>2.0141843971631199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s="8">
        <v>38.5</v>
      </c>
      <c r="AJ383" s="8">
        <v>54</v>
      </c>
      <c r="AK383" s="6">
        <v>7.4</v>
      </c>
      <c r="AL383">
        <v>0</v>
      </c>
      <c r="AM383" s="8">
        <v>90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 s="8">
        <v>3</v>
      </c>
      <c r="AU383">
        <v>0</v>
      </c>
      <c r="AV383">
        <v>0</v>
      </c>
      <c r="AW383">
        <v>1</v>
      </c>
      <c r="AX383" s="8">
        <v>431</v>
      </c>
      <c r="AY383" s="8">
        <v>431</v>
      </c>
      <c r="BB383" s="2">
        <v>42019</v>
      </c>
      <c r="BC383" s="2">
        <v>42558</v>
      </c>
      <c r="BD383" s="8">
        <f>BC383-BB383</f>
        <v>539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2</v>
      </c>
      <c r="BM383">
        <v>16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3</v>
      </c>
      <c r="CH383">
        <v>1</v>
      </c>
      <c r="CI383">
        <v>1</v>
      </c>
      <c r="CJ383">
        <v>1</v>
      </c>
      <c r="CK383">
        <v>1</v>
      </c>
      <c r="CL383" s="6">
        <v>25</v>
      </c>
      <c r="CM383" s="8">
        <v>0</v>
      </c>
      <c r="CN383" s="8">
        <v>100</v>
      </c>
      <c r="CO383" s="8">
        <f t="shared" si="47"/>
        <v>0</v>
      </c>
      <c r="CP383" s="8">
        <v>59.833960879882603</v>
      </c>
      <c r="CQ383">
        <v>0</v>
      </c>
      <c r="CR383" s="4">
        <f t="shared" si="48"/>
        <v>0.47113355023529607</v>
      </c>
      <c r="CS383" s="8">
        <f t="shared" si="49"/>
        <v>67.166039120117404</v>
      </c>
      <c r="CT383" s="8">
        <v>39</v>
      </c>
      <c r="CU383" s="8">
        <f t="shared" si="50"/>
        <v>1</v>
      </c>
      <c r="CV383" s="8">
        <f t="shared" si="57"/>
        <v>1</v>
      </c>
      <c r="CW383">
        <v>1</v>
      </c>
      <c r="CX383" s="2">
        <v>42560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1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 s="8">
        <v>3</v>
      </c>
      <c r="EN383">
        <v>1</v>
      </c>
      <c r="EO383" s="2">
        <v>42564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</v>
      </c>
      <c r="GN383" s="2">
        <v>42560</v>
      </c>
      <c r="GO383">
        <v>5</v>
      </c>
      <c r="GP383">
        <v>1</v>
      </c>
      <c r="GQ383" s="2">
        <v>42650</v>
      </c>
      <c r="GR383">
        <v>6</v>
      </c>
      <c r="GS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f t="shared" si="58"/>
        <v>6</v>
      </c>
      <c r="HH383">
        <v>0</v>
      </c>
      <c r="HI383">
        <v>1</v>
      </c>
      <c r="HJ383">
        <v>1</v>
      </c>
      <c r="HK383" s="2">
        <v>42741</v>
      </c>
      <c r="HL383">
        <v>0</v>
      </c>
      <c r="HN383">
        <v>183</v>
      </c>
      <c r="HO383">
        <v>1</v>
      </c>
      <c r="HP383">
        <v>2</v>
      </c>
      <c r="HQ383">
        <v>1</v>
      </c>
      <c r="HR383">
        <v>1</v>
      </c>
      <c r="HS383">
        <v>3</v>
      </c>
    </row>
    <row r="384" spans="1:227" x14ac:dyDescent="0.35">
      <c r="A384">
        <v>60</v>
      </c>
      <c r="B384">
        <v>2</v>
      </c>
      <c r="C384" s="9" cm="1">
        <f t="array" ref="C384">_xlfn.IFS(D384,1,E384,2,F384,3,G384,4,H384,5,I384,6,J384,7,K384,8)</f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</v>
      </c>
      <c r="M384">
        <v>0</v>
      </c>
      <c r="N384">
        <v>0</v>
      </c>
      <c r="O384">
        <v>1</v>
      </c>
      <c r="P384" s="8">
        <v>13</v>
      </c>
      <c r="Q384" s="8">
        <v>0.30399999999999999</v>
      </c>
      <c r="R384">
        <v>0</v>
      </c>
      <c r="S384">
        <v>1</v>
      </c>
      <c r="T384">
        <v>0</v>
      </c>
      <c r="U384">
        <v>0</v>
      </c>
      <c r="V384" s="8">
        <v>0</v>
      </c>
      <c r="W384">
        <v>0</v>
      </c>
      <c r="X384" s="8">
        <v>135</v>
      </c>
      <c r="Y384" s="8">
        <v>46</v>
      </c>
      <c r="Z384" s="8">
        <v>94</v>
      </c>
      <c r="AA384">
        <v>1</v>
      </c>
      <c r="AB384" s="8">
        <v>1.916083916083916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s="8">
        <v>35.148304331020221</v>
      </c>
      <c r="AJ384" s="8">
        <v>65</v>
      </c>
      <c r="AK384" s="6">
        <v>8.5</v>
      </c>
      <c r="AL384">
        <v>0</v>
      </c>
      <c r="AM384" s="8">
        <v>73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 s="8">
        <v>3</v>
      </c>
      <c r="AU384">
        <v>0</v>
      </c>
      <c r="AV384">
        <v>0</v>
      </c>
      <c r="AW384">
        <v>1</v>
      </c>
      <c r="AX384" s="8">
        <v>178</v>
      </c>
      <c r="AY384" s="8">
        <v>118</v>
      </c>
      <c r="AZ384" t="s">
        <v>220</v>
      </c>
      <c r="BB384" s="2">
        <v>42798</v>
      </c>
      <c r="BC384" s="2">
        <v>42840</v>
      </c>
      <c r="BD384" s="8">
        <f>BC384-BB384</f>
        <v>42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7</v>
      </c>
      <c r="BM384">
        <v>12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3</v>
      </c>
      <c r="CH384">
        <v>1</v>
      </c>
      <c r="CI384">
        <v>1</v>
      </c>
      <c r="CJ384">
        <v>1</v>
      </c>
      <c r="CK384">
        <v>0</v>
      </c>
      <c r="CL384" s="6">
        <v>4.5897501609125264</v>
      </c>
      <c r="CM384" s="8">
        <v>0</v>
      </c>
      <c r="CN384" s="8">
        <v>100</v>
      </c>
      <c r="CO384" s="8">
        <f t="shared" si="47"/>
        <v>0</v>
      </c>
      <c r="CP384" s="8">
        <v>52.5</v>
      </c>
      <c r="CQ384">
        <v>0</v>
      </c>
      <c r="CR384" s="4">
        <f t="shared" si="48"/>
        <v>0.3888888888888889</v>
      </c>
      <c r="CS384" s="8">
        <f t="shared" si="49"/>
        <v>82.5</v>
      </c>
      <c r="CT384" s="8">
        <v>50.000000000000007</v>
      </c>
      <c r="CU384" s="8">
        <f t="shared" si="50"/>
        <v>1</v>
      </c>
      <c r="CV384" s="8">
        <f t="shared" si="57"/>
        <v>1</v>
      </c>
      <c r="CW384">
        <v>1</v>
      </c>
      <c r="CX384" s="2">
        <v>42844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0</v>
      </c>
      <c r="DF384">
        <v>1</v>
      </c>
      <c r="DG384">
        <v>0</v>
      </c>
      <c r="DH384">
        <v>1</v>
      </c>
      <c r="DI384">
        <v>1</v>
      </c>
      <c r="DJ384">
        <v>0</v>
      </c>
      <c r="DK384">
        <v>0</v>
      </c>
      <c r="DL384">
        <v>0</v>
      </c>
      <c r="DM384">
        <v>1</v>
      </c>
      <c r="DN384">
        <v>1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M384" s="8">
        <v>1.5</v>
      </c>
      <c r="EN384">
        <v>1</v>
      </c>
      <c r="EO384" s="2">
        <v>42845</v>
      </c>
      <c r="EP384">
        <v>0</v>
      </c>
      <c r="EQ384">
        <v>1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1</v>
      </c>
      <c r="GN384" s="2">
        <v>42848</v>
      </c>
      <c r="GO384">
        <v>5</v>
      </c>
      <c r="GP384">
        <v>1</v>
      </c>
      <c r="GQ384" s="2">
        <v>42853</v>
      </c>
      <c r="GR384">
        <v>6</v>
      </c>
      <c r="GS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f t="shared" si="58"/>
        <v>6</v>
      </c>
      <c r="HH384">
        <v>0</v>
      </c>
      <c r="HI384">
        <v>1</v>
      </c>
      <c r="HJ384">
        <v>1</v>
      </c>
      <c r="HK384" s="2">
        <v>42887</v>
      </c>
      <c r="HL384">
        <v>0</v>
      </c>
      <c r="HN384">
        <v>47</v>
      </c>
      <c r="HO384">
        <v>1</v>
      </c>
      <c r="HP384">
        <v>8</v>
      </c>
      <c r="HQ384">
        <v>1</v>
      </c>
      <c r="HR384">
        <v>1</v>
      </c>
      <c r="HS384">
        <v>3</v>
      </c>
    </row>
    <row r="385" spans="1:227" x14ac:dyDescent="0.35">
      <c r="A385">
        <v>66</v>
      </c>
      <c r="B385">
        <v>1</v>
      </c>
      <c r="C385" s="9" cm="1">
        <f t="array" ref="C385">_xlfn.IFS(D385,1,E385,2,F385,3,G385,4,H385,5,I385,6,J385,7,K385,8)</f>
        <v>2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0</v>
      </c>
      <c r="N385">
        <v>0</v>
      </c>
      <c r="O385">
        <v>1</v>
      </c>
      <c r="P385" s="8">
        <v>20</v>
      </c>
      <c r="Q385" s="8">
        <v>0.21245384187364061</v>
      </c>
      <c r="R385">
        <v>2</v>
      </c>
      <c r="S385">
        <v>0</v>
      </c>
      <c r="T385">
        <v>0</v>
      </c>
      <c r="U385">
        <v>1</v>
      </c>
      <c r="V385" s="8">
        <v>18</v>
      </c>
      <c r="W385">
        <v>0</v>
      </c>
      <c r="X385" s="8">
        <v>114</v>
      </c>
      <c r="Y385" s="8">
        <v>69</v>
      </c>
      <c r="Z385" s="8">
        <v>95</v>
      </c>
      <c r="AA385">
        <v>0</v>
      </c>
      <c r="AB385" s="8">
        <v>1.958333333333333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s="8">
        <v>35.940754362364217</v>
      </c>
      <c r="AJ385" s="8">
        <v>42</v>
      </c>
      <c r="AK385" s="6">
        <v>8.9</v>
      </c>
      <c r="AL385">
        <v>0</v>
      </c>
      <c r="AM385" s="8">
        <v>137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 s="8">
        <v>2</v>
      </c>
      <c r="AU385">
        <v>0</v>
      </c>
      <c r="AV385">
        <v>1</v>
      </c>
      <c r="AW385">
        <v>0</v>
      </c>
      <c r="AX385" s="8">
        <v>9</v>
      </c>
      <c r="AY385" s="8">
        <v>0</v>
      </c>
      <c r="BC385" s="2">
        <v>41646</v>
      </c>
      <c r="BD385" s="8"/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</v>
      </c>
      <c r="BM385">
        <v>16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3</v>
      </c>
      <c r="CH385">
        <v>1</v>
      </c>
      <c r="CI385">
        <v>1</v>
      </c>
      <c r="CJ385">
        <v>1</v>
      </c>
      <c r="CK385">
        <v>1</v>
      </c>
      <c r="CL385" s="6">
        <v>0.2</v>
      </c>
      <c r="CM385" s="8">
        <v>0</v>
      </c>
      <c r="CN385" s="8">
        <v>0</v>
      </c>
      <c r="CO385" s="8">
        <f t="shared" si="47"/>
        <v>100</v>
      </c>
      <c r="CP385" s="8">
        <v>50.5</v>
      </c>
      <c r="CQ385">
        <v>0</v>
      </c>
      <c r="CR385" s="4">
        <f t="shared" si="48"/>
        <v>0.44298245614035087</v>
      </c>
      <c r="CS385" s="8">
        <f t="shared" si="49"/>
        <v>63.5</v>
      </c>
      <c r="CT385" s="8">
        <v>54.5</v>
      </c>
      <c r="CU385" s="8">
        <f t="shared" si="50"/>
        <v>1</v>
      </c>
      <c r="CV385" s="8">
        <f t="shared" si="57"/>
        <v>1</v>
      </c>
      <c r="CW385">
        <v>1</v>
      </c>
      <c r="CX385" s="2">
        <v>41724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 s="8">
        <v>1.9189189189189191</v>
      </c>
      <c r="EN385">
        <v>1</v>
      </c>
      <c r="EO385" s="2">
        <v>41746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1</v>
      </c>
      <c r="GN385" s="2">
        <v>41790</v>
      </c>
      <c r="GO385">
        <v>6</v>
      </c>
      <c r="GP385">
        <v>1</v>
      </c>
      <c r="GQ385" s="2">
        <v>41814</v>
      </c>
      <c r="GR385">
        <v>8</v>
      </c>
      <c r="GS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f t="shared" si="58"/>
        <v>8</v>
      </c>
      <c r="HH385">
        <v>0</v>
      </c>
      <c r="HI385">
        <v>1</v>
      </c>
      <c r="HJ385">
        <v>1</v>
      </c>
      <c r="HK385" s="2">
        <v>41850</v>
      </c>
      <c r="HL385">
        <v>0</v>
      </c>
      <c r="HN385">
        <v>204</v>
      </c>
      <c r="HO385">
        <v>1</v>
      </c>
      <c r="HP385">
        <v>144</v>
      </c>
      <c r="HQ385">
        <v>1</v>
      </c>
      <c r="HR385">
        <v>1</v>
      </c>
      <c r="HS385">
        <v>3</v>
      </c>
    </row>
    <row r="386" spans="1:227" x14ac:dyDescent="0.35">
      <c r="A386">
        <v>79</v>
      </c>
      <c r="B386">
        <v>2</v>
      </c>
      <c r="C386" s="9" cm="1">
        <f t="array" ref="C386">_xlfn.IFS(D386,1,E386,2,F386,3,G386,4,H386,5,I386,6,J386,7,K386,8)</f>
        <v>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 s="8">
        <v>0</v>
      </c>
      <c r="Q386" s="8">
        <v>48</v>
      </c>
      <c r="R386">
        <v>0</v>
      </c>
      <c r="S386">
        <v>1</v>
      </c>
      <c r="T386">
        <v>0</v>
      </c>
      <c r="U386">
        <v>0</v>
      </c>
      <c r="V386" s="8">
        <v>0</v>
      </c>
      <c r="W386">
        <v>0</v>
      </c>
      <c r="X386" s="8">
        <v>102</v>
      </c>
      <c r="Y386" s="8">
        <v>54</v>
      </c>
      <c r="Z386" s="8">
        <v>98</v>
      </c>
      <c r="AA386">
        <v>1</v>
      </c>
      <c r="AB386" s="8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1</v>
      </c>
      <c r="AI386" s="8">
        <v>40</v>
      </c>
      <c r="AJ386" s="8">
        <v>43</v>
      </c>
      <c r="AK386" s="6">
        <v>7.2</v>
      </c>
      <c r="AL386">
        <v>1</v>
      </c>
      <c r="AM386" s="8">
        <v>55</v>
      </c>
      <c r="AN386">
        <v>2</v>
      </c>
      <c r="AO386">
        <v>1</v>
      </c>
      <c r="AP386">
        <v>1</v>
      </c>
      <c r="AQ386">
        <v>0</v>
      </c>
      <c r="AR386">
        <v>0</v>
      </c>
      <c r="AS386">
        <v>0</v>
      </c>
      <c r="AT386" s="8">
        <v>2</v>
      </c>
      <c r="AU386">
        <v>0</v>
      </c>
      <c r="AV386">
        <v>1</v>
      </c>
      <c r="AW386">
        <v>0</v>
      </c>
      <c r="AX386" s="8">
        <v>29</v>
      </c>
      <c r="AY386" s="8">
        <v>0</v>
      </c>
      <c r="BC386" s="2">
        <v>41702</v>
      </c>
      <c r="BD386" s="8"/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7</v>
      </c>
      <c r="BM386">
        <v>16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3</v>
      </c>
      <c r="CH386">
        <v>1</v>
      </c>
      <c r="CI386">
        <v>1</v>
      </c>
      <c r="CJ386">
        <v>1</v>
      </c>
      <c r="CK386">
        <v>1</v>
      </c>
      <c r="CL386" s="6">
        <v>0.86141417225377304</v>
      </c>
      <c r="CM386" s="8">
        <v>0</v>
      </c>
      <c r="CN386" s="8">
        <v>100</v>
      </c>
      <c r="CO386" s="8">
        <f t="shared" ref="CO386:CO449" si="59">100-CM386-CN386</f>
        <v>0</v>
      </c>
      <c r="CP386" s="8">
        <v>55</v>
      </c>
      <c r="CQ386">
        <v>0</v>
      </c>
      <c r="CR386" s="4">
        <f t="shared" ref="CR386:CR449" si="60">CP386/X386</f>
        <v>0.53921568627450978</v>
      </c>
      <c r="CS386" s="8">
        <f t="shared" ref="CS386:CS449" si="61">X386-CP386</f>
        <v>47</v>
      </c>
      <c r="CT386" s="8">
        <v>40.5</v>
      </c>
      <c r="CU386" s="8">
        <f t="shared" ref="CU386:CU449" si="62">IF(CR386&lt;0.9,1,0)</f>
        <v>1</v>
      </c>
      <c r="CV386" s="8">
        <f t="shared" si="57"/>
        <v>1</v>
      </c>
      <c r="CW386">
        <v>1</v>
      </c>
      <c r="CX386" s="2">
        <v>41703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1</v>
      </c>
      <c r="DW386">
        <v>0</v>
      </c>
      <c r="DX386">
        <v>1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 s="8">
        <v>1.828571428571429</v>
      </c>
      <c r="EN386">
        <v>1</v>
      </c>
      <c r="EO386" s="2">
        <v>41711</v>
      </c>
      <c r="EP386">
        <v>1</v>
      </c>
      <c r="EQ386">
        <v>1</v>
      </c>
      <c r="ER386">
        <v>0</v>
      </c>
      <c r="ES386">
        <v>0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1</v>
      </c>
      <c r="FJ386" s="2">
        <v>41752</v>
      </c>
      <c r="FK386">
        <v>1</v>
      </c>
      <c r="FL386">
        <v>1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1</v>
      </c>
      <c r="GA386">
        <v>0</v>
      </c>
      <c r="GB386">
        <v>0</v>
      </c>
      <c r="GC386">
        <v>1</v>
      </c>
      <c r="GD386">
        <v>0</v>
      </c>
      <c r="GE386">
        <v>0</v>
      </c>
      <c r="GF386">
        <v>1</v>
      </c>
      <c r="GG386">
        <v>0</v>
      </c>
      <c r="GH386">
        <v>0</v>
      </c>
      <c r="GI386">
        <v>0</v>
      </c>
      <c r="GJ386">
        <v>1</v>
      </c>
      <c r="GK386">
        <v>0</v>
      </c>
      <c r="GL386">
        <v>1</v>
      </c>
      <c r="GM386">
        <v>1</v>
      </c>
      <c r="GN386" s="2">
        <v>41733</v>
      </c>
      <c r="GO386">
        <v>3</v>
      </c>
      <c r="GP386">
        <v>1</v>
      </c>
      <c r="GQ386" s="2">
        <v>41845</v>
      </c>
      <c r="GR386">
        <v>6</v>
      </c>
      <c r="GS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f t="shared" si="58"/>
        <v>6</v>
      </c>
      <c r="HH386">
        <v>0</v>
      </c>
      <c r="HI386">
        <v>1</v>
      </c>
      <c r="HJ386">
        <v>1</v>
      </c>
      <c r="HK386" s="2">
        <v>41936</v>
      </c>
      <c r="HL386">
        <v>0</v>
      </c>
      <c r="HN386">
        <v>234</v>
      </c>
      <c r="HO386">
        <v>1</v>
      </c>
      <c r="HP386">
        <v>31</v>
      </c>
      <c r="HQ386">
        <v>1</v>
      </c>
      <c r="HR386">
        <v>1</v>
      </c>
      <c r="HS386">
        <v>3</v>
      </c>
    </row>
    <row r="387" spans="1:227" x14ac:dyDescent="0.35">
      <c r="A387">
        <v>64</v>
      </c>
      <c r="B387">
        <v>2</v>
      </c>
      <c r="C387" s="9" cm="1">
        <f t="array" ref="C387">_xlfn.IFS(D387,1,E387,2,F387,3,G387,4,H387,5,I387,6,J387,7,K387,8)</f>
        <v>2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0</v>
      </c>
      <c r="N387">
        <v>0</v>
      </c>
      <c r="O387">
        <v>1</v>
      </c>
      <c r="P387" s="8">
        <v>2</v>
      </c>
      <c r="Q387" s="8">
        <v>9.4594973580866965E-2</v>
      </c>
      <c r="R387">
        <v>2</v>
      </c>
      <c r="S387">
        <v>0</v>
      </c>
      <c r="T387">
        <v>0</v>
      </c>
      <c r="U387">
        <v>1</v>
      </c>
      <c r="V387" s="8">
        <v>7.8411500353385163E-2</v>
      </c>
      <c r="W387">
        <v>0</v>
      </c>
      <c r="X387" s="8">
        <v>100</v>
      </c>
      <c r="Y387" s="8">
        <v>55</v>
      </c>
      <c r="Z387" s="8">
        <v>98</v>
      </c>
      <c r="AA387">
        <v>1</v>
      </c>
      <c r="AB387" s="8">
        <v>2.0787401574803148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 s="8">
        <v>20</v>
      </c>
      <c r="AJ387" s="8">
        <v>56</v>
      </c>
      <c r="AK387" s="6">
        <v>6.5</v>
      </c>
      <c r="AL387">
        <v>1</v>
      </c>
      <c r="AM387" s="8">
        <v>32</v>
      </c>
      <c r="AN387">
        <v>3</v>
      </c>
      <c r="AO387">
        <v>1</v>
      </c>
      <c r="AP387">
        <v>0</v>
      </c>
      <c r="AQ387">
        <v>1</v>
      </c>
      <c r="AR387">
        <v>0</v>
      </c>
      <c r="AS387">
        <v>0</v>
      </c>
      <c r="AT387" s="8">
        <v>3</v>
      </c>
      <c r="AU387">
        <v>0</v>
      </c>
      <c r="AV387">
        <v>0</v>
      </c>
      <c r="AW387">
        <v>1</v>
      </c>
      <c r="AX387" s="8">
        <v>211</v>
      </c>
      <c r="AY387" s="8">
        <v>184</v>
      </c>
      <c r="BC387" s="2">
        <v>41702</v>
      </c>
      <c r="BD387" s="8"/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2</v>
      </c>
      <c r="BM387">
        <v>10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3</v>
      </c>
      <c r="CH387">
        <v>1</v>
      </c>
      <c r="CI387">
        <v>1</v>
      </c>
      <c r="CJ387">
        <v>1</v>
      </c>
      <c r="CK387">
        <v>0</v>
      </c>
      <c r="CL387" s="6">
        <v>3.531684914537581</v>
      </c>
      <c r="CM387" s="8">
        <v>0</v>
      </c>
      <c r="CN387" s="8">
        <v>100</v>
      </c>
      <c r="CO387" s="8">
        <f t="shared" si="59"/>
        <v>0</v>
      </c>
      <c r="CP387" s="8">
        <v>52.5</v>
      </c>
      <c r="CQ387">
        <v>0</v>
      </c>
      <c r="CR387" s="4">
        <f t="shared" si="60"/>
        <v>0.52500000000000002</v>
      </c>
      <c r="CS387" s="8">
        <f t="shared" si="61"/>
        <v>47.5</v>
      </c>
      <c r="CT387" s="8">
        <v>43.999999999999993</v>
      </c>
      <c r="CU387" s="8">
        <f t="shared" si="62"/>
        <v>1</v>
      </c>
      <c r="CV387" s="8">
        <f t="shared" si="57"/>
        <v>1</v>
      </c>
      <c r="CW387">
        <v>1</v>
      </c>
      <c r="CX387" s="2">
        <v>41810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0</v>
      </c>
      <c r="DF387">
        <v>1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1</v>
      </c>
      <c r="DO387">
        <v>0</v>
      </c>
      <c r="DP387">
        <v>1</v>
      </c>
      <c r="DQ387">
        <v>1</v>
      </c>
      <c r="DR387">
        <v>1</v>
      </c>
      <c r="DS387">
        <v>0</v>
      </c>
      <c r="DT387">
        <v>0</v>
      </c>
      <c r="DU387">
        <v>1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</v>
      </c>
      <c r="EK387">
        <v>0</v>
      </c>
      <c r="EL387">
        <v>0</v>
      </c>
      <c r="EM387" s="8">
        <v>1.8266666666666671</v>
      </c>
      <c r="EN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1</v>
      </c>
      <c r="GN387" s="2">
        <v>41805</v>
      </c>
      <c r="GO387">
        <v>3</v>
      </c>
      <c r="GP387">
        <v>1</v>
      </c>
      <c r="GQ387" s="2">
        <v>41859</v>
      </c>
      <c r="GR387">
        <v>8</v>
      </c>
      <c r="GS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f t="shared" si="58"/>
        <v>8</v>
      </c>
      <c r="HH387">
        <v>0</v>
      </c>
      <c r="HI387">
        <v>1</v>
      </c>
      <c r="HJ387">
        <v>1</v>
      </c>
      <c r="HK387" s="2">
        <v>41878</v>
      </c>
      <c r="HL387">
        <v>1</v>
      </c>
      <c r="HM387" s="2">
        <v>42418</v>
      </c>
      <c r="HN387">
        <v>176</v>
      </c>
      <c r="HO387">
        <v>1</v>
      </c>
      <c r="HP387">
        <v>103</v>
      </c>
      <c r="HQ387">
        <v>1</v>
      </c>
      <c r="HR387">
        <v>1</v>
      </c>
      <c r="HS387">
        <v>3</v>
      </c>
    </row>
    <row r="388" spans="1:227" x14ac:dyDescent="0.35">
      <c r="A388">
        <v>61</v>
      </c>
      <c r="B388">
        <v>2</v>
      </c>
      <c r="C388" s="9" cm="1">
        <f t="array" ref="C388">_xlfn.IFS(D388,1,E388,2,F388,3,G388,4,H388,5,I388,6,J388,7,K388,8)</f>
        <v>3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 s="8">
        <v>0</v>
      </c>
      <c r="Q388" s="8">
        <v>0</v>
      </c>
      <c r="R388">
        <v>0</v>
      </c>
      <c r="S388">
        <v>1</v>
      </c>
      <c r="T388">
        <v>0</v>
      </c>
      <c r="U388">
        <v>0</v>
      </c>
      <c r="V388" s="8">
        <v>0</v>
      </c>
      <c r="W388">
        <v>0</v>
      </c>
      <c r="X388" s="8">
        <v>133</v>
      </c>
      <c r="Y388" s="8">
        <v>64</v>
      </c>
      <c r="Z388" s="8">
        <v>100</v>
      </c>
      <c r="AA388">
        <v>0</v>
      </c>
      <c r="AB388" s="8">
        <v>1.8167938931297709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s="8">
        <v>45</v>
      </c>
      <c r="AJ388" s="8">
        <v>65</v>
      </c>
      <c r="AK388" s="6">
        <v>5.5</v>
      </c>
      <c r="AL388">
        <v>1</v>
      </c>
      <c r="AM388" s="8">
        <v>39</v>
      </c>
      <c r="AN388">
        <v>3</v>
      </c>
      <c r="AO388">
        <v>1</v>
      </c>
      <c r="AP388">
        <v>0</v>
      </c>
      <c r="AQ388">
        <v>1</v>
      </c>
      <c r="AR388">
        <v>0</v>
      </c>
      <c r="AS388">
        <v>0</v>
      </c>
      <c r="AT388" s="8">
        <v>3</v>
      </c>
      <c r="AU388">
        <v>0</v>
      </c>
      <c r="AV388">
        <v>0</v>
      </c>
      <c r="AW388">
        <v>1</v>
      </c>
      <c r="AX388" s="8">
        <v>421</v>
      </c>
      <c r="AY388" s="8">
        <v>357.08215148597822</v>
      </c>
      <c r="AZ388" t="s">
        <v>220</v>
      </c>
      <c r="BB388" s="2">
        <v>42579</v>
      </c>
      <c r="BC388" s="2">
        <v>42601</v>
      </c>
      <c r="BD388" s="8">
        <f>BC388-BB388</f>
        <v>22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5</v>
      </c>
      <c r="BM388">
        <v>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1</v>
      </c>
      <c r="CH388">
        <v>1</v>
      </c>
      <c r="CI388">
        <v>0</v>
      </c>
      <c r="CJ388">
        <v>0</v>
      </c>
      <c r="CK388">
        <v>1</v>
      </c>
      <c r="CL388" s="6">
        <v>2.7</v>
      </c>
      <c r="CM388" s="8">
        <v>0</v>
      </c>
      <c r="CN388" s="8">
        <v>0</v>
      </c>
      <c r="CO388" s="8">
        <f t="shared" si="59"/>
        <v>100</v>
      </c>
      <c r="CP388" s="8">
        <v>91</v>
      </c>
      <c r="CQ388">
        <v>0</v>
      </c>
      <c r="CR388" s="4">
        <f t="shared" si="60"/>
        <v>0.68421052631578949</v>
      </c>
      <c r="CS388" s="8">
        <f t="shared" si="61"/>
        <v>42</v>
      </c>
      <c r="CT388" s="8">
        <v>101.5</v>
      </c>
      <c r="CU388" s="8">
        <f t="shared" si="62"/>
        <v>1</v>
      </c>
      <c r="CV388" s="8">
        <f t="shared" si="57"/>
        <v>1</v>
      </c>
      <c r="CW388">
        <v>1</v>
      </c>
      <c r="CX388" s="2">
        <v>42708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 s="8">
        <v>1.906666666666667</v>
      </c>
      <c r="EN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1</v>
      </c>
      <c r="GM388">
        <v>1</v>
      </c>
      <c r="GN388" s="2">
        <v>42705</v>
      </c>
      <c r="GO388">
        <v>2</v>
      </c>
      <c r="GP388">
        <v>1</v>
      </c>
      <c r="GQ388" s="2">
        <v>42708</v>
      </c>
      <c r="GR388">
        <v>6</v>
      </c>
      <c r="GS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f t="shared" si="58"/>
        <v>6</v>
      </c>
      <c r="HH388">
        <v>0</v>
      </c>
      <c r="HI388">
        <v>1</v>
      </c>
      <c r="HJ388">
        <v>1</v>
      </c>
      <c r="HK388" s="2">
        <v>42760</v>
      </c>
      <c r="HL388">
        <v>0</v>
      </c>
      <c r="HN388">
        <v>159</v>
      </c>
      <c r="HO388">
        <v>1</v>
      </c>
      <c r="HP388">
        <v>104</v>
      </c>
      <c r="HQ388">
        <v>1</v>
      </c>
      <c r="HR388">
        <v>1</v>
      </c>
      <c r="HS388">
        <v>3</v>
      </c>
    </row>
    <row r="389" spans="1:227" x14ac:dyDescent="0.35">
      <c r="A389">
        <v>86</v>
      </c>
      <c r="B389">
        <v>1</v>
      </c>
      <c r="C389" s="9" cm="1">
        <f t="array" ref="C389">_xlfn.IFS(D389,1,E389,2,F389,3,G389,4,H389,5,I389,6,J389,7,K389,8)</f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 s="8">
        <v>0</v>
      </c>
      <c r="Q389" s="8">
        <v>0</v>
      </c>
      <c r="R389">
        <v>0</v>
      </c>
      <c r="S389">
        <v>1</v>
      </c>
      <c r="T389">
        <v>0</v>
      </c>
      <c r="U389">
        <v>0</v>
      </c>
      <c r="V389" s="8">
        <v>0</v>
      </c>
      <c r="W389">
        <v>1</v>
      </c>
      <c r="X389" s="8">
        <v>140</v>
      </c>
      <c r="Y389" s="8">
        <v>62</v>
      </c>
      <c r="Z389" s="8">
        <v>98</v>
      </c>
      <c r="AA389">
        <v>0</v>
      </c>
      <c r="AB389" s="8">
        <v>1.8473282442748089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8">
        <v>44.499999999999993</v>
      </c>
      <c r="AJ389" s="8">
        <v>51</v>
      </c>
      <c r="AK389" s="6">
        <v>7.6</v>
      </c>
      <c r="AL389">
        <v>0</v>
      </c>
      <c r="AM389" s="8">
        <v>85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 s="8">
        <v>3</v>
      </c>
      <c r="AU389">
        <v>0</v>
      </c>
      <c r="AV389">
        <v>0</v>
      </c>
      <c r="AW389">
        <v>1</v>
      </c>
      <c r="AX389" s="8">
        <v>175.5</v>
      </c>
      <c r="AY389" s="8">
        <v>143</v>
      </c>
      <c r="AZ389" t="s">
        <v>217</v>
      </c>
      <c r="BC389" s="2">
        <v>41836</v>
      </c>
      <c r="BD389" s="8"/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2</v>
      </c>
      <c r="BM389">
        <v>7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1</v>
      </c>
      <c r="CI389">
        <v>0</v>
      </c>
      <c r="CJ389">
        <v>0</v>
      </c>
      <c r="CK389">
        <v>1</v>
      </c>
      <c r="CL389" s="6">
        <v>0.5</v>
      </c>
      <c r="CM389" s="8">
        <v>50</v>
      </c>
      <c r="CN389" s="8">
        <v>0</v>
      </c>
      <c r="CO389" s="8">
        <f t="shared" si="59"/>
        <v>50</v>
      </c>
      <c r="CP389" s="8">
        <v>74</v>
      </c>
      <c r="CQ389">
        <v>0</v>
      </c>
      <c r="CR389" s="4">
        <f t="shared" si="60"/>
        <v>0.52857142857142858</v>
      </c>
      <c r="CS389" s="8">
        <f t="shared" si="61"/>
        <v>66</v>
      </c>
      <c r="CT389" s="8">
        <v>72.5</v>
      </c>
      <c r="CU389" s="8">
        <f t="shared" si="62"/>
        <v>1</v>
      </c>
      <c r="CV389" s="8">
        <f t="shared" si="57"/>
        <v>1</v>
      </c>
      <c r="CW389">
        <v>1</v>
      </c>
      <c r="CX389" s="2">
        <v>41885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1</v>
      </c>
      <c r="DV389">
        <v>1</v>
      </c>
      <c r="DW389">
        <v>0</v>
      </c>
      <c r="DX389">
        <v>1</v>
      </c>
      <c r="DY389">
        <v>1</v>
      </c>
      <c r="DZ389">
        <v>1</v>
      </c>
      <c r="EA389">
        <v>0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 s="8">
        <v>1.876712328767123</v>
      </c>
      <c r="EN389">
        <v>1</v>
      </c>
      <c r="EO389" s="2">
        <v>41887</v>
      </c>
      <c r="EP389">
        <v>0</v>
      </c>
      <c r="EQ389">
        <v>1</v>
      </c>
      <c r="ER389">
        <v>0</v>
      </c>
      <c r="ES389">
        <v>0</v>
      </c>
      <c r="ET389">
        <v>1</v>
      </c>
      <c r="EU389">
        <v>1</v>
      </c>
      <c r="EV389">
        <v>0</v>
      </c>
      <c r="EW389">
        <v>0</v>
      </c>
      <c r="EX389">
        <v>1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1</v>
      </c>
      <c r="GN389" s="2">
        <v>41883</v>
      </c>
      <c r="GO389">
        <v>1</v>
      </c>
      <c r="GP389">
        <v>1</v>
      </c>
      <c r="GQ389" s="2">
        <v>41915</v>
      </c>
      <c r="GR389">
        <v>6</v>
      </c>
      <c r="GS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f t="shared" si="58"/>
        <v>6</v>
      </c>
      <c r="HH389">
        <v>0</v>
      </c>
      <c r="HI389">
        <v>1</v>
      </c>
      <c r="HJ389">
        <v>1</v>
      </c>
      <c r="HK389" s="2">
        <v>42046</v>
      </c>
      <c r="HL389">
        <v>1</v>
      </c>
      <c r="HM389" s="2">
        <v>42461</v>
      </c>
      <c r="HN389">
        <v>210</v>
      </c>
      <c r="HO389">
        <v>1</v>
      </c>
      <c r="HP389">
        <v>47</v>
      </c>
      <c r="HQ389">
        <v>1</v>
      </c>
      <c r="HR389">
        <v>1</v>
      </c>
      <c r="HS389">
        <v>3</v>
      </c>
    </row>
    <row r="390" spans="1:227" x14ac:dyDescent="0.35">
      <c r="A390">
        <v>75</v>
      </c>
      <c r="B390">
        <v>1</v>
      </c>
      <c r="C390" s="9" cm="1">
        <f t="array" ref="C390">_xlfn.IFS(D390,1,E390,2,F390,3,G390,4,H390,5,I390,6,J390,7,K390,8)</f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 s="8">
        <v>0</v>
      </c>
      <c r="Q390" s="8">
        <v>50</v>
      </c>
      <c r="R390">
        <v>0</v>
      </c>
      <c r="S390">
        <v>1</v>
      </c>
      <c r="T390">
        <v>0</v>
      </c>
      <c r="U390">
        <v>0</v>
      </c>
      <c r="V390" s="8">
        <v>0</v>
      </c>
      <c r="W390">
        <v>0</v>
      </c>
      <c r="X390" s="8">
        <v>134</v>
      </c>
      <c r="Y390" s="8">
        <v>68</v>
      </c>
      <c r="Z390" s="8">
        <v>98</v>
      </c>
      <c r="AA390">
        <v>1</v>
      </c>
      <c r="AB390" s="8">
        <v>1.903448275862069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s="8">
        <v>40.5</v>
      </c>
      <c r="AJ390" s="8">
        <v>58</v>
      </c>
      <c r="AK390" s="6">
        <v>7.8</v>
      </c>
      <c r="AL390">
        <v>0</v>
      </c>
      <c r="AM390" s="8">
        <v>36</v>
      </c>
      <c r="AN390">
        <v>3</v>
      </c>
      <c r="AO390">
        <v>1</v>
      </c>
      <c r="AP390">
        <v>0</v>
      </c>
      <c r="AQ390">
        <v>1</v>
      </c>
      <c r="AR390">
        <v>0</v>
      </c>
      <c r="AS390">
        <v>0</v>
      </c>
      <c r="AT390" s="8">
        <v>3</v>
      </c>
      <c r="AU390">
        <v>0</v>
      </c>
      <c r="AV390">
        <v>0</v>
      </c>
      <c r="AW390">
        <v>1</v>
      </c>
      <c r="AX390" s="8">
        <v>97</v>
      </c>
      <c r="AY390" s="8">
        <v>66</v>
      </c>
      <c r="AZ390" t="s">
        <v>220</v>
      </c>
      <c r="BC390" s="2">
        <v>41446</v>
      </c>
      <c r="BD390" s="8"/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2</v>
      </c>
      <c r="BM390">
        <v>15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3</v>
      </c>
      <c r="CH390">
        <v>1</v>
      </c>
      <c r="CI390">
        <v>1</v>
      </c>
      <c r="CJ390">
        <v>1</v>
      </c>
      <c r="CK390">
        <v>1</v>
      </c>
      <c r="CL390" s="6">
        <v>0.6</v>
      </c>
      <c r="CM390" s="8">
        <v>100</v>
      </c>
      <c r="CN390" s="8">
        <v>0</v>
      </c>
      <c r="CO390" s="8">
        <f t="shared" si="59"/>
        <v>0</v>
      </c>
      <c r="CP390" s="8">
        <v>57.5</v>
      </c>
      <c r="CQ390">
        <v>0</v>
      </c>
      <c r="CR390" s="4">
        <f t="shared" si="60"/>
        <v>0.42910447761194032</v>
      </c>
      <c r="CS390" s="8">
        <f t="shared" si="61"/>
        <v>76.5</v>
      </c>
      <c r="CT390" s="8">
        <v>68</v>
      </c>
      <c r="CU390" s="8">
        <f t="shared" si="62"/>
        <v>1</v>
      </c>
      <c r="CV390" s="8">
        <f t="shared" si="57"/>
        <v>1</v>
      </c>
      <c r="CW390">
        <v>1</v>
      </c>
      <c r="CX390" s="2">
        <v>41459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</v>
      </c>
      <c r="DN390">
        <v>1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 s="8">
        <v>1.32</v>
      </c>
      <c r="EN390">
        <v>1</v>
      </c>
      <c r="EO390" s="2">
        <v>41474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 s="2">
        <v>41496</v>
      </c>
      <c r="FK390">
        <v>0</v>
      </c>
      <c r="FL390">
        <v>1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1</v>
      </c>
      <c r="GM390">
        <v>1</v>
      </c>
      <c r="GN390" s="2">
        <v>41474</v>
      </c>
      <c r="GO390">
        <v>2</v>
      </c>
      <c r="GP390">
        <v>1</v>
      </c>
      <c r="GQ390" s="2">
        <v>41532</v>
      </c>
      <c r="GR390">
        <v>6</v>
      </c>
      <c r="GS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</v>
      </c>
      <c r="HF390">
        <f t="shared" si="58"/>
        <v>6</v>
      </c>
      <c r="HG390" t="s">
        <v>279</v>
      </c>
      <c r="HH390">
        <v>0</v>
      </c>
      <c r="HI390">
        <v>1</v>
      </c>
      <c r="HJ390">
        <v>1</v>
      </c>
      <c r="HK390" s="2">
        <v>41586</v>
      </c>
      <c r="HL390">
        <v>0</v>
      </c>
      <c r="HN390">
        <v>140</v>
      </c>
      <c r="HO390">
        <v>1</v>
      </c>
      <c r="HP390">
        <v>28</v>
      </c>
      <c r="HQ390">
        <v>1</v>
      </c>
      <c r="HR390">
        <v>1</v>
      </c>
      <c r="HS390">
        <v>3</v>
      </c>
    </row>
    <row r="391" spans="1:227" x14ac:dyDescent="0.35">
      <c r="A391">
        <v>79</v>
      </c>
      <c r="B391">
        <v>2</v>
      </c>
      <c r="C391" s="9" cm="1">
        <f t="array" ref="C391">_xlfn.IFS(D391,1,E391,2,F391,3,G391,4,H391,5,I391,6,J391,7,K391,8)</f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 s="8">
        <v>0</v>
      </c>
      <c r="Q391" s="8">
        <v>0</v>
      </c>
      <c r="R391">
        <v>0</v>
      </c>
      <c r="S391">
        <v>1</v>
      </c>
      <c r="T391">
        <v>0</v>
      </c>
      <c r="U391">
        <v>0</v>
      </c>
      <c r="V391" s="8">
        <v>0</v>
      </c>
      <c r="W391">
        <v>0</v>
      </c>
      <c r="X391" s="8">
        <v>132</v>
      </c>
      <c r="Y391" s="8">
        <v>68</v>
      </c>
      <c r="Z391" s="8">
        <v>95</v>
      </c>
      <c r="AA391">
        <v>0</v>
      </c>
      <c r="AB391" s="8">
        <v>1.8490566037735849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s="8">
        <v>37.5</v>
      </c>
      <c r="AJ391" s="8">
        <v>63</v>
      </c>
      <c r="AK391" s="6">
        <v>6.8</v>
      </c>
      <c r="AL391">
        <v>1</v>
      </c>
      <c r="AM391" s="8">
        <v>22</v>
      </c>
      <c r="AN391">
        <v>4</v>
      </c>
      <c r="AO391">
        <v>1</v>
      </c>
      <c r="AP391">
        <v>0</v>
      </c>
      <c r="AQ391">
        <v>0</v>
      </c>
      <c r="AR391">
        <v>1</v>
      </c>
      <c r="AS391">
        <v>0</v>
      </c>
      <c r="AT391" s="8">
        <v>3</v>
      </c>
      <c r="AU391">
        <v>0</v>
      </c>
      <c r="AV391">
        <v>0</v>
      </c>
      <c r="AW391">
        <v>1</v>
      </c>
      <c r="AX391" s="8">
        <v>294</v>
      </c>
      <c r="AY391" s="8">
        <v>145</v>
      </c>
      <c r="BA391" t="s">
        <v>232</v>
      </c>
      <c r="BB391" s="2">
        <v>42383</v>
      </c>
      <c r="BC391" s="2">
        <v>42403</v>
      </c>
      <c r="BD391" s="8">
        <f>BC391-BB391</f>
        <v>20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16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1</v>
      </c>
      <c r="CI391">
        <v>1</v>
      </c>
      <c r="CJ391">
        <v>1</v>
      </c>
      <c r="CK391">
        <v>1</v>
      </c>
      <c r="CL391" s="6">
        <v>0.2</v>
      </c>
      <c r="CM391" s="8">
        <v>80</v>
      </c>
      <c r="CN391" s="8">
        <v>0</v>
      </c>
      <c r="CO391" s="8">
        <f t="shared" si="59"/>
        <v>20</v>
      </c>
      <c r="CP391" s="8">
        <v>53</v>
      </c>
      <c r="CQ391">
        <v>0</v>
      </c>
      <c r="CR391" s="4">
        <f t="shared" si="60"/>
        <v>0.40151515151515149</v>
      </c>
      <c r="CS391" s="8">
        <f t="shared" si="61"/>
        <v>79</v>
      </c>
      <c r="CT391" s="8">
        <v>27</v>
      </c>
      <c r="CU391" s="8">
        <f t="shared" si="62"/>
        <v>1</v>
      </c>
      <c r="CV391" s="8">
        <f t="shared" si="57"/>
        <v>1</v>
      </c>
      <c r="CW391">
        <v>1</v>
      </c>
      <c r="CX391" s="2">
        <v>42418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 s="8">
        <v>1.816901408450704</v>
      </c>
      <c r="EN391">
        <v>1</v>
      </c>
      <c r="EO391" s="2">
        <v>42424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1</v>
      </c>
      <c r="GM391">
        <v>1</v>
      </c>
      <c r="GN391" s="2">
        <v>42441</v>
      </c>
      <c r="GO391">
        <v>6</v>
      </c>
      <c r="GP391">
        <v>1</v>
      </c>
      <c r="GQ391" s="2">
        <v>42447</v>
      </c>
      <c r="GR391">
        <v>8</v>
      </c>
      <c r="GS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f t="shared" si="58"/>
        <v>8</v>
      </c>
      <c r="HH391">
        <v>0</v>
      </c>
      <c r="HI391">
        <v>1</v>
      </c>
      <c r="HJ391">
        <v>1</v>
      </c>
      <c r="HK391" s="2">
        <v>42483</v>
      </c>
      <c r="HL391">
        <v>1</v>
      </c>
      <c r="HM391" s="2">
        <v>42900</v>
      </c>
      <c r="HN391">
        <v>80</v>
      </c>
      <c r="HO391">
        <v>1</v>
      </c>
      <c r="HP391">
        <v>38</v>
      </c>
      <c r="HQ391">
        <v>1</v>
      </c>
      <c r="HR391">
        <v>1</v>
      </c>
      <c r="HS391">
        <v>3</v>
      </c>
    </row>
    <row r="392" spans="1:227" x14ac:dyDescent="0.35">
      <c r="A392">
        <v>59</v>
      </c>
      <c r="B392">
        <v>2</v>
      </c>
      <c r="C392" s="9" cm="1">
        <f t="array" ref="C392">_xlfn.IFS(D392,1,E392,2,F392,3,G392,4,H392,5,I392,6,J392,7,K392,8)</f>
        <v>2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</v>
      </c>
      <c r="M392">
        <v>0</v>
      </c>
      <c r="N392">
        <v>0</v>
      </c>
      <c r="O392">
        <v>1</v>
      </c>
      <c r="P392" s="8">
        <v>20</v>
      </c>
      <c r="Q392" s="8">
        <v>0.1094021995764171</v>
      </c>
      <c r="R392">
        <v>2</v>
      </c>
      <c r="S392">
        <v>0</v>
      </c>
      <c r="T392">
        <v>0</v>
      </c>
      <c r="U392">
        <v>1</v>
      </c>
      <c r="V392" s="8">
        <v>1</v>
      </c>
      <c r="W392">
        <v>0</v>
      </c>
      <c r="X392" s="8">
        <v>134.8813543429344</v>
      </c>
      <c r="Y392" s="8">
        <v>69.5</v>
      </c>
      <c r="Z392" s="8">
        <v>97.15711947626842</v>
      </c>
      <c r="AA392">
        <v>0</v>
      </c>
      <c r="AB392" s="8">
        <v>1.8723404255319149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s="8">
        <v>41</v>
      </c>
      <c r="AJ392" s="8">
        <v>76</v>
      </c>
      <c r="AK392" s="6">
        <v>8</v>
      </c>
      <c r="AL392">
        <v>0</v>
      </c>
      <c r="AM392" s="8">
        <v>76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 s="8">
        <v>3</v>
      </c>
      <c r="AU392">
        <v>0</v>
      </c>
      <c r="AV392">
        <v>0</v>
      </c>
      <c r="AW392">
        <v>1</v>
      </c>
      <c r="AX392" s="8">
        <v>245</v>
      </c>
      <c r="AY392" s="8">
        <v>201.5</v>
      </c>
      <c r="AZ392" t="s">
        <v>220</v>
      </c>
      <c r="BC392" s="2">
        <v>42007</v>
      </c>
      <c r="BD392" s="8"/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7</v>
      </c>
      <c r="BM392">
        <v>16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3</v>
      </c>
      <c r="CH392">
        <v>1</v>
      </c>
      <c r="CI392">
        <v>1</v>
      </c>
      <c r="CJ392">
        <v>1</v>
      </c>
      <c r="CK392">
        <v>1</v>
      </c>
      <c r="CL392" s="6">
        <v>3.4</v>
      </c>
      <c r="CM392" s="8">
        <v>90</v>
      </c>
      <c r="CN392" s="8">
        <v>0</v>
      </c>
      <c r="CO392" s="8">
        <f t="shared" si="59"/>
        <v>10</v>
      </c>
      <c r="CP392" s="8">
        <v>53</v>
      </c>
      <c r="CQ392">
        <v>0</v>
      </c>
      <c r="CR392" s="4">
        <f t="shared" si="60"/>
        <v>0.39293792873140987</v>
      </c>
      <c r="CS392" s="8">
        <f t="shared" si="61"/>
        <v>81.881354342934401</v>
      </c>
      <c r="CT392" s="8">
        <v>59</v>
      </c>
      <c r="CU392" s="8">
        <f t="shared" si="62"/>
        <v>1</v>
      </c>
      <c r="CV392" s="8">
        <f t="shared" si="57"/>
        <v>1</v>
      </c>
      <c r="CW392">
        <v>1</v>
      </c>
      <c r="CX392" s="2">
        <v>42008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1</v>
      </c>
      <c r="DP392">
        <v>0</v>
      </c>
      <c r="DQ392">
        <v>0</v>
      </c>
      <c r="DR392">
        <v>0</v>
      </c>
      <c r="DS392">
        <v>1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1</v>
      </c>
      <c r="EJ392">
        <v>0</v>
      </c>
      <c r="EK392">
        <v>0</v>
      </c>
      <c r="EL392">
        <v>0</v>
      </c>
      <c r="EM392" s="8">
        <v>1.8235294117647061</v>
      </c>
      <c r="EN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1</v>
      </c>
      <c r="GN392" s="2">
        <v>42009</v>
      </c>
      <c r="GO392">
        <v>2</v>
      </c>
      <c r="GP392">
        <v>1</v>
      </c>
      <c r="GQ392" s="2">
        <v>42062</v>
      </c>
      <c r="GR392">
        <v>6</v>
      </c>
      <c r="GS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1</v>
      </c>
      <c r="HF392">
        <f t="shared" si="58"/>
        <v>6</v>
      </c>
      <c r="HG392" t="s">
        <v>264</v>
      </c>
      <c r="HH392">
        <v>0</v>
      </c>
      <c r="HI392">
        <v>1</v>
      </c>
      <c r="HJ392">
        <v>1</v>
      </c>
      <c r="HK392" s="2">
        <v>42118</v>
      </c>
      <c r="HL392">
        <v>0</v>
      </c>
      <c r="HN392">
        <v>111</v>
      </c>
      <c r="HO392">
        <v>1</v>
      </c>
      <c r="HP392">
        <v>2</v>
      </c>
      <c r="HQ392">
        <v>1</v>
      </c>
      <c r="HR392">
        <v>1</v>
      </c>
      <c r="HS392">
        <v>3</v>
      </c>
    </row>
    <row r="393" spans="1:227" x14ac:dyDescent="0.35">
      <c r="A393">
        <v>69</v>
      </c>
      <c r="B393">
        <v>1</v>
      </c>
      <c r="C393" s="9" cm="1">
        <f t="array" ref="C393">_xlfn.IFS(D393,1,E393,2,F393,3,G393,4,H393,5,I393,6,J393,7,K393,8)</f>
        <v>2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 s="8">
        <v>0</v>
      </c>
      <c r="Q393" s="8">
        <v>0</v>
      </c>
      <c r="R393">
        <v>0</v>
      </c>
      <c r="S393">
        <v>1</v>
      </c>
      <c r="T393">
        <v>0</v>
      </c>
      <c r="U393">
        <v>0</v>
      </c>
      <c r="V393" s="8">
        <v>0</v>
      </c>
      <c r="W393">
        <v>1</v>
      </c>
      <c r="X393" s="8">
        <v>172</v>
      </c>
      <c r="Y393" s="8">
        <v>72</v>
      </c>
      <c r="Z393" s="8">
        <v>100</v>
      </c>
      <c r="AA393">
        <v>0</v>
      </c>
      <c r="AB393" s="8">
        <v>1.8512396694214881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 s="8">
        <v>43.5</v>
      </c>
      <c r="AJ393" s="8">
        <v>58</v>
      </c>
      <c r="AK393" s="6">
        <v>7.5</v>
      </c>
      <c r="AL393">
        <v>0</v>
      </c>
      <c r="AM393" s="8">
        <v>84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 s="8">
        <v>2</v>
      </c>
      <c r="AU393">
        <v>0</v>
      </c>
      <c r="AV393">
        <v>1</v>
      </c>
      <c r="AW393">
        <v>0</v>
      </c>
      <c r="AX393" s="8">
        <v>165</v>
      </c>
      <c r="AY393" s="8">
        <v>0</v>
      </c>
      <c r="AZ393" t="s">
        <v>223</v>
      </c>
      <c r="BB393" s="2">
        <v>41927</v>
      </c>
      <c r="BC393" s="2">
        <v>41992</v>
      </c>
      <c r="BD393" s="8">
        <f>BC393-BB393</f>
        <v>65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</v>
      </c>
      <c r="BM393">
        <v>16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3</v>
      </c>
      <c r="CH393">
        <v>1</v>
      </c>
      <c r="CI393">
        <v>1</v>
      </c>
      <c r="CJ393">
        <v>1</v>
      </c>
      <c r="CK393">
        <v>1</v>
      </c>
      <c r="CL393" s="6">
        <v>6</v>
      </c>
      <c r="CM393" s="8">
        <v>100</v>
      </c>
      <c r="CN393" s="8">
        <v>0</v>
      </c>
      <c r="CO393" s="8">
        <f t="shared" si="59"/>
        <v>0</v>
      </c>
      <c r="CP393" s="8">
        <v>86.5</v>
      </c>
      <c r="CQ393">
        <v>0</v>
      </c>
      <c r="CR393" s="4">
        <f t="shared" si="60"/>
        <v>0.50290697674418605</v>
      </c>
      <c r="CS393" s="8">
        <f t="shared" si="61"/>
        <v>85.5</v>
      </c>
      <c r="CT393" s="8">
        <v>101.5</v>
      </c>
      <c r="CU393" s="8">
        <f t="shared" si="62"/>
        <v>1</v>
      </c>
      <c r="CV393" s="8">
        <f t="shared" si="57"/>
        <v>1</v>
      </c>
      <c r="CW393">
        <v>1</v>
      </c>
      <c r="CX393" s="2">
        <v>42007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1</v>
      </c>
      <c r="DU393">
        <v>1</v>
      </c>
      <c r="DV393">
        <v>1</v>
      </c>
      <c r="DW393">
        <v>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 s="8">
        <v>1.3129251700680269</v>
      </c>
      <c r="EN393">
        <v>1</v>
      </c>
      <c r="EO393" s="2">
        <v>42032</v>
      </c>
      <c r="EP393">
        <v>1</v>
      </c>
      <c r="EQ393">
        <v>1</v>
      </c>
      <c r="ER393">
        <v>0</v>
      </c>
      <c r="ES393">
        <v>0</v>
      </c>
      <c r="ET393">
        <v>0</v>
      </c>
      <c r="EU393">
        <v>1</v>
      </c>
      <c r="EV393">
        <v>1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1</v>
      </c>
      <c r="GN393" s="2">
        <v>42076</v>
      </c>
      <c r="GO393">
        <v>3</v>
      </c>
      <c r="GP393">
        <v>1</v>
      </c>
      <c r="GQ393" s="2">
        <v>42097</v>
      </c>
      <c r="GR393">
        <v>6</v>
      </c>
      <c r="GS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>
        <f t="shared" si="58"/>
        <v>6</v>
      </c>
      <c r="HG393" t="s">
        <v>248</v>
      </c>
      <c r="HH393">
        <v>0</v>
      </c>
      <c r="HI393">
        <v>1</v>
      </c>
      <c r="HJ393">
        <v>1</v>
      </c>
      <c r="HK393" s="2">
        <v>42236</v>
      </c>
      <c r="HL393">
        <v>1</v>
      </c>
      <c r="HM393" s="2">
        <v>42418</v>
      </c>
      <c r="HN393">
        <v>244</v>
      </c>
      <c r="HO393">
        <v>1</v>
      </c>
      <c r="HP393">
        <v>84</v>
      </c>
      <c r="HQ393">
        <v>1</v>
      </c>
      <c r="HR393">
        <v>1</v>
      </c>
      <c r="HS393">
        <v>3</v>
      </c>
    </row>
    <row r="394" spans="1:227" x14ac:dyDescent="0.35">
      <c r="A394">
        <v>82</v>
      </c>
      <c r="B394">
        <v>1</v>
      </c>
      <c r="C394" s="9" cm="1">
        <f t="array" ref="C394">_xlfn.IFS(D394,1,E394,2,F394,3,G394,4,H394,5,I394,6,J394,7,K394,8)</f>
        <v>2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 s="8">
        <v>0</v>
      </c>
      <c r="Q394" s="8">
        <v>70</v>
      </c>
      <c r="R394">
        <v>2</v>
      </c>
      <c r="S394">
        <v>0</v>
      </c>
      <c r="T394">
        <v>0</v>
      </c>
      <c r="U394">
        <v>1</v>
      </c>
      <c r="V394" s="8">
        <v>14</v>
      </c>
      <c r="W394">
        <v>0</v>
      </c>
      <c r="X394" s="8">
        <v>133</v>
      </c>
      <c r="Y394" s="8">
        <v>58</v>
      </c>
      <c r="Z394" s="8">
        <v>98</v>
      </c>
      <c r="AA394">
        <v>1</v>
      </c>
      <c r="AB394" s="8">
        <v>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 s="8">
        <v>38.950682989972663</v>
      </c>
      <c r="AJ394" s="8">
        <v>42</v>
      </c>
      <c r="AK394" s="6">
        <v>6.4</v>
      </c>
      <c r="AL394">
        <v>1</v>
      </c>
      <c r="AM394" s="8">
        <v>65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 s="8">
        <v>2</v>
      </c>
      <c r="AU394">
        <v>0</v>
      </c>
      <c r="AV394">
        <v>1</v>
      </c>
      <c r="AW394">
        <v>0</v>
      </c>
      <c r="AX394" s="8">
        <v>90</v>
      </c>
      <c r="AY394" s="8">
        <v>0</v>
      </c>
      <c r="AZ394" t="s">
        <v>220</v>
      </c>
      <c r="BC394" s="2">
        <v>42635</v>
      </c>
      <c r="BD394" s="8"/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</v>
      </c>
      <c r="BM394">
        <v>16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2</v>
      </c>
      <c r="CH394">
        <v>0</v>
      </c>
      <c r="CI394">
        <v>1</v>
      </c>
      <c r="CJ394">
        <v>0</v>
      </c>
      <c r="CK394">
        <v>1</v>
      </c>
      <c r="CL394" s="6">
        <v>0.51099165880944897</v>
      </c>
      <c r="CM394" s="8">
        <v>0.25553251150164719</v>
      </c>
      <c r="CN394" s="8">
        <v>25</v>
      </c>
      <c r="CO394" s="8">
        <f t="shared" si="59"/>
        <v>74.744467488498358</v>
      </c>
      <c r="CP394" s="8">
        <v>46</v>
      </c>
      <c r="CQ394">
        <v>1</v>
      </c>
      <c r="CR394" s="4">
        <f t="shared" si="60"/>
        <v>0.34586466165413532</v>
      </c>
      <c r="CS394" s="8">
        <f t="shared" si="61"/>
        <v>87</v>
      </c>
      <c r="CT394" s="8">
        <v>0</v>
      </c>
      <c r="CU394" s="8">
        <f t="shared" si="62"/>
        <v>1</v>
      </c>
      <c r="CV394" s="8">
        <f>IF(CQ394=1,1,0)</f>
        <v>1</v>
      </c>
      <c r="CW394">
        <v>1</v>
      </c>
      <c r="CX394" s="2">
        <v>42601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1</v>
      </c>
      <c r="DO394">
        <v>0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1</v>
      </c>
      <c r="DW394">
        <v>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0</v>
      </c>
      <c r="EM394" s="8">
        <v>1.5</v>
      </c>
      <c r="EN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1</v>
      </c>
      <c r="GM394">
        <v>1</v>
      </c>
      <c r="GN394" s="2">
        <v>42681</v>
      </c>
      <c r="GO394">
        <v>2</v>
      </c>
      <c r="GP394">
        <v>1</v>
      </c>
      <c r="GQ394" s="2">
        <v>42701</v>
      </c>
      <c r="GR394">
        <v>6</v>
      </c>
      <c r="GS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f t="shared" si="58"/>
        <v>6</v>
      </c>
      <c r="HH394">
        <v>0</v>
      </c>
      <c r="HI394">
        <v>1</v>
      </c>
      <c r="HJ394">
        <v>1</v>
      </c>
      <c r="HK394" s="2">
        <v>42720</v>
      </c>
      <c r="HL394">
        <v>1</v>
      </c>
      <c r="HM394" s="2">
        <v>42923</v>
      </c>
      <c r="HN394">
        <v>85</v>
      </c>
      <c r="HO394">
        <v>1</v>
      </c>
      <c r="HP394">
        <v>46</v>
      </c>
      <c r="HQ394">
        <v>1</v>
      </c>
      <c r="HR394">
        <v>1</v>
      </c>
      <c r="HS394">
        <v>3</v>
      </c>
    </row>
    <row r="395" spans="1:227" x14ac:dyDescent="0.35">
      <c r="A395">
        <v>71</v>
      </c>
      <c r="B395">
        <v>1</v>
      </c>
      <c r="C395" s="9" cm="1">
        <f t="array" ref="C395">_xlfn.IFS(D395,1,E395,2,F395,3,G395,4,H395,5,I395,6,J395,7,K395,8)</f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 s="8">
        <v>0</v>
      </c>
      <c r="Q395" s="8">
        <v>0</v>
      </c>
      <c r="R395">
        <v>0</v>
      </c>
      <c r="S395">
        <v>1</v>
      </c>
      <c r="T395">
        <v>0</v>
      </c>
      <c r="U395">
        <v>0</v>
      </c>
      <c r="V395" s="8">
        <v>0</v>
      </c>
      <c r="W395">
        <v>1</v>
      </c>
      <c r="X395" s="8">
        <v>140</v>
      </c>
      <c r="Y395" s="8">
        <v>68</v>
      </c>
      <c r="Z395" s="8">
        <v>95</v>
      </c>
      <c r="AA395">
        <v>0</v>
      </c>
      <c r="AB395" s="8">
        <v>2.0289855072463769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 s="8">
        <v>27</v>
      </c>
      <c r="AJ395" s="8">
        <v>73.152217701094372</v>
      </c>
      <c r="AK395" s="6">
        <v>8.5</v>
      </c>
      <c r="AL395">
        <v>0</v>
      </c>
      <c r="AM395" s="8">
        <v>84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 s="8">
        <v>3</v>
      </c>
      <c r="AU395">
        <v>0</v>
      </c>
      <c r="AV395">
        <v>0</v>
      </c>
      <c r="AW395">
        <v>1</v>
      </c>
      <c r="AX395" s="8">
        <v>302</v>
      </c>
      <c r="AY395" s="8">
        <v>26</v>
      </c>
      <c r="BB395" s="2">
        <v>42781</v>
      </c>
      <c r="BC395" s="2">
        <v>42837</v>
      </c>
      <c r="BD395" s="8">
        <f>BC395-BB395</f>
        <v>56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</v>
      </c>
      <c r="BM395">
        <v>14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3</v>
      </c>
      <c r="CH395">
        <v>1</v>
      </c>
      <c r="CI395">
        <v>1</v>
      </c>
      <c r="CJ395">
        <v>1</v>
      </c>
      <c r="CK395">
        <v>1</v>
      </c>
      <c r="CL395" s="6">
        <v>3</v>
      </c>
      <c r="CM395" s="8">
        <v>0</v>
      </c>
      <c r="CN395" s="8">
        <v>100</v>
      </c>
      <c r="CO395" s="8">
        <f t="shared" si="59"/>
        <v>0</v>
      </c>
      <c r="CP395" s="8">
        <v>28</v>
      </c>
      <c r="CQ395">
        <v>1</v>
      </c>
      <c r="CR395" s="4">
        <f t="shared" si="60"/>
        <v>0.2</v>
      </c>
      <c r="CS395" s="8">
        <f t="shared" si="61"/>
        <v>112</v>
      </c>
      <c r="CT395" s="8">
        <v>48</v>
      </c>
      <c r="CU395" s="8">
        <f t="shared" si="62"/>
        <v>1</v>
      </c>
      <c r="CV395" s="8">
        <f>IF(CQ395=1,1,0)</f>
        <v>1</v>
      </c>
      <c r="CW395">
        <v>1</v>
      </c>
      <c r="CX395" s="2">
        <v>42839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0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0</v>
      </c>
      <c r="DW395">
        <v>0</v>
      </c>
      <c r="DX395">
        <v>1</v>
      </c>
      <c r="DY395">
        <v>1</v>
      </c>
      <c r="DZ395">
        <v>0</v>
      </c>
      <c r="EA395">
        <v>0</v>
      </c>
      <c r="EB395">
        <v>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 s="8">
        <v>1.7826086956521741</v>
      </c>
      <c r="EN395">
        <v>1</v>
      </c>
      <c r="EO395" s="2">
        <v>42840</v>
      </c>
      <c r="EP395">
        <v>0</v>
      </c>
      <c r="EQ395">
        <v>1</v>
      </c>
      <c r="ER395">
        <v>0</v>
      </c>
      <c r="ES395">
        <v>1</v>
      </c>
      <c r="ET395">
        <v>0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 s="2">
        <v>42866</v>
      </c>
      <c r="FK395">
        <v>0</v>
      </c>
      <c r="FL395">
        <v>1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0</v>
      </c>
      <c r="GF395">
        <v>1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1</v>
      </c>
      <c r="GN395" s="2">
        <v>42840</v>
      </c>
      <c r="GO395">
        <v>2</v>
      </c>
      <c r="GP395">
        <v>1</v>
      </c>
      <c r="GQ395" s="2">
        <v>42886</v>
      </c>
      <c r="GR395">
        <v>6</v>
      </c>
      <c r="GS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f t="shared" si="58"/>
        <v>6</v>
      </c>
      <c r="HH395">
        <v>0</v>
      </c>
      <c r="HI395">
        <v>1</v>
      </c>
      <c r="HJ395">
        <v>1</v>
      </c>
      <c r="HK395" s="2">
        <v>42982</v>
      </c>
      <c r="HL395">
        <v>0</v>
      </c>
      <c r="HN395">
        <v>145</v>
      </c>
      <c r="HO395">
        <v>1</v>
      </c>
      <c r="HP395">
        <v>3</v>
      </c>
      <c r="HQ395">
        <v>1</v>
      </c>
      <c r="HR395">
        <v>1</v>
      </c>
      <c r="HS395">
        <v>3</v>
      </c>
    </row>
    <row r="396" spans="1:227" x14ac:dyDescent="0.35">
      <c r="A396">
        <v>66</v>
      </c>
      <c r="B396">
        <v>1</v>
      </c>
      <c r="C396" s="9" cm="1">
        <f t="array" ref="C396">_xlfn.IFS(D396,1,E396,2,F396,3,G396,4,H396,5,I396,6,J396,7,K396,8)</f>
        <v>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 s="8">
        <v>0</v>
      </c>
      <c r="Q396" s="8">
        <v>5.5422413189316268E-2</v>
      </c>
      <c r="R396">
        <v>0</v>
      </c>
      <c r="S396">
        <v>1</v>
      </c>
      <c r="T396">
        <v>0</v>
      </c>
      <c r="U396">
        <v>0</v>
      </c>
      <c r="V396" s="8">
        <v>0</v>
      </c>
      <c r="W396">
        <v>1</v>
      </c>
      <c r="X396" s="8">
        <v>140</v>
      </c>
      <c r="Y396" s="8">
        <v>75</v>
      </c>
      <c r="Z396" s="8">
        <v>95</v>
      </c>
      <c r="AA396">
        <v>0</v>
      </c>
      <c r="AB396" s="8">
        <v>2.0336134453781511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s="8">
        <v>47</v>
      </c>
      <c r="AJ396" s="8">
        <v>55</v>
      </c>
      <c r="AK396" s="6">
        <v>5.2</v>
      </c>
      <c r="AL396">
        <v>1</v>
      </c>
      <c r="AM396" s="8">
        <v>32</v>
      </c>
      <c r="AN396">
        <v>3</v>
      </c>
      <c r="AO396">
        <v>1</v>
      </c>
      <c r="AP396">
        <v>0</v>
      </c>
      <c r="AQ396">
        <v>1</v>
      </c>
      <c r="AR396">
        <v>0</v>
      </c>
      <c r="AS396">
        <v>0</v>
      </c>
      <c r="AT396" s="8">
        <v>3</v>
      </c>
      <c r="AU396">
        <v>0</v>
      </c>
      <c r="AV396">
        <v>0</v>
      </c>
      <c r="AW396">
        <v>1</v>
      </c>
      <c r="AX396" s="8">
        <v>155</v>
      </c>
      <c r="AY396" s="8">
        <v>155</v>
      </c>
      <c r="BB396" s="2">
        <v>42396</v>
      </c>
      <c r="BC396" s="2">
        <v>42418</v>
      </c>
      <c r="BD396" s="8">
        <f>BC396-BB396</f>
        <v>22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7</v>
      </c>
      <c r="BM396">
        <v>15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3</v>
      </c>
      <c r="CH396">
        <v>1</v>
      </c>
      <c r="CI396">
        <v>1</v>
      </c>
      <c r="CJ396">
        <v>1</v>
      </c>
      <c r="CK396">
        <v>1</v>
      </c>
      <c r="CL396" s="6">
        <v>12</v>
      </c>
      <c r="CM396" s="8">
        <v>0</v>
      </c>
      <c r="CN396" s="8">
        <v>0</v>
      </c>
      <c r="CO396" s="8">
        <f t="shared" si="59"/>
        <v>100</v>
      </c>
      <c r="CP396" s="8">
        <v>0</v>
      </c>
      <c r="CQ396">
        <v>1</v>
      </c>
      <c r="CR396" s="4">
        <f t="shared" si="60"/>
        <v>0</v>
      </c>
      <c r="CS396" s="8">
        <f t="shared" si="61"/>
        <v>140</v>
      </c>
      <c r="CT396" s="8">
        <v>36</v>
      </c>
      <c r="CU396" s="8">
        <f t="shared" si="62"/>
        <v>1</v>
      </c>
      <c r="CV396" s="8">
        <f>IF(CQ396=1,1,0)</f>
        <v>1</v>
      </c>
      <c r="CW396">
        <v>1</v>
      </c>
      <c r="CX396" s="2">
        <v>42419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0</v>
      </c>
      <c r="DF396">
        <v>1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1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1</v>
      </c>
      <c r="EJ396">
        <v>0</v>
      </c>
      <c r="EK396">
        <v>0</v>
      </c>
      <c r="EL396">
        <v>0</v>
      </c>
      <c r="EM396" s="8">
        <v>1.5</v>
      </c>
      <c r="EN396">
        <v>1</v>
      </c>
      <c r="EO396" s="2">
        <v>42424</v>
      </c>
      <c r="EP396">
        <v>0</v>
      </c>
      <c r="EQ396">
        <v>1</v>
      </c>
      <c r="ER396">
        <v>0</v>
      </c>
      <c r="ES396">
        <v>0</v>
      </c>
      <c r="ET396">
        <v>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 s="2">
        <v>42434</v>
      </c>
      <c r="FK396">
        <v>1</v>
      </c>
      <c r="FL396">
        <v>1</v>
      </c>
      <c r="FM396">
        <v>0</v>
      </c>
      <c r="FN396">
        <v>1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1</v>
      </c>
      <c r="GD396">
        <v>0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1</v>
      </c>
      <c r="GM396">
        <v>1</v>
      </c>
      <c r="GN396" s="2">
        <v>42439</v>
      </c>
      <c r="GO396">
        <v>3</v>
      </c>
      <c r="GP396">
        <v>1</v>
      </c>
      <c r="GQ396" s="2">
        <v>42452</v>
      </c>
      <c r="GR396">
        <v>6</v>
      </c>
      <c r="GS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f t="shared" si="58"/>
        <v>6</v>
      </c>
      <c r="HH396">
        <v>0</v>
      </c>
      <c r="HI396">
        <v>1</v>
      </c>
      <c r="HJ396">
        <v>1</v>
      </c>
      <c r="HK396" s="2">
        <v>42481</v>
      </c>
      <c r="HL396">
        <v>1</v>
      </c>
      <c r="HM396" s="2">
        <v>43264</v>
      </c>
      <c r="HN396">
        <v>63</v>
      </c>
      <c r="HO396">
        <v>1</v>
      </c>
      <c r="HP396">
        <v>21</v>
      </c>
      <c r="HQ396">
        <v>1</v>
      </c>
      <c r="HR396">
        <v>1</v>
      </c>
      <c r="HS396">
        <v>3</v>
      </c>
    </row>
    <row r="397" spans="1:227" x14ac:dyDescent="0.35">
      <c r="A397">
        <v>70</v>
      </c>
      <c r="B397">
        <v>1</v>
      </c>
      <c r="C397" s="9" cm="1">
        <f t="array" ref="C397">_xlfn.IFS(D397,1,E397,2,F397,3,G397,4,H397,5,I397,6,J397,7,K397,8)</f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0</v>
      </c>
      <c r="N397">
        <v>0</v>
      </c>
      <c r="O397">
        <v>1</v>
      </c>
      <c r="P397" s="8">
        <v>6</v>
      </c>
      <c r="Q397" s="8">
        <v>0.32929071022256667</v>
      </c>
      <c r="R397">
        <v>0</v>
      </c>
      <c r="S397">
        <v>1</v>
      </c>
      <c r="T397">
        <v>0</v>
      </c>
      <c r="U397">
        <v>0</v>
      </c>
      <c r="V397" s="8">
        <v>0</v>
      </c>
      <c r="W397">
        <v>0</v>
      </c>
      <c r="X397" s="8">
        <v>110</v>
      </c>
      <c r="Y397" s="8">
        <v>55</v>
      </c>
      <c r="Z397" s="8">
        <v>99</v>
      </c>
      <c r="AA397">
        <v>0</v>
      </c>
      <c r="AB397" s="8">
        <v>1.870967741935484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 s="8">
        <v>30</v>
      </c>
      <c r="AJ397" s="8">
        <v>58</v>
      </c>
      <c r="AK397" s="6">
        <v>6.5</v>
      </c>
      <c r="AL397">
        <v>1</v>
      </c>
      <c r="AM397" s="8">
        <v>60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 s="8">
        <v>3</v>
      </c>
      <c r="AU397">
        <v>0</v>
      </c>
      <c r="AV397">
        <v>0</v>
      </c>
      <c r="AW397">
        <v>1</v>
      </c>
      <c r="AX397" s="8">
        <v>119</v>
      </c>
      <c r="AY397" s="8">
        <v>89.000000000000014</v>
      </c>
      <c r="AZ397" t="s">
        <v>220</v>
      </c>
      <c r="BC397" s="2">
        <v>41823</v>
      </c>
      <c r="BD397" s="8"/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7</v>
      </c>
      <c r="BM397">
        <v>16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3</v>
      </c>
      <c r="CH397">
        <v>1</v>
      </c>
      <c r="CI397">
        <v>1</v>
      </c>
      <c r="CJ397">
        <v>1</v>
      </c>
      <c r="CK397">
        <v>1</v>
      </c>
      <c r="CL397" s="6">
        <v>1.753699851079918</v>
      </c>
      <c r="CM397" s="8">
        <v>0</v>
      </c>
      <c r="CN397" s="8">
        <v>100</v>
      </c>
      <c r="CO397" s="8">
        <f t="shared" si="59"/>
        <v>0</v>
      </c>
      <c r="CP397" s="8">
        <v>51.327204133783603</v>
      </c>
      <c r="CQ397">
        <v>0</v>
      </c>
      <c r="CR397" s="4">
        <f t="shared" si="60"/>
        <v>0.46661094667076003</v>
      </c>
      <c r="CS397" s="8">
        <f t="shared" si="61"/>
        <v>58.672795866216397</v>
      </c>
      <c r="CT397" s="8">
        <v>0</v>
      </c>
      <c r="CU397" s="8">
        <f t="shared" si="62"/>
        <v>1</v>
      </c>
      <c r="CV397" s="8">
        <f t="shared" ref="CV397:CV407" si="63">IF(SUM(EJ397:EK397,EF397:EG397,EB397:EC397,DX397:DY397,DT397:DU397,DP397:DQ397,DL397:DM397,DH397:DI397)&gt;0,1,0)</f>
        <v>1</v>
      </c>
      <c r="CW397">
        <v>1</v>
      </c>
      <c r="CX397" s="2">
        <v>41832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 s="8">
        <v>1.846153846153846</v>
      </c>
      <c r="EN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 s="2">
        <v>41824</v>
      </c>
      <c r="GO397">
        <v>6</v>
      </c>
      <c r="GP397">
        <v>0</v>
      </c>
      <c r="GR397">
        <v>0</v>
      </c>
      <c r="GS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f t="shared" ref="HF397:HF418" si="64">GO397</f>
        <v>6</v>
      </c>
      <c r="HH397">
        <v>0</v>
      </c>
      <c r="HI397">
        <v>1</v>
      </c>
      <c r="HJ397">
        <v>1</v>
      </c>
      <c r="HK397" s="2">
        <v>41853</v>
      </c>
      <c r="HL397">
        <v>1</v>
      </c>
      <c r="HM397" s="2">
        <v>42048</v>
      </c>
      <c r="HN397">
        <v>30</v>
      </c>
      <c r="HO397">
        <v>1</v>
      </c>
      <c r="HP397">
        <v>1</v>
      </c>
      <c r="HQ397">
        <v>1</v>
      </c>
      <c r="HR397">
        <v>1</v>
      </c>
      <c r="HS397">
        <v>3</v>
      </c>
    </row>
    <row r="398" spans="1:227" x14ac:dyDescent="0.35">
      <c r="A398">
        <v>74</v>
      </c>
      <c r="B398">
        <v>1</v>
      </c>
      <c r="C398" s="9" cm="1">
        <f t="array" ref="C398">_xlfn.IFS(D398,1,E398,2,F398,3,G398,4,H398,5,I398,6,J398,7,K398,8)</f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</v>
      </c>
      <c r="M398">
        <v>0</v>
      </c>
      <c r="N398">
        <v>0</v>
      </c>
      <c r="O398">
        <v>1</v>
      </c>
      <c r="P398" s="8">
        <v>13</v>
      </c>
      <c r="Q398" s="8">
        <v>0.1094944427225301</v>
      </c>
      <c r="R398">
        <v>2</v>
      </c>
      <c r="S398">
        <v>0</v>
      </c>
      <c r="T398">
        <v>0</v>
      </c>
      <c r="U398">
        <v>1</v>
      </c>
      <c r="V398" s="8">
        <v>21</v>
      </c>
      <c r="W398">
        <v>0</v>
      </c>
      <c r="X398" s="8">
        <v>115</v>
      </c>
      <c r="Y398" s="8">
        <v>60</v>
      </c>
      <c r="Z398" s="8">
        <v>96</v>
      </c>
      <c r="AA398">
        <v>0</v>
      </c>
      <c r="AB398" s="8">
        <v>2.1258741258741258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 s="8">
        <v>22</v>
      </c>
      <c r="AJ398" s="8">
        <v>58</v>
      </c>
      <c r="AK398" s="6">
        <v>6.3</v>
      </c>
      <c r="AL398">
        <v>1</v>
      </c>
      <c r="AM398" s="8">
        <v>67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 s="8">
        <v>2</v>
      </c>
      <c r="AU398">
        <v>0</v>
      </c>
      <c r="AV398">
        <v>1</v>
      </c>
      <c r="AW398">
        <v>0</v>
      </c>
      <c r="AX398" s="8">
        <v>214</v>
      </c>
      <c r="AY398" s="8">
        <v>0</v>
      </c>
      <c r="AZ398" t="s">
        <v>222</v>
      </c>
      <c r="BC398" s="2">
        <v>41786</v>
      </c>
      <c r="BD398" s="8"/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</v>
      </c>
      <c r="BM398">
        <v>15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3</v>
      </c>
      <c r="CH398">
        <v>1</v>
      </c>
      <c r="CI398">
        <v>1</v>
      </c>
      <c r="CJ398">
        <v>1</v>
      </c>
      <c r="CK398">
        <v>1</v>
      </c>
      <c r="CL398" s="6">
        <v>1.9136910188798191</v>
      </c>
      <c r="CM398" s="8">
        <v>0.30411083150303658</v>
      </c>
      <c r="CN398" s="8">
        <v>0.2136735226850057</v>
      </c>
      <c r="CO398" s="8">
        <f t="shared" si="59"/>
        <v>99.482215645811962</v>
      </c>
      <c r="CP398" s="8">
        <v>54.5</v>
      </c>
      <c r="CQ398">
        <v>0</v>
      </c>
      <c r="CR398" s="4">
        <f t="shared" si="60"/>
        <v>0.47391304347826085</v>
      </c>
      <c r="CS398" s="8">
        <f t="shared" si="61"/>
        <v>60.5</v>
      </c>
      <c r="CT398" s="8">
        <v>45</v>
      </c>
      <c r="CU398" s="8">
        <f t="shared" si="62"/>
        <v>1</v>
      </c>
      <c r="CV398" s="8">
        <f t="shared" si="63"/>
        <v>1</v>
      </c>
      <c r="CW398">
        <v>1</v>
      </c>
      <c r="CX398" s="2">
        <v>41795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1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1</v>
      </c>
      <c r="DW398">
        <v>0</v>
      </c>
      <c r="DX398">
        <v>0</v>
      </c>
      <c r="DY398">
        <v>1</v>
      </c>
      <c r="DZ398">
        <v>1</v>
      </c>
      <c r="EA398">
        <v>0</v>
      </c>
      <c r="EB398">
        <v>1</v>
      </c>
      <c r="EC398">
        <v>1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 s="8">
        <v>1.2727272727272729</v>
      </c>
      <c r="EN398">
        <v>1</v>
      </c>
      <c r="EO398" s="2">
        <v>41797</v>
      </c>
      <c r="EP398">
        <v>0</v>
      </c>
      <c r="EQ398">
        <v>1</v>
      </c>
      <c r="ER398">
        <v>0</v>
      </c>
      <c r="ES398">
        <v>0</v>
      </c>
      <c r="ET398">
        <v>1</v>
      </c>
      <c r="EU398">
        <v>0</v>
      </c>
      <c r="EV398">
        <v>1</v>
      </c>
      <c r="EW398">
        <v>1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1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 s="2">
        <v>41803</v>
      </c>
      <c r="GO398">
        <v>6</v>
      </c>
      <c r="GP398">
        <v>0</v>
      </c>
      <c r="GR398">
        <v>0</v>
      </c>
      <c r="GS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f t="shared" si="64"/>
        <v>6</v>
      </c>
      <c r="HH398">
        <v>0</v>
      </c>
      <c r="HI398">
        <v>1</v>
      </c>
      <c r="HJ398">
        <v>1</v>
      </c>
      <c r="HK398" s="2">
        <v>41830</v>
      </c>
      <c r="HL398">
        <v>1</v>
      </c>
      <c r="HM398" s="2">
        <v>41865</v>
      </c>
      <c r="HN398">
        <v>44</v>
      </c>
      <c r="HO398">
        <v>1</v>
      </c>
      <c r="HP398">
        <v>17</v>
      </c>
      <c r="HQ398">
        <v>1</v>
      </c>
      <c r="HR398">
        <v>1</v>
      </c>
      <c r="HS398">
        <v>3</v>
      </c>
    </row>
    <row r="399" spans="1:227" x14ac:dyDescent="0.35">
      <c r="A399">
        <v>80</v>
      </c>
      <c r="B399">
        <v>1</v>
      </c>
      <c r="C399" s="9" cm="1">
        <f t="array" ref="C399">_xlfn.IFS(D399,1,E399,2,F399,3,G399,4,H399,5,I399,6,J399,7,K399,8)</f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 s="8">
        <v>0</v>
      </c>
      <c r="Q399" s="8">
        <v>0.1237924426980994</v>
      </c>
      <c r="R399">
        <v>0</v>
      </c>
      <c r="S399">
        <v>1</v>
      </c>
      <c r="T399">
        <v>0</v>
      </c>
      <c r="U399">
        <v>0</v>
      </c>
      <c r="V399" s="8">
        <v>0</v>
      </c>
      <c r="W399">
        <v>1</v>
      </c>
      <c r="X399" s="8">
        <v>141</v>
      </c>
      <c r="Y399" s="8">
        <v>63</v>
      </c>
      <c r="Z399" s="8">
        <v>97</v>
      </c>
      <c r="AA399">
        <v>0</v>
      </c>
      <c r="AB399" s="8">
        <v>1.8243243243243239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s="8">
        <v>38.5</v>
      </c>
      <c r="AJ399" s="8">
        <v>48</v>
      </c>
      <c r="AK399" s="6">
        <v>8.1999999999999993</v>
      </c>
      <c r="AL399">
        <v>0</v>
      </c>
      <c r="AM399" s="8">
        <v>65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 s="8">
        <v>2</v>
      </c>
      <c r="AU399">
        <v>0</v>
      </c>
      <c r="AV399">
        <v>1</v>
      </c>
      <c r="AW399">
        <v>0</v>
      </c>
      <c r="AX399" s="8">
        <v>47</v>
      </c>
      <c r="AY399" s="8">
        <v>0</v>
      </c>
      <c r="AZ399" t="s">
        <v>220</v>
      </c>
      <c r="BB399" s="2">
        <v>41835</v>
      </c>
      <c r="BC399" s="2">
        <v>41895</v>
      </c>
      <c r="BD399" s="8">
        <f>BC399-BB399</f>
        <v>60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11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3</v>
      </c>
      <c r="CH399">
        <v>1</v>
      </c>
      <c r="CI399">
        <v>1</v>
      </c>
      <c r="CJ399">
        <v>1</v>
      </c>
      <c r="CK399">
        <v>0</v>
      </c>
      <c r="CL399" s="6">
        <v>4</v>
      </c>
      <c r="CM399" s="8">
        <v>0</v>
      </c>
      <c r="CN399" s="8">
        <v>100</v>
      </c>
      <c r="CO399" s="8">
        <f t="shared" si="59"/>
        <v>0</v>
      </c>
      <c r="CP399" s="8">
        <v>57</v>
      </c>
      <c r="CQ399">
        <v>0</v>
      </c>
      <c r="CR399" s="4">
        <f t="shared" si="60"/>
        <v>0.40425531914893614</v>
      </c>
      <c r="CS399" s="8">
        <f t="shared" si="61"/>
        <v>84</v>
      </c>
      <c r="CT399" s="8">
        <v>59</v>
      </c>
      <c r="CU399" s="8">
        <f t="shared" si="62"/>
        <v>1</v>
      </c>
      <c r="CV399" s="8">
        <f t="shared" si="63"/>
        <v>1</v>
      </c>
      <c r="CW399">
        <v>1</v>
      </c>
      <c r="CX399" s="2">
        <v>41924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1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1</v>
      </c>
      <c r="DV399">
        <v>0</v>
      </c>
      <c r="DW399">
        <v>1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 s="8">
        <v>1.8888888888888891</v>
      </c>
      <c r="EN399">
        <v>1</v>
      </c>
      <c r="EO399" s="2">
        <v>41958</v>
      </c>
      <c r="EP399">
        <v>0</v>
      </c>
      <c r="EQ399">
        <v>1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1</v>
      </c>
      <c r="GM399">
        <v>1</v>
      </c>
      <c r="GN399" s="2">
        <v>42071</v>
      </c>
      <c r="GO399">
        <v>8</v>
      </c>
      <c r="GP399">
        <v>0</v>
      </c>
      <c r="GR399">
        <v>0</v>
      </c>
      <c r="GS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f t="shared" si="64"/>
        <v>8</v>
      </c>
      <c r="HH399">
        <v>0</v>
      </c>
      <c r="HI399">
        <v>1</v>
      </c>
      <c r="HJ399">
        <v>1</v>
      </c>
      <c r="HK399" s="2">
        <v>42096</v>
      </c>
      <c r="HL399">
        <v>1</v>
      </c>
      <c r="HM399" s="2">
        <v>42324</v>
      </c>
      <c r="HN399">
        <v>201</v>
      </c>
      <c r="HO399">
        <v>1</v>
      </c>
      <c r="HP399">
        <v>176</v>
      </c>
      <c r="HQ399">
        <v>1</v>
      </c>
      <c r="HR399">
        <v>1</v>
      </c>
      <c r="HS399">
        <v>3</v>
      </c>
    </row>
    <row r="400" spans="1:227" x14ac:dyDescent="0.35">
      <c r="A400">
        <v>70</v>
      </c>
      <c r="B400">
        <v>2</v>
      </c>
      <c r="C400" s="9" cm="1">
        <f t="array" ref="C400">_xlfn.IFS(D400,1,E400,2,F400,3,G400,4,H400,5,I400,6,J400,7,K400,8)</f>
        <v>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1</v>
      </c>
      <c r="P400" s="8">
        <v>20</v>
      </c>
      <c r="Q400" s="8">
        <v>0.23232671866744031</v>
      </c>
      <c r="R400">
        <v>2</v>
      </c>
      <c r="S400">
        <v>0</v>
      </c>
      <c r="T400">
        <v>0</v>
      </c>
      <c r="U400">
        <v>1</v>
      </c>
      <c r="V400" s="8">
        <v>0.14826436556187489</v>
      </c>
      <c r="W400">
        <v>1</v>
      </c>
      <c r="X400" s="8">
        <v>140</v>
      </c>
      <c r="Y400" s="8">
        <v>65</v>
      </c>
      <c r="Z400" s="8">
        <v>95</v>
      </c>
      <c r="AA400">
        <v>0</v>
      </c>
      <c r="AB400" s="8">
        <v>2.028169014084507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s="8">
        <v>39</v>
      </c>
      <c r="AJ400" s="8">
        <v>49</v>
      </c>
      <c r="AK400" s="6">
        <v>9.3000000000000007</v>
      </c>
      <c r="AL400">
        <v>0</v>
      </c>
      <c r="AM400" s="8">
        <v>83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 s="8">
        <v>3</v>
      </c>
      <c r="AU400">
        <v>0</v>
      </c>
      <c r="AV400">
        <v>0</v>
      </c>
      <c r="AW400">
        <v>1</v>
      </c>
      <c r="AX400" s="8">
        <v>377</v>
      </c>
      <c r="AY400" s="8">
        <v>266.5</v>
      </c>
      <c r="AZ400" t="s">
        <v>220</v>
      </c>
      <c r="BB400" s="2">
        <v>41501</v>
      </c>
      <c r="BC400" s="2">
        <v>41628</v>
      </c>
      <c r="BD400" s="8">
        <f>BC400-BB400</f>
        <v>127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14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2</v>
      </c>
      <c r="CH400">
        <v>0</v>
      </c>
      <c r="CI400">
        <v>1</v>
      </c>
      <c r="CJ400">
        <v>0</v>
      </c>
      <c r="CK400">
        <v>1</v>
      </c>
      <c r="CL400" s="6">
        <v>0.3</v>
      </c>
      <c r="CM400" s="8">
        <v>0</v>
      </c>
      <c r="CN400" s="8">
        <v>100</v>
      </c>
      <c r="CO400" s="8">
        <f t="shared" si="59"/>
        <v>0</v>
      </c>
      <c r="CP400" s="8">
        <v>53.5</v>
      </c>
      <c r="CQ400">
        <v>0</v>
      </c>
      <c r="CR400" s="4">
        <f t="shared" si="60"/>
        <v>0.38214285714285712</v>
      </c>
      <c r="CS400" s="8">
        <f t="shared" si="61"/>
        <v>86.5</v>
      </c>
      <c r="CT400" s="8">
        <v>39.000000000000007</v>
      </c>
      <c r="CU400" s="8">
        <f t="shared" si="62"/>
        <v>1</v>
      </c>
      <c r="CV400" s="8">
        <f t="shared" si="63"/>
        <v>1</v>
      </c>
      <c r="CW400">
        <v>1</v>
      </c>
      <c r="CX400" s="2">
        <v>41642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 s="8">
        <v>1.845070422535211</v>
      </c>
      <c r="EN400">
        <v>1</v>
      </c>
      <c r="EO400" s="2">
        <v>41675</v>
      </c>
      <c r="EP400">
        <v>0</v>
      </c>
      <c r="EQ400">
        <v>1</v>
      </c>
      <c r="ER400">
        <v>0</v>
      </c>
      <c r="ES400">
        <v>1</v>
      </c>
      <c r="ET400">
        <v>1</v>
      </c>
      <c r="EU400">
        <v>1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1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</v>
      </c>
      <c r="GN400" s="2">
        <v>41762</v>
      </c>
      <c r="GO400">
        <v>8</v>
      </c>
      <c r="GP400">
        <v>0</v>
      </c>
      <c r="GR400">
        <v>0</v>
      </c>
      <c r="GS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f t="shared" si="64"/>
        <v>8</v>
      </c>
      <c r="HH400">
        <v>0</v>
      </c>
      <c r="HI400">
        <v>1</v>
      </c>
      <c r="HJ400">
        <v>1</v>
      </c>
      <c r="HK400" s="2">
        <v>41782</v>
      </c>
      <c r="HL400">
        <v>1</v>
      </c>
      <c r="HM400" s="2">
        <v>43224</v>
      </c>
      <c r="HN400">
        <v>154</v>
      </c>
      <c r="HO400">
        <v>1</v>
      </c>
      <c r="HP400">
        <v>134</v>
      </c>
      <c r="HQ400">
        <v>1</v>
      </c>
      <c r="HR400">
        <v>1</v>
      </c>
      <c r="HS400">
        <v>3</v>
      </c>
    </row>
    <row r="401" spans="1:227" x14ac:dyDescent="0.35">
      <c r="A401">
        <v>38</v>
      </c>
      <c r="B401">
        <v>1</v>
      </c>
      <c r="C401" s="9" cm="1">
        <f t="array" ref="C401">_xlfn.IFS(D401,1,E401,2,F401,3,G401,4,H401,5,I401,6,J401,7,K401,8)</f>
        <v>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1</v>
      </c>
      <c r="P401" s="8">
        <v>6</v>
      </c>
      <c r="Q401" s="8">
        <v>4.3425945192838343E-2</v>
      </c>
      <c r="R401">
        <v>0</v>
      </c>
      <c r="S401">
        <v>1</v>
      </c>
      <c r="T401">
        <v>0</v>
      </c>
      <c r="U401">
        <v>0</v>
      </c>
      <c r="V401" s="8">
        <v>0</v>
      </c>
      <c r="W401">
        <v>0</v>
      </c>
      <c r="X401" s="8">
        <v>114</v>
      </c>
      <c r="Y401" s="8">
        <v>68</v>
      </c>
      <c r="Z401" s="8">
        <v>100</v>
      </c>
      <c r="AA401">
        <v>0</v>
      </c>
      <c r="AB401" s="8">
        <v>1.9384615384615389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s="8">
        <v>38.5</v>
      </c>
      <c r="AJ401" s="8">
        <v>125</v>
      </c>
      <c r="AK401" s="6">
        <v>8.9</v>
      </c>
      <c r="AL401">
        <v>0</v>
      </c>
      <c r="AM401" s="8">
        <v>121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 s="8">
        <v>1</v>
      </c>
      <c r="AU401">
        <v>1</v>
      </c>
      <c r="AV401">
        <v>0</v>
      </c>
      <c r="AW401">
        <v>0</v>
      </c>
      <c r="AX401" s="8">
        <v>125</v>
      </c>
      <c r="AY401" s="8">
        <v>125</v>
      </c>
      <c r="BB401" s="2">
        <v>42696</v>
      </c>
      <c r="BC401" s="2">
        <v>42732</v>
      </c>
      <c r="BD401" s="8">
        <f>BC401-BB401</f>
        <v>36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7</v>
      </c>
      <c r="BM401">
        <v>8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1</v>
      </c>
      <c r="CH401">
        <v>1</v>
      </c>
      <c r="CI401">
        <v>0</v>
      </c>
      <c r="CJ401">
        <v>0</v>
      </c>
      <c r="CK401">
        <v>1</v>
      </c>
      <c r="CL401" s="6">
        <v>0.85342636500694002</v>
      </c>
      <c r="CM401" s="8">
        <v>45</v>
      </c>
      <c r="CN401" s="8">
        <v>5.5489789878662328E-2</v>
      </c>
      <c r="CO401" s="8">
        <f t="shared" si="59"/>
        <v>54.944510210121337</v>
      </c>
      <c r="CP401" s="8">
        <v>94</v>
      </c>
      <c r="CQ401">
        <v>0</v>
      </c>
      <c r="CR401" s="4">
        <f t="shared" si="60"/>
        <v>0.82456140350877194</v>
      </c>
      <c r="CS401" s="8">
        <f t="shared" si="61"/>
        <v>20</v>
      </c>
      <c r="CT401" s="8">
        <v>76</v>
      </c>
      <c r="CU401" s="8">
        <f t="shared" si="62"/>
        <v>1</v>
      </c>
      <c r="CV401" s="8">
        <f t="shared" si="63"/>
        <v>0</v>
      </c>
      <c r="CW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 s="8">
        <v>1.876712328767123</v>
      </c>
      <c r="EN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1</v>
      </c>
      <c r="GM401">
        <v>1</v>
      </c>
      <c r="GN401" s="2">
        <v>42760</v>
      </c>
      <c r="GO401">
        <v>6</v>
      </c>
      <c r="GP401">
        <v>0</v>
      </c>
      <c r="GR401">
        <v>0</v>
      </c>
      <c r="GS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f t="shared" si="64"/>
        <v>6</v>
      </c>
      <c r="HH401">
        <v>0</v>
      </c>
      <c r="HI401">
        <v>1</v>
      </c>
      <c r="HJ401">
        <v>1</v>
      </c>
      <c r="HK401" s="2">
        <v>42798</v>
      </c>
      <c r="HL401">
        <v>0</v>
      </c>
      <c r="HN401">
        <v>66</v>
      </c>
      <c r="HO401">
        <v>1</v>
      </c>
      <c r="HP401">
        <v>28</v>
      </c>
      <c r="HQ401">
        <v>1</v>
      </c>
      <c r="HR401">
        <v>1</v>
      </c>
      <c r="HS401">
        <v>3</v>
      </c>
    </row>
    <row r="402" spans="1:227" x14ac:dyDescent="0.35">
      <c r="A402">
        <v>75</v>
      </c>
      <c r="B402">
        <v>1</v>
      </c>
      <c r="C402" s="9" cm="1">
        <f t="array" ref="C402">_xlfn.IFS(D402,1,E402,2,F402,3,G402,4,H402,5,I402,6,J402,7,K402,8)</f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 s="8">
        <v>0</v>
      </c>
      <c r="Q402" s="8">
        <v>0</v>
      </c>
      <c r="R402">
        <v>2</v>
      </c>
      <c r="S402">
        <v>0</v>
      </c>
      <c r="T402">
        <v>0</v>
      </c>
      <c r="U402">
        <v>1</v>
      </c>
      <c r="V402" s="8">
        <v>7.8841512469831038E-2</v>
      </c>
      <c r="W402">
        <v>1</v>
      </c>
      <c r="X402" s="8">
        <v>143</v>
      </c>
      <c r="Y402" s="8">
        <v>54</v>
      </c>
      <c r="Z402" s="8">
        <v>98</v>
      </c>
      <c r="AA402">
        <v>0</v>
      </c>
      <c r="AB402" s="8">
        <v>1.9027777777777779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s="8">
        <v>39.5</v>
      </c>
      <c r="AJ402" s="8">
        <v>102</v>
      </c>
      <c r="AK402" s="6">
        <v>8.4</v>
      </c>
      <c r="AL402">
        <v>0</v>
      </c>
      <c r="AM402" s="8">
        <v>78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 s="8">
        <v>3</v>
      </c>
      <c r="AU402">
        <v>0</v>
      </c>
      <c r="AV402">
        <v>0</v>
      </c>
      <c r="AW402">
        <v>1</v>
      </c>
      <c r="AX402" s="8">
        <v>220.5</v>
      </c>
      <c r="AY402" s="8">
        <v>162</v>
      </c>
      <c r="AZ402" t="s">
        <v>220</v>
      </c>
      <c r="BB402" s="2">
        <v>42636</v>
      </c>
      <c r="BC402" s="2">
        <v>42668</v>
      </c>
      <c r="BD402" s="8">
        <f>BC402-BB402</f>
        <v>32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4</v>
      </c>
      <c r="BM402">
        <v>7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1</v>
      </c>
      <c r="CL402" s="6">
        <v>3.8</v>
      </c>
      <c r="CM402" s="8">
        <v>60</v>
      </c>
      <c r="CN402" s="8">
        <v>20</v>
      </c>
      <c r="CO402" s="8">
        <f t="shared" si="59"/>
        <v>20</v>
      </c>
      <c r="CP402" s="8">
        <v>91</v>
      </c>
      <c r="CQ402">
        <v>0</v>
      </c>
      <c r="CR402" s="4">
        <f t="shared" si="60"/>
        <v>0.63636363636363635</v>
      </c>
      <c r="CS402" s="8">
        <f t="shared" si="61"/>
        <v>52</v>
      </c>
      <c r="CT402" s="8">
        <v>129</v>
      </c>
      <c r="CU402" s="8">
        <f t="shared" si="62"/>
        <v>1</v>
      </c>
      <c r="CV402" s="8">
        <f t="shared" si="63"/>
        <v>1</v>
      </c>
      <c r="CW402">
        <v>1</v>
      </c>
      <c r="CX402" s="2">
        <v>42678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1</v>
      </c>
      <c r="DT402">
        <v>0</v>
      </c>
      <c r="DU402">
        <v>0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1</v>
      </c>
      <c r="EC402">
        <v>0</v>
      </c>
      <c r="ED402">
        <v>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 s="8">
        <v>1.8857142857142859</v>
      </c>
      <c r="EN402">
        <v>1</v>
      </c>
      <c r="EO402" s="2">
        <v>42684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1</v>
      </c>
      <c r="GN402" s="2">
        <v>42692</v>
      </c>
      <c r="GO402">
        <v>6</v>
      </c>
      <c r="GP402">
        <v>0</v>
      </c>
      <c r="GR402">
        <v>0</v>
      </c>
      <c r="GS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f t="shared" si="64"/>
        <v>6</v>
      </c>
      <c r="HH402">
        <v>0</v>
      </c>
      <c r="HI402">
        <v>1</v>
      </c>
      <c r="HJ402">
        <v>1</v>
      </c>
      <c r="HK402" s="2">
        <v>42726</v>
      </c>
      <c r="HL402">
        <v>0</v>
      </c>
      <c r="HN402">
        <v>58</v>
      </c>
      <c r="HO402">
        <v>1</v>
      </c>
      <c r="HP402">
        <v>24</v>
      </c>
      <c r="HQ402">
        <v>1</v>
      </c>
      <c r="HR402">
        <v>1</v>
      </c>
      <c r="HS402">
        <v>3</v>
      </c>
    </row>
    <row r="403" spans="1:227" x14ac:dyDescent="0.35">
      <c r="A403">
        <v>68</v>
      </c>
      <c r="B403">
        <v>1</v>
      </c>
      <c r="C403" s="9" cm="1">
        <f t="array" ref="C403">_xlfn.IFS(D403,1,E403,2,F403,3,G403,4,H403,5,I403,6,J403,7,K403,8)</f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</v>
      </c>
      <c r="M403">
        <v>0</v>
      </c>
      <c r="N403">
        <v>0</v>
      </c>
      <c r="O403">
        <v>1</v>
      </c>
      <c r="P403" s="8">
        <v>0.17023257844157169</v>
      </c>
      <c r="Q403" s="8">
        <v>6.7891034889003152E-2</v>
      </c>
      <c r="R403">
        <v>2</v>
      </c>
      <c r="S403">
        <v>0</v>
      </c>
      <c r="T403">
        <v>0</v>
      </c>
      <c r="U403">
        <v>1</v>
      </c>
      <c r="V403" s="8">
        <v>9.2393070519711018E-2</v>
      </c>
      <c r="W403">
        <v>1</v>
      </c>
      <c r="X403" s="8">
        <v>142</v>
      </c>
      <c r="Y403" s="8">
        <v>81</v>
      </c>
      <c r="Z403" s="8">
        <v>98</v>
      </c>
      <c r="AA403">
        <v>0</v>
      </c>
      <c r="AB403" s="8">
        <v>1.848275862068965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s="8">
        <v>41.500000000000007</v>
      </c>
      <c r="AJ403" s="8">
        <v>85.5</v>
      </c>
      <c r="AK403" s="6">
        <v>7.8</v>
      </c>
      <c r="AL403">
        <v>0</v>
      </c>
      <c r="AM403" s="8">
        <v>103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 s="8">
        <v>3</v>
      </c>
      <c r="AU403">
        <v>0</v>
      </c>
      <c r="AV403">
        <v>0</v>
      </c>
      <c r="AW403">
        <v>1</v>
      </c>
      <c r="AX403" s="8">
        <v>254</v>
      </c>
      <c r="AY403" s="8">
        <v>206</v>
      </c>
      <c r="AZ403" t="s">
        <v>220</v>
      </c>
      <c r="BC403" s="2">
        <v>41531</v>
      </c>
      <c r="BD403" s="8"/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5</v>
      </c>
      <c r="BM403">
        <v>8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1</v>
      </c>
      <c r="CI403">
        <v>0</v>
      </c>
      <c r="CJ403">
        <v>0</v>
      </c>
      <c r="CK403">
        <v>1</v>
      </c>
      <c r="CL403" s="6">
        <v>0.1</v>
      </c>
      <c r="CM403" s="8">
        <v>100</v>
      </c>
      <c r="CN403" s="8">
        <v>0</v>
      </c>
      <c r="CO403" s="8">
        <f t="shared" si="59"/>
        <v>0</v>
      </c>
      <c r="CP403" s="8">
        <v>90</v>
      </c>
      <c r="CQ403">
        <v>0</v>
      </c>
      <c r="CR403" s="4">
        <f t="shared" si="60"/>
        <v>0.63380281690140849</v>
      </c>
      <c r="CS403" s="8">
        <f t="shared" si="61"/>
        <v>52</v>
      </c>
      <c r="CT403" s="8">
        <v>162</v>
      </c>
      <c r="CU403" s="8">
        <f t="shared" si="62"/>
        <v>1</v>
      </c>
      <c r="CV403" s="8">
        <f t="shared" si="63"/>
        <v>0</v>
      </c>
      <c r="CW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 s="8">
        <v>1.8857142857142859</v>
      </c>
      <c r="EN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</v>
      </c>
      <c r="GN403" s="2">
        <v>41540</v>
      </c>
      <c r="GO403">
        <v>6</v>
      </c>
      <c r="GP403">
        <v>0</v>
      </c>
      <c r="GR403">
        <v>0</v>
      </c>
      <c r="GS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f t="shared" si="64"/>
        <v>6</v>
      </c>
      <c r="HH403">
        <v>0</v>
      </c>
      <c r="HI403">
        <v>1</v>
      </c>
      <c r="HJ403">
        <v>1</v>
      </c>
      <c r="HK403" s="2">
        <v>41579</v>
      </c>
      <c r="HL403">
        <v>0</v>
      </c>
      <c r="HN403">
        <v>48</v>
      </c>
      <c r="HO403">
        <v>1</v>
      </c>
      <c r="HP403">
        <v>9</v>
      </c>
      <c r="HQ403">
        <v>1</v>
      </c>
      <c r="HR403">
        <v>1</v>
      </c>
      <c r="HS403">
        <v>3</v>
      </c>
    </row>
    <row r="404" spans="1:227" x14ac:dyDescent="0.35">
      <c r="A404">
        <v>60</v>
      </c>
      <c r="B404">
        <v>1</v>
      </c>
      <c r="C404" s="9" cm="1">
        <f t="array" ref="C404">_xlfn.IFS(D404,1,E404,2,F404,3,G404,4,H404,5,I404,6,J404,7,K404,8)</f>
        <v>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 s="8">
        <v>0</v>
      </c>
      <c r="Q404" s="8">
        <v>0.1242171730241706</v>
      </c>
      <c r="R404">
        <v>0</v>
      </c>
      <c r="S404">
        <v>1</v>
      </c>
      <c r="T404">
        <v>0</v>
      </c>
      <c r="U404">
        <v>0</v>
      </c>
      <c r="V404" s="8">
        <v>0</v>
      </c>
      <c r="W404">
        <v>0</v>
      </c>
      <c r="X404" s="8">
        <v>125</v>
      </c>
      <c r="Y404" s="8">
        <v>64</v>
      </c>
      <c r="Z404" s="8">
        <v>97</v>
      </c>
      <c r="AA404">
        <v>0</v>
      </c>
      <c r="AB404" s="8">
        <v>2.015748031496063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s="8">
        <v>42</v>
      </c>
      <c r="AJ404" s="8">
        <v>115</v>
      </c>
      <c r="AK404" s="6">
        <v>7</v>
      </c>
      <c r="AL404">
        <v>1</v>
      </c>
      <c r="AM404" s="8">
        <v>115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 s="8">
        <v>2</v>
      </c>
      <c r="AU404">
        <v>0</v>
      </c>
      <c r="AV404">
        <v>1</v>
      </c>
      <c r="AW404">
        <v>0</v>
      </c>
      <c r="AX404" s="8">
        <v>1</v>
      </c>
      <c r="AY404" s="8">
        <v>0</v>
      </c>
      <c r="AZ404" t="s">
        <v>220</v>
      </c>
      <c r="BB404" s="2">
        <v>42511</v>
      </c>
      <c r="BC404" s="2">
        <v>42554</v>
      </c>
      <c r="BD404" s="8">
        <f>BC404-BB404</f>
        <v>43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4</v>
      </c>
      <c r="BM404">
        <v>16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1</v>
      </c>
      <c r="CG404">
        <v>3</v>
      </c>
      <c r="CH404">
        <v>1</v>
      </c>
      <c r="CI404">
        <v>1</v>
      </c>
      <c r="CJ404">
        <v>1</v>
      </c>
      <c r="CK404">
        <v>1</v>
      </c>
      <c r="CL404" s="6">
        <v>25</v>
      </c>
      <c r="CM404" s="8">
        <v>50</v>
      </c>
      <c r="CN404" s="8">
        <v>50</v>
      </c>
      <c r="CO404" s="8">
        <f t="shared" si="59"/>
        <v>0</v>
      </c>
      <c r="CP404" s="8">
        <v>72.5</v>
      </c>
      <c r="CQ404">
        <v>0</v>
      </c>
      <c r="CR404" s="4">
        <f t="shared" si="60"/>
        <v>0.57999999999999996</v>
      </c>
      <c r="CS404" s="8">
        <f t="shared" si="61"/>
        <v>52.5</v>
      </c>
      <c r="CT404" s="8">
        <v>90.5</v>
      </c>
      <c r="CU404" s="8">
        <f t="shared" si="62"/>
        <v>1</v>
      </c>
      <c r="CV404" s="8">
        <f t="shared" si="63"/>
        <v>1</v>
      </c>
      <c r="CW404">
        <v>1</v>
      </c>
      <c r="CX404" s="2">
        <v>42559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1</v>
      </c>
      <c r="DL404">
        <v>0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1</v>
      </c>
      <c r="EC404">
        <v>1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 s="8">
        <v>1.7714285714285709</v>
      </c>
      <c r="EN404">
        <v>1</v>
      </c>
      <c r="EO404" s="2">
        <v>42560</v>
      </c>
      <c r="EP404">
        <v>1</v>
      </c>
      <c r="EQ404">
        <v>1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1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0</v>
      </c>
      <c r="FH404">
        <v>0</v>
      </c>
      <c r="FI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</v>
      </c>
      <c r="GM404">
        <v>1</v>
      </c>
      <c r="GN404" s="2">
        <v>42595</v>
      </c>
      <c r="GO404">
        <v>6</v>
      </c>
      <c r="GP404">
        <v>0</v>
      </c>
      <c r="GR404">
        <v>0</v>
      </c>
      <c r="GS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f t="shared" si="64"/>
        <v>6</v>
      </c>
      <c r="HH404">
        <v>0</v>
      </c>
      <c r="HI404">
        <v>1</v>
      </c>
      <c r="HJ404">
        <v>1</v>
      </c>
      <c r="HK404" s="2">
        <v>42734</v>
      </c>
      <c r="HL404">
        <v>0</v>
      </c>
      <c r="HN404">
        <v>180</v>
      </c>
      <c r="HO404">
        <v>1</v>
      </c>
      <c r="HP404">
        <v>41</v>
      </c>
      <c r="HQ404">
        <v>1</v>
      </c>
      <c r="HR404">
        <v>1</v>
      </c>
      <c r="HS404">
        <v>3</v>
      </c>
    </row>
    <row r="405" spans="1:227" x14ac:dyDescent="0.35">
      <c r="A405">
        <v>80</v>
      </c>
      <c r="B405">
        <v>1</v>
      </c>
      <c r="C405" s="9" cm="1">
        <f t="array" ref="C405">_xlfn.IFS(D405,1,E405,2,F405,3,G405,4,H405,5,I405,6,J405,7,K405,8)</f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 s="8">
        <v>0</v>
      </c>
      <c r="Q405" s="8">
        <v>0.10936674783486559</v>
      </c>
      <c r="R405">
        <v>0</v>
      </c>
      <c r="S405">
        <v>1</v>
      </c>
      <c r="T405">
        <v>0</v>
      </c>
      <c r="U405">
        <v>0</v>
      </c>
      <c r="V405" s="8">
        <v>0</v>
      </c>
      <c r="W405">
        <v>1</v>
      </c>
      <c r="X405" s="8">
        <v>141</v>
      </c>
      <c r="Y405" s="8">
        <v>63</v>
      </c>
      <c r="Z405" s="8">
        <v>97</v>
      </c>
      <c r="AA405">
        <v>0</v>
      </c>
      <c r="AB405" s="8">
        <v>1.9872611464968151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s="8">
        <v>38</v>
      </c>
      <c r="AJ405" s="8">
        <v>48</v>
      </c>
      <c r="AK405" s="6">
        <v>7.9</v>
      </c>
      <c r="AL405">
        <v>0</v>
      </c>
      <c r="AM405" s="8">
        <v>65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 s="8">
        <v>2</v>
      </c>
      <c r="AU405">
        <v>0</v>
      </c>
      <c r="AV405">
        <v>1</v>
      </c>
      <c r="AW405">
        <v>0</v>
      </c>
      <c r="AX405" s="8">
        <v>49</v>
      </c>
      <c r="AY405" s="8">
        <v>0</v>
      </c>
      <c r="AZ405" t="s">
        <v>220</v>
      </c>
      <c r="BC405" s="2">
        <v>41948</v>
      </c>
      <c r="BD405" s="8"/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11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3</v>
      </c>
      <c r="CH405">
        <v>1</v>
      </c>
      <c r="CI405">
        <v>1</v>
      </c>
      <c r="CJ405">
        <v>1</v>
      </c>
      <c r="CK405">
        <v>0</v>
      </c>
      <c r="CL405" s="6">
        <v>0.1</v>
      </c>
      <c r="CM405" s="8">
        <v>80</v>
      </c>
      <c r="CN405" s="8">
        <v>20</v>
      </c>
      <c r="CO405" s="8">
        <f t="shared" si="59"/>
        <v>0</v>
      </c>
      <c r="CP405" s="8">
        <v>62.888280624347317</v>
      </c>
      <c r="CQ405">
        <v>0</v>
      </c>
      <c r="CR405" s="4">
        <f t="shared" si="60"/>
        <v>0.4460161746407611</v>
      </c>
      <c r="CS405" s="8">
        <f t="shared" si="61"/>
        <v>78.111719375652683</v>
      </c>
      <c r="CT405" s="8">
        <v>78</v>
      </c>
      <c r="CU405" s="8">
        <f t="shared" si="62"/>
        <v>1</v>
      </c>
      <c r="CV405" s="8">
        <f t="shared" si="63"/>
        <v>1</v>
      </c>
      <c r="CW405">
        <v>1</v>
      </c>
      <c r="CX405" s="2">
        <v>41924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0</v>
      </c>
      <c r="DF405">
        <v>1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0</v>
      </c>
      <c r="DP405">
        <v>1</v>
      </c>
      <c r="DQ405">
        <v>1</v>
      </c>
      <c r="DR405">
        <v>1</v>
      </c>
      <c r="DS405">
        <v>0</v>
      </c>
      <c r="DT405">
        <v>0</v>
      </c>
      <c r="DU405">
        <v>1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</v>
      </c>
      <c r="EL405">
        <v>1</v>
      </c>
      <c r="EM405" s="8">
        <v>1.835443037974684</v>
      </c>
      <c r="EN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1</v>
      </c>
      <c r="GN405" s="2">
        <v>42071</v>
      </c>
      <c r="GO405">
        <v>8</v>
      </c>
      <c r="GP405">
        <v>0</v>
      </c>
      <c r="GR405">
        <v>0</v>
      </c>
      <c r="GS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f t="shared" si="64"/>
        <v>8</v>
      </c>
      <c r="HH405">
        <v>0</v>
      </c>
      <c r="HI405">
        <v>1</v>
      </c>
      <c r="HJ405">
        <v>1</v>
      </c>
      <c r="HK405" s="2">
        <v>42096</v>
      </c>
      <c r="HL405">
        <v>1</v>
      </c>
      <c r="HM405" s="2">
        <v>42324</v>
      </c>
      <c r="HN405">
        <v>148</v>
      </c>
      <c r="HO405">
        <v>1</v>
      </c>
      <c r="HP405">
        <v>123</v>
      </c>
      <c r="HQ405">
        <v>1</v>
      </c>
      <c r="HR405">
        <v>1</v>
      </c>
      <c r="HS405">
        <v>3</v>
      </c>
    </row>
    <row r="406" spans="1:227" x14ac:dyDescent="0.35">
      <c r="A406">
        <v>75</v>
      </c>
      <c r="B406">
        <v>1</v>
      </c>
      <c r="C406" s="9" cm="1">
        <f t="array" ref="C406">_xlfn.IFS(D406,1,E406,2,F406,3,G406,4,H406,5,I406,6,J406,7,K406,8)</f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0</v>
      </c>
      <c r="N406">
        <v>0</v>
      </c>
      <c r="O406">
        <v>1</v>
      </c>
      <c r="P406" s="8">
        <v>2</v>
      </c>
      <c r="Q406" s="8">
        <v>8.075932717281048E-2</v>
      </c>
      <c r="R406">
        <v>0</v>
      </c>
      <c r="S406">
        <v>1</v>
      </c>
      <c r="T406">
        <v>0</v>
      </c>
      <c r="U406">
        <v>0</v>
      </c>
      <c r="V406" s="8">
        <v>0</v>
      </c>
      <c r="W406">
        <v>1</v>
      </c>
      <c r="X406" s="8">
        <v>149</v>
      </c>
      <c r="Y406" s="8">
        <v>69</v>
      </c>
      <c r="Z406" s="8">
        <v>96</v>
      </c>
      <c r="AA406">
        <v>0</v>
      </c>
      <c r="AB406" s="8">
        <v>2.0428571428571431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s="8">
        <v>35.5</v>
      </c>
      <c r="AJ406" s="8">
        <v>67</v>
      </c>
      <c r="AK406" s="6">
        <v>7.3</v>
      </c>
      <c r="AL406">
        <v>0</v>
      </c>
      <c r="AM406" s="8">
        <v>46</v>
      </c>
      <c r="AN406">
        <v>2</v>
      </c>
      <c r="AO406">
        <v>1</v>
      </c>
      <c r="AP406">
        <v>1</v>
      </c>
      <c r="AQ406">
        <v>0</v>
      </c>
      <c r="AR406">
        <v>0</v>
      </c>
      <c r="AS406">
        <v>0</v>
      </c>
      <c r="AT406" s="8">
        <v>2</v>
      </c>
      <c r="AU406">
        <v>0</v>
      </c>
      <c r="AV406">
        <v>1</v>
      </c>
      <c r="AW406">
        <v>0</v>
      </c>
      <c r="AX406" s="8">
        <v>309</v>
      </c>
      <c r="AY406" s="8">
        <v>0</v>
      </c>
      <c r="AZ406" t="s">
        <v>226</v>
      </c>
      <c r="BB406" s="2">
        <v>42384</v>
      </c>
      <c r="BC406" s="2">
        <v>42476</v>
      </c>
      <c r="BD406" s="8">
        <f>BC406-BB406</f>
        <v>92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2</v>
      </c>
      <c r="BM406">
        <v>16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2</v>
      </c>
      <c r="CH406">
        <v>0</v>
      </c>
      <c r="CI406">
        <v>1</v>
      </c>
      <c r="CJ406">
        <v>0</v>
      </c>
      <c r="CK406">
        <v>1</v>
      </c>
      <c r="CL406" s="6">
        <v>9</v>
      </c>
      <c r="CM406" s="8">
        <v>100</v>
      </c>
      <c r="CN406" s="8">
        <v>0</v>
      </c>
      <c r="CO406" s="8">
        <f t="shared" si="59"/>
        <v>0</v>
      </c>
      <c r="CP406" s="8">
        <v>66.5</v>
      </c>
      <c r="CQ406">
        <v>0</v>
      </c>
      <c r="CR406" s="4">
        <f t="shared" si="60"/>
        <v>0.44630872483221479</v>
      </c>
      <c r="CS406" s="8">
        <f t="shared" si="61"/>
        <v>82.5</v>
      </c>
      <c r="CT406" s="8">
        <v>83.5</v>
      </c>
      <c r="CU406" s="8">
        <f t="shared" si="62"/>
        <v>1</v>
      </c>
      <c r="CV406" s="8">
        <f t="shared" si="63"/>
        <v>0</v>
      </c>
      <c r="CW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 s="8">
        <v>1.8</v>
      </c>
      <c r="EN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1</v>
      </c>
      <c r="GN406" s="2">
        <v>42497</v>
      </c>
      <c r="GO406">
        <v>8</v>
      </c>
      <c r="GP406">
        <v>0</v>
      </c>
      <c r="GR406">
        <v>0</v>
      </c>
      <c r="GS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f t="shared" si="64"/>
        <v>8</v>
      </c>
      <c r="HH406">
        <v>0</v>
      </c>
      <c r="HI406">
        <v>1</v>
      </c>
      <c r="HJ406">
        <v>1</v>
      </c>
      <c r="HK406" s="2">
        <v>42532</v>
      </c>
      <c r="HL406">
        <v>0</v>
      </c>
      <c r="HN406">
        <v>56</v>
      </c>
      <c r="HO406">
        <v>1</v>
      </c>
      <c r="HP406">
        <v>21</v>
      </c>
      <c r="HQ406">
        <v>1</v>
      </c>
      <c r="HR406">
        <v>1</v>
      </c>
      <c r="HS406">
        <v>3</v>
      </c>
    </row>
    <row r="407" spans="1:227" x14ac:dyDescent="0.35">
      <c r="A407">
        <v>41</v>
      </c>
      <c r="B407">
        <v>2</v>
      </c>
      <c r="C407" s="9" cm="1">
        <f t="array" ref="C407">_xlfn.IFS(D407,1,E407,2,F407,3,G407,4,H407,5,I407,6,J407,7,K407,8)</f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 s="8">
        <v>0</v>
      </c>
      <c r="Q407" s="8">
        <v>5.5366314079917323E-2</v>
      </c>
      <c r="R407">
        <v>0</v>
      </c>
      <c r="S407">
        <v>1</v>
      </c>
      <c r="T407">
        <v>0</v>
      </c>
      <c r="U407">
        <v>0</v>
      </c>
      <c r="V407" s="8">
        <v>0</v>
      </c>
      <c r="W407">
        <v>1</v>
      </c>
      <c r="X407" s="8">
        <v>154</v>
      </c>
      <c r="Y407" s="8">
        <v>78</v>
      </c>
      <c r="Z407" s="8">
        <v>98</v>
      </c>
      <c r="AA407">
        <v>0</v>
      </c>
      <c r="AB407" s="8">
        <v>2.057971014492753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 s="8">
        <v>37</v>
      </c>
      <c r="AJ407" s="8">
        <v>90</v>
      </c>
      <c r="AK407" s="6">
        <v>7</v>
      </c>
      <c r="AL407">
        <v>1</v>
      </c>
      <c r="AM407" s="8">
        <v>5</v>
      </c>
      <c r="AN407">
        <v>5</v>
      </c>
      <c r="AO407">
        <v>1</v>
      </c>
      <c r="AP407">
        <v>0</v>
      </c>
      <c r="AQ407">
        <v>0</v>
      </c>
      <c r="AR407">
        <v>0</v>
      </c>
      <c r="AS407">
        <v>1</v>
      </c>
      <c r="AT407" s="8">
        <v>1</v>
      </c>
      <c r="AU407">
        <v>1</v>
      </c>
      <c r="AV407">
        <v>0</v>
      </c>
      <c r="AW407">
        <v>0</v>
      </c>
      <c r="AX407" s="8">
        <v>335</v>
      </c>
      <c r="AY407" s="8">
        <v>227</v>
      </c>
      <c r="BB407" s="2">
        <v>42491</v>
      </c>
      <c r="BC407" s="2">
        <v>42558</v>
      </c>
      <c r="BD407" s="8">
        <f>BC407-BB407</f>
        <v>67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6</v>
      </c>
      <c r="BM407">
        <v>16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3</v>
      </c>
      <c r="CH407">
        <v>1</v>
      </c>
      <c r="CI407">
        <v>1</v>
      </c>
      <c r="CJ407">
        <v>1</v>
      </c>
      <c r="CK407">
        <v>1</v>
      </c>
      <c r="CL407" s="6">
        <v>5</v>
      </c>
      <c r="CM407" s="8">
        <v>0</v>
      </c>
      <c r="CN407" s="8">
        <v>100</v>
      </c>
      <c r="CO407" s="8">
        <f t="shared" si="59"/>
        <v>0</v>
      </c>
      <c r="CP407" s="8">
        <v>57</v>
      </c>
      <c r="CQ407">
        <v>0</v>
      </c>
      <c r="CR407" s="4">
        <f t="shared" si="60"/>
        <v>0.37012987012987014</v>
      </c>
      <c r="CS407" s="8">
        <f t="shared" si="61"/>
        <v>97</v>
      </c>
      <c r="CT407" s="8">
        <v>136</v>
      </c>
      <c r="CU407" s="8">
        <f t="shared" si="62"/>
        <v>1</v>
      </c>
      <c r="CV407" s="8">
        <f t="shared" si="63"/>
        <v>1</v>
      </c>
      <c r="CW407">
        <v>1</v>
      </c>
      <c r="CX407" s="2">
        <v>42565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 s="8">
        <v>1.5</v>
      </c>
      <c r="EN407">
        <v>1</v>
      </c>
      <c r="EO407" s="2">
        <v>42567</v>
      </c>
      <c r="EP407">
        <v>0</v>
      </c>
      <c r="EQ407">
        <v>1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1</v>
      </c>
      <c r="GD407">
        <v>0</v>
      </c>
      <c r="GE407">
        <v>1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1</v>
      </c>
      <c r="GM407">
        <v>1</v>
      </c>
      <c r="GN407" s="2">
        <v>42604</v>
      </c>
      <c r="GO407">
        <v>6</v>
      </c>
      <c r="GP407">
        <v>0</v>
      </c>
      <c r="GR407">
        <v>0</v>
      </c>
      <c r="GS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f t="shared" si="64"/>
        <v>6</v>
      </c>
      <c r="HH407">
        <v>0</v>
      </c>
      <c r="HI407">
        <v>1</v>
      </c>
      <c r="HJ407">
        <v>1</v>
      </c>
      <c r="HK407" s="2">
        <v>42635</v>
      </c>
      <c r="HL407">
        <v>0</v>
      </c>
      <c r="HN407">
        <v>77</v>
      </c>
      <c r="HO407">
        <v>1</v>
      </c>
      <c r="HP407">
        <v>46</v>
      </c>
      <c r="HQ407">
        <v>1</v>
      </c>
      <c r="HR407">
        <v>1</v>
      </c>
      <c r="HS407">
        <v>3</v>
      </c>
    </row>
    <row r="408" spans="1:227" x14ac:dyDescent="0.35">
      <c r="A408">
        <v>69</v>
      </c>
      <c r="B408">
        <v>1</v>
      </c>
      <c r="C408" s="9" cm="1">
        <f t="array" ref="C408">_xlfn.IFS(D408,1,E408,2,F408,3,G408,4,H408,5,I408,6,J408,7,K408,8)</f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0</v>
      </c>
      <c r="N408">
        <v>0</v>
      </c>
      <c r="O408">
        <v>1</v>
      </c>
      <c r="P408" s="8">
        <v>40</v>
      </c>
      <c r="Q408" s="8">
        <v>0.1561151195477303</v>
      </c>
      <c r="R408">
        <v>2</v>
      </c>
      <c r="S408">
        <v>0</v>
      </c>
      <c r="T408">
        <v>0</v>
      </c>
      <c r="U408">
        <v>1</v>
      </c>
      <c r="V408" s="8">
        <v>0.5</v>
      </c>
      <c r="W408">
        <v>0</v>
      </c>
      <c r="X408" s="8">
        <v>127</v>
      </c>
      <c r="Y408" s="8">
        <v>81</v>
      </c>
      <c r="Z408" s="8">
        <v>99</v>
      </c>
      <c r="AA408">
        <v>1</v>
      </c>
      <c r="AB408" s="8">
        <v>2.0694444444444442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 s="8">
        <v>39.856660811620728</v>
      </c>
      <c r="AJ408" s="8">
        <v>70</v>
      </c>
      <c r="AK408" s="6">
        <v>7.1</v>
      </c>
      <c r="AL408">
        <v>1</v>
      </c>
      <c r="AM408" s="8">
        <v>94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 s="8">
        <v>3</v>
      </c>
      <c r="AU408">
        <v>0</v>
      </c>
      <c r="AV408">
        <v>0</v>
      </c>
      <c r="AW408">
        <v>1</v>
      </c>
      <c r="AX408" s="8">
        <v>52</v>
      </c>
      <c r="AY408" s="8">
        <v>52</v>
      </c>
      <c r="AZ408" t="s">
        <v>220</v>
      </c>
      <c r="BB408" s="2">
        <v>42641</v>
      </c>
      <c r="BC408" s="2">
        <v>42663</v>
      </c>
      <c r="BD408" s="8">
        <f>BC408-BB408</f>
        <v>22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4</v>
      </c>
      <c r="BM408">
        <v>12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3</v>
      </c>
      <c r="CH408">
        <v>1</v>
      </c>
      <c r="CI408">
        <v>1</v>
      </c>
      <c r="CJ408">
        <v>1</v>
      </c>
      <c r="CK408">
        <v>0</v>
      </c>
      <c r="CL408" s="6">
        <v>36</v>
      </c>
      <c r="CM408" s="8">
        <v>0</v>
      </c>
      <c r="CN408" s="8">
        <v>0</v>
      </c>
      <c r="CO408" s="8">
        <f t="shared" si="59"/>
        <v>100</v>
      </c>
      <c r="CP408" s="8">
        <v>44</v>
      </c>
      <c r="CQ408">
        <v>1</v>
      </c>
      <c r="CR408" s="4">
        <f t="shared" si="60"/>
        <v>0.34645669291338582</v>
      </c>
      <c r="CS408" s="8">
        <f t="shared" si="61"/>
        <v>83</v>
      </c>
      <c r="CT408" s="8">
        <v>68.499999999999986</v>
      </c>
      <c r="CU408" s="8">
        <f t="shared" si="62"/>
        <v>1</v>
      </c>
      <c r="CV408" s="8">
        <f t="shared" ref="CV408:CV419" si="65">IF(CQ408=1,1,0)</f>
        <v>1</v>
      </c>
      <c r="CW408">
        <v>1</v>
      </c>
      <c r="CX408" s="2">
        <v>42735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1</v>
      </c>
      <c r="EA408">
        <v>0</v>
      </c>
      <c r="EB408">
        <v>0</v>
      </c>
      <c r="EC408">
        <v>1</v>
      </c>
      <c r="ED408">
        <v>0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 s="8">
        <v>1</v>
      </c>
      <c r="EN408">
        <v>1</v>
      </c>
      <c r="EO408" s="2">
        <v>42785</v>
      </c>
      <c r="EP408">
        <v>0</v>
      </c>
      <c r="EQ408">
        <v>1</v>
      </c>
      <c r="ER408">
        <v>0</v>
      </c>
      <c r="ES408">
        <v>1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1</v>
      </c>
      <c r="GE408">
        <v>1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1</v>
      </c>
      <c r="GN408" s="2">
        <v>42787</v>
      </c>
      <c r="GO408">
        <v>6</v>
      </c>
      <c r="GP408">
        <v>0</v>
      </c>
      <c r="GR408">
        <v>0</v>
      </c>
      <c r="GS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1</v>
      </c>
      <c r="HF408">
        <f t="shared" si="64"/>
        <v>6</v>
      </c>
      <c r="HG408" t="s">
        <v>280</v>
      </c>
      <c r="HH408">
        <v>0</v>
      </c>
      <c r="HI408">
        <v>1</v>
      </c>
      <c r="HJ408">
        <v>1</v>
      </c>
      <c r="HK408" s="2">
        <v>42851</v>
      </c>
      <c r="HL408">
        <v>0</v>
      </c>
      <c r="HN408">
        <v>188</v>
      </c>
      <c r="HO408">
        <v>1</v>
      </c>
      <c r="HP408">
        <v>124</v>
      </c>
      <c r="HQ408">
        <v>1</v>
      </c>
      <c r="HR408">
        <v>1</v>
      </c>
      <c r="HS408">
        <v>3</v>
      </c>
    </row>
    <row r="409" spans="1:227" x14ac:dyDescent="0.35">
      <c r="A409">
        <v>71</v>
      </c>
      <c r="B409">
        <v>2</v>
      </c>
      <c r="C409" s="9" cm="1">
        <f t="array" ref="C409">_xlfn.IFS(D409,1,E409,2,F409,3,G409,4,H409,5,I409,6,J409,7,K409,8)</f>
        <v>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 s="8">
        <v>0</v>
      </c>
      <c r="Q409" s="8">
        <v>0</v>
      </c>
      <c r="R409">
        <v>0</v>
      </c>
      <c r="S409">
        <v>1</v>
      </c>
      <c r="T409">
        <v>0</v>
      </c>
      <c r="U409">
        <v>0</v>
      </c>
      <c r="V409" s="8">
        <v>0</v>
      </c>
      <c r="W409">
        <v>0</v>
      </c>
      <c r="X409" s="8">
        <v>110</v>
      </c>
      <c r="Y409" s="8">
        <v>58</v>
      </c>
      <c r="Z409" s="8">
        <v>98</v>
      </c>
      <c r="AA409">
        <v>0</v>
      </c>
      <c r="AB409" s="8">
        <v>1.9586206896551721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 s="8">
        <v>36</v>
      </c>
      <c r="AJ409" s="8">
        <v>53</v>
      </c>
      <c r="AK409" s="6">
        <v>6.2</v>
      </c>
      <c r="AL409">
        <v>1</v>
      </c>
      <c r="AM409" s="8">
        <v>78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 s="8">
        <v>2</v>
      </c>
      <c r="AU409">
        <v>0</v>
      </c>
      <c r="AV409">
        <v>1</v>
      </c>
      <c r="AW409">
        <v>0</v>
      </c>
      <c r="AX409" s="8">
        <v>111</v>
      </c>
      <c r="AY409" s="8">
        <v>0</v>
      </c>
      <c r="AZ409" t="s">
        <v>220</v>
      </c>
      <c r="BB409" s="2">
        <v>42510</v>
      </c>
      <c r="BC409" s="2">
        <v>42547</v>
      </c>
      <c r="BD409" s="8">
        <f>BC409-BB409</f>
        <v>37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</v>
      </c>
      <c r="BM409">
        <v>14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3</v>
      </c>
      <c r="CH409">
        <v>1</v>
      </c>
      <c r="CI409">
        <v>1</v>
      </c>
      <c r="CJ409">
        <v>1</v>
      </c>
      <c r="CK409">
        <v>1</v>
      </c>
      <c r="CL409" s="6">
        <v>0.5</v>
      </c>
      <c r="CM409" s="8">
        <v>0</v>
      </c>
      <c r="CN409" s="8">
        <v>100</v>
      </c>
      <c r="CO409" s="8">
        <f t="shared" si="59"/>
        <v>0</v>
      </c>
      <c r="CP409" s="8">
        <v>25</v>
      </c>
      <c r="CQ409">
        <v>1</v>
      </c>
      <c r="CR409" s="4">
        <f t="shared" si="60"/>
        <v>0.22727272727272727</v>
      </c>
      <c r="CS409" s="8">
        <f t="shared" si="61"/>
        <v>85</v>
      </c>
      <c r="CT409" s="8">
        <v>46</v>
      </c>
      <c r="CU409" s="8">
        <f t="shared" si="62"/>
        <v>1</v>
      </c>
      <c r="CV409" s="8">
        <f t="shared" si="65"/>
        <v>1</v>
      </c>
      <c r="CW409">
        <v>1</v>
      </c>
      <c r="CX409" s="2">
        <v>42564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1</v>
      </c>
      <c r="DW409">
        <v>0</v>
      </c>
      <c r="DX409">
        <v>0</v>
      </c>
      <c r="DY409">
        <v>1</v>
      </c>
      <c r="DZ409">
        <v>1</v>
      </c>
      <c r="EA409">
        <v>0</v>
      </c>
      <c r="EB409">
        <v>0</v>
      </c>
      <c r="EC409">
        <v>1</v>
      </c>
      <c r="ED409">
        <v>1</v>
      </c>
      <c r="EE409">
        <v>1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 s="8">
        <v>2</v>
      </c>
      <c r="EN409">
        <v>1</v>
      </c>
      <c r="EO409" s="2">
        <v>42574</v>
      </c>
      <c r="EP409">
        <v>0</v>
      </c>
      <c r="EQ409">
        <v>0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</v>
      </c>
      <c r="GN409" s="2">
        <v>42595</v>
      </c>
      <c r="GO409">
        <v>6</v>
      </c>
      <c r="GP409">
        <v>0</v>
      </c>
      <c r="GR409">
        <v>0</v>
      </c>
      <c r="GS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f t="shared" si="64"/>
        <v>6</v>
      </c>
      <c r="HH409">
        <v>0</v>
      </c>
      <c r="HI409">
        <v>1</v>
      </c>
      <c r="HJ409">
        <v>1</v>
      </c>
      <c r="HK409" s="2">
        <v>42642</v>
      </c>
      <c r="HL409">
        <v>0</v>
      </c>
      <c r="HN409">
        <v>95</v>
      </c>
      <c r="HO409">
        <v>1</v>
      </c>
      <c r="HP409">
        <v>48</v>
      </c>
      <c r="HQ409">
        <v>1</v>
      </c>
      <c r="HR409">
        <v>1</v>
      </c>
      <c r="HS409">
        <v>3</v>
      </c>
    </row>
    <row r="410" spans="1:227" x14ac:dyDescent="0.35">
      <c r="A410">
        <v>60</v>
      </c>
      <c r="B410">
        <v>2</v>
      </c>
      <c r="C410" s="9" cm="1">
        <f t="array" ref="C410">_xlfn.IFS(D410,1,E410,2,F410,3,G410,4,H410,5,I410,6,J410,7,K410,8)</f>
        <v>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 s="8">
        <v>0</v>
      </c>
      <c r="Q410" s="8">
        <v>0</v>
      </c>
      <c r="R410">
        <v>0</v>
      </c>
      <c r="S410">
        <v>1</v>
      </c>
      <c r="T410">
        <v>0</v>
      </c>
      <c r="U410">
        <v>0</v>
      </c>
      <c r="V410" s="8">
        <v>0</v>
      </c>
      <c r="W410">
        <v>0</v>
      </c>
      <c r="X410" s="8">
        <v>121</v>
      </c>
      <c r="Y410" s="8">
        <v>56</v>
      </c>
      <c r="Z410" s="8">
        <v>97</v>
      </c>
      <c r="AA410">
        <v>0</v>
      </c>
      <c r="AB410" s="8">
        <v>2.0408163265306118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 s="8">
        <v>36.074656421666717</v>
      </c>
      <c r="AJ410" s="8">
        <v>70</v>
      </c>
      <c r="AK410" s="6">
        <v>6.4</v>
      </c>
      <c r="AL410">
        <v>1</v>
      </c>
      <c r="AM410" s="8">
        <v>3</v>
      </c>
      <c r="AN410">
        <v>5</v>
      </c>
      <c r="AO410">
        <v>1</v>
      </c>
      <c r="AP410">
        <v>0</v>
      </c>
      <c r="AQ410">
        <v>0</v>
      </c>
      <c r="AR410">
        <v>0</v>
      </c>
      <c r="AS410">
        <v>1</v>
      </c>
      <c r="AT410" s="8">
        <v>3</v>
      </c>
      <c r="AU410">
        <v>0</v>
      </c>
      <c r="AV410">
        <v>0</v>
      </c>
      <c r="AW410">
        <v>1</v>
      </c>
      <c r="AX410" s="8">
        <v>408</v>
      </c>
      <c r="AY410" s="8">
        <v>408</v>
      </c>
      <c r="BB410" s="2">
        <v>42566</v>
      </c>
      <c r="BC410" s="2">
        <v>42591</v>
      </c>
      <c r="BD410" s="8">
        <f>BC410-BB410</f>
        <v>25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4</v>
      </c>
      <c r="BM410">
        <v>16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3</v>
      </c>
      <c r="CH410">
        <v>1</v>
      </c>
      <c r="CI410">
        <v>1</v>
      </c>
      <c r="CJ410">
        <v>1</v>
      </c>
      <c r="CK410">
        <v>1</v>
      </c>
      <c r="CL410" s="6">
        <v>25</v>
      </c>
      <c r="CM410" s="8">
        <v>0</v>
      </c>
      <c r="CN410" s="8">
        <v>100</v>
      </c>
      <c r="CO410" s="8">
        <f t="shared" si="59"/>
        <v>0</v>
      </c>
      <c r="CP410" s="8">
        <v>35</v>
      </c>
      <c r="CQ410">
        <v>1</v>
      </c>
      <c r="CR410" s="4">
        <f t="shared" si="60"/>
        <v>0.28925619834710742</v>
      </c>
      <c r="CS410" s="8">
        <f t="shared" si="61"/>
        <v>86</v>
      </c>
      <c r="CT410" s="8">
        <v>65</v>
      </c>
      <c r="CU410" s="8">
        <f t="shared" si="62"/>
        <v>1</v>
      </c>
      <c r="CV410" s="8">
        <f t="shared" si="65"/>
        <v>1</v>
      </c>
      <c r="CW410">
        <v>1</v>
      </c>
      <c r="CX410" s="2">
        <v>42593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0</v>
      </c>
      <c r="DR410">
        <v>0</v>
      </c>
      <c r="DS410">
        <v>0</v>
      </c>
      <c r="DT410">
        <v>1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1</v>
      </c>
      <c r="EJ410">
        <v>0</v>
      </c>
      <c r="EK410">
        <v>0</v>
      </c>
      <c r="EL410">
        <v>0</v>
      </c>
      <c r="EM410" s="8">
        <v>3</v>
      </c>
      <c r="EN410">
        <v>1</v>
      </c>
      <c r="EO410" s="2">
        <v>42595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1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1</v>
      </c>
      <c r="GM410">
        <v>1</v>
      </c>
      <c r="GN410" s="2">
        <v>42616</v>
      </c>
      <c r="GO410">
        <v>6</v>
      </c>
      <c r="GP410">
        <v>0</v>
      </c>
      <c r="GR410">
        <v>0</v>
      </c>
      <c r="GS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f t="shared" si="64"/>
        <v>6</v>
      </c>
      <c r="HH410">
        <v>0</v>
      </c>
      <c r="HI410">
        <v>1</v>
      </c>
      <c r="HJ410">
        <v>1</v>
      </c>
      <c r="HK410" s="2">
        <v>42715</v>
      </c>
      <c r="HL410">
        <v>0</v>
      </c>
      <c r="HN410">
        <v>124</v>
      </c>
      <c r="HO410">
        <v>1</v>
      </c>
      <c r="HP410">
        <v>25</v>
      </c>
      <c r="HQ410">
        <v>1</v>
      </c>
      <c r="HR410">
        <v>1</v>
      </c>
      <c r="HS410">
        <v>3</v>
      </c>
    </row>
    <row r="411" spans="1:227" x14ac:dyDescent="0.35">
      <c r="A411">
        <v>64</v>
      </c>
      <c r="B411">
        <v>1</v>
      </c>
      <c r="C411" s="9" cm="1">
        <f t="array" ref="C411">_xlfn.IFS(D411,1,E411,2,F411,3,G411,4,H411,5,I411,6,J411,7,K411,8)</f>
        <v>2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 s="8">
        <v>0</v>
      </c>
      <c r="Q411" s="8">
        <v>0</v>
      </c>
      <c r="R411">
        <v>0</v>
      </c>
      <c r="S411">
        <v>1</v>
      </c>
      <c r="T411">
        <v>0</v>
      </c>
      <c r="U411">
        <v>0</v>
      </c>
      <c r="V411" s="8">
        <v>0</v>
      </c>
      <c r="W411">
        <v>0</v>
      </c>
      <c r="X411" s="8">
        <v>134</v>
      </c>
      <c r="Y411" s="8">
        <v>69</v>
      </c>
      <c r="Z411" s="8">
        <v>97</v>
      </c>
      <c r="AA411">
        <v>0</v>
      </c>
      <c r="AB411" s="8">
        <v>1.859375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s="8">
        <v>42.04662274275401</v>
      </c>
      <c r="AJ411" s="8">
        <v>85</v>
      </c>
      <c r="AK411" s="6">
        <v>7.5</v>
      </c>
      <c r="AL411">
        <v>0</v>
      </c>
      <c r="AM411" s="8">
        <v>68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 s="8">
        <v>3</v>
      </c>
      <c r="AU411">
        <v>0</v>
      </c>
      <c r="AV411">
        <v>0</v>
      </c>
      <c r="AW411">
        <v>1</v>
      </c>
      <c r="AX411" s="8">
        <v>380</v>
      </c>
      <c r="AY411" s="8">
        <v>380</v>
      </c>
      <c r="BA411" t="s">
        <v>249</v>
      </c>
      <c r="BC411" s="2">
        <v>42814</v>
      </c>
      <c r="BD411" s="8"/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4</v>
      </c>
      <c r="BM411">
        <v>15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3</v>
      </c>
      <c r="CH411">
        <v>1</v>
      </c>
      <c r="CI411">
        <v>1</v>
      </c>
      <c r="CJ411">
        <v>1</v>
      </c>
      <c r="CK411">
        <v>1</v>
      </c>
      <c r="CL411" s="6">
        <v>1.4</v>
      </c>
      <c r="CM411" s="8">
        <v>70</v>
      </c>
      <c r="CN411" s="8">
        <v>30</v>
      </c>
      <c r="CO411" s="8">
        <f t="shared" si="59"/>
        <v>0</v>
      </c>
      <c r="CP411" s="8">
        <v>41</v>
      </c>
      <c r="CQ411">
        <v>1</v>
      </c>
      <c r="CR411" s="4">
        <f t="shared" si="60"/>
        <v>0.30597014925373134</v>
      </c>
      <c r="CS411" s="8">
        <f t="shared" si="61"/>
        <v>93</v>
      </c>
      <c r="CT411" s="8">
        <v>26</v>
      </c>
      <c r="CU411" s="8">
        <f t="shared" si="62"/>
        <v>1</v>
      </c>
      <c r="CV411" s="8">
        <f t="shared" si="65"/>
        <v>1</v>
      </c>
      <c r="CW411">
        <v>1</v>
      </c>
      <c r="CX411" s="2">
        <v>42814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0</v>
      </c>
      <c r="DF411">
        <v>1</v>
      </c>
      <c r="DG411">
        <v>1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1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0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 s="8">
        <v>1.7123287671232881</v>
      </c>
      <c r="EN411">
        <v>1</v>
      </c>
      <c r="EO411" s="2">
        <v>42826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0</v>
      </c>
      <c r="FI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 s="2">
        <v>42844</v>
      </c>
      <c r="GO411">
        <v>6</v>
      </c>
      <c r="GP411">
        <v>0</v>
      </c>
      <c r="GR411">
        <v>0</v>
      </c>
      <c r="GS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1</v>
      </c>
      <c r="HD411">
        <v>48</v>
      </c>
      <c r="HE411">
        <v>0</v>
      </c>
      <c r="HF411">
        <f t="shared" si="64"/>
        <v>6</v>
      </c>
      <c r="HH411">
        <v>0</v>
      </c>
      <c r="HI411">
        <v>1</v>
      </c>
      <c r="HJ411">
        <v>1</v>
      </c>
      <c r="HK411" s="2">
        <v>43027</v>
      </c>
      <c r="HL411">
        <v>0</v>
      </c>
      <c r="HN411">
        <v>213</v>
      </c>
      <c r="HO411">
        <v>1</v>
      </c>
      <c r="HP411">
        <v>30</v>
      </c>
      <c r="HQ411">
        <v>1</v>
      </c>
      <c r="HR411">
        <v>1</v>
      </c>
      <c r="HS411">
        <v>3</v>
      </c>
    </row>
    <row r="412" spans="1:227" x14ac:dyDescent="0.35">
      <c r="A412">
        <v>72</v>
      </c>
      <c r="B412">
        <v>1</v>
      </c>
      <c r="C412" s="9" cm="1">
        <f t="array" ref="C412">_xlfn.IFS(D412,1,E412,2,F412,3,G412,4,H412,5,I412,6,J412,7,K412,8)</f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 s="8">
        <v>0</v>
      </c>
      <c r="Q412" s="8">
        <v>13</v>
      </c>
      <c r="R412">
        <v>2</v>
      </c>
      <c r="S412">
        <v>0</v>
      </c>
      <c r="T412">
        <v>0</v>
      </c>
      <c r="U412">
        <v>1</v>
      </c>
      <c r="V412" s="8">
        <v>14</v>
      </c>
      <c r="W412">
        <v>0</v>
      </c>
      <c r="X412" s="8">
        <v>139</v>
      </c>
      <c r="Y412" s="8">
        <v>68</v>
      </c>
      <c r="Z412" s="8">
        <v>97</v>
      </c>
      <c r="AA412">
        <v>0</v>
      </c>
      <c r="AB412" s="8">
        <v>1.850746268656716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s="8">
        <v>38.068995306434488</v>
      </c>
      <c r="AJ412" s="8">
        <v>82</v>
      </c>
      <c r="AK412" s="6">
        <v>9.6</v>
      </c>
      <c r="AL412">
        <v>0</v>
      </c>
      <c r="AM412" s="8">
        <v>60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 s="8">
        <v>3</v>
      </c>
      <c r="AU412">
        <v>0</v>
      </c>
      <c r="AV412">
        <v>0</v>
      </c>
      <c r="AW412">
        <v>1</v>
      </c>
      <c r="AX412" s="8">
        <v>271</v>
      </c>
      <c r="AY412" s="8">
        <v>219.5</v>
      </c>
      <c r="AZ412" t="s">
        <v>220</v>
      </c>
      <c r="BB412" s="2">
        <v>42747</v>
      </c>
      <c r="BC412" s="2">
        <v>42780</v>
      </c>
      <c r="BD412" s="8">
        <f>BC412-BB412</f>
        <v>33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7</v>
      </c>
      <c r="BM412">
        <v>10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3</v>
      </c>
      <c r="CH412">
        <v>1</v>
      </c>
      <c r="CI412">
        <v>1</v>
      </c>
      <c r="CJ412">
        <v>1</v>
      </c>
      <c r="CK412">
        <v>0</v>
      </c>
      <c r="CL412" s="6">
        <v>1</v>
      </c>
      <c r="CM412" s="8">
        <v>100</v>
      </c>
      <c r="CN412" s="8">
        <v>0</v>
      </c>
      <c r="CO412" s="8">
        <f t="shared" si="59"/>
        <v>0</v>
      </c>
      <c r="CP412" s="8">
        <v>40</v>
      </c>
      <c r="CQ412">
        <v>1</v>
      </c>
      <c r="CR412" s="4">
        <f t="shared" si="60"/>
        <v>0.28776978417266186</v>
      </c>
      <c r="CS412" s="8">
        <f t="shared" si="61"/>
        <v>99</v>
      </c>
      <c r="CT412" s="8">
        <v>60</v>
      </c>
      <c r="CU412" s="8">
        <f t="shared" si="62"/>
        <v>1</v>
      </c>
      <c r="CV412" s="8">
        <f t="shared" si="65"/>
        <v>1</v>
      </c>
      <c r="CW412">
        <v>1</v>
      </c>
      <c r="CX412" s="2">
        <v>42791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1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 s="8">
        <v>1.756756756756757</v>
      </c>
      <c r="EN412">
        <v>1</v>
      </c>
      <c r="EO412" s="2">
        <v>42824</v>
      </c>
      <c r="EP412">
        <v>1</v>
      </c>
      <c r="EQ412">
        <v>1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0</v>
      </c>
      <c r="FH412">
        <v>0</v>
      </c>
      <c r="FI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 s="2">
        <v>42848</v>
      </c>
      <c r="GO412">
        <v>6</v>
      </c>
      <c r="GP412">
        <v>0</v>
      </c>
      <c r="GR412">
        <v>0</v>
      </c>
      <c r="GS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f t="shared" si="64"/>
        <v>6</v>
      </c>
      <c r="HH412">
        <v>0</v>
      </c>
      <c r="HI412">
        <v>1</v>
      </c>
      <c r="HJ412">
        <v>1</v>
      </c>
      <c r="HK412" s="2">
        <v>42880</v>
      </c>
      <c r="HL412">
        <v>0</v>
      </c>
      <c r="HN412">
        <v>100</v>
      </c>
      <c r="HO412">
        <v>1</v>
      </c>
      <c r="HP412">
        <v>68</v>
      </c>
      <c r="HQ412">
        <v>1</v>
      </c>
      <c r="HR412">
        <v>1</v>
      </c>
      <c r="HS412">
        <v>3</v>
      </c>
    </row>
    <row r="413" spans="1:227" x14ac:dyDescent="0.35">
      <c r="A413">
        <v>67</v>
      </c>
      <c r="B413">
        <v>1</v>
      </c>
      <c r="C413" s="9" cm="1">
        <f t="array" ref="C413">_xlfn.IFS(D413,1,E413,2,F413,3,G413,4,H413,5,I413,6,J413,7,K413,8)</f>
        <v>2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 s="8">
        <v>0</v>
      </c>
      <c r="Q413" s="8">
        <v>0</v>
      </c>
      <c r="R413">
        <v>0</v>
      </c>
      <c r="S413">
        <v>1</v>
      </c>
      <c r="T413">
        <v>0</v>
      </c>
      <c r="U413">
        <v>0</v>
      </c>
      <c r="V413" s="8">
        <v>0</v>
      </c>
      <c r="W413">
        <v>1</v>
      </c>
      <c r="X413" s="8">
        <v>140</v>
      </c>
      <c r="Y413" s="8">
        <v>75</v>
      </c>
      <c r="Z413" s="8">
        <v>95</v>
      </c>
      <c r="AA413">
        <v>0</v>
      </c>
      <c r="AB413" s="8">
        <v>1.9230769230769229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s="8">
        <v>44</v>
      </c>
      <c r="AJ413" s="8">
        <v>70</v>
      </c>
      <c r="AK413" s="6">
        <v>5.2</v>
      </c>
      <c r="AL413">
        <v>1</v>
      </c>
      <c r="AM413" s="8">
        <v>32</v>
      </c>
      <c r="AN413">
        <v>3</v>
      </c>
      <c r="AO413">
        <v>1</v>
      </c>
      <c r="AP413">
        <v>0</v>
      </c>
      <c r="AQ413">
        <v>1</v>
      </c>
      <c r="AR413">
        <v>0</v>
      </c>
      <c r="AS413">
        <v>0</v>
      </c>
      <c r="AT413" s="8">
        <v>3</v>
      </c>
      <c r="AU413">
        <v>0</v>
      </c>
      <c r="AV413">
        <v>0</v>
      </c>
      <c r="AW413">
        <v>1</v>
      </c>
      <c r="AX413" s="8">
        <v>162</v>
      </c>
      <c r="AY413" s="8">
        <v>162</v>
      </c>
      <c r="BC413" s="2">
        <v>42647</v>
      </c>
      <c r="BD413" s="8"/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2</v>
      </c>
      <c r="BM413">
        <v>14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3</v>
      </c>
      <c r="CH413">
        <v>1</v>
      </c>
      <c r="CI413">
        <v>1</v>
      </c>
      <c r="CJ413">
        <v>1</v>
      </c>
      <c r="CK413">
        <v>1</v>
      </c>
      <c r="CL413" s="6">
        <v>2.5</v>
      </c>
      <c r="CM413" s="8">
        <v>0</v>
      </c>
      <c r="CN413" s="8">
        <v>0</v>
      </c>
      <c r="CO413" s="8">
        <f t="shared" si="59"/>
        <v>100</v>
      </c>
      <c r="CP413" s="8">
        <v>36</v>
      </c>
      <c r="CQ413">
        <v>1</v>
      </c>
      <c r="CR413" s="4">
        <f t="shared" si="60"/>
        <v>0.25714285714285712</v>
      </c>
      <c r="CS413" s="8">
        <f t="shared" si="61"/>
        <v>104</v>
      </c>
      <c r="CT413" s="8">
        <v>56.500000000000007</v>
      </c>
      <c r="CU413" s="8">
        <f t="shared" si="62"/>
        <v>1</v>
      </c>
      <c r="CV413" s="8">
        <f t="shared" si="65"/>
        <v>1</v>
      </c>
      <c r="CW413">
        <v>1</v>
      </c>
      <c r="CX413" s="2">
        <v>42650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1</v>
      </c>
      <c r="DR413">
        <v>0</v>
      </c>
      <c r="DS413">
        <v>0</v>
      </c>
      <c r="DT413">
        <v>0</v>
      </c>
      <c r="DU413">
        <v>1</v>
      </c>
      <c r="DV413">
        <v>1</v>
      </c>
      <c r="DW413">
        <v>0</v>
      </c>
      <c r="DX413">
        <v>1</v>
      </c>
      <c r="DY413">
        <v>1</v>
      </c>
      <c r="DZ413">
        <v>1</v>
      </c>
      <c r="EA413">
        <v>0</v>
      </c>
      <c r="EB413">
        <v>0</v>
      </c>
      <c r="EC413">
        <v>1</v>
      </c>
      <c r="ED413">
        <v>0</v>
      </c>
      <c r="EE413">
        <v>1</v>
      </c>
      <c r="EF413">
        <v>0</v>
      </c>
      <c r="EG413">
        <v>0</v>
      </c>
      <c r="EH413">
        <v>0</v>
      </c>
      <c r="EI413">
        <v>1</v>
      </c>
      <c r="EJ413">
        <v>0</v>
      </c>
      <c r="EK413">
        <v>0</v>
      </c>
      <c r="EL413">
        <v>0</v>
      </c>
      <c r="EM413" s="8">
        <v>1</v>
      </c>
      <c r="EN413">
        <v>1</v>
      </c>
      <c r="EO413" s="2">
        <v>42652</v>
      </c>
      <c r="EP413">
        <v>1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</v>
      </c>
      <c r="FG413">
        <v>0</v>
      </c>
      <c r="FH413">
        <v>0</v>
      </c>
      <c r="FI413">
        <v>1</v>
      </c>
      <c r="FJ413" s="2">
        <v>42774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1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1</v>
      </c>
      <c r="GM413">
        <v>1</v>
      </c>
      <c r="GN413" s="2">
        <v>42815</v>
      </c>
      <c r="GO413">
        <v>6</v>
      </c>
      <c r="GP413">
        <v>0</v>
      </c>
      <c r="GR413">
        <v>0</v>
      </c>
      <c r="GS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f t="shared" si="64"/>
        <v>6</v>
      </c>
      <c r="HH413">
        <v>0</v>
      </c>
      <c r="HI413">
        <v>1</v>
      </c>
      <c r="HJ413">
        <v>1</v>
      </c>
      <c r="HK413" s="2">
        <v>42869</v>
      </c>
      <c r="HL413">
        <v>0</v>
      </c>
      <c r="HN413">
        <v>222</v>
      </c>
      <c r="HO413">
        <v>1</v>
      </c>
      <c r="HP413">
        <v>168</v>
      </c>
      <c r="HQ413">
        <v>1</v>
      </c>
      <c r="HR413">
        <v>1</v>
      </c>
      <c r="HS413">
        <v>3</v>
      </c>
    </row>
    <row r="414" spans="1:227" x14ac:dyDescent="0.35">
      <c r="A414">
        <v>79</v>
      </c>
      <c r="B414">
        <v>2</v>
      </c>
      <c r="C414" s="9" cm="1">
        <f t="array" ref="C414">_xlfn.IFS(D414,1,E414,2,F414,3,G414,4,H414,5,I414,6,J414,7,K414,8)</f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 s="8">
        <v>0</v>
      </c>
      <c r="Q414" s="8">
        <v>0</v>
      </c>
      <c r="R414">
        <v>0</v>
      </c>
      <c r="S414">
        <v>1</v>
      </c>
      <c r="T414">
        <v>0</v>
      </c>
      <c r="U414">
        <v>0</v>
      </c>
      <c r="V414" s="8">
        <v>0</v>
      </c>
      <c r="W414">
        <v>0</v>
      </c>
      <c r="X414" s="8">
        <v>132</v>
      </c>
      <c r="Y414" s="8">
        <v>68</v>
      </c>
      <c r="Z414" s="8">
        <v>95</v>
      </c>
      <c r="AA414">
        <v>0</v>
      </c>
      <c r="AB414" s="8">
        <v>2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s="8">
        <v>36.110866946884961</v>
      </c>
      <c r="AJ414" s="8">
        <v>63</v>
      </c>
      <c r="AK414" s="6">
        <v>6.8</v>
      </c>
      <c r="AL414">
        <v>1</v>
      </c>
      <c r="AM414" s="8">
        <v>22</v>
      </c>
      <c r="AN414">
        <v>4</v>
      </c>
      <c r="AO414">
        <v>1</v>
      </c>
      <c r="AP414">
        <v>0</v>
      </c>
      <c r="AQ414">
        <v>0</v>
      </c>
      <c r="AR414">
        <v>1</v>
      </c>
      <c r="AS414">
        <v>0</v>
      </c>
      <c r="AT414" s="8">
        <v>3</v>
      </c>
      <c r="AU414">
        <v>0</v>
      </c>
      <c r="AV414">
        <v>0</v>
      </c>
      <c r="AW414">
        <v>1</v>
      </c>
      <c r="AX414" s="8">
        <v>294</v>
      </c>
      <c r="AY414" s="8">
        <v>145</v>
      </c>
      <c r="BA414" t="s">
        <v>232</v>
      </c>
      <c r="BB414" s="2">
        <v>42383</v>
      </c>
      <c r="BC414" s="2">
        <v>42403</v>
      </c>
      <c r="BD414" s="8">
        <f>BC414-BB414</f>
        <v>20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3</v>
      </c>
      <c r="BM414">
        <v>16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3</v>
      </c>
      <c r="CH414">
        <v>1</v>
      </c>
      <c r="CI414">
        <v>1</v>
      </c>
      <c r="CJ414">
        <v>1</v>
      </c>
      <c r="CK414">
        <v>1</v>
      </c>
      <c r="CL414" s="6">
        <v>0.5</v>
      </c>
      <c r="CM414" s="8">
        <v>100</v>
      </c>
      <c r="CN414" s="8">
        <v>0</v>
      </c>
      <c r="CO414" s="8">
        <f t="shared" si="59"/>
        <v>0</v>
      </c>
      <c r="CP414" s="8">
        <v>27</v>
      </c>
      <c r="CQ414">
        <v>1</v>
      </c>
      <c r="CR414" s="4">
        <f t="shared" si="60"/>
        <v>0.20454545454545456</v>
      </c>
      <c r="CS414" s="8">
        <f t="shared" si="61"/>
        <v>105</v>
      </c>
      <c r="CT414" s="8">
        <v>55</v>
      </c>
      <c r="CU414" s="8">
        <f t="shared" si="62"/>
        <v>1</v>
      </c>
      <c r="CV414" s="8">
        <f t="shared" si="65"/>
        <v>1</v>
      </c>
      <c r="CW414">
        <v>1</v>
      </c>
      <c r="CX414" s="2">
        <v>42418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 s="8">
        <v>1.869565217391304</v>
      </c>
      <c r="EN414">
        <v>1</v>
      </c>
      <c r="EO414" s="2">
        <v>42424</v>
      </c>
      <c r="EP414">
        <v>1</v>
      </c>
      <c r="EQ414">
        <v>1</v>
      </c>
      <c r="ER414">
        <v>0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0</v>
      </c>
      <c r="FF414">
        <v>0</v>
      </c>
      <c r="FG414">
        <v>0</v>
      </c>
      <c r="FH414">
        <v>0</v>
      </c>
      <c r="FI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</v>
      </c>
      <c r="GM414">
        <v>1</v>
      </c>
      <c r="GN414" s="2">
        <v>42600</v>
      </c>
      <c r="GO414">
        <v>8</v>
      </c>
      <c r="GP414">
        <v>0</v>
      </c>
      <c r="GR414">
        <v>0</v>
      </c>
      <c r="GS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f t="shared" si="64"/>
        <v>8</v>
      </c>
      <c r="HH414">
        <v>0</v>
      </c>
      <c r="HI414">
        <v>1</v>
      </c>
      <c r="HJ414">
        <v>1</v>
      </c>
      <c r="HK414" s="2">
        <v>42747</v>
      </c>
      <c r="HL414">
        <v>1</v>
      </c>
      <c r="HM414" s="2">
        <v>42900</v>
      </c>
      <c r="HN414">
        <v>344</v>
      </c>
      <c r="HO414">
        <v>1</v>
      </c>
      <c r="HP414">
        <v>197</v>
      </c>
      <c r="HQ414">
        <v>1</v>
      </c>
      <c r="HR414">
        <v>1</v>
      </c>
      <c r="HS414">
        <v>3</v>
      </c>
    </row>
    <row r="415" spans="1:227" x14ac:dyDescent="0.35">
      <c r="A415">
        <v>64</v>
      </c>
      <c r="B415">
        <v>1</v>
      </c>
      <c r="C415" s="9" cm="1">
        <f t="array" ref="C415">_xlfn.IFS(D415,1,E415,2,F415,3,G415,4,H415,5,I415,6,J415,7,K415,8)</f>
        <v>2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 s="8">
        <v>0</v>
      </c>
      <c r="Q415" s="8">
        <v>0</v>
      </c>
      <c r="R415">
        <v>0</v>
      </c>
      <c r="S415">
        <v>1</v>
      </c>
      <c r="T415">
        <v>0</v>
      </c>
      <c r="U415">
        <v>0</v>
      </c>
      <c r="V415" s="8">
        <v>0</v>
      </c>
      <c r="W415">
        <v>0</v>
      </c>
      <c r="X415" s="8">
        <v>134</v>
      </c>
      <c r="Y415" s="8">
        <v>69</v>
      </c>
      <c r="Z415" s="8">
        <v>97</v>
      </c>
      <c r="AA415">
        <v>0</v>
      </c>
      <c r="AB415" s="8">
        <v>1.8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s="8">
        <v>40.5</v>
      </c>
      <c r="AJ415" s="8">
        <v>85</v>
      </c>
      <c r="AK415" s="6">
        <v>7.5</v>
      </c>
      <c r="AL415">
        <v>0</v>
      </c>
      <c r="AM415" s="8">
        <v>68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 s="8">
        <v>3</v>
      </c>
      <c r="AU415">
        <v>0</v>
      </c>
      <c r="AV415">
        <v>0</v>
      </c>
      <c r="AW415">
        <v>1</v>
      </c>
      <c r="AX415" s="8">
        <v>380</v>
      </c>
      <c r="AY415" s="8">
        <v>380</v>
      </c>
      <c r="BA415" t="s">
        <v>249</v>
      </c>
      <c r="BC415" s="2">
        <v>42814</v>
      </c>
      <c r="BD415" s="8"/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</v>
      </c>
      <c r="BM415">
        <v>16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3</v>
      </c>
      <c r="CH415">
        <v>1</v>
      </c>
      <c r="CI415">
        <v>1</v>
      </c>
      <c r="CJ415">
        <v>1</v>
      </c>
      <c r="CK415">
        <v>1</v>
      </c>
      <c r="CL415" s="6">
        <v>0.1</v>
      </c>
      <c r="CM415" s="8">
        <v>0</v>
      </c>
      <c r="CN415" s="8">
        <v>0</v>
      </c>
      <c r="CO415" s="8">
        <f t="shared" si="59"/>
        <v>100</v>
      </c>
      <c r="CP415" s="8">
        <v>26</v>
      </c>
      <c r="CQ415">
        <v>1</v>
      </c>
      <c r="CR415" s="4">
        <f t="shared" si="60"/>
        <v>0.19402985074626866</v>
      </c>
      <c r="CS415" s="8">
        <f t="shared" si="61"/>
        <v>108</v>
      </c>
      <c r="CT415" s="8">
        <v>41</v>
      </c>
      <c r="CU415" s="8">
        <f t="shared" si="62"/>
        <v>1</v>
      </c>
      <c r="CV415" s="8">
        <f t="shared" si="65"/>
        <v>1</v>
      </c>
      <c r="CW415">
        <v>1</v>
      </c>
      <c r="CX415" s="2">
        <v>42814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0</v>
      </c>
      <c r="DF415">
        <v>1</v>
      </c>
      <c r="DG415">
        <v>1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0</v>
      </c>
      <c r="EM415" s="8">
        <v>1.810810810810811</v>
      </c>
      <c r="EN415">
        <v>1</v>
      </c>
      <c r="EO415" s="2">
        <v>42826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1</v>
      </c>
      <c r="GN415" s="2">
        <v>43001</v>
      </c>
      <c r="GO415">
        <v>6</v>
      </c>
      <c r="GP415">
        <v>0</v>
      </c>
      <c r="GR415">
        <v>0</v>
      </c>
      <c r="GS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1</v>
      </c>
      <c r="HD415">
        <v>48</v>
      </c>
      <c r="HE415">
        <v>0</v>
      </c>
      <c r="HF415">
        <f t="shared" si="64"/>
        <v>6</v>
      </c>
      <c r="HH415">
        <v>0</v>
      </c>
      <c r="HI415">
        <v>1</v>
      </c>
      <c r="HJ415">
        <v>1</v>
      </c>
      <c r="HK415" s="2">
        <v>43135</v>
      </c>
      <c r="HL415">
        <v>0</v>
      </c>
      <c r="HN415">
        <v>321</v>
      </c>
      <c r="HO415">
        <v>1</v>
      </c>
      <c r="HP415">
        <v>187</v>
      </c>
      <c r="HQ415">
        <v>1</v>
      </c>
      <c r="HR415">
        <v>1</v>
      </c>
      <c r="HS415">
        <v>3</v>
      </c>
    </row>
    <row r="416" spans="1:227" x14ac:dyDescent="0.35">
      <c r="A416">
        <v>75</v>
      </c>
      <c r="B416">
        <v>1</v>
      </c>
      <c r="C416" s="9" cm="1">
        <f t="array" ref="C416">_xlfn.IFS(D416,1,E416,2,F416,3,G416,4,H416,5,I416,6,J416,7,K416,8)</f>
        <v>2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 s="8">
        <v>0</v>
      </c>
      <c r="Q416" s="8">
        <v>46</v>
      </c>
      <c r="R416">
        <v>2</v>
      </c>
      <c r="S416">
        <v>0</v>
      </c>
      <c r="T416">
        <v>0</v>
      </c>
      <c r="U416">
        <v>1</v>
      </c>
      <c r="V416" s="8">
        <v>2</v>
      </c>
      <c r="W416">
        <v>1</v>
      </c>
      <c r="X416" s="8">
        <v>168</v>
      </c>
      <c r="Y416" s="8">
        <v>85</v>
      </c>
      <c r="Z416" s="8">
        <v>97</v>
      </c>
      <c r="AA416">
        <v>0</v>
      </c>
      <c r="AB416" s="8">
        <v>2.0161290322580649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s="8">
        <v>44</v>
      </c>
      <c r="AJ416" s="8">
        <v>85</v>
      </c>
      <c r="AK416" s="6">
        <v>6.9</v>
      </c>
      <c r="AL416">
        <v>1</v>
      </c>
      <c r="AM416" s="8">
        <v>30</v>
      </c>
      <c r="AN416">
        <v>3</v>
      </c>
      <c r="AO416">
        <v>1</v>
      </c>
      <c r="AP416">
        <v>0</v>
      </c>
      <c r="AQ416">
        <v>1</v>
      </c>
      <c r="AR416">
        <v>0</v>
      </c>
      <c r="AS416">
        <v>0</v>
      </c>
      <c r="AT416" s="8">
        <v>3</v>
      </c>
      <c r="AU416">
        <v>0</v>
      </c>
      <c r="AV416">
        <v>0</v>
      </c>
      <c r="AW416">
        <v>1</v>
      </c>
      <c r="AX416" s="8">
        <v>113</v>
      </c>
      <c r="AY416" s="8">
        <v>49</v>
      </c>
      <c r="AZ416" t="s">
        <v>220</v>
      </c>
      <c r="BB416" s="2">
        <v>42475</v>
      </c>
      <c r="BC416" s="2">
        <v>42507</v>
      </c>
      <c r="BD416" s="8">
        <f>BC416-BB416</f>
        <v>32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4</v>
      </c>
      <c r="BM416">
        <v>15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3</v>
      </c>
      <c r="CH416">
        <v>1</v>
      </c>
      <c r="CI416">
        <v>1</v>
      </c>
      <c r="CJ416">
        <v>1</v>
      </c>
      <c r="CK416">
        <v>1</v>
      </c>
      <c r="CL416" s="6">
        <v>2.2000000000000002</v>
      </c>
      <c r="CM416" s="8">
        <v>20</v>
      </c>
      <c r="CN416" s="8">
        <v>0</v>
      </c>
      <c r="CO416" s="8">
        <f t="shared" si="59"/>
        <v>80</v>
      </c>
      <c r="CP416" s="8">
        <v>48</v>
      </c>
      <c r="CQ416">
        <v>1</v>
      </c>
      <c r="CR416" s="4">
        <f t="shared" si="60"/>
        <v>0.2857142857142857</v>
      </c>
      <c r="CS416" s="8">
        <f t="shared" si="61"/>
        <v>120</v>
      </c>
      <c r="CT416" s="8">
        <v>68.5</v>
      </c>
      <c r="CU416" s="8">
        <f t="shared" si="62"/>
        <v>1</v>
      </c>
      <c r="CV416" s="8">
        <f t="shared" si="65"/>
        <v>1</v>
      </c>
      <c r="CW416">
        <v>1</v>
      </c>
      <c r="CX416" s="2">
        <v>42530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1</v>
      </c>
      <c r="DY416">
        <v>0</v>
      </c>
      <c r="DZ416">
        <v>0</v>
      </c>
      <c r="EA416">
        <v>0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0</v>
      </c>
      <c r="EL416">
        <v>0</v>
      </c>
      <c r="EM416" s="8">
        <v>1.7714285714285709</v>
      </c>
      <c r="EN416">
        <v>1</v>
      </c>
      <c r="EO416" s="2">
        <v>42539</v>
      </c>
      <c r="EP416">
        <v>0</v>
      </c>
      <c r="EQ416">
        <v>1</v>
      </c>
      <c r="ER416">
        <v>0</v>
      </c>
      <c r="ES416">
        <v>1</v>
      </c>
      <c r="ET416">
        <v>1</v>
      </c>
      <c r="EU416">
        <v>1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1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</v>
      </c>
      <c r="GM416">
        <v>1</v>
      </c>
      <c r="GN416" s="2">
        <v>42547</v>
      </c>
      <c r="GO416">
        <v>6</v>
      </c>
      <c r="GP416">
        <v>0</v>
      </c>
      <c r="GR416">
        <v>0</v>
      </c>
      <c r="GS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f t="shared" si="64"/>
        <v>6</v>
      </c>
      <c r="HH416">
        <v>0</v>
      </c>
      <c r="HI416">
        <v>1</v>
      </c>
      <c r="HJ416">
        <v>1</v>
      </c>
      <c r="HK416" s="2">
        <v>42604</v>
      </c>
      <c r="HL416">
        <v>0</v>
      </c>
      <c r="HN416">
        <v>97</v>
      </c>
      <c r="HO416">
        <v>1</v>
      </c>
      <c r="HP416">
        <v>40</v>
      </c>
      <c r="HQ416">
        <v>1</v>
      </c>
      <c r="HR416">
        <v>1</v>
      </c>
      <c r="HS416">
        <v>3</v>
      </c>
    </row>
    <row r="417" spans="1:227" x14ac:dyDescent="0.35">
      <c r="A417">
        <v>84</v>
      </c>
      <c r="B417">
        <v>1</v>
      </c>
      <c r="C417" s="9" cm="1">
        <f t="array" ref="C417">_xlfn.IFS(D417,1,E417,2,F417,3,G417,4,H417,5,I417,6,J417,7,K417,8)</f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1</v>
      </c>
      <c r="P417" s="8">
        <v>8</v>
      </c>
      <c r="Q417" s="8">
        <v>0.1242562895610098</v>
      </c>
      <c r="R417">
        <v>2</v>
      </c>
      <c r="S417">
        <v>0</v>
      </c>
      <c r="T417">
        <v>0</v>
      </c>
      <c r="U417">
        <v>1</v>
      </c>
      <c r="V417" s="8">
        <v>0.1786626816528232</v>
      </c>
      <c r="W417">
        <v>0</v>
      </c>
      <c r="X417" s="8">
        <v>129</v>
      </c>
      <c r="Y417" s="8">
        <v>52</v>
      </c>
      <c r="Z417" s="8">
        <v>97</v>
      </c>
      <c r="AA417">
        <v>0</v>
      </c>
      <c r="AB417" s="8">
        <v>1.970802919708029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s="8">
        <v>39.130453728887971</v>
      </c>
      <c r="AJ417" s="8">
        <v>75</v>
      </c>
      <c r="AK417" s="6">
        <v>7</v>
      </c>
      <c r="AL417">
        <v>1</v>
      </c>
      <c r="AM417" s="8">
        <v>75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 s="8">
        <v>3</v>
      </c>
      <c r="AU417">
        <v>0</v>
      </c>
      <c r="AV417">
        <v>0</v>
      </c>
      <c r="AW417">
        <v>1</v>
      </c>
      <c r="AX417" s="8">
        <v>578</v>
      </c>
      <c r="AY417" s="8">
        <v>578</v>
      </c>
      <c r="BC417" s="2">
        <v>42640</v>
      </c>
      <c r="BD417" s="8"/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4</v>
      </c>
      <c r="BM417">
        <v>16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3</v>
      </c>
      <c r="CH417">
        <v>1</v>
      </c>
      <c r="CI417">
        <v>1</v>
      </c>
      <c r="CJ417">
        <v>1</v>
      </c>
      <c r="CK417">
        <v>1</v>
      </c>
      <c r="CL417" s="6">
        <v>30</v>
      </c>
      <c r="CM417" s="8">
        <v>50</v>
      </c>
      <c r="CN417" s="8">
        <v>0</v>
      </c>
      <c r="CO417" s="8">
        <f t="shared" si="59"/>
        <v>50</v>
      </c>
      <c r="CP417" s="8">
        <v>0</v>
      </c>
      <c r="CQ417">
        <v>1</v>
      </c>
      <c r="CR417" s="4">
        <f t="shared" si="60"/>
        <v>0</v>
      </c>
      <c r="CS417" s="8">
        <f t="shared" si="61"/>
        <v>129</v>
      </c>
      <c r="CT417" s="8">
        <v>28</v>
      </c>
      <c r="CU417" s="8">
        <f t="shared" si="62"/>
        <v>1</v>
      </c>
      <c r="CV417" s="8">
        <f t="shared" si="65"/>
        <v>1</v>
      </c>
      <c r="CW417">
        <v>1</v>
      </c>
      <c r="CX417" s="2">
        <v>42729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1</v>
      </c>
      <c r="DY417">
        <v>0</v>
      </c>
      <c r="DZ417">
        <v>1</v>
      </c>
      <c r="EA417">
        <v>0</v>
      </c>
      <c r="EB417">
        <v>1</v>
      </c>
      <c r="EC417">
        <v>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 s="8">
        <v>1.9487179487179489</v>
      </c>
      <c r="EN417">
        <v>1</v>
      </c>
      <c r="EO417" s="2">
        <v>42729</v>
      </c>
      <c r="EP417">
        <v>0</v>
      </c>
      <c r="EQ417">
        <v>1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0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1</v>
      </c>
      <c r="GM417">
        <v>1</v>
      </c>
      <c r="GN417" s="2">
        <v>42730</v>
      </c>
      <c r="GO417">
        <v>6</v>
      </c>
      <c r="GP417">
        <v>0</v>
      </c>
      <c r="GR417">
        <v>0</v>
      </c>
      <c r="GS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f t="shared" si="64"/>
        <v>6</v>
      </c>
      <c r="HH417">
        <v>0</v>
      </c>
      <c r="HI417">
        <v>1</v>
      </c>
      <c r="HJ417">
        <v>1</v>
      </c>
      <c r="HK417" s="2">
        <v>42754</v>
      </c>
      <c r="HL417">
        <v>0</v>
      </c>
      <c r="HN417">
        <v>114</v>
      </c>
      <c r="HO417">
        <v>1</v>
      </c>
      <c r="HP417">
        <v>90</v>
      </c>
      <c r="HQ417">
        <v>1</v>
      </c>
      <c r="HR417">
        <v>1</v>
      </c>
      <c r="HS417">
        <v>3</v>
      </c>
    </row>
    <row r="418" spans="1:227" x14ac:dyDescent="0.35">
      <c r="A418">
        <v>60</v>
      </c>
      <c r="B418">
        <v>1</v>
      </c>
      <c r="C418" s="9" cm="1">
        <f t="array" ref="C418">_xlfn.IFS(D418,1,E418,2,F418,3,G418,4,H418,5,I418,6,J418,7,K418,8)</f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 s="8">
        <v>0</v>
      </c>
      <c r="Q418" s="8">
        <v>0</v>
      </c>
      <c r="R418">
        <v>2</v>
      </c>
      <c r="S418">
        <v>0</v>
      </c>
      <c r="T418">
        <v>0</v>
      </c>
      <c r="U418">
        <v>1</v>
      </c>
      <c r="V418" s="8">
        <v>10</v>
      </c>
      <c r="W418">
        <v>0</v>
      </c>
      <c r="X418" s="8">
        <v>134</v>
      </c>
      <c r="Y418" s="8">
        <v>87</v>
      </c>
      <c r="Z418" s="8">
        <v>99</v>
      </c>
      <c r="AA418">
        <v>0</v>
      </c>
      <c r="AB418" s="8">
        <v>1.9854014598540151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s="8">
        <v>40.109535377067367</v>
      </c>
      <c r="AJ418" s="8">
        <v>57</v>
      </c>
      <c r="AK418" s="6">
        <v>5.8</v>
      </c>
      <c r="AL418">
        <v>1</v>
      </c>
      <c r="AM418" s="8">
        <v>40</v>
      </c>
      <c r="AN418">
        <v>3</v>
      </c>
      <c r="AO418">
        <v>1</v>
      </c>
      <c r="AP418">
        <v>0</v>
      </c>
      <c r="AQ418">
        <v>1</v>
      </c>
      <c r="AR418">
        <v>0</v>
      </c>
      <c r="AS418">
        <v>0</v>
      </c>
      <c r="AT418" s="8">
        <v>3</v>
      </c>
      <c r="AU418">
        <v>0</v>
      </c>
      <c r="AV418">
        <v>0</v>
      </c>
      <c r="AW418">
        <v>1</v>
      </c>
      <c r="AX418" s="8">
        <v>220</v>
      </c>
      <c r="AY418" s="8">
        <v>199</v>
      </c>
      <c r="AZ418" t="s">
        <v>217</v>
      </c>
      <c r="BB418" s="2">
        <v>42667</v>
      </c>
      <c r="BC418" s="2">
        <v>42703</v>
      </c>
      <c r="BD418" s="8">
        <f>BC418-BB418</f>
        <v>36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2</v>
      </c>
      <c r="BM418">
        <v>16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3</v>
      </c>
      <c r="CH418">
        <v>1</v>
      </c>
      <c r="CI418">
        <v>1</v>
      </c>
      <c r="CJ418">
        <v>1</v>
      </c>
      <c r="CK418">
        <v>1</v>
      </c>
      <c r="CL418" s="6">
        <v>9</v>
      </c>
      <c r="CM418" s="8">
        <v>0</v>
      </c>
      <c r="CN418" s="8">
        <v>100</v>
      </c>
      <c r="CO418" s="8">
        <f t="shared" si="59"/>
        <v>0</v>
      </c>
      <c r="CP418" s="8">
        <v>0</v>
      </c>
      <c r="CQ418">
        <v>1</v>
      </c>
      <c r="CR418" s="4">
        <f t="shared" si="60"/>
        <v>0</v>
      </c>
      <c r="CS418" s="8">
        <f t="shared" si="61"/>
        <v>134</v>
      </c>
      <c r="CT418" s="8">
        <v>136</v>
      </c>
      <c r="CU418" s="8">
        <f t="shared" si="62"/>
        <v>1</v>
      </c>
      <c r="CV418" s="8">
        <f t="shared" si="65"/>
        <v>1</v>
      </c>
      <c r="CW418">
        <v>1</v>
      </c>
      <c r="CX418" s="2">
        <v>42706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1</v>
      </c>
      <c r="DR418">
        <v>1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 s="8">
        <v>1.8611111111111109</v>
      </c>
      <c r="EN418">
        <v>1</v>
      </c>
      <c r="EO418" s="2">
        <v>42707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1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</v>
      </c>
      <c r="FJ418" s="2">
        <v>42740</v>
      </c>
      <c r="FK418">
        <v>1</v>
      </c>
      <c r="FL418">
        <v>1</v>
      </c>
      <c r="FM418">
        <v>0</v>
      </c>
      <c r="FN418">
        <v>0</v>
      </c>
      <c r="FO418">
        <v>1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1</v>
      </c>
      <c r="GN418" s="2">
        <v>42771</v>
      </c>
      <c r="GO418">
        <v>6</v>
      </c>
      <c r="GP418">
        <v>0</v>
      </c>
      <c r="GR418">
        <v>0</v>
      </c>
      <c r="GS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f t="shared" si="64"/>
        <v>6</v>
      </c>
      <c r="HH418">
        <v>0</v>
      </c>
      <c r="HI418">
        <v>1</v>
      </c>
      <c r="HJ418">
        <v>1</v>
      </c>
      <c r="HK418" s="2">
        <v>42966</v>
      </c>
      <c r="HL418">
        <v>1</v>
      </c>
      <c r="HM418" s="2">
        <v>43050</v>
      </c>
      <c r="HN418">
        <v>263</v>
      </c>
      <c r="HO418">
        <v>1</v>
      </c>
      <c r="HP418">
        <v>68</v>
      </c>
      <c r="HQ418">
        <v>1</v>
      </c>
      <c r="HR418">
        <v>1</v>
      </c>
      <c r="HS418">
        <v>3</v>
      </c>
    </row>
    <row r="419" spans="1:227" x14ac:dyDescent="0.35">
      <c r="A419">
        <v>71</v>
      </c>
      <c r="B419">
        <v>2</v>
      </c>
      <c r="C419" s="9" cm="1">
        <f t="array" ref="C419">_xlfn.IFS(D419,1,E419,2,F419,3,G419,4,H419,5,I419,6,J419,7,K419,8)</f>
        <v>2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1</v>
      </c>
      <c r="P419" s="8">
        <v>7.9826662105143123E-2</v>
      </c>
      <c r="Q419" s="8">
        <v>9.4896221379327877E-2</v>
      </c>
      <c r="R419">
        <v>0</v>
      </c>
      <c r="S419">
        <v>1</v>
      </c>
      <c r="T419">
        <v>0</v>
      </c>
      <c r="U419">
        <v>0</v>
      </c>
      <c r="V419" s="8">
        <v>0</v>
      </c>
      <c r="W419">
        <v>0</v>
      </c>
      <c r="X419" s="8">
        <v>115</v>
      </c>
      <c r="Y419" s="8">
        <v>50</v>
      </c>
      <c r="Z419" s="8">
        <v>98</v>
      </c>
      <c r="AA419">
        <v>0</v>
      </c>
      <c r="AB419" s="8">
        <v>1.8832116788321169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 s="8">
        <v>33</v>
      </c>
      <c r="AJ419" s="8">
        <v>52</v>
      </c>
      <c r="AK419" s="6">
        <v>6.2</v>
      </c>
      <c r="AL419">
        <v>1</v>
      </c>
      <c r="AM419" s="8">
        <v>5</v>
      </c>
      <c r="AN419">
        <v>5</v>
      </c>
      <c r="AO419">
        <v>1</v>
      </c>
      <c r="AP419">
        <v>0</v>
      </c>
      <c r="AQ419">
        <v>0</v>
      </c>
      <c r="AR419">
        <v>0</v>
      </c>
      <c r="AS419">
        <v>1</v>
      </c>
      <c r="AT419" s="8">
        <v>3</v>
      </c>
      <c r="AU419">
        <v>0</v>
      </c>
      <c r="AV419">
        <v>0</v>
      </c>
      <c r="AW419">
        <v>1</v>
      </c>
      <c r="AX419" s="8">
        <v>99</v>
      </c>
      <c r="AY419" s="8">
        <v>99</v>
      </c>
      <c r="BB419" s="2">
        <v>42372</v>
      </c>
      <c r="BC419" s="2">
        <v>42439</v>
      </c>
      <c r="BD419" s="8">
        <f>BC419-BB419</f>
        <v>67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5</v>
      </c>
      <c r="BM419">
        <v>16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1</v>
      </c>
      <c r="CG419">
        <v>3</v>
      </c>
      <c r="CH419">
        <v>1</v>
      </c>
      <c r="CI419">
        <v>1</v>
      </c>
      <c r="CJ419">
        <v>1</v>
      </c>
      <c r="CK419">
        <v>0</v>
      </c>
      <c r="CL419" s="6">
        <v>1.2</v>
      </c>
      <c r="CM419" s="8">
        <v>100</v>
      </c>
      <c r="CN419" s="8">
        <v>0</v>
      </c>
      <c r="CO419" s="8">
        <f t="shared" si="59"/>
        <v>0</v>
      </c>
      <c r="CP419" s="8">
        <v>20</v>
      </c>
      <c r="CQ419">
        <v>1</v>
      </c>
      <c r="CR419" s="4">
        <f t="shared" si="60"/>
        <v>0.17391304347826086</v>
      </c>
      <c r="CS419" s="8">
        <f t="shared" si="61"/>
        <v>95</v>
      </c>
      <c r="CT419" s="8">
        <v>36</v>
      </c>
      <c r="CU419" s="8">
        <f t="shared" si="62"/>
        <v>1</v>
      </c>
      <c r="CV419" s="8">
        <f t="shared" si="65"/>
        <v>1</v>
      </c>
      <c r="CW419">
        <v>1</v>
      </c>
      <c r="CX419" s="2">
        <v>42456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 s="8">
        <v>1.8533333333333331</v>
      </c>
      <c r="EN419">
        <v>1</v>
      </c>
      <c r="EO419" s="2">
        <v>42459</v>
      </c>
      <c r="EP419">
        <v>0</v>
      </c>
      <c r="EQ419">
        <v>1</v>
      </c>
      <c r="ER419">
        <v>0</v>
      </c>
      <c r="ES419">
        <v>1</v>
      </c>
      <c r="ET419">
        <v>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1</v>
      </c>
      <c r="GM419">
        <v>1</v>
      </c>
      <c r="GN419" s="2">
        <v>42466</v>
      </c>
      <c r="GO419">
        <v>2</v>
      </c>
      <c r="GP419">
        <v>1</v>
      </c>
      <c r="GQ419" s="2">
        <v>42552</v>
      </c>
      <c r="GR419">
        <v>6</v>
      </c>
      <c r="GS419">
        <v>1</v>
      </c>
      <c r="GT419" s="2">
        <v>42578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1</v>
      </c>
      <c r="HC419">
        <v>0</v>
      </c>
      <c r="HD419">
        <v>0</v>
      </c>
      <c r="HE419">
        <v>0</v>
      </c>
      <c r="HF419">
        <v>8</v>
      </c>
      <c r="HH419">
        <v>0</v>
      </c>
      <c r="HI419">
        <v>0</v>
      </c>
      <c r="HJ419">
        <v>1</v>
      </c>
      <c r="HL419">
        <v>1</v>
      </c>
      <c r="HM419" s="2">
        <v>42629</v>
      </c>
      <c r="HP419">
        <v>27</v>
      </c>
      <c r="HQ419">
        <v>1</v>
      </c>
      <c r="HR419">
        <v>1</v>
      </c>
      <c r="HS419">
        <v>3</v>
      </c>
    </row>
    <row r="420" spans="1:227" x14ac:dyDescent="0.35">
      <c r="A420">
        <v>78</v>
      </c>
      <c r="B420">
        <v>2</v>
      </c>
      <c r="C420" s="9" cm="1">
        <f t="array" ref="C420">_xlfn.IFS(D420,1,E420,2,F420,3,G420,4,H420,5,I420,6,J420,7,K420,8)</f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 s="8">
        <v>0</v>
      </c>
      <c r="Q420" s="8">
        <v>40</v>
      </c>
      <c r="R420">
        <v>2</v>
      </c>
      <c r="S420">
        <v>0</v>
      </c>
      <c r="T420">
        <v>0</v>
      </c>
      <c r="U420">
        <v>1</v>
      </c>
      <c r="V420" s="8">
        <v>4</v>
      </c>
      <c r="W420">
        <v>1</v>
      </c>
      <c r="X420" s="8">
        <v>153</v>
      </c>
      <c r="Y420" s="8">
        <v>77</v>
      </c>
      <c r="Z420" s="8">
        <v>97</v>
      </c>
      <c r="AA420">
        <v>1</v>
      </c>
      <c r="AB420" s="8">
        <v>1.916083916083916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s="8">
        <v>41</v>
      </c>
      <c r="AJ420" s="8">
        <v>54</v>
      </c>
      <c r="AK420" s="6">
        <v>8.1</v>
      </c>
      <c r="AL420">
        <v>0</v>
      </c>
      <c r="AM420" s="8">
        <v>52</v>
      </c>
      <c r="AN420">
        <v>2</v>
      </c>
      <c r="AO420">
        <v>1</v>
      </c>
      <c r="AP420">
        <v>1</v>
      </c>
      <c r="AQ420">
        <v>0</v>
      </c>
      <c r="AR420">
        <v>0</v>
      </c>
      <c r="AS420">
        <v>0</v>
      </c>
      <c r="AT420" s="8">
        <v>3</v>
      </c>
      <c r="AU420">
        <v>0</v>
      </c>
      <c r="AV420">
        <v>0</v>
      </c>
      <c r="AW420">
        <v>1</v>
      </c>
      <c r="AX420" s="8">
        <v>156.5</v>
      </c>
      <c r="AY420" s="8">
        <v>134.5</v>
      </c>
      <c r="AZ420" t="s">
        <v>222</v>
      </c>
      <c r="BB420" s="2">
        <v>41404</v>
      </c>
      <c r="BC420" s="2">
        <v>41437</v>
      </c>
      <c r="BD420" s="8">
        <f>BC420-BB420</f>
        <v>33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7</v>
      </c>
      <c r="BM420">
        <v>16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2</v>
      </c>
      <c r="CH420">
        <v>0</v>
      </c>
      <c r="CI420">
        <v>1</v>
      </c>
      <c r="CJ420">
        <v>0</v>
      </c>
      <c r="CK420">
        <v>1</v>
      </c>
      <c r="CL420" s="6">
        <v>3</v>
      </c>
      <c r="CM420" s="8">
        <v>0</v>
      </c>
      <c r="CN420" s="8">
        <v>0</v>
      </c>
      <c r="CO420" s="8">
        <f t="shared" si="59"/>
        <v>100</v>
      </c>
      <c r="CP420" s="8">
        <v>73</v>
      </c>
      <c r="CQ420">
        <v>0</v>
      </c>
      <c r="CR420" s="4">
        <f t="shared" si="60"/>
        <v>0.47712418300653597</v>
      </c>
      <c r="CS420" s="8">
        <f t="shared" si="61"/>
        <v>80</v>
      </c>
      <c r="CT420" s="8">
        <v>89.500000000000014</v>
      </c>
      <c r="CU420" s="8">
        <f t="shared" si="62"/>
        <v>1</v>
      </c>
      <c r="CV420" s="8">
        <f>IF(SUM(EJ420:EK420,EF420:EG420,EB420:EC420,DX420:DY420,DT420:DU420,DP420:DQ420,DL420:DM420,DH420:DI420)&gt;0,1,0)</f>
        <v>1</v>
      </c>
      <c r="CW420">
        <v>1</v>
      </c>
      <c r="CX420" s="2">
        <v>41452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1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 s="8">
        <v>1.773333333333333</v>
      </c>
      <c r="EN420">
        <v>1</v>
      </c>
      <c r="EO420" s="2">
        <v>41467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1</v>
      </c>
      <c r="GM420">
        <v>1</v>
      </c>
      <c r="GN420" s="2">
        <v>41472</v>
      </c>
      <c r="GO420">
        <v>3</v>
      </c>
      <c r="GP420">
        <v>1</v>
      </c>
      <c r="GQ420" s="2">
        <v>41714</v>
      </c>
      <c r="GR420">
        <v>4</v>
      </c>
      <c r="GS420">
        <v>1</v>
      </c>
      <c r="GT420" s="2">
        <v>41774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1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6</v>
      </c>
      <c r="HG420" t="s">
        <v>295</v>
      </c>
      <c r="HH420">
        <v>0</v>
      </c>
      <c r="HI420">
        <v>1</v>
      </c>
      <c r="HJ420">
        <v>1</v>
      </c>
      <c r="HK420" s="2">
        <v>41878</v>
      </c>
      <c r="HL420">
        <v>0</v>
      </c>
      <c r="HN420">
        <v>441</v>
      </c>
      <c r="HO420">
        <v>0</v>
      </c>
      <c r="HP420">
        <v>35</v>
      </c>
      <c r="HQ420">
        <v>1</v>
      </c>
      <c r="HR420">
        <v>1</v>
      </c>
      <c r="HS420">
        <v>3</v>
      </c>
    </row>
    <row r="421" spans="1:227" x14ac:dyDescent="0.35">
      <c r="A421">
        <v>75</v>
      </c>
      <c r="B421">
        <v>1</v>
      </c>
      <c r="C421" s="9" cm="1">
        <f t="array" ref="C421">_xlfn.IFS(D421,1,E421,2,F421,3,G421,4,H421,5,I421,6,J421,7,K421,8)</f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 s="8">
        <v>0</v>
      </c>
      <c r="Q421" s="8">
        <v>20</v>
      </c>
      <c r="R421">
        <v>0</v>
      </c>
      <c r="S421">
        <v>1</v>
      </c>
      <c r="T421">
        <v>0</v>
      </c>
      <c r="U421">
        <v>0</v>
      </c>
      <c r="V421" s="8">
        <v>0</v>
      </c>
      <c r="W421">
        <v>0</v>
      </c>
      <c r="X421" s="8">
        <v>125</v>
      </c>
      <c r="Y421" s="8">
        <v>64</v>
      </c>
      <c r="Z421" s="8">
        <v>97</v>
      </c>
      <c r="AA421">
        <v>0</v>
      </c>
      <c r="AB421" s="8">
        <v>2.015748031496063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s="8">
        <v>35.93956474568165</v>
      </c>
      <c r="AJ421" s="8">
        <v>56</v>
      </c>
      <c r="AK421" s="6">
        <v>7.5</v>
      </c>
      <c r="AL421">
        <v>0</v>
      </c>
      <c r="AM421" s="8">
        <v>53</v>
      </c>
      <c r="AN421">
        <v>2</v>
      </c>
      <c r="AO421">
        <v>1</v>
      </c>
      <c r="AP421">
        <v>1</v>
      </c>
      <c r="AQ421">
        <v>0</v>
      </c>
      <c r="AR421">
        <v>0</v>
      </c>
      <c r="AS421">
        <v>0</v>
      </c>
      <c r="AT421" s="8">
        <v>2</v>
      </c>
      <c r="AU421">
        <v>0</v>
      </c>
      <c r="AV421">
        <v>1</v>
      </c>
      <c r="AW421">
        <v>0</v>
      </c>
      <c r="AX421" s="8">
        <v>144</v>
      </c>
      <c r="AY421" s="8">
        <v>0</v>
      </c>
      <c r="AZ421" t="s">
        <v>227</v>
      </c>
      <c r="BB421" s="2">
        <v>41547</v>
      </c>
      <c r="BC421" s="2">
        <v>41957</v>
      </c>
      <c r="BD421" s="8">
        <f>BC421-BB421</f>
        <v>410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2</v>
      </c>
      <c r="BM421">
        <v>6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1</v>
      </c>
      <c r="CL421" s="6">
        <v>0.1</v>
      </c>
      <c r="CM421" s="8">
        <v>0</v>
      </c>
      <c r="CN421" s="8">
        <v>0</v>
      </c>
      <c r="CO421" s="8">
        <f t="shared" si="59"/>
        <v>100</v>
      </c>
      <c r="CP421" s="8">
        <v>77</v>
      </c>
      <c r="CQ421">
        <v>0</v>
      </c>
      <c r="CR421" s="4">
        <f t="shared" si="60"/>
        <v>0.61599999999999999</v>
      </c>
      <c r="CS421" s="8">
        <f t="shared" si="61"/>
        <v>48</v>
      </c>
      <c r="CT421" s="8">
        <v>102</v>
      </c>
      <c r="CU421" s="8">
        <f t="shared" si="62"/>
        <v>1</v>
      </c>
      <c r="CV421" s="8">
        <f>IF(SUM(EJ421:EK421,EF421:EG421,EB421:EC421,DX421:DY421,DT421:DU421,DP421:DQ421,DL421:DM421,DH421:DI421)&gt;0,1,0)</f>
        <v>1</v>
      </c>
      <c r="CW421">
        <v>1</v>
      </c>
      <c r="CX421" s="2">
        <v>42127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1</v>
      </c>
      <c r="DU421">
        <v>0</v>
      </c>
      <c r="DV421">
        <v>0</v>
      </c>
      <c r="DW421">
        <v>0</v>
      </c>
      <c r="DX421">
        <v>1</v>
      </c>
      <c r="DY421">
        <v>1</v>
      </c>
      <c r="DZ421">
        <v>0</v>
      </c>
      <c r="EA421">
        <v>0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1</v>
      </c>
      <c r="EK421">
        <v>0</v>
      </c>
      <c r="EL421">
        <v>0</v>
      </c>
      <c r="EM421" s="8">
        <v>3</v>
      </c>
      <c r="EN421">
        <v>1</v>
      </c>
      <c r="EO421" s="2">
        <v>42146</v>
      </c>
      <c r="EP421">
        <v>0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 s="2">
        <v>42239</v>
      </c>
      <c r="FK421">
        <v>1</v>
      </c>
      <c r="FL421">
        <v>1</v>
      </c>
      <c r="FM421">
        <v>0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1</v>
      </c>
      <c r="GM421">
        <v>1</v>
      </c>
      <c r="GN421" s="2">
        <v>42150</v>
      </c>
      <c r="GO421">
        <v>2</v>
      </c>
      <c r="GP421">
        <v>1</v>
      </c>
      <c r="GQ421" s="2">
        <v>42253</v>
      </c>
      <c r="GR421">
        <v>6</v>
      </c>
      <c r="GS421">
        <v>1</v>
      </c>
      <c r="GT421" s="2">
        <v>42280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1</v>
      </c>
      <c r="HC421">
        <v>0</v>
      </c>
      <c r="HD421">
        <v>0</v>
      </c>
      <c r="HE421">
        <v>0</v>
      </c>
      <c r="HF421">
        <v>8</v>
      </c>
      <c r="HH421">
        <v>0</v>
      </c>
      <c r="HI421">
        <v>1</v>
      </c>
      <c r="HJ421">
        <v>1</v>
      </c>
      <c r="HL421">
        <v>1</v>
      </c>
      <c r="HM421" s="2">
        <v>42378</v>
      </c>
      <c r="HP421">
        <v>193</v>
      </c>
      <c r="HQ421">
        <v>1</v>
      </c>
      <c r="HR421">
        <v>1</v>
      </c>
      <c r="HS421">
        <v>3</v>
      </c>
    </row>
    <row r="422" spans="1:227" x14ac:dyDescent="0.35">
      <c r="A422">
        <v>40</v>
      </c>
      <c r="B422">
        <v>2</v>
      </c>
      <c r="C422" s="9" cm="1">
        <f t="array" ref="C422">_xlfn.IFS(D422,1,E422,2,F422,3,G422,4,H422,5,I422,6,J422,7,K422,8)</f>
        <v>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1</v>
      </c>
      <c r="O422">
        <v>0</v>
      </c>
      <c r="P422" s="8">
        <v>0</v>
      </c>
      <c r="Q422" s="8">
        <v>4.3304378836895328E-2</v>
      </c>
      <c r="R422">
        <v>0</v>
      </c>
      <c r="S422">
        <v>1</v>
      </c>
      <c r="T422">
        <v>0</v>
      </c>
      <c r="U422">
        <v>0</v>
      </c>
      <c r="V422" s="8">
        <v>0</v>
      </c>
      <c r="W422">
        <v>0</v>
      </c>
      <c r="X422" s="8">
        <v>128</v>
      </c>
      <c r="Y422" s="8">
        <v>62</v>
      </c>
      <c r="Z422" s="8">
        <v>98</v>
      </c>
      <c r="AA422">
        <v>0</v>
      </c>
      <c r="AB422" s="8">
        <v>1.864661654135338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s="8">
        <v>38.902014785738068</v>
      </c>
      <c r="AJ422" s="8">
        <v>120</v>
      </c>
      <c r="AK422" s="6">
        <v>7.5</v>
      </c>
      <c r="AL422">
        <v>0</v>
      </c>
      <c r="AM422" s="8">
        <v>105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 s="8">
        <v>3</v>
      </c>
      <c r="AU422">
        <v>0</v>
      </c>
      <c r="AV422">
        <v>0</v>
      </c>
      <c r="AW422">
        <v>1</v>
      </c>
      <c r="AX422" s="8">
        <v>232</v>
      </c>
      <c r="AY422" s="8">
        <v>232</v>
      </c>
      <c r="BB422" s="2">
        <v>42700</v>
      </c>
      <c r="BC422" s="2">
        <v>42718</v>
      </c>
      <c r="BD422" s="8">
        <f>BC422-BB422</f>
        <v>18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5</v>
      </c>
      <c r="BM422">
        <v>7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1</v>
      </c>
      <c r="CL422" s="6">
        <v>3.8</v>
      </c>
      <c r="CM422" s="8">
        <v>80</v>
      </c>
      <c r="CN422" s="8">
        <v>0</v>
      </c>
      <c r="CO422" s="8">
        <f t="shared" si="59"/>
        <v>20</v>
      </c>
      <c r="CP422" s="8">
        <v>79</v>
      </c>
      <c r="CQ422">
        <v>0</v>
      </c>
      <c r="CR422" s="4">
        <f t="shared" si="60"/>
        <v>0.6171875</v>
      </c>
      <c r="CS422" s="8">
        <f t="shared" si="61"/>
        <v>49</v>
      </c>
      <c r="CT422" s="8">
        <v>90</v>
      </c>
      <c r="CU422" s="8">
        <f t="shared" si="62"/>
        <v>1</v>
      </c>
      <c r="CV422" s="8">
        <f>IF(SUM(EJ422:EK422,EF422:EG422,EB422:EC422,DX422:DY422,DT422:DU422,DP422:DQ422,DL422:DM422,DH422:DI422)&gt;0,1,0)</f>
        <v>1</v>
      </c>
      <c r="CW422">
        <v>1</v>
      </c>
      <c r="CX422" s="2">
        <v>42776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0</v>
      </c>
      <c r="DI422">
        <v>0</v>
      </c>
      <c r="DJ422">
        <v>0</v>
      </c>
      <c r="DK422">
        <v>1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0</v>
      </c>
      <c r="DS422">
        <v>1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1</v>
      </c>
      <c r="EF422">
        <v>0</v>
      </c>
      <c r="EG422">
        <v>0</v>
      </c>
      <c r="EH422">
        <v>0</v>
      </c>
      <c r="EI422">
        <v>1</v>
      </c>
      <c r="EJ422">
        <v>0</v>
      </c>
      <c r="EK422">
        <v>0</v>
      </c>
      <c r="EL422">
        <v>0</v>
      </c>
      <c r="EM422" s="8">
        <v>2</v>
      </c>
      <c r="EN422">
        <v>1</v>
      </c>
      <c r="EO422" s="2">
        <v>42781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1</v>
      </c>
      <c r="GN422" s="2">
        <v>42763</v>
      </c>
      <c r="GO422">
        <v>3</v>
      </c>
      <c r="GP422">
        <v>1</v>
      </c>
      <c r="GQ422" s="2">
        <v>42787</v>
      </c>
      <c r="GR422">
        <v>4</v>
      </c>
      <c r="GS422">
        <v>1</v>
      </c>
      <c r="GT422" s="2">
        <v>42799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1</v>
      </c>
      <c r="HA422">
        <v>0</v>
      </c>
      <c r="HB422">
        <v>0</v>
      </c>
      <c r="HC422">
        <v>1</v>
      </c>
      <c r="HD422">
        <v>2</v>
      </c>
      <c r="HE422">
        <v>0</v>
      </c>
      <c r="HF422">
        <v>6</v>
      </c>
      <c r="HH422">
        <v>0</v>
      </c>
      <c r="HI422">
        <v>1</v>
      </c>
      <c r="HJ422">
        <v>1</v>
      </c>
      <c r="HL422">
        <v>0</v>
      </c>
      <c r="HP422">
        <v>45</v>
      </c>
      <c r="HQ422">
        <v>1</v>
      </c>
      <c r="HR422">
        <v>1</v>
      </c>
      <c r="HS422">
        <v>3</v>
      </c>
    </row>
    <row r="423" spans="1:227" x14ac:dyDescent="0.35">
      <c r="A423">
        <v>61</v>
      </c>
      <c r="B423">
        <v>1</v>
      </c>
      <c r="C423" s="9" cm="1">
        <f t="array" ref="C423">_xlfn.IFS(D423,1,E423,2,F423,3,G423,4,H423,5,I423,6,J423,7,K423,8)</f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1</v>
      </c>
      <c r="P423" s="8">
        <v>0.23080352849636751</v>
      </c>
      <c r="Q423" s="8">
        <v>0.10876193111080371</v>
      </c>
      <c r="R423">
        <v>2</v>
      </c>
      <c r="S423">
        <v>0</v>
      </c>
      <c r="T423">
        <v>0</v>
      </c>
      <c r="U423">
        <v>1</v>
      </c>
      <c r="V423" s="8">
        <v>0.18306023639376059</v>
      </c>
      <c r="W423">
        <v>0</v>
      </c>
      <c r="X423" s="8">
        <v>100</v>
      </c>
      <c r="Y423" s="8">
        <v>60</v>
      </c>
      <c r="Z423" s="8">
        <v>98</v>
      </c>
      <c r="AA423">
        <v>1</v>
      </c>
      <c r="AB423" s="8">
        <v>1.9407407407407411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 s="8">
        <v>20</v>
      </c>
      <c r="AJ423" s="8">
        <v>54</v>
      </c>
      <c r="AK423" s="6">
        <v>6.9</v>
      </c>
      <c r="AL423">
        <v>1</v>
      </c>
      <c r="AM423" s="8">
        <v>78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 s="8">
        <v>2</v>
      </c>
      <c r="AU423">
        <v>0</v>
      </c>
      <c r="AV423">
        <v>1</v>
      </c>
      <c r="AW423">
        <v>0</v>
      </c>
      <c r="AX423" s="8">
        <v>152</v>
      </c>
      <c r="AY423" s="8">
        <v>0</v>
      </c>
      <c r="AZ423" t="s">
        <v>220</v>
      </c>
      <c r="BC423" s="2">
        <v>41639</v>
      </c>
      <c r="BD423" s="8"/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5</v>
      </c>
      <c r="BM423">
        <v>15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2</v>
      </c>
      <c r="CH423">
        <v>0</v>
      </c>
      <c r="CI423">
        <v>1</v>
      </c>
      <c r="CJ423">
        <v>0</v>
      </c>
      <c r="CK423">
        <v>1</v>
      </c>
      <c r="CL423" s="6">
        <v>2.1306684672949809</v>
      </c>
      <c r="CM423" s="8">
        <v>0</v>
      </c>
      <c r="CN423" s="8">
        <v>100</v>
      </c>
      <c r="CO423" s="8">
        <f t="shared" si="59"/>
        <v>0</v>
      </c>
      <c r="CP423" s="8">
        <v>59</v>
      </c>
      <c r="CQ423">
        <v>0</v>
      </c>
      <c r="CR423" s="4">
        <f t="shared" si="60"/>
        <v>0.59</v>
      </c>
      <c r="CS423" s="8">
        <f t="shared" si="61"/>
        <v>41</v>
      </c>
      <c r="CT423" s="8">
        <v>37.5</v>
      </c>
      <c r="CU423" s="8">
        <f t="shared" si="62"/>
        <v>1</v>
      </c>
      <c r="CV423" s="8">
        <f>IF(SUM(EJ423:EK423,EF423:EG423,EB423:EC423,DX423:DY423,DT423:DU423,DP423:DQ423,DL423:DM423,DH423:DI423)&gt;0,1,0)</f>
        <v>1</v>
      </c>
      <c r="CW423">
        <v>1</v>
      </c>
      <c r="CX423" s="2">
        <v>41643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0</v>
      </c>
      <c r="DF423">
        <v>1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1</v>
      </c>
      <c r="EM423" s="8">
        <v>1.986666666666667</v>
      </c>
      <c r="EN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1</v>
      </c>
      <c r="GN423" s="2">
        <v>41658</v>
      </c>
      <c r="GO423">
        <v>6</v>
      </c>
      <c r="GP423">
        <v>1</v>
      </c>
      <c r="GQ423" s="2">
        <v>41812</v>
      </c>
      <c r="GR423">
        <v>8</v>
      </c>
      <c r="GS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f t="shared" ref="HF423:HF432" si="66">GR423</f>
        <v>8</v>
      </c>
      <c r="HH423">
        <v>0</v>
      </c>
      <c r="HI423">
        <v>0</v>
      </c>
      <c r="HJ423">
        <v>1</v>
      </c>
      <c r="HL423">
        <v>1</v>
      </c>
      <c r="HM423" s="2">
        <v>41855</v>
      </c>
      <c r="HP423">
        <v>19</v>
      </c>
      <c r="HQ423">
        <v>1</v>
      </c>
      <c r="HR423">
        <v>1</v>
      </c>
      <c r="HS423">
        <v>3</v>
      </c>
    </row>
    <row r="424" spans="1:227" x14ac:dyDescent="0.35">
      <c r="A424">
        <v>84</v>
      </c>
      <c r="B424">
        <v>1</v>
      </c>
      <c r="C424" s="9" cm="1">
        <f t="array" ref="C424">_xlfn.IFS(D424,1,E424,2,F424,3,G424,4,H424,5,I424,6,J424,7,K424,8)</f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 s="8">
        <v>0</v>
      </c>
      <c r="Q424" s="8">
        <v>0</v>
      </c>
      <c r="R424">
        <v>0</v>
      </c>
      <c r="S424">
        <v>1</v>
      </c>
      <c r="T424">
        <v>0</v>
      </c>
      <c r="U424">
        <v>0</v>
      </c>
      <c r="V424" s="8">
        <v>0</v>
      </c>
      <c r="W424">
        <v>0</v>
      </c>
      <c r="X424" s="8">
        <v>124</v>
      </c>
      <c r="Y424" s="8">
        <v>58</v>
      </c>
      <c r="Z424" s="8">
        <v>96</v>
      </c>
      <c r="AA424">
        <v>0</v>
      </c>
      <c r="AB424" s="8">
        <v>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s="8">
        <v>39.5</v>
      </c>
      <c r="AJ424" s="8">
        <v>42</v>
      </c>
      <c r="AK424" s="6">
        <v>6.5</v>
      </c>
      <c r="AL424">
        <v>1</v>
      </c>
      <c r="AM424" s="8">
        <v>55</v>
      </c>
      <c r="AN424">
        <v>2</v>
      </c>
      <c r="AO424">
        <v>1</v>
      </c>
      <c r="AP424">
        <v>1</v>
      </c>
      <c r="AQ424">
        <v>0</v>
      </c>
      <c r="AR424">
        <v>0</v>
      </c>
      <c r="AS424">
        <v>0</v>
      </c>
      <c r="AT424" s="8">
        <v>2</v>
      </c>
      <c r="AU424">
        <v>0</v>
      </c>
      <c r="AV424">
        <v>1</v>
      </c>
      <c r="AW424">
        <v>0</v>
      </c>
      <c r="AX424" s="8">
        <v>116</v>
      </c>
      <c r="AY424" s="8">
        <v>0</v>
      </c>
      <c r="AZ424" t="s">
        <v>220</v>
      </c>
      <c r="BB424" s="2">
        <v>42784</v>
      </c>
      <c r="BC424" s="2">
        <v>42816</v>
      </c>
      <c r="BD424" s="8">
        <f>BC424-BB424</f>
        <v>32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</v>
      </c>
      <c r="BM424">
        <v>15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3</v>
      </c>
      <c r="CH424">
        <v>1</v>
      </c>
      <c r="CI424">
        <v>1</v>
      </c>
      <c r="CJ424">
        <v>1</v>
      </c>
      <c r="CK424">
        <v>1</v>
      </c>
      <c r="CL424" s="6">
        <v>0.5</v>
      </c>
      <c r="CM424" s="8">
        <v>50</v>
      </c>
      <c r="CN424" s="8">
        <v>0</v>
      </c>
      <c r="CO424" s="8">
        <f t="shared" si="59"/>
        <v>50</v>
      </c>
      <c r="CP424" s="8">
        <v>59</v>
      </c>
      <c r="CQ424">
        <v>0</v>
      </c>
      <c r="CR424" s="4">
        <f t="shared" si="60"/>
        <v>0.47580645161290325</v>
      </c>
      <c r="CS424" s="8">
        <f t="shared" si="61"/>
        <v>65</v>
      </c>
      <c r="CT424" s="8">
        <v>55</v>
      </c>
      <c r="CU424" s="8">
        <f t="shared" si="62"/>
        <v>1</v>
      </c>
      <c r="CV424" s="8">
        <f>IF(SUM(EJ424:EK424,EF424:EG424,EB424:EC424,DX424:DY424,DT424:DU424,DP424:DQ424,DL424:DM424,DH424:DI424)&gt;0,1,0)</f>
        <v>1</v>
      </c>
      <c r="CW424">
        <v>1</v>
      </c>
      <c r="CX424" s="2">
        <v>42818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0</v>
      </c>
      <c r="DJ424">
        <v>0</v>
      </c>
      <c r="DK424">
        <v>1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1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1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0</v>
      </c>
      <c r="EM424" s="8">
        <v>2</v>
      </c>
      <c r="EN424">
        <v>1</v>
      </c>
      <c r="EO424" s="2">
        <v>42820</v>
      </c>
      <c r="EP424">
        <v>1</v>
      </c>
      <c r="EQ424">
        <v>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1</v>
      </c>
      <c r="GN424" s="2">
        <v>42821</v>
      </c>
      <c r="GO424">
        <v>3</v>
      </c>
      <c r="GP424">
        <v>1</v>
      </c>
      <c r="GQ424" s="2">
        <v>42826</v>
      </c>
      <c r="GR424">
        <v>8</v>
      </c>
      <c r="GS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f t="shared" si="66"/>
        <v>8</v>
      </c>
      <c r="HH424">
        <v>0</v>
      </c>
      <c r="HI424">
        <v>0</v>
      </c>
      <c r="HJ424">
        <v>1</v>
      </c>
      <c r="HL424">
        <v>1</v>
      </c>
      <c r="HM424" s="2">
        <v>42831</v>
      </c>
      <c r="HP424">
        <v>5</v>
      </c>
      <c r="HQ424">
        <v>1</v>
      </c>
      <c r="HR424">
        <v>1</v>
      </c>
      <c r="HS424">
        <v>3</v>
      </c>
    </row>
    <row r="425" spans="1:227" x14ac:dyDescent="0.35">
      <c r="A425">
        <v>74</v>
      </c>
      <c r="B425">
        <v>2</v>
      </c>
      <c r="C425" s="9" cm="1">
        <f t="array" ref="C425">_xlfn.IFS(D425,1,E425,2,F425,3,G425,4,H425,5,I425,6,J425,7,K425,8)</f>
        <v>3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 s="8">
        <v>0</v>
      </c>
      <c r="Q425" s="8">
        <v>0</v>
      </c>
      <c r="R425">
        <v>0</v>
      </c>
      <c r="S425">
        <v>1</v>
      </c>
      <c r="T425">
        <v>0</v>
      </c>
      <c r="U425">
        <v>0</v>
      </c>
      <c r="V425" s="8">
        <v>0</v>
      </c>
      <c r="W425">
        <v>0</v>
      </c>
      <c r="X425" s="8">
        <v>131</v>
      </c>
      <c r="Y425" s="8">
        <v>64</v>
      </c>
      <c r="Z425" s="8">
        <v>100</v>
      </c>
      <c r="AA425">
        <v>0</v>
      </c>
      <c r="AB425" s="8">
        <v>1.815602836879433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s="8">
        <v>35.5</v>
      </c>
      <c r="AJ425" s="8">
        <v>52</v>
      </c>
      <c r="AK425" s="6">
        <v>6.1</v>
      </c>
      <c r="AL425">
        <v>1</v>
      </c>
      <c r="AM425" s="8">
        <v>15</v>
      </c>
      <c r="AN425">
        <v>4</v>
      </c>
      <c r="AO425">
        <v>1</v>
      </c>
      <c r="AP425">
        <v>0</v>
      </c>
      <c r="AQ425">
        <v>0</v>
      </c>
      <c r="AR425">
        <v>1</v>
      </c>
      <c r="AS425">
        <v>0</v>
      </c>
      <c r="AT425" s="8">
        <v>3</v>
      </c>
      <c r="AU425">
        <v>0</v>
      </c>
      <c r="AV425">
        <v>0</v>
      </c>
      <c r="AW425">
        <v>1</v>
      </c>
      <c r="AX425" s="8">
        <v>129</v>
      </c>
      <c r="AY425" s="8">
        <v>81</v>
      </c>
      <c r="AZ425" t="s">
        <v>220</v>
      </c>
      <c r="BA425" t="s">
        <v>232</v>
      </c>
      <c r="BC425" s="2">
        <v>42849</v>
      </c>
      <c r="BD425" s="8"/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5</v>
      </c>
      <c r="BM425">
        <v>16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2</v>
      </c>
      <c r="CH425">
        <v>0</v>
      </c>
      <c r="CI425">
        <v>1</v>
      </c>
      <c r="CJ425">
        <v>0</v>
      </c>
      <c r="CK425">
        <v>1</v>
      </c>
      <c r="CL425" s="6">
        <v>1.7</v>
      </c>
      <c r="CM425" s="8">
        <v>50</v>
      </c>
      <c r="CN425" s="8">
        <v>0</v>
      </c>
      <c r="CO425" s="8">
        <f t="shared" si="59"/>
        <v>50</v>
      </c>
      <c r="CP425" s="8">
        <v>30</v>
      </c>
      <c r="CQ425">
        <v>1</v>
      </c>
      <c r="CR425" s="4">
        <f t="shared" si="60"/>
        <v>0.22900763358778625</v>
      </c>
      <c r="CS425" s="8">
        <f t="shared" si="61"/>
        <v>101</v>
      </c>
      <c r="CT425" s="8">
        <v>50</v>
      </c>
      <c r="CU425" s="8">
        <f t="shared" si="62"/>
        <v>1</v>
      </c>
      <c r="CV425" s="8">
        <f>IF(CQ425=1,1,0)</f>
        <v>1</v>
      </c>
      <c r="CW425">
        <v>1</v>
      </c>
      <c r="CX425" s="2">
        <v>42853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 s="8">
        <v>1.8857142857142859</v>
      </c>
      <c r="EN425">
        <v>1</v>
      </c>
      <c r="EO425" s="2">
        <v>42853</v>
      </c>
      <c r="EP425">
        <v>1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1</v>
      </c>
      <c r="GM425">
        <v>1</v>
      </c>
      <c r="GN425" s="2">
        <v>42858</v>
      </c>
      <c r="GO425">
        <v>2</v>
      </c>
      <c r="GP425">
        <v>1</v>
      </c>
      <c r="GQ425" s="2">
        <v>42869</v>
      </c>
      <c r="GR425">
        <v>6</v>
      </c>
      <c r="GS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f t="shared" si="66"/>
        <v>6</v>
      </c>
      <c r="HH425">
        <v>0</v>
      </c>
      <c r="HI425">
        <v>0</v>
      </c>
      <c r="HJ425">
        <v>1</v>
      </c>
      <c r="HL425">
        <v>1</v>
      </c>
      <c r="HM425" s="2">
        <v>42915</v>
      </c>
      <c r="HP425">
        <v>9</v>
      </c>
      <c r="HQ425">
        <v>1</v>
      </c>
      <c r="HR425">
        <v>1</v>
      </c>
      <c r="HS425">
        <v>3</v>
      </c>
    </row>
    <row r="426" spans="1:227" x14ac:dyDescent="0.35">
      <c r="A426">
        <v>49</v>
      </c>
      <c r="B426">
        <v>1</v>
      </c>
      <c r="C426" s="9" cm="1">
        <f t="array" ref="C426">_xlfn.IFS(D426,1,E426,2,F426,3,G426,4,H426,5,I426,6,J426,7,K426,8)</f>
        <v>4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 s="8">
        <v>0</v>
      </c>
      <c r="Q426" s="8">
        <v>0</v>
      </c>
      <c r="R426">
        <v>0</v>
      </c>
      <c r="S426">
        <v>1</v>
      </c>
      <c r="T426">
        <v>0</v>
      </c>
      <c r="U426">
        <v>0</v>
      </c>
      <c r="V426" s="8">
        <v>0</v>
      </c>
      <c r="W426">
        <v>1</v>
      </c>
      <c r="X426" s="8">
        <v>155</v>
      </c>
      <c r="Y426" s="8">
        <v>59</v>
      </c>
      <c r="Z426" s="8">
        <v>99</v>
      </c>
      <c r="AA426">
        <v>0</v>
      </c>
      <c r="AB426" s="8">
        <v>1.856209150326797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 s="8">
        <v>41.907586907705102</v>
      </c>
      <c r="AJ426" s="8">
        <v>84</v>
      </c>
      <c r="AK426" s="6">
        <v>6.1</v>
      </c>
      <c r="AL426">
        <v>1</v>
      </c>
      <c r="AM426" s="8">
        <v>92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 s="8">
        <v>1</v>
      </c>
      <c r="AU426">
        <v>1</v>
      </c>
      <c r="AV426">
        <v>0</v>
      </c>
      <c r="AW426">
        <v>0</v>
      </c>
      <c r="AX426" s="8">
        <v>353</v>
      </c>
      <c r="AY426" s="8">
        <v>353</v>
      </c>
      <c r="BB426" s="2">
        <v>41610</v>
      </c>
      <c r="BC426" s="2">
        <v>41635</v>
      </c>
      <c r="BD426" s="8">
        <f t="shared" ref="BD426:BD431" si="67">BC426-BB426</f>
        <v>25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7</v>
      </c>
      <c r="BM426">
        <v>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1</v>
      </c>
      <c r="CH426">
        <v>1</v>
      </c>
      <c r="CI426">
        <v>0</v>
      </c>
      <c r="CJ426">
        <v>0</v>
      </c>
      <c r="CK426">
        <v>1</v>
      </c>
      <c r="CL426" s="6">
        <v>0.6</v>
      </c>
      <c r="CM426" s="8">
        <v>0</v>
      </c>
      <c r="CN426" s="8">
        <v>0</v>
      </c>
      <c r="CO426" s="8">
        <f t="shared" si="59"/>
        <v>100</v>
      </c>
      <c r="CP426" s="8">
        <v>112</v>
      </c>
      <c r="CQ426">
        <v>0</v>
      </c>
      <c r="CR426" s="4">
        <f t="shared" si="60"/>
        <v>0.72258064516129028</v>
      </c>
      <c r="CS426" s="8">
        <f t="shared" si="61"/>
        <v>43</v>
      </c>
      <c r="CT426" s="8">
        <v>124.5</v>
      </c>
      <c r="CU426" s="8">
        <f t="shared" si="62"/>
        <v>1</v>
      </c>
      <c r="CV426" s="8">
        <f>IF(SUM(EJ426:EK426,EF426:EG426,EB426:EC426,DX426:DY426,DT426:DU426,DP426:DQ426,DL426:DM426,DH426:DI426)&gt;0,1,0)</f>
        <v>0</v>
      </c>
      <c r="CW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 s="8">
        <v>1.779220779220779</v>
      </c>
      <c r="EN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1</v>
      </c>
      <c r="GM426">
        <v>1</v>
      </c>
      <c r="GN426" s="2">
        <v>41650</v>
      </c>
      <c r="GO426">
        <v>2</v>
      </c>
      <c r="GP426">
        <v>1</v>
      </c>
      <c r="GQ426" s="2">
        <v>42195</v>
      </c>
      <c r="GR426">
        <v>6</v>
      </c>
      <c r="GS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f t="shared" si="66"/>
        <v>6</v>
      </c>
      <c r="HH426">
        <v>0</v>
      </c>
      <c r="HI426">
        <v>1</v>
      </c>
      <c r="HJ426">
        <v>1</v>
      </c>
      <c r="HK426" s="2">
        <v>42252</v>
      </c>
      <c r="HL426">
        <v>0</v>
      </c>
      <c r="HN426">
        <v>617</v>
      </c>
      <c r="HO426">
        <v>0</v>
      </c>
      <c r="HP426">
        <v>15</v>
      </c>
      <c r="HQ426">
        <v>1</v>
      </c>
      <c r="HR426">
        <v>1</v>
      </c>
      <c r="HS426">
        <v>3</v>
      </c>
    </row>
    <row r="427" spans="1:227" x14ac:dyDescent="0.35">
      <c r="A427">
        <v>59</v>
      </c>
      <c r="B427">
        <v>2</v>
      </c>
      <c r="C427" s="9" cm="1">
        <f t="array" ref="C427">_xlfn.IFS(D427,1,E427,2,F427,3,G427,4,H427,5,I427,6,J427,7,K427,8)</f>
        <v>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2</v>
      </c>
      <c r="M427">
        <v>0</v>
      </c>
      <c r="N427">
        <v>0</v>
      </c>
      <c r="O427">
        <v>1</v>
      </c>
      <c r="P427" s="8">
        <v>15</v>
      </c>
      <c r="Q427" s="8">
        <v>0.32916102972542127</v>
      </c>
      <c r="R427">
        <v>0</v>
      </c>
      <c r="S427">
        <v>1</v>
      </c>
      <c r="T427">
        <v>0</v>
      </c>
      <c r="U427">
        <v>0</v>
      </c>
      <c r="V427" s="8">
        <v>0</v>
      </c>
      <c r="W427">
        <v>0</v>
      </c>
      <c r="X427" s="8">
        <v>127</v>
      </c>
      <c r="Y427" s="8">
        <v>82</v>
      </c>
      <c r="Z427" s="8">
        <v>98</v>
      </c>
      <c r="AA427">
        <v>1</v>
      </c>
      <c r="AB427" s="8">
        <v>2.014598540145986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s="8">
        <v>40.055556008352028</v>
      </c>
      <c r="AJ427" s="8">
        <v>55</v>
      </c>
      <c r="AK427" s="6">
        <v>7.4</v>
      </c>
      <c r="AL427">
        <v>0</v>
      </c>
      <c r="AM427" s="8">
        <v>117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 s="8">
        <v>2</v>
      </c>
      <c r="AU427">
        <v>0</v>
      </c>
      <c r="AV427">
        <v>1</v>
      </c>
      <c r="AW427">
        <v>0</v>
      </c>
      <c r="AX427" s="8">
        <v>3</v>
      </c>
      <c r="AY427" s="8">
        <v>0</v>
      </c>
      <c r="AZ427" t="s">
        <v>217</v>
      </c>
      <c r="BB427" s="2">
        <v>42417</v>
      </c>
      <c r="BC427" s="2">
        <v>42435</v>
      </c>
      <c r="BD427" s="8">
        <f t="shared" si="67"/>
        <v>18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5</v>
      </c>
      <c r="BM427">
        <v>14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3</v>
      </c>
      <c r="CH427">
        <v>1</v>
      </c>
      <c r="CI427">
        <v>1</v>
      </c>
      <c r="CJ427">
        <v>1</v>
      </c>
      <c r="CK427">
        <v>1</v>
      </c>
      <c r="CL427" s="6">
        <v>1.5920855299542169</v>
      </c>
      <c r="CM427" s="8">
        <v>0.25491351148717389</v>
      </c>
      <c r="CN427" s="8">
        <v>45</v>
      </c>
      <c r="CO427" s="8">
        <f t="shared" si="59"/>
        <v>54.745086488512825</v>
      </c>
      <c r="CP427" s="8">
        <v>0</v>
      </c>
      <c r="CQ427">
        <v>1</v>
      </c>
      <c r="CR427" s="4">
        <f t="shared" si="60"/>
        <v>0</v>
      </c>
      <c r="CS427" s="8">
        <f t="shared" si="61"/>
        <v>127</v>
      </c>
      <c r="CT427" s="8">
        <v>29</v>
      </c>
      <c r="CU427" s="8">
        <f t="shared" si="62"/>
        <v>1</v>
      </c>
      <c r="CV427" s="8">
        <f>IF(CQ427=1,1,0)</f>
        <v>1</v>
      </c>
      <c r="CW427">
        <v>1</v>
      </c>
      <c r="CX427" s="2">
        <v>42438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1</v>
      </c>
      <c r="DY427">
        <v>0</v>
      </c>
      <c r="DZ427">
        <v>0</v>
      </c>
      <c r="EA427">
        <v>0</v>
      </c>
      <c r="EB427">
        <v>0</v>
      </c>
      <c r="EC427">
        <v>1</v>
      </c>
      <c r="ED427">
        <v>0</v>
      </c>
      <c r="EE427">
        <v>0</v>
      </c>
      <c r="EF427">
        <v>0</v>
      </c>
      <c r="EG427">
        <v>1</v>
      </c>
      <c r="EH427">
        <v>1</v>
      </c>
      <c r="EI427">
        <v>0</v>
      </c>
      <c r="EJ427">
        <v>0</v>
      </c>
      <c r="EK427">
        <v>0</v>
      </c>
      <c r="EL427">
        <v>0</v>
      </c>
      <c r="EM427" s="8">
        <v>2</v>
      </c>
      <c r="EN427">
        <v>1</v>
      </c>
      <c r="EO427" s="2">
        <v>42439</v>
      </c>
      <c r="EP427">
        <v>1</v>
      </c>
      <c r="EQ427">
        <v>1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1</v>
      </c>
      <c r="FG427">
        <v>0</v>
      </c>
      <c r="FH427">
        <v>1</v>
      </c>
      <c r="FI427">
        <v>1</v>
      </c>
      <c r="FJ427" s="2">
        <v>42477</v>
      </c>
      <c r="FK427">
        <v>0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1</v>
      </c>
      <c r="GK427">
        <v>0</v>
      </c>
      <c r="GL427">
        <v>1</v>
      </c>
      <c r="GM427">
        <v>1</v>
      </c>
      <c r="GN427" s="2">
        <v>42491</v>
      </c>
      <c r="GO427">
        <v>2</v>
      </c>
      <c r="GP427">
        <v>1</v>
      </c>
      <c r="GQ427" s="2">
        <v>42504</v>
      </c>
      <c r="GR427">
        <v>6</v>
      </c>
      <c r="GS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f t="shared" si="66"/>
        <v>6</v>
      </c>
      <c r="HH427">
        <v>0</v>
      </c>
      <c r="HI427">
        <v>1</v>
      </c>
      <c r="HJ427">
        <v>1</v>
      </c>
      <c r="HK427" s="2">
        <v>42980</v>
      </c>
      <c r="HL427">
        <v>1</v>
      </c>
      <c r="HM427" s="2">
        <v>43091</v>
      </c>
      <c r="HN427">
        <v>545</v>
      </c>
      <c r="HO427">
        <v>0</v>
      </c>
      <c r="HP427">
        <v>56</v>
      </c>
      <c r="HQ427">
        <v>1</v>
      </c>
      <c r="HR427">
        <v>1</v>
      </c>
      <c r="HS427">
        <v>3</v>
      </c>
    </row>
    <row r="428" spans="1:227" x14ac:dyDescent="0.35">
      <c r="A428">
        <v>68</v>
      </c>
      <c r="B428">
        <v>1</v>
      </c>
      <c r="C428" s="9" cm="1">
        <f t="array" ref="C428">_xlfn.IFS(D428,1,E428,2,F428,3,G428,4,H428,5,I428,6,J428,7,K428,8)</f>
        <v>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 s="8">
        <v>0</v>
      </c>
      <c r="Q428" s="8">
        <v>0</v>
      </c>
      <c r="R428">
        <v>0</v>
      </c>
      <c r="S428">
        <v>1</v>
      </c>
      <c r="T428">
        <v>0</v>
      </c>
      <c r="U428">
        <v>0</v>
      </c>
      <c r="V428" s="8">
        <v>0</v>
      </c>
      <c r="W428">
        <v>0</v>
      </c>
      <c r="X428" s="8">
        <v>133</v>
      </c>
      <c r="Y428" s="8">
        <v>77</v>
      </c>
      <c r="Z428" s="8">
        <v>97</v>
      </c>
      <c r="AA428">
        <v>0</v>
      </c>
      <c r="AB428" s="8">
        <v>1.91044776119403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s="8">
        <v>45</v>
      </c>
      <c r="AJ428" s="8">
        <v>67</v>
      </c>
      <c r="AK428" s="6">
        <v>8</v>
      </c>
      <c r="AL428">
        <v>0</v>
      </c>
      <c r="AM428" s="8">
        <v>112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 s="8">
        <v>3</v>
      </c>
      <c r="AU428">
        <v>0</v>
      </c>
      <c r="AV428">
        <v>0</v>
      </c>
      <c r="AW428">
        <v>1</v>
      </c>
      <c r="AX428" s="8">
        <v>303</v>
      </c>
      <c r="AY428" s="8">
        <v>87</v>
      </c>
      <c r="AZ428" t="s">
        <v>220</v>
      </c>
      <c r="BB428" s="2">
        <v>41897</v>
      </c>
      <c r="BC428" s="2">
        <v>41940</v>
      </c>
      <c r="BD428" s="8">
        <f t="shared" si="67"/>
        <v>43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7</v>
      </c>
      <c r="BM428">
        <v>16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3</v>
      </c>
      <c r="CH428">
        <v>1</v>
      </c>
      <c r="CI428">
        <v>1</v>
      </c>
      <c r="CJ428">
        <v>1</v>
      </c>
      <c r="CK428">
        <v>1</v>
      </c>
      <c r="CL428" s="6">
        <v>17.5</v>
      </c>
      <c r="CM428" s="8">
        <v>0</v>
      </c>
      <c r="CN428" s="8">
        <v>100</v>
      </c>
      <c r="CO428" s="8">
        <f t="shared" si="59"/>
        <v>0</v>
      </c>
      <c r="CP428" s="8">
        <v>59</v>
      </c>
      <c r="CQ428">
        <v>0</v>
      </c>
      <c r="CR428" s="4">
        <f t="shared" si="60"/>
        <v>0.44360902255639095</v>
      </c>
      <c r="CS428" s="8">
        <f t="shared" si="61"/>
        <v>74</v>
      </c>
      <c r="CT428" s="8">
        <v>53</v>
      </c>
      <c r="CU428" s="8">
        <f t="shared" si="62"/>
        <v>1</v>
      </c>
      <c r="CV428" s="8">
        <f t="shared" ref="CV428:CV435" si="68">IF(SUM(EJ428:EK428,EF428:EG428,EB428:EC428,DX428:DY428,DT428:DU428,DP428:DQ428,DL428:DM428,DH428:DI428)&gt;0,1,0)</f>
        <v>1</v>
      </c>
      <c r="CW428">
        <v>1</v>
      </c>
      <c r="CX428" s="2">
        <v>41949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0</v>
      </c>
      <c r="DT428">
        <v>1</v>
      </c>
      <c r="DU428">
        <v>1</v>
      </c>
      <c r="DV428">
        <v>0</v>
      </c>
      <c r="DW428">
        <v>0</v>
      </c>
      <c r="DX428">
        <v>1</v>
      </c>
      <c r="DY428">
        <v>1</v>
      </c>
      <c r="DZ428">
        <v>0</v>
      </c>
      <c r="EA428">
        <v>0</v>
      </c>
      <c r="EB428">
        <v>1</v>
      </c>
      <c r="EC428">
        <v>1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0</v>
      </c>
      <c r="EM428" s="8">
        <v>1.8611111111111109</v>
      </c>
      <c r="EN428">
        <v>1</v>
      </c>
      <c r="EO428" s="2">
        <v>42034</v>
      </c>
      <c r="EP428">
        <v>1</v>
      </c>
      <c r="EQ428">
        <v>1</v>
      </c>
      <c r="ER428">
        <v>0</v>
      </c>
      <c r="ES428">
        <v>0</v>
      </c>
      <c r="ET428">
        <v>0</v>
      </c>
      <c r="EU428">
        <v>1</v>
      </c>
      <c r="EV428">
        <v>0</v>
      </c>
      <c r="EW428">
        <v>1</v>
      </c>
      <c r="EX428">
        <v>1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0</v>
      </c>
      <c r="FI428">
        <v>1</v>
      </c>
      <c r="FJ428" s="2">
        <v>42180</v>
      </c>
      <c r="FK428">
        <v>1</v>
      </c>
      <c r="FL428">
        <v>1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1</v>
      </c>
      <c r="GN428" s="2">
        <v>42179</v>
      </c>
      <c r="GO428">
        <v>3</v>
      </c>
      <c r="GP428">
        <v>1</v>
      </c>
      <c r="GQ428" s="2">
        <v>42193</v>
      </c>
      <c r="GR428">
        <v>8</v>
      </c>
      <c r="GS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f t="shared" si="66"/>
        <v>8</v>
      </c>
      <c r="HH428">
        <v>0</v>
      </c>
      <c r="HI428">
        <v>1</v>
      </c>
      <c r="HJ428">
        <v>1</v>
      </c>
      <c r="HL428">
        <v>1</v>
      </c>
      <c r="HM428" s="2">
        <v>42433</v>
      </c>
      <c r="HP428">
        <v>239</v>
      </c>
      <c r="HQ428">
        <v>1</v>
      </c>
      <c r="HR428">
        <v>1</v>
      </c>
      <c r="HS428">
        <v>3</v>
      </c>
    </row>
    <row r="429" spans="1:227" x14ac:dyDescent="0.35">
      <c r="A429">
        <v>72</v>
      </c>
      <c r="B429">
        <v>1</v>
      </c>
      <c r="C429" s="9" cm="1">
        <f t="array" ref="C429">_xlfn.IFS(D429,1,E429,2,F429,3,G429,4,H429,5,I429,6,J429,7,K429,8)</f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</v>
      </c>
      <c r="M429">
        <v>0</v>
      </c>
      <c r="N429">
        <v>0</v>
      </c>
      <c r="O429">
        <v>1</v>
      </c>
      <c r="P429" s="8">
        <v>22</v>
      </c>
      <c r="Q429" s="8">
        <v>0.27713213523064911</v>
      </c>
      <c r="R429">
        <v>0</v>
      </c>
      <c r="S429">
        <v>1</v>
      </c>
      <c r="T429">
        <v>0</v>
      </c>
      <c r="U429">
        <v>0</v>
      </c>
      <c r="V429" s="8">
        <v>0</v>
      </c>
      <c r="W429">
        <v>0</v>
      </c>
      <c r="X429" s="8">
        <v>127</v>
      </c>
      <c r="Y429" s="8">
        <v>45</v>
      </c>
      <c r="Z429" s="8">
        <v>95</v>
      </c>
      <c r="AA429">
        <v>0</v>
      </c>
      <c r="AB429" s="8">
        <v>2.0857142857142859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s="8">
        <v>39.792390996779837</v>
      </c>
      <c r="AJ429" s="8">
        <v>54</v>
      </c>
      <c r="AK429" s="6">
        <v>7.4</v>
      </c>
      <c r="AL429">
        <v>0</v>
      </c>
      <c r="AM429" s="8">
        <v>90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 s="8">
        <v>3</v>
      </c>
      <c r="AU429">
        <v>0</v>
      </c>
      <c r="AV429">
        <v>0</v>
      </c>
      <c r="AW429">
        <v>1</v>
      </c>
      <c r="AX429" s="8">
        <v>436</v>
      </c>
      <c r="AY429" s="8">
        <v>436</v>
      </c>
      <c r="BB429" s="2">
        <v>42642</v>
      </c>
      <c r="BC429" s="2">
        <v>42732</v>
      </c>
      <c r="BD429" s="8">
        <f t="shared" si="67"/>
        <v>90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</v>
      </c>
      <c r="BM429">
        <v>15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3</v>
      </c>
      <c r="CH429">
        <v>1</v>
      </c>
      <c r="CI429">
        <v>1</v>
      </c>
      <c r="CJ429">
        <v>1</v>
      </c>
      <c r="CK429">
        <v>1</v>
      </c>
      <c r="CL429" s="6">
        <v>1.5</v>
      </c>
      <c r="CM429" s="8">
        <v>0</v>
      </c>
      <c r="CN429" s="8">
        <v>100</v>
      </c>
      <c r="CO429" s="8">
        <f t="shared" si="59"/>
        <v>0</v>
      </c>
      <c r="CP429" s="8">
        <v>51.5</v>
      </c>
      <c r="CQ429">
        <v>0</v>
      </c>
      <c r="CR429" s="4">
        <f t="shared" si="60"/>
        <v>0.40551181102362205</v>
      </c>
      <c r="CS429" s="8">
        <f t="shared" si="61"/>
        <v>75.5</v>
      </c>
      <c r="CT429" s="8">
        <v>32.5</v>
      </c>
      <c r="CU429" s="8">
        <f t="shared" si="62"/>
        <v>1</v>
      </c>
      <c r="CV429" s="8">
        <f t="shared" si="68"/>
        <v>1</v>
      </c>
      <c r="CW429">
        <v>1</v>
      </c>
      <c r="CX429" s="2">
        <v>42560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1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1</v>
      </c>
      <c r="DW429">
        <v>1</v>
      </c>
      <c r="DX429">
        <v>0</v>
      </c>
      <c r="DY429">
        <v>0</v>
      </c>
      <c r="DZ429">
        <v>0</v>
      </c>
      <c r="EA429">
        <v>0</v>
      </c>
      <c r="EB429">
        <v>1</v>
      </c>
      <c r="EC429">
        <v>0</v>
      </c>
      <c r="ED429">
        <v>1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 s="8">
        <v>1</v>
      </c>
      <c r="EN429">
        <v>1</v>
      </c>
      <c r="EO429" s="2">
        <v>42734</v>
      </c>
      <c r="EP429">
        <v>0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 s="2">
        <v>42736</v>
      </c>
      <c r="FK429">
        <v>1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 s="2">
        <v>42738</v>
      </c>
      <c r="GO429">
        <v>3</v>
      </c>
      <c r="GP429">
        <v>1</v>
      </c>
      <c r="GQ429" s="2">
        <v>42743</v>
      </c>
      <c r="GR429">
        <v>6</v>
      </c>
      <c r="GS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f t="shared" si="66"/>
        <v>6</v>
      </c>
      <c r="HH429">
        <v>0</v>
      </c>
      <c r="HI429">
        <v>1</v>
      </c>
      <c r="HJ429">
        <v>1</v>
      </c>
      <c r="HL429">
        <v>0</v>
      </c>
      <c r="HP429">
        <v>6</v>
      </c>
      <c r="HQ429">
        <v>1</v>
      </c>
      <c r="HR429">
        <v>1</v>
      </c>
      <c r="HS429">
        <v>3</v>
      </c>
    </row>
    <row r="430" spans="1:227" x14ac:dyDescent="0.35">
      <c r="A430">
        <v>78</v>
      </c>
      <c r="B430">
        <v>1</v>
      </c>
      <c r="C430" s="9" cm="1">
        <f t="array" ref="C430">_xlfn.IFS(D430,1,E430,2,F430,3,G430,4,H430,5,I430,6,J430,7,K430,8)</f>
        <v>2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 s="8">
        <v>0</v>
      </c>
      <c r="Q430" s="8">
        <v>0</v>
      </c>
      <c r="R430">
        <v>2</v>
      </c>
      <c r="S430">
        <v>0</v>
      </c>
      <c r="T430">
        <v>0</v>
      </c>
      <c r="U430">
        <v>1</v>
      </c>
      <c r="V430" s="8">
        <v>7</v>
      </c>
      <c r="W430">
        <v>0</v>
      </c>
      <c r="X430" s="8">
        <v>111</v>
      </c>
      <c r="Y430" s="8">
        <v>80</v>
      </c>
      <c r="Z430" s="8">
        <v>98</v>
      </c>
      <c r="AA430">
        <v>0</v>
      </c>
      <c r="AB430" s="8">
        <v>2.0298507462686568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s="8">
        <v>35</v>
      </c>
      <c r="AJ430" s="8">
        <v>60.500000000000007</v>
      </c>
      <c r="AK430" s="6">
        <v>7.5</v>
      </c>
      <c r="AL430">
        <v>0</v>
      </c>
      <c r="AM430" s="8">
        <v>84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 s="8">
        <v>2</v>
      </c>
      <c r="AU430">
        <v>0</v>
      </c>
      <c r="AV430">
        <v>1</v>
      </c>
      <c r="AW430">
        <v>0</v>
      </c>
      <c r="AX430" s="8">
        <v>238</v>
      </c>
      <c r="AY430" s="8">
        <v>0</v>
      </c>
      <c r="AZ430" t="s">
        <v>223</v>
      </c>
      <c r="BB430" s="2">
        <v>41379</v>
      </c>
      <c r="BC430" s="2">
        <v>41417</v>
      </c>
      <c r="BD430" s="8">
        <f t="shared" si="67"/>
        <v>38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</v>
      </c>
      <c r="BM430">
        <v>16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3</v>
      </c>
      <c r="CH430">
        <v>1</v>
      </c>
      <c r="CI430">
        <v>1</v>
      </c>
      <c r="CJ430">
        <v>1</v>
      </c>
      <c r="CK430">
        <v>1</v>
      </c>
      <c r="CL430" s="6">
        <v>2.5570179541923621</v>
      </c>
      <c r="CM430" s="8">
        <v>0</v>
      </c>
      <c r="CN430" s="8">
        <v>100</v>
      </c>
      <c r="CO430" s="8">
        <f t="shared" si="59"/>
        <v>0</v>
      </c>
      <c r="CP430" s="8">
        <v>51.5</v>
      </c>
      <c r="CQ430">
        <v>0</v>
      </c>
      <c r="CR430" s="4">
        <f t="shared" si="60"/>
        <v>0.46396396396396394</v>
      </c>
      <c r="CS430" s="8">
        <f t="shared" si="61"/>
        <v>59.5</v>
      </c>
      <c r="CT430" s="8">
        <v>51.000000000000007</v>
      </c>
      <c r="CU430" s="8">
        <f t="shared" si="62"/>
        <v>1</v>
      </c>
      <c r="CV430" s="8">
        <f t="shared" si="68"/>
        <v>1</v>
      </c>
      <c r="CW430">
        <v>1</v>
      </c>
      <c r="CX430" s="2">
        <v>41419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1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1</v>
      </c>
      <c r="DW430">
        <v>1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 s="8">
        <v>1.8648648648648649</v>
      </c>
      <c r="EN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1</v>
      </c>
      <c r="GN430" s="2">
        <v>41423</v>
      </c>
      <c r="GO430">
        <v>4</v>
      </c>
      <c r="GP430">
        <v>1</v>
      </c>
      <c r="GQ430" s="2">
        <v>41430</v>
      </c>
      <c r="GR430">
        <v>6</v>
      </c>
      <c r="GS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f t="shared" si="66"/>
        <v>6</v>
      </c>
      <c r="HH430">
        <v>0</v>
      </c>
      <c r="HI430">
        <v>1</v>
      </c>
      <c r="HJ430">
        <v>1</v>
      </c>
      <c r="HL430">
        <v>1</v>
      </c>
      <c r="HM430" s="2">
        <v>42944</v>
      </c>
      <c r="HP430">
        <v>6</v>
      </c>
      <c r="HQ430">
        <v>1</v>
      </c>
      <c r="HR430">
        <v>1</v>
      </c>
      <c r="HS430">
        <v>3</v>
      </c>
    </row>
    <row r="431" spans="1:227" x14ac:dyDescent="0.35">
      <c r="A431">
        <v>72</v>
      </c>
      <c r="B431">
        <v>2</v>
      </c>
      <c r="C431" s="9" cm="1">
        <f t="array" ref="C431">_xlfn.IFS(D431,1,E431,2,F431,3,G431,4,H431,5,I431,6,J431,7,K431,8)</f>
        <v>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 s="8">
        <v>0</v>
      </c>
      <c r="Q431" s="8">
        <v>0</v>
      </c>
      <c r="R431">
        <v>0</v>
      </c>
      <c r="S431">
        <v>1</v>
      </c>
      <c r="T431">
        <v>0</v>
      </c>
      <c r="U431">
        <v>0</v>
      </c>
      <c r="V431" s="8">
        <v>0</v>
      </c>
      <c r="W431">
        <v>0</v>
      </c>
      <c r="X431" s="8">
        <v>134</v>
      </c>
      <c r="Y431" s="8">
        <v>70.932544916599653</v>
      </c>
      <c r="Z431" s="8">
        <v>97.020429009193052</v>
      </c>
      <c r="AA431">
        <v>0</v>
      </c>
      <c r="AB431" s="8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s="8">
        <v>41</v>
      </c>
      <c r="AJ431" s="8">
        <v>109</v>
      </c>
      <c r="AK431" s="6">
        <v>7.3</v>
      </c>
      <c r="AL431">
        <v>0</v>
      </c>
      <c r="AM431" s="8">
        <v>82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 s="8">
        <v>2</v>
      </c>
      <c r="AU431">
        <v>0</v>
      </c>
      <c r="AV431">
        <v>1</v>
      </c>
      <c r="AW431">
        <v>0</v>
      </c>
      <c r="AX431" s="8">
        <v>151</v>
      </c>
      <c r="AY431" s="8">
        <v>0</v>
      </c>
      <c r="AZ431" t="s">
        <v>219</v>
      </c>
      <c r="BB431" s="2">
        <v>41333</v>
      </c>
      <c r="BC431" s="2">
        <v>41349</v>
      </c>
      <c r="BD431" s="8">
        <f t="shared" si="67"/>
        <v>16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7</v>
      </c>
      <c r="BM431">
        <v>8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1</v>
      </c>
      <c r="CI431">
        <v>0</v>
      </c>
      <c r="CJ431">
        <v>0</v>
      </c>
      <c r="CK431">
        <v>1</v>
      </c>
      <c r="CL431" s="6">
        <v>1.2</v>
      </c>
      <c r="CM431" s="8">
        <v>20</v>
      </c>
      <c r="CN431" s="8">
        <v>0</v>
      </c>
      <c r="CO431" s="8">
        <f t="shared" si="59"/>
        <v>80</v>
      </c>
      <c r="CP431" s="8">
        <v>90</v>
      </c>
      <c r="CQ431">
        <v>0</v>
      </c>
      <c r="CR431" s="4">
        <f t="shared" si="60"/>
        <v>0.67164179104477617</v>
      </c>
      <c r="CS431" s="8">
        <f t="shared" si="61"/>
        <v>44</v>
      </c>
      <c r="CT431" s="8">
        <v>82</v>
      </c>
      <c r="CU431" s="8">
        <f t="shared" si="62"/>
        <v>1</v>
      </c>
      <c r="CV431" s="8">
        <f t="shared" si="68"/>
        <v>1</v>
      </c>
      <c r="CW431">
        <v>1</v>
      </c>
      <c r="CX431" s="2">
        <v>41367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0</v>
      </c>
      <c r="DS431">
        <v>0</v>
      </c>
      <c r="DT431">
        <v>1</v>
      </c>
      <c r="DU431">
        <v>1</v>
      </c>
      <c r="DV431">
        <v>1</v>
      </c>
      <c r="DW431">
        <v>0</v>
      </c>
      <c r="DX431">
        <v>1</v>
      </c>
      <c r="DY431">
        <v>1</v>
      </c>
      <c r="DZ431">
        <v>1</v>
      </c>
      <c r="EA431">
        <v>0</v>
      </c>
      <c r="EB431">
        <v>1</v>
      </c>
      <c r="EC431">
        <v>1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 s="8">
        <v>1.293333333333333</v>
      </c>
      <c r="EN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1</v>
      </c>
      <c r="GN431" s="2">
        <v>41360</v>
      </c>
      <c r="GO431">
        <v>5</v>
      </c>
      <c r="GP431">
        <v>1</v>
      </c>
      <c r="GQ431" s="2">
        <v>41378</v>
      </c>
      <c r="GR431">
        <v>6</v>
      </c>
      <c r="GS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f t="shared" si="66"/>
        <v>6</v>
      </c>
      <c r="HH431">
        <v>0</v>
      </c>
      <c r="HI431">
        <v>1</v>
      </c>
      <c r="HJ431">
        <v>1</v>
      </c>
      <c r="HL431">
        <v>0</v>
      </c>
      <c r="HP431">
        <v>11</v>
      </c>
      <c r="HQ431">
        <v>1</v>
      </c>
      <c r="HR431">
        <v>1</v>
      </c>
      <c r="HS431">
        <v>3</v>
      </c>
    </row>
    <row r="432" spans="1:227" x14ac:dyDescent="0.35">
      <c r="A432">
        <v>71</v>
      </c>
      <c r="B432">
        <v>1</v>
      </c>
      <c r="C432" s="9" cm="1">
        <f t="array" ref="C432">_xlfn.IFS(D432,1,E432,2,F432,3,G432,4,H432,5,I432,6,J432,7,K432,8)</f>
        <v>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 s="8">
        <v>0</v>
      </c>
      <c r="Q432" s="8">
        <v>0</v>
      </c>
      <c r="R432">
        <v>0</v>
      </c>
      <c r="S432">
        <v>1</v>
      </c>
      <c r="T432">
        <v>0</v>
      </c>
      <c r="U432">
        <v>0</v>
      </c>
      <c r="V432" s="8">
        <v>0</v>
      </c>
      <c r="W432">
        <v>0</v>
      </c>
      <c r="X432" s="8">
        <v>139</v>
      </c>
      <c r="Y432" s="8">
        <v>71</v>
      </c>
      <c r="Z432" s="8">
        <v>100</v>
      </c>
      <c r="AA432">
        <v>0</v>
      </c>
      <c r="AB432" s="8">
        <v>2.028169014084507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s="8">
        <v>41.943496047057053</v>
      </c>
      <c r="AJ432" s="8">
        <v>55</v>
      </c>
      <c r="AK432" s="6">
        <v>5.4</v>
      </c>
      <c r="AL432">
        <v>1</v>
      </c>
      <c r="AM432" s="8">
        <v>97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 s="8">
        <v>2</v>
      </c>
      <c r="AU432">
        <v>0</v>
      </c>
      <c r="AV432">
        <v>1</v>
      </c>
      <c r="AW432">
        <v>0</v>
      </c>
      <c r="AX432" s="8">
        <v>73</v>
      </c>
      <c r="AY432" s="8">
        <v>0</v>
      </c>
      <c r="AZ432" t="s">
        <v>229</v>
      </c>
      <c r="BC432" s="2">
        <v>42515</v>
      </c>
      <c r="BD432" s="8"/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7</v>
      </c>
      <c r="BM432">
        <v>16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1</v>
      </c>
      <c r="CG432">
        <v>3</v>
      </c>
      <c r="CH432">
        <v>1</v>
      </c>
      <c r="CI432">
        <v>1</v>
      </c>
      <c r="CJ432">
        <v>1</v>
      </c>
      <c r="CK432">
        <v>1</v>
      </c>
      <c r="CL432" s="6">
        <v>1.725543239496006</v>
      </c>
      <c r="CM432" s="8">
        <v>0.35702310732889098</v>
      </c>
      <c r="CN432" s="8">
        <v>9.5057034220532327E-2</v>
      </c>
      <c r="CO432" s="8">
        <f t="shared" si="59"/>
        <v>99.547919858450584</v>
      </c>
      <c r="CP432" s="8">
        <v>63.5</v>
      </c>
      <c r="CQ432">
        <v>0</v>
      </c>
      <c r="CR432" s="4">
        <f t="shared" si="60"/>
        <v>0.45683453237410071</v>
      </c>
      <c r="CS432" s="8">
        <f t="shared" si="61"/>
        <v>75.5</v>
      </c>
      <c r="CT432" s="8">
        <v>51</v>
      </c>
      <c r="CU432" s="8">
        <f t="shared" si="62"/>
        <v>1</v>
      </c>
      <c r="CV432" s="8">
        <f t="shared" si="68"/>
        <v>1</v>
      </c>
      <c r="CW432">
        <v>1</v>
      </c>
      <c r="CX432" s="2">
        <v>42518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0</v>
      </c>
      <c r="DF432">
        <v>1</v>
      </c>
      <c r="DG432">
        <v>1</v>
      </c>
      <c r="DH432">
        <v>0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 s="8">
        <v>1.845070422535211</v>
      </c>
      <c r="EN432">
        <v>1</v>
      </c>
      <c r="EO432" s="2">
        <v>42519</v>
      </c>
      <c r="EP432">
        <v>0</v>
      </c>
      <c r="EQ432">
        <v>1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1</v>
      </c>
      <c r="GN432" s="2">
        <v>42516</v>
      </c>
      <c r="GO432">
        <v>2</v>
      </c>
      <c r="GP432">
        <v>1</v>
      </c>
      <c r="GQ432" s="2">
        <v>42522</v>
      </c>
      <c r="GR432">
        <v>6</v>
      </c>
      <c r="GS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f t="shared" si="66"/>
        <v>6</v>
      </c>
      <c r="HH432">
        <v>0</v>
      </c>
      <c r="HI432">
        <v>1</v>
      </c>
      <c r="HJ432">
        <v>1</v>
      </c>
      <c r="HL432">
        <v>0</v>
      </c>
      <c r="HP432">
        <v>1</v>
      </c>
      <c r="HQ432">
        <v>1</v>
      </c>
      <c r="HR432">
        <v>1</v>
      </c>
      <c r="HS432">
        <v>3</v>
      </c>
    </row>
    <row r="433" spans="1:227" x14ac:dyDescent="0.35">
      <c r="A433">
        <v>78</v>
      </c>
      <c r="B433">
        <v>2</v>
      </c>
      <c r="C433" s="9" cm="1">
        <f t="array" ref="C433">_xlfn.IFS(D433,1,E433,2,F433,3,G433,4,H433,5,I433,6,J433,7,K433,8)</f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</v>
      </c>
      <c r="M433">
        <v>0</v>
      </c>
      <c r="N433">
        <v>0</v>
      </c>
      <c r="O433">
        <v>1</v>
      </c>
      <c r="P433" s="8">
        <v>15</v>
      </c>
      <c r="Q433" s="8">
        <v>9.4723132178237371E-2</v>
      </c>
      <c r="R433">
        <v>0</v>
      </c>
      <c r="S433">
        <v>1</v>
      </c>
      <c r="T433">
        <v>0</v>
      </c>
      <c r="U433">
        <v>0</v>
      </c>
      <c r="V433" s="8">
        <v>0</v>
      </c>
      <c r="W433">
        <v>0</v>
      </c>
      <c r="X433" s="8">
        <v>130</v>
      </c>
      <c r="Y433" s="8">
        <v>55</v>
      </c>
      <c r="Z433" s="8">
        <v>95</v>
      </c>
      <c r="AA433">
        <v>0</v>
      </c>
      <c r="AB433" s="8">
        <v>2.0389610389610389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 s="8">
        <v>35.929764134100687</v>
      </c>
      <c r="AJ433" s="8">
        <v>71</v>
      </c>
      <c r="AK433" s="6">
        <v>7.3</v>
      </c>
      <c r="AL433">
        <v>0</v>
      </c>
      <c r="AM433" s="8">
        <v>7</v>
      </c>
      <c r="AN433">
        <v>5</v>
      </c>
      <c r="AO433">
        <v>1</v>
      </c>
      <c r="AP433">
        <v>0</v>
      </c>
      <c r="AQ433">
        <v>0</v>
      </c>
      <c r="AR433">
        <v>0</v>
      </c>
      <c r="AS433">
        <v>1</v>
      </c>
      <c r="AT433" s="8">
        <v>2</v>
      </c>
      <c r="AU433">
        <v>0</v>
      </c>
      <c r="AV433">
        <v>1</v>
      </c>
      <c r="AW433">
        <v>0</v>
      </c>
      <c r="AX433" s="8">
        <v>335</v>
      </c>
      <c r="AY433" s="8">
        <v>0</v>
      </c>
      <c r="AZ433" t="s">
        <v>262</v>
      </c>
      <c r="BB433" s="2">
        <v>41404</v>
      </c>
      <c r="BC433" s="2">
        <v>41446</v>
      </c>
      <c r="BD433" s="8">
        <f t="shared" ref="BD433:BD440" si="69">BC433-BB433</f>
        <v>42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5</v>
      </c>
      <c r="BM433">
        <v>11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3</v>
      </c>
      <c r="CH433">
        <v>1</v>
      </c>
      <c r="CI433">
        <v>1</v>
      </c>
      <c r="CJ433">
        <v>1</v>
      </c>
      <c r="CK433">
        <v>0</v>
      </c>
      <c r="CL433" s="6">
        <v>0.1</v>
      </c>
      <c r="CM433" s="8">
        <v>100</v>
      </c>
      <c r="CN433" s="8">
        <v>0</v>
      </c>
      <c r="CO433" s="8">
        <f t="shared" si="59"/>
        <v>0</v>
      </c>
      <c r="CP433" s="8">
        <v>54.5</v>
      </c>
      <c r="CQ433">
        <v>0</v>
      </c>
      <c r="CR433" s="4">
        <f t="shared" si="60"/>
        <v>0.41923076923076924</v>
      </c>
      <c r="CS433" s="8">
        <f t="shared" si="61"/>
        <v>75.5</v>
      </c>
      <c r="CT433" s="8">
        <v>55.499999999999993</v>
      </c>
      <c r="CU433" s="8">
        <f t="shared" si="62"/>
        <v>1</v>
      </c>
      <c r="CV433" s="8">
        <f t="shared" si="68"/>
        <v>1</v>
      </c>
      <c r="CW433">
        <v>1</v>
      </c>
      <c r="CX433" s="2">
        <v>41461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1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 s="8">
        <v>1.328767123287671</v>
      </c>
      <c r="EN433">
        <v>1</v>
      </c>
      <c r="EO433" s="2">
        <v>41490</v>
      </c>
      <c r="EP433">
        <v>0</v>
      </c>
      <c r="EQ433">
        <v>1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1</v>
      </c>
      <c r="GN433" s="2">
        <v>41509</v>
      </c>
      <c r="GO433">
        <v>6</v>
      </c>
      <c r="GP433">
        <v>0</v>
      </c>
      <c r="GR433">
        <v>0</v>
      </c>
      <c r="GS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1</v>
      </c>
      <c r="HF433">
        <f t="shared" ref="HF433:HF445" si="70">GO433</f>
        <v>6</v>
      </c>
      <c r="HG433" t="s">
        <v>287</v>
      </c>
      <c r="HH433">
        <v>0</v>
      </c>
      <c r="HI433">
        <v>0</v>
      </c>
      <c r="HJ433">
        <v>1</v>
      </c>
      <c r="HL433">
        <v>1</v>
      </c>
      <c r="HM433" s="2">
        <v>41513</v>
      </c>
      <c r="HP433">
        <v>63</v>
      </c>
      <c r="HQ433">
        <v>1</v>
      </c>
      <c r="HR433">
        <v>1</v>
      </c>
      <c r="HS433">
        <v>3</v>
      </c>
    </row>
    <row r="434" spans="1:227" x14ac:dyDescent="0.35">
      <c r="A434">
        <v>61</v>
      </c>
      <c r="B434">
        <v>2</v>
      </c>
      <c r="C434" s="9" cm="1">
        <f t="array" ref="C434">_xlfn.IFS(D434,1,E434,2,F434,3,G434,4,H434,5,I434,6,J434,7,K434,8)</f>
        <v>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 s="8">
        <v>0</v>
      </c>
      <c r="Q434" s="8">
        <v>0</v>
      </c>
      <c r="R434">
        <v>0</v>
      </c>
      <c r="S434">
        <v>1</v>
      </c>
      <c r="T434">
        <v>0</v>
      </c>
      <c r="U434">
        <v>0</v>
      </c>
      <c r="V434" s="8">
        <v>0</v>
      </c>
      <c r="W434">
        <v>0</v>
      </c>
      <c r="X434" s="8">
        <v>118</v>
      </c>
      <c r="Y434" s="8">
        <v>57</v>
      </c>
      <c r="Z434" s="8">
        <v>100</v>
      </c>
      <c r="AA434">
        <v>0</v>
      </c>
      <c r="AB434" s="8">
        <v>1.916083916083916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s="8">
        <v>42.5</v>
      </c>
      <c r="AJ434" s="8">
        <v>71</v>
      </c>
      <c r="AK434" s="6">
        <v>7.3</v>
      </c>
      <c r="AL434">
        <v>0</v>
      </c>
      <c r="AM434" s="8">
        <v>64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 s="8">
        <v>3</v>
      </c>
      <c r="AU434">
        <v>0</v>
      </c>
      <c r="AV434">
        <v>0</v>
      </c>
      <c r="AW434">
        <v>1</v>
      </c>
      <c r="AX434" s="8">
        <v>293</v>
      </c>
      <c r="AY434" s="8">
        <v>293</v>
      </c>
      <c r="AZ434" t="s">
        <v>220</v>
      </c>
      <c r="BB434" s="2">
        <v>41606</v>
      </c>
      <c r="BC434" s="2">
        <v>41627</v>
      </c>
      <c r="BD434" s="8">
        <f t="shared" si="69"/>
        <v>21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6</v>
      </c>
      <c r="BM434">
        <v>2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0</v>
      </c>
      <c r="CJ434">
        <v>0</v>
      </c>
      <c r="CK434">
        <v>0</v>
      </c>
      <c r="CL434" s="6">
        <v>25</v>
      </c>
      <c r="CM434" s="8">
        <v>0</v>
      </c>
      <c r="CN434" s="8">
        <v>0</v>
      </c>
      <c r="CO434" s="8">
        <f t="shared" si="59"/>
        <v>100</v>
      </c>
      <c r="CP434" s="8">
        <v>77.499999999999986</v>
      </c>
      <c r="CQ434">
        <v>0</v>
      </c>
      <c r="CR434" s="4">
        <f t="shared" si="60"/>
        <v>0.65677966101694907</v>
      </c>
      <c r="CS434" s="8">
        <f t="shared" si="61"/>
        <v>40.500000000000014</v>
      </c>
      <c r="CT434" s="8">
        <v>80</v>
      </c>
      <c r="CU434" s="8">
        <f t="shared" si="62"/>
        <v>1</v>
      </c>
      <c r="CV434" s="8">
        <f t="shared" si="68"/>
        <v>1</v>
      </c>
      <c r="CW434">
        <v>1</v>
      </c>
      <c r="CX434" s="2">
        <v>41649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 s="8">
        <v>1.944444444444444</v>
      </c>
      <c r="EN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1</v>
      </c>
      <c r="GN434" s="2">
        <v>41734</v>
      </c>
      <c r="GO434">
        <v>6</v>
      </c>
      <c r="GP434">
        <v>0</v>
      </c>
      <c r="GR434">
        <v>0</v>
      </c>
      <c r="GS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f t="shared" si="70"/>
        <v>6</v>
      </c>
      <c r="HH434">
        <v>0</v>
      </c>
      <c r="HI434">
        <v>0</v>
      </c>
      <c r="HJ434">
        <v>1</v>
      </c>
      <c r="HL434">
        <v>1</v>
      </c>
      <c r="HM434" s="2">
        <v>41748</v>
      </c>
      <c r="HP434">
        <v>107</v>
      </c>
      <c r="HQ434">
        <v>1</v>
      </c>
      <c r="HR434">
        <v>1</v>
      </c>
      <c r="HS434">
        <v>3</v>
      </c>
    </row>
    <row r="435" spans="1:227" x14ac:dyDescent="0.35">
      <c r="A435">
        <v>79</v>
      </c>
      <c r="B435">
        <v>1</v>
      </c>
      <c r="C435" s="9" cm="1">
        <f t="array" ref="C435">_xlfn.IFS(D435,1,E435,2,F435,3,G435,4,H435,5,I435,6,J435,7,K435,8)</f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</v>
      </c>
      <c r="M435">
        <v>0</v>
      </c>
      <c r="N435">
        <v>0</v>
      </c>
      <c r="O435">
        <v>1</v>
      </c>
      <c r="P435" s="8">
        <v>7</v>
      </c>
      <c r="Q435" s="8">
        <v>6.7487948580610607E-2</v>
      </c>
      <c r="R435">
        <v>0</v>
      </c>
      <c r="S435">
        <v>1</v>
      </c>
      <c r="T435">
        <v>0</v>
      </c>
      <c r="U435">
        <v>0</v>
      </c>
      <c r="V435" s="8">
        <v>0</v>
      </c>
      <c r="W435">
        <v>1</v>
      </c>
      <c r="X435" s="8">
        <v>155</v>
      </c>
      <c r="Y435" s="8">
        <v>77</v>
      </c>
      <c r="Z435" s="8">
        <v>98</v>
      </c>
      <c r="AA435">
        <v>0</v>
      </c>
      <c r="AB435" s="8">
        <v>1.895522388059701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s="8">
        <v>40.269078647032217</v>
      </c>
      <c r="AJ435" s="8">
        <v>70</v>
      </c>
      <c r="AK435" s="6">
        <v>8.1</v>
      </c>
      <c r="AL435">
        <v>0</v>
      </c>
      <c r="AM435" s="8">
        <v>54</v>
      </c>
      <c r="AN435">
        <v>2</v>
      </c>
      <c r="AO435">
        <v>1</v>
      </c>
      <c r="AP435">
        <v>1</v>
      </c>
      <c r="AQ435">
        <v>0</v>
      </c>
      <c r="AR435">
        <v>0</v>
      </c>
      <c r="AS435">
        <v>0</v>
      </c>
      <c r="AT435" s="8">
        <v>2</v>
      </c>
      <c r="AU435">
        <v>0</v>
      </c>
      <c r="AV435">
        <v>1</v>
      </c>
      <c r="AW435">
        <v>0</v>
      </c>
      <c r="AX435" s="8">
        <v>83</v>
      </c>
      <c r="AY435" s="8">
        <v>0</v>
      </c>
      <c r="AZ435" t="s">
        <v>217</v>
      </c>
      <c r="BB435" s="2">
        <v>42652</v>
      </c>
      <c r="BC435" s="2">
        <v>42712</v>
      </c>
      <c r="BD435" s="8">
        <f t="shared" si="69"/>
        <v>60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2</v>
      </c>
      <c r="BM435">
        <v>16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3</v>
      </c>
      <c r="CH435">
        <v>1</v>
      </c>
      <c r="CI435">
        <v>1</v>
      </c>
      <c r="CJ435">
        <v>1</v>
      </c>
      <c r="CK435">
        <v>1</v>
      </c>
      <c r="CL435" s="6">
        <v>1.287378335327767</v>
      </c>
      <c r="CM435" s="8">
        <v>50</v>
      </c>
      <c r="CN435" s="8">
        <v>50</v>
      </c>
      <c r="CO435" s="8">
        <f t="shared" si="59"/>
        <v>0</v>
      </c>
      <c r="CP435" s="8">
        <v>80.5</v>
      </c>
      <c r="CQ435">
        <v>0</v>
      </c>
      <c r="CR435" s="4">
        <f t="shared" si="60"/>
        <v>0.51935483870967747</v>
      </c>
      <c r="CS435" s="8">
        <f t="shared" si="61"/>
        <v>74.5</v>
      </c>
      <c r="CT435" s="8">
        <v>105</v>
      </c>
      <c r="CU435" s="8">
        <f t="shared" si="62"/>
        <v>1</v>
      </c>
      <c r="CV435" s="8">
        <f t="shared" si="68"/>
        <v>1</v>
      </c>
      <c r="CW435">
        <v>1</v>
      </c>
      <c r="CX435" s="2">
        <v>42713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0</v>
      </c>
      <c r="DF435">
        <v>1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1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1</v>
      </c>
      <c r="DW435">
        <v>0</v>
      </c>
      <c r="DX435">
        <v>0</v>
      </c>
      <c r="DY435">
        <v>1</v>
      </c>
      <c r="DZ435">
        <v>0</v>
      </c>
      <c r="EA435">
        <v>0</v>
      </c>
      <c r="EB435">
        <v>0</v>
      </c>
      <c r="EC435">
        <v>1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0</v>
      </c>
      <c r="EM435" s="8">
        <v>1.756756756756757</v>
      </c>
      <c r="EN435">
        <v>1</v>
      </c>
      <c r="EO435" s="2">
        <v>42716</v>
      </c>
      <c r="EP435">
        <v>0</v>
      </c>
      <c r="EQ435">
        <v>1</v>
      </c>
      <c r="ER435">
        <v>0</v>
      </c>
      <c r="ES435">
        <v>0</v>
      </c>
      <c r="ET435">
        <v>1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1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1</v>
      </c>
      <c r="GN435" s="2">
        <v>42720</v>
      </c>
      <c r="GO435">
        <v>6</v>
      </c>
      <c r="GP435">
        <v>0</v>
      </c>
      <c r="GR435">
        <v>0</v>
      </c>
      <c r="GS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f t="shared" si="70"/>
        <v>6</v>
      </c>
      <c r="HH435">
        <v>0</v>
      </c>
      <c r="HI435">
        <v>0</v>
      </c>
      <c r="HJ435">
        <v>1</v>
      </c>
      <c r="HL435">
        <v>1</v>
      </c>
      <c r="HM435" s="2">
        <v>42731</v>
      </c>
      <c r="HP435">
        <v>8</v>
      </c>
      <c r="HQ435">
        <v>1</v>
      </c>
      <c r="HR435">
        <v>1</v>
      </c>
      <c r="HS435">
        <v>3</v>
      </c>
    </row>
    <row r="436" spans="1:227" x14ac:dyDescent="0.35">
      <c r="A436">
        <v>66</v>
      </c>
      <c r="B436">
        <v>1</v>
      </c>
      <c r="C436" s="9" cm="1">
        <f t="array" ref="C436">_xlfn.IFS(D436,1,E436,2,F436,3,G436,4,H436,5,I436,6,J436,7,K436,8)</f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 s="8">
        <v>0</v>
      </c>
      <c r="Q436" s="8">
        <v>30</v>
      </c>
      <c r="R436">
        <v>2</v>
      </c>
      <c r="S436">
        <v>0</v>
      </c>
      <c r="T436">
        <v>0</v>
      </c>
      <c r="U436">
        <v>1</v>
      </c>
      <c r="V436" s="8">
        <v>4</v>
      </c>
      <c r="W436">
        <v>0</v>
      </c>
      <c r="X436" s="8">
        <v>100</v>
      </c>
      <c r="Y436" s="8">
        <v>50</v>
      </c>
      <c r="Z436" s="8">
        <v>97</v>
      </c>
      <c r="AA436">
        <v>0</v>
      </c>
      <c r="AB436" s="8">
        <v>2.0153846153846149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 s="8">
        <v>47</v>
      </c>
      <c r="AJ436" s="8">
        <v>63.088299092202533</v>
      </c>
      <c r="AK436" s="6">
        <v>7.5</v>
      </c>
      <c r="AL436">
        <v>0</v>
      </c>
      <c r="AM436" s="8">
        <v>37</v>
      </c>
      <c r="AN436">
        <v>3</v>
      </c>
      <c r="AO436">
        <v>1</v>
      </c>
      <c r="AP436">
        <v>0</v>
      </c>
      <c r="AQ436">
        <v>1</v>
      </c>
      <c r="AR436">
        <v>0</v>
      </c>
      <c r="AS436">
        <v>0</v>
      </c>
      <c r="AT436" s="8">
        <v>3</v>
      </c>
      <c r="AU436">
        <v>0</v>
      </c>
      <c r="AV436">
        <v>0</v>
      </c>
      <c r="AW436">
        <v>1</v>
      </c>
      <c r="AX436" s="8">
        <v>386</v>
      </c>
      <c r="AY436" s="8">
        <v>345.79416226772861</v>
      </c>
      <c r="AZ436" t="s">
        <v>220</v>
      </c>
      <c r="BB436" s="2">
        <v>42384</v>
      </c>
      <c r="BC436" s="2">
        <v>42459</v>
      </c>
      <c r="BD436" s="8">
        <f t="shared" si="69"/>
        <v>75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4</v>
      </c>
      <c r="BM436">
        <v>12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3</v>
      </c>
      <c r="CH436">
        <v>1</v>
      </c>
      <c r="CI436">
        <v>1</v>
      </c>
      <c r="CJ436">
        <v>1</v>
      </c>
      <c r="CK436">
        <v>0</v>
      </c>
      <c r="CL436" s="6">
        <v>36</v>
      </c>
      <c r="CM436" s="8">
        <v>45</v>
      </c>
      <c r="CN436" s="8">
        <v>45</v>
      </c>
      <c r="CO436" s="8">
        <f t="shared" si="59"/>
        <v>10</v>
      </c>
      <c r="CP436" s="8">
        <v>0</v>
      </c>
      <c r="CQ436">
        <v>1</v>
      </c>
      <c r="CR436" s="4">
        <f t="shared" si="60"/>
        <v>0</v>
      </c>
      <c r="CS436" s="8">
        <f t="shared" si="61"/>
        <v>100</v>
      </c>
      <c r="CT436" s="8">
        <v>0</v>
      </c>
      <c r="CU436" s="8">
        <f t="shared" si="62"/>
        <v>1</v>
      </c>
      <c r="CV436" s="8">
        <f>IF(CQ436=1,1,0)</f>
        <v>1</v>
      </c>
      <c r="CW436">
        <v>1</v>
      </c>
      <c r="CX436" s="2">
        <v>42473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1</v>
      </c>
      <c r="DV436">
        <v>1</v>
      </c>
      <c r="DW436">
        <v>0</v>
      </c>
      <c r="DX436">
        <v>0</v>
      </c>
      <c r="DY436">
        <v>1</v>
      </c>
      <c r="DZ436">
        <v>1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 s="8">
        <v>1.835443037974684</v>
      </c>
      <c r="EN436">
        <v>1</v>
      </c>
      <c r="EO436" s="2">
        <v>42482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0</v>
      </c>
      <c r="FH436">
        <v>0</v>
      </c>
      <c r="FI436">
        <v>1</v>
      </c>
      <c r="FJ436" s="2">
        <v>42529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1</v>
      </c>
      <c r="GM436">
        <v>1</v>
      </c>
      <c r="GN436" s="2">
        <v>42548</v>
      </c>
      <c r="GO436">
        <v>6</v>
      </c>
      <c r="GP436">
        <v>0</v>
      </c>
      <c r="GR436">
        <v>0</v>
      </c>
      <c r="GS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f t="shared" si="70"/>
        <v>6</v>
      </c>
      <c r="HH436">
        <v>0</v>
      </c>
      <c r="HI436">
        <v>0</v>
      </c>
      <c r="HJ436">
        <v>1</v>
      </c>
      <c r="HL436">
        <v>1</v>
      </c>
      <c r="HM436" s="2">
        <v>42554</v>
      </c>
      <c r="HP436">
        <v>89</v>
      </c>
      <c r="HQ436">
        <v>1</v>
      </c>
      <c r="HR436">
        <v>1</v>
      </c>
      <c r="HS436">
        <v>3</v>
      </c>
    </row>
    <row r="437" spans="1:227" x14ac:dyDescent="0.35">
      <c r="A437">
        <v>71</v>
      </c>
      <c r="B437">
        <v>2</v>
      </c>
      <c r="C437" s="9" cm="1">
        <f t="array" ref="C437">_xlfn.IFS(D437,1,E437,2,F437,3,G437,4,H437,5,I437,6,J437,7,K437,8)</f>
        <v>3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 s="8">
        <v>0</v>
      </c>
      <c r="Q437" s="8">
        <v>0</v>
      </c>
      <c r="R437">
        <v>0</v>
      </c>
      <c r="S437">
        <v>1</v>
      </c>
      <c r="T437">
        <v>0</v>
      </c>
      <c r="U437">
        <v>0</v>
      </c>
      <c r="V437" s="8">
        <v>0</v>
      </c>
      <c r="W437">
        <v>0</v>
      </c>
      <c r="X437" s="8">
        <v>119</v>
      </c>
      <c r="Y437" s="8">
        <v>73</v>
      </c>
      <c r="Z437" s="8">
        <v>97</v>
      </c>
      <c r="AA437">
        <v>0</v>
      </c>
      <c r="AB437" s="8">
        <v>2.171875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 s="8">
        <v>24</v>
      </c>
      <c r="AJ437" s="8">
        <v>60</v>
      </c>
      <c r="AK437" s="6">
        <v>6.3</v>
      </c>
      <c r="AL437">
        <v>1</v>
      </c>
      <c r="AM437" s="8">
        <v>7</v>
      </c>
      <c r="AN437">
        <v>5</v>
      </c>
      <c r="AO437">
        <v>1</v>
      </c>
      <c r="AP437">
        <v>0</v>
      </c>
      <c r="AQ437">
        <v>0</v>
      </c>
      <c r="AR437">
        <v>0</v>
      </c>
      <c r="AS437">
        <v>1</v>
      </c>
      <c r="AT437" s="8">
        <v>3</v>
      </c>
      <c r="AU437">
        <v>0</v>
      </c>
      <c r="AV437">
        <v>0</v>
      </c>
      <c r="AW437">
        <v>1</v>
      </c>
      <c r="AX437" s="8">
        <v>237</v>
      </c>
      <c r="AY437" s="8">
        <v>237</v>
      </c>
      <c r="BA437" t="s">
        <v>232</v>
      </c>
      <c r="BB437" s="2">
        <v>42799</v>
      </c>
      <c r="BC437" s="2">
        <v>42847</v>
      </c>
      <c r="BD437" s="8">
        <f t="shared" si="69"/>
        <v>48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4</v>
      </c>
      <c r="BM437">
        <v>16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3</v>
      </c>
      <c r="CH437">
        <v>1</v>
      </c>
      <c r="CI437">
        <v>1</v>
      </c>
      <c r="CJ437">
        <v>1</v>
      </c>
      <c r="CK437">
        <v>0</v>
      </c>
      <c r="CL437" s="6">
        <v>1.6</v>
      </c>
      <c r="CM437" s="8">
        <v>0</v>
      </c>
      <c r="CN437" s="8">
        <v>100</v>
      </c>
      <c r="CO437" s="8">
        <f t="shared" si="59"/>
        <v>0</v>
      </c>
      <c r="CP437" s="8">
        <v>0</v>
      </c>
      <c r="CQ437">
        <v>1</v>
      </c>
      <c r="CR437" s="4">
        <f t="shared" si="60"/>
        <v>0</v>
      </c>
      <c r="CS437" s="8">
        <f t="shared" si="61"/>
        <v>119</v>
      </c>
      <c r="CT437" s="8">
        <v>19</v>
      </c>
      <c r="CU437" s="8">
        <f t="shared" si="62"/>
        <v>1</v>
      </c>
      <c r="CV437" s="8">
        <f>IF(CQ437=1,1,0)</f>
        <v>1</v>
      </c>
      <c r="CW437">
        <v>1</v>
      </c>
      <c r="CX437" s="2">
        <v>42855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1</v>
      </c>
      <c r="DQ437">
        <v>1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 s="8">
        <v>1.9135802469135801</v>
      </c>
      <c r="EN437">
        <v>1</v>
      </c>
      <c r="EO437" s="2">
        <v>42858</v>
      </c>
      <c r="EP437">
        <v>0</v>
      </c>
      <c r="EQ437">
        <v>1</v>
      </c>
      <c r="ER437">
        <v>0</v>
      </c>
      <c r="ES437">
        <v>0</v>
      </c>
      <c r="ET437">
        <v>0</v>
      </c>
      <c r="EU437">
        <v>1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1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</v>
      </c>
      <c r="GM437">
        <v>1</v>
      </c>
      <c r="GN437" s="2">
        <v>42863</v>
      </c>
      <c r="GO437">
        <v>8</v>
      </c>
      <c r="GP437">
        <v>0</v>
      </c>
      <c r="GR437">
        <v>0</v>
      </c>
      <c r="GS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f t="shared" si="70"/>
        <v>8</v>
      </c>
      <c r="HH437">
        <v>0</v>
      </c>
      <c r="HI437">
        <v>0</v>
      </c>
      <c r="HJ437">
        <v>1</v>
      </c>
      <c r="HL437">
        <v>1</v>
      </c>
      <c r="HM437" s="2">
        <v>42920</v>
      </c>
      <c r="HP437">
        <v>16</v>
      </c>
      <c r="HQ437">
        <v>1</v>
      </c>
      <c r="HR437">
        <v>1</v>
      </c>
      <c r="HS437">
        <v>3</v>
      </c>
    </row>
    <row r="438" spans="1:227" x14ac:dyDescent="0.35">
      <c r="A438">
        <v>72</v>
      </c>
      <c r="B438">
        <v>1</v>
      </c>
      <c r="C438" s="9" cm="1">
        <f t="array" ref="C438">_xlfn.IFS(D438,1,E438,2,F438,3,G438,4,H438,5,I438,6,J438,7,K438,8)</f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 s="8">
        <v>0</v>
      </c>
      <c r="Q438" s="8">
        <v>0</v>
      </c>
      <c r="R438">
        <v>2</v>
      </c>
      <c r="S438">
        <v>0</v>
      </c>
      <c r="T438">
        <v>0</v>
      </c>
      <c r="U438">
        <v>1</v>
      </c>
      <c r="V438" s="8">
        <v>14</v>
      </c>
      <c r="W438">
        <v>0</v>
      </c>
      <c r="X438" s="8">
        <v>130</v>
      </c>
      <c r="Y438" s="8">
        <v>70</v>
      </c>
      <c r="Z438" s="8">
        <v>93</v>
      </c>
      <c r="AA438">
        <v>0</v>
      </c>
      <c r="AB438" s="8">
        <v>2.0291970802919712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s="8">
        <v>39.929360246678222</v>
      </c>
      <c r="AJ438" s="8">
        <v>60</v>
      </c>
      <c r="AK438" s="6">
        <v>7.2</v>
      </c>
      <c r="AL438">
        <v>1</v>
      </c>
      <c r="AM438" s="8">
        <v>73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 s="8">
        <v>3</v>
      </c>
      <c r="AU438">
        <v>0</v>
      </c>
      <c r="AV438">
        <v>0</v>
      </c>
      <c r="AW438">
        <v>1</v>
      </c>
      <c r="AX438" s="8">
        <v>275</v>
      </c>
      <c r="AY438" s="8">
        <v>220.5</v>
      </c>
      <c r="AZ438" t="s">
        <v>220</v>
      </c>
      <c r="BA438" t="s">
        <v>232</v>
      </c>
      <c r="BB438" s="2">
        <v>42746</v>
      </c>
      <c r="BC438" s="2">
        <v>42774</v>
      </c>
      <c r="BD438" s="8">
        <f t="shared" si="69"/>
        <v>28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2</v>
      </c>
      <c r="BM438">
        <v>10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3</v>
      </c>
      <c r="CH438">
        <v>1</v>
      </c>
      <c r="CI438">
        <v>1</v>
      </c>
      <c r="CJ438">
        <v>1</v>
      </c>
      <c r="CK438">
        <v>0</v>
      </c>
      <c r="CL438" s="6">
        <v>1.2</v>
      </c>
      <c r="CM438" s="8">
        <v>0</v>
      </c>
      <c r="CN438" s="8">
        <v>100</v>
      </c>
      <c r="CO438" s="8">
        <f t="shared" si="59"/>
        <v>0</v>
      </c>
      <c r="CP438" s="8">
        <v>0</v>
      </c>
      <c r="CQ438">
        <v>1</v>
      </c>
      <c r="CR438" s="4">
        <f t="shared" si="60"/>
        <v>0</v>
      </c>
      <c r="CS438" s="8">
        <f t="shared" si="61"/>
        <v>130</v>
      </c>
      <c r="CT438" s="8">
        <v>0</v>
      </c>
      <c r="CU438" s="8">
        <f t="shared" si="62"/>
        <v>1</v>
      </c>
      <c r="CV438" s="8">
        <f>IF(CQ438=1,1,0)</f>
        <v>1</v>
      </c>
      <c r="CW438">
        <v>1</v>
      </c>
      <c r="CX438" s="2">
        <v>42784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0</v>
      </c>
      <c r="EL438">
        <v>0</v>
      </c>
      <c r="EM438" s="8">
        <v>1.8648648648648649</v>
      </c>
      <c r="EN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1</v>
      </c>
      <c r="GN438" s="2">
        <v>42803</v>
      </c>
      <c r="GO438">
        <v>6</v>
      </c>
      <c r="GP438">
        <v>0</v>
      </c>
      <c r="GR438">
        <v>0</v>
      </c>
      <c r="GS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f t="shared" si="70"/>
        <v>6</v>
      </c>
      <c r="HH438">
        <v>0</v>
      </c>
      <c r="HI438">
        <v>0</v>
      </c>
      <c r="HJ438">
        <v>1</v>
      </c>
      <c r="HL438">
        <v>1</v>
      </c>
      <c r="HM438" s="2">
        <v>42827</v>
      </c>
      <c r="HP438">
        <v>29</v>
      </c>
      <c r="HQ438">
        <v>1</v>
      </c>
      <c r="HR438">
        <v>1</v>
      </c>
      <c r="HS438">
        <v>3</v>
      </c>
    </row>
    <row r="439" spans="1:227" x14ac:dyDescent="0.35">
      <c r="A439">
        <v>85</v>
      </c>
      <c r="B439">
        <v>2</v>
      </c>
      <c r="C439" s="9" cm="1">
        <f t="array" ref="C439">_xlfn.IFS(D439,1,E439,2,F439,3,G439,4,H439,5,I439,6,J439,7,K439,8)</f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 s="8">
        <v>0</v>
      </c>
      <c r="Q439" s="8">
        <v>0</v>
      </c>
      <c r="R439">
        <v>0</v>
      </c>
      <c r="S439">
        <v>1</v>
      </c>
      <c r="T439">
        <v>0</v>
      </c>
      <c r="U439">
        <v>0</v>
      </c>
      <c r="V439" s="8">
        <v>0</v>
      </c>
      <c r="W439">
        <v>1</v>
      </c>
      <c r="X439" s="8">
        <v>147</v>
      </c>
      <c r="Y439" s="8">
        <v>68</v>
      </c>
      <c r="Z439" s="8">
        <v>96</v>
      </c>
      <c r="AA439">
        <v>0</v>
      </c>
      <c r="AB439" s="8">
        <v>2.012903225806451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 s="8">
        <v>30</v>
      </c>
      <c r="AJ439" s="8">
        <v>64</v>
      </c>
      <c r="AK439" s="6">
        <v>5.5</v>
      </c>
      <c r="AL439">
        <v>1</v>
      </c>
      <c r="AM439" s="8">
        <v>49</v>
      </c>
      <c r="AN439">
        <v>2</v>
      </c>
      <c r="AO439">
        <v>1</v>
      </c>
      <c r="AP439">
        <v>1</v>
      </c>
      <c r="AQ439">
        <v>0</v>
      </c>
      <c r="AR439">
        <v>0</v>
      </c>
      <c r="AS439">
        <v>0</v>
      </c>
      <c r="AT439" s="8">
        <v>3</v>
      </c>
      <c r="AU439">
        <v>0</v>
      </c>
      <c r="AV439">
        <v>0</v>
      </c>
      <c r="AW439">
        <v>1</v>
      </c>
      <c r="AX439" s="8">
        <v>306</v>
      </c>
      <c r="AY439" s="8">
        <v>78</v>
      </c>
      <c r="AZ439" t="s">
        <v>223</v>
      </c>
      <c r="BB439" s="2">
        <v>42370</v>
      </c>
      <c r="BC439" s="2">
        <v>42406</v>
      </c>
      <c r="BD439" s="8">
        <f t="shared" si="69"/>
        <v>36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4</v>
      </c>
      <c r="BM439">
        <v>15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3</v>
      </c>
      <c r="CH439">
        <v>1</v>
      </c>
      <c r="CI439">
        <v>1</v>
      </c>
      <c r="CJ439">
        <v>1</v>
      </c>
      <c r="CK439">
        <v>1</v>
      </c>
      <c r="CL439" s="6">
        <v>0.6</v>
      </c>
      <c r="CM439" s="8">
        <v>0</v>
      </c>
      <c r="CN439" s="8">
        <v>90</v>
      </c>
      <c r="CO439" s="8">
        <f t="shared" si="59"/>
        <v>10</v>
      </c>
      <c r="CP439" s="8">
        <v>0</v>
      </c>
      <c r="CQ439">
        <v>1</v>
      </c>
      <c r="CR439" s="4">
        <f t="shared" si="60"/>
        <v>0</v>
      </c>
      <c r="CS439" s="8">
        <f t="shared" si="61"/>
        <v>147</v>
      </c>
      <c r="CT439" s="8">
        <v>0</v>
      </c>
      <c r="CU439" s="8">
        <f t="shared" si="62"/>
        <v>1</v>
      </c>
      <c r="CV439" s="8">
        <f>IF(CQ439=1,1,0)</f>
        <v>1</v>
      </c>
      <c r="CW439">
        <v>1</v>
      </c>
      <c r="CX439" s="2">
        <v>42417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1</v>
      </c>
      <c r="DQ439">
        <v>1</v>
      </c>
      <c r="DR439">
        <v>0</v>
      </c>
      <c r="DS439">
        <v>1</v>
      </c>
      <c r="DT439">
        <v>1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 s="8">
        <v>1.906666666666667</v>
      </c>
      <c r="EN439">
        <v>1</v>
      </c>
      <c r="EO439" s="2">
        <v>42418</v>
      </c>
      <c r="EP439">
        <v>0</v>
      </c>
      <c r="EQ439">
        <v>1</v>
      </c>
      <c r="ER439">
        <v>0</v>
      </c>
      <c r="ES439">
        <v>0</v>
      </c>
      <c r="ET439">
        <v>1</v>
      </c>
      <c r="EU439">
        <v>1</v>
      </c>
      <c r="EV439">
        <v>1</v>
      </c>
      <c r="EW439">
        <v>1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1</v>
      </c>
      <c r="GD439">
        <v>0</v>
      </c>
      <c r="GE439">
        <v>0</v>
      </c>
      <c r="GF439">
        <v>1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1</v>
      </c>
      <c r="GM439">
        <v>1</v>
      </c>
      <c r="GN439" s="2">
        <v>42493</v>
      </c>
      <c r="GO439">
        <v>6</v>
      </c>
      <c r="GP439">
        <v>0</v>
      </c>
      <c r="GR439">
        <v>0</v>
      </c>
      <c r="GS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f t="shared" si="70"/>
        <v>6</v>
      </c>
      <c r="HH439">
        <v>0</v>
      </c>
      <c r="HI439">
        <v>0</v>
      </c>
      <c r="HJ439">
        <v>1</v>
      </c>
      <c r="HL439">
        <v>1</v>
      </c>
      <c r="HM439" s="2">
        <v>42500</v>
      </c>
      <c r="HP439">
        <v>87</v>
      </c>
      <c r="HQ439">
        <v>1</v>
      </c>
      <c r="HR439">
        <v>1</v>
      </c>
      <c r="HS439">
        <v>3</v>
      </c>
    </row>
    <row r="440" spans="1:227" x14ac:dyDescent="0.35">
      <c r="A440">
        <v>71</v>
      </c>
      <c r="B440">
        <v>1</v>
      </c>
      <c r="C440" s="9" cm="1">
        <f t="array" ref="C440">_xlfn.IFS(D440,1,E440,2,F440,3,G440,4,H440,5,I440,6,J440,7,K440,8)</f>
        <v>2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 s="8">
        <v>0</v>
      </c>
      <c r="Q440" s="8">
        <v>0.10881593023164129</v>
      </c>
      <c r="R440">
        <v>0</v>
      </c>
      <c r="S440">
        <v>1</v>
      </c>
      <c r="T440">
        <v>0</v>
      </c>
      <c r="U440">
        <v>0</v>
      </c>
      <c r="V440" s="8">
        <v>0</v>
      </c>
      <c r="W440">
        <v>1</v>
      </c>
      <c r="X440" s="8">
        <v>140</v>
      </c>
      <c r="Y440" s="8">
        <v>90</v>
      </c>
      <c r="Z440" s="8">
        <v>97</v>
      </c>
      <c r="AA440">
        <v>1</v>
      </c>
      <c r="AB440" s="8">
        <v>1.3412322274881521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 s="8">
        <v>43.892885419683182</v>
      </c>
      <c r="AJ440" s="8">
        <v>74</v>
      </c>
      <c r="AK440" s="6">
        <v>8.1</v>
      </c>
      <c r="AL440">
        <v>0</v>
      </c>
      <c r="AM440" s="8">
        <v>90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 s="8">
        <v>3</v>
      </c>
      <c r="AU440">
        <v>0</v>
      </c>
      <c r="AV440">
        <v>0</v>
      </c>
      <c r="AW440">
        <v>1</v>
      </c>
      <c r="AX440" s="8">
        <v>115</v>
      </c>
      <c r="AY440" s="8">
        <v>80.881890318734776</v>
      </c>
      <c r="AZ440" t="s">
        <v>220</v>
      </c>
      <c r="BB440" s="2">
        <v>41674</v>
      </c>
      <c r="BC440" s="2">
        <v>41703</v>
      </c>
      <c r="BD440" s="8">
        <f t="shared" si="69"/>
        <v>29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4</v>
      </c>
      <c r="BM440">
        <v>7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1</v>
      </c>
      <c r="CL440" s="6">
        <v>3</v>
      </c>
      <c r="CM440" s="8">
        <v>40</v>
      </c>
      <c r="CN440" s="8">
        <v>0</v>
      </c>
      <c r="CO440" s="8">
        <f t="shared" si="59"/>
        <v>60</v>
      </c>
      <c r="CP440" s="8">
        <v>102</v>
      </c>
      <c r="CQ440">
        <v>0</v>
      </c>
      <c r="CR440" s="4">
        <f t="shared" si="60"/>
        <v>0.72857142857142854</v>
      </c>
      <c r="CS440" s="8">
        <f t="shared" si="61"/>
        <v>38</v>
      </c>
      <c r="CT440" s="8">
        <v>131</v>
      </c>
      <c r="CU440" s="8">
        <f t="shared" si="62"/>
        <v>1</v>
      </c>
      <c r="CV440" s="8">
        <f>IF(SUM(EJ440:EK440,EF440:EG440,EB440:EC440,DX440:DY440,DT440:DU440,DP440:DQ440,DL440:DM440,DH440:DI440)&gt;0,1,0)</f>
        <v>1</v>
      </c>
      <c r="CW440">
        <v>1</v>
      </c>
      <c r="CX440" s="2">
        <v>41705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 s="8">
        <v>1.8985507246376809</v>
      </c>
      <c r="EN440">
        <v>1</v>
      </c>
      <c r="EO440" s="2">
        <v>41731</v>
      </c>
      <c r="EP440">
        <v>0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1</v>
      </c>
      <c r="GN440" s="2">
        <v>41791</v>
      </c>
      <c r="GO440">
        <v>6</v>
      </c>
      <c r="GP440">
        <v>0</v>
      </c>
      <c r="GR440">
        <v>0</v>
      </c>
      <c r="GS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f t="shared" si="70"/>
        <v>6</v>
      </c>
      <c r="HH440">
        <v>0</v>
      </c>
      <c r="HI440">
        <v>1</v>
      </c>
      <c r="HJ440">
        <v>1</v>
      </c>
      <c r="HL440">
        <v>0</v>
      </c>
      <c r="HP440">
        <v>88</v>
      </c>
      <c r="HQ440">
        <v>1</v>
      </c>
      <c r="HR440">
        <v>1</v>
      </c>
      <c r="HS440">
        <v>3</v>
      </c>
    </row>
    <row r="441" spans="1:227" x14ac:dyDescent="0.35">
      <c r="A441">
        <v>75</v>
      </c>
      <c r="B441">
        <v>1</v>
      </c>
      <c r="C441" s="9" cm="1">
        <f t="array" ref="C441">_xlfn.IFS(D441,1,E441,2,F441,3,G441,4,H441,5,I441,6,J441,7,K441,8)</f>
        <v>2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 s="8">
        <v>0</v>
      </c>
      <c r="Q441" s="8">
        <v>0</v>
      </c>
      <c r="R441">
        <v>2</v>
      </c>
      <c r="S441">
        <v>0</v>
      </c>
      <c r="T441">
        <v>0</v>
      </c>
      <c r="U441">
        <v>1</v>
      </c>
      <c r="V441" s="8">
        <v>0.1538048026441656</v>
      </c>
      <c r="W441">
        <v>0</v>
      </c>
      <c r="X441" s="8">
        <v>130</v>
      </c>
      <c r="Y441" s="8">
        <v>75</v>
      </c>
      <c r="Z441" s="8">
        <v>97.12779552715655</v>
      </c>
      <c r="AA441">
        <v>0</v>
      </c>
      <c r="AB441" s="8">
        <v>1.830985915492958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 s="8">
        <v>40</v>
      </c>
      <c r="AJ441" s="8">
        <v>78</v>
      </c>
      <c r="AK441" s="6">
        <v>10.5</v>
      </c>
      <c r="AL441">
        <v>0</v>
      </c>
      <c r="AM441" s="8">
        <v>83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 s="8">
        <v>3</v>
      </c>
      <c r="AU441">
        <v>0</v>
      </c>
      <c r="AV441">
        <v>0</v>
      </c>
      <c r="AW441">
        <v>1</v>
      </c>
      <c r="AX441" s="8">
        <v>219</v>
      </c>
      <c r="AY441" s="8">
        <v>204</v>
      </c>
      <c r="AZ441" t="s">
        <v>220</v>
      </c>
      <c r="BC441" s="2">
        <v>41572</v>
      </c>
      <c r="BD441" s="8"/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2</v>
      </c>
      <c r="BM441">
        <v>15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3</v>
      </c>
      <c r="CH441">
        <v>1</v>
      </c>
      <c r="CI441">
        <v>1</v>
      </c>
      <c r="CJ441">
        <v>1</v>
      </c>
      <c r="CK441">
        <v>1</v>
      </c>
      <c r="CL441" s="6">
        <v>0.4</v>
      </c>
      <c r="CM441" s="8">
        <v>30</v>
      </c>
      <c r="CN441" s="8">
        <v>0</v>
      </c>
      <c r="CO441" s="8">
        <f t="shared" si="59"/>
        <v>70</v>
      </c>
      <c r="CP441" s="8">
        <v>92</v>
      </c>
      <c r="CQ441">
        <v>0</v>
      </c>
      <c r="CR441" s="4">
        <f t="shared" si="60"/>
        <v>0.70769230769230773</v>
      </c>
      <c r="CS441" s="8">
        <f t="shared" si="61"/>
        <v>38</v>
      </c>
      <c r="CT441" s="8">
        <v>96</v>
      </c>
      <c r="CU441" s="8">
        <f t="shared" si="62"/>
        <v>1</v>
      </c>
      <c r="CV441" s="8">
        <f>IF(SUM(EJ441:EK441,EF441:EG441,EB441:EC441,DX441:DY441,DT441:DU441,DP441:DQ441,DL441:DM441,DH441:DI441)&gt;0,1,0)</f>
        <v>1</v>
      </c>
      <c r="CW441">
        <v>1</v>
      </c>
      <c r="CX441" s="2">
        <v>41691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1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</v>
      </c>
      <c r="EL441">
        <v>0</v>
      </c>
      <c r="EM441" s="8">
        <v>1.7894736842105261</v>
      </c>
      <c r="EN441">
        <v>1</v>
      </c>
      <c r="EO441" s="2">
        <v>41696</v>
      </c>
      <c r="EP441">
        <v>0</v>
      </c>
      <c r="EQ441">
        <v>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1</v>
      </c>
      <c r="GM441">
        <v>1</v>
      </c>
      <c r="GN441" s="2">
        <v>41787</v>
      </c>
      <c r="GO441">
        <v>6</v>
      </c>
      <c r="GP441">
        <v>0</v>
      </c>
      <c r="GR441">
        <v>0</v>
      </c>
      <c r="GS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f t="shared" si="70"/>
        <v>6</v>
      </c>
      <c r="HH441">
        <v>0</v>
      </c>
      <c r="HI441">
        <v>1</v>
      </c>
      <c r="HJ441">
        <v>1</v>
      </c>
      <c r="HL441">
        <v>0</v>
      </c>
      <c r="HP441">
        <v>215</v>
      </c>
      <c r="HQ441">
        <v>1</v>
      </c>
      <c r="HR441">
        <v>1</v>
      </c>
      <c r="HS441">
        <v>3</v>
      </c>
    </row>
    <row r="442" spans="1:227" x14ac:dyDescent="0.35">
      <c r="A442">
        <v>65</v>
      </c>
      <c r="B442">
        <v>1</v>
      </c>
      <c r="C442" s="9" cm="1">
        <f t="array" ref="C442">_xlfn.IFS(D442,1,E442,2,F442,3,G442,4,H442,5,I442,6,J442,7,K442,8)</f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0</v>
      </c>
      <c r="N442">
        <v>0</v>
      </c>
      <c r="O442">
        <v>1</v>
      </c>
      <c r="P442" s="8">
        <v>40</v>
      </c>
      <c r="Q442" s="8">
        <v>6.790997616413734E-2</v>
      </c>
      <c r="R442">
        <v>2</v>
      </c>
      <c r="S442">
        <v>0</v>
      </c>
      <c r="T442">
        <v>0</v>
      </c>
      <c r="U442">
        <v>1</v>
      </c>
      <c r="V442" s="8">
        <v>0.41994808975001702</v>
      </c>
      <c r="W442">
        <v>0</v>
      </c>
      <c r="X442" s="8">
        <v>127</v>
      </c>
      <c r="Y442" s="8">
        <v>81</v>
      </c>
      <c r="Z442" s="8">
        <v>99</v>
      </c>
      <c r="AA442">
        <v>1</v>
      </c>
      <c r="AB442" s="8">
        <v>2.170542635658915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s="8">
        <v>39.5</v>
      </c>
      <c r="AJ442" s="8">
        <v>70</v>
      </c>
      <c r="AK442" s="6">
        <v>7.1</v>
      </c>
      <c r="AL442">
        <v>1</v>
      </c>
      <c r="AM442" s="8">
        <v>94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 s="8">
        <v>3</v>
      </c>
      <c r="AU442">
        <v>0</v>
      </c>
      <c r="AV442">
        <v>0</v>
      </c>
      <c r="AW442">
        <v>1</v>
      </c>
      <c r="AX442" s="8">
        <v>52</v>
      </c>
      <c r="AY442" s="8">
        <v>52</v>
      </c>
      <c r="AZ442" t="s">
        <v>220</v>
      </c>
      <c r="BB442" s="2">
        <v>42627</v>
      </c>
      <c r="BC442" s="2">
        <v>42648</v>
      </c>
      <c r="BD442" s="8">
        <f>BC442-BB442</f>
        <v>21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7</v>
      </c>
      <c r="BM442">
        <v>16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3</v>
      </c>
      <c r="CH442">
        <v>1</v>
      </c>
      <c r="CI442">
        <v>1</v>
      </c>
      <c r="CJ442">
        <v>1</v>
      </c>
      <c r="CK442">
        <v>1</v>
      </c>
      <c r="CL442" s="6">
        <v>150</v>
      </c>
      <c r="CM442" s="8">
        <v>0</v>
      </c>
      <c r="CN442" s="8">
        <v>100</v>
      </c>
      <c r="CO442" s="8">
        <f t="shared" si="59"/>
        <v>0</v>
      </c>
      <c r="CP442" s="8">
        <v>59</v>
      </c>
      <c r="CQ442">
        <v>0</v>
      </c>
      <c r="CR442" s="4">
        <f t="shared" si="60"/>
        <v>0.46456692913385828</v>
      </c>
      <c r="CS442" s="8">
        <f t="shared" si="61"/>
        <v>68</v>
      </c>
      <c r="CT442" s="8">
        <v>79</v>
      </c>
      <c r="CU442" s="8">
        <f t="shared" si="62"/>
        <v>1</v>
      </c>
      <c r="CV442" s="8">
        <f>IF(SUM(EJ442:EK442,EF442:EG442,EB442:EC442,DX442:DY442,DT442:DU442,DP442:DQ442,DL442:DM442,DH442:DI442)&gt;0,1,0)</f>
        <v>0</v>
      </c>
      <c r="CW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 s="8">
        <v>1.906666666666667</v>
      </c>
      <c r="EN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1</v>
      </c>
      <c r="GN442" s="2">
        <v>42650</v>
      </c>
      <c r="GO442">
        <v>6</v>
      </c>
      <c r="GP442">
        <v>0</v>
      </c>
      <c r="GR442">
        <v>0</v>
      </c>
      <c r="GS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f t="shared" si="70"/>
        <v>6</v>
      </c>
      <c r="HH442">
        <v>0</v>
      </c>
      <c r="HI442">
        <v>1</v>
      </c>
      <c r="HJ442">
        <v>1</v>
      </c>
      <c r="HL442">
        <v>0</v>
      </c>
      <c r="HP442">
        <v>2</v>
      </c>
      <c r="HQ442">
        <v>1</v>
      </c>
      <c r="HR442">
        <v>1</v>
      </c>
      <c r="HS442">
        <v>3</v>
      </c>
    </row>
    <row r="443" spans="1:227" x14ac:dyDescent="0.35">
      <c r="A443">
        <v>47</v>
      </c>
      <c r="B443">
        <v>1</v>
      </c>
      <c r="C443" s="9" cm="1">
        <f t="array" ref="C443">_xlfn.IFS(D443,1,E443,2,F443,3,G443,4,H443,5,I443,6,J443,7,K443,8)</f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 s="8">
        <v>0</v>
      </c>
      <c r="Q443" s="8">
        <v>0</v>
      </c>
      <c r="R443">
        <v>0</v>
      </c>
      <c r="S443">
        <v>1</v>
      </c>
      <c r="T443">
        <v>0</v>
      </c>
      <c r="U443">
        <v>0</v>
      </c>
      <c r="V443" s="8">
        <v>0</v>
      </c>
      <c r="W443">
        <v>0</v>
      </c>
      <c r="X443" s="8">
        <v>136.5</v>
      </c>
      <c r="Y443" s="8">
        <v>68.068381351124017</v>
      </c>
      <c r="Z443" s="8">
        <v>97.98234552332913</v>
      </c>
      <c r="AA443">
        <v>0</v>
      </c>
      <c r="AB443" s="8">
        <v>2.1343283582089549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s="8">
        <v>43.5</v>
      </c>
      <c r="AJ443" s="8">
        <v>73</v>
      </c>
      <c r="AK443" s="6">
        <v>7.6</v>
      </c>
      <c r="AL443">
        <v>0</v>
      </c>
      <c r="AM443" s="8">
        <v>89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 s="8">
        <v>1</v>
      </c>
      <c r="AU443">
        <v>1</v>
      </c>
      <c r="AV443">
        <v>0</v>
      </c>
      <c r="AW443">
        <v>0</v>
      </c>
      <c r="AX443" s="8">
        <v>525</v>
      </c>
      <c r="AY443" s="8">
        <v>525</v>
      </c>
      <c r="BB443" s="2">
        <v>41746</v>
      </c>
      <c r="BC443" s="2">
        <v>41763</v>
      </c>
      <c r="BD443" s="8">
        <f>BC443-BB443</f>
        <v>17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7</v>
      </c>
      <c r="BM443">
        <v>16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3</v>
      </c>
      <c r="CH443">
        <v>1</v>
      </c>
      <c r="CI443">
        <v>1</v>
      </c>
      <c r="CJ443">
        <v>1</v>
      </c>
      <c r="CK443">
        <v>1</v>
      </c>
      <c r="CL443" s="6">
        <v>96</v>
      </c>
      <c r="CM443" s="8">
        <v>70</v>
      </c>
      <c r="CN443" s="8">
        <v>0</v>
      </c>
      <c r="CO443" s="8">
        <f t="shared" si="59"/>
        <v>30</v>
      </c>
      <c r="CP443" s="8">
        <v>57</v>
      </c>
      <c r="CQ443">
        <v>0</v>
      </c>
      <c r="CR443" s="4">
        <f t="shared" si="60"/>
        <v>0.4175824175824176</v>
      </c>
      <c r="CS443" s="8">
        <f t="shared" si="61"/>
        <v>79.5</v>
      </c>
      <c r="CT443" s="8">
        <v>121</v>
      </c>
      <c r="CU443" s="8">
        <f t="shared" si="62"/>
        <v>1</v>
      </c>
      <c r="CV443" s="8">
        <f>IF(SUM(EJ443:EK443,EF443:EG443,EB443:EC443,DX443:DY443,DT443:DU443,DP443:DQ443,DL443:DM443,DH443:DI443)&gt;0,1,0)</f>
        <v>0</v>
      </c>
      <c r="CW443">
        <v>1</v>
      </c>
      <c r="CX443" s="2">
        <v>41766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 s="8">
        <v>1.7647058823529409</v>
      </c>
      <c r="EN443">
        <v>1</v>
      </c>
      <c r="EO443" s="2">
        <v>41768</v>
      </c>
      <c r="EP443">
        <v>0</v>
      </c>
      <c r="EQ443">
        <v>0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1</v>
      </c>
      <c r="GN443" s="2">
        <v>41769</v>
      </c>
      <c r="GO443">
        <v>6</v>
      </c>
      <c r="GP443">
        <v>0</v>
      </c>
      <c r="GR443">
        <v>0</v>
      </c>
      <c r="GS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f t="shared" si="70"/>
        <v>6</v>
      </c>
      <c r="HH443">
        <v>0</v>
      </c>
      <c r="HI443">
        <v>1</v>
      </c>
      <c r="HJ443">
        <v>1</v>
      </c>
      <c r="HL443">
        <v>0</v>
      </c>
      <c r="HP443">
        <v>6</v>
      </c>
      <c r="HQ443">
        <v>1</v>
      </c>
      <c r="HR443">
        <v>1</v>
      </c>
      <c r="HS443">
        <v>3</v>
      </c>
    </row>
    <row r="444" spans="1:227" x14ac:dyDescent="0.35">
      <c r="A444">
        <v>75</v>
      </c>
      <c r="B444">
        <v>1</v>
      </c>
      <c r="C444" s="9" cm="1">
        <f t="array" ref="C444">_xlfn.IFS(D444,1,E444,2,F444,3,G444,4,H444,5,I444,6,J444,7,K444,8)</f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 s="8">
        <v>0</v>
      </c>
      <c r="Q444" s="8">
        <v>0.17454145572688851</v>
      </c>
      <c r="R444">
        <v>0</v>
      </c>
      <c r="S444">
        <v>1</v>
      </c>
      <c r="T444">
        <v>0</v>
      </c>
      <c r="U444">
        <v>0</v>
      </c>
      <c r="V444" s="8">
        <v>0</v>
      </c>
      <c r="W444">
        <v>0</v>
      </c>
      <c r="X444" s="8">
        <v>78</v>
      </c>
      <c r="Y444" s="8">
        <v>52</v>
      </c>
      <c r="Z444" s="8">
        <v>96</v>
      </c>
      <c r="AA444">
        <v>0</v>
      </c>
      <c r="AB444" s="8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 s="8">
        <v>40</v>
      </c>
      <c r="AJ444" s="8">
        <v>60.070274770635187</v>
      </c>
      <c r="AK444" s="6">
        <v>8.9</v>
      </c>
      <c r="AL444">
        <v>0</v>
      </c>
      <c r="AM444" s="8">
        <v>56</v>
      </c>
      <c r="AN444">
        <v>2</v>
      </c>
      <c r="AO444">
        <v>1</v>
      </c>
      <c r="AP444">
        <v>1</v>
      </c>
      <c r="AQ444">
        <v>0</v>
      </c>
      <c r="AR444">
        <v>0</v>
      </c>
      <c r="AS444">
        <v>0</v>
      </c>
      <c r="AT444" s="8">
        <v>2</v>
      </c>
      <c r="AU444">
        <v>0</v>
      </c>
      <c r="AV444">
        <v>1</v>
      </c>
      <c r="AW444">
        <v>0</v>
      </c>
      <c r="AX444" s="8">
        <v>100</v>
      </c>
      <c r="AY444" s="8">
        <v>0</v>
      </c>
      <c r="BC444" s="2">
        <v>42511</v>
      </c>
      <c r="BD444" s="8"/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</v>
      </c>
      <c r="BM444">
        <v>10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2</v>
      </c>
      <c r="CH444">
        <v>0</v>
      </c>
      <c r="CI444">
        <v>1</v>
      </c>
      <c r="CJ444">
        <v>0</v>
      </c>
      <c r="CK444">
        <v>0</v>
      </c>
      <c r="CL444" s="6">
        <v>0.2</v>
      </c>
      <c r="CM444" s="8">
        <v>20</v>
      </c>
      <c r="CN444" s="8">
        <v>80</v>
      </c>
      <c r="CO444" s="8">
        <f t="shared" si="59"/>
        <v>0</v>
      </c>
      <c r="CP444" s="8">
        <v>21</v>
      </c>
      <c r="CQ444">
        <v>1</v>
      </c>
      <c r="CR444" s="4">
        <f t="shared" si="60"/>
        <v>0.26923076923076922</v>
      </c>
      <c r="CS444" s="8">
        <f t="shared" si="61"/>
        <v>57</v>
      </c>
      <c r="CT444" s="8">
        <v>39</v>
      </c>
      <c r="CU444" s="8">
        <f t="shared" si="62"/>
        <v>1</v>
      </c>
      <c r="CV444" s="8">
        <f>IF(CQ444=1,1,0)</f>
        <v>1</v>
      </c>
      <c r="CW444">
        <v>1</v>
      </c>
      <c r="CX444" s="2">
        <v>42515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0</v>
      </c>
      <c r="DF444">
        <v>1</v>
      </c>
      <c r="DG444">
        <v>0</v>
      </c>
      <c r="DH444">
        <v>0</v>
      </c>
      <c r="DI444">
        <v>1</v>
      </c>
      <c r="DJ444">
        <v>1</v>
      </c>
      <c r="DK444">
        <v>0</v>
      </c>
      <c r="DL444">
        <v>0</v>
      </c>
      <c r="DM444">
        <v>1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1</v>
      </c>
      <c r="EK444">
        <v>0</v>
      </c>
      <c r="EL444">
        <v>0</v>
      </c>
      <c r="EM444" s="8">
        <v>1.904109589041096</v>
      </c>
      <c r="EN444">
        <v>1</v>
      </c>
      <c r="EO444" s="2">
        <v>42558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 s="2">
        <v>42612</v>
      </c>
      <c r="GO444">
        <v>8</v>
      </c>
      <c r="GP444">
        <v>0</v>
      </c>
      <c r="GR444">
        <v>0</v>
      </c>
      <c r="GS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f t="shared" si="70"/>
        <v>8</v>
      </c>
      <c r="HH444">
        <v>0</v>
      </c>
      <c r="HI444">
        <v>1</v>
      </c>
      <c r="HJ444">
        <v>1</v>
      </c>
      <c r="HL444">
        <v>1</v>
      </c>
      <c r="HM444" s="2">
        <v>42868</v>
      </c>
      <c r="HP444">
        <v>101</v>
      </c>
      <c r="HQ444">
        <v>1</v>
      </c>
      <c r="HR444">
        <v>1</v>
      </c>
      <c r="HS444">
        <v>3</v>
      </c>
    </row>
    <row r="445" spans="1:227" x14ac:dyDescent="0.35">
      <c r="A445">
        <v>87</v>
      </c>
      <c r="B445">
        <v>2</v>
      </c>
      <c r="C445" s="9" cm="1">
        <f t="array" ref="C445">_xlfn.IFS(D445,1,E445,2,F445,3,G445,4,H445,5,I445,6,J445,7,K445,8)</f>
        <v>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 s="8">
        <v>0</v>
      </c>
      <c r="Q445" s="8">
        <v>0</v>
      </c>
      <c r="R445">
        <v>0</v>
      </c>
      <c r="S445">
        <v>1</v>
      </c>
      <c r="T445">
        <v>0</v>
      </c>
      <c r="U445">
        <v>0</v>
      </c>
      <c r="V445" s="8">
        <v>0</v>
      </c>
      <c r="W445">
        <v>1</v>
      </c>
      <c r="X445" s="8">
        <v>160</v>
      </c>
      <c r="Y445" s="8">
        <v>65</v>
      </c>
      <c r="Z445" s="8">
        <v>98</v>
      </c>
      <c r="AA445">
        <v>0</v>
      </c>
      <c r="AB445" s="8">
        <v>1.828571428571429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s="8">
        <v>35</v>
      </c>
      <c r="AJ445" s="8">
        <v>60</v>
      </c>
      <c r="AK445" s="6">
        <v>7.3</v>
      </c>
      <c r="AL445">
        <v>0</v>
      </c>
      <c r="AM445" s="8">
        <v>38</v>
      </c>
      <c r="AN445">
        <v>3</v>
      </c>
      <c r="AO445">
        <v>1</v>
      </c>
      <c r="AP445">
        <v>0</v>
      </c>
      <c r="AQ445">
        <v>1</v>
      </c>
      <c r="AR445">
        <v>0</v>
      </c>
      <c r="AS445">
        <v>0</v>
      </c>
      <c r="AT445" s="8">
        <v>3</v>
      </c>
      <c r="AU445">
        <v>0</v>
      </c>
      <c r="AV445">
        <v>0</v>
      </c>
      <c r="AW445">
        <v>1</v>
      </c>
      <c r="AX445" s="8">
        <v>131</v>
      </c>
      <c r="AY445" s="8">
        <v>89</v>
      </c>
      <c r="BC445" s="2">
        <v>41459</v>
      </c>
      <c r="BD445" s="8"/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</v>
      </c>
      <c r="BM445">
        <v>15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1</v>
      </c>
      <c r="CI445">
        <v>1</v>
      </c>
      <c r="CJ445">
        <v>1</v>
      </c>
      <c r="CK445">
        <v>1</v>
      </c>
      <c r="CL445" s="6">
        <v>0.5</v>
      </c>
      <c r="CM445" s="8">
        <v>50</v>
      </c>
      <c r="CN445" s="8">
        <v>0</v>
      </c>
      <c r="CO445" s="8">
        <f t="shared" si="59"/>
        <v>50</v>
      </c>
      <c r="CP445" s="8">
        <v>46</v>
      </c>
      <c r="CQ445">
        <v>1</v>
      </c>
      <c r="CR445" s="4">
        <f t="shared" si="60"/>
        <v>0.28749999999999998</v>
      </c>
      <c r="CS445" s="8">
        <f t="shared" si="61"/>
        <v>114</v>
      </c>
      <c r="CT445" s="8">
        <v>87</v>
      </c>
      <c r="CU445" s="8">
        <f t="shared" si="62"/>
        <v>1</v>
      </c>
      <c r="CV445" s="8">
        <f>IF(CQ445=1,1,0)</f>
        <v>1</v>
      </c>
      <c r="CW445">
        <v>1</v>
      </c>
      <c r="CX445" s="2">
        <v>41489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1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 s="8">
        <v>1.7777777777777779</v>
      </c>
      <c r="EN445">
        <v>1</v>
      </c>
      <c r="EO445" s="2">
        <v>41490</v>
      </c>
      <c r="EP445">
        <v>1</v>
      </c>
      <c r="EQ445">
        <v>1</v>
      </c>
      <c r="ER445">
        <v>0</v>
      </c>
      <c r="ES445">
        <v>0</v>
      </c>
      <c r="ET445">
        <v>1</v>
      </c>
      <c r="EU445">
        <v>1</v>
      </c>
      <c r="EV445">
        <v>0</v>
      </c>
      <c r="EW445">
        <v>1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1</v>
      </c>
      <c r="FJ445" s="2">
        <v>41518</v>
      </c>
      <c r="FK445">
        <v>0</v>
      </c>
      <c r="FL445">
        <v>1</v>
      </c>
      <c r="FM445">
        <v>0</v>
      </c>
      <c r="FN445">
        <v>1</v>
      </c>
      <c r="FO445">
        <v>1</v>
      </c>
      <c r="FP445">
        <v>0</v>
      </c>
      <c r="FQ445">
        <v>1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0</v>
      </c>
      <c r="GE445">
        <v>1</v>
      </c>
      <c r="GF445">
        <v>1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1</v>
      </c>
      <c r="GN445" s="2">
        <v>41539</v>
      </c>
      <c r="GO445">
        <v>8</v>
      </c>
      <c r="GP445">
        <v>0</v>
      </c>
      <c r="GR445">
        <v>0</v>
      </c>
      <c r="GS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f t="shared" si="70"/>
        <v>8</v>
      </c>
      <c r="HH445">
        <v>0</v>
      </c>
      <c r="HI445">
        <v>1</v>
      </c>
      <c r="HJ445">
        <v>1</v>
      </c>
      <c r="HL445">
        <v>1</v>
      </c>
      <c r="HM445" s="2">
        <v>42457</v>
      </c>
      <c r="HP445">
        <v>80</v>
      </c>
      <c r="HQ445">
        <v>1</v>
      </c>
      <c r="HR445">
        <v>1</v>
      </c>
      <c r="HS445">
        <v>3</v>
      </c>
    </row>
    <row r="446" spans="1:227" x14ac:dyDescent="0.35">
      <c r="A446">
        <v>78</v>
      </c>
      <c r="B446">
        <v>1</v>
      </c>
      <c r="C446" s="9" cm="1">
        <f t="array" ref="C446">_xlfn.IFS(D446,1,E446,2,F446,3,G446,4,H446,5,I446,6,J446,7,K446,8)</f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 s="8">
        <v>0</v>
      </c>
      <c r="Q446" s="8">
        <v>0</v>
      </c>
      <c r="R446">
        <v>2</v>
      </c>
      <c r="S446">
        <v>0</v>
      </c>
      <c r="T446">
        <v>0</v>
      </c>
      <c r="U446">
        <v>1</v>
      </c>
      <c r="V446" s="8">
        <v>2</v>
      </c>
      <c r="W446">
        <v>1</v>
      </c>
      <c r="X446" s="8">
        <v>140</v>
      </c>
      <c r="Y446" s="8">
        <v>62</v>
      </c>
      <c r="Z446" s="8">
        <v>98</v>
      </c>
      <c r="AA446">
        <v>0</v>
      </c>
      <c r="AB446" s="8">
        <v>1.8484848484848491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s="8">
        <v>40.119265587971078</v>
      </c>
      <c r="AJ446" s="8">
        <v>59</v>
      </c>
      <c r="AK446" s="6">
        <v>7</v>
      </c>
      <c r="AL446">
        <v>1</v>
      </c>
      <c r="AM446" s="8">
        <v>55</v>
      </c>
      <c r="AN446">
        <v>2</v>
      </c>
      <c r="AO446">
        <v>1</v>
      </c>
      <c r="AP446">
        <v>1</v>
      </c>
      <c r="AQ446">
        <v>0</v>
      </c>
      <c r="AR446">
        <v>0</v>
      </c>
      <c r="AS446">
        <v>0</v>
      </c>
      <c r="AT446" s="8">
        <v>3</v>
      </c>
      <c r="AU446">
        <v>0</v>
      </c>
      <c r="AV446">
        <v>0</v>
      </c>
      <c r="AW446">
        <v>1</v>
      </c>
      <c r="AX446" s="8">
        <v>307</v>
      </c>
      <c r="AY446" s="8">
        <v>241</v>
      </c>
      <c r="AZ446" t="s">
        <v>220</v>
      </c>
      <c r="BB446" s="2">
        <v>42398</v>
      </c>
      <c r="BC446" s="2">
        <v>42416</v>
      </c>
      <c r="BD446" s="8">
        <f>BC446-BB446</f>
        <v>18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7</v>
      </c>
      <c r="BM446">
        <v>16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3</v>
      </c>
      <c r="CH446">
        <v>1</v>
      </c>
      <c r="CI446">
        <v>1</v>
      </c>
      <c r="CJ446">
        <v>1</v>
      </c>
      <c r="CK446">
        <v>1</v>
      </c>
      <c r="CL446" s="6">
        <v>0.3</v>
      </c>
      <c r="CM446" s="8">
        <v>0.23404739459740589</v>
      </c>
      <c r="CN446" s="8">
        <v>0.10961907371882711</v>
      </c>
      <c r="CO446" s="8">
        <f t="shared" si="59"/>
        <v>99.656333531683757</v>
      </c>
      <c r="CP446" s="8">
        <v>84.5</v>
      </c>
      <c r="CQ446">
        <v>0</v>
      </c>
      <c r="CR446" s="4">
        <f t="shared" si="60"/>
        <v>0.60357142857142854</v>
      </c>
      <c r="CS446" s="8">
        <f t="shared" si="61"/>
        <v>55.5</v>
      </c>
      <c r="CT446" s="8">
        <v>70</v>
      </c>
      <c r="CU446" s="8">
        <f t="shared" si="62"/>
        <v>1</v>
      </c>
      <c r="CV446" s="8">
        <f>IF(SUM(EJ446:EK446,EF446:EG446,EB446:EC446,DX446:DY446,DT446:DU446,DP446:DQ446,DL446:DM446,DH446:DI446)&gt;0,1,0)</f>
        <v>1</v>
      </c>
      <c r="CW446">
        <v>1</v>
      </c>
      <c r="CX446" s="2">
        <v>42418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1</v>
      </c>
      <c r="DV446">
        <v>1</v>
      </c>
      <c r="DW446">
        <v>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 s="8">
        <v>1.75</v>
      </c>
      <c r="EN446">
        <v>1</v>
      </c>
      <c r="EO446" s="2">
        <v>42470</v>
      </c>
      <c r="EP446">
        <v>0</v>
      </c>
      <c r="EQ446">
        <v>1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</v>
      </c>
      <c r="GM446">
        <v>1</v>
      </c>
      <c r="GN446" s="2">
        <v>42418</v>
      </c>
      <c r="GO446">
        <v>2</v>
      </c>
      <c r="GP446">
        <v>1</v>
      </c>
      <c r="GQ446" s="2">
        <v>42472</v>
      </c>
      <c r="GR446">
        <v>3</v>
      </c>
      <c r="GS446">
        <v>1</v>
      </c>
      <c r="GT446" s="2">
        <v>42503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4</v>
      </c>
      <c r="HH446">
        <v>0</v>
      </c>
      <c r="HI446">
        <v>1</v>
      </c>
      <c r="HJ446">
        <v>1</v>
      </c>
      <c r="HL446">
        <v>0</v>
      </c>
      <c r="HP446">
        <v>2</v>
      </c>
      <c r="HQ446">
        <v>1</v>
      </c>
      <c r="HR446">
        <v>1</v>
      </c>
      <c r="HS446">
        <v>2</v>
      </c>
    </row>
    <row r="447" spans="1:227" x14ac:dyDescent="0.35">
      <c r="A447">
        <v>61</v>
      </c>
      <c r="B447">
        <v>1</v>
      </c>
      <c r="C447" s="9" cm="1">
        <f t="array" ref="C447">_xlfn.IFS(D447,1,E447,2,F447,3,G447,4,H447,5,I447,6,J447,7,K447,8)</f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1</v>
      </c>
      <c r="P447" s="8">
        <v>9.4376720408965789E-2</v>
      </c>
      <c r="Q447" s="8">
        <v>2.0821765685730149E-2</v>
      </c>
      <c r="R447">
        <v>2</v>
      </c>
      <c r="S447">
        <v>0</v>
      </c>
      <c r="T447">
        <v>0</v>
      </c>
      <c r="U447">
        <v>1</v>
      </c>
      <c r="V447" s="8">
        <v>0.202425680857171</v>
      </c>
      <c r="W447">
        <v>0</v>
      </c>
      <c r="X447" s="8">
        <v>100</v>
      </c>
      <c r="Y447" s="8">
        <v>60</v>
      </c>
      <c r="Z447" s="8">
        <v>98</v>
      </c>
      <c r="AA447">
        <v>1</v>
      </c>
      <c r="AB447" s="8">
        <v>1.916666666666667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 s="8">
        <v>20</v>
      </c>
      <c r="AJ447" s="8">
        <v>54</v>
      </c>
      <c r="AK447" s="6">
        <v>6.9</v>
      </c>
      <c r="AL447">
        <v>1</v>
      </c>
      <c r="AM447" s="8">
        <v>78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 s="8">
        <v>2</v>
      </c>
      <c r="AU447">
        <v>0</v>
      </c>
      <c r="AV447">
        <v>1</v>
      </c>
      <c r="AW447">
        <v>0</v>
      </c>
      <c r="AX447" s="8">
        <v>145.5</v>
      </c>
      <c r="AY447" s="8">
        <v>0</v>
      </c>
      <c r="AZ447" t="s">
        <v>220</v>
      </c>
      <c r="BC447" s="2">
        <v>41639</v>
      </c>
      <c r="BD447" s="8"/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7</v>
      </c>
      <c r="BM447">
        <v>11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2</v>
      </c>
      <c r="CH447">
        <v>0</v>
      </c>
      <c r="CI447">
        <v>1</v>
      </c>
      <c r="CJ447">
        <v>0</v>
      </c>
      <c r="CK447">
        <v>0</v>
      </c>
      <c r="CL447" s="6">
        <v>0.2</v>
      </c>
      <c r="CM447" s="8">
        <v>80</v>
      </c>
      <c r="CN447" s="8">
        <v>0</v>
      </c>
      <c r="CO447" s="8">
        <f t="shared" si="59"/>
        <v>20</v>
      </c>
      <c r="CP447" s="8">
        <v>59.5</v>
      </c>
      <c r="CQ447">
        <v>0</v>
      </c>
      <c r="CR447" s="4">
        <f t="shared" si="60"/>
        <v>0.59499999999999997</v>
      </c>
      <c r="CS447" s="8">
        <f t="shared" si="61"/>
        <v>40.5</v>
      </c>
      <c r="CT447" s="8">
        <v>58.101875246259837</v>
      </c>
      <c r="CU447" s="8">
        <f t="shared" si="62"/>
        <v>1</v>
      </c>
      <c r="CV447" s="8">
        <f>IF(SUM(EJ447:EK447,EF447:EG447,EB447:EC447,DX447:DY447,DT447:DU447,DP447:DQ447,DL447:DM447,DH447:DI447)&gt;0,1,0)</f>
        <v>1</v>
      </c>
      <c r="CW447">
        <v>1</v>
      </c>
      <c r="CX447" s="2">
        <v>41643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1</v>
      </c>
      <c r="DT447">
        <v>0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 s="8">
        <v>1.8266666666666671</v>
      </c>
      <c r="EN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1</v>
      </c>
      <c r="GN447" s="2">
        <v>41677</v>
      </c>
      <c r="GO447">
        <v>1</v>
      </c>
      <c r="GP447">
        <v>1</v>
      </c>
      <c r="GQ447" s="2">
        <v>41721</v>
      </c>
      <c r="GR447">
        <v>1</v>
      </c>
      <c r="GS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1</v>
      </c>
      <c r="HF447">
        <f t="shared" ref="HF447:HF458" si="71">GR447</f>
        <v>1</v>
      </c>
      <c r="HG447" t="s">
        <v>297</v>
      </c>
      <c r="HH447">
        <v>0</v>
      </c>
      <c r="HI447">
        <v>0</v>
      </c>
      <c r="HJ447">
        <v>1</v>
      </c>
      <c r="HL447">
        <v>1</v>
      </c>
      <c r="HM447" s="2">
        <v>41855</v>
      </c>
      <c r="HP447">
        <v>38</v>
      </c>
      <c r="HQ447">
        <v>1</v>
      </c>
      <c r="HR447">
        <v>1</v>
      </c>
      <c r="HS447">
        <v>2</v>
      </c>
    </row>
    <row r="448" spans="1:227" x14ac:dyDescent="0.35">
      <c r="A448">
        <v>59</v>
      </c>
      <c r="B448">
        <v>2</v>
      </c>
      <c r="C448" s="9" cm="1">
        <f t="array" ref="C448">_xlfn.IFS(D448,1,E448,2,F448,3,G448,4,H448,5,I448,6,J448,7,K448,8)</f>
        <v>3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 s="8">
        <v>0</v>
      </c>
      <c r="Q448" s="8">
        <v>0</v>
      </c>
      <c r="R448">
        <v>0</v>
      </c>
      <c r="S448">
        <v>1</v>
      </c>
      <c r="T448">
        <v>0</v>
      </c>
      <c r="U448">
        <v>0</v>
      </c>
      <c r="V448" s="8">
        <v>0</v>
      </c>
      <c r="W448">
        <v>0</v>
      </c>
      <c r="X448" s="8">
        <v>133</v>
      </c>
      <c r="Y448" s="8">
        <v>64</v>
      </c>
      <c r="Z448" s="8">
        <v>100</v>
      </c>
      <c r="AA448">
        <v>0</v>
      </c>
      <c r="AB448" s="8">
        <v>1.9487179487179489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 s="8">
        <v>45</v>
      </c>
      <c r="AJ448" s="8">
        <v>69.865109593053361</v>
      </c>
      <c r="AK448" s="6">
        <v>5.5</v>
      </c>
      <c r="AL448">
        <v>1</v>
      </c>
      <c r="AM448" s="8">
        <v>39</v>
      </c>
      <c r="AN448">
        <v>3</v>
      </c>
      <c r="AO448">
        <v>1</v>
      </c>
      <c r="AP448">
        <v>0</v>
      </c>
      <c r="AQ448">
        <v>1</v>
      </c>
      <c r="AR448">
        <v>0</v>
      </c>
      <c r="AS448">
        <v>0</v>
      </c>
      <c r="AT448" s="8">
        <v>3</v>
      </c>
      <c r="AU448">
        <v>0</v>
      </c>
      <c r="AV448">
        <v>0</v>
      </c>
      <c r="AW448">
        <v>1</v>
      </c>
      <c r="AX448" s="8">
        <v>425</v>
      </c>
      <c r="AY448" s="8">
        <v>369.5</v>
      </c>
      <c r="AZ448" t="s">
        <v>220</v>
      </c>
      <c r="BC448" s="2">
        <v>42719</v>
      </c>
      <c r="BD448" s="8"/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2</v>
      </c>
      <c r="BM448">
        <v>8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1</v>
      </c>
      <c r="CL448" s="6">
        <v>0.7</v>
      </c>
      <c r="CM448" s="8">
        <v>0</v>
      </c>
      <c r="CN448" s="8">
        <v>0</v>
      </c>
      <c r="CO448" s="8">
        <f t="shared" si="59"/>
        <v>100</v>
      </c>
      <c r="CP448" s="8">
        <v>83</v>
      </c>
      <c r="CQ448">
        <v>0</v>
      </c>
      <c r="CR448" s="4">
        <f t="shared" si="60"/>
        <v>0.62406015037593987</v>
      </c>
      <c r="CS448" s="8">
        <f t="shared" si="61"/>
        <v>50</v>
      </c>
      <c r="CT448" s="8">
        <v>84.5</v>
      </c>
      <c r="CU448" s="8">
        <f t="shared" si="62"/>
        <v>1</v>
      </c>
      <c r="CV448" s="8">
        <f>IF(SUM(EJ448:EK448,EF448:EG448,EB448:EC448,DX448:DY448,DT448:DU448,DP448:DQ448,DL448:DM448,DH448:DI448)&gt;0,1,0)</f>
        <v>1</v>
      </c>
      <c r="CW448">
        <v>1</v>
      </c>
      <c r="CX448" s="2">
        <v>42708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1</v>
      </c>
      <c r="DL448">
        <v>0</v>
      </c>
      <c r="DM448">
        <v>0</v>
      </c>
      <c r="DN448">
        <v>0</v>
      </c>
      <c r="DO448">
        <v>1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 s="8">
        <v>2.0153846153846149</v>
      </c>
      <c r="EN448">
        <v>1</v>
      </c>
      <c r="EO448" s="2">
        <v>42721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1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 s="2">
        <v>42791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1</v>
      </c>
      <c r="FS448">
        <v>0</v>
      </c>
      <c r="FT448">
        <v>1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1</v>
      </c>
      <c r="GN448" s="2">
        <v>42750</v>
      </c>
      <c r="GO448">
        <v>3</v>
      </c>
      <c r="GP448">
        <v>1</v>
      </c>
      <c r="GQ448" s="2">
        <v>42797</v>
      </c>
      <c r="GR448">
        <v>4</v>
      </c>
      <c r="GS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f t="shared" si="71"/>
        <v>4</v>
      </c>
      <c r="HH448">
        <v>0</v>
      </c>
      <c r="HI448">
        <v>0</v>
      </c>
      <c r="HJ448">
        <v>1</v>
      </c>
      <c r="HL448">
        <v>0</v>
      </c>
      <c r="HP448">
        <v>31</v>
      </c>
      <c r="HQ448">
        <v>1</v>
      </c>
      <c r="HR448">
        <v>1</v>
      </c>
      <c r="HS448">
        <v>2</v>
      </c>
    </row>
    <row r="449" spans="1:227" x14ac:dyDescent="0.35">
      <c r="A449">
        <v>62</v>
      </c>
      <c r="B449">
        <v>1</v>
      </c>
      <c r="C449" s="9" cm="1">
        <f t="array" ref="C449">_xlfn.IFS(D449,1,E449,2,F449,3,G449,4,H449,5,I449,6,J449,7,K449,8)</f>
        <v>2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 s="8">
        <v>0</v>
      </c>
      <c r="Q449" s="8">
        <v>0</v>
      </c>
      <c r="R449">
        <v>2</v>
      </c>
      <c r="S449">
        <v>0</v>
      </c>
      <c r="T449">
        <v>0</v>
      </c>
      <c r="U449">
        <v>1</v>
      </c>
      <c r="V449" s="8">
        <v>3.1531531531531543E-2</v>
      </c>
      <c r="W449">
        <v>0</v>
      </c>
      <c r="X449" s="8">
        <v>123</v>
      </c>
      <c r="Y449" s="8">
        <v>73</v>
      </c>
      <c r="Z449" s="8">
        <v>98</v>
      </c>
      <c r="AA449">
        <v>0</v>
      </c>
      <c r="AB449" s="8">
        <v>2.057971014492753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1</v>
      </c>
      <c r="AI449" s="8">
        <v>34</v>
      </c>
      <c r="AJ449" s="8">
        <v>67</v>
      </c>
      <c r="AK449" s="6">
        <v>6.9</v>
      </c>
      <c r="AL449">
        <v>1</v>
      </c>
      <c r="AM449" s="8">
        <v>19</v>
      </c>
      <c r="AN449">
        <v>4</v>
      </c>
      <c r="AO449">
        <v>1</v>
      </c>
      <c r="AP449">
        <v>0</v>
      </c>
      <c r="AQ449">
        <v>0</v>
      </c>
      <c r="AR449">
        <v>1</v>
      </c>
      <c r="AS449">
        <v>0</v>
      </c>
      <c r="AT449" s="8">
        <v>3</v>
      </c>
      <c r="AU449">
        <v>0</v>
      </c>
      <c r="AV449">
        <v>0</v>
      </c>
      <c r="AW449">
        <v>1</v>
      </c>
      <c r="AX449" s="8">
        <v>428</v>
      </c>
      <c r="AY449" s="8">
        <v>428</v>
      </c>
      <c r="BB449" s="2">
        <v>42428</v>
      </c>
      <c r="BC449" s="2">
        <v>42454</v>
      </c>
      <c r="BD449" s="8">
        <f>BC449-BB449</f>
        <v>26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7</v>
      </c>
      <c r="BM449">
        <v>16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1</v>
      </c>
      <c r="CI449">
        <v>1</v>
      </c>
      <c r="CJ449">
        <v>1</v>
      </c>
      <c r="CK449">
        <v>1</v>
      </c>
      <c r="CL449" s="6">
        <v>4</v>
      </c>
      <c r="CM449" s="8">
        <v>10</v>
      </c>
      <c r="CN449" s="8">
        <v>90</v>
      </c>
      <c r="CO449" s="8">
        <f t="shared" si="59"/>
        <v>0</v>
      </c>
      <c r="CP449" s="8">
        <v>52</v>
      </c>
      <c r="CQ449">
        <v>0</v>
      </c>
      <c r="CR449" s="4">
        <f t="shared" si="60"/>
        <v>0.42276422764227645</v>
      </c>
      <c r="CS449" s="8">
        <f t="shared" si="61"/>
        <v>71</v>
      </c>
      <c r="CT449" s="8">
        <v>61.5</v>
      </c>
      <c r="CU449" s="8">
        <f t="shared" si="62"/>
        <v>1</v>
      </c>
      <c r="CV449" s="8">
        <f>IF(SUM(EJ449:EK449,EF449:EG449,EB449:EC449,DX449:DY449,DT449:DU449,DP449:DQ449,DL449:DM449,DH449:DI449)&gt;0,1,0)</f>
        <v>1</v>
      </c>
      <c r="CW449">
        <v>1</v>
      </c>
      <c r="CX449" s="2">
        <v>42491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 s="8">
        <v>1.7692307692307689</v>
      </c>
      <c r="EN449">
        <v>1</v>
      </c>
      <c r="EO449" s="2">
        <v>42495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  <c r="GN449" s="2">
        <v>42461</v>
      </c>
      <c r="GO449">
        <v>2</v>
      </c>
      <c r="GP449">
        <v>1</v>
      </c>
      <c r="GQ449" s="2">
        <v>42492</v>
      </c>
      <c r="GR449">
        <v>4</v>
      </c>
      <c r="GS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f t="shared" si="71"/>
        <v>4</v>
      </c>
      <c r="HH449">
        <v>0</v>
      </c>
      <c r="HI449">
        <v>0</v>
      </c>
      <c r="HJ449">
        <v>1</v>
      </c>
      <c r="HL449">
        <v>1</v>
      </c>
      <c r="HM449" s="2">
        <v>42497</v>
      </c>
      <c r="HP449">
        <v>7</v>
      </c>
      <c r="HQ449">
        <v>1</v>
      </c>
      <c r="HR449">
        <v>1</v>
      </c>
      <c r="HS449">
        <v>2</v>
      </c>
    </row>
    <row r="450" spans="1:227" x14ac:dyDescent="0.35">
      <c r="A450">
        <v>44</v>
      </c>
      <c r="B450">
        <v>1</v>
      </c>
      <c r="C450" s="9" cm="1">
        <f t="array" ref="C450">_xlfn.IFS(D450,1,E450,2,F450,3,G450,4,H450,5,I450,6,J450,7,K450,8)</f>
        <v>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1</v>
      </c>
      <c r="O450">
        <v>0</v>
      </c>
      <c r="P450" s="8">
        <v>0</v>
      </c>
      <c r="Q450" s="8">
        <v>8.0930083888452492E-2</v>
      </c>
      <c r="R450">
        <v>0</v>
      </c>
      <c r="S450">
        <v>1</v>
      </c>
      <c r="T450">
        <v>0</v>
      </c>
      <c r="U450">
        <v>0</v>
      </c>
      <c r="V450" s="8">
        <v>0</v>
      </c>
      <c r="W450">
        <v>1</v>
      </c>
      <c r="X450" s="8">
        <v>150</v>
      </c>
      <c r="Y450" s="8">
        <v>64</v>
      </c>
      <c r="Z450" s="8">
        <v>97</v>
      </c>
      <c r="AA450">
        <v>0</v>
      </c>
      <c r="AB450" s="8">
        <v>1.848275862068965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s="8">
        <v>51</v>
      </c>
      <c r="AJ450" s="8">
        <v>95</v>
      </c>
      <c r="AK450" s="6">
        <v>7</v>
      </c>
      <c r="AL450">
        <v>1</v>
      </c>
      <c r="AM450" s="8">
        <v>90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 s="8">
        <v>3</v>
      </c>
      <c r="AU450">
        <v>0</v>
      </c>
      <c r="AV450">
        <v>0</v>
      </c>
      <c r="AW450">
        <v>1</v>
      </c>
      <c r="AX450" s="8">
        <v>222</v>
      </c>
      <c r="AY450" s="8">
        <v>222</v>
      </c>
      <c r="AZ450" t="s">
        <v>220</v>
      </c>
      <c r="BB450" s="2">
        <v>42644</v>
      </c>
      <c r="BC450" s="2">
        <v>42704</v>
      </c>
      <c r="BD450" s="8">
        <f>BC450-BB450</f>
        <v>60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5</v>
      </c>
      <c r="BM450">
        <v>14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3</v>
      </c>
      <c r="CH450">
        <v>1</v>
      </c>
      <c r="CI450">
        <v>1</v>
      </c>
      <c r="CJ450">
        <v>1</v>
      </c>
      <c r="CK450">
        <v>1</v>
      </c>
      <c r="CL450" s="6">
        <v>0.5</v>
      </c>
      <c r="CM450" s="8">
        <v>0</v>
      </c>
      <c r="CN450" s="8">
        <v>0</v>
      </c>
      <c r="CO450" s="8">
        <f t="shared" ref="CO450:CO513" si="72">100-CM450-CN450</f>
        <v>100</v>
      </c>
      <c r="CP450" s="8">
        <v>73</v>
      </c>
      <c r="CQ450">
        <v>0</v>
      </c>
      <c r="CR450" s="4">
        <f t="shared" ref="CR450:CR513" si="73">CP450/X450</f>
        <v>0.48666666666666669</v>
      </c>
      <c r="CS450" s="8">
        <f t="shared" ref="CS450:CS513" si="74">X450-CP450</f>
        <v>77</v>
      </c>
      <c r="CT450" s="8">
        <v>76</v>
      </c>
      <c r="CU450" s="8">
        <f t="shared" ref="CU450:CU513" si="75">IF(CR450&lt;0.9,1,0)</f>
        <v>1</v>
      </c>
      <c r="CV450" s="8">
        <f>IF(SUM(EJ450:EK450,EF450:EG450,EB450:EC450,DX450:DY450,DT450:DU450,DP450:DQ450,DL450:DM450,DH450:DI450)&gt;0,1,0)</f>
        <v>1</v>
      </c>
      <c r="CW450">
        <v>1</v>
      </c>
      <c r="CX450" s="2">
        <v>42837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 s="8">
        <v>1.8266666666666671</v>
      </c>
      <c r="EN450">
        <v>1</v>
      </c>
      <c r="EO450" s="2">
        <v>42839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 s="2">
        <v>42847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1</v>
      </c>
      <c r="GD450">
        <v>0</v>
      </c>
      <c r="GE450">
        <v>0</v>
      </c>
      <c r="GF450">
        <v>1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1</v>
      </c>
      <c r="GN450" s="2">
        <v>42834</v>
      </c>
      <c r="GO450">
        <v>3</v>
      </c>
      <c r="GP450">
        <v>1</v>
      </c>
      <c r="GQ450" s="2">
        <v>42850</v>
      </c>
      <c r="GR450">
        <v>4</v>
      </c>
      <c r="GS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f t="shared" si="71"/>
        <v>4</v>
      </c>
      <c r="HH450">
        <v>1</v>
      </c>
      <c r="HI450">
        <v>0</v>
      </c>
      <c r="HJ450">
        <v>1</v>
      </c>
      <c r="HL450">
        <v>0</v>
      </c>
      <c r="HP450">
        <v>130</v>
      </c>
      <c r="HQ450">
        <v>1</v>
      </c>
      <c r="HR450">
        <v>1</v>
      </c>
      <c r="HS450">
        <v>2</v>
      </c>
    </row>
    <row r="451" spans="1:227" x14ac:dyDescent="0.35">
      <c r="A451">
        <v>81</v>
      </c>
      <c r="B451">
        <v>1</v>
      </c>
      <c r="C451" s="9" cm="1">
        <f t="array" ref="C451">_xlfn.IFS(D451,1,E451,2,F451,3,G451,4,H451,5,I451,6,J451,7,K451,8)</f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 s="8">
        <v>0</v>
      </c>
      <c r="Q451" s="8">
        <v>0</v>
      </c>
      <c r="R451">
        <v>0</v>
      </c>
      <c r="S451">
        <v>1</v>
      </c>
      <c r="T451">
        <v>0</v>
      </c>
      <c r="U451">
        <v>0</v>
      </c>
      <c r="V451" s="8">
        <v>0</v>
      </c>
      <c r="W451">
        <v>0</v>
      </c>
      <c r="X451" s="8">
        <v>124</v>
      </c>
      <c r="Y451" s="8">
        <v>63</v>
      </c>
      <c r="Z451" s="8">
        <v>98</v>
      </c>
      <c r="AA451">
        <v>0</v>
      </c>
      <c r="AB451" s="8">
        <v>1.855072463768116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 s="8">
        <v>25</v>
      </c>
      <c r="AJ451" s="8">
        <v>64</v>
      </c>
      <c r="AK451" s="6">
        <v>7.2</v>
      </c>
      <c r="AL451">
        <v>1</v>
      </c>
      <c r="AM451" s="8">
        <v>28</v>
      </c>
      <c r="AN451">
        <v>4</v>
      </c>
      <c r="AO451">
        <v>1</v>
      </c>
      <c r="AP451">
        <v>0</v>
      </c>
      <c r="AQ451">
        <v>0</v>
      </c>
      <c r="AR451">
        <v>1</v>
      </c>
      <c r="AS451">
        <v>0</v>
      </c>
      <c r="AT451" s="8">
        <v>3</v>
      </c>
      <c r="AU451">
        <v>0</v>
      </c>
      <c r="AV451">
        <v>0</v>
      </c>
      <c r="AW451">
        <v>1</v>
      </c>
      <c r="AX451" s="8">
        <v>399</v>
      </c>
      <c r="AY451" s="8">
        <v>323.12001615867121</v>
      </c>
      <c r="BB451" s="2">
        <v>42644</v>
      </c>
      <c r="BC451" s="2">
        <v>42678</v>
      </c>
      <c r="BD451" s="8">
        <f>BC451-BB451</f>
        <v>34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2</v>
      </c>
      <c r="BM451">
        <v>16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1</v>
      </c>
      <c r="CG451">
        <v>2</v>
      </c>
      <c r="CH451">
        <v>0</v>
      </c>
      <c r="CI451">
        <v>1</v>
      </c>
      <c r="CJ451">
        <v>0</v>
      </c>
      <c r="CK451">
        <v>1</v>
      </c>
      <c r="CL451" s="6">
        <v>0.2</v>
      </c>
      <c r="CM451" s="8">
        <v>100</v>
      </c>
      <c r="CN451" s="8">
        <v>0</v>
      </c>
      <c r="CO451" s="8">
        <f t="shared" si="72"/>
        <v>0</v>
      </c>
      <c r="CP451" s="8">
        <v>36</v>
      </c>
      <c r="CQ451">
        <v>1</v>
      </c>
      <c r="CR451" s="4">
        <f t="shared" si="73"/>
        <v>0.29032258064516131</v>
      </c>
      <c r="CS451" s="8">
        <f t="shared" si="74"/>
        <v>88</v>
      </c>
      <c r="CT451" s="8">
        <v>62</v>
      </c>
      <c r="CU451" s="8">
        <f t="shared" si="75"/>
        <v>1</v>
      </c>
      <c r="CV451" s="8">
        <f>IF(CQ451=1,1,0)</f>
        <v>1</v>
      </c>
      <c r="CW451">
        <v>1</v>
      </c>
      <c r="CX451" s="2">
        <v>42742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0</v>
      </c>
      <c r="DS451">
        <v>0</v>
      </c>
      <c r="DT451">
        <v>0</v>
      </c>
      <c r="DU451">
        <v>1</v>
      </c>
      <c r="DV451">
        <v>0</v>
      </c>
      <c r="DW451">
        <v>1</v>
      </c>
      <c r="DX451">
        <v>0</v>
      </c>
      <c r="DY451">
        <v>0</v>
      </c>
      <c r="DZ451">
        <v>0</v>
      </c>
      <c r="EA451">
        <v>0</v>
      </c>
      <c r="EB451">
        <v>1</v>
      </c>
      <c r="EC451">
        <v>0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1</v>
      </c>
      <c r="EK451">
        <v>0</v>
      </c>
      <c r="EL451">
        <v>0</v>
      </c>
      <c r="EM451" s="8">
        <v>2</v>
      </c>
      <c r="EN451">
        <v>1</v>
      </c>
      <c r="EO451" s="2">
        <v>42743</v>
      </c>
      <c r="EP451">
        <v>1</v>
      </c>
      <c r="EQ451">
        <v>1</v>
      </c>
      <c r="ER451">
        <v>0</v>
      </c>
      <c r="ES451">
        <v>0</v>
      </c>
      <c r="ET451">
        <v>0</v>
      </c>
      <c r="EU451">
        <v>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1</v>
      </c>
      <c r="FG451">
        <v>0</v>
      </c>
      <c r="FH451">
        <v>0</v>
      </c>
      <c r="FI451">
        <v>1</v>
      </c>
      <c r="FJ451" s="2">
        <v>42873</v>
      </c>
      <c r="FK451">
        <v>1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1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1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1</v>
      </c>
      <c r="GM451">
        <v>1</v>
      </c>
      <c r="GN451" s="2">
        <v>42747</v>
      </c>
      <c r="GO451">
        <v>2</v>
      </c>
      <c r="GP451">
        <v>1</v>
      </c>
      <c r="GQ451" s="2">
        <v>42874</v>
      </c>
      <c r="GR451">
        <v>2</v>
      </c>
      <c r="GS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f t="shared" si="71"/>
        <v>2</v>
      </c>
      <c r="HH451">
        <v>0</v>
      </c>
      <c r="HI451">
        <v>0</v>
      </c>
      <c r="HJ451">
        <v>1</v>
      </c>
      <c r="HL451">
        <v>1</v>
      </c>
      <c r="HM451" s="2">
        <v>42908</v>
      </c>
      <c r="HP451">
        <v>69</v>
      </c>
      <c r="HQ451">
        <v>1</v>
      </c>
      <c r="HR451">
        <v>1</v>
      </c>
      <c r="HS451">
        <v>2</v>
      </c>
    </row>
    <row r="452" spans="1:227" x14ac:dyDescent="0.35">
      <c r="A452">
        <v>79</v>
      </c>
      <c r="B452">
        <v>2</v>
      </c>
      <c r="C452" s="9" cm="1">
        <f t="array" ref="C452">_xlfn.IFS(D452,1,E452,2,F452,3,G452,4,H452,5,I452,6,J452,7,K452,8)</f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 s="8">
        <v>0</v>
      </c>
      <c r="Q452" s="8">
        <v>0</v>
      </c>
      <c r="R452">
        <v>0</v>
      </c>
      <c r="S452">
        <v>1</v>
      </c>
      <c r="T452">
        <v>0</v>
      </c>
      <c r="U452">
        <v>0</v>
      </c>
      <c r="V452" s="8">
        <v>0</v>
      </c>
      <c r="W452">
        <v>1</v>
      </c>
      <c r="X452" s="8">
        <v>173</v>
      </c>
      <c r="Y452" s="8">
        <v>70</v>
      </c>
      <c r="Z452" s="8">
        <v>96</v>
      </c>
      <c r="AA452">
        <v>0</v>
      </c>
      <c r="AB452" s="8">
        <v>1.9863013698630141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s="8">
        <v>44</v>
      </c>
      <c r="AJ452" s="8">
        <v>41</v>
      </c>
      <c r="AK452" s="6">
        <v>5.9</v>
      </c>
      <c r="AL452">
        <v>1</v>
      </c>
      <c r="AM452" s="8">
        <v>30</v>
      </c>
      <c r="AN452">
        <v>3</v>
      </c>
      <c r="AO452">
        <v>1</v>
      </c>
      <c r="AP452">
        <v>0</v>
      </c>
      <c r="AQ452">
        <v>1</v>
      </c>
      <c r="AR452">
        <v>0</v>
      </c>
      <c r="AS452">
        <v>0</v>
      </c>
      <c r="AT452" s="8">
        <v>2</v>
      </c>
      <c r="AU452">
        <v>0</v>
      </c>
      <c r="AV452">
        <v>1</v>
      </c>
      <c r="AW452">
        <v>0</v>
      </c>
      <c r="AX452" s="8">
        <v>324</v>
      </c>
      <c r="AY452" s="8">
        <v>0</v>
      </c>
      <c r="BB452" s="2">
        <v>42536</v>
      </c>
      <c r="BC452" s="2">
        <v>42586</v>
      </c>
      <c r="BD452" s="8">
        <f>BC452-BB452</f>
        <v>50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7</v>
      </c>
      <c r="BM452">
        <v>16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3</v>
      </c>
      <c r="CH452">
        <v>1</v>
      </c>
      <c r="CI452">
        <v>1</v>
      </c>
      <c r="CJ452">
        <v>1</v>
      </c>
      <c r="CK452">
        <v>1</v>
      </c>
      <c r="CL452" s="6">
        <v>9</v>
      </c>
      <c r="CM452" s="8">
        <v>50</v>
      </c>
      <c r="CN452" s="8">
        <v>50</v>
      </c>
      <c r="CO452" s="8">
        <f t="shared" si="72"/>
        <v>0</v>
      </c>
      <c r="CP452" s="8">
        <v>0</v>
      </c>
      <c r="CQ452">
        <v>1</v>
      </c>
      <c r="CR452" s="4">
        <f t="shared" si="73"/>
        <v>0</v>
      </c>
      <c r="CS452" s="8">
        <f t="shared" si="74"/>
        <v>173</v>
      </c>
      <c r="CT452" s="8">
        <v>130</v>
      </c>
      <c r="CU452" s="8">
        <f t="shared" si="75"/>
        <v>1</v>
      </c>
      <c r="CV452" s="8">
        <f>IF(CQ452=1,1,0)</f>
        <v>1</v>
      </c>
      <c r="CW452">
        <v>1</v>
      </c>
      <c r="CX452" s="2">
        <v>42589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 s="8">
        <v>1.746666666666667</v>
      </c>
      <c r="EN452">
        <v>1</v>
      </c>
      <c r="EO452" s="2">
        <v>42593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0</v>
      </c>
      <c r="FH452">
        <v>0</v>
      </c>
      <c r="FI452">
        <v>1</v>
      </c>
      <c r="FJ452" s="2">
        <v>42677</v>
      </c>
      <c r="FK452">
        <v>1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1</v>
      </c>
      <c r="FY452">
        <v>0</v>
      </c>
      <c r="FZ452">
        <v>1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1</v>
      </c>
      <c r="GM452">
        <v>1</v>
      </c>
      <c r="GN452" s="2">
        <v>42602</v>
      </c>
      <c r="GO452">
        <v>2</v>
      </c>
      <c r="GP452">
        <v>1</v>
      </c>
      <c r="GQ452" s="2">
        <v>42686</v>
      </c>
      <c r="GR452">
        <v>3</v>
      </c>
      <c r="GS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f t="shared" si="71"/>
        <v>3</v>
      </c>
      <c r="HH452">
        <v>0</v>
      </c>
      <c r="HI452">
        <v>0</v>
      </c>
      <c r="HJ452">
        <v>1</v>
      </c>
      <c r="HL452">
        <v>1</v>
      </c>
      <c r="HM452" s="2">
        <v>42766</v>
      </c>
      <c r="HP452">
        <v>16</v>
      </c>
      <c r="HQ452">
        <v>1</v>
      </c>
      <c r="HR452">
        <v>1</v>
      </c>
      <c r="HS452">
        <v>2</v>
      </c>
    </row>
    <row r="453" spans="1:227" x14ac:dyDescent="0.35">
      <c r="A453">
        <v>60</v>
      </c>
      <c r="B453">
        <v>1</v>
      </c>
      <c r="C453" s="9" cm="1">
        <f t="array" ref="C453">_xlfn.IFS(D453,1,E453,2,F453,3,G453,4,H453,5,I453,6,J453,7,K453,8)</f>
        <v>2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 s="8">
        <v>0</v>
      </c>
      <c r="Q453" s="8">
        <v>0</v>
      </c>
      <c r="R453">
        <v>0</v>
      </c>
      <c r="S453">
        <v>1</v>
      </c>
      <c r="T453">
        <v>0</v>
      </c>
      <c r="U453">
        <v>0</v>
      </c>
      <c r="V453" s="8">
        <v>0</v>
      </c>
      <c r="W453">
        <v>0</v>
      </c>
      <c r="X453" s="8">
        <v>126</v>
      </c>
      <c r="Y453" s="8">
        <v>67</v>
      </c>
      <c r="Z453" s="8">
        <v>95</v>
      </c>
      <c r="AA453">
        <v>0</v>
      </c>
      <c r="AB453" s="8">
        <v>2.092307692307692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 s="8">
        <v>27</v>
      </c>
      <c r="AJ453" s="8">
        <v>52</v>
      </c>
      <c r="AK453" s="6">
        <v>6.8</v>
      </c>
      <c r="AL453">
        <v>1</v>
      </c>
      <c r="AM453" s="8">
        <v>145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 s="8">
        <v>3</v>
      </c>
      <c r="AU453">
        <v>0</v>
      </c>
      <c r="AV453">
        <v>0</v>
      </c>
      <c r="AW453">
        <v>1</v>
      </c>
      <c r="AX453" s="8">
        <v>189</v>
      </c>
      <c r="AY453" s="8">
        <v>189</v>
      </c>
      <c r="AZ453" t="s">
        <v>220</v>
      </c>
      <c r="BC453" s="2">
        <v>41380</v>
      </c>
      <c r="BD453" s="8"/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5</v>
      </c>
      <c r="BM453">
        <v>16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3</v>
      </c>
      <c r="CH453">
        <v>1</v>
      </c>
      <c r="CI453">
        <v>1</v>
      </c>
      <c r="CJ453">
        <v>1</v>
      </c>
      <c r="CK453">
        <v>1</v>
      </c>
      <c r="CL453" s="6">
        <v>2.3081363201252669</v>
      </c>
      <c r="CM453" s="8">
        <v>0</v>
      </c>
      <c r="CN453" s="8">
        <v>100</v>
      </c>
      <c r="CO453" s="8">
        <f t="shared" si="72"/>
        <v>0</v>
      </c>
      <c r="CP453" s="8">
        <v>50.5</v>
      </c>
      <c r="CQ453">
        <v>0</v>
      </c>
      <c r="CR453" s="4">
        <f t="shared" si="73"/>
        <v>0.40079365079365081</v>
      </c>
      <c r="CS453" s="8">
        <f t="shared" si="74"/>
        <v>75.5</v>
      </c>
      <c r="CT453" s="8">
        <v>48.000000000000007</v>
      </c>
      <c r="CU453" s="8">
        <f t="shared" si="75"/>
        <v>1</v>
      </c>
      <c r="CV453" s="8">
        <f>IF(SUM(EJ453:EK453,EF453:EG453,EB453:EC453,DX453:DY453,DT453:DU453,DP453:DQ453,DL453:DM453,DH453:DI453)&gt;0,1,0)</f>
        <v>1</v>
      </c>
      <c r="CW453">
        <v>1</v>
      </c>
      <c r="CX453" s="2">
        <v>41388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 s="8">
        <v>3</v>
      </c>
      <c r="EN453">
        <v>1</v>
      </c>
      <c r="EO453" s="2">
        <v>41449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1</v>
      </c>
      <c r="GN453" s="2">
        <v>41382</v>
      </c>
      <c r="GO453">
        <v>2</v>
      </c>
      <c r="GP453">
        <v>1</v>
      </c>
      <c r="GQ453" s="2">
        <v>41388</v>
      </c>
      <c r="GR453">
        <v>4</v>
      </c>
      <c r="GS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f t="shared" si="71"/>
        <v>4</v>
      </c>
      <c r="HH453">
        <v>0</v>
      </c>
      <c r="HI453">
        <v>1</v>
      </c>
      <c r="HJ453">
        <v>1</v>
      </c>
      <c r="HK453" s="2">
        <v>41963</v>
      </c>
      <c r="HL453">
        <v>0</v>
      </c>
      <c r="HN453">
        <v>583</v>
      </c>
      <c r="HO453">
        <v>0</v>
      </c>
      <c r="HP453">
        <v>2</v>
      </c>
      <c r="HQ453">
        <v>1</v>
      </c>
      <c r="HR453">
        <v>1</v>
      </c>
      <c r="HS453">
        <v>2</v>
      </c>
    </row>
    <row r="454" spans="1:227" x14ac:dyDescent="0.35">
      <c r="A454">
        <v>64</v>
      </c>
      <c r="B454">
        <v>1</v>
      </c>
      <c r="C454" s="9" cm="1">
        <f t="array" ref="C454">_xlfn.IFS(D454,1,E454,2,F454,3,G454,4,H454,5,I454,6,J454,7,K454,8)</f>
        <v>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 s="8">
        <v>0</v>
      </c>
      <c r="Q454" s="8">
        <v>6.8029047323380942E-2</v>
      </c>
      <c r="R454">
        <v>0</v>
      </c>
      <c r="S454">
        <v>1</v>
      </c>
      <c r="T454">
        <v>0</v>
      </c>
      <c r="U454">
        <v>0</v>
      </c>
      <c r="V454" s="8">
        <v>0</v>
      </c>
      <c r="W454">
        <v>1</v>
      </c>
      <c r="X454" s="8">
        <v>145</v>
      </c>
      <c r="Y454" s="8">
        <v>70</v>
      </c>
      <c r="Z454" s="8">
        <v>94</v>
      </c>
      <c r="AA454">
        <v>0</v>
      </c>
      <c r="AB454" s="8">
        <v>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s="8">
        <v>42</v>
      </c>
      <c r="AJ454" s="8">
        <v>68</v>
      </c>
      <c r="AK454" s="6">
        <v>6.2</v>
      </c>
      <c r="AL454">
        <v>1</v>
      </c>
      <c r="AM454" s="8">
        <v>45</v>
      </c>
      <c r="AN454">
        <v>2</v>
      </c>
      <c r="AO454">
        <v>1</v>
      </c>
      <c r="AP454">
        <v>1</v>
      </c>
      <c r="AQ454">
        <v>0</v>
      </c>
      <c r="AR454">
        <v>0</v>
      </c>
      <c r="AS454">
        <v>0</v>
      </c>
      <c r="AT454" s="8">
        <v>3</v>
      </c>
      <c r="AU454">
        <v>0</v>
      </c>
      <c r="AV454">
        <v>0</v>
      </c>
      <c r="AW454">
        <v>1</v>
      </c>
      <c r="AX454" s="8">
        <v>126</v>
      </c>
      <c r="AY454" s="8">
        <v>126</v>
      </c>
      <c r="BB454" s="2">
        <v>41501</v>
      </c>
      <c r="BC454" s="2">
        <v>41528</v>
      </c>
      <c r="BD454" s="8">
        <f>BC454-BB454</f>
        <v>27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7</v>
      </c>
      <c r="BM454">
        <v>8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1</v>
      </c>
      <c r="CL454" s="6">
        <v>0.84478773416866482</v>
      </c>
      <c r="CM454" s="8">
        <v>50</v>
      </c>
      <c r="CN454" s="8">
        <v>0</v>
      </c>
      <c r="CO454" s="8">
        <f t="shared" si="72"/>
        <v>50</v>
      </c>
      <c r="CP454" s="8">
        <v>62</v>
      </c>
      <c r="CQ454">
        <v>0</v>
      </c>
      <c r="CR454" s="4">
        <f t="shared" si="73"/>
        <v>0.42758620689655175</v>
      </c>
      <c r="CS454" s="8">
        <f t="shared" si="74"/>
        <v>83</v>
      </c>
      <c r="CT454" s="8">
        <v>50</v>
      </c>
      <c r="CU454" s="8">
        <f t="shared" si="75"/>
        <v>1</v>
      </c>
      <c r="CV454" s="8">
        <f>IF(SUM(EJ454:EK454,EF454:EG454,EB454:EC454,DX454:DY454,DT454:DU454,DP454:DQ454,DL454:DM454,DH454:DI454)&gt;0,1,0)</f>
        <v>1</v>
      </c>
      <c r="CW454">
        <v>1</v>
      </c>
      <c r="CX454" s="2">
        <v>41739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1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 s="8">
        <v>1.8888888888888891</v>
      </c>
      <c r="EN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1</v>
      </c>
      <c r="GN454" s="2">
        <v>41538</v>
      </c>
      <c r="GO454">
        <v>2</v>
      </c>
      <c r="GP454">
        <v>1</v>
      </c>
      <c r="GQ454" s="2">
        <v>41609</v>
      </c>
      <c r="GR454">
        <v>2</v>
      </c>
      <c r="GS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f t="shared" si="71"/>
        <v>2</v>
      </c>
      <c r="HH454">
        <v>0</v>
      </c>
      <c r="HI454">
        <v>1</v>
      </c>
      <c r="HJ454">
        <v>1</v>
      </c>
      <c r="HK454" s="2">
        <v>42047</v>
      </c>
      <c r="HL454">
        <v>1</v>
      </c>
      <c r="HM454" s="2">
        <v>43264</v>
      </c>
      <c r="HN454">
        <v>519</v>
      </c>
      <c r="HO454">
        <v>0</v>
      </c>
      <c r="HP454">
        <v>10</v>
      </c>
      <c r="HQ454">
        <v>1</v>
      </c>
      <c r="HR454">
        <v>1</v>
      </c>
      <c r="HS454">
        <v>2</v>
      </c>
    </row>
    <row r="455" spans="1:227" x14ac:dyDescent="0.35">
      <c r="A455">
        <v>71</v>
      </c>
      <c r="B455">
        <v>1</v>
      </c>
      <c r="C455" s="9" cm="1">
        <f t="array" ref="C455">_xlfn.IFS(D455,1,E455,2,F455,3,G455,4,H455,5,I455,6,J455,7,K455,8)</f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 s="8">
        <v>0</v>
      </c>
      <c r="Q455" s="8">
        <v>0</v>
      </c>
      <c r="R455">
        <v>0</v>
      </c>
      <c r="S455">
        <v>1</v>
      </c>
      <c r="T455">
        <v>0</v>
      </c>
      <c r="U455">
        <v>0</v>
      </c>
      <c r="V455" s="8">
        <v>0</v>
      </c>
      <c r="W455">
        <v>0</v>
      </c>
      <c r="X455" s="8">
        <v>139</v>
      </c>
      <c r="Y455" s="8">
        <v>71</v>
      </c>
      <c r="Z455" s="8">
        <v>100</v>
      </c>
      <c r="AA455">
        <v>0</v>
      </c>
      <c r="AB455" s="8">
        <v>1.957446808510638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s="8">
        <v>41</v>
      </c>
      <c r="AJ455" s="8">
        <v>55</v>
      </c>
      <c r="AK455" s="6">
        <v>5.4</v>
      </c>
      <c r="AL455">
        <v>1</v>
      </c>
      <c r="AM455" s="8">
        <v>97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 s="8">
        <v>2</v>
      </c>
      <c r="AU455">
        <v>0</v>
      </c>
      <c r="AV455">
        <v>1</v>
      </c>
      <c r="AW455">
        <v>0</v>
      </c>
      <c r="AX455" s="8">
        <v>73</v>
      </c>
      <c r="AY455" s="8">
        <v>0</v>
      </c>
      <c r="AZ455" t="s">
        <v>230</v>
      </c>
      <c r="BC455" s="2">
        <v>42515</v>
      </c>
      <c r="BD455" s="8"/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2</v>
      </c>
      <c r="BM455">
        <v>16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3</v>
      </c>
      <c r="CH455">
        <v>1</v>
      </c>
      <c r="CI455">
        <v>1</v>
      </c>
      <c r="CJ455">
        <v>1</v>
      </c>
      <c r="CK455">
        <v>1</v>
      </c>
      <c r="CL455" s="6">
        <v>2.94017780825649</v>
      </c>
      <c r="CM455" s="8">
        <v>0.32943372695434597</v>
      </c>
      <c r="CN455" s="8">
        <v>0.15763834406758009</v>
      </c>
      <c r="CO455" s="8">
        <f t="shared" si="72"/>
        <v>99.512927928978073</v>
      </c>
      <c r="CP455" s="8">
        <v>51</v>
      </c>
      <c r="CQ455">
        <v>0</v>
      </c>
      <c r="CR455" s="4">
        <f t="shared" si="73"/>
        <v>0.36690647482014388</v>
      </c>
      <c r="CS455" s="8">
        <f t="shared" si="74"/>
        <v>88</v>
      </c>
      <c r="CT455" s="8">
        <v>67</v>
      </c>
      <c r="CU455" s="8">
        <f t="shared" si="75"/>
        <v>1</v>
      </c>
      <c r="CV455" s="8">
        <f>IF(SUM(EJ455:EK455,EF455:EG455,EB455:EC455,DX455:DY455,DT455:DU455,DP455:DQ455,DL455:DM455,DH455:DI455)&gt;0,1,0)</f>
        <v>1</v>
      </c>
      <c r="CW455">
        <v>1</v>
      </c>
      <c r="CX455" s="2">
        <v>42518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1</v>
      </c>
      <c r="DZ455">
        <v>0</v>
      </c>
      <c r="EA455">
        <v>0</v>
      </c>
      <c r="EB455">
        <v>0</v>
      </c>
      <c r="EC455">
        <v>1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1</v>
      </c>
      <c r="EJ455">
        <v>0</v>
      </c>
      <c r="EK455">
        <v>0</v>
      </c>
      <c r="EL455">
        <v>0</v>
      </c>
      <c r="EM455" s="8">
        <v>1.875</v>
      </c>
      <c r="EN455">
        <v>1</v>
      </c>
      <c r="EO455" s="2">
        <v>42714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</v>
      </c>
      <c r="FG455">
        <v>0</v>
      </c>
      <c r="FH455">
        <v>0</v>
      </c>
      <c r="FI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1</v>
      </c>
      <c r="GN455" s="2">
        <v>42516</v>
      </c>
      <c r="GO455">
        <v>2</v>
      </c>
      <c r="GP455">
        <v>1</v>
      </c>
      <c r="GQ455" s="2">
        <v>42715</v>
      </c>
      <c r="GR455">
        <v>2</v>
      </c>
      <c r="GS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f t="shared" si="71"/>
        <v>2</v>
      </c>
      <c r="HH455">
        <v>0</v>
      </c>
      <c r="HI455">
        <v>1</v>
      </c>
      <c r="HJ455">
        <v>1</v>
      </c>
      <c r="HK455" s="2">
        <v>43068</v>
      </c>
      <c r="HL455">
        <v>0</v>
      </c>
      <c r="HN455">
        <v>553</v>
      </c>
      <c r="HO455">
        <v>0</v>
      </c>
      <c r="HP455">
        <v>1</v>
      </c>
      <c r="HQ455">
        <v>1</v>
      </c>
      <c r="HR455">
        <v>1</v>
      </c>
      <c r="HS455">
        <v>2</v>
      </c>
    </row>
    <row r="456" spans="1:227" x14ac:dyDescent="0.35">
      <c r="A456">
        <v>75</v>
      </c>
      <c r="B456">
        <v>2</v>
      </c>
      <c r="C456" s="9" cm="1">
        <f t="array" ref="C456">_xlfn.IFS(D456,1,E456,2,F456,3,G456,4,H456,5,I456,6,J456,7,K456,8)</f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 s="8">
        <v>0</v>
      </c>
      <c r="Q456" s="8">
        <v>0</v>
      </c>
      <c r="R456">
        <v>2</v>
      </c>
      <c r="S456">
        <v>0</v>
      </c>
      <c r="T456">
        <v>0</v>
      </c>
      <c r="U456">
        <v>1</v>
      </c>
      <c r="V456" s="8">
        <v>1</v>
      </c>
      <c r="W456">
        <v>0</v>
      </c>
      <c r="X456" s="8">
        <v>126</v>
      </c>
      <c r="Y456" s="8">
        <v>55</v>
      </c>
      <c r="Z456" s="8">
        <v>98</v>
      </c>
      <c r="AA456">
        <v>0</v>
      </c>
      <c r="AB456" s="8">
        <v>1.822222222222222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s="8">
        <v>40.045192004017018</v>
      </c>
      <c r="AJ456" s="8">
        <v>78</v>
      </c>
      <c r="AK456" s="6">
        <v>7</v>
      </c>
      <c r="AL456">
        <v>1</v>
      </c>
      <c r="AM456" s="8">
        <v>49</v>
      </c>
      <c r="AN456">
        <v>2</v>
      </c>
      <c r="AO456">
        <v>1</v>
      </c>
      <c r="AP456">
        <v>1</v>
      </c>
      <c r="AQ456">
        <v>0</v>
      </c>
      <c r="AR456">
        <v>0</v>
      </c>
      <c r="AS456">
        <v>0</v>
      </c>
      <c r="AT456" s="8">
        <v>3</v>
      </c>
      <c r="AU456">
        <v>0</v>
      </c>
      <c r="AV456">
        <v>0</v>
      </c>
      <c r="AW456">
        <v>1</v>
      </c>
      <c r="AX456" s="8">
        <v>329</v>
      </c>
      <c r="AY456" s="8">
        <v>233</v>
      </c>
      <c r="AZ456" t="s">
        <v>220</v>
      </c>
      <c r="BB456" s="2">
        <v>42713</v>
      </c>
      <c r="BC456" s="2">
        <v>42744</v>
      </c>
      <c r="BD456" s="8">
        <f>BC456-BB456</f>
        <v>31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7</v>
      </c>
      <c r="BM456">
        <v>16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1</v>
      </c>
      <c r="CG456">
        <v>3</v>
      </c>
      <c r="CH456">
        <v>1</v>
      </c>
      <c r="CI456">
        <v>1</v>
      </c>
      <c r="CJ456">
        <v>1</v>
      </c>
      <c r="CK456">
        <v>1</v>
      </c>
      <c r="CL456" s="6">
        <v>3</v>
      </c>
      <c r="CM456" s="8">
        <v>70</v>
      </c>
      <c r="CN456" s="8">
        <v>0</v>
      </c>
      <c r="CO456" s="8">
        <f t="shared" si="72"/>
        <v>30</v>
      </c>
      <c r="CP456" s="8">
        <v>25</v>
      </c>
      <c r="CQ456">
        <v>1</v>
      </c>
      <c r="CR456" s="4">
        <f t="shared" si="73"/>
        <v>0.1984126984126984</v>
      </c>
      <c r="CS456" s="8">
        <f t="shared" si="74"/>
        <v>101</v>
      </c>
      <c r="CT456" s="8">
        <v>53</v>
      </c>
      <c r="CU456" s="8">
        <f t="shared" si="75"/>
        <v>1</v>
      </c>
      <c r="CV456" s="8">
        <f>IF(CQ456=1,1,0)</f>
        <v>1</v>
      </c>
      <c r="CW456">
        <v>1</v>
      </c>
      <c r="CX456" s="2">
        <v>42745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1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1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1</v>
      </c>
      <c r="EK456">
        <v>0</v>
      </c>
      <c r="EL456">
        <v>0</v>
      </c>
      <c r="EM456" s="8">
        <v>3</v>
      </c>
      <c r="EN456">
        <v>1</v>
      </c>
      <c r="EO456" s="2">
        <v>42747</v>
      </c>
      <c r="EP456">
        <v>0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1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</v>
      </c>
      <c r="FJ456" s="2">
        <v>42922</v>
      </c>
      <c r="FK456">
        <v>0</v>
      </c>
      <c r="FL456">
        <v>1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1</v>
      </c>
      <c r="GM456">
        <v>1</v>
      </c>
      <c r="GN456" s="2">
        <v>42772</v>
      </c>
      <c r="GO456">
        <v>3</v>
      </c>
      <c r="GP456">
        <v>1</v>
      </c>
      <c r="GQ456" s="2">
        <v>42943</v>
      </c>
      <c r="GR456">
        <v>2</v>
      </c>
      <c r="GS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f t="shared" si="71"/>
        <v>2</v>
      </c>
      <c r="HH456">
        <v>0</v>
      </c>
      <c r="HI456">
        <v>1</v>
      </c>
      <c r="HJ456">
        <v>1</v>
      </c>
      <c r="HK456" s="2">
        <v>43210</v>
      </c>
      <c r="HL456">
        <v>0</v>
      </c>
      <c r="HN456">
        <v>466</v>
      </c>
      <c r="HO456">
        <v>0</v>
      </c>
      <c r="HP456">
        <v>28</v>
      </c>
      <c r="HQ456">
        <v>1</v>
      </c>
      <c r="HR456">
        <v>1</v>
      </c>
      <c r="HS456">
        <v>2</v>
      </c>
    </row>
    <row r="457" spans="1:227" x14ac:dyDescent="0.35">
      <c r="A457">
        <v>49</v>
      </c>
      <c r="B457">
        <v>1</v>
      </c>
      <c r="C457" s="9" cm="1">
        <f t="array" ref="C457">_xlfn.IFS(D457,1,E457,2,F457,3,G457,4,H457,5,I457,6,J457,7,K457,8)</f>
        <v>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2</v>
      </c>
      <c r="M457">
        <v>0</v>
      </c>
      <c r="N457">
        <v>0</v>
      </c>
      <c r="O457">
        <v>1</v>
      </c>
      <c r="P457" s="8">
        <v>0.1085721753641692</v>
      </c>
      <c r="Q457" s="8">
        <v>9.4913109308264215E-2</v>
      </c>
      <c r="R457">
        <v>0</v>
      </c>
      <c r="S457">
        <v>1</v>
      </c>
      <c r="T457">
        <v>0</v>
      </c>
      <c r="U457">
        <v>0</v>
      </c>
      <c r="V457" s="8">
        <v>0</v>
      </c>
      <c r="W457">
        <v>0</v>
      </c>
      <c r="X457" s="8">
        <v>134</v>
      </c>
      <c r="Y457" s="8">
        <v>70</v>
      </c>
      <c r="Z457" s="8">
        <v>95</v>
      </c>
      <c r="AA457">
        <v>0</v>
      </c>
      <c r="AB457" s="8">
        <v>1.5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s="8">
        <v>41</v>
      </c>
      <c r="AJ457" s="8">
        <v>85</v>
      </c>
      <c r="AK457" s="6">
        <v>9</v>
      </c>
      <c r="AL457">
        <v>0</v>
      </c>
      <c r="AM457" s="8">
        <v>98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 s="8">
        <v>3</v>
      </c>
      <c r="AU457">
        <v>0</v>
      </c>
      <c r="AV457">
        <v>0</v>
      </c>
      <c r="AW457">
        <v>1</v>
      </c>
      <c r="AX457" s="8">
        <v>139</v>
      </c>
      <c r="AY457" s="8">
        <v>10</v>
      </c>
      <c r="AZ457" t="s">
        <v>222</v>
      </c>
      <c r="BC457" s="2">
        <v>42430</v>
      </c>
      <c r="BD457" s="8"/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7</v>
      </c>
      <c r="BM457">
        <v>16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3</v>
      </c>
      <c r="CH457">
        <v>1</v>
      </c>
      <c r="CI457">
        <v>1</v>
      </c>
      <c r="CJ457">
        <v>1</v>
      </c>
      <c r="CK457">
        <v>1</v>
      </c>
      <c r="CL457" s="6">
        <v>0.78229761285799859</v>
      </c>
      <c r="CM457" s="8">
        <v>10.1131211563496</v>
      </c>
      <c r="CN457" s="8">
        <v>9.4961751516750209E-2</v>
      </c>
      <c r="CO457" s="8">
        <f t="shared" si="72"/>
        <v>89.791917092133659</v>
      </c>
      <c r="CP457" s="8">
        <v>20</v>
      </c>
      <c r="CQ457">
        <v>1</v>
      </c>
      <c r="CR457" s="4">
        <f t="shared" si="73"/>
        <v>0.14925373134328357</v>
      </c>
      <c r="CS457" s="8">
        <f t="shared" si="74"/>
        <v>114</v>
      </c>
      <c r="CT457" s="8">
        <v>50</v>
      </c>
      <c r="CU457" s="8">
        <f t="shared" si="75"/>
        <v>1</v>
      </c>
      <c r="CV457" s="8">
        <f>IF(CQ457=1,1,0)</f>
        <v>1</v>
      </c>
      <c r="CW457">
        <v>1</v>
      </c>
      <c r="CX457" s="2">
        <v>42433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1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 s="8">
        <v>2</v>
      </c>
      <c r="EN457">
        <v>1</v>
      </c>
      <c r="EO457" s="2">
        <v>42435</v>
      </c>
      <c r="EP457">
        <v>0</v>
      </c>
      <c r="EQ457">
        <v>1</v>
      </c>
      <c r="ER457">
        <v>0</v>
      </c>
      <c r="ES457">
        <v>0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 s="2">
        <v>42774</v>
      </c>
      <c r="FK457">
        <v>0</v>
      </c>
      <c r="FL457">
        <v>1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0</v>
      </c>
      <c r="GE457">
        <v>1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1</v>
      </c>
      <c r="GN457" s="2">
        <v>42434</v>
      </c>
      <c r="GO457">
        <v>2</v>
      </c>
      <c r="GP457">
        <v>1</v>
      </c>
      <c r="GQ457" s="2">
        <v>42775</v>
      </c>
      <c r="GR457">
        <v>2</v>
      </c>
      <c r="GS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57</v>
      </c>
      <c r="HE457">
        <v>0</v>
      </c>
      <c r="HF457">
        <f t="shared" si="71"/>
        <v>2</v>
      </c>
      <c r="HH457">
        <v>0</v>
      </c>
      <c r="HI457">
        <v>1</v>
      </c>
      <c r="HJ457">
        <v>1</v>
      </c>
      <c r="HK457" s="2">
        <v>42938</v>
      </c>
      <c r="HL457">
        <v>0</v>
      </c>
      <c r="HN457">
        <v>508</v>
      </c>
      <c r="HO457">
        <v>0</v>
      </c>
      <c r="HP457">
        <v>4</v>
      </c>
      <c r="HQ457">
        <v>1</v>
      </c>
      <c r="HR457">
        <v>1</v>
      </c>
      <c r="HS457">
        <v>2</v>
      </c>
    </row>
    <row r="458" spans="1:227" x14ac:dyDescent="0.35">
      <c r="A458">
        <v>56</v>
      </c>
      <c r="B458">
        <v>1</v>
      </c>
      <c r="C458" s="9" cm="1">
        <f t="array" ref="C458">_xlfn.IFS(D458,1,E458,2,F458,3,G458,4,H458,5,I458,6,J458,7,K458,8)</f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 s="8">
        <v>0</v>
      </c>
      <c r="Q458" s="8">
        <v>0</v>
      </c>
      <c r="R458">
        <v>2</v>
      </c>
      <c r="S458">
        <v>0</v>
      </c>
      <c r="T458">
        <v>0</v>
      </c>
      <c r="U458">
        <v>1</v>
      </c>
      <c r="V458" s="8">
        <v>70</v>
      </c>
      <c r="W458">
        <v>1</v>
      </c>
      <c r="X458" s="8">
        <v>145</v>
      </c>
      <c r="Y458" s="8">
        <v>76</v>
      </c>
      <c r="Z458" s="8">
        <v>98</v>
      </c>
      <c r="AA458">
        <v>0</v>
      </c>
      <c r="AB458" s="8">
        <v>2.0544217687074831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s="8">
        <v>38.5</v>
      </c>
      <c r="AJ458" s="8">
        <v>82</v>
      </c>
      <c r="AK458" s="6">
        <v>8.8000000000000007</v>
      </c>
      <c r="AL458">
        <v>0</v>
      </c>
      <c r="AM458" s="8">
        <v>76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 s="8">
        <v>2</v>
      </c>
      <c r="AU458">
        <v>0</v>
      </c>
      <c r="AV458">
        <v>1</v>
      </c>
      <c r="AW458">
        <v>0</v>
      </c>
      <c r="AX458" s="8">
        <v>193</v>
      </c>
      <c r="AY458" s="8">
        <v>0</v>
      </c>
      <c r="AZ458" t="s">
        <v>217</v>
      </c>
      <c r="BB458" s="2">
        <v>42548</v>
      </c>
      <c r="BC458" s="2">
        <v>42593</v>
      </c>
      <c r="BD458" s="8">
        <f>BC458-BB458</f>
        <v>45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16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3</v>
      </c>
      <c r="CH458">
        <v>1</v>
      </c>
      <c r="CI458">
        <v>1</v>
      </c>
      <c r="CJ458">
        <v>1</v>
      </c>
      <c r="CK458">
        <v>1</v>
      </c>
      <c r="CL458" s="6">
        <v>0.81235285238048349</v>
      </c>
      <c r="CM458" s="8">
        <v>0.35783763827158738</v>
      </c>
      <c r="CN458" s="8">
        <v>5.5518543193426598E-2</v>
      </c>
      <c r="CO458" s="8">
        <f t="shared" si="72"/>
        <v>99.586643818534981</v>
      </c>
      <c r="CP458" s="8">
        <v>0</v>
      </c>
      <c r="CQ458">
        <v>1</v>
      </c>
      <c r="CR458" s="4">
        <f t="shared" si="73"/>
        <v>0</v>
      </c>
      <c r="CS458" s="8">
        <f t="shared" si="74"/>
        <v>145</v>
      </c>
      <c r="CT458" s="8">
        <v>51</v>
      </c>
      <c r="CU458" s="8">
        <f t="shared" si="75"/>
        <v>1</v>
      </c>
      <c r="CV458" s="8">
        <f>IF(CQ458=1,1,0)</f>
        <v>1</v>
      </c>
      <c r="CW458">
        <v>1</v>
      </c>
      <c r="CX458" s="2">
        <v>42594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 s="8">
        <v>1.7647058823529409</v>
      </c>
      <c r="EN458">
        <v>1</v>
      </c>
      <c r="EO458" s="2">
        <v>42595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</v>
      </c>
      <c r="FD458">
        <v>1</v>
      </c>
      <c r="FE458">
        <v>0</v>
      </c>
      <c r="FF458">
        <v>1</v>
      </c>
      <c r="FG458">
        <v>1</v>
      </c>
      <c r="FH458">
        <v>0</v>
      </c>
      <c r="FI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</v>
      </c>
      <c r="GD458">
        <v>0</v>
      </c>
      <c r="GE458">
        <v>0</v>
      </c>
      <c r="GF458">
        <v>1</v>
      </c>
      <c r="GG458">
        <v>0</v>
      </c>
      <c r="GH458">
        <v>0</v>
      </c>
      <c r="GI458">
        <v>1</v>
      </c>
      <c r="GJ458">
        <v>1</v>
      </c>
      <c r="GK458">
        <v>0</v>
      </c>
      <c r="GL458">
        <v>1</v>
      </c>
      <c r="GM458">
        <v>1</v>
      </c>
      <c r="GN458" s="2">
        <v>42602</v>
      </c>
      <c r="GO458">
        <v>3</v>
      </c>
      <c r="GP458">
        <v>1</v>
      </c>
      <c r="GQ458" s="2">
        <v>42628</v>
      </c>
      <c r="GR458">
        <v>4</v>
      </c>
      <c r="GS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1</v>
      </c>
      <c r="HF458">
        <f t="shared" si="71"/>
        <v>4</v>
      </c>
      <c r="HG458" t="s">
        <v>291</v>
      </c>
      <c r="HH458">
        <v>0</v>
      </c>
      <c r="HI458">
        <v>1</v>
      </c>
      <c r="HJ458">
        <v>1</v>
      </c>
      <c r="HK458" s="2">
        <v>43089</v>
      </c>
      <c r="HL458">
        <v>0</v>
      </c>
      <c r="HN458">
        <v>496</v>
      </c>
      <c r="HO458">
        <v>0</v>
      </c>
      <c r="HP458">
        <v>9</v>
      </c>
      <c r="HQ458">
        <v>1</v>
      </c>
      <c r="HR458">
        <v>1</v>
      </c>
      <c r="HS458">
        <v>2</v>
      </c>
    </row>
    <row r="459" spans="1:227" x14ac:dyDescent="0.35">
      <c r="A459">
        <v>81</v>
      </c>
      <c r="B459">
        <v>1</v>
      </c>
      <c r="C459" s="9" cm="1">
        <f t="array" ref="C459">_xlfn.IFS(D459,1,E459,2,F459,3,G459,4,H459,5,I459,6,J459,7,K459,8)</f>
        <v>2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 s="8">
        <v>0</v>
      </c>
      <c r="Q459" s="8">
        <v>50</v>
      </c>
      <c r="R459">
        <v>2</v>
      </c>
      <c r="S459">
        <v>0</v>
      </c>
      <c r="T459">
        <v>0</v>
      </c>
      <c r="U459">
        <v>1</v>
      </c>
      <c r="V459" s="8">
        <v>7</v>
      </c>
      <c r="W459">
        <v>0</v>
      </c>
      <c r="X459" s="8">
        <v>133</v>
      </c>
      <c r="Y459" s="8">
        <v>70</v>
      </c>
      <c r="Z459" s="8">
        <v>95</v>
      </c>
      <c r="AA459">
        <v>1</v>
      </c>
      <c r="AB459" s="8">
        <v>2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 s="8">
        <v>43.5</v>
      </c>
      <c r="AJ459" s="8">
        <v>65</v>
      </c>
      <c r="AK459" s="6">
        <v>7.8</v>
      </c>
      <c r="AL459">
        <v>0</v>
      </c>
      <c r="AM459" s="8">
        <v>73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 s="8">
        <v>3</v>
      </c>
      <c r="AU459">
        <v>0</v>
      </c>
      <c r="AV459">
        <v>0</v>
      </c>
      <c r="AW459">
        <v>1</v>
      </c>
      <c r="AX459" s="8">
        <v>133</v>
      </c>
      <c r="AY459" s="8">
        <v>52.137203355763752</v>
      </c>
      <c r="AZ459" t="s">
        <v>220</v>
      </c>
      <c r="BA459" t="s">
        <v>232</v>
      </c>
      <c r="BB459" s="2">
        <v>42797</v>
      </c>
      <c r="BC459" s="2">
        <v>42832</v>
      </c>
      <c r="BD459" s="8">
        <f>BC459-BB459</f>
        <v>35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</v>
      </c>
      <c r="BM459">
        <v>16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1</v>
      </c>
      <c r="CG459">
        <v>3</v>
      </c>
      <c r="CH459">
        <v>1</v>
      </c>
      <c r="CI459">
        <v>1</v>
      </c>
      <c r="CJ459">
        <v>1</v>
      </c>
      <c r="CK459">
        <v>1</v>
      </c>
      <c r="CL459" s="6">
        <v>2.2000000000000002</v>
      </c>
      <c r="CM459" s="8">
        <v>0</v>
      </c>
      <c r="CN459" s="8">
        <v>100</v>
      </c>
      <c r="CO459" s="8">
        <f t="shared" si="72"/>
        <v>0</v>
      </c>
      <c r="CP459" s="8">
        <v>51.453642500477002</v>
      </c>
      <c r="CQ459">
        <v>0</v>
      </c>
      <c r="CR459" s="4">
        <f t="shared" si="73"/>
        <v>0.38686949248478947</v>
      </c>
      <c r="CS459" s="8">
        <f t="shared" si="74"/>
        <v>81.546357499522998</v>
      </c>
      <c r="CT459" s="8">
        <v>25</v>
      </c>
      <c r="CU459" s="8">
        <f t="shared" si="75"/>
        <v>1</v>
      </c>
      <c r="CV459" s="8">
        <f>IF(SUM(EJ459:EK459,EF459:EG459,EB459:EC459,DX459:DY459,DT459:DU459,DP459:DQ459,DL459:DM459,DH459:DI459)&gt;0,1,0)</f>
        <v>1</v>
      </c>
      <c r="CW459">
        <v>1</v>
      </c>
      <c r="CX459" s="2">
        <v>42833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0</v>
      </c>
      <c r="DF459">
        <v>1</v>
      </c>
      <c r="DG459">
        <v>1</v>
      </c>
      <c r="DH459">
        <v>0</v>
      </c>
      <c r="DI459">
        <v>0</v>
      </c>
      <c r="DJ459">
        <v>0</v>
      </c>
      <c r="DK459">
        <v>1</v>
      </c>
      <c r="DL459">
        <v>0</v>
      </c>
      <c r="DM459">
        <v>0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1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1</v>
      </c>
      <c r="EK459">
        <v>0</v>
      </c>
      <c r="EL459">
        <v>0</v>
      </c>
      <c r="EM459" s="8">
        <v>1.860759493670886</v>
      </c>
      <c r="EN459">
        <v>1</v>
      </c>
      <c r="EO459" s="2">
        <v>43053</v>
      </c>
      <c r="EP459">
        <v>0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1</v>
      </c>
      <c r="GN459" s="2">
        <v>42839</v>
      </c>
      <c r="GO459">
        <v>2</v>
      </c>
      <c r="GP459">
        <v>0</v>
      </c>
      <c r="GR459">
        <v>0</v>
      </c>
      <c r="GS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f t="shared" ref="HF459:HF482" si="76">GO459</f>
        <v>2</v>
      </c>
      <c r="HH459">
        <v>0</v>
      </c>
      <c r="HI459">
        <v>0</v>
      </c>
      <c r="HJ459">
        <v>1</v>
      </c>
      <c r="HL459">
        <v>1</v>
      </c>
      <c r="HM459" s="2">
        <v>43078</v>
      </c>
      <c r="HP459">
        <v>7</v>
      </c>
      <c r="HQ459">
        <v>1</v>
      </c>
      <c r="HR459">
        <v>1</v>
      </c>
      <c r="HS459">
        <v>2</v>
      </c>
    </row>
    <row r="460" spans="1:227" x14ac:dyDescent="0.35">
      <c r="A460">
        <v>61</v>
      </c>
      <c r="B460">
        <v>2</v>
      </c>
      <c r="C460" s="9" cm="1">
        <f t="array" ref="C460">_xlfn.IFS(D460,1,E460,2,F460,3,G460,4,H460,5,I460,6,J460,7,K460,8)</f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0</v>
      </c>
      <c r="O460">
        <v>1</v>
      </c>
      <c r="P460" s="8">
        <v>10</v>
      </c>
      <c r="Q460" s="8">
        <v>0.2128742757769348</v>
      </c>
      <c r="R460">
        <v>0</v>
      </c>
      <c r="S460">
        <v>1</v>
      </c>
      <c r="T460">
        <v>0</v>
      </c>
      <c r="U460">
        <v>0</v>
      </c>
      <c r="V460" s="8">
        <v>0</v>
      </c>
      <c r="W460">
        <v>1</v>
      </c>
      <c r="X460" s="8">
        <v>144</v>
      </c>
      <c r="Y460" s="8">
        <v>47</v>
      </c>
      <c r="Z460" s="8">
        <v>97</v>
      </c>
      <c r="AA460">
        <v>0</v>
      </c>
      <c r="AB460" s="8">
        <v>1.973154362416107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 s="8">
        <v>35</v>
      </c>
      <c r="AJ460" s="8">
        <v>81</v>
      </c>
      <c r="AK460" s="6">
        <v>6</v>
      </c>
      <c r="AL460">
        <v>1</v>
      </c>
      <c r="AM460" s="8">
        <v>41</v>
      </c>
      <c r="AN460">
        <v>3</v>
      </c>
      <c r="AO460">
        <v>1</v>
      </c>
      <c r="AP460">
        <v>0</v>
      </c>
      <c r="AQ460">
        <v>1</v>
      </c>
      <c r="AR460">
        <v>0</v>
      </c>
      <c r="AS460">
        <v>0</v>
      </c>
      <c r="AT460" s="8">
        <v>1</v>
      </c>
      <c r="AU460">
        <v>1</v>
      </c>
      <c r="AV460">
        <v>0</v>
      </c>
      <c r="AW460">
        <v>0</v>
      </c>
      <c r="AX460" s="8">
        <v>217</v>
      </c>
      <c r="AY460" s="8">
        <v>217</v>
      </c>
      <c r="BB460" s="2">
        <v>41863</v>
      </c>
      <c r="BC460" s="2">
        <v>41892</v>
      </c>
      <c r="BD460" s="8">
        <f>BC460-BB460</f>
        <v>29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7</v>
      </c>
      <c r="BM460">
        <v>16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1</v>
      </c>
      <c r="CG460">
        <v>2</v>
      </c>
      <c r="CH460">
        <v>0</v>
      </c>
      <c r="CI460">
        <v>1</v>
      </c>
      <c r="CJ460">
        <v>0</v>
      </c>
      <c r="CK460">
        <v>1</v>
      </c>
      <c r="CL460" s="6">
        <v>6.2</v>
      </c>
      <c r="CM460" s="8">
        <v>0</v>
      </c>
      <c r="CN460" s="8">
        <v>100</v>
      </c>
      <c r="CO460" s="8">
        <f t="shared" si="72"/>
        <v>0</v>
      </c>
      <c r="CP460" s="8">
        <v>57</v>
      </c>
      <c r="CQ460">
        <v>0</v>
      </c>
      <c r="CR460" s="4">
        <f t="shared" si="73"/>
        <v>0.39583333333333331</v>
      </c>
      <c r="CS460" s="8">
        <f t="shared" si="74"/>
        <v>87</v>
      </c>
      <c r="CT460" s="8">
        <v>61</v>
      </c>
      <c r="CU460" s="8">
        <f t="shared" si="75"/>
        <v>1</v>
      </c>
      <c r="CV460" s="8">
        <f>IF(SUM(EJ460:EK460,EF460:EG460,EB460:EC460,DX460:DY460,DT460:DU460,DP460:DQ460,DL460:DM460,DH460:DI460)&gt;0,1,0)</f>
        <v>1</v>
      </c>
      <c r="CW460">
        <v>1</v>
      </c>
      <c r="CX460" s="2">
        <v>41894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1</v>
      </c>
      <c r="DK460">
        <v>0</v>
      </c>
      <c r="DL460">
        <v>1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0</v>
      </c>
      <c r="DS460">
        <v>0</v>
      </c>
      <c r="DT460">
        <v>1</v>
      </c>
      <c r="DU460">
        <v>1</v>
      </c>
      <c r="DV460">
        <v>0</v>
      </c>
      <c r="DW460">
        <v>0</v>
      </c>
      <c r="DX460">
        <v>1</v>
      </c>
      <c r="DY460">
        <v>1</v>
      </c>
      <c r="DZ460">
        <v>0</v>
      </c>
      <c r="EA460">
        <v>0</v>
      </c>
      <c r="EB460">
        <v>1</v>
      </c>
      <c r="EC460">
        <v>1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 s="8">
        <v>1.904109589041096</v>
      </c>
      <c r="EN460">
        <v>1</v>
      </c>
      <c r="EO460" s="2">
        <v>41899</v>
      </c>
      <c r="EP460">
        <v>0</v>
      </c>
      <c r="EQ460">
        <v>1</v>
      </c>
      <c r="ER460">
        <v>0</v>
      </c>
      <c r="ES460">
        <v>1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</v>
      </c>
      <c r="GD460">
        <v>1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1</v>
      </c>
      <c r="GN460" s="2">
        <v>41904</v>
      </c>
      <c r="GO460">
        <v>2</v>
      </c>
      <c r="GP460">
        <v>0</v>
      </c>
      <c r="GR460">
        <v>0</v>
      </c>
      <c r="GS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f t="shared" si="76"/>
        <v>2</v>
      </c>
      <c r="HH460">
        <v>0</v>
      </c>
      <c r="HI460">
        <v>0</v>
      </c>
      <c r="HJ460">
        <v>1</v>
      </c>
      <c r="HL460">
        <v>1</v>
      </c>
      <c r="HM460" s="2">
        <v>41911</v>
      </c>
      <c r="HP460">
        <v>12</v>
      </c>
      <c r="HQ460">
        <v>1</v>
      </c>
      <c r="HR460">
        <v>1</v>
      </c>
      <c r="HS460">
        <v>2</v>
      </c>
    </row>
    <row r="461" spans="1:227" x14ac:dyDescent="0.35">
      <c r="A461">
        <v>66</v>
      </c>
      <c r="B461">
        <v>1</v>
      </c>
      <c r="C461" s="9" cm="1">
        <f t="array" ref="C461">_xlfn.IFS(D461,1,E461,2,F461,3,G461,4,H461,5,I461,6,J461,7,K461,8)</f>
        <v>2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 s="8">
        <v>0</v>
      </c>
      <c r="Q461" s="8">
        <v>0</v>
      </c>
      <c r="R461">
        <v>1</v>
      </c>
      <c r="S461">
        <v>0</v>
      </c>
      <c r="T461">
        <v>1</v>
      </c>
      <c r="U461">
        <v>0</v>
      </c>
      <c r="V461" s="8">
        <v>0.14757900161634149</v>
      </c>
      <c r="W461">
        <v>0</v>
      </c>
      <c r="X461" s="8">
        <v>110</v>
      </c>
      <c r="Y461" s="8">
        <v>46</v>
      </c>
      <c r="Z461" s="8">
        <v>98</v>
      </c>
      <c r="AA461">
        <v>0</v>
      </c>
      <c r="AB461" s="8">
        <v>1.828571428571429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s="8">
        <v>35.499999999999993</v>
      </c>
      <c r="AJ461" s="8">
        <v>76</v>
      </c>
      <c r="AK461" s="6">
        <v>7.7021126875984942</v>
      </c>
      <c r="AL461">
        <v>0</v>
      </c>
      <c r="AM461" s="8">
        <v>70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 s="8">
        <v>3</v>
      </c>
      <c r="AU461">
        <v>0</v>
      </c>
      <c r="AV461">
        <v>0</v>
      </c>
      <c r="AW461">
        <v>1</v>
      </c>
      <c r="AX461" s="8">
        <v>245</v>
      </c>
      <c r="AY461" s="8">
        <v>222.5</v>
      </c>
      <c r="BB461" s="2">
        <v>41607</v>
      </c>
      <c r="BC461" s="2">
        <v>41627</v>
      </c>
      <c r="BD461" s="8">
        <f>BC461-BB461</f>
        <v>20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2</v>
      </c>
      <c r="BM461">
        <v>8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1</v>
      </c>
      <c r="CI461">
        <v>0</v>
      </c>
      <c r="CJ461">
        <v>0</v>
      </c>
      <c r="CK461">
        <v>1</v>
      </c>
      <c r="CL461" s="6">
        <v>0.2</v>
      </c>
      <c r="CM461" s="8">
        <v>80</v>
      </c>
      <c r="CN461" s="8">
        <v>0</v>
      </c>
      <c r="CO461" s="8">
        <f t="shared" si="72"/>
        <v>20</v>
      </c>
      <c r="CP461" s="8">
        <v>69</v>
      </c>
      <c r="CQ461">
        <v>0</v>
      </c>
      <c r="CR461" s="4">
        <f t="shared" si="73"/>
        <v>0.62727272727272732</v>
      </c>
      <c r="CS461" s="8">
        <f t="shared" si="74"/>
        <v>41</v>
      </c>
      <c r="CT461" s="8">
        <v>97</v>
      </c>
      <c r="CU461" s="8">
        <f t="shared" si="75"/>
        <v>1</v>
      </c>
      <c r="CV461" s="8">
        <f>IF(SUM(EJ461:EK461,EF461:EG461,EB461:EC461,DX461:DY461,DT461:DU461,DP461:DQ461,DL461:DM461,DH461:DI461)&gt;0,1,0)</f>
        <v>0</v>
      </c>
      <c r="CW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 s="8">
        <v>1.7536231884057969</v>
      </c>
      <c r="EN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1</v>
      </c>
      <c r="GN461" s="2">
        <v>41899</v>
      </c>
      <c r="GO461">
        <v>2</v>
      </c>
      <c r="GP461">
        <v>0</v>
      </c>
      <c r="GR461">
        <v>0</v>
      </c>
      <c r="GS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f t="shared" si="76"/>
        <v>2</v>
      </c>
      <c r="HH461">
        <v>0</v>
      </c>
      <c r="HI461">
        <v>0</v>
      </c>
      <c r="HJ461">
        <v>1</v>
      </c>
      <c r="HL461">
        <v>1</v>
      </c>
      <c r="HM461" s="2">
        <v>41914</v>
      </c>
      <c r="HP461">
        <v>272</v>
      </c>
      <c r="HQ461">
        <v>1</v>
      </c>
      <c r="HR461">
        <v>1</v>
      </c>
      <c r="HS461">
        <v>2</v>
      </c>
    </row>
    <row r="462" spans="1:227" x14ac:dyDescent="0.35">
      <c r="A462">
        <v>82</v>
      </c>
      <c r="B462">
        <v>1</v>
      </c>
      <c r="C462" s="9" cm="1">
        <f t="array" ref="C462">_xlfn.IFS(D462,1,E462,2,F462,3,G462,4,H462,5,I462,6,J462,7,K462,8)</f>
        <v>4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 s="8">
        <v>0</v>
      </c>
      <c r="Q462" s="8">
        <v>4.3316488032431828E-2</v>
      </c>
      <c r="R462">
        <v>2</v>
      </c>
      <c r="S462">
        <v>0</v>
      </c>
      <c r="T462">
        <v>0</v>
      </c>
      <c r="U462">
        <v>1</v>
      </c>
      <c r="V462" s="8">
        <v>0.1196963133535487</v>
      </c>
      <c r="W462">
        <v>0</v>
      </c>
      <c r="X462" s="8">
        <v>135</v>
      </c>
      <c r="Y462" s="8">
        <v>68</v>
      </c>
      <c r="Z462" s="8">
        <v>98</v>
      </c>
      <c r="AA462">
        <v>0</v>
      </c>
      <c r="AB462" s="8">
        <v>1.8723404255319149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 s="8">
        <v>16</v>
      </c>
      <c r="AJ462" s="8">
        <v>64</v>
      </c>
      <c r="AK462" s="6">
        <v>7.7</v>
      </c>
      <c r="AL462">
        <v>0</v>
      </c>
      <c r="AM462" s="8">
        <v>24</v>
      </c>
      <c r="AN462">
        <v>4</v>
      </c>
      <c r="AO462">
        <v>1</v>
      </c>
      <c r="AP462">
        <v>0</v>
      </c>
      <c r="AQ462">
        <v>0</v>
      </c>
      <c r="AR462">
        <v>1</v>
      </c>
      <c r="AS462">
        <v>0</v>
      </c>
      <c r="AT462" s="8">
        <v>3</v>
      </c>
      <c r="AU462">
        <v>0</v>
      </c>
      <c r="AV462">
        <v>0</v>
      </c>
      <c r="AW462">
        <v>1</v>
      </c>
      <c r="AX462" s="8">
        <v>291</v>
      </c>
      <c r="AY462" s="8">
        <v>215</v>
      </c>
      <c r="BC462" s="2">
        <v>41928</v>
      </c>
      <c r="BD462" s="8"/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2</v>
      </c>
      <c r="BM462">
        <v>16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3</v>
      </c>
      <c r="CH462">
        <v>1</v>
      </c>
      <c r="CI462">
        <v>1</v>
      </c>
      <c r="CJ462">
        <v>1</v>
      </c>
      <c r="CK462">
        <v>1</v>
      </c>
      <c r="CL462" s="6">
        <v>0.6</v>
      </c>
      <c r="CM462" s="8">
        <v>40</v>
      </c>
      <c r="CN462" s="8">
        <v>0</v>
      </c>
      <c r="CO462" s="8">
        <f t="shared" si="72"/>
        <v>60</v>
      </c>
      <c r="CP462" s="8">
        <v>63</v>
      </c>
      <c r="CQ462">
        <v>0</v>
      </c>
      <c r="CR462" s="4">
        <f t="shared" si="73"/>
        <v>0.46666666666666667</v>
      </c>
      <c r="CS462" s="8">
        <f t="shared" si="74"/>
        <v>72</v>
      </c>
      <c r="CT462" s="8">
        <v>72.5</v>
      </c>
      <c r="CU462" s="8">
        <f t="shared" si="75"/>
        <v>1</v>
      </c>
      <c r="CV462" s="8">
        <f>IF(SUM(EJ462:EK462,EF462:EG462,EB462:EC462,DX462:DY462,DT462:DU462,DP462:DQ462,DL462:DM462,DH462:DI462)&gt;0,1,0)</f>
        <v>1</v>
      </c>
      <c r="CW462">
        <v>1</v>
      </c>
      <c r="CX462" s="2">
        <v>41930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1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 s="8">
        <v>1.876712328767123</v>
      </c>
      <c r="EN462">
        <v>1</v>
      </c>
      <c r="EO462" s="2">
        <v>41934</v>
      </c>
      <c r="EP462">
        <v>0</v>
      </c>
      <c r="EQ462">
        <v>1</v>
      </c>
      <c r="ER462">
        <v>0</v>
      </c>
      <c r="ES462">
        <v>0</v>
      </c>
      <c r="ET462">
        <v>1</v>
      </c>
      <c r="EU462">
        <v>0</v>
      </c>
      <c r="EV462">
        <v>0</v>
      </c>
      <c r="EW462">
        <v>1</v>
      </c>
      <c r="EX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1</v>
      </c>
      <c r="GM462">
        <v>1</v>
      </c>
      <c r="GN462" s="2">
        <v>41943</v>
      </c>
      <c r="GO462">
        <v>1</v>
      </c>
      <c r="GP462">
        <v>0</v>
      </c>
      <c r="GR462">
        <v>0</v>
      </c>
      <c r="GS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f t="shared" si="76"/>
        <v>1</v>
      </c>
      <c r="HH462">
        <v>0</v>
      </c>
      <c r="HI462">
        <v>0</v>
      </c>
      <c r="HJ462">
        <v>1</v>
      </c>
      <c r="HL462">
        <v>1</v>
      </c>
      <c r="HM462" s="2">
        <v>42035</v>
      </c>
      <c r="HP462">
        <v>15</v>
      </c>
      <c r="HQ462">
        <v>1</v>
      </c>
      <c r="HR462">
        <v>1</v>
      </c>
      <c r="HS462">
        <v>2</v>
      </c>
    </row>
    <row r="463" spans="1:227" x14ac:dyDescent="0.35">
      <c r="A463">
        <v>79</v>
      </c>
      <c r="B463">
        <v>1</v>
      </c>
      <c r="C463" s="9" cm="1">
        <f t="array" ref="C463">_xlfn.IFS(D463,1,E463,2,F463,3,G463,4,H463,5,I463,6,J463,7,K463,8)</f>
        <v>2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 s="8">
        <v>0</v>
      </c>
      <c r="Q463" s="8">
        <v>0.1569360926545709</v>
      </c>
      <c r="R463">
        <v>2</v>
      </c>
      <c r="S463">
        <v>0</v>
      </c>
      <c r="T463">
        <v>0</v>
      </c>
      <c r="U463">
        <v>1</v>
      </c>
      <c r="V463" s="8">
        <v>1</v>
      </c>
      <c r="W463">
        <v>0</v>
      </c>
      <c r="X463" s="8">
        <v>134</v>
      </c>
      <c r="Y463" s="8">
        <v>75</v>
      </c>
      <c r="Z463" s="8">
        <v>95</v>
      </c>
      <c r="AA463">
        <v>0</v>
      </c>
      <c r="AB463" s="8">
        <v>1.985714285714286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 s="8">
        <v>44</v>
      </c>
      <c r="AJ463" s="8">
        <v>61</v>
      </c>
      <c r="AK463" s="6">
        <v>7.3</v>
      </c>
      <c r="AL463">
        <v>0</v>
      </c>
      <c r="AM463" s="8">
        <v>45</v>
      </c>
      <c r="AN463">
        <v>2</v>
      </c>
      <c r="AO463">
        <v>1</v>
      </c>
      <c r="AP463">
        <v>1</v>
      </c>
      <c r="AQ463">
        <v>0</v>
      </c>
      <c r="AR463">
        <v>0</v>
      </c>
      <c r="AS463">
        <v>0</v>
      </c>
      <c r="AT463" s="8">
        <v>3</v>
      </c>
      <c r="AU463">
        <v>0</v>
      </c>
      <c r="AV463">
        <v>0</v>
      </c>
      <c r="AW463">
        <v>1</v>
      </c>
      <c r="AX463" s="8">
        <v>123</v>
      </c>
      <c r="AY463" s="8">
        <v>83</v>
      </c>
      <c r="AZ463" t="s">
        <v>256</v>
      </c>
      <c r="BC463" s="2">
        <v>42528</v>
      </c>
      <c r="BD463" s="8"/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16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3</v>
      </c>
      <c r="CH463">
        <v>1</v>
      </c>
      <c r="CI463">
        <v>1</v>
      </c>
      <c r="CJ463">
        <v>1</v>
      </c>
      <c r="CK463">
        <v>1</v>
      </c>
      <c r="CL463" s="6">
        <v>10</v>
      </c>
      <c r="CM463" s="8">
        <v>0</v>
      </c>
      <c r="CN463" s="8">
        <v>100</v>
      </c>
      <c r="CO463" s="8">
        <f t="shared" si="72"/>
        <v>0</v>
      </c>
      <c r="CP463" s="8">
        <v>53</v>
      </c>
      <c r="CQ463">
        <v>0</v>
      </c>
      <c r="CR463" s="4">
        <f t="shared" si="73"/>
        <v>0.39552238805970147</v>
      </c>
      <c r="CS463" s="8">
        <f t="shared" si="74"/>
        <v>81</v>
      </c>
      <c r="CT463" s="8">
        <v>38</v>
      </c>
      <c r="CU463" s="8">
        <f t="shared" si="75"/>
        <v>1</v>
      </c>
      <c r="CV463" s="8">
        <f>IF(SUM(EJ463:EK463,EF463:EG463,EB463:EC463,DX463:DY463,DT463:DU463,DP463:DQ463,DL463:DM463,DH463:DI463)&gt;0,1,0)</f>
        <v>1</v>
      </c>
      <c r="CW463">
        <v>1</v>
      </c>
      <c r="CX463" s="2">
        <v>42769</v>
      </c>
      <c r="CY463">
        <v>0</v>
      </c>
      <c r="CZ463">
        <v>1</v>
      </c>
      <c r="DA463">
        <v>0</v>
      </c>
      <c r="DB463">
        <v>1</v>
      </c>
      <c r="DC463">
        <v>1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 s="8">
        <v>1.816901408450704</v>
      </c>
      <c r="EN463">
        <v>1</v>
      </c>
      <c r="EO463" s="2">
        <v>42769</v>
      </c>
      <c r="EP463">
        <v>0</v>
      </c>
      <c r="EQ463">
        <v>1</v>
      </c>
      <c r="ER463">
        <v>0</v>
      </c>
      <c r="ES463">
        <v>0</v>
      </c>
      <c r="ET463">
        <v>1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</v>
      </c>
      <c r="GM463">
        <v>1</v>
      </c>
      <c r="GN463" s="2">
        <v>42769</v>
      </c>
      <c r="GO463">
        <v>2</v>
      </c>
      <c r="GP463">
        <v>0</v>
      </c>
      <c r="GR463">
        <v>0</v>
      </c>
      <c r="GS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f t="shared" si="76"/>
        <v>2</v>
      </c>
      <c r="HH463">
        <v>0</v>
      </c>
      <c r="HI463">
        <v>0</v>
      </c>
      <c r="HJ463">
        <v>1</v>
      </c>
      <c r="HL463">
        <v>1</v>
      </c>
      <c r="HM463" s="2">
        <v>42825</v>
      </c>
      <c r="HP463">
        <v>241</v>
      </c>
      <c r="HQ463">
        <v>1</v>
      </c>
      <c r="HR463">
        <v>1</v>
      </c>
      <c r="HS463">
        <v>2</v>
      </c>
    </row>
    <row r="464" spans="1:227" x14ac:dyDescent="0.35">
      <c r="A464">
        <v>81</v>
      </c>
      <c r="B464">
        <v>1</v>
      </c>
      <c r="C464" s="9" cm="1">
        <f t="array" ref="C464">_xlfn.IFS(D464,1,E464,2,F464,3,G464,4,H464,5,I464,6,J464,7,K464,8)</f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 s="8">
        <v>0</v>
      </c>
      <c r="Q464" s="8">
        <v>0.1092603289439478</v>
      </c>
      <c r="R464">
        <v>2</v>
      </c>
      <c r="S464">
        <v>0</v>
      </c>
      <c r="T464">
        <v>0</v>
      </c>
      <c r="U464">
        <v>1</v>
      </c>
      <c r="V464" s="8">
        <v>7.7686937496366681E-2</v>
      </c>
      <c r="W464">
        <v>0</v>
      </c>
      <c r="X464" s="8">
        <v>88</v>
      </c>
      <c r="Y464" s="8">
        <v>44</v>
      </c>
      <c r="Z464" s="8">
        <v>97</v>
      </c>
      <c r="AA464">
        <v>0</v>
      </c>
      <c r="AB464" s="8">
        <v>2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1</v>
      </c>
      <c r="AI464" s="8">
        <v>32</v>
      </c>
      <c r="AJ464" s="8">
        <v>50</v>
      </c>
      <c r="AK464" s="6">
        <v>7</v>
      </c>
      <c r="AL464">
        <v>1</v>
      </c>
      <c r="AM464" s="8">
        <v>11</v>
      </c>
      <c r="AN464">
        <v>5</v>
      </c>
      <c r="AO464">
        <v>1</v>
      </c>
      <c r="AP464">
        <v>0</v>
      </c>
      <c r="AQ464">
        <v>0</v>
      </c>
      <c r="AR464">
        <v>0</v>
      </c>
      <c r="AS464">
        <v>1</v>
      </c>
      <c r="AT464" s="8">
        <v>3</v>
      </c>
      <c r="AU464">
        <v>0</v>
      </c>
      <c r="AV464">
        <v>0</v>
      </c>
      <c r="AW464">
        <v>1</v>
      </c>
      <c r="AX464" s="8">
        <v>376</v>
      </c>
      <c r="AY464" s="8">
        <v>136</v>
      </c>
      <c r="BB464" s="2">
        <v>42665</v>
      </c>
      <c r="BC464" s="2">
        <v>42697</v>
      </c>
      <c r="BD464" s="8">
        <f>BC464-BB464</f>
        <v>32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5</v>
      </c>
      <c r="BM464">
        <v>16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3</v>
      </c>
      <c r="CH464">
        <v>1</v>
      </c>
      <c r="CI464">
        <v>1</v>
      </c>
      <c r="CJ464">
        <v>1</v>
      </c>
      <c r="CK464">
        <v>1</v>
      </c>
      <c r="CL464" s="6">
        <v>1.5</v>
      </c>
      <c r="CM464" s="8">
        <v>0</v>
      </c>
      <c r="CN464" s="8">
        <v>0</v>
      </c>
      <c r="CO464" s="8">
        <f t="shared" si="72"/>
        <v>100</v>
      </c>
      <c r="CP464" s="8">
        <v>20</v>
      </c>
      <c r="CQ464">
        <v>1</v>
      </c>
      <c r="CR464" s="4">
        <f t="shared" si="73"/>
        <v>0.22727272727272727</v>
      </c>
      <c r="CS464" s="8">
        <f t="shared" si="74"/>
        <v>68</v>
      </c>
      <c r="CT464" s="8">
        <v>24</v>
      </c>
      <c r="CU464" s="8">
        <f t="shared" si="75"/>
        <v>1</v>
      </c>
      <c r="CV464" s="8">
        <f t="shared" ref="CV464:CV471" si="77">IF(CQ464=1,1,0)</f>
        <v>1</v>
      </c>
      <c r="CW464">
        <v>1</v>
      </c>
      <c r="CX464" s="2">
        <v>42769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1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 s="8">
        <v>1.911764705882353</v>
      </c>
      <c r="EN464">
        <v>1</v>
      </c>
      <c r="EO464" s="2">
        <v>42769</v>
      </c>
      <c r="EP464">
        <v>0</v>
      </c>
      <c r="EQ464">
        <v>1</v>
      </c>
      <c r="ER464">
        <v>0</v>
      </c>
      <c r="ES464">
        <v>0</v>
      </c>
      <c r="ET464">
        <v>1</v>
      </c>
      <c r="EU464">
        <v>1</v>
      </c>
      <c r="EV464">
        <v>0</v>
      </c>
      <c r="EW464">
        <v>0</v>
      </c>
      <c r="EX464">
        <v>1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1</v>
      </c>
      <c r="GD464">
        <v>0</v>
      </c>
      <c r="GE464">
        <v>1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</v>
      </c>
      <c r="GM464">
        <v>1</v>
      </c>
      <c r="GN464" s="2">
        <v>42771</v>
      </c>
      <c r="GO464">
        <v>1</v>
      </c>
      <c r="GP464">
        <v>0</v>
      </c>
      <c r="GR464">
        <v>0</v>
      </c>
      <c r="GS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f t="shared" si="76"/>
        <v>1</v>
      </c>
      <c r="HH464">
        <v>0</v>
      </c>
      <c r="HI464">
        <v>0</v>
      </c>
      <c r="HJ464">
        <v>1</v>
      </c>
      <c r="HL464">
        <v>1</v>
      </c>
      <c r="HM464" s="2">
        <v>42778</v>
      </c>
      <c r="HP464">
        <v>74</v>
      </c>
      <c r="HQ464">
        <v>1</v>
      </c>
      <c r="HR464">
        <v>1</v>
      </c>
      <c r="HS464">
        <v>2</v>
      </c>
    </row>
    <row r="465" spans="1:227" x14ac:dyDescent="0.35">
      <c r="A465">
        <v>79</v>
      </c>
      <c r="B465">
        <v>1</v>
      </c>
      <c r="C465" s="9" cm="1">
        <f t="array" ref="C465">_xlfn.IFS(D465,1,E465,2,F465,3,G465,4,H465,5,I465,6,J465,7,K465,8)</f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</v>
      </c>
      <c r="M465">
        <v>0</v>
      </c>
      <c r="N465">
        <v>0</v>
      </c>
      <c r="O465">
        <v>1</v>
      </c>
      <c r="P465" s="8">
        <v>80</v>
      </c>
      <c r="Q465" s="8">
        <v>0.13977263467272899</v>
      </c>
      <c r="R465">
        <v>2</v>
      </c>
      <c r="S465">
        <v>0</v>
      </c>
      <c r="T465">
        <v>0</v>
      </c>
      <c r="U465">
        <v>1</v>
      </c>
      <c r="V465" s="8">
        <v>2</v>
      </c>
      <c r="W465">
        <v>0</v>
      </c>
      <c r="X465" s="8">
        <v>138</v>
      </c>
      <c r="Y465" s="8">
        <v>71</v>
      </c>
      <c r="Z465" s="8">
        <v>98</v>
      </c>
      <c r="AA465">
        <v>0</v>
      </c>
      <c r="AB465" s="8">
        <v>2.0291970802919712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 s="8">
        <v>35.5</v>
      </c>
      <c r="AJ465" s="8">
        <v>54</v>
      </c>
      <c r="AK465" s="6">
        <v>6.7</v>
      </c>
      <c r="AL465">
        <v>1</v>
      </c>
      <c r="AM465" s="8">
        <v>72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 s="8">
        <v>2</v>
      </c>
      <c r="AU465">
        <v>0</v>
      </c>
      <c r="AV465">
        <v>1</v>
      </c>
      <c r="AW465">
        <v>0</v>
      </c>
      <c r="AX465" s="8">
        <v>261</v>
      </c>
      <c r="AY465" s="8">
        <v>0</v>
      </c>
      <c r="AZ465" t="s">
        <v>217</v>
      </c>
      <c r="BB465" s="2">
        <v>42805</v>
      </c>
      <c r="BC465" s="2">
        <v>42843</v>
      </c>
      <c r="BD465" s="8">
        <f>BC465-BB465</f>
        <v>38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</v>
      </c>
      <c r="BM465">
        <v>16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2</v>
      </c>
      <c r="CH465">
        <v>0</v>
      </c>
      <c r="CI465">
        <v>1</v>
      </c>
      <c r="CJ465">
        <v>0</v>
      </c>
      <c r="CK465">
        <v>1</v>
      </c>
      <c r="CL465" s="6">
        <v>1</v>
      </c>
      <c r="CM465" s="8">
        <v>100</v>
      </c>
      <c r="CN465" s="8">
        <v>0</v>
      </c>
      <c r="CO465" s="8">
        <f t="shared" si="72"/>
        <v>0</v>
      </c>
      <c r="CP465" s="8">
        <v>37</v>
      </c>
      <c r="CQ465">
        <v>1</v>
      </c>
      <c r="CR465" s="4">
        <f t="shared" si="73"/>
        <v>0.26811594202898553</v>
      </c>
      <c r="CS465" s="8">
        <f t="shared" si="74"/>
        <v>101</v>
      </c>
      <c r="CT465" s="8">
        <v>65</v>
      </c>
      <c r="CU465" s="8">
        <f t="shared" si="75"/>
        <v>1</v>
      </c>
      <c r="CV465" s="8">
        <f t="shared" si="77"/>
        <v>1</v>
      </c>
      <c r="CW465">
        <v>1</v>
      </c>
      <c r="CX465" s="2">
        <v>42845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0</v>
      </c>
      <c r="DF465">
        <v>1</v>
      </c>
      <c r="DG465">
        <v>0</v>
      </c>
      <c r="DH465">
        <v>1</v>
      </c>
      <c r="DI465">
        <v>0</v>
      </c>
      <c r="DJ465">
        <v>0</v>
      </c>
      <c r="DK465">
        <v>1</v>
      </c>
      <c r="DL465">
        <v>0</v>
      </c>
      <c r="DM465">
        <v>0</v>
      </c>
      <c r="DN465">
        <v>0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1</v>
      </c>
      <c r="DU465">
        <v>1</v>
      </c>
      <c r="DV465">
        <v>1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1</v>
      </c>
      <c r="EC465">
        <v>1</v>
      </c>
      <c r="ED465">
        <v>1</v>
      </c>
      <c r="EE465">
        <v>0</v>
      </c>
      <c r="EF465">
        <v>0</v>
      </c>
      <c r="EG465">
        <v>0</v>
      </c>
      <c r="EH465">
        <v>0</v>
      </c>
      <c r="EI465">
        <v>1</v>
      </c>
      <c r="EJ465">
        <v>0</v>
      </c>
      <c r="EK465">
        <v>0</v>
      </c>
      <c r="EL465">
        <v>0</v>
      </c>
      <c r="EM465" s="8">
        <v>1.285714285714286</v>
      </c>
      <c r="EN465">
        <v>1</v>
      </c>
      <c r="EO465" s="2">
        <v>43085</v>
      </c>
      <c r="EP465">
        <v>0</v>
      </c>
      <c r="EQ465">
        <v>1</v>
      </c>
      <c r="ER465">
        <v>0</v>
      </c>
      <c r="ES465">
        <v>0</v>
      </c>
      <c r="ET465">
        <v>0</v>
      </c>
      <c r="EU465">
        <v>1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1</v>
      </c>
      <c r="GM465">
        <v>1</v>
      </c>
      <c r="GN465" s="2">
        <v>42851</v>
      </c>
      <c r="GO465">
        <v>1</v>
      </c>
      <c r="GP465">
        <v>0</v>
      </c>
      <c r="GR465">
        <v>0</v>
      </c>
      <c r="GS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1</v>
      </c>
      <c r="HF465">
        <f t="shared" si="76"/>
        <v>1</v>
      </c>
      <c r="HG465" t="s">
        <v>300</v>
      </c>
      <c r="HH465">
        <v>0</v>
      </c>
      <c r="HI465">
        <v>0</v>
      </c>
      <c r="HJ465">
        <v>1</v>
      </c>
      <c r="HL465">
        <v>0</v>
      </c>
      <c r="HP465">
        <v>8</v>
      </c>
      <c r="HQ465">
        <v>1</v>
      </c>
      <c r="HR465">
        <v>1</v>
      </c>
      <c r="HS465">
        <v>2</v>
      </c>
    </row>
    <row r="466" spans="1:227" x14ac:dyDescent="0.35">
      <c r="A466">
        <v>81</v>
      </c>
      <c r="B466">
        <v>1</v>
      </c>
      <c r="C466" s="9" cm="1">
        <f t="array" ref="C466">_xlfn.IFS(D466,1,E466,2,F466,3,G466,4,H466,5,I466,6,J466,7,K466,8)</f>
        <v>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 s="8">
        <v>0</v>
      </c>
      <c r="Q466" s="8">
        <v>40</v>
      </c>
      <c r="R466">
        <v>1</v>
      </c>
      <c r="S466">
        <v>0</v>
      </c>
      <c r="T466">
        <v>1</v>
      </c>
      <c r="U466">
        <v>0</v>
      </c>
      <c r="V466" s="8">
        <v>0.23720063386387871</v>
      </c>
      <c r="W466">
        <v>0</v>
      </c>
      <c r="X466" s="8">
        <v>121</v>
      </c>
      <c r="Y466" s="8">
        <v>65</v>
      </c>
      <c r="Z466" s="8">
        <v>98</v>
      </c>
      <c r="AA466">
        <v>0</v>
      </c>
      <c r="AB466" s="8">
        <v>1.8769230769230769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 s="8">
        <v>39</v>
      </c>
      <c r="AJ466" s="8">
        <v>60</v>
      </c>
      <c r="AK466" s="6">
        <v>7</v>
      </c>
      <c r="AL466">
        <v>1</v>
      </c>
      <c r="AM466" s="8">
        <v>81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 s="8">
        <v>3</v>
      </c>
      <c r="AU466">
        <v>0</v>
      </c>
      <c r="AV466">
        <v>0</v>
      </c>
      <c r="AW466">
        <v>1</v>
      </c>
      <c r="AX466" s="8">
        <v>227</v>
      </c>
      <c r="AY466" s="8">
        <v>178.5</v>
      </c>
      <c r="AZ466" t="s">
        <v>220</v>
      </c>
      <c r="BA466" t="s">
        <v>232</v>
      </c>
      <c r="BC466" s="2">
        <v>42551</v>
      </c>
      <c r="BD466" s="8"/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5</v>
      </c>
      <c r="BM466">
        <v>16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3</v>
      </c>
      <c r="CH466">
        <v>1</v>
      </c>
      <c r="CI466">
        <v>1</v>
      </c>
      <c r="CJ466">
        <v>1</v>
      </c>
      <c r="CK466">
        <v>1</v>
      </c>
      <c r="CL466" s="6">
        <v>0.59182685023386661</v>
      </c>
      <c r="CM466" s="8">
        <v>0.27851561492637389</v>
      </c>
      <c r="CN466" s="8">
        <v>0.42362382555118239</v>
      </c>
      <c r="CO466" s="8">
        <f t="shared" si="72"/>
        <v>99.297860559522434</v>
      </c>
      <c r="CP466" s="8">
        <v>11</v>
      </c>
      <c r="CQ466">
        <v>1</v>
      </c>
      <c r="CR466" s="4">
        <f t="shared" si="73"/>
        <v>9.0909090909090912E-2</v>
      </c>
      <c r="CS466" s="8">
        <f t="shared" si="74"/>
        <v>110</v>
      </c>
      <c r="CT466" s="8">
        <v>43.5</v>
      </c>
      <c r="CU466" s="8">
        <f t="shared" si="75"/>
        <v>1</v>
      </c>
      <c r="CV466" s="8">
        <f t="shared" si="77"/>
        <v>1</v>
      </c>
      <c r="CW466">
        <v>1</v>
      </c>
      <c r="CX466" s="2">
        <v>42554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0</v>
      </c>
      <c r="DF466">
        <v>1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1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0</v>
      </c>
      <c r="EL466">
        <v>0</v>
      </c>
      <c r="EM466" s="8">
        <v>1.816901408450704</v>
      </c>
      <c r="EN466">
        <v>1</v>
      </c>
      <c r="EO466" s="2">
        <v>42554</v>
      </c>
      <c r="EP466">
        <v>1</v>
      </c>
      <c r="EQ466">
        <v>1</v>
      </c>
      <c r="ER466">
        <v>0</v>
      </c>
      <c r="ES466">
        <v>0</v>
      </c>
      <c r="ET466">
        <v>1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1</v>
      </c>
      <c r="FF466">
        <v>1</v>
      </c>
      <c r="FG466">
        <v>1</v>
      </c>
      <c r="FH466">
        <v>0</v>
      </c>
      <c r="FI466">
        <v>1</v>
      </c>
      <c r="FJ466" s="2">
        <v>42589</v>
      </c>
      <c r="FK466">
        <v>0</v>
      </c>
      <c r="FL466">
        <v>1</v>
      </c>
      <c r="FM466">
        <v>0</v>
      </c>
      <c r="FN466">
        <v>0</v>
      </c>
      <c r="FO466">
        <v>0</v>
      </c>
      <c r="FP466">
        <v>1</v>
      </c>
      <c r="FQ466">
        <v>1</v>
      </c>
      <c r="FR466">
        <v>0</v>
      </c>
      <c r="FS466">
        <v>1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1</v>
      </c>
      <c r="GK466">
        <v>0</v>
      </c>
      <c r="GL466">
        <v>1</v>
      </c>
      <c r="GM466">
        <v>1</v>
      </c>
      <c r="GN466" s="2">
        <v>42553</v>
      </c>
      <c r="GO466">
        <v>1</v>
      </c>
      <c r="GP466">
        <v>0</v>
      </c>
      <c r="GR466">
        <v>0</v>
      </c>
      <c r="GS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f t="shared" si="76"/>
        <v>1</v>
      </c>
      <c r="HH466">
        <v>0</v>
      </c>
      <c r="HI466">
        <v>0</v>
      </c>
      <c r="HJ466">
        <v>1</v>
      </c>
      <c r="HL466">
        <v>1</v>
      </c>
      <c r="HM466" s="2">
        <v>42612</v>
      </c>
      <c r="HP466">
        <v>2</v>
      </c>
      <c r="HQ466">
        <v>1</v>
      </c>
      <c r="HR466">
        <v>1</v>
      </c>
      <c r="HS466">
        <v>2</v>
      </c>
    </row>
    <row r="467" spans="1:227" x14ac:dyDescent="0.35">
      <c r="A467">
        <v>94</v>
      </c>
      <c r="B467">
        <v>2</v>
      </c>
      <c r="C467" s="9" cm="1">
        <f t="array" ref="C467">_xlfn.IFS(D467,1,E467,2,F467,3,G467,4,H467,5,I467,6,J467,7,K467,8)</f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 s="8">
        <v>0</v>
      </c>
      <c r="Q467" s="8">
        <v>20</v>
      </c>
      <c r="R467">
        <v>0</v>
      </c>
      <c r="S467">
        <v>1</v>
      </c>
      <c r="T467">
        <v>0</v>
      </c>
      <c r="U467">
        <v>0</v>
      </c>
      <c r="V467" s="8">
        <v>0</v>
      </c>
      <c r="W467">
        <v>0</v>
      </c>
      <c r="X467" s="8">
        <v>134</v>
      </c>
      <c r="Y467" s="8">
        <v>54</v>
      </c>
      <c r="Z467" s="8">
        <v>99</v>
      </c>
      <c r="AA467">
        <v>0</v>
      </c>
      <c r="AB467" s="8">
        <v>1.3325635103926099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 s="8">
        <v>37</v>
      </c>
      <c r="AJ467" s="8">
        <v>52</v>
      </c>
      <c r="AK467" s="6">
        <v>8.1</v>
      </c>
      <c r="AL467">
        <v>0</v>
      </c>
      <c r="AM467" s="8">
        <v>21</v>
      </c>
      <c r="AN467">
        <v>4</v>
      </c>
      <c r="AO467">
        <v>1</v>
      </c>
      <c r="AP467">
        <v>0</v>
      </c>
      <c r="AQ467">
        <v>0</v>
      </c>
      <c r="AR467">
        <v>1</v>
      </c>
      <c r="AS467">
        <v>0</v>
      </c>
      <c r="AT467" s="8">
        <v>3</v>
      </c>
      <c r="AU467">
        <v>0</v>
      </c>
      <c r="AV467">
        <v>0</v>
      </c>
      <c r="AW467">
        <v>1</v>
      </c>
      <c r="AX467" s="8">
        <v>88</v>
      </c>
      <c r="AY467" s="8">
        <v>7</v>
      </c>
      <c r="BB467" s="2">
        <v>42367</v>
      </c>
      <c r="BC467" s="2">
        <v>42425</v>
      </c>
      <c r="BD467" s="8">
        <f t="shared" ref="BD467:BD473" si="78">BC467-BB467</f>
        <v>58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2</v>
      </c>
      <c r="BM467">
        <v>16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3</v>
      </c>
      <c r="CH467">
        <v>1</v>
      </c>
      <c r="CI467">
        <v>1</v>
      </c>
      <c r="CJ467">
        <v>1</v>
      </c>
      <c r="CK467">
        <v>1</v>
      </c>
      <c r="CL467" s="6">
        <v>1.2</v>
      </c>
      <c r="CM467" s="8">
        <v>100</v>
      </c>
      <c r="CN467" s="8">
        <v>0</v>
      </c>
      <c r="CO467" s="8">
        <f t="shared" si="72"/>
        <v>0</v>
      </c>
      <c r="CP467" s="8">
        <v>11</v>
      </c>
      <c r="CQ467">
        <v>1</v>
      </c>
      <c r="CR467" s="4">
        <f t="shared" si="73"/>
        <v>8.2089552238805971E-2</v>
      </c>
      <c r="CS467" s="8">
        <f t="shared" si="74"/>
        <v>123</v>
      </c>
      <c r="CT467" s="8">
        <v>19</v>
      </c>
      <c r="CU467" s="8">
        <f t="shared" si="75"/>
        <v>1</v>
      </c>
      <c r="CV467" s="8">
        <f t="shared" si="77"/>
        <v>1</v>
      </c>
      <c r="CW467">
        <v>1</v>
      </c>
      <c r="CX467" s="2">
        <v>42432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0</v>
      </c>
      <c r="DF467">
        <v>1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1</v>
      </c>
      <c r="DQ467">
        <v>1</v>
      </c>
      <c r="DR467">
        <v>0</v>
      </c>
      <c r="DS467">
        <v>0</v>
      </c>
      <c r="DT467">
        <v>1</v>
      </c>
      <c r="DU467">
        <v>1</v>
      </c>
      <c r="DV467">
        <v>0</v>
      </c>
      <c r="DW467">
        <v>0</v>
      </c>
      <c r="DX467">
        <v>1</v>
      </c>
      <c r="DY467">
        <v>1</v>
      </c>
      <c r="DZ467">
        <v>0</v>
      </c>
      <c r="EA467">
        <v>0</v>
      </c>
      <c r="EB467">
        <v>1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</v>
      </c>
      <c r="EK467">
        <v>1</v>
      </c>
      <c r="EL467">
        <v>0</v>
      </c>
      <c r="EM467" s="8">
        <v>1.845070422535211</v>
      </c>
      <c r="EN467">
        <v>1</v>
      </c>
      <c r="EO467" s="2">
        <v>42445</v>
      </c>
      <c r="EP467">
        <v>0</v>
      </c>
      <c r="EQ467">
        <v>1</v>
      </c>
      <c r="ER467">
        <v>0</v>
      </c>
      <c r="ES467">
        <v>0</v>
      </c>
      <c r="ET467">
        <v>0</v>
      </c>
      <c r="EU467">
        <v>1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 s="2">
        <v>42445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1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1</v>
      </c>
      <c r="GN467" s="2">
        <v>42433</v>
      </c>
      <c r="GO467">
        <v>1</v>
      </c>
      <c r="GP467">
        <v>0</v>
      </c>
      <c r="GQ467" s="2">
        <v>42433</v>
      </c>
      <c r="GR467">
        <v>0</v>
      </c>
      <c r="GS467">
        <v>0</v>
      </c>
      <c r="GT467" s="2">
        <v>42433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f t="shared" si="76"/>
        <v>1</v>
      </c>
      <c r="HH467">
        <v>0</v>
      </c>
      <c r="HI467">
        <v>0</v>
      </c>
      <c r="HJ467">
        <v>1</v>
      </c>
      <c r="HL467">
        <v>1</v>
      </c>
      <c r="HM467" s="2">
        <v>42468</v>
      </c>
      <c r="HP467">
        <v>8</v>
      </c>
      <c r="HQ467">
        <v>1</v>
      </c>
      <c r="HR467">
        <v>1</v>
      </c>
      <c r="HS467">
        <v>2</v>
      </c>
    </row>
    <row r="468" spans="1:227" x14ac:dyDescent="0.35">
      <c r="A468">
        <v>76</v>
      </c>
      <c r="B468">
        <v>2</v>
      </c>
      <c r="C468" s="9" cm="1">
        <f t="array" ref="C468">_xlfn.IFS(D468,1,E468,2,F468,3,G468,4,H468,5,I468,6,J468,7,K468,8)</f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 s="8">
        <v>0</v>
      </c>
      <c r="Q468" s="8">
        <v>0.30161229126780958</v>
      </c>
      <c r="R468">
        <v>0</v>
      </c>
      <c r="S468">
        <v>1</v>
      </c>
      <c r="T468">
        <v>0</v>
      </c>
      <c r="U468">
        <v>0</v>
      </c>
      <c r="V468" s="8">
        <v>0</v>
      </c>
      <c r="W468">
        <v>1</v>
      </c>
      <c r="X468" s="8">
        <v>147</v>
      </c>
      <c r="Y468" s="8">
        <v>43</v>
      </c>
      <c r="Z468" s="8">
        <v>96</v>
      </c>
      <c r="AA468">
        <v>0</v>
      </c>
      <c r="AB468" s="8">
        <v>2.0724637681159419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 s="8">
        <v>23</v>
      </c>
      <c r="AJ468" s="8">
        <v>59</v>
      </c>
      <c r="AK468" s="6">
        <v>6.1</v>
      </c>
      <c r="AL468">
        <v>1</v>
      </c>
      <c r="AM468" s="8">
        <v>26</v>
      </c>
      <c r="AN468">
        <v>4</v>
      </c>
      <c r="AO468">
        <v>1</v>
      </c>
      <c r="AP468">
        <v>0</v>
      </c>
      <c r="AQ468">
        <v>0</v>
      </c>
      <c r="AR468">
        <v>1</v>
      </c>
      <c r="AS468">
        <v>0</v>
      </c>
      <c r="AT468" s="8">
        <v>3</v>
      </c>
      <c r="AU468">
        <v>0</v>
      </c>
      <c r="AV468">
        <v>0</v>
      </c>
      <c r="AW468">
        <v>1</v>
      </c>
      <c r="AX468" s="8">
        <v>278</v>
      </c>
      <c r="AY468" s="8">
        <v>223</v>
      </c>
      <c r="BB468" s="2">
        <v>41505</v>
      </c>
      <c r="BC468" s="2">
        <v>41534</v>
      </c>
      <c r="BD468" s="8">
        <f t="shared" si="78"/>
        <v>29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7</v>
      </c>
      <c r="BM468">
        <v>16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3</v>
      </c>
      <c r="CH468">
        <v>1</v>
      </c>
      <c r="CI468">
        <v>1</v>
      </c>
      <c r="CJ468">
        <v>1</v>
      </c>
      <c r="CK468">
        <v>1</v>
      </c>
      <c r="CL468" s="6">
        <v>2.2647977508820079</v>
      </c>
      <c r="CM468" s="8">
        <v>0</v>
      </c>
      <c r="CN468" s="8">
        <v>100</v>
      </c>
      <c r="CO468" s="8">
        <f t="shared" si="72"/>
        <v>0</v>
      </c>
      <c r="CP468" s="8">
        <v>23</v>
      </c>
      <c r="CQ468">
        <v>1</v>
      </c>
      <c r="CR468" s="4">
        <f t="shared" si="73"/>
        <v>0.15646258503401361</v>
      </c>
      <c r="CS468" s="8">
        <f t="shared" si="74"/>
        <v>124</v>
      </c>
      <c r="CT468" s="8">
        <v>71</v>
      </c>
      <c r="CU468" s="8">
        <f t="shared" si="75"/>
        <v>1</v>
      </c>
      <c r="CV468" s="8">
        <f t="shared" si="77"/>
        <v>1</v>
      </c>
      <c r="CW468">
        <v>1</v>
      </c>
      <c r="CX468" s="2">
        <v>41634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1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 s="8">
        <v>1.788732394366197</v>
      </c>
      <c r="EN468">
        <v>1</v>
      </c>
      <c r="EO468" s="2">
        <v>41643</v>
      </c>
      <c r="EP468">
        <v>1</v>
      </c>
      <c r="EQ468">
        <v>1</v>
      </c>
      <c r="ER468">
        <v>0</v>
      </c>
      <c r="ES468">
        <v>0</v>
      </c>
      <c r="ET468">
        <v>0</v>
      </c>
      <c r="EU468">
        <v>1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1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1</v>
      </c>
      <c r="GM468">
        <v>1</v>
      </c>
      <c r="GN468" s="2">
        <v>41536</v>
      </c>
      <c r="GO468">
        <v>2</v>
      </c>
      <c r="GP468">
        <v>0</v>
      </c>
      <c r="GR468">
        <v>0</v>
      </c>
      <c r="GS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1.0202286719437121E-2</v>
      </c>
      <c r="HE468">
        <v>0</v>
      </c>
      <c r="HF468">
        <f t="shared" si="76"/>
        <v>2</v>
      </c>
      <c r="HH468">
        <v>0</v>
      </c>
      <c r="HI468">
        <v>0</v>
      </c>
      <c r="HJ468">
        <v>1</v>
      </c>
      <c r="HL468">
        <v>1</v>
      </c>
      <c r="HM468" s="2">
        <v>42076</v>
      </c>
      <c r="HP468">
        <v>2</v>
      </c>
      <c r="HQ468">
        <v>1</v>
      </c>
      <c r="HR468">
        <v>1</v>
      </c>
      <c r="HS468">
        <v>2</v>
      </c>
    </row>
    <row r="469" spans="1:227" x14ac:dyDescent="0.35">
      <c r="A469">
        <v>77</v>
      </c>
      <c r="B469">
        <v>2</v>
      </c>
      <c r="C469" s="9" cm="1">
        <f t="array" ref="C469">_xlfn.IFS(D469,1,E469,2,F469,3,G469,4,H469,5,I469,6,J469,7,K469,8)</f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 s="8">
        <v>0</v>
      </c>
      <c r="Q469" s="8">
        <v>0</v>
      </c>
      <c r="R469">
        <v>0</v>
      </c>
      <c r="S469">
        <v>1</v>
      </c>
      <c r="T469">
        <v>0</v>
      </c>
      <c r="U469">
        <v>0</v>
      </c>
      <c r="V469" s="8">
        <v>0</v>
      </c>
      <c r="W469">
        <v>1</v>
      </c>
      <c r="X469" s="8">
        <v>142</v>
      </c>
      <c r="Y469" s="8">
        <v>60</v>
      </c>
      <c r="Z469" s="8">
        <v>97</v>
      </c>
      <c r="AA469">
        <v>0</v>
      </c>
      <c r="AB469" s="8">
        <v>1.943661971830986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 s="8">
        <v>40</v>
      </c>
      <c r="AJ469" s="8">
        <v>54</v>
      </c>
      <c r="AK469" s="6">
        <v>5.8</v>
      </c>
      <c r="AL469">
        <v>1</v>
      </c>
      <c r="AM469" s="8">
        <v>63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 s="8">
        <v>2</v>
      </c>
      <c r="AU469">
        <v>0</v>
      </c>
      <c r="AV469">
        <v>1</v>
      </c>
      <c r="AW469">
        <v>0</v>
      </c>
      <c r="AX469" s="8">
        <v>607</v>
      </c>
      <c r="AY469" s="8">
        <v>0</v>
      </c>
      <c r="AZ469" t="s">
        <v>274</v>
      </c>
      <c r="BB469" s="2">
        <v>42384</v>
      </c>
      <c r="BC469" s="2">
        <v>42440</v>
      </c>
      <c r="BD469" s="8">
        <f t="shared" si="78"/>
        <v>56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7</v>
      </c>
      <c r="BM469">
        <v>16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3</v>
      </c>
      <c r="CH469">
        <v>1</v>
      </c>
      <c r="CI469">
        <v>1</v>
      </c>
      <c r="CJ469">
        <v>1</v>
      </c>
      <c r="CK469">
        <v>1</v>
      </c>
      <c r="CL469" s="6">
        <v>2</v>
      </c>
      <c r="CM469" s="8">
        <v>50</v>
      </c>
      <c r="CN469" s="8">
        <v>0</v>
      </c>
      <c r="CO469" s="8">
        <f t="shared" si="72"/>
        <v>50</v>
      </c>
      <c r="CP469" s="8">
        <v>18</v>
      </c>
      <c r="CQ469">
        <v>1</v>
      </c>
      <c r="CR469" s="4">
        <f t="shared" si="73"/>
        <v>0.12676056338028169</v>
      </c>
      <c r="CS469" s="8">
        <f t="shared" si="74"/>
        <v>124</v>
      </c>
      <c r="CT469" s="8">
        <v>20</v>
      </c>
      <c r="CU469" s="8">
        <f t="shared" si="75"/>
        <v>1</v>
      </c>
      <c r="CV469" s="8">
        <f t="shared" si="77"/>
        <v>1</v>
      </c>
      <c r="CW469">
        <v>1</v>
      </c>
      <c r="CX469" s="2">
        <v>42443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0</v>
      </c>
      <c r="DO469">
        <v>1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 s="8">
        <v>1.88</v>
      </c>
      <c r="EN469">
        <v>1</v>
      </c>
      <c r="EO469" s="2">
        <v>42446</v>
      </c>
      <c r="EP469">
        <v>0</v>
      </c>
      <c r="EQ469">
        <v>1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1</v>
      </c>
      <c r="GN469" s="2">
        <v>42447</v>
      </c>
      <c r="GO469">
        <v>2</v>
      </c>
      <c r="GP469">
        <v>0</v>
      </c>
      <c r="GR469">
        <v>0</v>
      </c>
      <c r="GS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f t="shared" si="76"/>
        <v>2</v>
      </c>
      <c r="HH469">
        <v>0</v>
      </c>
      <c r="HI469">
        <v>0</v>
      </c>
      <c r="HJ469">
        <v>1</v>
      </c>
      <c r="HL469">
        <v>1</v>
      </c>
      <c r="HM469" s="2">
        <v>42481</v>
      </c>
      <c r="HP469">
        <v>7</v>
      </c>
      <c r="HQ469">
        <v>1</v>
      </c>
      <c r="HR469">
        <v>1</v>
      </c>
      <c r="HS469">
        <v>2</v>
      </c>
    </row>
    <row r="470" spans="1:227" x14ac:dyDescent="0.35">
      <c r="A470">
        <v>71</v>
      </c>
      <c r="B470">
        <v>2</v>
      </c>
      <c r="C470" s="9" cm="1">
        <f t="array" ref="C470">_xlfn.IFS(D470,1,E470,2,F470,3,G470,4,H470,5,I470,6,J470,7,K470,8)</f>
        <v>2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 s="8">
        <v>0</v>
      </c>
      <c r="Q470" s="8">
        <v>0.1570366375538039</v>
      </c>
      <c r="R470">
        <v>2</v>
      </c>
      <c r="S470">
        <v>0</v>
      </c>
      <c r="T470">
        <v>0</v>
      </c>
      <c r="U470">
        <v>1</v>
      </c>
      <c r="V470" s="8">
        <v>0.15621423666742959</v>
      </c>
      <c r="W470">
        <v>1</v>
      </c>
      <c r="X470" s="8">
        <v>141</v>
      </c>
      <c r="Y470" s="8">
        <v>53</v>
      </c>
      <c r="Z470" s="8">
        <v>95</v>
      </c>
      <c r="AA470">
        <v>1</v>
      </c>
      <c r="AB470" s="8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 s="8">
        <v>39.499999999999993</v>
      </c>
      <c r="AJ470" s="8">
        <v>80</v>
      </c>
      <c r="AK470" s="6">
        <v>7</v>
      </c>
      <c r="AL470">
        <v>1</v>
      </c>
      <c r="AM470" s="8">
        <v>90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 s="8">
        <v>3</v>
      </c>
      <c r="AU470">
        <v>0</v>
      </c>
      <c r="AV470">
        <v>0</v>
      </c>
      <c r="AW470">
        <v>1</v>
      </c>
      <c r="AX470" s="8">
        <v>201</v>
      </c>
      <c r="AY470" s="8">
        <v>4</v>
      </c>
      <c r="AZ470" t="s">
        <v>222</v>
      </c>
      <c r="BB470" s="2">
        <v>42475</v>
      </c>
      <c r="BC470" s="2">
        <v>42504</v>
      </c>
      <c r="BD470" s="8">
        <f t="shared" si="78"/>
        <v>29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3</v>
      </c>
      <c r="BM470">
        <v>16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2</v>
      </c>
      <c r="CH470">
        <v>0</v>
      </c>
      <c r="CI470">
        <v>1</v>
      </c>
      <c r="CJ470">
        <v>0</v>
      </c>
      <c r="CK470">
        <v>1</v>
      </c>
      <c r="CL470" s="6">
        <v>0.1</v>
      </c>
      <c r="CM470" s="8">
        <v>100</v>
      </c>
      <c r="CN470" s="8">
        <v>0</v>
      </c>
      <c r="CO470" s="8">
        <f t="shared" si="72"/>
        <v>0</v>
      </c>
      <c r="CP470" s="8">
        <v>0</v>
      </c>
      <c r="CQ470">
        <v>1</v>
      </c>
      <c r="CR470" s="4">
        <f t="shared" si="73"/>
        <v>0</v>
      </c>
      <c r="CS470" s="8">
        <f t="shared" si="74"/>
        <v>141</v>
      </c>
      <c r="CT470" s="8">
        <v>28</v>
      </c>
      <c r="CU470" s="8">
        <f t="shared" si="75"/>
        <v>1</v>
      </c>
      <c r="CV470" s="8">
        <f t="shared" si="77"/>
        <v>1</v>
      </c>
      <c r="CW470">
        <v>1</v>
      </c>
      <c r="CX470" s="2">
        <v>42229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1</v>
      </c>
      <c r="DU470">
        <v>1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1</v>
      </c>
      <c r="EE470">
        <v>1</v>
      </c>
      <c r="EF470">
        <v>0</v>
      </c>
      <c r="EG470">
        <v>0</v>
      </c>
      <c r="EH470">
        <v>0</v>
      </c>
      <c r="EI470">
        <v>1</v>
      </c>
      <c r="EJ470">
        <v>0</v>
      </c>
      <c r="EK470">
        <v>0</v>
      </c>
      <c r="EL470">
        <v>0</v>
      </c>
      <c r="EM470" s="8">
        <v>2</v>
      </c>
      <c r="EN470">
        <v>1</v>
      </c>
      <c r="EO470" s="2">
        <v>42516</v>
      </c>
      <c r="EP470">
        <v>1</v>
      </c>
      <c r="EQ470">
        <v>1</v>
      </c>
      <c r="ER470">
        <v>0</v>
      </c>
      <c r="ES470">
        <v>0</v>
      </c>
      <c r="ET470">
        <v>1</v>
      </c>
      <c r="EU470">
        <v>1</v>
      </c>
      <c r="EV470">
        <v>0</v>
      </c>
      <c r="EW470">
        <v>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1</v>
      </c>
      <c r="FG470">
        <v>0</v>
      </c>
      <c r="FH470">
        <v>0</v>
      </c>
      <c r="FI470">
        <v>1</v>
      </c>
      <c r="FJ470" s="2">
        <v>42652</v>
      </c>
      <c r="FK470">
        <v>1</v>
      </c>
      <c r="FL470">
        <v>1</v>
      </c>
      <c r="FM470">
        <v>0</v>
      </c>
      <c r="FN470">
        <v>1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</v>
      </c>
      <c r="GA470">
        <v>0</v>
      </c>
      <c r="GB470">
        <v>0</v>
      </c>
      <c r="GC470">
        <v>1</v>
      </c>
      <c r="GD470">
        <v>0</v>
      </c>
      <c r="GE470">
        <v>1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1</v>
      </c>
      <c r="GN470" s="2">
        <v>42514</v>
      </c>
      <c r="GO470">
        <v>2</v>
      </c>
      <c r="GP470">
        <v>0</v>
      </c>
      <c r="GR470">
        <v>0</v>
      </c>
      <c r="GS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f t="shared" si="76"/>
        <v>2</v>
      </c>
      <c r="HH470">
        <v>0</v>
      </c>
      <c r="HI470">
        <v>0</v>
      </c>
      <c r="HJ470">
        <v>1</v>
      </c>
      <c r="HL470">
        <v>0</v>
      </c>
      <c r="HP470">
        <v>10</v>
      </c>
      <c r="HQ470">
        <v>1</v>
      </c>
      <c r="HR470">
        <v>1</v>
      </c>
      <c r="HS470">
        <v>2</v>
      </c>
    </row>
    <row r="471" spans="1:227" x14ac:dyDescent="0.35">
      <c r="A471">
        <v>86</v>
      </c>
      <c r="B471">
        <v>2</v>
      </c>
      <c r="C471" s="9" cm="1">
        <f t="array" ref="C471">_xlfn.IFS(D471,1,E471,2,F471,3,G471,4,H471,5,I471,6,J471,7,K471,8)</f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 s="8">
        <v>0</v>
      </c>
      <c r="Q471" s="8">
        <v>0.14021511314446761</v>
      </c>
      <c r="R471">
        <v>0</v>
      </c>
      <c r="S471">
        <v>1</v>
      </c>
      <c r="T471">
        <v>0</v>
      </c>
      <c r="U471">
        <v>0</v>
      </c>
      <c r="V471" s="8">
        <v>0</v>
      </c>
      <c r="W471">
        <v>1</v>
      </c>
      <c r="X471" s="8">
        <v>162</v>
      </c>
      <c r="Y471" s="8">
        <v>62</v>
      </c>
      <c r="Z471" s="8">
        <v>94</v>
      </c>
      <c r="AA471">
        <v>0</v>
      </c>
      <c r="AB471" s="8">
        <v>2.0123456790123462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s="8">
        <v>43.963488737235068</v>
      </c>
      <c r="AJ471" s="8">
        <v>70</v>
      </c>
      <c r="AK471" s="6">
        <v>6.8</v>
      </c>
      <c r="AL471">
        <v>1</v>
      </c>
      <c r="AM471" s="8">
        <v>30</v>
      </c>
      <c r="AN471">
        <v>3</v>
      </c>
      <c r="AO471">
        <v>1</v>
      </c>
      <c r="AP471">
        <v>0</v>
      </c>
      <c r="AQ471">
        <v>1</v>
      </c>
      <c r="AR471">
        <v>0</v>
      </c>
      <c r="AS471">
        <v>0</v>
      </c>
      <c r="AT471" s="8">
        <v>3</v>
      </c>
      <c r="AU471">
        <v>0</v>
      </c>
      <c r="AV471">
        <v>0</v>
      </c>
      <c r="AW471">
        <v>1</v>
      </c>
      <c r="AX471" s="8">
        <v>458</v>
      </c>
      <c r="AY471" s="8">
        <v>254</v>
      </c>
      <c r="BB471" s="2">
        <v>42618</v>
      </c>
      <c r="BC471" s="2">
        <v>42634</v>
      </c>
      <c r="BD471" s="8">
        <f t="shared" si="78"/>
        <v>16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7</v>
      </c>
      <c r="BM471">
        <v>14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3</v>
      </c>
      <c r="CH471">
        <v>1</v>
      </c>
      <c r="CI471">
        <v>1</v>
      </c>
      <c r="CJ471">
        <v>1</v>
      </c>
      <c r="CK471">
        <v>1</v>
      </c>
      <c r="CL471" s="6">
        <v>5</v>
      </c>
      <c r="CM471" s="8">
        <v>0</v>
      </c>
      <c r="CN471" s="8">
        <v>100</v>
      </c>
      <c r="CO471" s="8">
        <f t="shared" si="72"/>
        <v>0</v>
      </c>
      <c r="CP471" s="8">
        <v>11</v>
      </c>
      <c r="CQ471">
        <v>1</v>
      </c>
      <c r="CR471" s="4">
        <f t="shared" si="73"/>
        <v>6.7901234567901231E-2</v>
      </c>
      <c r="CS471" s="8">
        <f t="shared" si="74"/>
        <v>151</v>
      </c>
      <c r="CT471" s="8">
        <v>11</v>
      </c>
      <c r="CU471" s="8">
        <f t="shared" si="75"/>
        <v>1</v>
      </c>
      <c r="CV471" s="8">
        <f t="shared" si="77"/>
        <v>1</v>
      </c>
      <c r="CW471">
        <v>1</v>
      </c>
      <c r="CX471" s="2">
        <v>42636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1</v>
      </c>
      <c r="EA471">
        <v>0</v>
      </c>
      <c r="EB471">
        <v>0</v>
      </c>
      <c r="EC471">
        <v>1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 s="8">
        <v>1.794117647058824</v>
      </c>
      <c r="EN471">
        <v>1</v>
      </c>
      <c r="EO471" s="2">
        <v>42638</v>
      </c>
      <c r="EP471">
        <v>1</v>
      </c>
      <c r="EQ471">
        <v>1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1</v>
      </c>
      <c r="FG471">
        <v>0</v>
      </c>
      <c r="FH471">
        <v>0</v>
      </c>
      <c r="FI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1</v>
      </c>
      <c r="GN471" s="2">
        <v>42638</v>
      </c>
      <c r="GO471">
        <v>2</v>
      </c>
      <c r="GP471">
        <v>0</v>
      </c>
      <c r="GR471">
        <v>0</v>
      </c>
      <c r="GS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f t="shared" si="76"/>
        <v>2</v>
      </c>
      <c r="HH471">
        <v>0</v>
      </c>
      <c r="HI471">
        <v>0</v>
      </c>
      <c r="HJ471">
        <v>1</v>
      </c>
      <c r="HL471">
        <v>1</v>
      </c>
      <c r="HM471" s="2">
        <v>42662</v>
      </c>
      <c r="HP471">
        <v>4</v>
      </c>
      <c r="HQ471">
        <v>1</v>
      </c>
      <c r="HR471">
        <v>1</v>
      </c>
      <c r="HS471">
        <v>2</v>
      </c>
    </row>
    <row r="472" spans="1:227" x14ac:dyDescent="0.35">
      <c r="A472">
        <v>61</v>
      </c>
      <c r="B472">
        <v>1</v>
      </c>
      <c r="C472" s="9" cm="1">
        <f t="array" ref="C472">_xlfn.IFS(D472,1,E472,2,F472,3,G472,4,H472,5,I472,6,J472,7,K472,8)</f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0</v>
      </c>
      <c r="N472">
        <v>0</v>
      </c>
      <c r="O472">
        <v>1</v>
      </c>
      <c r="P472" s="8">
        <v>20</v>
      </c>
      <c r="Q472" s="8">
        <v>3.1860074247825207E-2</v>
      </c>
      <c r="R472">
        <v>0</v>
      </c>
      <c r="S472">
        <v>1</v>
      </c>
      <c r="T472">
        <v>0</v>
      </c>
      <c r="U472">
        <v>0</v>
      </c>
      <c r="V472" s="8">
        <v>0</v>
      </c>
      <c r="W472">
        <v>0</v>
      </c>
      <c r="X472" s="8">
        <v>117</v>
      </c>
      <c r="Y472" s="8">
        <v>65</v>
      </c>
      <c r="Z472" s="8">
        <v>98</v>
      </c>
      <c r="AA472">
        <v>0</v>
      </c>
      <c r="AB472" s="8">
        <v>1.5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 s="8">
        <v>40.17346916578375</v>
      </c>
      <c r="AJ472" s="8">
        <v>48</v>
      </c>
      <c r="AK472" s="6">
        <v>8.6</v>
      </c>
      <c r="AL472">
        <v>0</v>
      </c>
      <c r="AM472" s="8">
        <v>123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 s="8">
        <v>2</v>
      </c>
      <c r="AU472">
        <v>0</v>
      </c>
      <c r="AV472">
        <v>1</v>
      </c>
      <c r="AW472">
        <v>0</v>
      </c>
      <c r="AX472" s="8">
        <v>338</v>
      </c>
      <c r="AY472" s="8">
        <v>0</v>
      </c>
      <c r="AZ472" t="s">
        <v>285</v>
      </c>
      <c r="BB472" s="2">
        <v>41529</v>
      </c>
      <c r="BC472" s="2">
        <v>41544</v>
      </c>
      <c r="BD472" s="8">
        <f t="shared" si="78"/>
        <v>15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5</v>
      </c>
      <c r="BM472">
        <v>7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1</v>
      </c>
      <c r="CI472">
        <v>0</v>
      </c>
      <c r="CJ472">
        <v>0</v>
      </c>
      <c r="CK472">
        <v>1</v>
      </c>
      <c r="CL472" s="6">
        <v>0.2</v>
      </c>
      <c r="CM472" s="8">
        <v>0</v>
      </c>
      <c r="CN472" s="8">
        <v>0</v>
      </c>
      <c r="CO472" s="8">
        <f t="shared" si="72"/>
        <v>100</v>
      </c>
      <c r="CP472" s="8">
        <v>95</v>
      </c>
      <c r="CQ472">
        <v>0</v>
      </c>
      <c r="CR472" s="4">
        <f t="shared" si="73"/>
        <v>0.81196581196581197</v>
      </c>
      <c r="CS472" s="8">
        <f t="shared" si="74"/>
        <v>22</v>
      </c>
      <c r="CT472" s="8">
        <v>60</v>
      </c>
      <c r="CU472" s="8">
        <f t="shared" si="75"/>
        <v>1</v>
      </c>
      <c r="CV472" s="8">
        <f>IF(SUM(EJ472:EK472,EF472:EG472,EB472:EC472,DX472:DY472,DT472:DU472,DP472:DQ472,DL472:DM472,DH472:DI472)&gt;0,1,0)</f>
        <v>1</v>
      </c>
      <c r="CW472">
        <v>1</v>
      </c>
      <c r="CX472" s="2">
        <v>41675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1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 s="8">
        <v>2.042253521126761</v>
      </c>
      <c r="EN472">
        <v>1</v>
      </c>
      <c r="EO472" s="2">
        <v>41682</v>
      </c>
      <c r="EP472">
        <v>0</v>
      </c>
      <c r="EQ472">
        <v>1</v>
      </c>
      <c r="ER472">
        <v>0</v>
      </c>
      <c r="ES472">
        <v>0</v>
      </c>
      <c r="ET472">
        <v>0</v>
      </c>
      <c r="EU472">
        <v>1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</v>
      </c>
      <c r="GD472">
        <v>0</v>
      </c>
      <c r="GE472">
        <v>0</v>
      </c>
      <c r="GF472">
        <v>1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1</v>
      </c>
      <c r="GM472">
        <v>1</v>
      </c>
      <c r="GN472" s="2">
        <v>41713</v>
      </c>
      <c r="GO472">
        <v>2</v>
      </c>
      <c r="GP472">
        <v>0</v>
      </c>
      <c r="GR472">
        <v>0</v>
      </c>
      <c r="GS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f t="shared" si="76"/>
        <v>2</v>
      </c>
      <c r="HH472">
        <v>0</v>
      </c>
      <c r="HI472">
        <v>1</v>
      </c>
      <c r="HJ472">
        <v>1</v>
      </c>
      <c r="HK472" s="2">
        <v>41977</v>
      </c>
      <c r="HL472">
        <v>0</v>
      </c>
      <c r="HN472">
        <v>433</v>
      </c>
      <c r="HO472">
        <v>0</v>
      </c>
      <c r="HP472">
        <v>169</v>
      </c>
      <c r="HQ472">
        <v>1</v>
      </c>
      <c r="HR472">
        <v>1</v>
      </c>
      <c r="HS472">
        <v>2</v>
      </c>
    </row>
    <row r="473" spans="1:227" x14ac:dyDescent="0.35">
      <c r="A473">
        <v>62</v>
      </c>
      <c r="B473">
        <v>2</v>
      </c>
      <c r="C473" s="9" cm="1">
        <f t="array" ref="C473">_xlfn.IFS(D473,1,E473,2,F473,3,G473,4,H473,5,I473,6,J473,7,K473,8)</f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 s="8">
        <v>0</v>
      </c>
      <c r="Q473" s="8">
        <v>0</v>
      </c>
      <c r="R473">
        <v>0</v>
      </c>
      <c r="S473">
        <v>1</v>
      </c>
      <c r="T473">
        <v>0</v>
      </c>
      <c r="U473">
        <v>0</v>
      </c>
      <c r="V473" s="8">
        <v>0</v>
      </c>
      <c r="W473">
        <v>0</v>
      </c>
      <c r="X473" s="8">
        <v>122</v>
      </c>
      <c r="Y473" s="8">
        <v>40</v>
      </c>
      <c r="Z473" s="8">
        <v>99</v>
      </c>
      <c r="AA473">
        <v>0</v>
      </c>
      <c r="AB473" s="8">
        <v>1.834586466165413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s="8">
        <v>42.950389661781678</v>
      </c>
      <c r="AJ473" s="8">
        <v>70</v>
      </c>
      <c r="AK473" s="6">
        <v>8.9</v>
      </c>
      <c r="AL473">
        <v>0</v>
      </c>
      <c r="AM473" s="8">
        <v>73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 s="8">
        <v>1</v>
      </c>
      <c r="AU473">
        <v>1</v>
      </c>
      <c r="AV473">
        <v>0</v>
      </c>
      <c r="AW473">
        <v>0</v>
      </c>
      <c r="AX473" s="8">
        <v>471</v>
      </c>
      <c r="AY473" s="8">
        <v>471</v>
      </c>
      <c r="BB473" s="2">
        <v>41911</v>
      </c>
      <c r="BC473" s="2">
        <v>41940</v>
      </c>
      <c r="BD473" s="8">
        <f t="shared" si="78"/>
        <v>29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7</v>
      </c>
      <c r="BM473">
        <v>8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0</v>
      </c>
      <c r="CK473">
        <v>1</v>
      </c>
      <c r="CL473" s="6">
        <v>2.2000000000000002</v>
      </c>
      <c r="CM473" s="8">
        <v>50</v>
      </c>
      <c r="CN473" s="8">
        <v>0</v>
      </c>
      <c r="CO473" s="8">
        <f t="shared" si="72"/>
        <v>50</v>
      </c>
      <c r="CP473" s="8">
        <v>96</v>
      </c>
      <c r="CQ473">
        <v>0</v>
      </c>
      <c r="CR473" s="4">
        <f t="shared" si="73"/>
        <v>0.78688524590163933</v>
      </c>
      <c r="CS473" s="8">
        <f t="shared" si="74"/>
        <v>26</v>
      </c>
      <c r="CT473" s="8">
        <v>125</v>
      </c>
      <c r="CU473" s="8">
        <f t="shared" si="75"/>
        <v>1</v>
      </c>
      <c r="CV473" s="8">
        <f>IF(SUM(EJ473:EK473,EF473:EG473,EB473:EC473,DX473:DY473,DT473:DU473,DP473:DQ473,DL473:DM473,DH473:DI473)&gt;0,1,0)</f>
        <v>0</v>
      </c>
      <c r="CW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 s="8">
        <v>1.8648648648648649</v>
      </c>
      <c r="EN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1</v>
      </c>
      <c r="GN473" s="2">
        <v>42076</v>
      </c>
      <c r="GO473">
        <v>2</v>
      </c>
      <c r="GP473">
        <v>0</v>
      </c>
      <c r="GR473">
        <v>0</v>
      </c>
      <c r="GS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f t="shared" si="76"/>
        <v>2</v>
      </c>
      <c r="HH473">
        <v>0</v>
      </c>
      <c r="HI473">
        <v>1</v>
      </c>
      <c r="HJ473">
        <v>1</v>
      </c>
      <c r="HK473" s="2">
        <v>42466</v>
      </c>
      <c r="HL473">
        <v>0</v>
      </c>
      <c r="HN473">
        <v>526</v>
      </c>
      <c r="HO473">
        <v>0</v>
      </c>
      <c r="HP473">
        <v>136</v>
      </c>
      <c r="HQ473">
        <v>1</v>
      </c>
      <c r="HR473">
        <v>1</v>
      </c>
      <c r="HS473">
        <v>2</v>
      </c>
    </row>
    <row r="474" spans="1:227" x14ac:dyDescent="0.35">
      <c r="A474">
        <v>81</v>
      </c>
      <c r="B474">
        <v>1</v>
      </c>
      <c r="C474" s="9" cm="1">
        <f t="array" ref="C474">_xlfn.IFS(D474,1,E474,2,F474,3,G474,4,H474,5,I474,6,J474,7,K474,8)</f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0</v>
      </c>
      <c r="P474" s="8">
        <v>0</v>
      </c>
      <c r="Q474" s="8">
        <v>0.10922101493231751</v>
      </c>
      <c r="R474">
        <v>0</v>
      </c>
      <c r="S474">
        <v>1</v>
      </c>
      <c r="T474">
        <v>0</v>
      </c>
      <c r="U474">
        <v>0</v>
      </c>
      <c r="V474" s="8">
        <v>0</v>
      </c>
      <c r="W474">
        <v>0</v>
      </c>
      <c r="X474" s="8">
        <v>125</v>
      </c>
      <c r="Y474" s="8">
        <v>81</v>
      </c>
      <c r="Z474" s="8">
        <v>96</v>
      </c>
      <c r="AA474">
        <v>0</v>
      </c>
      <c r="AB474" s="8">
        <v>2.0277777777777781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s="8">
        <v>36.058847318593912</v>
      </c>
      <c r="AJ474" s="8">
        <v>68</v>
      </c>
      <c r="AK474" s="6">
        <v>8.1999999999999993</v>
      </c>
      <c r="AL474">
        <v>0</v>
      </c>
      <c r="AM474" s="8">
        <v>27</v>
      </c>
      <c r="AN474">
        <v>4</v>
      </c>
      <c r="AO474">
        <v>1</v>
      </c>
      <c r="AP474">
        <v>0</v>
      </c>
      <c r="AQ474">
        <v>0</v>
      </c>
      <c r="AR474">
        <v>1</v>
      </c>
      <c r="AS474">
        <v>0</v>
      </c>
      <c r="AT474" s="8">
        <v>3</v>
      </c>
      <c r="AU474">
        <v>0</v>
      </c>
      <c r="AV474">
        <v>0</v>
      </c>
      <c r="AW474">
        <v>1</v>
      </c>
      <c r="AX474" s="8">
        <v>109</v>
      </c>
      <c r="AY474" s="8">
        <v>76</v>
      </c>
      <c r="AZ474" t="s">
        <v>226</v>
      </c>
      <c r="BC474" s="2">
        <v>41341</v>
      </c>
      <c r="BD474" s="8"/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5</v>
      </c>
      <c r="BM474">
        <v>14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3</v>
      </c>
      <c r="CH474">
        <v>1</v>
      </c>
      <c r="CI474">
        <v>1</v>
      </c>
      <c r="CJ474">
        <v>1</v>
      </c>
      <c r="CK474">
        <v>1</v>
      </c>
      <c r="CL474" s="6">
        <v>0.1</v>
      </c>
      <c r="CM474" s="8">
        <v>0</v>
      </c>
      <c r="CN474" s="8">
        <v>0</v>
      </c>
      <c r="CO474" s="8">
        <f t="shared" si="72"/>
        <v>100</v>
      </c>
      <c r="CP474" s="8">
        <v>87.900081624474382</v>
      </c>
      <c r="CQ474">
        <v>0</v>
      </c>
      <c r="CR474" s="4">
        <f t="shared" si="73"/>
        <v>0.70320065299579504</v>
      </c>
      <c r="CS474" s="8">
        <f t="shared" si="74"/>
        <v>37.099918375525618</v>
      </c>
      <c r="CT474" s="8">
        <v>77.5</v>
      </c>
      <c r="CU474" s="8">
        <f t="shared" si="75"/>
        <v>1</v>
      </c>
      <c r="CV474" s="8">
        <f>IF(SUM(EJ474:EK474,EF474:EG474,EB474:EC474,DX474:DY474,DT474:DU474,DP474:DQ474,DL474:DM474,DH474:DI474)&gt;0,1,0)</f>
        <v>1</v>
      </c>
      <c r="CW474">
        <v>1</v>
      </c>
      <c r="CX474" s="2">
        <v>41620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1</v>
      </c>
      <c r="DQ474">
        <v>1</v>
      </c>
      <c r="DR474">
        <v>1</v>
      </c>
      <c r="DS474">
        <v>0</v>
      </c>
      <c r="DT474">
        <v>1</v>
      </c>
      <c r="DU474">
        <v>0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 s="8">
        <v>1.8235294117647061</v>
      </c>
      <c r="EN474">
        <v>1</v>
      </c>
      <c r="EO474" s="2">
        <v>41629</v>
      </c>
      <c r="EP474">
        <v>0</v>
      </c>
      <c r="EQ474">
        <v>1</v>
      </c>
      <c r="ER474">
        <v>0</v>
      </c>
      <c r="ES474">
        <v>0</v>
      </c>
      <c r="ET474">
        <v>1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1</v>
      </c>
      <c r="GD474">
        <v>0</v>
      </c>
      <c r="GE474">
        <v>1</v>
      </c>
      <c r="GF474">
        <v>1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1</v>
      </c>
      <c r="GM474">
        <v>1</v>
      </c>
      <c r="GN474" s="2">
        <v>41640</v>
      </c>
      <c r="GO474">
        <v>2</v>
      </c>
      <c r="GP474">
        <v>0</v>
      </c>
      <c r="GR474">
        <v>0</v>
      </c>
      <c r="GS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f t="shared" si="76"/>
        <v>2</v>
      </c>
      <c r="HH474">
        <v>0</v>
      </c>
      <c r="HI474">
        <v>1</v>
      </c>
      <c r="HJ474">
        <v>1</v>
      </c>
      <c r="HK474" s="2">
        <v>41731</v>
      </c>
      <c r="HL474">
        <v>1</v>
      </c>
      <c r="HM474" s="2">
        <v>42744</v>
      </c>
      <c r="HN474">
        <v>390</v>
      </c>
      <c r="HO474">
        <v>0</v>
      </c>
      <c r="HP474">
        <v>299</v>
      </c>
      <c r="HQ474">
        <v>1</v>
      </c>
      <c r="HR474">
        <v>1</v>
      </c>
      <c r="HS474">
        <v>2</v>
      </c>
    </row>
    <row r="475" spans="1:227" x14ac:dyDescent="0.35">
      <c r="A475">
        <v>65</v>
      </c>
      <c r="B475">
        <v>1</v>
      </c>
      <c r="C475" s="9" cm="1">
        <f t="array" ref="C475">_xlfn.IFS(D475,1,E475,2,F475,3,G475,4,H475,5,I475,6,J475,7,K475,8)</f>
        <v>2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0</v>
      </c>
      <c r="N475">
        <v>0</v>
      </c>
      <c r="O475">
        <v>1</v>
      </c>
      <c r="P475" s="8">
        <v>20</v>
      </c>
      <c r="Q475" s="8">
        <v>0.14052654871967241</v>
      </c>
      <c r="R475">
        <v>2</v>
      </c>
      <c r="S475">
        <v>0</v>
      </c>
      <c r="T475">
        <v>0</v>
      </c>
      <c r="U475">
        <v>1</v>
      </c>
      <c r="V475" s="8">
        <v>18</v>
      </c>
      <c r="W475">
        <v>0</v>
      </c>
      <c r="X475" s="8">
        <v>114</v>
      </c>
      <c r="Y475" s="8">
        <v>69</v>
      </c>
      <c r="Z475" s="8">
        <v>95</v>
      </c>
      <c r="AA475">
        <v>0</v>
      </c>
      <c r="AB475" s="8">
        <v>1.944444444444444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 s="8">
        <v>36</v>
      </c>
      <c r="AJ475" s="8">
        <v>42</v>
      </c>
      <c r="AK475" s="6">
        <v>8.9</v>
      </c>
      <c r="AL475">
        <v>0</v>
      </c>
      <c r="AM475" s="8">
        <v>137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 s="8">
        <v>2</v>
      </c>
      <c r="AU475">
        <v>0</v>
      </c>
      <c r="AV475">
        <v>1</v>
      </c>
      <c r="AW475">
        <v>0</v>
      </c>
      <c r="AX475" s="8">
        <v>3</v>
      </c>
      <c r="AY475" s="8">
        <v>0</v>
      </c>
      <c r="BC475" s="2">
        <v>41437</v>
      </c>
      <c r="BD475" s="8"/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7</v>
      </c>
      <c r="BM475">
        <v>14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3</v>
      </c>
      <c r="CH475">
        <v>1</v>
      </c>
      <c r="CI475">
        <v>1</v>
      </c>
      <c r="CJ475">
        <v>1</v>
      </c>
      <c r="CK475">
        <v>1</v>
      </c>
      <c r="CL475" s="6">
        <v>0.92051156837127823</v>
      </c>
      <c r="CM475" s="8">
        <v>0.21309761054438539</v>
      </c>
      <c r="CN475" s="8">
        <v>0.15758371634931059</v>
      </c>
      <c r="CO475" s="8">
        <f t="shared" si="72"/>
        <v>99.629318673106312</v>
      </c>
      <c r="CP475" s="8">
        <v>67</v>
      </c>
      <c r="CQ475">
        <v>0</v>
      </c>
      <c r="CR475" s="4">
        <f t="shared" si="73"/>
        <v>0.58771929824561409</v>
      </c>
      <c r="CS475" s="8">
        <f t="shared" si="74"/>
        <v>47</v>
      </c>
      <c r="CT475" s="8">
        <v>62.097624270063953</v>
      </c>
      <c r="CU475" s="8">
        <f t="shared" si="75"/>
        <v>1</v>
      </c>
      <c r="CV475" s="8">
        <f>IF(SUM(EJ475:EK475,EF475:EG475,EB475:EC475,DX475:DY475,DT475:DU475,DP475:DQ475,DL475:DM475,DH475:DI475)&gt;0,1,0)</f>
        <v>1</v>
      </c>
      <c r="CW475">
        <v>1</v>
      </c>
      <c r="CX475" s="2">
        <v>41439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1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0</v>
      </c>
      <c r="DX475">
        <v>1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 s="8">
        <v>1.805970149253731</v>
      </c>
      <c r="EN475">
        <v>1</v>
      </c>
      <c r="EO475" s="2">
        <v>41440</v>
      </c>
      <c r="EP475">
        <v>0</v>
      </c>
      <c r="EQ475">
        <v>1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1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1</v>
      </c>
      <c r="GM475">
        <v>1</v>
      </c>
      <c r="GN475" s="2">
        <v>41440</v>
      </c>
      <c r="GO475">
        <v>3</v>
      </c>
      <c r="GP475">
        <v>0</v>
      </c>
      <c r="GR475">
        <v>0</v>
      </c>
      <c r="GS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1</v>
      </c>
      <c r="HF475">
        <f t="shared" si="76"/>
        <v>3</v>
      </c>
      <c r="HG475" t="s">
        <v>266</v>
      </c>
      <c r="HH475">
        <v>0</v>
      </c>
      <c r="HI475">
        <v>1</v>
      </c>
      <c r="HJ475">
        <v>1</v>
      </c>
      <c r="HK475" s="2">
        <v>41817</v>
      </c>
      <c r="HL475">
        <v>0</v>
      </c>
      <c r="HN475">
        <v>380</v>
      </c>
      <c r="HO475">
        <v>0</v>
      </c>
      <c r="HP475">
        <v>3</v>
      </c>
      <c r="HQ475">
        <v>1</v>
      </c>
      <c r="HR475">
        <v>1</v>
      </c>
      <c r="HS475">
        <v>2</v>
      </c>
    </row>
    <row r="476" spans="1:227" x14ac:dyDescent="0.35">
      <c r="A476">
        <v>71</v>
      </c>
      <c r="B476">
        <v>1</v>
      </c>
      <c r="C476" s="9" cm="1">
        <f t="array" ref="C476">_xlfn.IFS(D476,1,E476,2,F476,3,G476,4,H476,5,I476,6,J476,7,K476,8)</f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 s="8">
        <v>0</v>
      </c>
      <c r="Q476" s="8">
        <v>0</v>
      </c>
      <c r="R476">
        <v>2</v>
      </c>
      <c r="S476">
        <v>0</v>
      </c>
      <c r="T476">
        <v>0</v>
      </c>
      <c r="U476">
        <v>1</v>
      </c>
      <c r="V476" s="8">
        <v>14</v>
      </c>
      <c r="W476">
        <v>1</v>
      </c>
      <c r="X476" s="8">
        <v>140</v>
      </c>
      <c r="Y476" s="8">
        <v>85</v>
      </c>
      <c r="Z476" s="8">
        <v>99</v>
      </c>
      <c r="AA476">
        <v>0</v>
      </c>
      <c r="AB476" s="8">
        <v>1.9407407407407411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 s="8">
        <v>44.499999999999993</v>
      </c>
      <c r="AJ476" s="8">
        <v>51</v>
      </c>
      <c r="AK476" s="6">
        <v>7.7</v>
      </c>
      <c r="AL476">
        <v>0</v>
      </c>
      <c r="AM476" s="8">
        <v>48</v>
      </c>
      <c r="AN476">
        <v>2</v>
      </c>
      <c r="AO476">
        <v>1</v>
      </c>
      <c r="AP476">
        <v>1</v>
      </c>
      <c r="AQ476">
        <v>0</v>
      </c>
      <c r="AR476">
        <v>0</v>
      </c>
      <c r="AS476">
        <v>0</v>
      </c>
      <c r="AT476" s="8">
        <v>2</v>
      </c>
      <c r="AU476">
        <v>0</v>
      </c>
      <c r="AV476">
        <v>1</v>
      </c>
      <c r="AW476">
        <v>0</v>
      </c>
      <c r="AX476" s="8">
        <v>247</v>
      </c>
      <c r="AY476" s="8">
        <v>0</v>
      </c>
      <c r="AZ476" t="s">
        <v>289</v>
      </c>
      <c r="BB476" s="2">
        <v>42371</v>
      </c>
      <c r="BC476" s="2">
        <v>42441</v>
      </c>
      <c r="BD476" s="8">
        <f>BC476-BB476</f>
        <v>70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7</v>
      </c>
      <c r="BM476">
        <v>6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1</v>
      </c>
      <c r="CH476">
        <v>1</v>
      </c>
      <c r="CI476">
        <v>0</v>
      </c>
      <c r="CJ476">
        <v>0</v>
      </c>
      <c r="CK476">
        <v>1</v>
      </c>
      <c r="CL476" s="6">
        <v>0.6</v>
      </c>
      <c r="CM476" s="8">
        <v>0</v>
      </c>
      <c r="CN476" s="8">
        <v>0</v>
      </c>
      <c r="CO476" s="8">
        <f t="shared" si="72"/>
        <v>100</v>
      </c>
      <c r="CP476" s="8">
        <v>71</v>
      </c>
      <c r="CQ476">
        <v>0</v>
      </c>
      <c r="CR476" s="4">
        <f t="shared" si="73"/>
        <v>0.50714285714285712</v>
      </c>
      <c r="CS476" s="8">
        <f t="shared" si="74"/>
        <v>69</v>
      </c>
      <c r="CT476" s="8">
        <v>121</v>
      </c>
      <c r="CU476" s="8">
        <f t="shared" si="75"/>
        <v>1</v>
      </c>
      <c r="CV476" s="8">
        <f>IF(SUM(EJ476:EK476,EF476:EG476,EB476:EC476,DX476:DY476,DT476:DU476,DP476:DQ476,DL476:DM476,DH476:DI476)&gt;0,1,0)</f>
        <v>1</v>
      </c>
      <c r="CW476">
        <v>1</v>
      </c>
      <c r="CX476" s="2">
        <v>42683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1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0</v>
      </c>
      <c r="DW476">
        <v>0</v>
      </c>
      <c r="DX476">
        <v>1</v>
      </c>
      <c r="DY476">
        <v>1</v>
      </c>
      <c r="DZ476">
        <v>0</v>
      </c>
      <c r="EA476">
        <v>0</v>
      </c>
      <c r="EB476">
        <v>1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1</v>
      </c>
      <c r="EL476">
        <v>0</v>
      </c>
      <c r="EM476" s="8">
        <v>1.788732394366197</v>
      </c>
      <c r="EN476">
        <v>1</v>
      </c>
      <c r="EO476" s="2">
        <v>42687</v>
      </c>
      <c r="EP476">
        <v>0</v>
      </c>
      <c r="EQ476">
        <v>0</v>
      </c>
      <c r="ER476">
        <v>1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1</v>
      </c>
      <c r="GN476" s="2">
        <v>42683</v>
      </c>
      <c r="GO476">
        <v>2</v>
      </c>
      <c r="GP476">
        <v>0</v>
      </c>
      <c r="GR476">
        <v>0</v>
      </c>
      <c r="GS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f t="shared" si="76"/>
        <v>2</v>
      </c>
      <c r="HH476">
        <v>0</v>
      </c>
      <c r="HI476">
        <v>1</v>
      </c>
      <c r="HJ476">
        <v>1</v>
      </c>
      <c r="HK476" s="2">
        <v>42845</v>
      </c>
      <c r="HL476">
        <v>0</v>
      </c>
      <c r="HN476">
        <v>404</v>
      </c>
      <c r="HO476">
        <v>0</v>
      </c>
      <c r="HP476">
        <v>242</v>
      </c>
      <c r="HQ476">
        <v>1</v>
      </c>
      <c r="HR476">
        <v>1</v>
      </c>
      <c r="HS476">
        <v>2</v>
      </c>
    </row>
    <row r="477" spans="1:227" x14ac:dyDescent="0.35">
      <c r="A477">
        <v>60</v>
      </c>
      <c r="B477">
        <v>2</v>
      </c>
      <c r="C477" s="9" cm="1">
        <f t="array" ref="C477">_xlfn.IFS(D477,1,E477,2,F477,3,G477,4,H477,5,I477,6,J477,7,K477,8)</f>
        <v>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1</v>
      </c>
      <c r="O477">
        <v>0</v>
      </c>
      <c r="P477" s="8">
        <v>0</v>
      </c>
      <c r="Q477" s="8">
        <v>0.13998706180186379</v>
      </c>
      <c r="R477">
        <v>1</v>
      </c>
      <c r="S477">
        <v>0</v>
      </c>
      <c r="T477">
        <v>1</v>
      </c>
      <c r="U477">
        <v>0</v>
      </c>
      <c r="V477" s="8">
        <v>7.9200452574014701E-2</v>
      </c>
      <c r="W477">
        <v>1</v>
      </c>
      <c r="X477" s="8">
        <v>151</v>
      </c>
      <c r="Y477" s="8">
        <v>64</v>
      </c>
      <c r="Z477" s="8">
        <v>97</v>
      </c>
      <c r="AA477">
        <v>0</v>
      </c>
      <c r="AB477" s="8">
        <v>1.9523809523809521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 s="8">
        <v>43</v>
      </c>
      <c r="AJ477" s="8">
        <v>100</v>
      </c>
      <c r="AK477" s="6">
        <v>7.2</v>
      </c>
      <c r="AL477">
        <v>1</v>
      </c>
      <c r="AM477" s="8">
        <v>35</v>
      </c>
      <c r="AN477">
        <v>3</v>
      </c>
      <c r="AO477">
        <v>1</v>
      </c>
      <c r="AP477">
        <v>0</v>
      </c>
      <c r="AQ477">
        <v>1</v>
      </c>
      <c r="AR477">
        <v>0</v>
      </c>
      <c r="AS477">
        <v>0</v>
      </c>
      <c r="AT477" s="8">
        <v>3</v>
      </c>
      <c r="AU477">
        <v>0</v>
      </c>
      <c r="AV477">
        <v>0</v>
      </c>
      <c r="AW477">
        <v>1</v>
      </c>
      <c r="AX477" s="8">
        <v>222</v>
      </c>
      <c r="AY477" s="8">
        <v>147</v>
      </c>
      <c r="AZ477" t="s">
        <v>220</v>
      </c>
      <c r="BB477" s="2">
        <v>42632</v>
      </c>
      <c r="BC477" s="2">
        <v>42662</v>
      </c>
      <c r="BD477" s="8">
        <f>BC477-BB477</f>
        <v>30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5</v>
      </c>
      <c r="BM477">
        <v>16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</v>
      </c>
      <c r="CG477">
        <v>3</v>
      </c>
      <c r="CH477">
        <v>1</v>
      </c>
      <c r="CI477">
        <v>1</v>
      </c>
      <c r="CJ477">
        <v>1</v>
      </c>
      <c r="CK477">
        <v>1</v>
      </c>
      <c r="CL477" s="6">
        <v>6.1</v>
      </c>
      <c r="CM477" s="8">
        <v>100</v>
      </c>
      <c r="CN477" s="8">
        <v>0</v>
      </c>
      <c r="CO477" s="8">
        <f t="shared" si="72"/>
        <v>0</v>
      </c>
      <c r="CP477" s="8">
        <v>0</v>
      </c>
      <c r="CQ477">
        <v>1</v>
      </c>
      <c r="CR477" s="4">
        <f t="shared" si="73"/>
        <v>0</v>
      </c>
      <c r="CS477" s="8">
        <f t="shared" si="74"/>
        <v>151</v>
      </c>
      <c r="CT477" s="8">
        <v>99</v>
      </c>
      <c r="CU477" s="8">
        <f t="shared" si="75"/>
        <v>1</v>
      </c>
      <c r="CV477" s="8">
        <f>IF(CQ477=1,1,0)</f>
        <v>1</v>
      </c>
      <c r="CW477">
        <v>1</v>
      </c>
      <c r="CX477" s="2">
        <v>42729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1</v>
      </c>
      <c r="DY477">
        <v>0</v>
      </c>
      <c r="DZ477">
        <v>0</v>
      </c>
      <c r="EA477">
        <v>0</v>
      </c>
      <c r="EB477">
        <v>1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 s="8">
        <v>1.857142857142857</v>
      </c>
      <c r="EN477">
        <v>1</v>
      </c>
      <c r="EO477" s="2">
        <v>42768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1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 s="2">
        <v>43027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1</v>
      </c>
      <c r="GM477">
        <v>1</v>
      </c>
      <c r="GN477" s="2">
        <v>43022</v>
      </c>
      <c r="GO477">
        <v>3</v>
      </c>
      <c r="GP477">
        <v>0</v>
      </c>
      <c r="GR477">
        <v>0</v>
      </c>
      <c r="GS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f t="shared" si="76"/>
        <v>3</v>
      </c>
      <c r="HH477">
        <v>0</v>
      </c>
      <c r="HI477">
        <v>1</v>
      </c>
      <c r="HJ477">
        <v>1</v>
      </c>
      <c r="HK477" s="2">
        <v>43196</v>
      </c>
      <c r="HL477">
        <v>0</v>
      </c>
      <c r="HN477">
        <v>534</v>
      </c>
      <c r="HO477">
        <v>0</v>
      </c>
      <c r="HP477">
        <v>360</v>
      </c>
      <c r="HQ477">
        <v>1</v>
      </c>
      <c r="HR477">
        <v>1</v>
      </c>
      <c r="HS477">
        <v>2</v>
      </c>
    </row>
    <row r="478" spans="1:227" x14ac:dyDescent="0.35">
      <c r="A478">
        <v>50</v>
      </c>
      <c r="B478">
        <v>1</v>
      </c>
      <c r="C478" s="9" cm="1">
        <f t="array" ref="C478">_xlfn.IFS(D478,1,E478,2,F478,3,G478,4,H478,5,I478,6,J478,7,K478,8)</f>
        <v>2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 s="8">
        <v>0</v>
      </c>
      <c r="Q478" s="8">
        <v>0</v>
      </c>
      <c r="R478">
        <v>0</v>
      </c>
      <c r="S478">
        <v>1</v>
      </c>
      <c r="T478">
        <v>0</v>
      </c>
      <c r="U478">
        <v>0</v>
      </c>
      <c r="V478" s="8">
        <v>0</v>
      </c>
      <c r="W478">
        <v>0</v>
      </c>
      <c r="X478" s="8">
        <v>135.0648256911785</v>
      </c>
      <c r="Y478" s="8">
        <v>79</v>
      </c>
      <c r="Z478" s="8">
        <v>97.891774891774887</v>
      </c>
      <c r="AA478">
        <v>0</v>
      </c>
      <c r="AB478" s="8">
        <v>1.9562043795620441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s="8">
        <v>40.5</v>
      </c>
      <c r="AJ478" s="8">
        <v>65.5</v>
      </c>
      <c r="AK478" s="6">
        <v>9.5</v>
      </c>
      <c r="AL478">
        <v>0</v>
      </c>
      <c r="AM478" s="8">
        <v>80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 s="8">
        <v>2</v>
      </c>
      <c r="AU478">
        <v>0</v>
      </c>
      <c r="AV478">
        <v>1</v>
      </c>
      <c r="AW478">
        <v>0</v>
      </c>
      <c r="AX478" s="8">
        <v>210</v>
      </c>
      <c r="AY478" s="8">
        <v>0</v>
      </c>
      <c r="BB478" s="2">
        <v>41632</v>
      </c>
      <c r="BC478" s="2">
        <v>41681</v>
      </c>
      <c r="BD478" s="8">
        <f>BC478-BB478</f>
        <v>49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7</v>
      </c>
      <c r="BM478">
        <v>8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1</v>
      </c>
      <c r="CI478">
        <v>0</v>
      </c>
      <c r="CJ478">
        <v>0</v>
      </c>
      <c r="CK478">
        <v>1</v>
      </c>
      <c r="CL478" s="6">
        <v>0.2</v>
      </c>
      <c r="CM478" s="8">
        <v>0</v>
      </c>
      <c r="CN478" s="8">
        <v>0</v>
      </c>
      <c r="CO478" s="8">
        <f t="shared" si="72"/>
        <v>100</v>
      </c>
      <c r="CP478" s="8">
        <v>136</v>
      </c>
      <c r="CQ478">
        <v>0</v>
      </c>
      <c r="CR478" s="4">
        <f t="shared" si="73"/>
        <v>1.0069238923164181</v>
      </c>
      <c r="CS478" s="8">
        <f t="shared" si="74"/>
        <v>-0.93517430882150165</v>
      </c>
      <c r="CT478" s="8">
        <v>109</v>
      </c>
      <c r="CU478" s="8">
        <f t="shared" si="75"/>
        <v>0</v>
      </c>
      <c r="CV478" s="8">
        <f t="shared" ref="CV478:CV483" si="79">IF(SUM(EJ478:EK478,EF478:EG478,EB478:EC478,DX478:DY478,DT478:DU478,DP478:DQ478,DL478:DM478,DH478:DI478)&gt;0,1,0)</f>
        <v>0</v>
      </c>
      <c r="CW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 s="8">
        <v>1.871794871794872</v>
      </c>
      <c r="EN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1</v>
      </c>
      <c r="GN478" s="2">
        <v>41682</v>
      </c>
      <c r="GO478">
        <v>2</v>
      </c>
      <c r="GP478">
        <v>0</v>
      </c>
      <c r="GR478">
        <v>0</v>
      </c>
      <c r="GS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f t="shared" si="76"/>
        <v>2</v>
      </c>
      <c r="HH478">
        <v>0</v>
      </c>
      <c r="HI478">
        <v>1</v>
      </c>
      <c r="HJ478">
        <v>1</v>
      </c>
      <c r="HL478">
        <v>1</v>
      </c>
      <c r="HM478" s="2">
        <v>41777</v>
      </c>
      <c r="HP478">
        <v>1</v>
      </c>
      <c r="HQ478">
        <v>1</v>
      </c>
      <c r="HR478">
        <v>1</v>
      </c>
      <c r="HS478">
        <v>2</v>
      </c>
    </row>
    <row r="479" spans="1:227" x14ac:dyDescent="0.35">
      <c r="A479">
        <v>44</v>
      </c>
      <c r="B479">
        <v>1</v>
      </c>
      <c r="C479" s="9" cm="1">
        <f t="array" ref="C479">_xlfn.IFS(D479,1,E479,2,F479,3,G479,4,H479,5,I479,6,J479,7,K479,8)</f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1</v>
      </c>
      <c r="P479" s="8">
        <v>10</v>
      </c>
      <c r="Q479" s="8">
        <v>5.5488665779435203E-2</v>
      </c>
      <c r="R479">
        <v>2</v>
      </c>
      <c r="S479">
        <v>0</v>
      </c>
      <c r="T479">
        <v>0</v>
      </c>
      <c r="U479">
        <v>1</v>
      </c>
      <c r="V479" s="8">
        <v>0.16768845127458301</v>
      </c>
      <c r="W479">
        <v>0</v>
      </c>
      <c r="X479" s="8">
        <v>124</v>
      </c>
      <c r="Y479" s="8">
        <v>74</v>
      </c>
      <c r="Z479" s="8">
        <v>98</v>
      </c>
      <c r="AA479">
        <v>0</v>
      </c>
      <c r="AB479" s="8">
        <v>2.1587301587301591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 s="8">
        <v>47</v>
      </c>
      <c r="AJ479" s="8">
        <v>57</v>
      </c>
      <c r="AK479" s="6">
        <v>6.7</v>
      </c>
      <c r="AL479">
        <v>1</v>
      </c>
      <c r="AM479" s="8">
        <v>122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 s="8">
        <v>3</v>
      </c>
      <c r="AU479">
        <v>0</v>
      </c>
      <c r="AV479">
        <v>0</v>
      </c>
      <c r="AW479">
        <v>1</v>
      </c>
      <c r="AX479" s="8">
        <v>28</v>
      </c>
      <c r="AY479" s="8">
        <v>28</v>
      </c>
      <c r="AZ479" t="s">
        <v>234</v>
      </c>
      <c r="BC479" s="2">
        <v>42495</v>
      </c>
      <c r="BD479" s="8"/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6</v>
      </c>
      <c r="BM479">
        <v>11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2</v>
      </c>
      <c r="CH479">
        <v>0</v>
      </c>
      <c r="CI479">
        <v>1</v>
      </c>
      <c r="CJ479">
        <v>0</v>
      </c>
      <c r="CK479">
        <v>0</v>
      </c>
      <c r="CL479" s="6">
        <v>36</v>
      </c>
      <c r="CM479" s="8">
        <v>0</v>
      </c>
      <c r="CN479" s="8">
        <v>100</v>
      </c>
      <c r="CO479" s="8">
        <f t="shared" si="72"/>
        <v>0</v>
      </c>
      <c r="CP479" s="8">
        <v>55.5</v>
      </c>
      <c r="CQ479">
        <v>0</v>
      </c>
      <c r="CR479" s="4">
        <f t="shared" si="73"/>
        <v>0.44758064516129031</v>
      </c>
      <c r="CS479" s="8">
        <f t="shared" si="74"/>
        <v>68.5</v>
      </c>
      <c r="CT479" s="8">
        <v>70.5</v>
      </c>
      <c r="CU479" s="8">
        <f t="shared" si="75"/>
        <v>1</v>
      </c>
      <c r="CV479" s="8">
        <f t="shared" si="79"/>
        <v>1</v>
      </c>
      <c r="CW479">
        <v>1</v>
      </c>
      <c r="CX479" s="2">
        <v>42503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0</v>
      </c>
      <c r="EL479">
        <v>0</v>
      </c>
      <c r="EM479" s="8">
        <v>1.88</v>
      </c>
      <c r="EN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1</v>
      </c>
      <c r="GM479">
        <v>1</v>
      </c>
      <c r="GN479" s="2">
        <v>42549</v>
      </c>
      <c r="GO479">
        <v>2</v>
      </c>
      <c r="GP479">
        <v>0</v>
      </c>
      <c r="GR479">
        <v>0</v>
      </c>
      <c r="GS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1</v>
      </c>
      <c r="HF479">
        <f t="shared" si="76"/>
        <v>2</v>
      </c>
      <c r="HG479" t="s">
        <v>298</v>
      </c>
      <c r="HH479">
        <v>0</v>
      </c>
      <c r="HI479">
        <v>1</v>
      </c>
      <c r="HJ479">
        <v>1</v>
      </c>
      <c r="HL479">
        <v>1</v>
      </c>
      <c r="HM479" s="2">
        <v>42645</v>
      </c>
      <c r="HP479">
        <v>54</v>
      </c>
      <c r="HQ479">
        <v>1</v>
      </c>
      <c r="HR479">
        <v>1</v>
      </c>
      <c r="HS479">
        <v>2</v>
      </c>
    </row>
    <row r="480" spans="1:227" x14ac:dyDescent="0.35">
      <c r="A480">
        <v>72</v>
      </c>
      <c r="B480">
        <v>1</v>
      </c>
      <c r="C480" s="9" cm="1">
        <f t="array" ref="C480">_xlfn.IFS(D480,1,E480,2,F480,3,G480,4,H480,5,I480,6,J480,7,K480,8)</f>
        <v>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0</v>
      </c>
      <c r="P480" s="8">
        <v>0</v>
      </c>
      <c r="Q480" s="8">
        <v>9.4737813681138761E-2</v>
      </c>
      <c r="R480">
        <v>0</v>
      </c>
      <c r="S480">
        <v>1</v>
      </c>
      <c r="T480">
        <v>0</v>
      </c>
      <c r="U480">
        <v>0</v>
      </c>
      <c r="V480" s="8">
        <v>0</v>
      </c>
      <c r="W480">
        <v>1</v>
      </c>
      <c r="X480" s="8">
        <v>161</v>
      </c>
      <c r="Y480" s="8">
        <v>78</v>
      </c>
      <c r="Z480" s="8">
        <v>97</v>
      </c>
      <c r="AA480">
        <v>0</v>
      </c>
      <c r="AB480" s="8">
        <v>1.9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s="8">
        <v>42</v>
      </c>
      <c r="AJ480" s="8">
        <v>55</v>
      </c>
      <c r="AK480" s="6">
        <v>8</v>
      </c>
      <c r="AL480">
        <v>0</v>
      </c>
      <c r="AM480" s="8">
        <v>77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 s="8">
        <v>3</v>
      </c>
      <c r="AU480">
        <v>0</v>
      </c>
      <c r="AV480">
        <v>0</v>
      </c>
      <c r="AW480">
        <v>1</v>
      </c>
      <c r="AX480" s="8">
        <v>171</v>
      </c>
      <c r="AY480" s="8">
        <v>167.5</v>
      </c>
      <c r="AZ480" t="s">
        <v>220</v>
      </c>
      <c r="BB480" s="2">
        <v>41716</v>
      </c>
      <c r="BC480" s="2">
        <v>41747</v>
      </c>
      <c r="BD480" s="8">
        <f>BC480-BB480</f>
        <v>31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2</v>
      </c>
      <c r="BM480">
        <v>7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1</v>
      </c>
      <c r="CL480" s="6">
        <v>0.3</v>
      </c>
      <c r="CM480" s="8">
        <v>0.35892250000508669</v>
      </c>
      <c r="CN480" s="8">
        <v>0</v>
      </c>
      <c r="CO480" s="8">
        <f t="shared" si="72"/>
        <v>99.641077499994907</v>
      </c>
      <c r="CP480" s="8">
        <v>91.5</v>
      </c>
      <c r="CQ480">
        <v>0</v>
      </c>
      <c r="CR480" s="4">
        <f t="shared" si="73"/>
        <v>0.56832298136645965</v>
      </c>
      <c r="CS480" s="8">
        <f t="shared" si="74"/>
        <v>69.5</v>
      </c>
      <c r="CT480" s="8">
        <v>103</v>
      </c>
      <c r="CU480" s="8">
        <f t="shared" si="75"/>
        <v>1</v>
      </c>
      <c r="CV480" s="8">
        <f t="shared" si="79"/>
        <v>0</v>
      </c>
      <c r="CW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 s="8">
        <v>1.81578947368421</v>
      </c>
      <c r="EN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1</v>
      </c>
      <c r="GM480">
        <v>1</v>
      </c>
      <c r="GN480" s="2">
        <v>41752</v>
      </c>
      <c r="GO480">
        <v>2</v>
      </c>
      <c r="GP480">
        <v>0</v>
      </c>
      <c r="GR480">
        <v>0</v>
      </c>
      <c r="GS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f t="shared" si="76"/>
        <v>2</v>
      </c>
      <c r="HH480">
        <v>0</v>
      </c>
      <c r="HI480">
        <v>1</v>
      </c>
      <c r="HJ480">
        <v>1</v>
      </c>
      <c r="HL480">
        <v>0</v>
      </c>
      <c r="HP480">
        <v>5</v>
      </c>
      <c r="HQ480">
        <v>1</v>
      </c>
      <c r="HR480">
        <v>1</v>
      </c>
      <c r="HS480">
        <v>2</v>
      </c>
    </row>
    <row r="481" spans="1:227" x14ac:dyDescent="0.35">
      <c r="A481">
        <v>60</v>
      </c>
      <c r="B481">
        <v>2</v>
      </c>
      <c r="C481" s="9" cm="1">
        <f t="array" ref="C481">_xlfn.IFS(D481,1,E481,2,F481,3,G481,4,H481,5,I481,6,J481,7,K481,8)</f>
        <v>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 s="8">
        <v>0</v>
      </c>
      <c r="Q481" s="8">
        <v>0</v>
      </c>
      <c r="R481">
        <v>0</v>
      </c>
      <c r="S481">
        <v>1</v>
      </c>
      <c r="T481">
        <v>0</v>
      </c>
      <c r="U481">
        <v>0</v>
      </c>
      <c r="V481" s="8">
        <v>0</v>
      </c>
      <c r="W481">
        <v>0</v>
      </c>
      <c r="X481" s="8">
        <v>137</v>
      </c>
      <c r="Y481" s="8">
        <v>67.934545574483636</v>
      </c>
      <c r="Z481" s="8">
        <v>97.018281535648995</v>
      </c>
      <c r="AA481">
        <v>0</v>
      </c>
      <c r="AB481" s="8">
        <v>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s="8">
        <v>44.048682166985117</v>
      </c>
      <c r="AJ481" s="8">
        <v>100</v>
      </c>
      <c r="AK481" s="6">
        <v>7.8</v>
      </c>
      <c r="AL481">
        <v>0</v>
      </c>
      <c r="AM481" s="8">
        <v>80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 s="8">
        <v>3</v>
      </c>
      <c r="AU481">
        <v>0</v>
      </c>
      <c r="AV481">
        <v>0</v>
      </c>
      <c r="AW481">
        <v>1</v>
      </c>
      <c r="AX481" s="8">
        <v>180</v>
      </c>
      <c r="AY481" s="8">
        <v>36</v>
      </c>
      <c r="AZ481" t="s">
        <v>220</v>
      </c>
      <c r="BB481" s="2">
        <v>41442</v>
      </c>
      <c r="BC481" s="2">
        <v>41474</v>
      </c>
      <c r="BD481" s="8">
        <f>BC481-BB481</f>
        <v>32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5</v>
      </c>
      <c r="BM481">
        <v>7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1</v>
      </c>
      <c r="CL481" s="6">
        <v>1.2113290698181469</v>
      </c>
      <c r="CM481" s="8">
        <v>50</v>
      </c>
      <c r="CN481" s="8">
        <v>50</v>
      </c>
      <c r="CO481" s="8">
        <f t="shared" si="72"/>
        <v>0</v>
      </c>
      <c r="CP481" s="8">
        <v>62.5</v>
      </c>
      <c r="CQ481">
        <v>0</v>
      </c>
      <c r="CR481" s="4">
        <f t="shared" si="73"/>
        <v>0.45620437956204379</v>
      </c>
      <c r="CS481" s="8">
        <f t="shared" si="74"/>
        <v>74.5</v>
      </c>
      <c r="CT481" s="8">
        <v>77.5</v>
      </c>
      <c r="CU481" s="8">
        <f t="shared" si="75"/>
        <v>1</v>
      </c>
      <c r="CV481" s="8">
        <f t="shared" si="79"/>
        <v>1</v>
      </c>
      <c r="CW481">
        <v>1</v>
      </c>
      <c r="CX481" s="2">
        <v>41490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0</v>
      </c>
      <c r="EE481">
        <v>1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0</v>
      </c>
      <c r="EL481">
        <v>0</v>
      </c>
      <c r="EM481" s="8">
        <v>2</v>
      </c>
      <c r="EN481">
        <v>1</v>
      </c>
      <c r="EO481" s="2">
        <v>41494</v>
      </c>
      <c r="EP481">
        <v>0</v>
      </c>
      <c r="EQ481">
        <v>0</v>
      </c>
      <c r="ER481">
        <v>1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 s="2">
        <v>41571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1</v>
      </c>
      <c r="GN481" s="2">
        <v>41504</v>
      </c>
      <c r="GO481">
        <v>2</v>
      </c>
      <c r="GP481">
        <v>0</v>
      </c>
      <c r="GR481">
        <v>0</v>
      </c>
      <c r="GS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f t="shared" si="76"/>
        <v>2</v>
      </c>
      <c r="HH481">
        <v>0</v>
      </c>
      <c r="HI481">
        <v>1</v>
      </c>
      <c r="HJ481">
        <v>1</v>
      </c>
      <c r="HL481">
        <v>0</v>
      </c>
      <c r="HP481">
        <v>30</v>
      </c>
      <c r="HQ481">
        <v>1</v>
      </c>
      <c r="HR481">
        <v>1</v>
      </c>
      <c r="HS481">
        <v>2</v>
      </c>
    </row>
    <row r="482" spans="1:227" x14ac:dyDescent="0.35">
      <c r="A482">
        <v>70</v>
      </c>
      <c r="B482">
        <v>1</v>
      </c>
      <c r="C482" s="9" cm="1">
        <f t="array" ref="C482">_xlfn.IFS(D482,1,E482,2,F482,3,G482,4,H482,5,I482,6,J482,7,K482,8)</f>
        <v>2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 s="8">
        <v>0</v>
      </c>
      <c r="Q482" s="8">
        <v>0</v>
      </c>
      <c r="R482">
        <v>2</v>
      </c>
      <c r="S482">
        <v>0</v>
      </c>
      <c r="T482">
        <v>0</v>
      </c>
      <c r="U482">
        <v>1</v>
      </c>
      <c r="V482" s="8">
        <v>0.1064488876372853</v>
      </c>
      <c r="W482">
        <v>1</v>
      </c>
      <c r="X482" s="8">
        <v>142</v>
      </c>
      <c r="Y482" s="8">
        <v>77</v>
      </c>
      <c r="Z482" s="8">
        <v>97</v>
      </c>
      <c r="AA482">
        <v>0</v>
      </c>
      <c r="AB482" s="8">
        <v>1.875862068965517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 s="8">
        <v>40</v>
      </c>
      <c r="AJ482" s="8">
        <v>77</v>
      </c>
      <c r="AK482" s="6">
        <v>8.5</v>
      </c>
      <c r="AL482">
        <v>0</v>
      </c>
      <c r="AM482" s="8">
        <v>64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 s="8">
        <v>3</v>
      </c>
      <c r="AU482">
        <v>0</v>
      </c>
      <c r="AV482">
        <v>0</v>
      </c>
      <c r="AW482">
        <v>1</v>
      </c>
      <c r="AX482" s="8">
        <v>456</v>
      </c>
      <c r="AY482" s="8">
        <v>370</v>
      </c>
      <c r="AZ482" t="s">
        <v>217</v>
      </c>
      <c r="BC482" s="2">
        <v>41494</v>
      </c>
      <c r="BD482" s="8"/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5</v>
      </c>
      <c r="BM482">
        <v>16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3</v>
      </c>
      <c r="CH482">
        <v>1</v>
      </c>
      <c r="CI482">
        <v>1</v>
      </c>
      <c r="CJ482">
        <v>1</v>
      </c>
      <c r="CK482">
        <v>1</v>
      </c>
      <c r="CL482" s="6">
        <v>3.4</v>
      </c>
      <c r="CM482" s="8">
        <v>30</v>
      </c>
      <c r="CN482" s="8">
        <v>60</v>
      </c>
      <c r="CO482" s="8">
        <f t="shared" si="72"/>
        <v>10</v>
      </c>
      <c r="CP482" s="8">
        <v>64</v>
      </c>
      <c r="CQ482">
        <v>0</v>
      </c>
      <c r="CR482" s="4">
        <f t="shared" si="73"/>
        <v>0.45070422535211269</v>
      </c>
      <c r="CS482" s="8">
        <f t="shared" si="74"/>
        <v>78</v>
      </c>
      <c r="CT482" s="8">
        <v>67.5</v>
      </c>
      <c r="CU482" s="8">
        <f t="shared" si="75"/>
        <v>1</v>
      </c>
      <c r="CV482" s="8">
        <f t="shared" si="79"/>
        <v>1</v>
      </c>
      <c r="CW482">
        <v>1</v>
      </c>
      <c r="CX482" s="2">
        <v>41514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1</v>
      </c>
      <c r="DQ482">
        <v>0</v>
      </c>
      <c r="DR482">
        <v>0</v>
      </c>
      <c r="DS482">
        <v>0</v>
      </c>
      <c r="DT482">
        <v>1</v>
      </c>
      <c r="DU482">
        <v>1</v>
      </c>
      <c r="DV482">
        <v>0</v>
      </c>
      <c r="DW482">
        <v>0</v>
      </c>
      <c r="DX482">
        <v>1</v>
      </c>
      <c r="DY482">
        <v>1</v>
      </c>
      <c r="DZ482">
        <v>0</v>
      </c>
      <c r="EA482">
        <v>0</v>
      </c>
      <c r="EB482">
        <v>1</v>
      </c>
      <c r="EC482">
        <v>1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 s="8">
        <v>1.8611111111111109</v>
      </c>
      <c r="EN482">
        <v>1</v>
      </c>
      <c r="EO482" s="2">
        <v>41524</v>
      </c>
      <c r="EP482">
        <v>1</v>
      </c>
      <c r="EQ482">
        <v>1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0</v>
      </c>
      <c r="FF482">
        <v>1</v>
      </c>
      <c r="FG482">
        <v>0</v>
      </c>
      <c r="FH482">
        <v>0</v>
      </c>
      <c r="FI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</v>
      </c>
      <c r="GM482">
        <v>1</v>
      </c>
      <c r="GN482" s="2">
        <v>41608</v>
      </c>
      <c r="GO482">
        <v>2</v>
      </c>
      <c r="GP482">
        <v>0</v>
      </c>
      <c r="GR482">
        <v>0</v>
      </c>
      <c r="GS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f t="shared" si="76"/>
        <v>2</v>
      </c>
      <c r="HH482">
        <v>0</v>
      </c>
      <c r="HI482">
        <v>1</v>
      </c>
      <c r="HJ482">
        <v>1</v>
      </c>
      <c r="HL482">
        <v>0</v>
      </c>
      <c r="HP482">
        <v>114</v>
      </c>
      <c r="HQ482">
        <v>1</v>
      </c>
      <c r="HR482">
        <v>1</v>
      </c>
      <c r="HS482">
        <v>2</v>
      </c>
    </row>
    <row r="483" spans="1:227" x14ac:dyDescent="0.35">
      <c r="A483">
        <v>49</v>
      </c>
      <c r="B483">
        <v>1</v>
      </c>
      <c r="C483" s="9" cm="1">
        <f t="array" ref="C483">_xlfn.IFS(D483,1,E483,2,F483,3,G483,4,H483,5,I483,6,J483,7,K483,8)</f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 s="8">
        <v>0</v>
      </c>
      <c r="Q483" s="8">
        <v>0</v>
      </c>
      <c r="R483">
        <v>0</v>
      </c>
      <c r="S483">
        <v>1</v>
      </c>
      <c r="T483">
        <v>0</v>
      </c>
      <c r="U483">
        <v>0</v>
      </c>
      <c r="V483" s="8">
        <v>0</v>
      </c>
      <c r="W483">
        <v>0</v>
      </c>
      <c r="X483" s="8">
        <v>135</v>
      </c>
      <c r="Y483" s="8">
        <v>72</v>
      </c>
      <c r="Z483" s="8">
        <v>99</v>
      </c>
      <c r="AA483">
        <v>0</v>
      </c>
      <c r="AB483" s="8">
        <v>1.7985611510791371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s="8">
        <v>41.5</v>
      </c>
      <c r="AJ483" s="8">
        <v>100</v>
      </c>
      <c r="AK483" s="6">
        <v>7.4</v>
      </c>
      <c r="AL483">
        <v>0</v>
      </c>
      <c r="AM483" s="8">
        <v>67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 s="8">
        <v>3</v>
      </c>
      <c r="AU483">
        <v>0</v>
      </c>
      <c r="AV483">
        <v>0</v>
      </c>
      <c r="AW483">
        <v>1</v>
      </c>
      <c r="AX483" s="8">
        <v>174</v>
      </c>
      <c r="AY483" s="8">
        <v>145.5</v>
      </c>
      <c r="AZ483" t="s">
        <v>220</v>
      </c>
      <c r="BB483" s="2">
        <v>41911</v>
      </c>
      <c r="BC483" s="2">
        <v>41943</v>
      </c>
      <c r="BD483" s="8">
        <f>BC483-BB483</f>
        <v>32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5</v>
      </c>
      <c r="BM483">
        <v>7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1</v>
      </c>
      <c r="CL483" s="6">
        <v>8.8000000000000007</v>
      </c>
      <c r="CM483" s="8">
        <v>50</v>
      </c>
      <c r="CN483" s="8">
        <v>40</v>
      </c>
      <c r="CO483" s="8">
        <f t="shared" si="72"/>
        <v>10</v>
      </c>
      <c r="CP483" s="8">
        <v>138</v>
      </c>
      <c r="CQ483">
        <v>0</v>
      </c>
      <c r="CR483" s="4">
        <f t="shared" si="73"/>
        <v>1.0222222222222221</v>
      </c>
      <c r="CS483" s="8">
        <f t="shared" si="74"/>
        <v>-3</v>
      </c>
      <c r="CT483" s="8">
        <v>145</v>
      </c>
      <c r="CU483" s="8">
        <f t="shared" si="75"/>
        <v>0</v>
      </c>
      <c r="CV483" s="8">
        <f t="shared" si="79"/>
        <v>0</v>
      </c>
      <c r="CW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 s="8">
        <v>1.8611111111111109</v>
      </c>
      <c r="EN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1</v>
      </c>
      <c r="GN483" s="2">
        <v>41970</v>
      </c>
      <c r="GO483">
        <v>2</v>
      </c>
      <c r="GP483">
        <v>1</v>
      </c>
      <c r="GQ483" s="2">
        <v>41996</v>
      </c>
      <c r="GR483">
        <v>3</v>
      </c>
      <c r="GS483">
        <v>1</v>
      </c>
      <c r="GT483" s="2">
        <v>41999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5</v>
      </c>
      <c r="HH483">
        <v>1</v>
      </c>
      <c r="HI483">
        <v>1</v>
      </c>
      <c r="HJ483">
        <v>1</v>
      </c>
      <c r="HK483" s="2">
        <v>42238</v>
      </c>
      <c r="HL483">
        <v>0</v>
      </c>
      <c r="HN483">
        <v>295</v>
      </c>
      <c r="HO483">
        <v>1</v>
      </c>
      <c r="HP483">
        <v>27</v>
      </c>
      <c r="HQ483">
        <v>1</v>
      </c>
      <c r="HR483">
        <v>1</v>
      </c>
      <c r="HS483">
        <v>1</v>
      </c>
    </row>
    <row r="484" spans="1:227" x14ac:dyDescent="0.35">
      <c r="A484">
        <v>63</v>
      </c>
      <c r="B484">
        <v>1</v>
      </c>
      <c r="C484" s="9" cm="1">
        <f t="array" ref="C484">_xlfn.IFS(D484,1,E484,2,F484,3,G484,4,H484,5,I484,6,J484,7,K484,8)</f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 s="8">
        <v>0</v>
      </c>
      <c r="Q484" s="8">
        <v>50</v>
      </c>
      <c r="R484">
        <v>2</v>
      </c>
      <c r="S484">
        <v>0</v>
      </c>
      <c r="T484">
        <v>0</v>
      </c>
      <c r="U484">
        <v>1</v>
      </c>
      <c r="V484" s="8">
        <v>21</v>
      </c>
      <c r="W484">
        <v>1</v>
      </c>
      <c r="X484" s="8">
        <v>145</v>
      </c>
      <c r="Y484" s="8">
        <v>69</v>
      </c>
      <c r="Z484" s="8">
        <v>98</v>
      </c>
      <c r="AA484">
        <v>0</v>
      </c>
      <c r="AB484" s="8">
        <v>1.9541984732824429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s="8">
        <v>41.5</v>
      </c>
      <c r="AJ484" s="8">
        <v>42</v>
      </c>
      <c r="AK484" s="6">
        <v>6</v>
      </c>
      <c r="AL484">
        <v>1</v>
      </c>
      <c r="AM484" s="8">
        <v>60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 s="8">
        <v>3</v>
      </c>
      <c r="AU484">
        <v>0</v>
      </c>
      <c r="AV484">
        <v>0</v>
      </c>
      <c r="AW484">
        <v>1</v>
      </c>
      <c r="AX484" s="8">
        <v>139</v>
      </c>
      <c r="AY484" s="8">
        <v>121</v>
      </c>
      <c r="AZ484" t="s">
        <v>220</v>
      </c>
      <c r="BB484" s="2">
        <v>42644</v>
      </c>
      <c r="BC484" s="2">
        <v>42712</v>
      </c>
      <c r="BD484" s="8">
        <f>BC484-BB484</f>
        <v>68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2</v>
      </c>
      <c r="BM484">
        <v>16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3</v>
      </c>
      <c r="CH484">
        <v>1</v>
      </c>
      <c r="CI484">
        <v>1</v>
      </c>
      <c r="CJ484">
        <v>1</v>
      </c>
      <c r="CK484">
        <v>1</v>
      </c>
      <c r="CL484" s="6">
        <v>2</v>
      </c>
      <c r="CM484" s="8">
        <v>0</v>
      </c>
      <c r="CN484" s="8">
        <v>100</v>
      </c>
      <c r="CO484" s="8">
        <f t="shared" si="72"/>
        <v>0</v>
      </c>
      <c r="CP484" s="8">
        <v>39</v>
      </c>
      <c r="CQ484">
        <v>1</v>
      </c>
      <c r="CR484" s="4">
        <f t="shared" si="73"/>
        <v>0.26896551724137929</v>
      </c>
      <c r="CS484" s="8">
        <f t="shared" si="74"/>
        <v>106</v>
      </c>
      <c r="CT484" s="8">
        <v>60</v>
      </c>
      <c r="CU484" s="8">
        <f t="shared" si="75"/>
        <v>1</v>
      </c>
      <c r="CV484" s="8">
        <f>IF(CQ484=1,1,0)</f>
        <v>1</v>
      </c>
      <c r="CW484">
        <v>1</v>
      </c>
      <c r="CX484" s="2">
        <v>42714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0</v>
      </c>
      <c r="DM484">
        <v>0</v>
      </c>
      <c r="DN484">
        <v>0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1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 s="8">
        <v>1.333333333333333</v>
      </c>
      <c r="EN484">
        <v>1</v>
      </c>
      <c r="EO484" s="2">
        <v>42718</v>
      </c>
      <c r="EP484">
        <v>0</v>
      </c>
      <c r="EQ484">
        <v>1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1</v>
      </c>
      <c r="GN484" s="2">
        <v>42715</v>
      </c>
      <c r="GO484">
        <v>3</v>
      </c>
      <c r="GP484">
        <v>1</v>
      </c>
      <c r="GQ484" s="2">
        <v>42720</v>
      </c>
      <c r="GR484">
        <v>3</v>
      </c>
      <c r="GS484">
        <v>1</v>
      </c>
      <c r="GT484" s="2">
        <v>42733</v>
      </c>
      <c r="GU484">
        <v>0</v>
      </c>
      <c r="GV484">
        <v>0</v>
      </c>
      <c r="GW484">
        <v>0</v>
      </c>
      <c r="GX484">
        <v>1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5</v>
      </c>
      <c r="HH484">
        <v>1</v>
      </c>
      <c r="HI484">
        <v>1</v>
      </c>
      <c r="HJ484">
        <v>1</v>
      </c>
      <c r="HK484" s="2">
        <v>42964</v>
      </c>
      <c r="HL484">
        <v>0</v>
      </c>
      <c r="HN484">
        <v>252</v>
      </c>
      <c r="HO484">
        <v>1</v>
      </c>
      <c r="HP484">
        <v>3</v>
      </c>
      <c r="HQ484">
        <v>1</v>
      </c>
      <c r="HR484">
        <v>1</v>
      </c>
      <c r="HS484">
        <v>1</v>
      </c>
    </row>
    <row r="485" spans="1:227" x14ac:dyDescent="0.35">
      <c r="A485">
        <v>50</v>
      </c>
      <c r="B485">
        <v>1</v>
      </c>
      <c r="C485" s="9" cm="1">
        <f t="array" ref="C485">_xlfn.IFS(D485,1,E485,2,F485,3,G485,4,H485,5,I485,6,J485,7,K485,8)</f>
        <v>2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 s="8">
        <v>0</v>
      </c>
      <c r="Q485" s="8">
        <v>0</v>
      </c>
      <c r="R485">
        <v>0</v>
      </c>
      <c r="S485">
        <v>1</v>
      </c>
      <c r="T485">
        <v>0</v>
      </c>
      <c r="U485">
        <v>0</v>
      </c>
      <c r="V485" s="8">
        <v>0</v>
      </c>
      <c r="W485">
        <v>0</v>
      </c>
      <c r="X485" s="8">
        <v>110</v>
      </c>
      <c r="Y485" s="8">
        <v>70</v>
      </c>
      <c r="Z485" s="8">
        <v>100</v>
      </c>
      <c r="AA485">
        <v>0</v>
      </c>
      <c r="AB485" s="8">
        <v>1.91044776119403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s="8">
        <v>39.942141088162678</v>
      </c>
      <c r="AJ485" s="8">
        <v>130</v>
      </c>
      <c r="AK485" s="6">
        <v>8.3000000000000007</v>
      </c>
      <c r="AL485">
        <v>0</v>
      </c>
      <c r="AM485" s="8">
        <v>114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 s="8">
        <v>3</v>
      </c>
      <c r="AU485">
        <v>0</v>
      </c>
      <c r="AV485">
        <v>0</v>
      </c>
      <c r="AW485">
        <v>1</v>
      </c>
      <c r="AX485" s="8">
        <v>190</v>
      </c>
      <c r="AY485" s="8">
        <v>118</v>
      </c>
      <c r="AZ485" t="s">
        <v>243</v>
      </c>
      <c r="BB485" s="2">
        <v>42496</v>
      </c>
      <c r="BC485" s="2">
        <v>42529</v>
      </c>
      <c r="BD485" s="8">
        <f>BC485-BB485</f>
        <v>33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7</v>
      </c>
      <c r="BM485">
        <v>6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1</v>
      </c>
      <c r="CI485">
        <v>0</v>
      </c>
      <c r="CJ485">
        <v>0</v>
      </c>
      <c r="CK485">
        <v>1</v>
      </c>
      <c r="CL485" s="6">
        <v>1.2</v>
      </c>
      <c r="CM485" s="8">
        <v>50</v>
      </c>
      <c r="CN485" s="8">
        <v>0</v>
      </c>
      <c r="CO485" s="8">
        <f t="shared" si="72"/>
        <v>50</v>
      </c>
      <c r="CP485" s="8">
        <v>101</v>
      </c>
      <c r="CQ485">
        <v>0</v>
      </c>
      <c r="CR485" s="4">
        <f t="shared" si="73"/>
        <v>0.91818181818181821</v>
      </c>
      <c r="CS485" s="8">
        <f t="shared" si="74"/>
        <v>9</v>
      </c>
      <c r="CT485" s="8">
        <v>102</v>
      </c>
      <c r="CU485" s="8">
        <f t="shared" si="75"/>
        <v>0</v>
      </c>
      <c r="CV485" s="8">
        <f>IF(SUM(EJ485:EK485,EF485:EG485,EB485:EC485,DX485:DY485,DT485:DU485,DP485:DQ485,DL485:DM485,DH485:DI485)&gt;0,1,0)</f>
        <v>0</v>
      </c>
      <c r="CW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 s="8">
        <v>1.3265306122448981</v>
      </c>
      <c r="EN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1</v>
      </c>
      <c r="GM485">
        <v>1</v>
      </c>
      <c r="GN485" s="2">
        <v>42546</v>
      </c>
      <c r="GO485">
        <v>2</v>
      </c>
      <c r="GP485">
        <v>1</v>
      </c>
      <c r="GQ485" s="2">
        <v>42560</v>
      </c>
      <c r="GR485">
        <v>3</v>
      </c>
      <c r="GS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f>GR485</f>
        <v>3</v>
      </c>
      <c r="HH485">
        <v>0</v>
      </c>
      <c r="HI485">
        <v>1</v>
      </c>
      <c r="HJ485">
        <v>1</v>
      </c>
      <c r="HK485" s="2">
        <v>42698</v>
      </c>
      <c r="HL485">
        <v>0</v>
      </c>
      <c r="HN485">
        <v>169</v>
      </c>
      <c r="HO485">
        <v>1</v>
      </c>
      <c r="HP485">
        <v>17</v>
      </c>
      <c r="HQ485">
        <v>1</v>
      </c>
      <c r="HR485">
        <v>1</v>
      </c>
      <c r="HS485">
        <v>1</v>
      </c>
    </row>
    <row r="486" spans="1:227" x14ac:dyDescent="0.35">
      <c r="A486">
        <v>79</v>
      </c>
      <c r="B486">
        <v>1</v>
      </c>
      <c r="C486" s="9" cm="1">
        <f t="array" ref="C486">_xlfn.IFS(D486,1,E486,2,F486,3,G486,4,H486,5,I486,6,J486,7,K486,8)</f>
        <v>2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 s="8">
        <v>0</v>
      </c>
      <c r="Q486" s="8">
        <v>0</v>
      </c>
      <c r="R486">
        <v>0</v>
      </c>
      <c r="S486">
        <v>1</v>
      </c>
      <c r="T486">
        <v>0</v>
      </c>
      <c r="U486">
        <v>0</v>
      </c>
      <c r="V486" s="8">
        <v>0</v>
      </c>
      <c r="W486">
        <v>1</v>
      </c>
      <c r="X486" s="8">
        <v>149</v>
      </c>
      <c r="Y486" s="8">
        <v>65</v>
      </c>
      <c r="Z486" s="8">
        <v>98</v>
      </c>
      <c r="AA486">
        <v>0</v>
      </c>
      <c r="AB486" s="8">
        <v>1.914893617021276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s="8">
        <v>36.077106052047462</v>
      </c>
      <c r="AJ486" s="8">
        <v>66</v>
      </c>
      <c r="AK486" s="6">
        <v>8.5</v>
      </c>
      <c r="AL486">
        <v>0</v>
      </c>
      <c r="AM486" s="8">
        <v>47</v>
      </c>
      <c r="AN486">
        <v>2</v>
      </c>
      <c r="AO486">
        <v>1</v>
      </c>
      <c r="AP486">
        <v>1</v>
      </c>
      <c r="AQ486">
        <v>0</v>
      </c>
      <c r="AR486">
        <v>0</v>
      </c>
      <c r="AS486">
        <v>0</v>
      </c>
      <c r="AT486" s="8">
        <v>2</v>
      </c>
      <c r="AU486">
        <v>0</v>
      </c>
      <c r="AV486">
        <v>1</v>
      </c>
      <c r="AW486">
        <v>0</v>
      </c>
      <c r="AX486" s="8">
        <v>34</v>
      </c>
      <c r="AY486" s="8">
        <v>0</v>
      </c>
      <c r="AZ486" t="s">
        <v>220</v>
      </c>
      <c r="BB486" s="2">
        <v>42781</v>
      </c>
      <c r="BC486" s="2">
        <v>42844</v>
      </c>
      <c r="BD486" s="8">
        <f>BC486-BB486</f>
        <v>63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</v>
      </c>
      <c r="BM486">
        <v>16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3</v>
      </c>
      <c r="CH486">
        <v>1</v>
      </c>
      <c r="CI486">
        <v>1</v>
      </c>
      <c r="CJ486">
        <v>1</v>
      </c>
      <c r="CK486">
        <v>1</v>
      </c>
      <c r="CL486" s="6">
        <v>0.1</v>
      </c>
      <c r="CM486" s="8">
        <v>100</v>
      </c>
      <c r="CN486" s="8">
        <v>0</v>
      </c>
      <c r="CO486" s="8">
        <f t="shared" si="72"/>
        <v>0</v>
      </c>
      <c r="CP486" s="8">
        <v>89</v>
      </c>
      <c r="CQ486">
        <v>0</v>
      </c>
      <c r="CR486" s="4">
        <f t="shared" si="73"/>
        <v>0.59731543624161076</v>
      </c>
      <c r="CS486" s="8">
        <f t="shared" si="74"/>
        <v>60</v>
      </c>
      <c r="CT486" s="8">
        <v>99.5</v>
      </c>
      <c r="CU486" s="8">
        <f t="shared" si="75"/>
        <v>1</v>
      </c>
      <c r="CV486" s="8">
        <f>IF(SUM(EJ486:EK486,EF486:EG486,EB486:EC486,DX486:DY486,DT486:DU486,DP486:DQ486,DL486:DM486,DH486:DI486)&gt;0,1,0)</f>
        <v>1</v>
      </c>
      <c r="CW486">
        <v>1</v>
      </c>
      <c r="CX486" s="2">
        <v>42861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  <c r="DV486">
        <v>0</v>
      </c>
      <c r="DW486">
        <v>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0</v>
      </c>
      <c r="EL486">
        <v>0</v>
      </c>
      <c r="EM486" s="8">
        <v>1.75</v>
      </c>
      <c r="EN486">
        <v>1</v>
      </c>
      <c r="EO486" s="2">
        <v>42862</v>
      </c>
      <c r="EP486">
        <v>0</v>
      </c>
      <c r="EQ486">
        <v>1</v>
      </c>
      <c r="ER486">
        <v>0</v>
      </c>
      <c r="ES486">
        <v>0</v>
      </c>
      <c r="ET486">
        <v>1</v>
      </c>
      <c r="EU486">
        <v>0</v>
      </c>
      <c r="EV486">
        <v>0</v>
      </c>
      <c r="EW486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0</v>
      </c>
      <c r="GE486">
        <v>1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1</v>
      </c>
      <c r="GN486" s="2">
        <v>42868</v>
      </c>
      <c r="GO486">
        <v>3</v>
      </c>
      <c r="GP486">
        <v>1</v>
      </c>
      <c r="GQ486" s="2">
        <v>42926</v>
      </c>
      <c r="GR486">
        <v>4</v>
      </c>
      <c r="GS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f>GR486</f>
        <v>4</v>
      </c>
      <c r="HH486">
        <v>0</v>
      </c>
      <c r="HI486">
        <v>1</v>
      </c>
      <c r="HJ486">
        <v>1</v>
      </c>
      <c r="HK486" s="2">
        <v>43112</v>
      </c>
      <c r="HL486">
        <v>1</v>
      </c>
      <c r="HM486" s="2">
        <v>43198</v>
      </c>
      <c r="HN486">
        <v>268</v>
      </c>
      <c r="HO486">
        <v>1</v>
      </c>
      <c r="HP486">
        <v>24</v>
      </c>
      <c r="HQ486">
        <v>1</v>
      </c>
      <c r="HR486">
        <v>1</v>
      </c>
      <c r="HS486">
        <v>1</v>
      </c>
    </row>
    <row r="487" spans="1:227" x14ac:dyDescent="0.35">
      <c r="A487">
        <v>78</v>
      </c>
      <c r="B487">
        <v>2</v>
      </c>
      <c r="C487" s="9" cm="1">
        <f t="array" ref="C487">_xlfn.IFS(D487,1,E487,2,F487,3,G487,4,H487,5,I487,6,J487,7,K487,8)</f>
        <v>4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 s="8">
        <v>0</v>
      </c>
      <c r="Q487" s="8">
        <v>0</v>
      </c>
      <c r="R487">
        <v>0</v>
      </c>
      <c r="S487">
        <v>1</v>
      </c>
      <c r="T487">
        <v>0</v>
      </c>
      <c r="U487">
        <v>0</v>
      </c>
      <c r="V487" s="8">
        <v>0</v>
      </c>
      <c r="W487">
        <v>1</v>
      </c>
      <c r="X487" s="8">
        <v>145</v>
      </c>
      <c r="Y487" s="8">
        <v>60</v>
      </c>
      <c r="Z487" s="8">
        <v>97</v>
      </c>
      <c r="AA487">
        <v>0</v>
      </c>
      <c r="AB487" s="8">
        <v>1.842857142857143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s="8">
        <v>43.046469769966087</v>
      </c>
      <c r="AJ487" s="8">
        <v>69.913117911275421</v>
      </c>
      <c r="AK487" s="6">
        <v>7.3</v>
      </c>
      <c r="AL487">
        <v>0</v>
      </c>
      <c r="AM487" s="8">
        <v>86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 s="8">
        <v>3</v>
      </c>
      <c r="AU487">
        <v>0</v>
      </c>
      <c r="AV487">
        <v>0</v>
      </c>
      <c r="AW487">
        <v>1</v>
      </c>
      <c r="AX487" s="8">
        <v>202</v>
      </c>
      <c r="AY487" s="8">
        <v>147</v>
      </c>
      <c r="BC487" s="2">
        <v>41431</v>
      </c>
      <c r="BD487" s="8"/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7</v>
      </c>
      <c r="BM487">
        <v>8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1</v>
      </c>
      <c r="CI487">
        <v>0</v>
      </c>
      <c r="CJ487">
        <v>0</v>
      </c>
      <c r="CK487">
        <v>1</v>
      </c>
      <c r="CL487" s="6">
        <v>1.8766571635551419</v>
      </c>
      <c r="CM487" s="8">
        <v>0.35758713821499688</v>
      </c>
      <c r="CN487" s="8">
        <v>0.1248266296809986</v>
      </c>
      <c r="CO487" s="8">
        <f t="shared" si="72"/>
        <v>99.517586232104009</v>
      </c>
      <c r="CP487" s="8">
        <v>68</v>
      </c>
      <c r="CQ487">
        <v>0</v>
      </c>
      <c r="CR487" s="4">
        <f t="shared" si="73"/>
        <v>0.4689655172413793</v>
      </c>
      <c r="CS487" s="8">
        <f t="shared" si="74"/>
        <v>77</v>
      </c>
      <c r="CT487" s="8">
        <v>122</v>
      </c>
      <c r="CU487" s="8">
        <f t="shared" si="75"/>
        <v>1</v>
      </c>
      <c r="CV487" s="8">
        <f>IF(SUM(EJ487:EK487,EF487:EG487,EB487:EC487,DX487:DY487,DT487:DU487,DP487:DQ487,DL487:DM487,DH487:DI487)&gt;0,1,0)</f>
        <v>0</v>
      </c>
      <c r="CW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 s="8">
        <v>1.8405797101449271</v>
      </c>
      <c r="EN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</v>
      </c>
      <c r="GN487" s="2">
        <v>41437</v>
      </c>
      <c r="GO487">
        <v>2</v>
      </c>
      <c r="GP487">
        <v>1</v>
      </c>
      <c r="GQ487" s="2">
        <v>41509</v>
      </c>
      <c r="GR487">
        <v>2</v>
      </c>
      <c r="GS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f>GR487</f>
        <v>2</v>
      </c>
      <c r="HH487">
        <v>0</v>
      </c>
      <c r="HI487">
        <v>1</v>
      </c>
      <c r="HJ487">
        <v>1</v>
      </c>
      <c r="HK487" s="2">
        <v>41593</v>
      </c>
      <c r="HL487">
        <v>1</v>
      </c>
      <c r="HM487" s="2">
        <v>42750</v>
      </c>
      <c r="HN487">
        <v>162</v>
      </c>
      <c r="HO487">
        <v>1</v>
      </c>
      <c r="HP487">
        <v>6</v>
      </c>
      <c r="HQ487">
        <v>1</v>
      </c>
      <c r="HR487">
        <v>1</v>
      </c>
      <c r="HS487">
        <v>1</v>
      </c>
    </row>
    <row r="488" spans="1:227" x14ac:dyDescent="0.35">
      <c r="A488">
        <v>73</v>
      </c>
      <c r="B488">
        <v>2</v>
      </c>
      <c r="C488" s="9" cm="1">
        <f t="array" ref="C488">_xlfn.IFS(D488,1,E488,2,F488,3,G488,4,H488,5,I488,6,J488,7,K488,8)</f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 s="8">
        <v>0</v>
      </c>
      <c r="Q488" s="8">
        <v>30</v>
      </c>
      <c r="R488">
        <v>0</v>
      </c>
      <c r="S488">
        <v>1</v>
      </c>
      <c r="T488">
        <v>0</v>
      </c>
      <c r="U488">
        <v>0</v>
      </c>
      <c r="V488" s="8">
        <v>0</v>
      </c>
      <c r="W488">
        <v>1</v>
      </c>
      <c r="X488" s="8">
        <v>156</v>
      </c>
      <c r="Y488" s="8">
        <v>64</v>
      </c>
      <c r="Z488" s="8">
        <v>94</v>
      </c>
      <c r="AA488">
        <v>0</v>
      </c>
      <c r="AB488" s="8">
        <v>2.0419580419580421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s="8">
        <v>43.5</v>
      </c>
      <c r="AJ488" s="8">
        <v>68</v>
      </c>
      <c r="AK488" s="6">
        <v>7</v>
      </c>
      <c r="AL488">
        <v>1</v>
      </c>
      <c r="AM488" s="8">
        <v>82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 s="8">
        <v>2</v>
      </c>
      <c r="AU488">
        <v>0</v>
      </c>
      <c r="AV488">
        <v>1</v>
      </c>
      <c r="AW488">
        <v>0</v>
      </c>
      <c r="AX488" s="8">
        <v>69</v>
      </c>
      <c r="AY488" s="8">
        <v>0</v>
      </c>
      <c r="AZ488" t="s">
        <v>234</v>
      </c>
      <c r="BC488" s="2">
        <v>42419</v>
      </c>
      <c r="BD488" s="8"/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7</v>
      </c>
      <c r="BM488">
        <v>4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1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K488">
        <v>0</v>
      </c>
      <c r="CL488" s="6">
        <v>0.1</v>
      </c>
      <c r="CM488" s="8">
        <v>0</v>
      </c>
      <c r="CN488" s="8">
        <v>0</v>
      </c>
      <c r="CO488" s="8">
        <f t="shared" si="72"/>
        <v>100</v>
      </c>
      <c r="CP488" s="8">
        <v>51</v>
      </c>
      <c r="CQ488">
        <v>0</v>
      </c>
      <c r="CR488" s="4">
        <f t="shared" si="73"/>
        <v>0.32692307692307693</v>
      </c>
      <c r="CS488" s="8">
        <f t="shared" si="74"/>
        <v>105</v>
      </c>
      <c r="CT488" s="8">
        <v>51</v>
      </c>
      <c r="CU488" s="8">
        <f t="shared" si="75"/>
        <v>1</v>
      </c>
      <c r="CV488" s="8">
        <f>IF(SUM(EJ488:EK488,EF488:EG488,EB488:EC488,DX488:DY488,DT488:DU488,DP488:DQ488,DL488:DM488,DH488:DI488)&gt;0,1,0)</f>
        <v>1</v>
      </c>
      <c r="CW488">
        <v>1</v>
      </c>
      <c r="CX488" s="2">
        <v>42447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0</v>
      </c>
      <c r="EM488" s="8">
        <v>1.869565217391304</v>
      </c>
      <c r="EN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1</v>
      </c>
      <c r="GM488">
        <v>1</v>
      </c>
      <c r="GN488" s="2">
        <v>42445</v>
      </c>
      <c r="GO488">
        <v>2</v>
      </c>
      <c r="GP488">
        <v>1</v>
      </c>
      <c r="GQ488" s="2">
        <v>42461</v>
      </c>
      <c r="GR488">
        <v>2</v>
      </c>
      <c r="GS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f>GR488</f>
        <v>2</v>
      </c>
      <c r="HG488" t="s">
        <v>280</v>
      </c>
      <c r="HH488">
        <v>0</v>
      </c>
      <c r="HI488">
        <v>1</v>
      </c>
      <c r="HJ488">
        <v>1</v>
      </c>
      <c r="HK488" s="2">
        <v>42560</v>
      </c>
      <c r="HL488">
        <v>0</v>
      </c>
      <c r="HN488">
        <v>141</v>
      </c>
      <c r="HO488">
        <v>1</v>
      </c>
      <c r="HP488">
        <v>26</v>
      </c>
      <c r="HQ488">
        <v>1</v>
      </c>
      <c r="HR488">
        <v>1</v>
      </c>
      <c r="HS488">
        <v>1</v>
      </c>
    </row>
    <row r="489" spans="1:227" x14ac:dyDescent="0.35">
      <c r="A489">
        <v>61</v>
      </c>
      <c r="B489">
        <v>1</v>
      </c>
      <c r="C489" s="9" cm="1">
        <f t="array" ref="C489">_xlfn.IFS(D489,1,E489,2,F489,3,G489,4,H489,5,I489,6,J489,7,K489,8)</f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0</v>
      </c>
      <c r="O489">
        <v>1</v>
      </c>
      <c r="P489" s="8">
        <v>1</v>
      </c>
      <c r="Q489" s="8">
        <v>3.187589650958933E-2</v>
      </c>
      <c r="R489">
        <v>2</v>
      </c>
      <c r="S489">
        <v>0</v>
      </c>
      <c r="T489">
        <v>0</v>
      </c>
      <c r="U489">
        <v>1</v>
      </c>
      <c r="V489" s="8">
        <v>0.30503455572740351</v>
      </c>
      <c r="W489">
        <v>1</v>
      </c>
      <c r="X489" s="8">
        <v>156</v>
      </c>
      <c r="Y489" s="8">
        <v>74</v>
      </c>
      <c r="Z489" s="8">
        <v>99</v>
      </c>
      <c r="AA489">
        <v>0</v>
      </c>
      <c r="AB489" s="8">
        <v>1.9548872180451129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s="8">
        <v>50</v>
      </c>
      <c r="AJ489" s="8">
        <v>75</v>
      </c>
      <c r="AK489" s="6">
        <v>8</v>
      </c>
      <c r="AL489">
        <v>0</v>
      </c>
      <c r="AM489" s="8">
        <v>96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 s="8">
        <v>1</v>
      </c>
      <c r="AU489">
        <v>1</v>
      </c>
      <c r="AV489">
        <v>0</v>
      </c>
      <c r="AW489">
        <v>0</v>
      </c>
      <c r="AX489" s="8">
        <v>508</v>
      </c>
      <c r="AY489" s="8">
        <v>508</v>
      </c>
      <c r="BB489" s="2">
        <v>42701</v>
      </c>
      <c r="BC489" s="2">
        <v>42718</v>
      </c>
      <c r="BD489" s="8">
        <f>BC489-BB489</f>
        <v>17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7</v>
      </c>
      <c r="BM489">
        <v>16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3</v>
      </c>
      <c r="CH489">
        <v>1</v>
      </c>
      <c r="CI489">
        <v>1</v>
      </c>
      <c r="CJ489">
        <v>1</v>
      </c>
      <c r="CK489">
        <v>1</v>
      </c>
      <c r="CL489" s="6">
        <v>7</v>
      </c>
      <c r="CM489" s="8">
        <v>90</v>
      </c>
      <c r="CN489" s="8">
        <v>0</v>
      </c>
      <c r="CO489" s="8">
        <f t="shared" si="72"/>
        <v>10</v>
      </c>
      <c r="CP489" s="8">
        <v>26</v>
      </c>
      <c r="CQ489">
        <v>1</v>
      </c>
      <c r="CR489" s="4">
        <f t="shared" si="73"/>
        <v>0.16666666666666666</v>
      </c>
      <c r="CS489" s="8">
        <f t="shared" si="74"/>
        <v>130</v>
      </c>
      <c r="CT489" s="8">
        <v>38</v>
      </c>
      <c r="CU489" s="8">
        <f t="shared" si="75"/>
        <v>1</v>
      </c>
      <c r="CV489" s="8">
        <f>IF(CQ489=1,1,0)</f>
        <v>1</v>
      </c>
      <c r="CW489">
        <v>1</v>
      </c>
      <c r="CX489" s="2">
        <v>42735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1</v>
      </c>
      <c r="DW489">
        <v>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 s="8">
        <v>2</v>
      </c>
      <c r="EN489">
        <v>1</v>
      </c>
      <c r="EO489" s="2">
        <v>42746</v>
      </c>
      <c r="EP489">
        <v>0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1</v>
      </c>
      <c r="GM489">
        <v>1</v>
      </c>
      <c r="GN489" s="2">
        <v>42784</v>
      </c>
      <c r="GO489">
        <v>2</v>
      </c>
      <c r="GP489">
        <v>1</v>
      </c>
      <c r="GQ489" s="2">
        <v>42786</v>
      </c>
      <c r="GR489">
        <v>2</v>
      </c>
      <c r="GS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1</v>
      </c>
      <c r="HD489">
        <v>37</v>
      </c>
      <c r="HE489">
        <v>0</v>
      </c>
      <c r="HF489">
        <f>GR489</f>
        <v>2</v>
      </c>
      <c r="HH489">
        <v>0</v>
      </c>
      <c r="HI489">
        <v>1</v>
      </c>
      <c r="HJ489">
        <v>1</v>
      </c>
      <c r="HK489" s="2">
        <v>43034</v>
      </c>
      <c r="HL489">
        <v>0</v>
      </c>
      <c r="HN489">
        <v>316</v>
      </c>
      <c r="HO489">
        <v>1</v>
      </c>
      <c r="HP489">
        <v>66</v>
      </c>
      <c r="HQ489">
        <v>1</v>
      </c>
      <c r="HR489">
        <v>1</v>
      </c>
      <c r="HS489">
        <v>1</v>
      </c>
    </row>
    <row r="490" spans="1:227" x14ac:dyDescent="0.35">
      <c r="A490">
        <v>63</v>
      </c>
      <c r="B490">
        <v>1</v>
      </c>
      <c r="C490" s="9" cm="1">
        <f t="array" ref="C490">_xlfn.IFS(D490,1,E490,2,F490,3,G490,4,H490,5,I490,6,J490,7,K490,8)</f>
        <v>2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 s="8">
        <v>0</v>
      </c>
      <c r="Q490" s="8">
        <v>5.5221721876589018E-2</v>
      </c>
      <c r="R490">
        <v>1</v>
      </c>
      <c r="S490">
        <v>0</v>
      </c>
      <c r="T490">
        <v>1</v>
      </c>
      <c r="U490">
        <v>0</v>
      </c>
      <c r="V490" s="8">
        <v>9.2266674655123351E-2</v>
      </c>
      <c r="W490">
        <v>0</v>
      </c>
      <c r="X490" s="8">
        <v>144</v>
      </c>
      <c r="Y490" s="8">
        <v>84.040220412234234</v>
      </c>
      <c r="Z490" s="8">
        <v>97.899227410144434</v>
      </c>
      <c r="AA490">
        <v>0</v>
      </c>
      <c r="AB490" s="8">
        <v>1.81021897810219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s="8">
        <v>39.949222007706297</v>
      </c>
      <c r="AJ490" s="8">
        <v>113</v>
      </c>
      <c r="AK490" s="6">
        <v>9</v>
      </c>
      <c r="AL490">
        <v>0</v>
      </c>
      <c r="AM490" s="8">
        <v>60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 s="8">
        <v>3</v>
      </c>
      <c r="AU490">
        <v>0</v>
      </c>
      <c r="AV490">
        <v>0</v>
      </c>
      <c r="AW490">
        <v>1</v>
      </c>
      <c r="AX490" s="8">
        <v>159</v>
      </c>
      <c r="AY490" s="8">
        <v>120</v>
      </c>
      <c r="AZ490" t="s">
        <v>217</v>
      </c>
      <c r="BC490" s="2">
        <v>41942</v>
      </c>
      <c r="BD490" s="8"/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7</v>
      </c>
      <c r="BM490">
        <v>7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1</v>
      </c>
      <c r="CI490">
        <v>0</v>
      </c>
      <c r="CJ490">
        <v>0</v>
      </c>
      <c r="CK490">
        <v>1</v>
      </c>
      <c r="CL490" s="6">
        <v>1.143295264623821</v>
      </c>
      <c r="CM490" s="8">
        <v>30</v>
      </c>
      <c r="CN490" s="8">
        <v>60</v>
      </c>
      <c r="CO490" s="8">
        <f t="shared" si="72"/>
        <v>10</v>
      </c>
      <c r="CP490" s="8">
        <v>178</v>
      </c>
      <c r="CQ490">
        <v>0</v>
      </c>
      <c r="CR490" s="4">
        <f t="shared" si="73"/>
        <v>1.2361111111111112</v>
      </c>
      <c r="CS490" s="8">
        <f t="shared" si="74"/>
        <v>-34</v>
      </c>
      <c r="CT490" s="8">
        <v>197</v>
      </c>
      <c r="CU490" s="8">
        <f t="shared" si="75"/>
        <v>0</v>
      </c>
      <c r="CV490" s="8">
        <f t="shared" ref="CV490:CV527" si="80">IF(SUM(EJ490:EK490,EF490:EG490,EB490:EC490,DX490:DY490,DT490:DU490,DP490:DQ490,DL490:DM490,DH490:DI490)&gt;0,1,0)</f>
        <v>1</v>
      </c>
      <c r="CW490">
        <v>1</v>
      </c>
      <c r="CX490" s="2">
        <v>41943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 s="8">
        <v>1.8857142857142859</v>
      </c>
      <c r="EN490">
        <v>1</v>
      </c>
      <c r="EO490" s="2">
        <v>41948</v>
      </c>
      <c r="EP490">
        <v>0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1</v>
      </c>
      <c r="GM490">
        <v>1</v>
      </c>
      <c r="GN490" s="2">
        <v>41943</v>
      </c>
      <c r="GO490">
        <v>2</v>
      </c>
      <c r="GP490">
        <v>0</v>
      </c>
      <c r="GR490">
        <v>0</v>
      </c>
      <c r="GS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f t="shared" ref="HF490:HF536" si="81">GO490</f>
        <v>2</v>
      </c>
      <c r="HH490">
        <v>0</v>
      </c>
      <c r="HI490">
        <v>1</v>
      </c>
      <c r="HJ490">
        <v>1</v>
      </c>
      <c r="HK490" s="2">
        <v>42041</v>
      </c>
      <c r="HL490">
        <v>0</v>
      </c>
      <c r="HN490">
        <v>99</v>
      </c>
      <c r="HO490">
        <v>1</v>
      </c>
      <c r="HP490">
        <v>1</v>
      </c>
      <c r="HQ490">
        <v>1</v>
      </c>
      <c r="HR490">
        <v>1</v>
      </c>
      <c r="HS490">
        <v>1</v>
      </c>
    </row>
    <row r="491" spans="1:227" x14ac:dyDescent="0.35">
      <c r="A491">
        <v>66</v>
      </c>
      <c r="B491">
        <v>1</v>
      </c>
      <c r="C491" s="9" cm="1">
        <f t="array" ref="C491">_xlfn.IFS(D491,1,E491,2,F491,3,G491,4,H491,5,I491,6,J491,7,K491,8)</f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 s="8">
        <v>0</v>
      </c>
      <c r="Q491" s="8">
        <v>0</v>
      </c>
      <c r="R491">
        <v>0</v>
      </c>
      <c r="S491">
        <v>1</v>
      </c>
      <c r="T491">
        <v>0</v>
      </c>
      <c r="U491">
        <v>0</v>
      </c>
      <c r="V491" s="8">
        <v>0</v>
      </c>
      <c r="W491">
        <v>0</v>
      </c>
      <c r="X491" s="8">
        <v>136</v>
      </c>
      <c r="Y491" s="8">
        <v>67</v>
      </c>
      <c r="Z491" s="8">
        <v>99</v>
      </c>
      <c r="AA491">
        <v>0</v>
      </c>
      <c r="AB491" s="8">
        <v>1.879194630872483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s="8">
        <v>41.837354689514868</v>
      </c>
      <c r="AJ491" s="8">
        <v>85</v>
      </c>
      <c r="AK491" s="6">
        <v>7.5</v>
      </c>
      <c r="AL491">
        <v>0</v>
      </c>
      <c r="AM491" s="8">
        <v>25</v>
      </c>
      <c r="AN491">
        <v>4</v>
      </c>
      <c r="AO491">
        <v>1</v>
      </c>
      <c r="AP491">
        <v>0</v>
      </c>
      <c r="AQ491">
        <v>0</v>
      </c>
      <c r="AR491">
        <v>1</v>
      </c>
      <c r="AS491">
        <v>0</v>
      </c>
      <c r="AT491" s="8">
        <v>3</v>
      </c>
      <c r="AU491">
        <v>0</v>
      </c>
      <c r="AV491">
        <v>0</v>
      </c>
      <c r="AW491">
        <v>1</v>
      </c>
      <c r="AX491" s="8">
        <v>396</v>
      </c>
      <c r="AY491" s="8">
        <v>379.5</v>
      </c>
      <c r="AZ491" t="s">
        <v>217</v>
      </c>
      <c r="BB491" s="2">
        <v>42566</v>
      </c>
      <c r="BC491" s="2">
        <v>42588</v>
      </c>
      <c r="BD491" s="8">
        <f>BC491-BB491</f>
        <v>22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</v>
      </c>
      <c r="BM491">
        <v>8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1</v>
      </c>
      <c r="CH491">
        <v>1</v>
      </c>
      <c r="CI491">
        <v>0</v>
      </c>
      <c r="CJ491">
        <v>0</v>
      </c>
      <c r="CK491">
        <v>1</v>
      </c>
      <c r="CL491" s="6">
        <v>0.62188120195175089</v>
      </c>
      <c r="CM491" s="8">
        <v>19.77393983839389</v>
      </c>
      <c r="CN491" s="8">
        <v>5.5483632328463109E-2</v>
      </c>
      <c r="CO491" s="8">
        <f t="shared" si="72"/>
        <v>80.170576529277653</v>
      </c>
      <c r="CP491" s="8">
        <v>151</v>
      </c>
      <c r="CQ491">
        <v>0</v>
      </c>
      <c r="CR491" s="4">
        <f t="shared" si="73"/>
        <v>1.1102941176470589</v>
      </c>
      <c r="CS491" s="8">
        <f t="shared" si="74"/>
        <v>-15</v>
      </c>
      <c r="CT491" s="8">
        <v>150</v>
      </c>
      <c r="CU491" s="8">
        <f t="shared" si="75"/>
        <v>0</v>
      </c>
      <c r="CV491" s="8">
        <f t="shared" si="80"/>
        <v>0</v>
      </c>
      <c r="CW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 s="8">
        <v>1.756756756756757</v>
      </c>
      <c r="EN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1</v>
      </c>
      <c r="GM491">
        <v>1</v>
      </c>
      <c r="GN491" s="2">
        <v>42648</v>
      </c>
      <c r="GO491">
        <v>1</v>
      </c>
      <c r="GP491">
        <v>0</v>
      </c>
      <c r="GR491">
        <v>0</v>
      </c>
      <c r="GS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21</v>
      </c>
      <c r="HE491">
        <v>0</v>
      </c>
      <c r="HF491">
        <f t="shared" si="81"/>
        <v>1</v>
      </c>
      <c r="HH491">
        <v>0</v>
      </c>
      <c r="HI491">
        <v>1</v>
      </c>
      <c r="HJ491">
        <v>1</v>
      </c>
      <c r="HK491" s="2">
        <v>42740</v>
      </c>
      <c r="HL491">
        <v>0</v>
      </c>
      <c r="HN491">
        <v>152</v>
      </c>
      <c r="HO491">
        <v>1</v>
      </c>
      <c r="HP491">
        <v>60</v>
      </c>
      <c r="HQ491">
        <v>1</v>
      </c>
      <c r="HR491">
        <v>1</v>
      </c>
      <c r="HS491">
        <v>1</v>
      </c>
    </row>
    <row r="492" spans="1:227" x14ac:dyDescent="0.35">
      <c r="A492">
        <v>59</v>
      </c>
      <c r="B492">
        <v>2</v>
      </c>
      <c r="C492" s="9" cm="1">
        <f t="array" ref="C492">_xlfn.IFS(D492,1,E492,2,F492,3,G492,4,H492,5,I492,6,J492,7,K492,8)</f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 s="8">
        <v>0</v>
      </c>
      <c r="Q492" s="8">
        <v>0</v>
      </c>
      <c r="R492">
        <v>0</v>
      </c>
      <c r="S492">
        <v>1</v>
      </c>
      <c r="T492">
        <v>0</v>
      </c>
      <c r="U492">
        <v>0</v>
      </c>
      <c r="V492" s="8">
        <v>0</v>
      </c>
      <c r="W492">
        <v>1</v>
      </c>
      <c r="X492" s="8">
        <v>147</v>
      </c>
      <c r="Y492" s="8">
        <v>81</v>
      </c>
      <c r="Z492" s="8">
        <v>95</v>
      </c>
      <c r="AA492">
        <v>0</v>
      </c>
      <c r="AB492" s="8">
        <v>2.0273972602739732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s="8">
        <v>43</v>
      </c>
      <c r="AJ492" s="8">
        <v>80</v>
      </c>
      <c r="AK492" s="6">
        <v>6.2</v>
      </c>
      <c r="AL492">
        <v>1</v>
      </c>
      <c r="AM492" s="8">
        <v>28</v>
      </c>
      <c r="AN492">
        <v>4</v>
      </c>
      <c r="AO492">
        <v>1</v>
      </c>
      <c r="AP492">
        <v>0</v>
      </c>
      <c r="AQ492">
        <v>0</v>
      </c>
      <c r="AR492">
        <v>1</v>
      </c>
      <c r="AS492">
        <v>0</v>
      </c>
      <c r="AT492" s="8">
        <v>3</v>
      </c>
      <c r="AU492">
        <v>0</v>
      </c>
      <c r="AV492">
        <v>0</v>
      </c>
      <c r="AW492">
        <v>1</v>
      </c>
      <c r="AX492" s="8">
        <v>183</v>
      </c>
      <c r="AY492" s="8">
        <v>149</v>
      </c>
      <c r="AZ492" t="s">
        <v>220</v>
      </c>
      <c r="BB492" s="2">
        <v>41539</v>
      </c>
      <c r="BC492" s="2">
        <v>41568</v>
      </c>
      <c r="BD492" s="8">
        <f>BC492-BB492</f>
        <v>29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5</v>
      </c>
      <c r="BM492">
        <v>7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1</v>
      </c>
      <c r="CL492" s="6">
        <v>0.57567511524395221</v>
      </c>
      <c r="CM492" s="8">
        <v>0</v>
      </c>
      <c r="CN492" s="8">
        <v>0</v>
      </c>
      <c r="CO492" s="8">
        <f t="shared" si="72"/>
        <v>100</v>
      </c>
      <c r="CP492" s="8">
        <v>162</v>
      </c>
      <c r="CQ492">
        <v>0</v>
      </c>
      <c r="CR492" s="4">
        <f t="shared" si="73"/>
        <v>1.1020408163265305</v>
      </c>
      <c r="CS492" s="8">
        <f t="shared" si="74"/>
        <v>-15</v>
      </c>
      <c r="CT492" s="8">
        <v>116</v>
      </c>
      <c r="CU492" s="8">
        <f t="shared" si="75"/>
        <v>0</v>
      </c>
      <c r="CV492" s="8">
        <f t="shared" si="80"/>
        <v>0</v>
      </c>
      <c r="CW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 s="8">
        <v>1.931506849315068</v>
      </c>
      <c r="EN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1</v>
      </c>
      <c r="GN492" s="2">
        <v>41570</v>
      </c>
      <c r="GO492">
        <v>2</v>
      </c>
      <c r="GP492">
        <v>0</v>
      </c>
      <c r="GR492">
        <v>0</v>
      </c>
      <c r="GS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f t="shared" si="81"/>
        <v>2</v>
      </c>
      <c r="HH492">
        <v>0</v>
      </c>
      <c r="HI492">
        <v>1</v>
      </c>
      <c r="HJ492">
        <v>1</v>
      </c>
      <c r="HK492" s="2">
        <v>41675</v>
      </c>
      <c r="HL492">
        <v>0</v>
      </c>
      <c r="HN492">
        <v>107</v>
      </c>
      <c r="HO492">
        <v>1</v>
      </c>
      <c r="HP492">
        <v>2</v>
      </c>
      <c r="HQ492">
        <v>1</v>
      </c>
      <c r="HR492">
        <v>1</v>
      </c>
      <c r="HS492">
        <v>1</v>
      </c>
    </row>
    <row r="493" spans="1:227" x14ac:dyDescent="0.35">
      <c r="A493">
        <v>53</v>
      </c>
      <c r="B493">
        <v>1</v>
      </c>
      <c r="C493" s="9" cm="1">
        <f t="array" ref="C493">_xlfn.IFS(D493,1,E493,2,F493,3,G493,4,H493,5,I493,6,J493,7,K493,8)</f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 s="8">
        <v>0</v>
      </c>
      <c r="Q493" s="8">
        <v>0</v>
      </c>
      <c r="R493">
        <v>0</v>
      </c>
      <c r="S493">
        <v>1</v>
      </c>
      <c r="T493">
        <v>0</v>
      </c>
      <c r="U493">
        <v>0</v>
      </c>
      <c r="V493" s="8">
        <v>0</v>
      </c>
      <c r="W493">
        <v>0</v>
      </c>
      <c r="X493" s="8">
        <v>142.5</v>
      </c>
      <c r="Y493" s="8">
        <v>72.109042175542797</v>
      </c>
      <c r="Z493" s="8">
        <v>97.946564885496173</v>
      </c>
      <c r="AA493">
        <v>0</v>
      </c>
      <c r="AB493" s="8">
        <v>1.9548872180451129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s="8">
        <v>41.000000000000007</v>
      </c>
      <c r="AJ493" s="8">
        <v>97</v>
      </c>
      <c r="AK493" s="6">
        <v>7.5</v>
      </c>
      <c r="AL493">
        <v>0</v>
      </c>
      <c r="AM493" s="8">
        <v>117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 s="8">
        <v>3</v>
      </c>
      <c r="AU493">
        <v>0</v>
      </c>
      <c r="AV493">
        <v>0</v>
      </c>
      <c r="AW493">
        <v>1</v>
      </c>
      <c r="AX493" s="8">
        <v>108</v>
      </c>
      <c r="AY493" s="8">
        <v>91.5</v>
      </c>
      <c r="AZ493" t="s">
        <v>220</v>
      </c>
      <c r="BB493" s="2">
        <v>41476</v>
      </c>
      <c r="BC493" s="2">
        <v>41495</v>
      </c>
      <c r="BD493" s="8">
        <f>BC493-BB493</f>
        <v>19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2</v>
      </c>
      <c r="BM493">
        <v>8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1</v>
      </c>
      <c r="CH493">
        <v>1</v>
      </c>
      <c r="CI493">
        <v>0</v>
      </c>
      <c r="CJ493">
        <v>0</v>
      </c>
      <c r="CK493">
        <v>1</v>
      </c>
      <c r="CL493" s="6">
        <v>0.04</v>
      </c>
      <c r="CM493" s="8">
        <v>0</v>
      </c>
      <c r="CN493" s="8">
        <v>0</v>
      </c>
      <c r="CO493" s="8">
        <f t="shared" si="72"/>
        <v>100</v>
      </c>
      <c r="CP493" s="8">
        <v>148</v>
      </c>
      <c r="CQ493">
        <v>0</v>
      </c>
      <c r="CR493" s="4">
        <f t="shared" si="73"/>
        <v>1.0385964912280701</v>
      </c>
      <c r="CS493" s="8">
        <f t="shared" si="74"/>
        <v>-5.5</v>
      </c>
      <c r="CT493" s="8">
        <v>179</v>
      </c>
      <c r="CU493" s="8">
        <f t="shared" si="75"/>
        <v>0</v>
      </c>
      <c r="CV493" s="8">
        <f t="shared" si="80"/>
        <v>0</v>
      </c>
      <c r="CW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 s="8">
        <v>1.828571428571429</v>
      </c>
      <c r="EN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1</v>
      </c>
      <c r="GM493">
        <v>1</v>
      </c>
      <c r="GN493" s="2">
        <v>41581</v>
      </c>
      <c r="GO493">
        <v>2</v>
      </c>
      <c r="GP493">
        <v>0</v>
      </c>
      <c r="GR493">
        <v>0</v>
      </c>
      <c r="GS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f t="shared" si="81"/>
        <v>2</v>
      </c>
      <c r="HH493">
        <v>1</v>
      </c>
      <c r="HI493">
        <v>1</v>
      </c>
      <c r="HJ493">
        <v>1</v>
      </c>
      <c r="HK493" s="2">
        <v>41705</v>
      </c>
      <c r="HL493">
        <v>0</v>
      </c>
      <c r="HN493">
        <v>210</v>
      </c>
      <c r="HO493">
        <v>1</v>
      </c>
      <c r="HP493">
        <v>86</v>
      </c>
      <c r="HQ493">
        <v>1</v>
      </c>
      <c r="HR493">
        <v>1</v>
      </c>
      <c r="HS493">
        <v>1</v>
      </c>
    </row>
    <row r="494" spans="1:227" x14ac:dyDescent="0.35">
      <c r="A494">
        <v>49</v>
      </c>
      <c r="B494">
        <v>1</v>
      </c>
      <c r="C494" s="9" cm="1">
        <f t="array" ref="C494">_xlfn.IFS(D494,1,E494,2,F494,3,G494,4,H494,5,I494,6,J494,7,K494,8)</f>
        <v>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 s="8">
        <v>0</v>
      </c>
      <c r="Q494" s="8">
        <v>0</v>
      </c>
      <c r="R494">
        <v>2</v>
      </c>
      <c r="S494">
        <v>0</v>
      </c>
      <c r="T494">
        <v>0</v>
      </c>
      <c r="U494">
        <v>1</v>
      </c>
      <c r="V494" s="8">
        <v>1</v>
      </c>
      <c r="W494">
        <v>1</v>
      </c>
      <c r="X494" s="8">
        <v>143</v>
      </c>
      <c r="Y494" s="8">
        <v>73</v>
      </c>
      <c r="Z494" s="8">
        <v>99</v>
      </c>
      <c r="AA494">
        <v>0</v>
      </c>
      <c r="AB494" s="8">
        <v>1.8425196850393699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s="8">
        <v>39.852608987792337</v>
      </c>
      <c r="AJ494" s="8">
        <v>85</v>
      </c>
      <c r="AK494" s="6">
        <v>7.4</v>
      </c>
      <c r="AL494">
        <v>0</v>
      </c>
      <c r="AM494" s="8">
        <v>83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 s="8">
        <v>3</v>
      </c>
      <c r="AU494">
        <v>0</v>
      </c>
      <c r="AV494">
        <v>0</v>
      </c>
      <c r="AW494">
        <v>1</v>
      </c>
      <c r="AX494" s="8">
        <v>68</v>
      </c>
      <c r="AY494" s="8">
        <v>68</v>
      </c>
      <c r="BB494" s="2">
        <v>42783</v>
      </c>
      <c r="BC494" s="2">
        <v>42812</v>
      </c>
      <c r="BD494" s="8">
        <f>BC494-BB494</f>
        <v>29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</v>
      </c>
      <c r="BM494">
        <v>8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1</v>
      </c>
      <c r="CL494" s="6">
        <v>0.1</v>
      </c>
      <c r="CM494" s="8">
        <v>100</v>
      </c>
      <c r="CN494" s="8">
        <v>0</v>
      </c>
      <c r="CO494" s="8">
        <f t="shared" si="72"/>
        <v>0</v>
      </c>
      <c r="CP494" s="8">
        <v>144</v>
      </c>
      <c r="CQ494">
        <v>0</v>
      </c>
      <c r="CR494" s="4">
        <f t="shared" si="73"/>
        <v>1.0069930069930071</v>
      </c>
      <c r="CS494" s="8">
        <f t="shared" si="74"/>
        <v>-1</v>
      </c>
      <c r="CT494" s="8">
        <v>149</v>
      </c>
      <c r="CU494" s="8">
        <f t="shared" si="75"/>
        <v>0</v>
      </c>
      <c r="CV494" s="8">
        <f t="shared" si="80"/>
        <v>0</v>
      </c>
      <c r="CW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 s="8">
        <v>1.860759493670886</v>
      </c>
      <c r="EN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 s="2">
        <v>42813</v>
      </c>
      <c r="GO494">
        <v>1</v>
      </c>
      <c r="GP494">
        <v>0</v>
      </c>
      <c r="GR494">
        <v>0</v>
      </c>
      <c r="GS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f t="shared" si="81"/>
        <v>1</v>
      </c>
      <c r="HH494">
        <v>0</v>
      </c>
      <c r="HI494">
        <v>1</v>
      </c>
      <c r="HJ494">
        <v>1</v>
      </c>
      <c r="HK494" s="2">
        <v>42905</v>
      </c>
      <c r="HL494">
        <v>0</v>
      </c>
      <c r="HN494">
        <v>93</v>
      </c>
      <c r="HO494">
        <v>1</v>
      </c>
      <c r="HP494">
        <v>1</v>
      </c>
      <c r="HQ494">
        <v>1</v>
      </c>
      <c r="HR494">
        <v>1</v>
      </c>
      <c r="HS494">
        <v>1</v>
      </c>
    </row>
    <row r="495" spans="1:227" x14ac:dyDescent="0.35">
      <c r="A495">
        <v>72</v>
      </c>
      <c r="B495">
        <v>2</v>
      </c>
      <c r="C495" s="9" cm="1">
        <f t="array" ref="C495">_xlfn.IFS(D495,1,E495,2,F495,3,G495,4,H495,5,I495,6,J495,7,K495,8)</f>
        <v>2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 s="8">
        <v>0</v>
      </c>
      <c r="Q495" s="8">
        <v>30</v>
      </c>
      <c r="R495">
        <v>0</v>
      </c>
      <c r="S495">
        <v>1</v>
      </c>
      <c r="T495">
        <v>0</v>
      </c>
      <c r="U495">
        <v>0</v>
      </c>
      <c r="V495" s="8">
        <v>0</v>
      </c>
      <c r="W495">
        <v>1</v>
      </c>
      <c r="X495" s="8">
        <v>146</v>
      </c>
      <c r="Y495" s="8">
        <v>71</v>
      </c>
      <c r="Z495" s="8">
        <v>97</v>
      </c>
      <c r="AA495">
        <v>1</v>
      </c>
      <c r="AB495" s="8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 s="8">
        <v>43</v>
      </c>
      <c r="AJ495" s="8">
        <v>65</v>
      </c>
      <c r="AK495" s="6">
        <v>7</v>
      </c>
      <c r="AL495">
        <v>1</v>
      </c>
      <c r="AM495" s="8">
        <v>35</v>
      </c>
      <c r="AN495">
        <v>3</v>
      </c>
      <c r="AO495">
        <v>1</v>
      </c>
      <c r="AP495">
        <v>0</v>
      </c>
      <c r="AQ495">
        <v>1</v>
      </c>
      <c r="AR495">
        <v>0</v>
      </c>
      <c r="AS495">
        <v>0</v>
      </c>
      <c r="AT495" s="8">
        <v>3</v>
      </c>
      <c r="AU495">
        <v>0</v>
      </c>
      <c r="AV495">
        <v>0</v>
      </c>
      <c r="AW495">
        <v>1</v>
      </c>
      <c r="AX495" s="8">
        <v>149</v>
      </c>
      <c r="AY495" s="8">
        <v>95</v>
      </c>
      <c r="AZ495" t="s">
        <v>220</v>
      </c>
      <c r="BC495" s="2">
        <v>42586</v>
      </c>
      <c r="BD495" s="8"/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7</v>
      </c>
      <c r="BM495">
        <v>6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1</v>
      </c>
      <c r="CL495" s="6">
        <v>0.02</v>
      </c>
      <c r="CM495" s="8">
        <v>90</v>
      </c>
      <c r="CN495" s="8">
        <v>10</v>
      </c>
      <c r="CO495" s="8">
        <f t="shared" si="72"/>
        <v>0</v>
      </c>
      <c r="CP495" s="8">
        <v>141</v>
      </c>
      <c r="CQ495">
        <v>0</v>
      </c>
      <c r="CR495" s="4">
        <f t="shared" si="73"/>
        <v>0.96575342465753422</v>
      </c>
      <c r="CS495" s="8">
        <f t="shared" si="74"/>
        <v>5</v>
      </c>
      <c r="CT495" s="8">
        <v>148</v>
      </c>
      <c r="CU495" s="8">
        <f t="shared" si="75"/>
        <v>0</v>
      </c>
      <c r="CV495" s="8">
        <f t="shared" si="80"/>
        <v>0</v>
      </c>
      <c r="CW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 s="8">
        <v>1.860759493670886</v>
      </c>
      <c r="EN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</v>
      </c>
      <c r="GM495">
        <v>1</v>
      </c>
      <c r="GN495" s="2">
        <v>42678</v>
      </c>
      <c r="GO495">
        <v>2</v>
      </c>
      <c r="GP495">
        <v>0</v>
      </c>
      <c r="GR495">
        <v>0</v>
      </c>
      <c r="GS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f t="shared" si="81"/>
        <v>2</v>
      </c>
      <c r="HH495">
        <v>0</v>
      </c>
      <c r="HI495">
        <v>1</v>
      </c>
      <c r="HJ495">
        <v>1</v>
      </c>
      <c r="HK495" s="2">
        <v>42764</v>
      </c>
      <c r="HL495">
        <v>0</v>
      </c>
      <c r="HN495">
        <v>178</v>
      </c>
      <c r="HO495">
        <v>1</v>
      </c>
      <c r="HP495">
        <v>92</v>
      </c>
      <c r="HQ495">
        <v>1</v>
      </c>
      <c r="HR495">
        <v>1</v>
      </c>
      <c r="HS495">
        <v>1</v>
      </c>
    </row>
    <row r="496" spans="1:227" x14ac:dyDescent="0.35">
      <c r="A496">
        <v>79</v>
      </c>
      <c r="B496">
        <v>2</v>
      </c>
      <c r="C496" s="9" cm="1">
        <f t="array" ref="C496">_xlfn.IFS(D496,1,E496,2,F496,3,G496,4,H496,5,I496,6,J496,7,K496,8)</f>
        <v>4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 s="8">
        <v>0</v>
      </c>
      <c r="Q496" s="8">
        <v>0</v>
      </c>
      <c r="R496">
        <v>0</v>
      </c>
      <c r="S496">
        <v>1</v>
      </c>
      <c r="T496">
        <v>0</v>
      </c>
      <c r="U496">
        <v>0</v>
      </c>
      <c r="V496" s="8">
        <v>0</v>
      </c>
      <c r="W496">
        <v>1</v>
      </c>
      <c r="X496" s="8">
        <v>150</v>
      </c>
      <c r="Y496" s="8">
        <v>55</v>
      </c>
      <c r="Z496" s="8">
        <v>99</v>
      </c>
      <c r="AA496">
        <v>0</v>
      </c>
      <c r="AB496" s="8">
        <v>1.91044776119403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s="8">
        <v>40.5</v>
      </c>
      <c r="AJ496" s="8">
        <v>58</v>
      </c>
      <c r="AK496" s="6">
        <v>7</v>
      </c>
      <c r="AL496">
        <v>1</v>
      </c>
      <c r="AM496" s="8">
        <v>59</v>
      </c>
      <c r="AN496">
        <v>2</v>
      </c>
      <c r="AO496">
        <v>1</v>
      </c>
      <c r="AP496">
        <v>1</v>
      </c>
      <c r="AQ496">
        <v>0</v>
      </c>
      <c r="AR496">
        <v>0</v>
      </c>
      <c r="AS496">
        <v>0</v>
      </c>
      <c r="AT496" s="8">
        <v>3</v>
      </c>
      <c r="AU496">
        <v>0</v>
      </c>
      <c r="AV496">
        <v>0</v>
      </c>
      <c r="AW496">
        <v>1</v>
      </c>
      <c r="AX496" s="8">
        <v>216</v>
      </c>
      <c r="AY496" s="8">
        <v>194</v>
      </c>
      <c r="BB496" s="2">
        <v>41818</v>
      </c>
      <c r="BC496" s="2">
        <v>41851</v>
      </c>
      <c r="BD496" s="8">
        <f>BC496-BB496</f>
        <v>33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7</v>
      </c>
      <c r="BM496">
        <v>8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0</v>
      </c>
      <c r="CK496">
        <v>1</v>
      </c>
      <c r="CL496" s="6">
        <v>3</v>
      </c>
      <c r="CM496" s="8">
        <v>40</v>
      </c>
      <c r="CN496" s="8">
        <v>0</v>
      </c>
      <c r="CO496" s="8">
        <f t="shared" si="72"/>
        <v>60</v>
      </c>
      <c r="CP496" s="8">
        <v>140</v>
      </c>
      <c r="CQ496">
        <v>0</v>
      </c>
      <c r="CR496" s="4">
        <f t="shared" si="73"/>
        <v>0.93333333333333335</v>
      </c>
      <c r="CS496" s="8">
        <f t="shared" si="74"/>
        <v>10</v>
      </c>
      <c r="CT496" s="8">
        <v>95</v>
      </c>
      <c r="CU496" s="8">
        <f t="shared" si="75"/>
        <v>0</v>
      </c>
      <c r="CV496" s="8">
        <f t="shared" si="80"/>
        <v>0</v>
      </c>
      <c r="CW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 s="8">
        <v>1.849315068493151</v>
      </c>
      <c r="EN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1</v>
      </c>
      <c r="GM496">
        <v>1</v>
      </c>
      <c r="GN496" s="2">
        <v>42039</v>
      </c>
      <c r="GO496">
        <v>2</v>
      </c>
      <c r="GP496">
        <v>0</v>
      </c>
      <c r="GR496">
        <v>0</v>
      </c>
      <c r="GS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f t="shared" si="81"/>
        <v>2</v>
      </c>
      <c r="HH496">
        <v>0</v>
      </c>
      <c r="HI496">
        <v>1</v>
      </c>
      <c r="HJ496">
        <v>1</v>
      </c>
      <c r="HK496" s="2">
        <v>42146</v>
      </c>
      <c r="HL496">
        <v>1</v>
      </c>
      <c r="HM496" s="2">
        <v>42750</v>
      </c>
      <c r="HN496">
        <v>295</v>
      </c>
      <c r="HO496">
        <v>1</v>
      </c>
      <c r="HP496">
        <v>188</v>
      </c>
      <c r="HQ496">
        <v>1</v>
      </c>
      <c r="HR496">
        <v>1</v>
      </c>
      <c r="HS496">
        <v>1</v>
      </c>
    </row>
    <row r="497" spans="1:227" x14ac:dyDescent="0.35">
      <c r="A497">
        <v>70</v>
      </c>
      <c r="B497">
        <v>1</v>
      </c>
      <c r="C497" s="9" cm="1">
        <f t="array" ref="C497">_xlfn.IFS(D497,1,E497,2,F497,3,G497,4,H497,5,I497,6,J497,7,K497,8)</f>
        <v>2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 s="8">
        <v>0</v>
      </c>
      <c r="Q497" s="8">
        <v>50</v>
      </c>
      <c r="R497">
        <v>2</v>
      </c>
      <c r="S497">
        <v>0</v>
      </c>
      <c r="T497">
        <v>0</v>
      </c>
      <c r="U497">
        <v>1</v>
      </c>
      <c r="V497" s="8">
        <v>100</v>
      </c>
      <c r="W497">
        <v>0</v>
      </c>
      <c r="X497" s="8">
        <v>124</v>
      </c>
      <c r="Y497" s="8">
        <v>65</v>
      </c>
      <c r="Z497" s="8">
        <v>97</v>
      </c>
      <c r="AA497">
        <v>1</v>
      </c>
      <c r="AB497" s="8">
        <v>2.030075187969925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s="8">
        <v>40</v>
      </c>
      <c r="AJ497" s="8">
        <v>51</v>
      </c>
      <c r="AK497" s="6">
        <v>7.5</v>
      </c>
      <c r="AL497">
        <v>0</v>
      </c>
      <c r="AM497" s="8">
        <v>65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 s="8">
        <v>2</v>
      </c>
      <c r="AU497">
        <v>0</v>
      </c>
      <c r="AV497">
        <v>1</v>
      </c>
      <c r="AW497">
        <v>0</v>
      </c>
      <c r="AX497" s="8">
        <v>97</v>
      </c>
      <c r="AY497" s="8">
        <v>0</v>
      </c>
      <c r="AZ497" t="s">
        <v>220</v>
      </c>
      <c r="BB497" s="2">
        <v>42580</v>
      </c>
      <c r="BC497" s="2">
        <v>42623</v>
      </c>
      <c r="BD497" s="8">
        <f>BC497-BB497</f>
        <v>43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</v>
      </c>
      <c r="BM497">
        <v>8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1</v>
      </c>
      <c r="CH497">
        <v>1</v>
      </c>
      <c r="CI497">
        <v>0</v>
      </c>
      <c r="CJ497">
        <v>0</v>
      </c>
      <c r="CK497">
        <v>1</v>
      </c>
      <c r="CL497" s="6">
        <v>0.6</v>
      </c>
      <c r="CM497" s="8">
        <v>100</v>
      </c>
      <c r="CN497" s="8">
        <v>0</v>
      </c>
      <c r="CO497" s="8">
        <f t="shared" si="72"/>
        <v>0</v>
      </c>
      <c r="CP497" s="8">
        <v>59</v>
      </c>
      <c r="CQ497">
        <v>0</v>
      </c>
      <c r="CR497" s="4">
        <f t="shared" si="73"/>
        <v>0.47580645161290325</v>
      </c>
      <c r="CS497" s="8">
        <f t="shared" si="74"/>
        <v>65</v>
      </c>
      <c r="CT497" s="8">
        <v>48</v>
      </c>
      <c r="CU497" s="8">
        <f t="shared" si="75"/>
        <v>1</v>
      </c>
      <c r="CV497" s="8">
        <f t="shared" si="80"/>
        <v>1</v>
      </c>
      <c r="CW497">
        <v>1</v>
      </c>
      <c r="CX497" s="2">
        <v>42627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1</v>
      </c>
      <c r="DW497">
        <v>1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1</v>
      </c>
      <c r="EE497">
        <v>1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 s="8">
        <v>1</v>
      </c>
      <c r="EN497">
        <v>1</v>
      </c>
      <c r="EO497" s="2">
        <v>42628</v>
      </c>
      <c r="EP497">
        <v>0</v>
      </c>
      <c r="EQ497">
        <v>1</v>
      </c>
      <c r="ER497">
        <v>0</v>
      </c>
      <c r="ES497">
        <v>0</v>
      </c>
      <c r="ET497">
        <v>1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1</v>
      </c>
      <c r="GN497" s="2">
        <v>42626</v>
      </c>
      <c r="GO497">
        <v>2</v>
      </c>
      <c r="GP497">
        <v>0</v>
      </c>
      <c r="GR497">
        <v>0</v>
      </c>
      <c r="GS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f t="shared" si="81"/>
        <v>2</v>
      </c>
      <c r="HH497">
        <v>0</v>
      </c>
      <c r="HI497">
        <v>1</v>
      </c>
      <c r="HJ497">
        <v>1</v>
      </c>
      <c r="HK497" s="2">
        <v>42683</v>
      </c>
      <c r="HL497">
        <v>0</v>
      </c>
      <c r="HN497">
        <v>60</v>
      </c>
      <c r="HO497">
        <v>1</v>
      </c>
      <c r="HP497">
        <v>3</v>
      </c>
      <c r="HQ497">
        <v>1</v>
      </c>
      <c r="HR497">
        <v>1</v>
      </c>
      <c r="HS497">
        <v>1</v>
      </c>
    </row>
    <row r="498" spans="1:227" x14ac:dyDescent="0.35">
      <c r="A498">
        <v>76</v>
      </c>
      <c r="B498">
        <v>1</v>
      </c>
      <c r="C498" s="9" cm="1">
        <f t="array" ref="C498">_xlfn.IFS(D498,1,E498,2,F498,3,G498,4,H498,5,I498,6,J498,7,K498,8)</f>
        <v>2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0</v>
      </c>
      <c r="N498">
        <v>0</v>
      </c>
      <c r="O498">
        <v>1</v>
      </c>
      <c r="P498" s="8">
        <v>6</v>
      </c>
      <c r="Q498" s="8">
        <v>0.35840303409975949</v>
      </c>
      <c r="R498">
        <v>2</v>
      </c>
      <c r="S498">
        <v>0</v>
      </c>
      <c r="T498">
        <v>0</v>
      </c>
      <c r="U498">
        <v>1</v>
      </c>
      <c r="V498" s="8">
        <v>21</v>
      </c>
      <c r="W498">
        <v>0</v>
      </c>
      <c r="X498" s="8">
        <v>127</v>
      </c>
      <c r="Y498" s="8">
        <v>60</v>
      </c>
      <c r="Z498" s="8">
        <v>97</v>
      </c>
      <c r="AA498">
        <v>0</v>
      </c>
      <c r="AB498" s="8">
        <v>2.140625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s="8">
        <v>35.868767178281672</v>
      </c>
      <c r="AJ498" s="8">
        <v>50</v>
      </c>
      <c r="AK498" s="6">
        <v>5.7</v>
      </c>
      <c r="AL498">
        <v>1</v>
      </c>
      <c r="AM498" s="8">
        <v>55</v>
      </c>
      <c r="AN498">
        <v>2</v>
      </c>
      <c r="AO498">
        <v>1</v>
      </c>
      <c r="AP498">
        <v>1</v>
      </c>
      <c r="AQ498">
        <v>0</v>
      </c>
      <c r="AR498">
        <v>0</v>
      </c>
      <c r="AS498">
        <v>0</v>
      </c>
      <c r="AT498" s="8">
        <v>2</v>
      </c>
      <c r="AU498">
        <v>0</v>
      </c>
      <c r="AV498">
        <v>1</v>
      </c>
      <c r="AW498">
        <v>0</v>
      </c>
      <c r="AX498" s="8">
        <v>117</v>
      </c>
      <c r="AY498" s="8">
        <v>0</v>
      </c>
      <c r="AZ498" t="s">
        <v>220</v>
      </c>
      <c r="BC498" s="2">
        <v>42690</v>
      </c>
      <c r="BD498" s="8"/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7</v>
      </c>
      <c r="BM498">
        <v>16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3</v>
      </c>
      <c r="CH498">
        <v>1</v>
      </c>
      <c r="CI498">
        <v>1</v>
      </c>
      <c r="CJ498">
        <v>1</v>
      </c>
      <c r="CK498">
        <v>1</v>
      </c>
      <c r="CL498" s="6">
        <v>1.7</v>
      </c>
      <c r="CM498" s="8">
        <v>0</v>
      </c>
      <c r="CN498" s="8">
        <v>100</v>
      </c>
      <c r="CO498" s="8">
        <f t="shared" si="72"/>
        <v>0</v>
      </c>
      <c r="CP498" s="8">
        <v>58.5</v>
      </c>
      <c r="CQ498">
        <v>0</v>
      </c>
      <c r="CR498" s="4">
        <f t="shared" si="73"/>
        <v>0.46062992125984253</v>
      </c>
      <c r="CS498" s="8">
        <f t="shared" si="74"/>
        <v>68.5</v>
      </c>
      <c r="CT498" s="8">
        <v>51.5</v>
      </c>
      <c r="CU498" s="8">
        <f t="shared" si="75"/>
        <v>1</v>
      </c>
      <c r="CV498" s="8">
        <f t="shared" si="80"/>
        <v>1</v>
      </c>
      <c r="CW498">
        <v>1</v>
      </c>
      <c r="CX498" s="2">
        <v>42692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1</v>
      </c>
      <c r="DU498">
        <v>1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0</v>
      </c>
      <c r="EM498" s="8">
        <v>1.3150684931506851</v>
      </c>
      <c r="EN498">
        <v>1</v>
      </c>
      <c r="EO498" s="2">
        <v>42714</v>
      </c>
      <c r="EP498">
        <v>0</v>
      </c>
      <c r="EQ498">
        <v>1</v>
      </c>
      <c r="ER498">
        <v>0</v>
      </c>
      <c r="ES498">
        <v>0</v>
      </c>
      <c r="ET498">
        <v>1</v>
      </c>
      <c r="EU498">
        <v>0</v>
      </c>
      <c r="EV498">
        <v>0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1</v>
      </c>
      <c r="GM498">
        <v>1</v>
      </c>
      <c r="GN498" s="2">
        <v>42701</v>
      </c>
      <c r="GO498">
        <v>3</v>
      </c>
      <c r="GP498">
        <v>0</v>
      </c>
      <c r="GR498">
        <v>0</v>
      </c>
      <c r="GS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</v>
      </c>
      <c r="HF498">
        <f t="shared" si="81"/>
        <v>3</v>
      </c>
      <c r="HG498" t="s">
        <v>267</v>
      </c>
      <c r="HH498">
        <v>0</v>
      </c>
      <c r="HI498">
        <v>1</v>
      </c>
      <c r="HJ498">
        <v>1</v>
      </c>
      <c r="HK498" s="2">
        <v>43015</v>
      </c>
      <c r="HL498">
        <v>1</v>
      </c>
      <c r="HM498" s="2">
        <v>43161</v>
      </c>
      <c r="HN498">
        <v>325</v>
      </c>
      <c r="HO498">
        <v>1</v>
      </c>
      <c r="HP498">
        <v>11</v>
      </c>
      <c r="HQ498">
        <v>1</v>
      </c>
      <c r="HR498">
        <v>1</v>
      </c>
      <c r="HS498">
        <v>1</v>
      </c>
    </row>
    <row r="499" spans="1:227" x14ac:dyDescent="0.35">
      <c r="A499">
        <v>64</v>
      </c>
      <c r="B499">
        <v>2</v>
      </c>
      <c r="C499" s="9" cm="1">
        <f t="array" ref="C499">_xlfn.IFS(D499,1,E499,2,F499,3,G499,4,H499,5,I499,6,J499,7,K499,8)</f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 s="8">
        <v>0</v>
      </c>
      <c r="Q499" s="8">
        <v>0</v>
      </c>
      <c r="R499">
        <v>2</v>
      </c>
      <c r="S499">
        <v>0</v>
      </c>
      <c r="T499">
        <v>0</v>
      </c>
      <c r="U499">
        <v>1</v>
      </c>
      <c r="V499" s="8">
        <v>0.1195411895297098</v>
      </c>
      <c r="W499">
        <v>0</v>
      </c>
      <c r="X499" s="8">
        <v>95</v>
      </c>
      <c r="Y499" s="8">
        <v>63</v>
      </c>
      <c r="Z499" s="8">
        <v>97.924184304345857</v>
      </c>
      <c r="AA499">
        <v>0</v>
      </c>
      <c r="AB499" s="8">
        <v>1.928057553956835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s="8">
        <v>29.83659025441543</v>
      </c>
      <c r="AJ499" s="8">
        <v>63.935641399026352</v>
      </c>
      <c r="AK499" s="6">
        <v>7.9</v>
      </c>
      <c r="AL499">
        <v>0</v>
      </c>
      <c r="AM499" s="8">
        <v>44</v>
      </c>
      <c r="AN499">
        <v>3</v>
      </c>
      <c r="AO499">
        <v>1</v>
      </c>
      <c r="AP499">
        <v>0</v>
      </c>
      <c r="AQ499">
        <v>1</v>
      </c>
      <c r="AR499">
        <v>0</v>
      </c>
      <c r="AS499">
        <v>0</v>
      </c>
      <c r="AT499" s="8">
        <v>2.205479452054794</v>
      </c>
      <c r="AU499">
        <v>0</v>
      </c>
      <c r="AV499">
        <v>0</v>
      </c>
      <c r="AW499">
        <v>0</v>
      </c>
      <c r="AX499" s="8">
        <v>206</v>
      </c>
      <c r="AY499" s="8">
        <v>165</v>
      </c>
      <c r="BC499" s="2">
        <v>41341</v>
      </c>
      <c r="BD499" s="8"/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7</v>
      </c>
      <c r="BM499">
        <v>7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1</v>
      </c>
      <c r="CI499">
        <v>0</v>
      </c>
      <c r="CJ499">
        <v>0</v>
      </c>
      <c r="CK499">
        <v>1</v>
      </c>
      <c r="CL499" s="6">
        <v>2</v>
      </c>
      <c r="CM499" s="8">
        <v>40</v>
      </c>
      <c r="CN499" s="8">
        <v>0</v>
      </c>
      <c r="CO499" s="8">
        <f t="shared" si="72"/>
        <v>60</v>
      </c>
      <c r="CP499" s="8">
        <v>81</v>
      </c>
      <c r="CQ499">
        <v>0</v>
      </c>
      <c r="CR499" s="4">
        <f t="shared" si="73"/>
        <v>0.85263157894736841</v>
      </c>
      <c r="CS499" s="8">
        <f t="shared" si="74"/>
        <v>14</v>
      </c>
      <c r="CT499" s="8">
        <v>60</v>
      </c>
      <c r="CU499" s="8">
        <f t="shared" si="75"/>
        <v>1</v>
      </c>
      <c r="CV499" s="8">
        <f t="shared" si="80"/>
        <v>0</v>
      </c>
      <c r="CW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 s="8">
        <v>1.8974358974358969</v>
      </c>
      <c r="EN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1</v>
      </c>
      <c r="GN499" s="2">
        <v>41542</v>
      </c>
      <c r="GO499">
        <v>3</v>
      </c>
      <c r="GP499">
        <v>0</v>
      </c>
      <c r="GR499">
        <v>0</v>
      </c>
      <c r="GS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f t="shared" si="81"/>
        <v>3</v>
      </c>
      <c r="HH499">
        <v>0</v>
      </c>
      <c r="HI499">
        <v>1</v>
      </c>
      <c r="HJ499">
        <v>1</v>
      </c>
      <c r="HK499" s="2">
        <v>41587</v>
      </c>
      <c r="HL499">
        <v>0</v>
      </c>
      <c r="HN499">
        <v>246</v>
      </c>
      <c r="HO499">
        <v>1</v>
      </c>
      <c r="HP499">
        <v>201</v>
      </c>
      <c r="HQ499">
        <v>1</v>
      </c>
      <c r="HR499">
        <v>1</v>
      </c>
      <c r="HS499">
        <v>1</v>
      </c>
    </row>
    <row r="500" spans="1:227" x14ac:dyDescent="0.35">
      <c r="A500">
        <v>51</v>
      </c>
      <c r="B500">
        <v>1</v>
      </c>
      <c r="C500" s="9" cm="1">
        <f t="array" ref="C500">_xlfn.IFS(D500,1,E500,2,F500,3,G500,4,H500,5,I500,6,J500,7,K500,8)</f>
        <v>2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 s="8">
        <v>0</v>
      </c>
      <c r="Q500" s="8">
        <v>0</v>
      </c>
      <c r="R500">
        <v>0</v>
      </c>
      <c r="S500">
        <v>1</v>
      </c>
      <c r="T500">
        <v>0</v>
      </c>
      <c r="U500">
        <v>0</v>
      </c>
      <c r="V500" s="8">
        <v>0</v>
      </c>
      <c r="W500">
        <v>1</v>
      </c>
      <c r="X500" s="8">
        <v>173</v>
      </c>
      <c r="Y500" s="8">
        <v>104</v>
      </c>
      <c r="Z500" s="8">
        <v>97</v>
      </c>
      <c r="AA500">
        <v>0</v>
      </c>
      <c r="AB500" s="8">
        <v>1.9290780141843971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s="8">
        <v>42.166189894086664</v>
      </c>
      <c r="AJ500" s="8">
        <v>74.5</v>
      </c>
      <c r="AK500" s="6">
        <v>10.7</v>
      </c>
      <c r="AL500">
        <v>0</v>
      </c>
      <c r="AM500" s="8">
        <v>107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 s="8">
        <v>2</v>
      </c>
      <c r="AU500">
        <v>0</v>
      </c>
      <c r="AV500">
        <v>1</v>
      </c>
      <c r="AW500">
        <v>0</v>
      </c>
      <c r="AX500" s="8">
        <v>62</v>
      </c>
      <c r="AY500" s="8">
        <v>0</v>
      </c>
      <c r="AZ500" t="s">
        <v>217</v>
      </c>
      <c r="BB500" s="2">
        <v>42516</v>
      </c>
      <c r="BC500" s="2">
        <v>42559</v>
      </c>
      <c r="BD500" s="8">
        <f>BC500-BB500</f>
        <v>43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7</v>
      </c>
      <c r="BM500">
        <v>7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1</v>
      </c>
      <c r="CI500">
        <v>0</v>
      </c>
      <c r="CJ500">
        <v>0</v>
      </c>
      <c r="CK500">
        <v>1</v>
      </c>
      <c r="CL500" s="6">
        <v>1</v>
      </c>
      <c r="CM500" s="8">
        <v>0.41769902320694258</v>
      </c>
      <c r="CN500" s="8">
        <v>4.3439700266068172E-2</v>
      </c>
      <c r="CO500" s="8">
        <f t="shared" si="72"/>
        <v>99.538861276527001</v>
      </c>
      <c r="CP500" s="8">
        <v>153</v>
      </c>
      <c r="CQ500">
        <v>0</v>
      </c>
      <c r="CR500" s="4">
        <f t="shared" si="73"/>
        <v>0.88439306358381498</v>
      </c>
      <c r="CS500" s="8">
        <f t="shared" si="74"/>
        <v>20</v>
      </c>
      <c r="CT500" s="8">
        <v>180</v>
      </c>
      <c r="CU500" s="8">
        <f t="shared" si="75"/>
        <v>1</v>
      </c>
      <c r="CV500" s="8">
        <f t="shared" si="80"/>
        <v>0</v>
      </c>
      <c r="CW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 s="8">
        <v>1.816901408450704</v>
      </c>
      <c r="EN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1</v>
      </c>
      <c r="GM500">
        <v>1</v>
      </c>
      <c r="GN500" s="2">
        <v>42566</v>
      </c>
      <c r="GO500">
        <v>2</v>
      </c>
      <c r="GP500">
        <v>0</v>
      </c>
      <c r="GR500">
        <v>0</v>
      </c>
      <c r="GS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f t="shared" si="81"/>
        <v>2</v>
      </c>
      <c r="HH500">
        <v>0</v>
      </c>
      <c r="HI500">
        <v>1</v>
      </c>
      <c r="HJ500">
        <v>1</v>
      </c>
      <c r="HK500" s="2">
        <v>42665</v>
      </c>
      <c r="HL500">
        <v>0</v>
      </c>
      <c r="HN500">
        <v>106</v>
      </c>
      <c r="HO500">
        <v>1</v>
      </c>
      <c r="HP500">
        <v>7</v>
      </c>
      <c r="HQ500">
        <v>1</v>
      </c>
      <c r="HR500">
        <v>1</v>
      </c>
      <c r="HS500">
        <v>1</v>
      </c>
    </row>
    <row r="501" spans="1:227" x14ac:dyDescent="0.35">
      <c r="A501">
        <v>77</v>
      </c>
      <c r="B501">
        <v>1</v>
      </c>
      <c r="C501" s="9" cm="1">
        <f t="array" ref="C501">_xlfn.IFS(D501,1,E501,2,F501,3,G501,4,H501,5,I501,6,J501,7,K501,8)</f>
        <v>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 s="8">
        <v>0</v>
      </c>
      <c r="Q501" s="8">
        <v>0</v>
      </c>
      <c r="R501">
        <v>0</v>
      </c>
      <c r="S501">
        <v>1</v>
      </c>
      <c r="T501">
        <v>0</v>
      </c>
      <c r="U501">
        <v>0</v>
      </c>
      <c r="V501" s="8">
        <v>0</v>
      </c>
      <c r="W501">
        <v>1</v>
      </c>
      <c r="X501" s="8">
        <v>145</v>
      </c>
      <c r="Y501" s="8">
        <v>90</v>
      </c>
      <c r="Z501" s="8">
        <v>96</v>
      </c>
      <c r="AA501">
        <v>1</v>
      </c>
      <c r="AB501" s="8">
        <v>1.8970588235294119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s="8">
        <v>45</v>
      </c>
      <c r="AJ501" s="8">
        <v>86</v>
      </c>
      <c r="AK501" s="6">
        <v>7.3</v>
      </c>
      <c r="AL501">
        <v>0</v>
      </c>
      <c r="AM501" s="8">
        <v>36</v>
      </c>
      <c r="AN501">
        <v>3</v>
      </c>
      <c r="AO501">
        <v>1</v>
      </c>
      <c r="AP501">
        <v>0</v>
      </c>
      <c r="AQ501">
        <v>1</v>
      </c>
      <c r="AR501">
        <v>0</v>
      </c>
      <c r="AS501">
        <v>0</v>
      </c>
      <c r="AT501" s="8">
        <v>3</v>
      </c>
      <c r="AU501">
        <v>0</v>
      </c>
      <c r="AV501">
        <v>0</v>
      </c>
      <c r="AW501">
        <v>1</v>
      </c>
      <c r="AX501" s="8">
        <v>278</v>
      </c>
      <c r="AY501" s="8">
        <v>220</v>
      </c>
      <c r="AZ501" t="s">
        <v>220</v>
      </c>
      <c r="BC501" s="2">
        <v>41531</v>
      </c>
      <c r="BD501" s="8"/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7</v>
      </c>
      <c r="BM501">
        <v>8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1</v>
      </c>
      <c r="CI501">
        <v>0</v>
      </c>
      <c r="CJ501">
        <v>0</v>
      </c>
      <c r="CK501">
        <v>1</v>
      </c>
      <c r="CL501" s="6">
        <v>0.64350027698516776</v>
      </c>
      <c r="CM501" s="8">
        <v>0.35804609133016962</v>
      </c>
      <c r="CN501" s="8">
        <v>8.1209375171200318E-2</v>
      </c>
      <c r="CO501" s="8">
        <f t="shared" si="72"/>
        <v>99.560744533498635</v>
      </c>
      <c r="CP501" s="8">
        <v>123</v>
      </c>
      <c r="CQ501">
        <v>0</v>
      </c>
      <c r="CR501" s="4">
        <f t="shared" si="73"/>
        <v>0.84827586206896555</v>
      </c>
      <c r="CS501" s="8">
        <f t="shared" si="74"/>
        <v>22</v>
      </c>
      <c r="CT501" s="8">
        <v>80</v>
      </c>
      <c r="CU501" s="8">
        <f t="shared" si="75"/>
        <v>1</v>
      </c>
      <c r="CV501" s="8">
        <f t="shared" si="80"/>
        <v>1</v>
      </c>
      <c r="CW501">
        <v>1</v>
      </c>
      <c r="CX501" s="2">
        <v>41536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1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 s="8">
        <v>1.901408450704225</v>
      </c>
      <c r="EN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1</v>
      </c>
      <c r="GN501" s="2">
        <v>41545</v>
      </c>
      <c r="GO501">
        <v>2</v>
      </c>
      <c r="GP501">
        <v>0</v>
      </c>
      <c r="GR501">
        <v>0</v>
      </c>
      <c r="GS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f t="shared" si="81"/>
        <v>2</v>
      </c>
      <c r="HH501">
        <v>0</v>
      </c>
      <c r="HI501">
        <v>1</v>
      </c>
      <c r="HJ501">
        <v>1</v>
      </c>
      <c r="HK501" s="2">
        <v>41676</v>
      </c>
      <c r="HL501">
        <v>1</v>
      </c>
      <c r="HM501" s="2">
        <v>42137</v>
      </c>
      <c r="HN501">
        <v>145</v>
      </c>
      <c r="HO501">
        <v>1</v>
      </c>
      <c r="HP501">
        <v>14</v>
      </c>
      <c r="HQ501">
        <v>1</v>
      </c>
      <c r="HR501">
        <v>1</v>
      </c>
      <c r="HS501">
        <v>1</v>
      </c>
    </row>
    <row r="502" spans="1:227" x14ac:dyDescent="0.35">
      <c r="A502">
        <v>45</v>
      </c>
      <c r="B502">
        <v>1</v>
      </c>
      <c r="C502" s="9" cm="1">
        <f t="array" ref="C502">_xlfn.IFS(D502,1,E502,2,F502,3,G502,4,H502,5,I502,6,J502,7,K502,8)</f>
        <v>2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 s="8">
        <v>0</v>
      </c>
      <c r="Q502" s="8">
        <v>4.3324583466476378E-2</v>
      </c>
      <c r="R502">
        <v>2</v>
      </c>
      <c r="S502">
        <v>0</v>
      </c>
      <c r="T502">
        <v>0</v>
      </c>
      <c r="U502">
        <v>1</v>
      </c>
      <c r="V502" s="8">
        <v>0.17879405236111531</v>
      </c>
      <c r="W502">
        <v>0</v>
      </c>
      <c r="X502" s="8">
        <v>129</v>
      </c>
      <c r="Y502" s="8">
        <v>89</v>
      </c>
      <c r="Z502" s="8">
        <v>98</v>
      </c>
      <c r="AA502">
        <v>0</v>
      </c>
      <c r="AB502" s="8">
        <v>1.9130434782608701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s="8">
        <v>41</v>
      </c>
      <c r="AJ502" s="8">
        <v>110</v>
      </c>
      <c r="AK502" s="6">
        <v>8.6</v>
      </c>
      <c r="AL502">
        <v>0</v>
      </c>
      <c r="AM502" s="8">
        <v>120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 s="8">
        <v>3</v>
      </c>
      <c r="AU502">
        <v>0</v>
      </c>
      <c r="AV502">
        <v>0</v>
      </c>
      <c r="AW502">
        <v>1</v>
      </c>
      <c r="AX502" s="8">
        <v>0</v>
      </c>
      <c r="AY502" s="8">
        <v>0</v>
      </c>
      <c r="AZ502" t="s">
        <v>220</v>
      </c>
      <c r="BB502" s="2">
        <v>42737</v>
      </c>
      <c r="BC502" s="2">
        <v>42783</v>
      </c>
      <c r="BD502" s="8">
        <f>BC502-BB502</f>
        <v>46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7</v>
      </c>
      <c r="BM502">
        <v>8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1</v>
      </c>
      <c r="CI502">
        <v>0</v>
      </c>
      <c r="CJ502">
        <v>0</v>
      </c>
      <c r="CK502">
        <v>1</v>
      </c>
      <c r="CL502" s="6">
        <v>0.74531630561406148</v>
      </c>
      <c r="CM502" s="8">
        <v>0.25526164318426392</v>
      </c>
      <c r="CN502" s="8">
        <v>4.3414554729473052E-2</v>
      </c>
      <c r="CO502" s="8">
        <f t="shared" si="72"/>
        <v>99.701323802086264</v>
      </c>
      <c r="CP502" s="8">
        <v>103</v>
      </c>
      <c r="CQ502">
        <v>0</v>
      </c>
      <c r="CR502" s="4">
        <f t="shared" si="73"/>
        <v>0.79844961240310075</v>
      </c>
      <c r="CS502" s="8">
        <f t="shared" si="74"/>
        <v>26</v>
      </c>
      <c r="CT502" s="8">
        <v>84</v>
      </c>
      <c r="CU502" s="8">
        <f t="shared" si="75"/>
        <v>1</v>
      </c>
      <c r="CV502" s="8">
        <f t="shared" si="80"/>
        <v>0</v>
      </c>
      <c r="CW502">
        <v>1</v>
      </c>
      <c r="CX502" s="2">
        <v>42784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1</v>
      </c>
      <c r="EF502">
        <v>0</v>
      </c>
      <c r="EG502">
        <v>0</v>
      </c>
      <c r="EH502">
        <v>0</v>
      </c>
      <c r="EI502">
        <v>1</v>
      </c>
      <c r="EJ502">
        <v>0</v>
      </c>
      <c r="EK502">
        <v>0</v>
      </c>
      <c r="EL502">
        <v>0</v>
      </c>
      <c r="EM502" s="8">
        <v>1</v>
      </c>
      <c r="EN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1</v>
      </c>
      <c r="GN502" s="2">
        <v>42785</v>
      </c>
      <c r="GO502">
        <v>2</v>
      </c>
      <c r="GP502">
        <v>0</v>
      </c>
      <c r="GR502">
        <v>0</v>
      </c>
      <c r="GS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f t="shared" si="81"/>
        <v>2</v>
      </c>
      <c r="HH502">
        <v>0</v>
      </c>
      <c r="HI502">
        <v>1</v>
      </c>
      <c r="HJ502">
        <v>1</v>
      </c>
      <c r="HK502" s="2">
        <v>42847</v>
      </c>
      <c r="HL502">
        <v>0</v>
      </c>
      <c r="HN502">
        <v>64</v>
      </c>
      <c r="HO502">
        <v>1</v>
      </c>
      <c r="HP502">
        <v>2</v>
      </c>
      <c r="HQ502">
        <v>1</v>
      </c>
      <c r="HR502">
        <v>1</v>
      </c>
      <c r="HS502">
        <v>1</v>
      </c>
    </row>
    <row r="503" spans="1:227" x14ac:dyDescent="0.35">
      <c r="A503">
        <v>65</v>
      </c>
      <c r="B503">
        <v>1</v>
      </c>
      <c r="C503" s="9" cm="1">
        <f t="array" ref="C503">_xlfn.IFS(D503,1,E503,2,F503,3,G503,4,H503,5,I503,6,J503,7,K503,8)</f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 s="8">
        <v>0</v>
      </c>
      <c r="Q503" s="8">
        <v>0</v>
      </c>
      <c r="R503">
        <v>0</v>
      </c>
      <c r="S503">
        <v>1</v>
      </c>
      <c r="T503">
        <v>0</v>
      </c>
      <c r="U503">
        <v>0</v>
      </c>
      <c r="V503" s="8">
        <v>0</v>
      </c>
      <c r="W503">
        <v>1</v>
      </c>
      <c r="X503" s="8">
        <v>147</v>
      </c>
      <c r="Y503" s="8">
        <v>68</v>
      </c>
      <c r="Z503" s="8">
        <v>96</v>
      </c>
      <c r="AA503">
        <v>0</v>
      </c>
      <c r="AB503" s="8">
        <v>1.9333333333333329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s="8">
        <v>45</v>
      </c>
      <c r="AJ503" s="8">
        <v>60</v>
      </c>
      <c r="AK503" s="6">
        <v>7</v>
      </c>
      <c r="AL503">
        <v>1</v>
      </c>
      <c r="AM503" s="8">
        <v>50</v>
      </c>
      <c r="AN503">
        <v>2</v>
      </c>
      <c r="AO503">
        <v>1</v>
      </c>
      <c r="AP503">
        <v>1</v>
      </c>
      <c r="AQ503">
        <v>0</v>
      </c>
      <c r="AR503">
        <v>0</v>
      </c>
      <c r="AS503">
        <v>0</v>
      </c>
      <c r="AT503" s="8">
        <v>2</v>
      </c>
      <c r="AU503">
        <v>0</v>
      </c>
      <c r="AV503">
        <v>1</v>
      </c>
      <c r="AW503">
        <v>0</v>
      </c>
      <c r="AX503" s="8">
        <v>113</v>
      </c>
      <c r="AY503" s="8">
        <v>0</v>
      </c>
      <c r="AZ503" t="s">
        <v>217</v>
      </c>
      <c r="BC503" s="2">
        <v>42525</v>
      </c>
      <c r="BD503" s="8"/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2</v>
      </c>
      <c r="BM503">
        <v>4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1</v>
      </c>
      <c r="CI503">
        <v>0</v>
      </c>
      <c r="CJ503">
        <v>0</v>
      </c>
      <c r="CK503">
        <v>0</v>
      </c>
      <c r="CL503" s="6">
        <v>0.68580971314044781</v>
      </c>
      <c r="CM503" s="8">
        <v>0.45386392187056779</v>
      </c>
      <c r="CN503" s="8">
        <v>0.1095023725514053</v>
      </c>
      <c r="CO503" s="8">
        <f t="shared" si="72"/>
        <v>99.436633705578032</v>
      </c>
      <c r="CP503" s="8">
        <v>120</v>
      </c>
      <c r="CQ503">
        <v>0</v>
      </c>
      <c r="CR503" s="4">
        <f t="shared" si="73"/>
        <v>0.81632653061224492</v>
      </c>
      <c r="CS503" s="8">
        <f t="shared" si="74"/>
        <v>27</v>
      </c>
      <c r="CT503" s="8">
        <v>121</v>
      </c>
      <c r="CU503" s="8">
        <f t="shared" si="75"/>
        <v>1</v>
      </c>
      <c r="CV503" s="8">
        <f t="shared" si="80"/>
        <v>0</v>
      </c>
      <c r="CW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 s="8">
        <v>2.0149253731343282</v>
      </c>
      <c r="EN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1</v>
      </c>
      <c r="GM503">
        <v>1</v>
      </c>
      <c r="GN503" s="2">
        <v>42527</v>
      </c>
      <c r="GO503">
        <v>1</v>
      </c>
      <c r="GP503">
        <v>0</v>
      </c>
      <c r="GR503">
        <v>0</v>
      </c>
      <c r="GS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f t="shared" si="81"/>
        <v>1</v>
      </c>
      <c r="HH503">
        <v>0</v>
      </c>
      <c r="HI503">
        <v>1</v>
      </c>
      <c r="HJ503">
        <v>1</v>
      </c>
      <c r="HK503" s="2">
        <v>42608</v>
      </c>
      <c r="HL503">
        <v>0</v>
      </c>
      <c r="HN503">
        <v>83</v>
      </c>
      <c r="HO503">
        <v>1</v>
      </c>
      <c r="HP503">
        <v>2</v>
      </c>
      <c r="HQ503">
        <v>1</v>
      </c>
      <c r="HR503">
        <v>1</v>
      </c>
      <c r="HS503">
        <v>1</v>
      </c>
    </row>
    <row r="504" spans="1:227" x14ac:dyDescent="0.35">
      <c r="A504">
        <v>75</v>
      </c>
      <c r="B504">
        <v>1</v>
      </c>
      <c r="C504" s="9" cm="1">
        <f t="array" ref="C504">_xlfn.IFS(D504,1,E504,2,F504,3,G504,4,H504,5,I504,6,J504,7,K504,8)</f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</v>
      </c>
      <c r="M504">
        <v>0</v>
      </c>
      <c r="N504">
        <v>0</v>
      </c>
      <c r="O504">
        <v>1</v>
      </c>
      <c r="P504" s="8">
        <v>2</v>
      </c>
      <c r="Q504" s="8">
        <v>6.7773089242635726E-2</v>
      </c>
      <c r="R504">
        <v>2</v>
      </c>
      <c r="S504">
        <v>0</v>
      </c>
      <c r="T504">
        <v>0</v>
      </c>
      <c r="U504">
        <v>1</v>
      </c>
      <c r="V504" s="8">
        <v>4</v>
      </c>
      <c r="W504">
        <v>0</v>
      </c>
      <c r="X504" s="8">
        <v>133</v>
      </c>
      <c r="Y504" s="8">
        <v>79</v>
      </c>
      <c r="Z504" s="8">
        <v>96</v>
      </c>
      <c r="AA504">
        <v>0</v>
      </c>
      <c r="AB504" s="8">
        <v>2.0413793103448281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s="8">
        <v>35.5</v>
      </c>
      <c r="AJ504" s="8">
        <v>55</v>
      </c>
      <c r="AK504" s="6">
        <v>8.6999999999999993</v>
      </c>
      <c r="AL504">
        <v>0</v>
      </c>
      <c r="AM504" s="8">
        <v>49</v>
      </c>
      <c r="AN504">
        <v>2</v>
      </c>
      <c r="AO504">
        <v>1</v>
      </c>
      <c r="AP504">
        <v>1</v>
      </c>
      <c r="AQ504">
        <v>0</v>
      </c>
      <c r="AR504">
        <v>0</v>
      </c>
      <c r="AS504">
        <v>0</v>
      </c>
      <c r="AT504" s="8">
        <v>2</v>
      </c>
      <c r="AU504">
        <v>0</v>
      </c>
      <c r="AV504">
        <v>1</v>
      </c>
      <c r="AW504">
        <v>0</v>
      </c>
      <c r="AX504" s="8">
        <v>36</v>
      </c>
      <c r="AY504" s="8">
        <v>0</v>
      </c>
      <c r="AZ504" t="s">
        <v>220</v>
      </c>
      <c r="BC504" s="2">
        <v>41485</v>
      </c>
      <c r="BD504" s="8"/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7</v>
      </c>
      <c r="BM504">
        <v>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1</v>
      </c>
      <c r="CI504">
        <v>0</v>
      </c>
      <c r="CJ504">
        <v>0</v>
      </c>
      <c r="CK504">
        <v>1</v>
      </c>
      <c r="CL504" s="6">
        <v>0.2</v>
      </c>
      <c r="CM504" s="8">
        <v>0</v>
      </c>
      <c r="CN504" s="8">
        <v>0</v>
      </c>
      <c r="CO504" s="8">
        <f t="shared" si="72"/>
        <v>100</v>
      </c>
      <c r="CP504" s="8">
        <v>104</v>
      </c>
      <c r="CQ504">
        <v>0</v>
      </c>
      <c r="CR504" s="4">
        <f t="shared" si="73"/>
        <v>0.78195488721804507</v>
      </c>
      <c r="CS504" s="8">
        <f t="shared" si="74"/>
        <v>29</v>
      </c>
      <c r="CT504" s="8">
        <v>110</v>
      </c>
      <c r="CU504" s="8">
        <f t="shared" si="75"/>
        <v>1</v>
      </c>
      <c r="CV504" s="8">
        <f t="shared" si="80"/>
        <v>0</v>
      </c>
      <c r="CW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 s="8">
        <v>1.811594202898551</v>
      </c>
      <c r="EN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1</v>
      </c>
      <c r="GM504">
        <v>1</v>
      </c>
      <c r="GN504" s="2">
        <v>41731</v>
      </c>
      <c r="GO504">
        <v>1</v>
      </c>
      <c r="GP504">
        <v>0</v>
      </c>
      <c r="GR504">
        <v>0</v>
      </c>
      <c r="GS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f t="shared" si="81"/>
        <v>1</v>
      </c>
      <c r="HH504">
        <v>0</v>
      </c>
      <c r="HI504">
        <v>1</v>
      </c>
      <c r="HJ504">
        <v>1</v>
      </c>
      <c r="HK504" s="2">
        <v>41775</v>
      </c>
      <c r="HL504">
        <v>0</v>
      </c>
      <c r="HN504">
        <v>290</v>
      </c>
      <c r="HO504">
        <v>1</v>
      </c>
      <c r="HP504">
        <v>246</v>
      </c>
      <c r="HQ504">
        <v>1</v>
      </c>
      <c r="HR504">
        <v>1</v>
      </c>
      <c r="HS504">
        <v>1</v>
      </c>
    </row>
    <row r="505" spans="1:227" x14ac:dyDescent="0.35">
      <c r="A505">
        <v>59</v>
      </c>
      <c r="B505">
        <v>2</v>
      </c>
      <c r="C505" s="9" cm="1">
        <f t="array" ref="C505">_xlfn.IFS(D505,1,E505,2,F505,3,G505,4,H505,5,I505,6,J505,7,K505,8)</f>
        <v>2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 s="8">
        <v>0</v>
      </c>
      <c r="Q505" s="8">
        <v>0</v>
      </c>
      <c r="R505">
        <v>0</v>
      </c>
      <c r="S505">
        <v>1</v>
      </c>
      <c r="T505">
        <v>0</v>
      </c>
      <c r="U505">
        <v>0</v>
      </c>
      <c r="V505" s="8">
        <v>0</v>
      </c>
      <c r="W505">
        <v>1</v>
      </c>
      <c r="X505" s="8">
        <v>140</v>
      </c>
      <c r="Y505" s="8">
        <v>90</v>
      </c>
      <c r="Z505" s="8">
        <v>97</v>
      </c>
      <c r="AA505">
        <v>0</v>
      </c>
      <c r="AB505" s="8">
        <v>2.112676056338028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s="8">
        <v>44</v>
      </c>
      <c r="AJ505" s="8">
        <v>50</v>
      </c>
      <c r="AK505" s="6">
        <v>7.1</v>
      </c>
      <c r="AL505">
        <v>1</v>
      </c>
      <c r="AM505" s="8">
        <v>115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 s="8">
        <v>2</v>
      </c>
      <c r="AU505">
        <v>0</v>
      </c>
      <c r="AV505">
        <v>1</v>
      </c>
      <c r="AW505">
        <v>0</v>
      </c>
      <c r="AX505" s="8">
        <v>23</v>
      </c>
      <c r="AY505" s="8">
        <v>0</v>
      </c>
      <c r="AZ505" t="s">
        <v>217</v>
      </c>
      <c r="BC505" s="2">
        <v>42445</v>
      </c>
      <c r="BD505" s="8"/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7</v>
      </c>
      <c r="BM505">
        <v>8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1</v>
      </c>
      <c r="CL505" s="6">
        <v>1.4038792449635491</v>
      </c>
      <c r="CM505" s="8">
        <v>0.45442865064445009</v>
      </c>
      <c r="CN505" s="8">
        <v>4.3446384446194371E-2</v>
      </c>
      <c r="CO505" s="8">
        <f t="shared" si="72"/>
        <v>99.502124964909356</v>
      </c>
      <c r="CP505" s="8">
        <v>110</v>
      </c>
      <c r="CQ505">
        <v>0</v>
      </c>
      <c r="CR505" s="4">
        <f t="shared" si="73"/>
        <v>0.7857142857142857</v>
      </c>
      <c r="CS505" s="8">
        <f t="shared" si="74"/>
        <v>30</v>
      </c>
      <c r="CT505" s="8">
        <v>123</v>
      </c>
      <c r="CU505" s="8">
        <f t="shared" si="75"/>
        <v>1</v>
      </c>
      <c r="CV505" s="8">
        <f t="shared" si="80"/>
        <v>0</v>
      </c>
      <c r="CW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 s="8">
        <v>1.821917808219178</v>
      </c>
      <c r="EN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1</v>
      </c>
      <c r="GM505">
        <v>1</v>
      </c>
      <c r="GN505" s="2">
        <v>42448</v>
      </c>
      <c r="GO505">
        <v>3</v>
      </c>
      <c r="GP505">
        <v>0</v>
      </c>
      <c r="GR505">
        <v>0</v>
      </c>
      <c r="GS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f t="shared" si="81"/>
        <v>3</v>
      </c>
      <c r="HH505">
        <v>0</v>
      </c>
      <c r="HI505">
        <v>1</v>
      </c>
      <c r="HJ505">
        <v>1</v>
      </c>
      <c r="HK505" s="2">
        <v>42651</v>
      </c>
      <c r="HL505">
        <v>0</v>
      </c>
      <c r="HN505">
        <v>206</v>
      </c>
      <c r="HO505">
        <v>1</v>
      </c>
      <c r="HP505">
        <v>3</v>
      </c>
      <c r="HQ505">
        <v>1</v>
      </c>
      <c r="HR505">
        <v>1</v>
      </c>
      <c r="HS505">
        <v>1</v>
      </c>
    </row>
    <row r="506" spans="1:227" x14ac:dyDescent="0.35">
      <c r="A506">
        <v>55</v>
      </c>
      <c r="B506">
        <v>2</v>
      </c>
      <c r="C506" s="9" cm="1">
        <f t="array" ref="C506">_xlfn.IFS(D506,1,E506,2,F506,3,G506,4,H506,5,I506,6,J506,7,K506,8)</f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 s="8">
        <v>0</v>
      </c>
      <c r="Q506" s="8">
        <v>5.5325034578146623E-2</v>
      </c>
      <c r="R506">
        <v>2</v>
      </c>
      <c r="S506">
        <v>0</v>
      </c>
      <c r="T506">
        <v>0</v>
      </c>
      <c r="U506">
        <v>1</v>
      </c>
      <c r="V506" s="8">
        <v>14</v>
      </c>
      <c r="W506">
        <v>1</v>
      </c>
      <c r="X506" s="8">
        <v>161</v>
      </c>
      <c r="Y506" s="8">
        <v>89</v>
      </c>
      <c r="Z506" s="8">
        <v>98</v>
      </c>
      <c r="AA506">
        <v>0</v>
      </c>
      <c r="AB506" s="8">
        <v>1.970588235294118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s="8">
        <v>43.871194985593981</v>
      </c>
      <c r="AJ506" s="8">
        <v>70</v>
      </c>
      <c r="AK506" s="6">
        <v>7</v>
      </c>
      <c r="AL506">
        <v>1</v>
      </c>
      <c r="AM506" s="8">
        <v>68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 s="8">
        <v>1</v>
      </c>
      <c r="AU506">
        <v>1</v>
      </c>
      <c r="AV506">
        <v>0</v>
      </c>
      <c r="AW506">
        <v>0</v>
      </c>
      <c r="AX506" s="8">
        <v>370</v>
      </c>
      <c r="AY506" s="8">
        <v>370</v>
      </c>
      <c r="BB506" s="2">
        <v>41706</v>
      </c>
      <c r="BC506" s="2">
        <v>41801</v>
      </c>
      <c r="BD506" s="8">
        <f>BC506-BB506</f>
        <v>95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2</v>
      </c>
      <c r="BM506">
        <v>8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1</v>
      </c>
      <c r="CL506" s="6">
        <v>0.7</v>
      </c>
      <c r="CM506" s="8">
        <v>0</v>
      </c>
      <c r="CN506" s="8">
        <v>100</v>
      </c>
      <c r="CO506" s="8">
        <f t="shared" si="72"/>
        <v>0</v>
      </c>
      <c r="CP506" s="8">
        <v>124</v>
      </c>
      <c r="CQ506">
        <v>0</v>
      </c>
      <c r="CR506" s="4">
        <f t="shared" si="73"/>
        <v>0.77018633540372672</v>
      </c>
      <c r="CS506" s="8">
        <f t="shared" si="74"/>
        <v>37</v>
      </c>
      <c r="CT506" s="8">
        <v>93</v>
      </c>
      <c r="CU506" s="8">
        <f t="shared" si="75"/>
        <v>1</v>
      </c>
      <c r="CV506" s="8">
        <f t="shared" si="80"/>
        <v>1</v>
      </c>
      <c r="CW506">
        <v>1</v>
      </c>
      <c r="CX506" s="2">
        <v>41832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0</v>
      </c>
      <c r="DF506">
        <v>1</v>
      </c>
      <c r="DG506">
        <v>1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1</v>
      </c>
      <c r="EC506">
        <v>1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0</v>
      </c>
      <c r="EK506">
        <v>0</v>
      </c>
      <c r="EL506">
        <v>0</v>
      </c>
      <c r="EM506" s="8">
        <v>1.317241379310345</v>
      </c>
      <c r="EN506">
        <v>1</v>
      </c>
      <c r="EO506" s="2">
        <v>41895</v>
      </c>
      <c r="EP506">
        <v>0</v>
      </c>
      <c r="EQ506">
        <v>1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1</v>
      </c>
      <c r="GM506">
        <v>1</v>
      </c>
      <c r="GN506" s="2">
        <v>41896</v>
      </c>
      <c r="GO506">
        <v>1</v>
      </c>
      <c r="GP506">
        <v>0</v>
      </c>
      <c r="GR506">
        <v>0</v>
      </c>
      <c r="GS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f t="shared" si="81"/>
        <v>1</v>
      </c>
      <c r="HH506">
        <v>0</v>
      </c>
      <c r="HI506">
        <v>1</v>
      </c>
      <c r="HJ506">
        <v>1</v>
      </c>
      <c r="HK506" s="2">
        <v>42054</v>
      </c>
      <c r="HL506">
        <v>0</v>
      </c>
      <c r="HN506">
        <v>253</v>
      </c>
      <c r="HO506">
        <v>1</v>
      </c>
      <c r="HP506">
        <v>95</v>
      </c>
      <c r="HQ506">
        <v>1</v>
      </c>
      <c r="HR506">
        <v>1</v>
      </c>
      <c r="HS506">
        <v>1</v>
      </c>
    </row>
    <row r="507" spans="1:227" x14ac:dyDescent="0.35">
      <c r="A507">
        <v>66</v>
      </c>
      <c r="B507">
        <v>1</v>
      </c>
      <c r="C507" s="9" cm="1">
        <f t="array" ref="C507">_xlfn.IFS(D507,1,E507,2,F507,3,G507,4,H507,5,I507,6,J507,7,K507,8)</f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</v>
      </c>
      <c r="M507">
        <v>0</v>
      </c>
      <c r="N507">
        <v>0</v>
      </c>
      <c r="O507">
        <v>1</v>
      </c>
      <c r="P507" s="8">
        <v>50</v>
      </c>
      <c r="Q507" s="8">
        <v>5.5427544322239911E-2</v>
      </c>
      <c r="R507">
        <v>2</v>
      </c>
      <c r="S507">
        <v>0</v>
      </c>
      <c r="T507">
        <v>0</v>
      </c>
      <c r="U507">
        <v>1</v>
      </c>
      <c r="V507" s="8">
        <v>0.23352564857333491</v>
      </c>
      <c r="W507">
        <v>0</v>
      </c>
      <c r="X507" s="8">
        <v>132</v>
      </c>
      <c r="Y507" s="8">
        <v>63</v>
      </c>
      <c r="Z507" s="8">
        <v>99</v>
      </c>
      <c r="AA507">
        <v>0</v>
      </c>
      <c r="AB507" s="8">
        <v>1.84375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s="8">
        <v>35.888541452977343</v>
      </c>
      <c r="AJ507" s="8">
        <v>114</v>
      </c>
      <c r="AK507" s="6">
        <v>6.8</v>
      </c>
      <c r="AL507">
        <v>1</v>
      </c>
      <c r="AM507" s="8">
        <v>107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 s="8">
        <v>1</v>
      </c>
      <c r="AU507">
        <v>1</v>
      </c>
      <c r="AV507">
        <v>0</v>
      </c>
      <c r="AW507">
        <v>0</v>
      </c>
      <c r="AX507" s="8">
        <v>133</v>
      </c>
      <c r="AY507" s="8">
        <v>133</v>
      </c>
      <c r="BC507" s="2">
        <v>41892</v>
      </c>
      <c r="BD507" s="8"/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3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1</v>
      </c>
      <c r="CH507">
        <v>1</v>
      </c>
      <c r="CI507">
        <v>0</v>
      </c>
      <c r="CJ507">
        <v>0</v>
      </c>
      <c r="CK507">
        <v>0</v>
      </c>
      <c r="CL507" s="6">
        <v>1</v>
      </c>
      <c r="CM507" s="8">
        <v>100</v>
      </c>
      <c r="CN507" s="8">
        <v>0</v>
      </c>
      <c r="CO507" s="8">
        <f t="shared" si="72"/>
        <v>0</v>
      </c>
      <c r="CP507" s="8">
        <v>88</v>
      </c>
      <c r="CQ507">
        <v>0</v>
      </c>
      <c r="CR507" s="4">
        <f t="shared" si="73"/>
        <v>0.66666666666666663</v>
      </c>
      <c r="CS507" s="8">
        <f t="shared" si="74"/>
        <v>44</v>
      </c>
      <c r="CT507" s="8">
        <v>166</v>
      </c>
      <c r="CU507" s="8">
        <f t="shared" si="75"/>
        <v>1</v>
      </c>
      <c r="CV507" s="8">
        <f t="shared" si="80"/>
        <v>1</v>
      </c>
      <c r="CW507">
        <v>1</v>
      </c>
      <c r="CX507" s="2">
        <v>41924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1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 s="8">
        <v>1.5</v>
      </c>
      <c r="EN507">
        <v>1</v>
      </c>
      <c r="EO507" s="2">
        <v>41966</v>
      </c>
      <c r="EP507">
        <v>0</v>
      </c>
      <c r="EQ507">
        <v>1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1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1</v>
      </c>
      <c r="GM507">
        <v>1</v>
      </c>
      <c r="GN507" s="2">
        <v>41964</v>
      </c>
      <c r="GO507">
        <v>2</v>
      </c>
      <c r="GP507">
        <v>0</v>
      </c>
      <c r="GR507">
        <v>0</v>
      </c>
      <c r="GS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f t="shared" si="81"/>
        <v>2</v>
      </c>
      <c r="HH507">
        <v>0</v>
      </c>
      <c r="HI507">
        <v>1</v>
      </c>
      <c r="HJ507">
        <v>1</v>
      </c>
      <c r="HK507" s="2">
        <v>42041</v>
      </c>
      <c r="HL507">
        <v>1</v>
      </c>
      <c r="HM507" s="2">
        <v>42101</v>
      </c>
      <c r="HN507">
        <v>149</v>
      </c>
      <c r="HO507">
        <v>1</v>
      </c>
      <c r="HP507">
        <v>72</v>
      </c>
      <c r="HQ507">
        <v>1</v>
      </c>
      <c r="HR507">
        <v>1</v>
      </c>
      <c r="HS507">
        <v>1</v>
      </c>
    </row>
    <row r="508" spans="1:227" x14ac:dyDescent="0.35">
      <c r="A508">
        <v>74</v>
      </c>
      <c r="B508">
        <v>2</v>
      </c>
      <c r="C508" s="9" cm="1">
        <f t="array" ref="C508">_xlfn.IFS(D508,1,E508,2,F508,3,G508,4,H508,5,I508,6,J508,7,K508,8)</f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 s="8">
        <v>0</v>
      </c>
      <c r="Q508" s="8">
        <v>0</v>
      </c>
      <c r="R508">
        <v>0</v>
      </c>
      <c r="S508">
        <v>1</v>
      </c>
      <c r="T508">
        <v>0</v>
      </c>
      <c r="U508">
        <v>0</v>
      </c>
      <c r="V508" s="8">
        <v>0</v>
      </c>
      <c r="W508">
        <v>0</v>
      </c>
      <c r="X508" s="8">
        <v>122</v>
      </c>
      <c r="Y508" s="8">
        <v>58</v>
      </c>
      <c r="Z508" s="8">
        <v>98</v>
      </c>
      <c r="AA508">
        <v>0</v>
      </c>
      <c r="AB508" s="8">
        <v>1.943661971830986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s="8">
        <v>36.067647084903939</v>
      </c>
      <c r="AJ508" s="8">
        <v>67</v>
      </c>
      <c r="AK508" s="6">
        <v>6.5</v>
      </c>
      <c r="AL508">
        <v>1</v>
      </c>
      <c r="AM508" s="8">
        <v>37</v>
      </c>
      <c r="AN508">
        <v>3</v>
      </c>
      <c r="AO508">
        <v>1</v>
      </c>
      <c r="AP508">
        <v>0</v>
      </c>
      <c r="AQ508">
        <v>1</v>
      </c>
      <c r="AR508">
        <v>0</v>
      </c>
      <c r="AS508">
        <v>0</v>
      </c>
      <c r="AT508" s="8">
        <v>3</v>
      </c>
      <c r="AU508">
        <v>0</v>
      </c>
      <c r="AV508">
        <v>0</v>
      </c>
      <c r="AW508">
        <v>1</v>
      </c>
      <c r="AX508" s="8">
        <v>553</v>
      </c>
      <c r="AY508" s="8">
        <v>433</v>
      </c>
      <c r="AZ508" t="s">
        <v>220</v>
      </c>
      <c r="BB508" s="2">
        <v>42654</v>
      </c>
      <c r="BC508" s="2">
        <v>42690</v>
      </c>
      <c r="BD508" s="8">
        <f>BC508-BB508</f>
        <v>36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2</v>
      </c>
      <c r="BM508">
        <v>7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1</v>
      </c>
      <c r="CH508">
        <v>1</v>
      </c>
      <c r="CI508">
        <v>0</v>
      </c>
      <c r="CJ508">
        <v>0</v>
      </c>
      <c r="CK508">
        <v>1</v>
      </c>
      <c r="CL508" s="6">
        <v>0.2</v>
      </c>
      <c r="CM508" s="8">
        <v>0</v>
      </c>
      <c r="CN508" s="8">
        <v>0</v>
      </c>
      <c r="CO508" s="8">
        <f t="shared" si="72"/>
        <v>100</v>
      </c>
      <c r="CP508" s="8">
        <v>70</v>
      </c>
      <c r="CQ508">
        <v>0</v>
      </c>
      <c r="CR508" s="4">
        <f t="shared" si="73"/>
        <v>0.57377049180327866</v>
      </c>
      <c r="CS508" s="8">
        <f t="shared" si="74"/>
        <v>52</v>
      </c>
      <c r="CT508" s="8">
        <v>55</v>
      </c>
      <c r="CU508" s="8">
        <f t="shared" si="75"/>
        <v>1</v>
      </c>
      <c r="CV508" s="8">
        <f t="shared" si="80"/>
        <v>1</v>
      </c>
      <c r="CW508">
        <v>1</v>
      </c>
      <c r="CX508" s="2">
        <v>42630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0</v>
      </c>
      <c r="DF508">
        <v>1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0</v>
      </c>
      <c r="DO508">
        <v>1</v>
      </c>
      <c r="DP508">
        <v>0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M508" s="8">
        <v>1.788732394366197</v>
      </c>
      <c r="EN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1</v>
      </c>
      <c r="GM508">
        <v>1</v>
      </c>
      <c r="GN508" s="2">
        <v>42694</v>
      </c>
      <c r="GO508">
        <v>1</v>
      </c>
      <c r="GP508">
        <v>0</v>
      </c>
      <c r="GR508">
        <v>0</v>
      </c>
      <c r="GS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f t="shared" si="81"/>
        <v>1</v>
      </c>
      <c r="HH508">
        <v>0</v>
      </c>
      <c r="HI508">
        <v>1</v>
      </c>
      <c r="HJ508">
        <v>1</v>
      </c>
      <c r="HK508" s="2">
        <v>42732</v>
      </c>
      <c r="HL508">
        <v>0</v>
      </c>
      <c r="HN508">
        <v>42</v>
      </c>
      <c r="HO508">
        <v>1</v>
      </c>
      <c r="HP508">
        <v>4</v>
      </c>
      <c r="HQ508">
        <v>1</v>
      </c>
      <c r="HR508">
        <v>1</v>
      </c>
      <c r="HS508">
        <v>1</v>
      </c>
    </row>
    <row r="509" spans="1:227" x14ac:dyDescent="0.35">
      <c r="A509">
        <v>64</v>
      </c>
      <c r="B509">
        <v>1</v>
      </c>
      <c r="C509" s="9" cm="1">
        <f t="array" ref="C509">_xlfn.IFS(D509,1,E509,2,F509,3,G509,4,H509,5,I509,6,J509,7,K509,8)</f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 s="8">
        <v>0</v>
      </c>
      <c r="Q509" s="8">
        <v>0</v>
      </c>
      <c r="R509">
        <v>2</v>
      </c>
      <c r="S509">
        <v>0</v>
      </c>
      <c r="T509">
        <v>0</v>
      </c>
      <c r="U509">
        <v>1</v>
      </c>
      <c r="V509" s="8">
        <v>7</v>
      </c>
      <c r="W509">
        <v>0</v>
      </c>
      <c r="X509" s="8">
        <v>138</v>
      </c>
      <c r="Y509" s="8">
        <v>67</v>
      </c>
      <c r="Z509" s="8">
        <v>99</v>
      </c>
      <c r="AA509">
        <v>0</v>
      </c>
      <c r="AB509" s="8">
        <v>1.970149253731343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s="8">
        <v>41</v>
      </c>
      <c r="AJ509" s="8">
        <v>51</v>
      </c>
      <c r="AK509" s="6">
        <v>6.8</v>
      </c>
      <c r="AL509">
        <v>1</v>
      </c>
      <c r="AM509" s="8">
        <v>57</v>
      </c>
      <c r="AN509">
        <v>2</v>
      </c>
      <c r="AO509">
        <v>1</v>
      </c>
      <c r="AP509">
        <v>1</v>
      </c>
      <c r="AQ509">
        <v>0</v>
      </c>
      <c r="AR509">
        <v>0</v>
      </c>
      <c r="AS509">
        <v>0</v>
      </c>
      <c r="AT509" s="8">
        <v>2</v>
      </c>
      <c r="AU509">
        <v>0</v>
      </c>
      <c r="AV509">
        <v>1</v>
      </c>
      <c r="AW509">
        <v>0</v>
      </c>
      <c r="AX509" s="8">
        <v>63</v>
      </c>
      <c r="AY509" s="8">
        <v>0</v>
      </c>
      <c r="AZ509" t="s">
        <v>220</v>
      </c>
      <c r="BB509" s="2">
        <v>42566</v>
      </c>
      <c r="BC509" s="2">
        <v>42648</v>
      </c>
      <c r="BD509" s="8">
        <f>BC509-BB509</f>
        <v>82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7</v>
      </c>
      <c r="BM509">
        <v>7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1</v>
      </c>
      <c r="CH509">
        <v>1</v>
      </c>
      <c r="CI509">
        <v>0</v>
      </c>
      <c r="CJ509">
        <v>0</v>
      </c>
      <c r="CK509">
        <v>1</v>
      </c>
      <c r="CL509" s="6">
        <v>2.4</v>
      </c>
      <c r="CM509" s="8">
        <v>0</v>
      </c>
      <c r="CN509" s="8">
        <v>90</v>
      </c>
      <c r="CO509" s="8">
        <f t="shared" si="72"/>
        <v>10</v>
      </c>
      <c r="CP509" s="8">
        <v>85</v>
      </c>
      <c r="CQ509">
        <v>0</v>
      </c>
      <c r="CR509" s="4">
        <f t="shared" si="73"/>
        <v>0.61594202898550721</v>
      </c>
      <c r="CS509" s="8">
        <f t="shared" si="74"/>
        <v>53</v>
      </c>
      <c r="CT509" s="8">
        <v>126</v>
      </c>
      <c r="CU509" s="8">
        <f t="shared" si="75"/>
        <v>1</v>
      </c>
      <c r="CV509" s="8">
        <f t="shared" si="80"/>
        <v>1</v>
      </c>
      <c r="CW509">
        <v>1</v>
      </c>
      <c r="CX509" s="2">
        <v>42658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1</v>
      </c>
      <c r="EK509">
        <v>0</v>
      </c>
      <c r="EL509">
        <v>0</v>
      </c>
      <c r="EM509" s="8">
        <v>2</v>
      </c>
      <c r="EN509">
        <v>1</v>
      </c>
      <c r="EO509" s="2">
        <v>42662</v>
      </c>
      <c r="EP509">
        <v>0</v>
      </c>
      <c r="EQ509">
        <v>1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1</v>
      </c>
      <c r="GM509">
        <v>1</v>
      </c>
      <c r="GN509" s="2">
        <v>42656</v>
      </c>
      <c r="GO509">
        <v>3</v>
      </c>
      <c r="GP509">
        <v>0</v>
      </c>
      <c r="GR509">
        <v>0</v>
      </c>
      <c r="GS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f t="shared" si="81"/>
        <v>3</v>
      </c>
      <c r="HH509">
        <v>0</v>
      </c>
      <c r="HI509">
        <v>1</v>
      </c>
      <c r="HJ509">
        <v>1</v>
      </c>
      <c r="HK509" s="2">
        <v>42812</v>
      </c>
      <c r="HL509">
        <v>0</v>
      </c>
      <c r="HN509">
        <v>164</v>
      </c>
      <c r="HO509">
        <v>1</v>
      </c>
      <c r="HP509">
        <v>8</v>
      </c>
      <c r="HQ509">
        <v>1</v>
      </c>
      <c r="HR509">
        <v>1</v>
      </c>
      <c r="HS509">
        <v>1</v>
      </c>
    </row>
    <row r="510" spans="1:227" x14ac:dyDescent="0.35">
      <c r="A510">
        <v>67</v>
      </c>
      <c r="B510">
        <v>1</v>
      </c>
      <c r="C510" s="9" cm="1">
        <f t="array" ref="C510">_xlfn.IFS(D510,1,E510,2,F510,3,G510,4,H510,5,I510,6,J510,7,K510,8)</f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 s="8">
        <v>0</v>
      </c>
      <c r="Q510" s="8">
        <v>0</v>
      </c>
      <c r="R510">
        <v>0</v>
      </c>
      <c r="S510">
        <v>1</v>
      </c>
      <c r="T510">
        <v>0</v>
      </c>
      <c r="U510">
        <v>0</v>
      </c>
      <c r="V510" s="8">
        <v>0</v>
      </c>
      <c r="W510">
        <v>0</v>
      </c>
      <c r="X510" s="8">
        <v>126</v>
      </c>
      <c r="Y510" s="8">
        <v>60</v>
      </c>
      <c r="Z510" s="8">
        <v>99</v>
      </c>
      <c r="AA510">
        <v>0</v>
      </c>
      <c r="AB510" s="8">
        <v>2.0148148148148151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s="8">
        <v>36.196129896769598</v>
      </c>
      <c r="AJ510" s="8">
        <v>85</v>
      </c>
      <c r="AK510" s="6">
        <v>8.1999999999999993</v>
      </c>
      <c r="AL510">
        <v>0</v>
      </c>
      <c r="AM510" s="8">
        <v>88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 s="8">
        <v>2</v>
      </c>
      <c r="AU510">
        <v>0</v>
      </c>
      <c r="AV510">
        <v>1</v>
      </c>
      <c r="AW510">
        <v>0</v>
      </c>
      <c r="AX510" s="8">
        <v>50</v>
      </c>
      <c r="AY510" s="8">
        <v>0</v>
      </c>
      <c r="AZ510" t="s">
        <v>220</v>
      </c>
      <c r="BC510" s="2">
        <v>42619</v>
      </c>
      <c r="BD510" s="8"/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5</v>
      </c>
      <c r="BM510">
        <v>8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1</v>
      </c>
      <c r="CL510" s="6">
        <v>1.8</v>
      </c>
      <c r="CM510" s="8">
        <v>50</v>
      </c>
      <c r="CN510" s="8">
        <v>0</v>
      </c>
      <c r="CO510" s="8">
        <f t="shared" si="72"/>
        <v>50</v>
      </c>
      <c r="CP510" s="8">
        <v>72</v>
      </c>
      <c r="CQ510">
        <v>0</v>
      </c>
      <c r="CR510" s="4">
        <f t="shared" si="73"/>
        <v>0.5714285714285714</v>
      </c>
      <c r="CS510" s="8">
        <f t="shared" si="74"/>
        <v>54</v>
      </c>
      <c r="CT510" s="8">
        <v>71</v>
      </c>
      <c r="CU510" s="8">
        <f t="shared" si="75"/>
        <v>1</v>
      </c>
      <c r="CV510" s="8">
        <f t="shared" si="80"/>
        <v>0</v>
      </c>
      <c r="CW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 s="8">
        <v>1.9589041095890409</v>
      </c>
      <c r="EN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1</v>
      </c>
      <c r="GN510" s="2">
        <v>42690</v>
      </c>
      <c r="GO510">
        <v>2</v>
      </c>
      <c r="GP510">
        <v>0</v>
      </c>
      <c r="GR510">
        <v>0</v>
      </c>
      <c r="GS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f t="shared" si="81"/>
        <v>2</v>
      </c>
      <c r="HH510">
        <v>0</v>
      </c>
      <c r="HI510">
        <v>1</v>
      </c>
      <c r="HJ510">
        <v>1</v>
      </c>
      <c r="HK510" s="2">
        <v>42804</v>
      </c>
      <c r="HL510">
        <v>0</v>
      </c>
      <c r="HN510">
        <v>185</v>
      </c>
      <c r="HO510">
        <v>1</v>
      </c>
      <c r="HP510">
        <v>71</v>
      </c>
      <c r="HQ510">
        <v>1</v>
      </c>
      <c r="HR510">
        <v>1</v>
      </c>
      <c r="HS510">
        <v>1</v>
      </c>
    </row>
    <row r="511" spans="1:227" x14ac:dyDescent="0.35">
      <c r="A511">
        <v>67</v>
      </c>
      <c r="B511">
        <v>1</v>
      </c>
      <c r="C511" s="9" cm="1">
        <f t="array" ref="C511">_xlfn.IFS(D511,1,E511,2,F511,3,G511,4,H511,5,I511,6,J511,7,K511,8)</f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 s="8">
        <v>0</v>
      </c>
      <c r="Q511" s="8">
        <v>0</v>
      </c>
      <c r="R511">
        <v>0</v>
      </c>
      <c r="S511">
        <v>1</v>
      </c>
      <c r="T511">
        <v>0</v>
      </c>
      <c r="U511">
        <v>0</v>
      </c>
      <c r="V511" s="8">
        <v>0</v>
      </c>
      <c r="W511">
        <v>0</v>
      </c>
      <c r="X511" s="8">
        <v>139</v>
      </c>
      <c r="Y511" s="8">
        <v>65</v>
      </c>
      <c r="Z511" s="8">
        <v>98</v>
      </c>
      <c r="AA511">
        <v>0</v>
      </c>
      <c r="AB511" s="8">
        <v>1.893939393939394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s="8">
        <v>42.051446046221947</v>
      </c>
      <c r="AJ511" s="8">
        <v>49</v>
      </c>
      <c r="AK511" s="6">
        <v>9</v>
      </c>
      <c r="AL511">
        <v>0</v>
      </c>
      <c r="AM511" s="8">
        <v>78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 s="8">
        <v>3</v>
      </c>
      <c r="AU511">
        <v>0</v>
      </c>
      <c r="AV511">
        <v>0</v>
      </c>
      <c r="AW511">
        <v>1</v>
      </c>
      <c r="AX511" s="8">
        <v>380</v>
      </c>
      <c r="AY511" s="8">
        <v>380</v>
      </c>
      <c r="AZ511" t="s">
        <v>220</v>
      </c>
      <c r="BB511" s="2">
        <v>42430</v>
      </c>
      <c r="BC511" s="2">
        <v>42465</v>
      </c>
      <c r="BD511" s="8">
        <f>BC511-BB511</f>
        <v>35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7</v>
      </c>
      <c r="BM511">
        <v>16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3</v>
      </c>
      <c r="CH511">
        <v>1</v>
      </c>
      <c r="CI511">
        <v>1</v>
      </c>
      <c r="CJ511">
        <v>1</v>
      </c>
      <c r="CK511">
        <v>1</v>
      </c>
      <c r="CL511" s="6">
        <v>0.04</v>
      </c>
      <c r="CM511" s="8">
        <v>0</v>
      </c>
      <c r="CN511" s="8">
        <v>0</v>
      </c>
      <c r="CO511" s="8">
        <f t="shared" si="72"/>
        <v>100</v>
      </c>
      <c r="CP511" s="8">
        <v>82</v>
      </c>
      <c r="CQ511">
        <v>0</v>
      </c>
      <c r="CR511" s="4">
        <f t="shared" si="73"/>
        <v>0.58992805755395683</v>
      </c>
      <c r="CS511" s="8">
        <f t="shared" si="74"/>
        <v>57</v>
      </c>
      <c r="CT511" s="8">
        <v>84.5</v>
      </c>
      <c r="CU511" s="8">
        <f t="shared" si="75"/>
        <v>1</v>
      </c>
      <c r="CV511" s="8">
        <f t="shared" si="80"/>
        <v>1</v>
      </c>
      <c r="CW511">
        <v>1</v>
      </c>
      <c r="CX511" s="2">
        <v>42539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1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1</v>
      </c>
      <c r="EC511">
        <v>1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 s="8">
        <v>1.8378378378378379</v>
      </c>
      <c r="EN511">
        <v>1</v>
      </c>
      <c r="EO511" s="2">
        <v>42567</v>
      </c>
      <c r="EP511">
        <v>0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1</v>
      </c>
      <c r="GM511">
        <v>1</v>
      </c>
      <c r="GN511" s="2">
        <v>42580</v>
      </c>
      <c r="GO511">
        <v>2</v>
      </c>
      <c r="GP511">
        <v>0</v>
      </c>
      <c r="GR511">
        <v>0</v>
      </c>
      <c r="GS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1</v>
      </c>
      <c r="HD511">
        <v>18</v>
      </c>
      <c r="HE511">
        <v>0</v>
      </c>
      <c r="HF511">
        <f t="shared" si="81"/>
        <v>2</v>
      </c>
      <c r="HH511">
        <v>0</v>
      </c>
      <c r="HI511">
        <v>1</v>
      </c>
      <c r="HJ511">
        <v>1</v>
      </c>
      <c r="HK511" s="2">
        <v>42714</v>
      </c>
      <c r="HL511">
        <v>0</v>
      </c>
      <c r="HN511">
        <v>249</v>
      </c>
      <c r="HO511">
        <v>1</v>
      </c>
      <c r="HP511">
        <v>115</v>
      </c>
      <c r="HQ511">
        <v>1</v>
      </c>
      <c r="HR511">
        <v>1</v>
      </c>
      <c r="HS511">
        <v>1</v>
      </c>
    </row>
    <row r="512" spans="1:227" x14ac:dyDescent="0.35">
      <c r="A512">
        <v>43</v>
      </c>
      <c r="B512">
        <v>1</v>
      </c>
      <c r="C512" s="9" cm="1">
        <f t="array" ref="C512">_xlfn.IFS(D512,1,E512,2,F512,3,G512,4,H512,5,I512,6,J512,7,K512,8)</f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 s="8">
        <v>0</v>
      </c>
      <c r="Q512" s="8">
        <v>0</v>
      </c>
      <c r="R512">
        <v>0</v>
      </c>
      <c r="S512">
        <v>1</v>
      </c>
      <c r="T512">
        <v>0</v>
      </c>
      <c r="U512">
        <v>0</v>
      </c>
      <c r="V512" s="8">
        <v>0</v>
      </c>
      <c r="W512">
        <v>1</v>
      </c>
      <c r="X512" s="8">
        <v>145</v>
      </c>
      <c r="Y512" s="8">
        <v>87</v>
      </c>
      <c r="Z512" s="8">
        <v>99</v>
      </c>
      <c r="AA512">
        <v>0</v>
      </c>
      <c r="AB512" s="8">
        <v>1.8560000000000001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s="8">
        <v>41.5</v>
      </c>
      <c r="AJ512" s="8">
        <v>70.195043204750306</v>
      </c>
      <c r="AK512" s="6">
        <v>9.1</v>
      </c>
      <c r="AL512">
        <v>0</v>
      </c>
      <c r="AM512" s="8">
        <v>105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 s="8">
        <v>3</v>
      </c>
      <c r="AU512">
        <v>0</v>
      </c>
      <c r="AV512">
        <v>0</v>
      </c>
      <c r="AW512">
        <v>1</v>
      </c>
      <c r="AX512" s="8">
        <v>147</v>
      </c>
      <c r="AY512" s="8">
        <v>111</v>
      </c>
      <c r="AZ512" t="s">
        <v>220</v>
      </c>
      <c r="BB512" s="2">
        <v>41548</v>
      </c>
      <c r="BC512" s="2">
        <v>41587</v>
      </c>
      <c r="BD512" s="8">
        <f>BC512-BB512</f>
        <v>39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7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1</v>
      </c>
      <c r="CI512">
        <v>0</v>
      </c>
      <c r="CJ512">
        <v>0</v>
      </c>
      <c r="CK512">
        <v>1</v>
      </c>
      <c r="CL512" s="6">
        <v>30</v>
      </c>
      <c r="CM512" s="8">
        <v>30</v>
      </c>
      <c r="CN512" s="8">
        <v>0</v>
      </c>
      <c r="CO512" s="8">
        <f t="shared" si="72"/>
        <v>70</v>
      </c>
      <c r="CP512" s="8">
        <v>86.500000000000014</v>
      </c>
      <c r="CQ512">
        <v>0</v>
      </c>
      <c r="CR512" s="4">
        <f t="shared" si="73"/>
        <v>0.59655172413793112</v>
      </c>
      <c r="CS512" s="8">
        <f t="shared" si="74"/>
        <v>58.499999999999986</v>
      </c>
      <c r="CT512" s="8">
        <v>109</v>
      </c>
      <c r="CU512" s="8">
        <f t="shared" si="75"/>
        <v>1</v>
      </c>
      <c r="CV512" s="8">
        <f t="shared" si="80"/>
        <v>0</v>
      </c>
      <c r="CW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 s="8">
        <v>1.901408450704225</v>
      </c>
      <c r="EN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</v>
      </c>
      <c r="GM512">
        <v>1</v>
      </c>
      <c r="GN512" s="2">
        <v>41636</v>
      </c>
      <c r="GO512">
        <v>2</v>
      </c>
      <c r="GP512">
        <v>0</v>
      </c>
      <c r="GR512">
        <v>0</v>
      </c>
      <c r="GS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f t="shared" si="81"/>
        <v>2</v>
      </c>
      <c r="HH512">
        <v>0</v>
      </c>
      <c r="HI512">
        <v>1</v>
      </c>
      <c r="HJ512">
        <v>1</v>
      </c>
      <c r="HK512" s="2">
        <v>41760</v>
      </c>
      <c r="HL512">
        <v>1</v>
      </c>
      <c r="HM512" s="2">
        <v>43237</v>
      </c>
      <c r="HN512">
        <v>173</v>
      </c>
      <c r="HO512">
        <v>1</v>
      </c>
      <c r="HP512">
        <v>49</v>
      </c>
      <c r="HQ512">
        <v>1</v>
      </c>
      <c r="HR512">
        <v>1</v>
      </c>
      <c r="HS512">
        <v>1</v>
      </c>
    </row>
    <row r="513" spans="1:227" x14ac:dyDescent="0.35">
      <c r="A513">
        <v>55</v>
      </c>
      <c r="B513">
        <v>1</v>
      </c>
      <c r="C513" s="9" cm="1">
        <f t="array" ref="C513">_xlfn.IFS(D513,1,E513,2,F513,3,G513,4,H513,5,I513,6,J513,7,K513,8)</f>
        <v>2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 s="8">
        <v>0</v>
      </c>
      <c r="Q513" s="8">
        <v>0</v>
      </c>
      <c r="R513">
        <v>2</v>
      </c>
      <c r="S513">
        <v>0</v>
      </c>
      <c r="T513">
        <v>0</v>
      </c>
      <c r="U513">
        <v>1</v>
      </c>
      <c r="V513" s="8">
        <v>0.19835647492207431</v>
      </c>
      <c r="W513">
        <v>1</v>
      </c>
      <c r="X513" s="8">
        <v>150</v>
      </c>
      <c r="Y513" s="8">
        <v>91</v>
      </c>
      <c r="Z513" s="8">
        <v>98</v>
      </c>
      <c r="AA513">
        <v>0</v>
      </c>
      <c r="AB513" s="8">
        <v>1.9411764705882351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s="8">
        <v>41</v>
      </c>
      <c r="AJ513" s="8">
        <v>42</v>
      </c>
      <c r="AK513" s="6">
        <v>9.5</v>
      </c>
      <c r="AL513">
        <v>0</v>
      </c>
      <c r="AM513" s="8">
        <v>55</v>
      </c>
      <c r="AN513">
        <v>2</v>
      </c>
      <c r="AO513">
        <v>1</v>
      </c>
      <c r="AP513">
        <v>1</v>
      </c>
      <c r="AQ513">
        <v>0</v>
      </c>
      <c r="AR513">
        <v>0</v>
      </c>
      <c r="AS513">
        <v>0</v>
      </c>
      <c r="AT513" s="8">
        <v>3</v>
      </c>
      <c r="AU513">
        <v>0</v>
      </c>
      <c r="AV513">
        <v>0</v>
      </c>
      <c r="AW513">
        <v>1</v>
      </c>
      <c r="AX513" s="8">
        <v>133</v>
      </c>
      <c r="AY513" s="8">
        <v>133</v>
      </c>
      <c r="AZ513" t="s">
        <v>220</v>
      </c>
      <c r="BA513" t="s">
        <v>254</v>
      </c>
      <c r="BB513" s="2">
        <v>42580</v>
      </c>
      <c r="BC513" s="2">
        <v>42640</v>
      </c>
      <c r="BD513" s="8">
        <f>BC513-BB513</f>
        <v>60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7</v>
      </c>
      <c r="BM513">
        <v>8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1</v>
      </c>
      <c r="CL513" s="6">
        <v>0.2</v>
      </c>
      <c r="CM513" s="8">
        <v>50</v>
      </c>
      <c r="CN513" s="8">
        <v>0</v>
      </c>
      <c r="CO513" s="8">
        <f t="shared" si="72"/>
        <v>50</v>
      </c>
      <c r="CP513" s="8">
        <v>90.5</v>
      </c>
      <c r="CQ513">
        <v>0</v>
      </c>
      <c r="CR513" s="4">
        <f t="shared" si="73"/>
        <v>0.60333333333333339</v>
      </c>
      <c r="CS513" s="8">
        <f t="shared" si="74"/>
        <v>59.5</v>
      </c>
      <c r="CT513" s="8">
        <v>93.5</v>
      </c>
      <c r="CU513" s="8">
        <f t="shared" si="75"/>
        <v>1</v>
      </c>
      <c r="CV513" s="8">
        <f t="shared" si="80"/>
        <v>0</v>
      </c>
      <c r="CW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 s="8">
        <v>1.867469879518072</v>
      </c>
      <c r="EN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1</v>
      </c>
      <c r="GN513" s="2">
        <v>42648</v>
      </c>
      <c r="GO513">
        <v>1</v>
      </c>
      <c r="GP513">
        <v>0</v>
      </c>
      <c r="GR513">
        <v>0</v>
      </c>
      <c r="GS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f t="shared" si="81"/>
        <v>1</v>
      </c>
      <c r="HH513">
        <v>0</v>
      </c>
      <c r="HI513">
        <v>1</v>
      </c>
      <c r="HJ513">
        <v>1</v>
      </c>
      <c r="HK513" s="2">
        <v>42827</v>
      </c>
      <c r="HL513">
        <v>0</v>
      </c>
      <c r="HN513">
        <v>187</v>
      </c>
      <c r="HO513">
        <v>1</v>
      </c>
      <c r="HP513">
        <v>8</v>
      </c>
      <c r="HQ513">
        <v>1</v>
      </c>
      <c r="HR513">
        <v>1</v>
      </c>
      <c r="HS513">
        <v>1</v>
      </c>
    </row>
    <row r="514" spans="1:227" x14ac:dyDescent="0.35">
      <c r="A514">
        <v>51</v>
      </c>
      <c r="B514">
        <v>1</v>
      </c>
      <c r="C514" s="9" cm="1">
        <f t="array" ref="C514">_xlfn.IFS(D514,1,E514,2,F514,3,G514,4,H514,5,I514,6,J514,7,K514,8)</f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 s="8">
        <v>0</v>
      </c>
      <c r="Q514" s="8">
        <v>0</v>
      </c>
      <c r="R514">
        <v>2</v>
      </c>
      <c r="S514">
        <v>0</v>
      </c>
      <c r="T514">
        <v>0</v>
      </c>
      <c r="U514">
        <v>1</v>
      </c>
      <c r="V514" s="8">
        <v>6.7056945183608302E-2</v>
      </c>
      <c r="W514">
        <v>1</v>
      </c>
      <c r="X514" s="8">
        <v>156</v>
      </c>
      <c r="Y514" s="8">
        <v>82</v>
      </c>
      <c r="Z514" s="8">
        <v>100</v>
      </c>
      <c r="AA514">
        <v>0</v>
      </c>
      <c r="AB514" s="8">
        <v>1.8524590163934429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s="8">
        <v>42</v>
      </c>
      <c r="AJ514" s="8">
        <v>67</v>
      </c>
      <c r="AK514" s="6">
        <v>8.8000000000000007</v>
      </c>
      <c r="AL514">
        <v>0</v>
      </c>
      <c r="AM514" s="8">
        <v>37</v>
      </c>
      <c r="AN514">
        <v>3</v>
      </c>
      <c r="AO514">
        <v>1</v>
      </c>
      <c r="AP514">
        <v>0</v>
      </c>
      <c r="AQ514">
        <v>1</v>
      </c>
      <c r="AR514">
        <v>0</v>
      </c>
      <c r="AS514">
        <v>0</v>
      </c>
      <c r="AT514" s="8">
        <v>3</v>
      </c>
      <c r="AU514">
        <v>0</v>
      </c>
      <c r="AV514">
        <v>0</v>
      </c>
      <c r="AW514">
        <v>1</v>
      </c>
      <c r="AX514" s="8">
        <v>92</v>
      </c>
      <c r="AY514" s="8">
        <v>65</v>
      </c>
      <c r="BB514" s="2">
        <v>41303</v>
      </c>
      <c r="BC514" s="2">
        <v>41366</v>
      </c>
      <c r="BD514" s="8">
        <f>BC514-BB514</f>
        <v>63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2</v>
      </c>
      <c r="BM514">
        <v>7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0</v>
      </c>
      <c r="CK514">
        <v>1</v>
      </c>
      <c r="CL514" s="6">
        <v>0.2</v>
      </c>
      <c r="CM514" s="8">
        <v>20</v>
      </c>
      <c r="CN514" s="8">
        <v>0</v>
      </c>
      <c r="CO514" s="8">
        <f t="shared" ref="CO514:CO577" si="82">100-CM514-CN514</f>
        <v>80</v>
      </c>
      <c r="CP514" s="8">
        <v>95</v>
      </c>
      <c r="CQ514">
        <v>0</v>
      </c>
      <c r="CR514" s="4">
        <f t="shared" ref="CR514:CR577" si="83">CP514/X514</f>
        <v>0.60897435897435892</v>
      </c>
      <c r="CS514" s="8">
        <f t="shared" ref="CS514:CS577" si="84">X514-CP514</f>
        <v>61</v>
      </c>
      <c r="CT514" s="8">
        <v>102</v>
      </c>
      <c r="CU514" s="8">
        <f t="shared" ref="CU514:CU577" si="85">IF(CR514&lt;0.9,1,0)</f>
        <v>1</v>
      </c>
      <c r="CV514" s="8">
        <f t="shared" si="80"/>
        <v>0</v>
      </c>
      <c r="CW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 s="8">
        <v>1.811594202898551</v>
      </c>
      <c r="EN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1</v>
      </c>
      <c r="GN514" s="2">
        <v>41431</v>
      </c>
      <c r="GO514">
        <v>2</v>
      </c>
      <c r="GP514">
        <v>0</v>
      </c>
      <c r="GR514">
        <v>0</v>
      </c>
      <c r="GS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f t="shared" si="81"/>
        <v>2</v>
      </c>
      <c r="HH514">
        <v>0</v>
      </c>
      <c r="HI514">
        <v>1</v>
      </c>
      <c r="HJ514">
        <v>1</v>
      </c>
      <c r="HK514" s="2">
        <v>41451</v>
      </c>
      <c r="HL514">
        <v>0</v>
      </c>
      <c r="HN514">
        <v>85</v>
      </c>
      <c r="HO514">
        <v>1</v>
      </c>
      <c r="HP514">
        <v>65</v>
      </c>
      <c r="HQ514">
        <v>1</v>
      </c>
      <c r="HR514">
        <v>1</v>
      </c>
      <c r="HS514">
        <v>1</v>
      </c>
    </row>
    <row r="515" spans="1:227" x14ac:dyDescent="0.35">
      <c r="A515">
        <v>48</v>
      </c>
      <c r="B515">
        <v>1</v>
      </c>
      <c r="C515" s="9" cm="1">
        <f t="array" ref="C515">_xlfn.IFS(D515,1,E515,2,F515,3,G515,4,H515,5,I515,6,J515,7,K515,8)</f>
        <v>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2</v>
      </c>
      <c r="M515">
        <v>0</v>
      </c>
      <c r="N515">
        <v>0</v>
      </c>
      <c r="O515">
        <v>1</v>
      </c>
      <c r="P515" s="8">
        <v>10</v>
      </c>
      <c r="Q515" s="8">
        <v>4.3443968916874617E-2</v>
      </c>
      <c r="R515">
        <v>2</v>
      </c>
      <c r="S515">
        <v>0</v>
      </c>
      <c r="T515">
        <v>0</v>
      </c>
      <c r="U515">
        <v>1</v>
      </c>
      <c r="V515" s="8">
        <v>13</v>
      </c>
      <c r="W515">
        <v>0</v>
      </c>
      <c r="X515" s="8">
        <v>118</v>
      </c>
      <c r="Y515" s="8">
        <v>68</v>
      </c>
      <c r="Z515" s="8">
        <v>99</v>
      </c>
      <c r="AA515">
        <v>0</v>
      </c>
      <c r="AB515" s="8">
        <v>1.889763779527559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s="8">
        <v>37</v>
      </c>
      <c r="AJ515" s="8">
        <v>90</v>
      </c>
      <c r="AK515" s="6">
        <v>8.6999999999999993</v>
      </c>
      <c r="AL515">
        <v>0</v>
      </c>
      <c r="AM515" s="8">
        <v>104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 s="8">
        <v>3</v>
      </c>
      <c r="AU515">
        <v>0</v>
      </c>
      <c r="AV515">
        <v>0</v>
      </c>
      <c r="AW515">
        <v>1</v>
      </c>
      <c r="AX515" s="8">
        <v>97</v>
      </c>
      <c r="AY515" s="8">
        <v>93.5</v>
      </c>
      <c r="BB515" s="2">
        <v>42513</v>
      </c>
      <c r="BC515" s="2">
        <v>42557</v>
      </c>
      <c r="BD515" s="8">
        <f>BC515-BB515</f>
        <v>44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2</v>
      </c>
      <c r="BM515">
        <v>16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3</v>
      </c>
      <c r="CH515">
        <v>1</v>
      </c>
      <c r="CI515">
        <v>1</v>
      </c>
      <c r="CJ515">
        <v>1</v>
      </c>
      <c r="CK515">
        <v>1</v>
      </c>
      <c r="CL515" s="6">
        <v>1</v>
      </c>
      <c r="CM515" s="8">
        <v>70</v>
      </c>
      <c r="CN515" s="8">
        <v>0</v>
      </c>
      <c r="CO515" s="8">
        <f t="shared" si="82"/>
        <v>30</v>
      </c>
      <c r="CP515" s="8">
        <v>56</v>
      </c>
      <c r="CQ515">
        <v>0</v>
      </c>
      <c r="CR515" s="4">
        <f t="shared" si="83"/>
        <v>0.47457627118644069</v>
      </c>
      <c r="CS515" s="8">
        <f t="shared" si="84"/>
        <v>62</v>
      </c>
      <c r="CT515" s="8">
        <v>94</v>
      </c>
      <c r="CU515" s="8">
        <f t="shared" si="85"/>
        <v>1</v>
      </c>
      <c r="CV515" s="8">
        <f t="shared" si="80"/>
        <v>0</v>
      </c>
      <c r="CW515">
        <v>1</v>
      </c>
      <c r="CX515" s="2">
        <v>42573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0</v>
      </c>
      <c r="DF515">
        <v>1</v>
      </c>
      <c r="DG515">
        <v>1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0</v>
      </c>
      <c r="EM515" s="8">
        <v>1.828571428571429</v>
      </c>
      <c r="EN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1</v>
      </c>
      <c r="GN515" s="2">
        <v>42574</v>
      </c>
      <c r="GO515">
        <v>2</v>
      </c>
      <c r="GP515">
        <v>0</v>
      </c>
      <c r="GR515">
        <v>0</v>
      </c>
      <c r="GS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f t="shared" si="81"/>
        <v>2</v>
      </c>
      <c r="HH515">
        <v>0</v>
      </c>
      <c r="HI515">
        <v>1</v>
      </c>
      <c r="HJ515">
        <v>1</v>
      </c>
      <c r="HK515" s="2">
        <v>42664</v>
      </c>
      <c r="HL515">
        <v>0</v>
      </c>
      <c r="HN515">
        <v>107</v>
      </c>
      <c r="HO515">
        <v>1</v>
      </c>
      <c r="HP515">
        <v>17</v>
      </c>
      <c r="HQ515">
        <v>1</v>
      </c>
      <c r="HR515">
        <v>1</v>
      </c>
      <c r="HS515">
        <v>1</v>
      </c>
    </row>
    <row r="516" spans="1:227" x14ac:dyDescent="0.35">
      <c r="A516">
        <v>54</v>
      </c>
      <c r="B516">
        <v>2</v>
      </c>
      <c r="C516" s="9" cm="1">
        <f t="array" ref="C516">_xlfn.IFS(D516,1,E516,2,F516,3,G516,4,H516,5,I516,6,J516,7,K516,8)</f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 s="8">
        <v>0</v>
      </c>
      <c r="Q516" s="8">
        <v>6.7985269858197389E-2</v>
      </c>
      <c r="R516">
        <v>2</v>
      </c>
      <c r="S516">
        <v>0</v>
      </c>
      <c r="T516">
        <v>0</v>
      </c>
      <c r="U516">
        <v>1</v>
      </c>
      <c r="V516" s="8">
        <v>14</v>
      </c>
      <c r="W516">
        <v>1</v>
      </c>
      <c r="X516" s="8">
        <v>155</v>
      </c>
      <c r="Y516" s="8">
        <v>96</v>
      </c>
      <c r="Z516" s="8">
        <v>99</v>
      </c>
      <c r="AA516">
        <v>0</v>
      </c>
      <c r="AB516" s="8">
        <v>1.5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s="8">
        <v>44.5</v>
      </c>
      <c r="AJ516" s="8">
        <v>70</v>
      </c>
      <c r="AK516" s="6">
        <v>8.5</v>
      </c>
      <c r="AL516">
        <v>0</v>
      </c>
      <c r="AM516" s="8">
        <v>80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 s="8">
        <v>1</v>
      </c>
      <c r="AU516">
        <v>1</v>
      </c>
      <c r="AV516">
        <v>0</v>
      </c>
      <c r="AW516">
        <v>0</v>
      </c>
      <c r="AX516" s="8">
        <v>399</v>
      </c>
      <c r="AY516" s="8">
        <v>399</v>
      </c>
      <c r="BC516" s="2">
        <v>42654</v>
      </c>
      <c r="BD516" s="8"/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5</v>
      </c>
      <c r="BM516">
        <v>8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1</v>
      </c>
      <c r="CI516">
        <v>0</v>
      </c>
      <c r="CJ516">
        <v>0</v>
      </c>
      <c r="CK516">
        <v>1</v>
      </c>
      <c r="CL516" s="6">
        <v>4</v>
      </c>
      <c r="CM516" s="8">
        <v>80</v>
      </c>
      <c r="CN516" s="8">
        <v>0</v>
      </c>
      <c r="CO516" s="8">
        <f t="shared" si="82"/>
        <v>20</v>
      </c>
      <c r="CP516" s="8">
        <v>93</v>
      </c>
      <c r="CQ516">
        <v>0</v>
      </c>
      <c r="CR516" s="4">
        <f t="shared" si="83"/>
        <v>0.6</v>
      </c>
      <c r="CS516" s="8">
        <f t="shared" si="84"/>
        <v>62</v>
      </c>
      <c r="CT516" s="8">
        <v>124</v>
      </c>
      <c r="CU516" s="8">
        <f t="shared" si="85"/>
        <v>1</v>
      </c>
      <c r="CV516" s="8">
        <f t="shared" si="80"/>
        <v>0</v>
      </c>
      <c r="CW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 s="8">
        <v>1.5</v>
      </c>
      <c r="EN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1</v>
      </c>
      <c r="GM516">
        <v>1</v>
      </c>
      <c r="GN516" s="2">
        <v>42715</v>
      </c>
      <c r="GO516">
        <v>2</v>
      </c>
      <c r="GP516">
        <v>0</v>
      </c>
      <c r="GR516">
        <v>0</v>
      </c>
      <c r="GS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f t="shared" si="81"/>
        <v>2</v>
      </c>
      <c r="HH516">
        <v>0</v>
      </c>
      <c r="HI516">
        <v>1</v>
      </c>
      <c r="HJ516">
        <v>1</v>
      </c>
      <c r="HK516" s="2">
        <v>42818</v>
      </c>
      <c r="HL516">
        <v>0</v>
      </c>
      <c r="HN516">
        <v>164</v>
      </c>
      <c r="HO516">
        <v>1</v>
      </c>
      <c r="HP516">
        <v>61</v>
      </c>
      <c r="HQ516">
        <v>1</v>
      </c>
      <c r="HR516">
        <v>1</v>
      </c>
      <c r="HS516">
        <v>1</v>
      </c>
    </row>
    <row r="517" spans="1:227" x14ac:dyDescent="0.35">
      <c r="A517">
        <v>74</v>
      </c>
      <c r="B517">
        <v>2</v>
      </c>
      <c r="C517" s="9" cm="1">
        <f t="array" ref="C517">_xlfn.IFS(D517,1,E517,2,F517,3,G517,4,H517,5,I517,6,J517,7,K517,8)</f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 s="8">
        <v>0</v>
      </c>
      <c r="Q517" s="8">
        <v>0</v>
      </c>
      <c r="R517">
        <v>0</v>
      </c>
      <c r="S517">
        <v>1</v>
      </c>
      <c r="T517">
        <v>0</v>
      </c>
      <c r="U517">
        <v>0</v>
      </c>
      <c r="V517" s="8">
        <v>0</v>
      </c>
      <c r="W517">
        <v>0</v>
      </c>
      <c r="X517" s="8">
        <v>122</v>
      </c>
      <c r="Y517" s="8">
        <v>58</v>
      </c>
      <c r="Z517" s="8">
        <v>98</v>
      </c>
      <c r="AA517">
        <v>0</v>
      </c>
      <c r="AB517" s="8">
        <v>1.9398496240601499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s="8">
        <v>36.167968703954031</v>
      </c>
      <c r="AJ517" s="8">
        <v>67</v>
      </c>
      <c r="AK517" s="6">
        <v>6.5</v>
      </c>
      <c r="AL517">
        <v>1</v>
      </c>
      <c r="AM517" s="8">
        <v>37</v>
      </c>
      <c r="AN517">
        <v>3</v>
      </c>
      <c r="AO517">
        <v>1</v>
      </c>
      <c r="AP517">
        <v>0</v>
      </c>
      <c r="AQ517">
        <v>1</v>
      </c>
      <c r="AR517">
        <v>0</v>
      </c>
      <c r="AS517">
        <v>0</v>
      </c>
      <c r="AT517" s="8">
        <v>3</v>
      </c>
      <c r="AU517">
        <v>0</v>
      </c>
      <c r="AV517">
        <v>0</v>
      </c>
      <c r="AW517">
        <v>1</v>
      </c>
      <c r="AX517" s="8">
        <v>551</v>
      </c>
      <c r="AY517" s="8">
        <v>431</v>
      </c>
      <c r="AZ517" t="s">
        <v>220</v>
      </c>
      <c r="BB517" s="2">
        <v>42493</v>
      </c>
      <c r="BC517" s="2">
        <v>42536</v>
      </c>
      <c r="BD517" s="8">
        <f>BC517-BB517</f>
        <v>43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</v>
      </c>
      <c r="BM517">
        <v>16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3</v>
      </c>
      <c r="CH517">
        <v>1</v>
      </c>
      <c r="CI517">
        <v>1</v>
      </c>
      <c r="CJ517">
        <v>1</v>
      </c>
      <c r="CK517">
        <v>1</v>
      </c>
      <c r="CL517" s="6">
        <v>0.8</v>
      </c>
      <c r="CM517" s="8">
        <v>10</v>
      </c>
      <c r="CN517" s="8">
        <v>0</v>
      </c>
      <c r="CO517" s="8">
        <f t="shared" si="82"/>
        <v>90</v>
      </c>
      <c r="CP517" s="8">
        <v>55</v>
      </c>
      <c r="CQ517">
        <v>0</v>
      </c>
      <c r="CR517" s="4">
        <f t="shared" si="83"/>
        <v>0.45081967213114754</v>
      </c>
      <c r="CS517" s="8">
        <f t="shared" si="84"/>
        <v>67</v>
      </c>
      <c r="CT517" s="8">
        <v>70</v>
      </c>
      <c r="CU517" s="8">
        <f t="shared" si="85"/>
        <v>1</v>
      </c>
      <c r="CV517" s="8">
        <f t="shared" si="80"/>
        <v>1</v>
      </c>
      <c r="CW517">
        <v>1</v>
      </c>
      <c r="CX517" s="2">
        <v>42630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0</v>
      </c>
      <c r="DF517">
        <v>1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1</v>
      </c>
      <c r="DP517">
        <v>0</v>
      </c>
      <c r="DQ517">
        <v>0</v>
      </c>
      <c r="DR517">
        <v>0</v>
      </c>
      <c r="DS517">
        <v>1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</v>
      </c>
      <c r="EJ517">
        <v>0</v>
      </c>
      <c r="EK517">
        <v>0</v>
      </c>
      <c r="EL517">
        <v>0</v>
      </c>
      <c r="EM517" s="8">
        <v>1.931506849315068</v>
      </c>
      <c r="EN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1</v>
      </c>
      <c r="GM517">
        <v>1</v>
      </c>
      <c r="GN517" s="2">
        <v>42573</v>
      </c>
      <c r="GO517">
        <v>1</v>
      </c>
      <c r="GP517">
        <v>0</v>
      </c>
      <c r="GR517">
        <v>0</v>
      </c>
      <c r="GS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f t="shared" si="81"/>
        <v>1</v>
      </c>
      <c r="HH517">
        <v>0</v>
      </c>
      <c r="HI517">
        <v>1</v>
      </c>
      <c r="HJ517">
        <v>1</v>
      </c>
      <c r="HK517" s="2">
        <v>42725</v>
      </c>
      <c r="HL517">
        <v>0</v>
      </c>
      <c r="HN517">
        <v>189</v>
      </c>
      <c r="HO517">
        <v>1</v>
      </c>
      <c r="HP517">
        <v>37</v>
      </c>
      <c r="HQ517">
        <v>1</v>
      </c>
      <c r="HR517">
        <v>1</v>
      </c>
      <c r="HS517">
        <v>1</v>
      </c>
    </row>
    <row r="518" spans="1:227" x14ac:dyDescent="0.35">
      <c r="A518">
        <v>65</v>
      </c>
      <c r="B518">
        <v>1</v>
      </c>
      <c r="C518" s="9" cm="1">
        <f t="array" ref="C518">_xlfn.IFS(D518,1,E518,2,F518,3,G518,4,H518,5,I518,6,J518,7,K518,8)</f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 s="8">
        <v>0</v>
      </c>
      <c r="Q518" s="8">
        <v>0</v>
      </c>
      <c r="R518">
        <v>1</v>
      </c>
      <c r="S518">
        <v>0</v>
      </c>
      <c r="T518">
        <v>1</v>
      </c>
      <c r="U518">
        <v>0</v>
      </c>
      <c r="V518" s="8">
        <v>8.0023556717994909E-2</v>
      </c>
      <c r="W518">
        <v>0</v>
      </c>
      <c r="X518" s="8">
        <v>133</v>
      </c>
      <c r="Y518" s="8">
        <v>79</v>
      </c>
      <c r="Z518" s="8">
        <v>96</v>
      </c>
      <c r="AA518">
        <v>1</v>
      </c>
      <c r="AB518" s="8">
        <v>2.1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 s="8">
        <v>39.064851905123398</v>
      </c>
      <c r="AJ518" s="8">
        <v>58</v>
      </c>
      <c r="AK518" s="6">
        <v>6</v>
      </c>
      <c r="AL518">
        <v>1</v>
      </c>
      <c r="AM518" s="8">
        <v>11</v>
      </c>
      <c r="AN518">
        <v>5</v>
      </c>
      <c r="AO518">
        <v>1</v>
      </c>
      <c r="AP518">
        <v>0</v>
      </c>
      <c r="AQ518">
        <v>0</v>
      </c>
      <c r="AR518">
        <v>0</v>
      </c>
      <c r="AS518">
        <v>1</v>
      </c>
      <c r="AT518" s="8">
        <v>3</v>
      </c>
      <c r="AU518">
        <v>0</v>
      </c>
      <c r="AV518">
        <v>0</v>
      </c>
      <c r="AW518">
        <v>1</v>
      </c>
      <c r="AX518" s="8">
        <v>241</v>
      </c>
      <c r="AY518" s="8">
        <v>207.5</v>
      </c>
      <c r="AZ518" t="s">
        <v>292</v>
      </c>
      <c r="BC518" s="2">
        <v>42592</v>
      </c>
      <c r="BD518" s="8"/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7</v>
      </c>
      <c r="BM518">
        <v>8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K518">
        <v>1</v>
      </c>
      <c r="CL518" s="6">
        <v>0.2</v>
      </c>
      <c r="CM518" s="8">
        <v>0</v>
      </c>
      <c r="CN518" s="8">
        <v>0</v>
      </c>
      <c r="CO518" s="8">
        <f t="shared" si="82"/>
        <v>100</v>
      </c>
      <c r="CP518" s="8">
        <v>64</v>
      </c>
      <c r="CQ518">
        <v>0</v>
      </c>
      <c r="CR518" s="4">
        <f t="shared" si="83"/>
        <v>0.48120300751879697</v>
      </c>
      <c r="CS518" s="8">
        <f t="shared" si="84"/>
        <v>69</v>
      </c>
      <c r="CT518" s="8">
        <v>65</v>
      </c>
      <c r="CU518" s="8">
        <f t="shared" si="85"/>
        <v>1</v>
      </c>
      <c r="CV518" s="8">
        <f t="shared" si="80"/>
        <v>1</v>
      </c>
      <c r="CW518">
        <v>1</v>
      </c>
      <c r="CX518" s="2">
        <v>42558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0</v>
      </c>
      <c r="EB518">
        <v>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 s="8">
        <v>1.9459459459459461</v>
      </c>
      <c r="EN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1</v>
      </c>
      <c r="GM518">
        <v>1</v>
      </c>
      <c r="GN518" s="2">
        <v>42727</v>
      </c>
      <c r="GO518">
        <v>2</v>
      </c>
      <c r="GP518">
        <v>0</v>
      </c>
      <c r="GR518">
        <v>0</v>
      </c>
      <c r="GS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f t="shared" si="81"/>
        <v>2</v>
      </c>
      <c r="HH518">
        <v>0</v>
      </c>
      <c r="HI518">
        <v>1</v>
      </c>
      <c r="HJ518">
        <v>1</v>
      </c>
      <c r="HK518" s="2">
        <v>42783</v>
      </c>
      <c r="HL518">
        <v>0</v>
      </c>
      <c r="HN518">
        <v>191</v>
      </c>
      <c r="HO518">
        <v>1</v>
      </c>
      <c r="HP518">
        <v>135</v>
      </c>
      <c r="HQ518">
        <v>1</v>
      </c>
      <c r="HR518">
        <v>1</v>
      </c>
      <c r="HS518">
        <v>1</v>
      </c>
    </row>
    <row r="519" spans="1:227" x14ac:dyDescent="0.35">
      <c r="A519">
        <v>59</v>
      </c>
      <c r="B519">
        <v>2</v>
      </c>
      <c r="C519" s="9" cm="1">
        <f t="array" ref="C519">_xlfn.IFS(D519,1,E519,2,F519,3,G519,4,H519,5,I519,6,J519,7,K519,8)</f>
        <v>3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 s="8">
        <v>0</v>
      </c>
      <c r="Q519" s="8">
        <v>0</v>
      </c>
      <c r="R519">
        <v>0</v>
      </c>
      <c r="S519">
        <v>1</v>
      </c>
      <c r="T519">
        <v>0</v>
      </c>
      <c r="U519">
        <v>0</v>
      </c>
      <c r="V519" s="8">
        <v>0</v>
      </c>
      <c r="W519">
        <v>0</v>
      </c>
      <c r="X519" s="8">
        <v>134.5</v>
      </c>
      <c r="Y519" s="8">
        <v>67</v>
      </c>
      <c r="Z519" s="8">
        <v>97.095938599296446</v>
      </c>
      <c r="AA519">
        <v>0</v>
      </c>
      <c r="AB519" s="8">
        <v>1.92063492063492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s="8">
        <v>40</v>
      </c>
      <c r="AJ519" s="8">
        <v>70</v>
      </c>
      <c r="AK519" s="6">
        <v>6.3</v>
      </c>
      <c r="AL519">
        <v>1</v>
      </c>
      <c r="AM519" s="8">
        <v>43</v>
      </c>
      <c r="AN519">
        <v>3</v>
      </c>
      <c r="AO519">
        <v>1</v>
      </c>
      <c r="AP519">
        <v>0</v>
      </c>
      <c r="AQ519">
        <v>1</v>
      </c>
      <c r="AR519">
        <v>0</v>
      </c>
      <c r="AS519">
        <v>0</v>
      </c>
      <c r="AT519" s="8">
        <v>3</v>
      </c>
      <c r="AU519">
        <v>0</v>
      </c>
      <c r="AV519">
        <v>0</v>
      </c>
      <c r="AW519">
        <v>1</v>
      </c>
      <c r="AX519" s="8">
        <v>309</v>
      </c>
      <c r="AY519" s="8">
        <v>201</v>
      </c>
      <c r="AZ519" t="s">
        <v>220</v>
      </c>
      <c r="BB519" s="2">
        <v>41726</v>
      </c>
      <c r="BC519" s="2">
        <v>41755</v>
      </c>
      <c r="BD519" s="8">
        <f>BC519-BB519</f>
        <v>29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5</v>
      </c>
      <c r="BM519">
        <v>15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3</v>
      </c>
      <c r="CH519">
        <v>1</v>
      </c>
      <c r="CI519">
        <v>1</v>
      </c>
      <c r="CJ519">
        <v>1</v>
      </c>
      <c r="CK519">
        <v>1</v>
      </c>
      <c r="CL519" s="6">
        <v>4</v>
      </c>
      <c r="CM519" s="8">
        <v>0</v>
      </c>
      <c r="CN519" s="8">
        <v>0</v>
      </c>
      <c r="CO519" s="8">
        <f t="shared" si="82"/>
        <v>100</v>
      </c>
      <c r="CP519" s="8">
        <v>63</v>
      </c>
      <c r="CQ519">
        <v>0</v>
      </c>
      <c r="CR519" s="4">
        <f t="shared" si="83"/>
        <v>0.46840148698884759</v>
      </c>
      <c r="CS519" s="8">
        <f t="shared" si="84"/>
        <v>71.5</v>
      </c>
      <c r="CT519" s="8">
        <v>54</v>
      </c>
      <c r="CU519" s="8">
        <f t="shared" si="85"/>
        <v>1</v>
      </c>
      <c r="CV519" s="8">
        <f t="shared" si="80"/>
        <v>1</v>
      </c>
      <c r="CW519">
        <v>1</v>
      </c>
      <c r="CX519" s="2">
        <v>41928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 s="8">
        <v>1.8648648648648649</v>
      </c>
      <c r="EN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1</v>
      </c>
      <c r="GM519">
        <v>1</v>
      </c>
      <c r="GN519" s="2">
        <v>41934</v>
      </c>
      <c r="GO519">
        <v>2</v>
      </c>
      <c r="GP519">
        <v>0</v>
      </c>
      <c r="GR519">
        <v>0</v>
      </c>
      <c r="GS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f t="shared" si="81"/>
        <v>2</v>
      </c>
      <c r="HH519">
        <v>0</v>
      </c>
      <c r="HI519">
        <v>1</v>
      </c>
      <c r="HJ519">
        <v>1</v>
      </c>
      <c r="HK519" s="2">
        <v>42020</v>
      </c>
      <c r="HL519">
        <v>0</v>
      </c>
      <c r="HN519">
        <v>265</v>
      </c>
      <c r="HO519">
        <v>1</v>
      </c>
      <c r="HP519">
        <v>179</v>
      </c>
      <c r="HQ519">
        <v>1</v>
      </c>
      <c r="HR519">
        <v>1</v>
      </c>
      <c r="HS519">
        <v>1</v>
      </c>
    </row>
    <row r="520" spans="1:227" x14ac:dyDescent="0.35">
      <c r="A520">
        <v>52</v>
      </c>
      <c r="B520">
        <v>2</v>
      </c>
      <c r="C520" s="9" cm="1">
        <f t="array" ref="C520">_xlfn.IFS(D520,1,E520,2,F520,3,G520,4,H520,5,I520,6,J520,7,K520,8)</f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 s="8">
        <v>0</v>
      </c>
      <c r="Q520" s="8">
        <v>0</v>
      </c>
      <c r="R520">
        <v>0</v>
      </c>
      <c r="S520">
        <v>1</v>
      </c>
      <c r="T520">
        <v>0</v>
      </c>
      <c r="U520">
        <v>0</v>
      </c>
      <c r="V520" s="8">
        <v>0</v>
      </c>
      <c r="W520">
        <v>1</v>
      </c>
      <c r="X520" s="8">
        <v>150</v>
      </c>
      <c r="Y520" s="8">
        <v>60</v>
      </c>
      <c r="Z520" s="8">
        <v>99</v>
      </c>
      <c r="AA520">
        <v>0</v>
      </c>
      <c r="AB520" s="8">
        <v>1.9264705882352939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 s="8">
        <v>56</v>
      </c>
      <c r="AJ520" s="8">
        <v>95</v>
      </c>
      <c r="AK520" s="6">
        <v>6</v>
      </c>
      <c r="AL520">
        <v>1</v>
      </c>
      <c r="AM520" s="8">
        <v>9</v>
      </c>
      <c r="AN520">
        <v>5</v>
      </c>
      <c r="AO520">
        <v>1</v>
      </c>
      <c r="AP520">
        <v>0</v>
      </c>
      <c r="AQ520">
        <v>0</v>
      </c>
      <c r="AR520">
        <v>0</v>
      </c>
      <c r="AS520">
        <v>1</v>
      </c>
      <c r="AT520" s="8">
        <v>3</v>
      </c>
      <c r="AU520">
        <v>0</v>
      </c>
      <c r="AV520">
        <v>0</v>
      </c>
      <c r="AW520">
        <v>1</v>
      </c>
      <c r="AX520" s="8">
        <v>249</v>
      </c>
      <c r="AY520" s="8">
        <v>249</v>
      </c>
      <c r="AZ520" t="s">
        <v>220</v>
      </c>
      <c r="BB520" s="2">
        <v>42450</v>
      </c>
      <c r="BC520" s="2">
        <v>42487</v>
      </c>
      <c r="BD520" s="8">
        <f>BC520-BB520</f>
        <v>37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7</v>
      </c>
      <c r="BM520">
        <v>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1</v>
      </c>
      <c r="CI520">
        <v>0</v>
      </c>
      <c r="CJ520">
        <v>0</v>
      </c>
      <c r="CK520">
        <v>1</v>
      </c>
      <c r="CL520" s="6">
        <v>4</v>
      </c>
      <c r="CM520" s="8">
        <v>70</v>
      </c>
      <c r="CN520" s="8">
        <v>0</v>
      </c>
      <c r="CO520" s="8">
        <f t="shared" si="82"/>
        <v>30</v>
      </c>
      <c r="CP520" s="8">
        <v>72</v>
      </c>
      <c r="CQ520">
        <v>0</v>
      </c>
      <c r="CR520" s="4">
        <f t="shared" si="83"/>
        <v>0.48</v>
      </c>
      <c r="CS520" s="8">
        <f t="shared" si="84"/>
        <v>78</v>
      </c>
      <c r="CT520" s="8">
        <v>100.5</v>
      </c>
      <c r="CU520" s="8">
        <f t="shared" si="85"/>
        <v>1</v>
      </c>
      <c r="CV520" s="8">
        <f t="shared" si="80"/>
        <v>1</v>
      </c>
      <c r="CW520">
        <v>1</v>
      </c>
      <c r="CX520" s="2">
        <v>42613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1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 s="8">
        <v>1.7671232876712331</v>
      </c>
      <c r="EN520">
        <v>1</v>
      </c>
      <c r="EO520" s="2">
        <v>42613</v>
      </c>
      <c r="EP520">
        <v>0</v>
      </c>
      <c r="EQ520">
        <v>0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1</v>
      </c>
      <c r="GM520">
        <v>1</v>
      </c>
      <c r="GN520" s="2">
        <v>42494</v>
      </c>
      <c r="GO520">
        <v>2</v>
      </c>
      <c r="GP520">
        <v>0</v>
      </c>
      <c r="GR520">
        <v>0</v>
      </c>
      <c r="GS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</v>
      </c>
      <c r="HD520">
        <v>40</v>
      </c>
      <c r="HE520">
        <v>0</v>
      </c>
      <c r="HF520">
        <f t="shared" si="81"/>
        <v>2</v>
      </c>
      <c r="HH520">
        <v>0</v>
      </c>
      <c r="HI520">
        <v>1</v>
      </c>
      <c r="HJ520">
        <v>1</v>
      </c>
      <c r="HK520" s="2">
        <v>42648</v>
      </c>
      <c r="HL520">
        <v>0</v>
      </c>
      <c r="HN520">
        <v>161</v>
      </c>
      <c r="HO520">
        <v>1</v>
      </c>
      <c r="HP520">
        <v>7</v>
      </c>
      <c r="HQ520">
        <v>1</v>
      </c>
      <c r="HR520">
        <v>1</v>
      </c>
      <c r="HS520">
        <v>1</v>
      </c>
    </row>
    <row r="521" spans="1:227" x14ac:dyDescent="0.35">
      <c r="A521">
        <v>82</v>
      </c>
      <c r="B521">
        <v>2</v>
      </c>
      <c r="C521" s="9" cm="1">
        <f t="array" ref="C521">_xlfn.IFS(D521,1,E521,2,F521,3,G521,4,H521,5,I521,6,J521,7,K521,8)</f>
        <v>2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0</v>
      </c>
      <c r="N521">
        <v>0</v>
      </c>
      <c r="O521">
        <v>1</v>
      </c>
      <c r="P521" s="8">
        <v>1</v>
      </c>
      <c r="Q521" s="8">
        <v>9.4395525029725508E-2</v>
      </c>
      <c r="R521">
        <v>2</v>
      </c>
      <c r="S521">
        <v>0</v>
      </c>
      <c r="T521">
        <v>0</v>
      </c>
      <c r="U521">
        <v>1</v>
      </c>
      <c r="V521" s="8">
        <v>7</v>
      </c>
      <c r="W521">
        <v>1</v>
      </c>
      <c r="X521" s="8">
        <v>159</v>
      </c>
      <c r="Y521" s="8">
        <v>69</v>
      </c>
      <c r="Z521" s="8">
        <v>97</v>
      </c>
      <c r="AA521">
        <v>0</v>
      </c>
      <c r="AB521" s="8">
        <v>1.75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s="8">
        <v>42.100916675450087</v>
      </c>
      <c r="AJ521" s="8">
        <v>59</v>
      </c>
      <c r="AK521" s="6">
        <v>8.1</v>
      </c>
      <c r="AL521">
        <v>0</v>
      </c>
      <c r="AM521" s="8">
        <v>57</v>
      </c>
      <c r="AN521">
        <v>2</v>
      </c>
      <c r="AO521">
        <v>1</v>
      </c>
      <c r="AP521">
        <v>1</v>
      </c>
      <c r="AQ521">
        <v>0</v>
      </c>
      <c r="AR521">
        <v>0</v>
      </c>
      <c r="AS521">
        <v>0</v>
      </c>
      <c r="AT521" s="8">
        <v>3</v>
      </c>
      <c r="AU521">
        <v>0</v>
      </c>
      <c r="AV521">
        <v>0</v>
      </c>
      <c r="AW521">
        <v>1</v>
      </c>
      <c r="AX521" s="8">
        <v>250</v>
      </c>
      <c r="AY521" s="8">
        <v>69</v>
      </c>
      <c r="BB521" s="2">
        <v>42390</v>
      </c>
      <c r="BC521" s="2">
        <v>42496</v>
      </c>
      <c r="BD521" s="8">
        <f>BC521-BB521</f>
        <v>106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5</v>
      </c>
      <c r="BM521">
        <v>8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1</v>
      </c>
      <c r="CI521">
        <v>0</v>
      </c>
      <c r="CJ521">
        <v>0</v>
      </c>
      <c r="CK521">
        <v>1</v>
      </c>
      <c r="CL521" s="6">
        <v>0.6</v>
      </c>
      <c r="CM521" s="8">
        <v>0</v>
      </c>
      <c r="CN521" s="8">
        <v>0</v>
      </c>
      <c r="CO521" s="8">
        <f t="shared" si="82"/>
        <v>100</v>
      </c>
      <c r="CP521" s="8">
        <v>77</v>
      </c>
      <c r="CQ521">
        <v>0</v>
      </c>
      <c r="CR521" s="4">
        <f t="shared" si="83"/>
        <v>0.48427672955974843</v>
      </c>
      <c r="CS521" s="8">
        <f t="shared" si="84"/>
        <v>82</v>
      </c>
      <c r="CT521" s="8">
        <v>106</v>
      </c>
      <c r="CU521" s="8">
        <f t="shared" si="85"/>
        <v>1</v>
      </c>
      <c r="CV521" s="8">
        <f t="shared" si="80"/>
        <v>0</v>
      </c>
      <c r="CW521">
        <v>1</v>
      </c>
      <c r="CX521" s="2">
        <v>42617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1</v>
      </c>
      <c r="DT521">
        <v>0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0</v>
      </c>
      <c r="EM521" s="8">
        <v>1.8055555555555549</v>
      </c>
      <c r="EN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1</v>
      </c>
      <c r="GM521">
        <v>1</v>
      </c>
      <c r="GN521" s="2">
        <v>42637</v>
      </c>
      <c r="GO521">
        <v>2</v>
      </c>
      <c r="GP521">
        <v>0</v>
      </c>
      <c r="GR521">
        <v>0</v>
      </c>
      <c r="GS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f t="shared" si="81"/>
        <v>2</v>
      </c>
      <c r="HH521">
        <v>0</v>
      </c>
      <c r="HI521">
        <v>1</v>
      </c>
      <c r="HJ521">
        <v>1</v>
      </c>
      <c r="HK521" s="2">
        <v>42791</v>
      </c>
      <c r="HL521">
        <v>0</v>
      </c>
      <c r="HN521">
        <v>295</v>
      </c>
      <c r="HO521">
        <v>1</v>
      </c>
      <c r="HP521">
        <v>141</v>
      </c>
      <c r="HQ521">
        <v>1</v>
      </c>
      <c r="HR521">
        <v>1</v>
      </c>
      <c r="HS521">
        <v>1</v>
      </c>
    </row>
    <row r="522" spans="1:227" x14ac:dyDescent="0.35">
      <c r="A522">
        <v>69</v>
      </c>
      <c r="B522">
        <v>2</v>
      </c>
      <c r="C522" s="9" cm="1">
        <f t="array" ref="C522">_xlfn.IFS(D522,1,E522,2,F522,3,G522,4,H522,5,I522,6,J522,7,K522,8)</f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 s="8">
        <v>0</v>
      </c>
      <c r="Q522" s="8">
        <v>5</v>
      </c>
      <c r="R522">
        <v>0</v>
      </c>
      <c r="S522">
        <v>1</v>
      </c>
      <c r="T522">
        <v>0</v>
      </c>
      <c r="U522">
        <v>0</v>
      </c>
      <c r="V522" s="8">
        <v>0</v>
      </c>
      <c r="W522">
        <v>1</v>
      </c>
      <c r="X522" s="8">
        <v>150</v>
      </c>
      <c r="Y522" s="8">
        <v>72</v>
      </c>
      <c r="Z522" s="8">
        <v>98</v>
      </c>
      <c r="AA522">
        <v>0</v>
      </c>
      <c r="AB522" s="8">
        <v>1.9455782312925169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s="8">
        <v>40.5</v>
      </c>
      <c r="AJ522" s="8">
        <v>86</v>
      </c>
      <c r="AK522" s="6">
        <v>7.4</v>
      </c>
      <c r="AL522">
        <v>0</v>
      </c>
      <c r="AM522" s="8">
        <v>59</v>
      </c>
      <c r="AN522">
        <v>2</v>
      </c>
      <c r="AO522">
        <v>1</v>
      </c>
      <c r="AP522">
        <v>1</v>
      </c>
      <c r="AQ522">
        <v>0</v>
      </c>
      <c r="AR522">
        <v>0</v>
      </c>
      <c r="AS522">
        <v>0</v>
      </c>
      <c r="AT522" s="8">
        <v>3</v>
      </c>
      <c r="AU522">
        <v>0</v>
      </c>
      <c r="AV522">
        <v>0</v>
      </c>
      <c r="AW522">
        <v>1</v>
      </c>
      <c r="AX522" s="8">
        <v>360</v>
      </c>
      <c r="AY522" s="8">
        <v>360</v>
      </c>
      <c r="BC522" s="2">
        <v>41837</v>
      </c>
      <c r="BD522" s="8"/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7</v>
      </c>
      <c r="BM522">
        <v>15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3</v>
      </c>
      <c r="CH522">
        <v>1</v>
      </c>
      <c r="CI522">
        <v>1</v>
      </c>
      <c r="CJ522">
        <v>1</v>
      </c>
      <c r="CK522">
        <v>1</v>
      </c>
      <c r="CL522" s="6">
        <v>0.7097725638613922</v>
      </c>
      <c r="CM522" s="8">
        <v>0.45400838053829418</v>
      </c>
      <c r="CN522" s="8">
        <v>0.10958348130485519</v>
      </c>
      <c r="CO522" s="8">
        <f t="shared" si="82"/>
        <v>99.43640813815685</v>
      </c>
      <c r="CP522" s="8">
        <v>61</v>
      </c>
      <c r="CQ522">
        <v>0</v>
      </c>
      <c r="CR522" s="4">
        <f t="shared" si="83"/>
        <v>0.40666666666666668</v>
      </c>
      <c r="CS522" s="8">
        <f t="shared" si="84"/>
        <v>89</v>
      </c>
      <c r="CT522" s="8">
        <v>153</v>
      </c>
      <c r="CU522" s="8">
        <f t="shared" si="85"/>
        <v>1</v>
      </c>
      <c r="CV522" s="8">
        <f t="shared" si="80"/>
        <v>1</v>
      </c>
      <c r="CW522">
        <v>1</v>
      </c>
      <c r="CX522" s="2">
        <v>41871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1</v>
      </c>
      <c r="DL522">
        <v>0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 s="8">
        <v>1.925373134328358</v>
      </c>
      <c r="EN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 s="2">
        <v>41838</v>
      </c>
      <c r="GO522">
        <v>1</v>
      </c>
      <c r="GP522">
        <v>0</v>
      </c>
      <c r="GR522">
        <v>0</v>
      </c>
      <c r="GS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1</v>
      </c>
      <c r="HD522">
        <v>40</v>
      </c>
      <c r="HE522">
        <v>0</v>
      </c>
      <c r="HF522">
        <f t="shared" si="81"/>
        <v>1</v>
      </c>
      <c r="HH522">
        <v>0</v>
      </c>
      <c r="HI522">
        <v>1</v>
      </c>
      <c r="HJ522">
        <v>1</v>
      </c>
      <c r="HK522" s="2">
        <v>41943</v>
      </c>
      <c r="HL522">
        <v>1</v>
      </c>
      <c r="HM522" s="2">
        <v>43213</v>
      </c>
      <c r="HN522">
        <v>106</v>
      </c>
      <c r="HO522">
        <v>1</v>
      </c>
      <c r="HP522">
        <v>1</v>
      </c>
      <c r="HQ522">
        <v>1</v>
      </c>
      <c r="HR522">
        <v>1</v>
      </c>
      <c r="HS522">
        <v>1</v>
      </c>
    </row>
    <row r="523" spans="1:227" x14ac:dyDescent="0.35">
      <c r="A523">
        <v>51</v>
      </c>
      <c r="B523">
        <v>2</v>
      </c>
      <c r="C523" s="9" cm="1">
        <f t="array" ref="C523">_xlfn.IFS(D523,1,E523,2,F523,3,G523,4,H523,5,I523,6,J523,7,K523,8)</f>
        <v>2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>
        <v>1</v>
      </c>
      <c r="P523" s="8">
        <v>10</v>
      </c>
      <c r="Q523" s="8">
        <v>0.19189642020378139</v>
      </c>
      <c r="R523">
        <v>0</v>
      </c>
      <c r="S523">
        <v>1</v>
      </c>
      <c r="T523">
        <v>0</v>
      </c>
      <c r="U523">
        <v>0</v>
      </c>
      <c r="V523" s="8">
        <v>0</v>
      </c>
      <c r="W523">
        <v>1</v>
      </c>
      <c r="X523" s="8">
        <v>165</v>
      </c>
      <c r="Y523" s="8">
        <v>78</v>
      </c>
      <c r="Z523" s="8">
        <v>98</v>
      </c>
      <c r="AA523">
        <v>0</v>
      </c>
      <c r="AB523" s="8">
        <v>1.946666666666667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s="8">
        <v>41.5</v>
      </c>
      <c r="AJ523" s="8">
        <v>61</v>
      </c>
      <c r="AK523" s="6">
        <v>7.8</v>
      </c>
      <c r="AL523">
        <v>0</v>
      </c>
      <c r="AM523" s="8">
        <v>95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 s="8">
        <v>2</v>
      </c>
      <c r="AU523">
        <v>0</v>
      </c>
      <c r="AV523">
        <v>1</v>
      </c>
      <c r="AW523">
        <v>0</v>
      </c>
      <c r="AX523" s="8">
        <v>67</v>
      </c>
      <c r="AY523" s="8">
        <v>0</v>
      </c>
      <c r="AZ523" t="s">
        <v>223</v>
      </c>
      <c r="BB523" s="2">
        <v>42597</v>
      </c>
      <c r="BC523" s="2">
        <v>42633</v>
      </c>
      <c r="BD523" s="8">
        <f>BC523-BB523</f>
        <v>36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</v>
      </c>
      <c r="BM523">
        <v>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1</v>
      </c>
      <c r="CI523">
        <v>0</v>
      </c>
      <c r="CJ523">
        <v>0</v>
      </c>
      <c r="CK523">
        <v>1</v>
      </c>
      <c r="CL523" s="6">
        <v>3</v>
      </c>
      <c r="CM523" s="8">
        <v>50</v>
      </c>
      <c r="CN523" s="8">
        <v>50</v>
      </c>
      <c r="CO523" s="8">
        <f t="shared" si="82"/>
        <v>0</v>
      </c>
      <c r="CP523" s="8">
        <v>68</v>
      </c>
      <c r="CQ523">
        <v>0</v>
      </c>
      <c r="CR523" s="4">
        <f t="shared" si="83"/>
        <v>0.41212121212121211</v>
      </c>
      <c r="CS523" s="8">
        <f t="shared" si="84"/>
        <v>97</v>
      </c>
      <c r="CT523" s="8">
        <v>50</v>
      </c>
      <c r="CU523" s="8">
        <f t="shared" si="85"/>
        <v>1</v>
      </c>
      <c r="CV523" s="8">
        <f t="shared" si="80"/>
        <v>1</v>
      </c>
      <c r="CW523">
        <v>1</v>
      </c>
      <c r="CX523" s="2">
        <v>42637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0</v>
      </c>
      <c r="DF523">
        <v>1</v>
      </c>
      <c r="DG523">
        <v>1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1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 s="8">
        <v>1.3150684931506851</v>
      </c>
      <c r="EN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1</v>
      </c>
      <c r="GM523">
        <v>1</v>
      </c>
      <c r="GN523" s="2">
        <v>42635</v>
      </c>
      <c r="GO523">
        <v>2</v>
      </c>
      <c r="GP523">
        <v>0</v>
      </c>
      <c r="GR523">
        <v>0</v>
      </c>
      <c r="GS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1</v>
      </c>
      <c r="HF523">
        <f t="shared" si="81"/>
        <v>2</v>
      </c>
      <c r="HG523" t="s">
        <v>251</v>
      </c>
      <c r="HH523">
        <v>0</v>
      </c>
      <c r="HI523">
        <v>1</v>
      </c>
      <c r="HJ523">
        <v>1</v>
      </c>
      <c r="HK523" s="2">
        <v>42741</v>
      </c>
      <c r="HL523">
        <v>0</v>
      </c>
      <c r="HN523">
        <v>108</v>
      </c>
      <c r="HO523">
        <v>1</v>
      </c>
      <c r="HP523">
        <v>2</v>
      </c>
      <c r="HQ523">
        <v>1</v>
      </c>
      <c r="HR523">
        <v>1</v>
      </c>
      <c r="HS523">
        <v>1</v>
      </c>
    </row>
    <row r="524" spans="1:227" x14ac:dyDescent="0.35">
      <c r="A524">
        <v>63</v>
      </c>
      <c r="B524">
        <v>1</v>
      </c>
      <c r="C524" s="9" cm="1">
        <f t="array" ref="C524">_xlfn.IFS(D524,1,E524,2,F524,3,G524,4,H524,5,I524,6,J524,7,K524,8)</f>
        <v>3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 s="8">
        <v>0</v>
      </c>
      <c r="Q524" s="8">
        <v>0</v>
      </c>
      <c r="R524">
        <v>2</v>
      </c>
      <c r="S524">
        <v>0</v>
      </c>
      <c r="T524">
        <v>0</v>
      </c>
      <c r="U524">
        <v>1</v>
      </c>
      <c r="V524" s="8">
        <v>6</v>
      </c>
      <c r="W524">
        <v>1</v>
      </c>
      <c r="X524" s="8">
        <v>179</v>
      </c>
      <c r="Y524" s="8">
        <v>86</v>
      </c>
      <c r="Z524" s="8">
        <v>97</v>
      </c>
      <c r="AA524">
        <v>0</v>
      </c>
      <c r="AB524" s="8">
        <v>1.8181818181818179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s="8">
        <v>45</v>
      </c>
      <c r="AJ524" s="8">
        <v>80</v>
      </c>
      <c r="AK524" s="6">
        <v>10.8</v>
      </c>
      <c r="AL524">
        <v>0</v>
      </c>
      <c r="AM524" s="8">
        <v>51</v>
      </c>
      <c r="AN524">
        <v>2</v>
      </c>
      <c r="AO524">
        <v>1</v>
      </c>
      <c r="AP524">
        <v>1</v>
      </c>
      <c r="AQ524">
        <v>0</v>
      </c>
      <c r="AR524">
        <v>0</v>
      </c>
      <c r="AS524">
        <v>0</v>
      </c>
      <c r="AT524" s="8">
        <v>3</v>
      </c>
      <c r="AU524">
        <v>0</v>
      </c>
      <c r="AV524">
        <v>0</v>
      </c>
      <c r="AW524">
        <v>1</v>
      </c>
      <c r="AX524" s="8">
        <v>166</v>
      </c>
      <c r="AY524" s="8">
        <v>166</v>
      </c>
      <c r="AZ524" t="s">
        <v>220</v>
      </c>
      <c r="BB524" s="2">
        <v>42387</v>
      </c>
      <c r="BC524" s="2">
        <v>42404</v>
      </c>
      <c r="BD524" s="8">
        <f>BC524-BB524</f>
        <v>17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7</v>
      </c>
      <c r="BM524">
        <v>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1</v>
      </c>
      <c r="CL524" s="6">
        <v>1.0397621855868231</v>
      </c>
      <c r="CM524" s="8">
        <v>29.873953362744221</v>
      </c>
      <c r="CN524" s="8">
        <v>5.545081512698237E-2</v>
      </c>
      <c r="CO524" s="8">
        <f t="shared" si="82"/>
        <v>70.070595822128794</v>
      </c>
      <c r="CP524" s="8">
        <v>76</v>
      </c>
      <c r="CQ524">
        <v>0</v>
      </c>
      <c r="CR524" s="4">
        <f t="shared" si="83"/>
        <v>0.42458100558659218</v>
      </c>
      <c r="CS524" s="8">
        <f t="shared" si="84"/>
        <v>103</v>
      </c>
      <c r="CT524" s="8">
        <v>134</v>
      </c>
      <c r="CU524" s="8">
        <f t="shared" si="85"/>
        <v>1</v>
      </c>
      <c r="CV524" s="8">
        <f t="shared" si="80"/>
        <v>0</v>
      </c>
      <c r="CW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 s="8">
        <v>1.76056338028169</v>
      </c>
      <c r="EN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1</v>
      </c>
      <c r="GM524">
        <v>1</v>
      </c>
      <c r="GN524" s="2">
        <v>42406</v>
      </c>
      <c r="GO524">
        <v>2</v>
      </c>
      <c r="GP524">
        <v>0</v>
      </c>
      <c r="GR524">
        <v>0</v>
      </c>
      <c r="GS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f t="shared" si="81"/>
        <v>2</v>
      </c>
      <c r="HH524">
        <v>0</v>
      </c>
      <c r="HI524">
        <v>1</v>
      </c>
      <c r="HJ524">
        <v>1</v>
      </c>
      <c r="HK524" s="2">
        <v>42498</v>
      </c>
      <c r="HL524">
        <v>0</v>
      </c>
      <c r="HN524">
        <v>94</v>
      </c>
      <c r="HO524">
        <v>1</v>
      </c>
      <c r="HP524">
        <v>2</v>
      </c>
      <c r="HQ524">
        <v>1</v>
      </c>
      <c r="HR524">
        <v>1</v>
      </c>
      <c r="HS524">
        <v>1</v>
      </c>
    </row>
    <row r="525" spans="1:227" x14ac:dyDescent="0.35">
      <c r="A525">
        <v>78</v>
      </c>
      <c r="B525">
        <v>1</v>
      </c>
      <c r="C525" s="9" cm="1">
        <f t="array" ref="C525">_xlfn.IFS(D525,1,E525,2,F525,3,G525,4,H525,5,I525,6,J525,7,K525,8)</f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 s="8">
        <v>0</v>
      </c>
      <c r="Q525" s="8">
        <v>0</v>
      </c>
      <c r="R525">
        <v>0</v>
      </c>
      <c r="S525">
        <v>1</v>
      </c>
      <c r="T525">
        <v>0</v>
      </c>
      <c r="U525">
        <v>0</v>
      </c>
      <c r="V525" s="8">
        <v>0</v>
      </c>
      <c r="W525">
        <v>1</v>
      </c>
      <c r="X525" s="8">
        <v>160</v>
      </c>
      <c r="Y525" s="8">
        <v>90</v>
      </c>
      <c r="Z525" s="8">
        <v>96</v>
      </c>
      <c r="AA525">
        <v>0</v>
      </c>
      <c r="AB525" s="8">
        <v>1.9859154929577461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s="8">
        <v>42.5</v>
      </c>
      <c r="AJ525" s="8">
        <v>58</v>
      </c>
      <c r="AK525" s="6">
        <v>7.9</v>
      </c>
      <c r="AL525">
        <v>0</v>
      </c>
      <c r="AM525" s="8">
        <v>41</v>
      </c>
      <c r="AN525">
        <v>3</v>
      </c>
      <c r="AO525">
        <v>1</v>
      </c>
      <c r="AP525">
        <v>0</v>
      </c>
      <c r="AQ525">
        <v>1</v>
      </c>
      <c r="AR525">
        <v>0</v>
      </c>
      <c r="AS525">
        <v>0</v>
      </c>
      <c r="AT525" s="8">
        <v>3</v>
      </c>
      <c r="AU525">
        <v>0</v>
      </c>
      <c r="AV525">
        <v>0</v>
      </c>
      <c r="AW525">
        <v>1</v>
      </c>
      <c r="AX525" s="8">
        <v>366</v>
      </c>
      <c r="AY525" s="8">
        <v>243.5</v>
      </c>
      <c r="AZ525" t="s">
        <v>220</v>
      </c>
      <c r="BC525" s="2">
        <v>41668</v>
      </c>
      <c r="BD525" s="8"/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7</v>
      </c>
      <c r="BM525">
        <v>14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3</v>
      </c>
      <c r="CH525">
        <v>1</v>
      </c>
      <c r="CI525">
        <v>1</v>
      </c>
      <c r="CJ525">
        <v>1</v>
      </c>
      <c r="CK525">
        <v>1</v>
      </c>
      <c r="CL525" s="6">
        <v>0.76346123442970493</v>
      </c>
      <c r="CM525" s="8">
        <v>20</v>
      </c>
      <c r="CN525" s="8">
        <v>60</v>
      </c>
      <c r="CO525" s="8">
        <f t="shared" si="82"/>
        <v>20</v>
      </c>
      <c r="CP525" s="8">
        <v>56</v>
      </c>
      <c r="CQ525">
        <v>0</v>
      </c>
      <c r="CR525" s="4">
        <f t="shared" si="83"/>
        <v>0.35</v>
      </c>
      <c r="CS525" s="8">
        <f t="shared" si="84"/>
        <v>104</v>
      </c>
      <c r="CT525" s="8">
        <v>40</v>
      </c>
      <c r="CU525" s="8">
        <f t="shared" si="85"/>
        <v>1</v>
      </c>
      <c r="CV525" s="8">
        <f t="shared" si="80"/>
        <v>1</v>
      </c>
      <c r="CW525">
        <v>1</v>
      </c>
      <c r="CX525" s="2">
        <v>41678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1</v>
      </c>
      <c r="DU525">
        <v>1</v>
      </c>
      <c r="DV525">
        <v>0</v>
      </c>
      <c r="DW525">
        <v>0</v>
      </c>
      <c r="DX525">
        <v>0</v>
      </c>
      <c r="DY525">
        <v>1</v>
      </c>
      <c r="DZ525">
        <v>1</v>
      </c>
      <c r="EA525">
        <v>0</v>
      </c>
      <c r="EB525">
        <v>1</v>
      </c>
      <c r="EC525">
        <v>1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1</v>
      </c>
      <c r="EJ525">
        <v>0</v>
      </c>
      <c r="EK525">
        <v>0</v>
      </c>
      <c r="EL525">
        <v>0</v>
      </c>
      <c r="EM525" s="8">
        <v>1.8985507246376809</v>
      </c>
      <c r="EN525">
        <v>1</v>
      </c>
      <c r="EO525" s="2">
        <v>41683</v>
      </c>
      <c r="EP525">
        <v>0</v>
      </c>
      <c r="EQ525">
        <v>1</v>
      </c>
      <c r="ER525">
        <v>0</v>
      </c>
      <c r="ES525">
        <v>0</v>
      </c>
      <c r="ET525">
        <v>0</v>
      </c>
      <c r="EU525">
        <v>1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</v>
      </c>
      <c r="GM525">
        <v>1</v>
      </c>
      <c r="GN525" s="2">
        <v>41689</v>
      </c>
      <c r="GO525">
        <v>2</v>
      </c>
      <c r="GP525">
        <v>0</v>
      </c>
      <c r="GR525">
        <v>0</v>
      </c>
      <c r="GS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f t="shared" si="81"/>
        <v>2</v>
      </c>
      <c r="HH525">
        <v>0</v>
      </c>
      <c r="HI525">
        <v>1</v>
      </c>
      <c r="HJ525">
        <v>1</v>
      </c>
      <c r="HK525" s="2">
        <v>41899</v>
      </c>
      <c r="HL525">
        <v>1</v>
      </c>
      <c r="HM525" s="2">
        <v>42908</v>
      </c>
      <c r="HN525">
        <v>231</v>
      </c>
      <c r="HO525">
        <v>1</v>
      </c>
      <c r="HP525">
        <v>21</v>
      </c>
      <c r="HQ525">
        <v>1</v>
      </c>
      <c r="HR525">
        <v>1</v>
      </c>
      <c r="HS525">
        <v>1</v>
      </c>
    </row>
    <row r="526" spans="1:227" x14ac:dyDescent="0.35">
      <c r="A526">
        <v>75</v>
      </c>
      <c r="B526">
        <v>1</v>
      </c>
      <c r="C526" s="9" cm="1">
        <f t="array" ref="C526">_xlfn.IFS(D526,1,E526,2,F526,3,G526,4,H526,5,I526,6,J526,7,K526,8)</f>
        <v>2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 s="8">
        <v>0</v>
      </c>
      <c r="Q526" s="8">
        <v>0.12372316266554791</v>
      </c>
      <c r="R526">
        <v>0</v>
      </c>
      <c r="S526">
        <v>1</v>
      </c>
      <c r="T526">
        <v>0</v>
      </c>
      <c r="U526">
        <v>0</v>
      </c>
      <c r="V526" s="8">
        <v>0</v>
      </c>
      <c r="W526">
        <v>1</v>
      </c>
      <c r="X526" s="8">
        <v>162</v>
      </c>
      <c r="Y526" s="8">
        <v>97</v>
      </c>
      <c r="Z526" s="8">
        <v>98</v>
      </c>
      <c r="AA526">
        <v>0</v>
      </c>
      <c r="AB526" s="8">
        <v>1.9344262295081971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 s="8">
        <v>43.846530718531497</v>
      </c>
      <c r="AJ526" s="8">
        <v>64</v>
      </c>
      <c r="AK526" s="6">
        <v>7</v>
      </c>
      <c r="AL526">
        <v>1</v>
      </c>
      <c r="AM526" s="8">
        <v>8</v>
      </c>
      <c r="AN526">
        <v>5</v>
      </c>
      <c r="AO526">
        <v>1</v>
      </c>
      <c r="AP526">
        <v>0</v>
      </c>
      <c r="AQ526">
        <v>0</v>
      </c>
      <c r="AR526">
        <v>0</v>
      </c>
      <c r="AS526">
        <v>1</v>
      </c>
      <c r="AT526" s="8">
        <v>3</v>
      </c>
      <c r="AU526">
        <v>0</v>
      </c>
      <c r="AV526">
        <v>0</v>
      </c>
      <c r="AW526">
        <v>1</v>
      </c>
      <c r="AX526" s="8">
        <v>297</v>
      </c>
      <c r="AY526" s="8">
        <v>211.5</v>
      </c>
      <c r="BC526" s="2">
        <v>41747</v>
      </c>
      <c r="BD526" s="8"/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7</v>
      </c>
      <c r="BM526">
        <v>15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3</v>
      </c>
      <c r="CH526">
        <v>1</v>
      </c>
      <c r="CI526">
        <v>1</v>
      </c>
      <c r="CJ526">
        <v>1</v>
      </c>
      <c r="CK526">
        <v>1</v>
      </c>
      <c r="CL526" s="6">
        <v>0.84861751939709362</v>
      </c>
      <c r="CM526" s="8">
        <v>50</v>
      </c>
      <c r="CN526" s="8">
        <v>50</v>
      </c>
      <c r="CO526" s="8">
        <f t="shared" si="82"/>
        <v>0</v>
      </c>
      <c r="CP526" s="8">
        <v>54</v>
      </c>
      <c r="CQ526">
        <v>0</v>
      </c>
      <c r="CR526" s="4">
        <f t="shared" si="83"/>
        <v>0.33333333333333331</v>
      </c>
      <c r="CS526" s="8">
        <f t="shared" si="84"/>
        <v>108</v>
      </c>
      <c r="CT526" s="8">
        <v>79.5</v>
      </c>
      <c r="CU526" s="8">
        <f t="shared" si="85"/>
        <v>1</v>
      </c>
      <c r="CV526" s="8">
        <f t="shared" si="80"/>
        <v>1</v>
      </c>
      <c r="CW526">
        <v>1</v>
      </c>
      <c r="CX526" s="2">
        <v>41749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1</v>
      </c>
      <c r="DV526">
        <v>0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 s="8">
        <v>1.9090909090909089</v>
      </c>
      <c r="EN526">
        <v>1</v>
      </c>
      <c r="EO526" s="2">
        <v>41753</v>
      </c>
      <c r="EP526">
        <v>0</v>
      </c>
      <c r="EQ526">
        <v>1</v>
      </c>
      <c r="ER526">
        <v>0</v>
      </c>
      <c r="ES526">
        <v>0</v>
      </c>
      <c r="ET526">
        <v>1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1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1</v>
      </c>
      <c r="GN526" s="2">
        <v>41756</v>
      </c>
      <c r="GO526">
        <v>1</v>
      </c>
      <c r="GP526">
        <v>0</v>
      </c>
      <c r="GR526">
        <v>0</v>
      </c>
      <c r="GS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f t="shared" si="81"/>
        <v>1</v>
      </c>
      <c r="HH526">
        <v>0</v>
      </c>
      <c r="HI526">
        <v>1</v>
      </c>
      <c r="HJ526">
        <v>1</v>
      </c>
      <c r="HK526" s="2">
        <v>41782</v>
      </c>
      <c r="HL526">
        <v>1</v>
      </c>
      <c r="HM526" s="2">
        <v>42475</v>
      </c>
      <c r="HN526">
        <v>35</v>
      </c>
      <c r="HO526">
        <v>1</v>
      </c>
      <c r="HP526">
        <v>9</v>
      </c>
      <c r="HQ526">
        <v>1</v>
      </c>
      <c r="HR526">
        <v>1</v>
      </c>
      <c r="HS526">
        <v>1</v>
      </c>
    </row>
    <row r="527" spans="1:227" x14ac:dyDescent="0.35">
      <c r="A527">
        <v>75</v>
      </c>
      <c r="B527">
        <v>1</v>
      </c>
      <c r="C527" s="9" cm="1">
        <f t="array" ref="C527">_xlfn.IFS(D527,1,E527,2,F527,3,G527,4,H527,5,I527,6,J527,7,K527,8)</f>
        <v>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 s="8">
        <v>0</v>
      </c>
      <c r="Q527" s="8">
        <v>0</v>
      </c>
      <c r="R527">
        <v>2</v>
      </c>
      <c r="S527">
        <v>0</v>
      </c>
      <c r="T527">
        <v>0</v>
      </c>
      <c r="U527">
        <v>1</v>
      </c>
      <c r="V527" s="8">
        <v>14</v>
      </c>
      <c r="W527">
        <v>1</v>
      </c>
      <c r="X527" s="8">
        <v>164</v>
      </c>
      <c r="Y527" s="8">
        <v>63</v>
      </c>
      <c r="Z527" s="8">
        <v>97</v>
      </c>
      <c r="AA527">
        <v>0</v>
      </c>
      <c r="AB527" s="8">
        <v>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s="8">
        <v>43.960714279853541</v>
      </c>
      <c r="AJ527" s="8">
        <v>60</v>
      </c>
      <c r="AK527" s="6">
        <v>8.1999999999999993</v>
      </c>
      <c r="AL527">
        <v>0</v>
      </c>
      <c r="AM527" s="8">
        <v>92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 s="8">
        <v>3</v>
      </c>
      <c r="AU527">
        <v>0</v>
      </c>
      <c r="AV527">
        <v>0</v>
      </c>
      <c r="AW527">
        <v>1</v>
      </c>
      <c r="AX527" s="8">
        <v>67</v>
      </c>
      <c r="AY527" s="8">
        <v>55.5</v>
      </c>
      <c r="AZ527" t="s">
        <v>217</v>
      </c>
      <c r="BC527" s="2">
        <v>42524</v>
      </c>
      <c r="BD527" s="8"/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2</v>
      </c>
      <c r="BM527">
        <v>15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3</v>
      </c>
      <c r="CH527">
        <v>1</v>
      </c>
      <c r="CI527">
        <v>1</v>
      </c>
      <c r="CJ527">
        <v>1</v>
      </c>
      <c r="CK527">
        <v>0</v>
      </c>
      <c r="CL527" s="6">
        <v>2</v>
      </c>
      <c r="CM527" s="8">
        <v>50</v>
      </c>
      <c r="CN527" s="8">
        <v>10</v>
      </c>
      <c r="CO527" s="8">
        <f t="shared" si="82"/>
        <v>40</v>
      </c>
      <c r="CP527" s="8">
        <v>54</v>
      </c>
      <c r="CQ527">
        <v>0</v>
      </c>
      <c r="CR527" s="4">
        <f t="shared" si="83"/>
        <v>0.32926829268292684</v>
      </c>
      <c r="CS527" s="8">
        <f t="shared" si="84"/>
        <v>110</v>
      </c>
      <c r="CT527" s="8">
        <v>29</v>
      </c>
      <c r="CU527" s="8">
        <f t="shared" si="85"/>
        <v>1</v>
      </c>
      <c r="CV527" s="8">
        <f t="shared" si="80"/>
        <v>1</v>
      </c>
      <c r="CW527">
        <v>1</v>
      </c>
      <c r="CX527" s="2">
        <v>42526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M527" s="8">
        <v>1.5</v>
      </c>
      <c r="EN527">
        <v>1</v>
      </c>
      <c r="EO527" s="2">
        <v>42529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1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1</v>
      </c>
      <c r="GN527" s="2">
        <v>42531</v>
      </c>
      <c r="GO527">
        <v>2</v>
      </c>
      <c r="GP527">
        <v>0</v>
      </c>
      <c r="GR527">
        <v>0</v>
      </c>
      <c r="GS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f t="shared" si="81"/>
        <v>2</v>
      </c>
      <c r="HH527">
        <v>0</v>
      </c>
      <c r="HI527">
        <v>1</v>
      </c>
      <c r="HJ527">
        <v>1</v>
      </c>
      <c r="HK527" s="2">
        <v>42629</v>
      </c>
      <c r="HL527">
        <v>1</v>
      </c>
      <c r="HM527" s="2">
        <v>43138</v>
      </c>
      <c r="HN527">
        <v>105</v>
      </c>
      <c r="HO527">
        <v>1</v>
      </c>
      <c r="HP527">
        <v>7</v>
      </c>
      <c r="HQ527">
        <v>1</v>
      </c>
      <c r="HR527">
        <v>1</v>
      </c>
      <c r="HS527">
        <v>1</v>
      </c>
    </row>
    <row r="528" spans="1:227" x14ac:dyDescent="0.35">
      <c r="A528">
        <v>69</v>
      </c>
      <c r="B528">
        <v>2</v>
      </c>
      <c r="C528" s="9" cm="1">
        <f t="array" ref="C528">_xlfn.IFS(D528,1,E528,2,F528,3,G528,4,H528,5,I528,6,J528,7,K528,8)</f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 s="8">
        <v>0</v>
      </c>
      <c r="Q528" s="8">
        <v>0</v>
      </c>
      <c r="R528">
        <v>0</v>
      </c>
      <c r="S528">
        <v>1</v>
      </c>
      <c r="T528">
        <v>0</v>
      </c>
      <c r="U528">
        <v>0</v>
      </c>
      <c r="V528" s="8">
        <v>0</v>
      </c>
      <c r="W528">
        <v>0</v>
      </c>
      <c r="X528" s="8">
        <v>134</v>
      </c>
      <c r="Y528" s="8">
        <v>57</v>
      </c>
      <c r="Z528" s="8">
        <v>96</v>
      </c>
      <c r="AA528">
        <v>0</v>
      </c>
      <c r="AB528" s="8">
        <v>1.9844961240310079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 s="8">
        <v>15</v>
      </c>
      <c r="AJ528" s="8">
        <v>110</v>
      </c>
      <c r="AK528" s="6">
        <v>6.2</v>
      </c>
      <c r="AL528">
        <v>1</v>
      </c>
      <c r="AM528" s="8">
        <v>43</v>
      </c>
      <c r="AN528">
        <v>3</v>
      </c>
      <c r="AO528">
        <v>1</v>
      </c>
      <c r="AP528">
        <v>0</v>
      </c>
      <c r="AQ528">
        <v>1</v>
      </c>
      <c r="AR528">
        <v>0</v>
      </c>
      <c r="AS528">
        <v>0</v>
      </c>
      <c r="AT528" s="8">
        <v>3</v>
      </c>
      <c r="AU528">
        <v>0</v>
      </c>
      <c r="AV528">
        <v>0</v>
      </c>
      <c r="AW528">
        <v>1</v>
      </c>
      <c r="AX528" s="8">
        <v>136</v>
      </c>
      <c r="AY528" s="8">
        <v>112</v>
      </c>
      <c r="AZ528" t="s">
        <v>223</v>
      </c>
      <c r="BC528" s="2">
        <v>42698</v>
      </c>
      <c r="BD528" s="8"/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7</v>
      </c>
      <c r="BM528">
        <v>15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1</v>
      </c>
      <c r="CL528" s="6">
        <v>0.1</v>
      </c>
      <c r="CM528" s="8">
        <v>0</v>
      </c>
      <c r="CN528" s="8">
        <v>0</v>
      </c>
      <c r="CO528" s="8">
        <f t="shared" si="82"/>
        <v>100</v>
      </c>
      <c r="CP528" s="8">
        <v>49</v>
      </c>
      <c r="CQ528">
        <v>1</v>
      </c>
      <c r="CR528" s="4">
        <f t="shared" si="83"/>
        <v>0.36567164179104478</v>
      </c>
      <c r="CS528" s="8">
        <f t="shared" si="84"/>
        <v>85</v>
      </c>
      <c r="CT528" s="8">
        <v>94</v>
      </c>
      <c r="CU528" s="8">
        <f t="shared" si="85"/>
        <v>1</v>
      </c>
      <c r="CV528" s="8">
        <f t="shared" ref="CV528:CV537" si="86">IF(CQ528=1,1,0)</f>
        <v>1</v>
      </c>
      <c r="CW528">
        <v>1</v>
      </c>
      <c r="CX528" s="2">
        <v>42711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M528" s="8">
        <v>2</v>
      </c>
      <c r="EN528">
        <v>1</v>
      </c>
      <c r="EO528" s="2">
        <v>42712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1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1</v>
      </c>
      <c r="GN528" s="2">
        <v>42714</v>
      </c>
      <c r="GO528">
        <v>2</v>
      </c>
      <c r="GP528">
        <v>0</v>
      </c>
      <c r="GR528">
        <v>0</v>
      </c>
      <c r="GS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f t="shared" si="81"/>
        <v>2</v>
      </c>
      <c r="HH528">
        <v>0</v>
      </c>
      <c r="HI528">
        <v>1</v>
      </c>
      <c r="HJ528">
        <v>1</v>
      </c>
      <c r="HK528" s="2">
        <v>42796</v>
      </c>
      <c r="HL528">
        <v>0</v>
      </c>
      <c r="HN528">
        <v>98</v>
      </c>
      <c r="HO528">
        <v>1</v>
      </c>
      <c r="HP528">
        <v>16</v>
      </c>
      <c r="HQ528">
        <v>1</v>
      </c>
      <c r="HR528">
        <v>1</v>
      </c>
      <c r="HS528">
        <v>1</v>
      </c>
    </row>
    <row r="529" spans="1:227" x14ac:dyDescent="0.35">
      <c r="A529">
        <v>61</v>
      </c>
      <c r="B529">
        <v>1</v>
      </c>
      <c r="C529" s="9" cm="1">
        <f t="array" ref="C529">_xlfn.IFS(D529,1,E529,2,F529,3,G529,4,H529,5,I529,6,J529,7,K529,8)</f>
        <v>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2</v>
      </c>
      <c r="M529">
        <v>0</v>
      </c>
      <c r="N529">
        <v>0</v>
      </c>
      <c r="O529">
        <v>1</v>
      </c>
      <c r="P529" s="8">
        <v>50</v>
      </c>
      <c r="Q529" s="8">
        <v>0.1242345034711712</v>
      </c>
      <c r="R529">
        <v>0</v>
      </c>
      <c r="S529">
        <v>1</v>
      </c>
      <c r="T529">
        <v>0</v>
      </c>
      <c r="U529">
        <v>0</v>
      </c>
      <c r="V529" s="8">
        <v>0</v>
      </c>
      <c r="W529">
        <v>0</v>
      </c>
      <c r="X529" s="8">
        <v>130</v>
      </c>
      <c r="Y529" s="8">
        <v>70</v>
      </c>
      <c r="Z529" s="8">
        <v>97</v>
      </c>
      <c r="AA529">
        <v>1</v>
      </c>
      <c r="AB529" s="8">
        <v>2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 s="8">
        <v>35.226823922692716</v>
      </c>
      <c r="AJ529" s="8">
        <v>62</v>
      </c>
      <c r="AK529" s="6">
        <v>9.1</v>
      </c>
      <c r="AL529">
        <v>0</v>
      </c>
      <c r="AM529" s="8">
        <v>82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 s="8">
        <v>2</v>
      </c>
      <c r="AU529">
        <v>0</v>
      </c>
      <c r="AV529">
        <v>1</v>
      </c>
      <c r="AW529">
        <v>0</v>
      </c>
      <c r="AX529" s="8">
        <v>164</v>
      </c>
      <c r="AY529" s="8">
        <v>0</v>
      </c>
      <c r="AZ529" t="s">
        <v>227</v>
      </c>
      <c r="BB529" s="2">
        <v>41685</v>
      </c>
      <c r="BC529" s="2">
        <v>41718</v>
      </c>
      <c r="BD529" s="8">
        <f>BC529-BB529</f>
        <v>33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</v>
      </c>
      <c r="BM529">
        <v>15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3</v>
      </c>
      <c r="CH529">
        <v>1</v>
      </c>
      <c r="CI529">
        <v>1</v>
      </c>
      <c r="CJ529">
        <v>1</v>
      </c>
      <c r="CK529">
        <v>1</v>
      </c>
      <c r="CL529" s="6">
        <v>8.8000000000000007</v>
      </c>
      <c r="CM529" s="8">
        <v>0</v>
      </c>
      <c r="CN529" s="8">
        <v>100</v>
      </c>
      <c r="CO529" s="8">
        <f t="shared" si="82"/>
        <v>0</v>
      </c>
      <c r="CP529" s="8">
        <v>40</v>
      </c>
      <c r="CQ529">
        <v>1</v>
      </c>
      <c r="CR529" s="4">
        <f t="shared" si="83"/>
        <v>0.30769230769230771</v>
      </c>
      <c r="CS529" s="8">
        <f t="shared" si="84"/>
        <v>90</v>
      </c>
      <c r="CT529" s="8">
        <v>73</v>
      </c>
      <c r="CU529" s="8">
        <f t="shared" si="85"/>
        <v>1</v>
      </c>
      <c r="CV529" s="8">
        <f t="shared" si="86"/>
        <v>1</v>
      </c>
      <c r="CW529">
        <v>1</v>
      </c>
      <c r="CX529" s="2">
        <v>41649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 s="8">
        <v>1.5</v>
      </c>
      <c r="EN529">
        <v>1</v>
      </c>
      <c r="EO529" s="2">
        <v>41726</v>
      </c>
      <c r="EP529">
        <v>0</v>
      </c>
      <c r="EQ529">
        <v>1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 s="2">
        <v>41843</v>
      </c>
      <c r="FK529">
        <v>0</v>
      </c>
      <c r="FL529">
        <v>1</v>
      </c>
      <c r="FM529">
        <v>0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1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1</v>
      </c>
      <c r="GM529">
        <v>1</v>
      </c>
      <c r="GN529" s="2">
        <v>41735</v>
      </c>
      <c r="GO529">
        <v>2</v>
      </c>
      <c r="GP529">
        <v>0</v>
      </c>
      <c r="GR529">
        <v>0</v>
      </c>
      <c r="GS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1</v>
      </c>
      <c r="HF529">
        <f t="shared" si="81"/>
        <v>2</v>
      </c>
      <c r="HG529" t="s">
        <v>228</v>
      </c>
      <c r="HH529">
        <v>0</v>
      </c>
      <c r="HI529">
        <v>1</v>
      </c>
      <c r="HJ529">
        <v>1</v>
      </c>
      <c r="HK529" s="2">
        <v>41839</v>
      </c>
      <c r="HL529">
        <v>0</v>
      </c>
      <c r="HN529">
        <v>121</v>
      </c>
      <c r="HO529">
        <v>1</v>
      </c>
      <c r="HP529">
        <v>17</v>
      </c>
      <c r="HQ529">
        <v>1</v>
      </c>
      <c r="HR529">
        <v>1</v>
      </c>
      <c r="HS529">
        <v>1</v>
      </c>
    </row>
    <row r="530" spans="1:227" x14ac:dyDescent="0.35">
      <c r="A530">
        <v>80</v>
      </c>
      <c r="B530">
        <v>1</v>
      </c>
      <c r="C530" s="9" cm="1">
        <f t="array" ref="C530">_xlfn.IFS(D530,1,E530,2,F530,3,G530,4,H530,5,I530,6,J530,7,K530,8)</f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 s="8">
        <v>0</v>
      </c>
      <c r="Q530" s="8">
        <v>0</v>
      </c>
      <c r="R530">
        <v>0</v>
      </c>
      <c r="S530">
        <v>1</v>
      </c>
      <c r="T530">
        <v>0</v>
      </c>
      <c r="U530">
        <v>0</v>
      </c>
      <c r="V530" s="8">
        <v>0</v>
      </c>
      <c r="W530">
        <v>0</v>
      </c>
      <c r="X530" s="8">
        <v>135</v>
      </c>
      <c r="Y530" s="8">
        <v>68</v>
      </c>
      <c r="Z530" s="8">
        <v>96</v>
      </c>
      <c r="AA530">
        <v>0</v>
      </c>
      <c r="AB530" s="8">
        <v>1.9384615384615389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 s="8">
        <v>35.5</v>
      </c>
      <c r="AJ530" s="8">
        <v>79</v>
      </c>
      <c r="AK530" s="6">
        <v>9</v>
      </c>
      <c r="AL530">
        <v>0</v>
      </c>
      <c r="AM530" s="8">
        <v>43</v>
      </c>
      <c r="AN530">
        <v>3</v>
      </c>
      <c r="AO530">
        <v>1</v>
      </c>
      <c r="AP530">
        <v>0</v>
      </c>
      <c r="AQ530">
        <v>1</v>
      </c>
      <c r="AR530">
        <v>0</v>
      </c>
      <c r="AS530">
        <v>0</v>
      </c>
      <c r="AT530" s="8">
        <v>3</v>
      </c>
      <c r="AU530">
        <v>0</v>
      </c>
      <c r="AV530">
        <v>0</v>
      </c>
      <c r="AW530">
        <v>1</v>
      </c>
      <c r="AX530" s="8">
        <v>401</v>
      </c>
      <c r="AY530" s="8">
        <v>312.00000000000011</v>
      </c>
      <c r="BB530" s="2">
        <v>41782</v>
      </c>
      <c r="BC530" s="2">
        <v>41821</v>
      </c>
      <c r="BD530" s="8">
        <f>BC530-BB530</f>
        <v>39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5</v>
      </c>
      <c r="BM530">
        <v>15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3</v>
      </c>
      <c r="CH530">
        <v>1</v>
      </c>
      <c r="CI530">
        <v>1</v>
      </c>
      <c r="CJ530">
        <v>1</v>
      </c>
      <c r="CK530">
        <v>1</v>
      </c>
      <c r="CL530" s="6">
        <v>0.7</v>
      </c>
      <c r="CM530" s="8">
        <v>100</v>
      </c>
      <c r="CN530" s="8">
        <v>0</v>
      </c>
      <c r="CO530" s="8">
        <f t="shared" si="82"/>
        <v>0</v>
      </c>
      <c r="CP530" s="8">
        <v>34</v>
      </c>
      <c r="CQ530">
        <v>1</v>
      </c>
      <c r="CR530" s="4">
        <f t="shared" si="83"/>
        <v>0.25185185185185183</v>
      </c>
      <c r="CS530" s="8">
        <f t="shared" si="84"/>
        <v>101</v>
      </c>
      <c r="CT530" s="8">
        <v>54</v>
      </c>
      <c r="CU530" s="8">
        <f t="shared" si="85"/>
        <v>1</v>
      </c>
      <c r="CV530" s="8">
        <f t="shared" si="86"/>
        <v>1</v>
      </c>
      <c r="CW530">
        <v>1</v>
      </c>
      <c r="CX530" s="2">
        <v>41840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1</v>
      </c>
      <c r="EK530">
        <v>0</v>
      </c>
      <c r="EL530">
        <v>0</v>
      </c>
      <c r="EM530" s="8">
        <v>1.8947368421052631</v>
      </c>
      <c r="EN530">
        <v>1</v>
      </c>
      <c r="EO530" s="2">
        <v>41844</v>
      </c>
      <c r="EP530">
        <v>0</v>
      </c>
      <c r="EQ530">
        <v>1</v>
      </c>
      <c r="ER530">
        <v>0</v>
      </c>
      <c r="ES530">
        <v>0</v>
      </c>
      <c r="ET530">
        <v>0</v>
      </c>
      <c r="EU530">
        <v>1</v>
      </c>
      <c r="EV530">
        <v>1</v>
      </c>
      <c r="EW530">
        <v>1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1</v>
      </c>
      <c r="GD530">
        <v>0</v>
      </c>
      <c r="GE530">
        <v>0</v>
      </c>
      <c r="GF530">
        <v>1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1</v>
      </c>
      <c r="GN530" s="2">
        <v>41870</v>
      </c>
      <c r="GO530">
        <v>2</v>
      </c>
      <c r="GP530">
        <v>0</v>
      </c>
      <c r="GR530">
        <v>0</v>
      </c>
      <c r="GS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f t="shared" si="81"/>
        <v>2</v>
      </c>
      <c r="HH530">
        <v>0</v>
      </c>
      <c r="HI530">
        <v>1</v>
      </c>
      <c r="HJ530">
        <v>1</v>
      </c>
      <c r="HK530" s="2">
        <v>42046</v>
      </c>
      <c r="HL530">
        <v>1</v>
      </c>
      <c r="HM530" s="2">
        <v>42532</v>
      </c>
      <c r="HN530">
        <v>225</v>
      </c>
      <c r="HO530">
        <v>1</v>
      </c>
      <c r="HP530">
        <v>49</v>
      </c>
      <c r="HQ530">
        <v>1</v>
      </c>
      <c r="HR530">
        <v>1</v>
      </c>
      <c r="HS530">
        <v>1</v>
      </c>
    </row>
    <row r="531" spans="1:227" x14ac:dyDescent="0.35">
      <c r="A531">
        <v>62</v>
      </c>
      <c r="B531">
        <v>1</v>
      </c>
      <c r="C531" s="9" cm="1">
        <f t="array" ref="C531">_xlfn.IFS(D531,1,E531,2,F531,3,G531,4,H531,5,I531,6,J531,7,K531,8)</f>
        <v>2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 s="8">
        <v>0</v>
      </c>
      <c r="Q531" s="8">
        <v>8.102118465681174E-2</v>
      </c>
      <c r="R531">
        <v>1</v>
      </c>
      <c r="S531">
        <v>0</v>
      </c>
      <c r="T531">
        <v>1</v>
      </c>
      <c r="U531">
        <v>0</v>
      </c>
      <c r="V531" s="8">
        <v>0.15113576729889799</v>
      </c>
      <c r="W531">
        <v>1</v>
      </c>
      <c r="X531" s="8">
        <v>152</v>
      </c>
      <c r="Y531" s="8">
        <v>83</v>
      </c>
      <c r="Z531" s="8">
        <v>97</v>
      </c>
      <c r="AA531">
        <v>0</v>
      </c>
      <c r="AB531" s="8">
        <v>1.969924812030075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s="8">
        <v>42.5</v>
      </c>
      <c r="AJ531" s="8">
        <v>90</v>
      </c>
      <c r="AK531" s="6">
        <v>8.6999999999999993</v>
      </c>
      <c r="AL531">
        <v>0</v>
      </c>
      <c r="AM531" s="8">
        <v>112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 s="8">
        <v>2</v>
      </c>
      <c r="AU531">
        <v>0</v>
      </c>
      <c r="AV531">
        <v>1</v>
      </c>
      <c r="AW531">
        <v>0</v>
      </c>
      <c r="AX531" s="8">
        <v>0</v>
      </c>
      <c r="AY531" s="8">
        <v>0</v>
      </c>
      <c r="AZ531" t="s">
        <v>220</v>
      </c>
      <c r="BB531" s="2">
        <v>42516</v>
      </c>
      <c r="BC531" s="2">
        <v>42559</v>
      </c>
      <c r="BD531" s="8">
        <f>BC531-BB531</f>
        <v>43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7</v>
      </c>
      <c r="BM531">
        <v>16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3</v>
      </c>
      <c r="CH531">
        <v>1</v>
      </c>
      <c r="CI531">
        <v>1</v>
      </c>
      <c r="CJ531">
        <v>1</v>
      </c>
      <c r="CK531">
        <v>1</v>
      </c>
      <c r="CL531" s="6">
        <v>0.81057957140205616</v>
      </c>
      <c r="CM531" s="8">
        <v>7.5000000000000009</v>
      </c>
      <c r="CN531" s="8">
        <v>9.5034449988120689E-2</v>
      </c>
      <c r="CO531" s="8">
        <f t="shared" si="82"/>
        <v>92.40496555001188</v>
      </c>
      <c r="CP531" s="8">
        <v>41</v>
      </c>
      <c r="CQ531">
        <v>1</v>
      </c>
      <c r="CR531" s="4">
        <f t="shared" si="83"/>
        <v>0.26973684210526316</v>
      </c>
      <c r="CS531" s="8">
        <f t="shared" si="84"/>
        <v>111</v>
      </c>
      <c r="CT531" s="8">
        <v>118</v>
      </c>
      <c r="CU531" s="8">
        <f t="shared" si="85"/>
        <v>1</v>
      </c>
      <c r="CV531" s="8">
        <f t="shared" si="86"/>
        <v>1</v>
      </c>
      <c r="CW531">
        <v>1</v>
      </c>
      <c r="CX531" s="2">
        <v>42564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0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1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1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0</v>
      </c>
      <c r="EL531">
        <v>0</v>
      </c>
      <c r="EM531" s="8">
        <v>1</v>
      </c>
      <c r="EN531">
        <v>1</v>
      </c>
      <c r="EO531" s="2">
        <v>42566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1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1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0</v>
      </c>
      <c r="GL531">
        <v>1</v>
      </c>
      <c r="GM531">
        <v>1</v>
      </c>
      <c r="GN531" s="2">
        <v>42560</v>
      </c>
      <c r="GO531">
        <v>2</v>
      </c>
      <c r="GP531">
        <v>0</v>
      </c>
      <c r="GR531">
        <v>0</v>
      </c>
      <c r="GS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f t="shared" si="81"/>
        <v>2</v>
      </c>
      <c r="HH531">
        <v>0</v>
      </c>
      <c r="HI531">
        <v>1</v>
      </c>
      <c r="HJ531">
        <v>1</v>
      </c>
      <c r="HK531" s="2">
        <v>42657</v>
      </c>
      <c r="HL531">
        <v>0</v>
      </c>
      <c r="HN531">
        <v>98</v>
      </c>
      <c r="HO531">
        <v>1</v>
      </c>
      <c r="HP531">
        <v>1</v>
      </c>
      <c r="HQ531">
        <v>1</v>
      </c>
      <c r="HR531">
        <v>1</v>
      </c>
      <c r="HS531">
        <v>1</v>
      </c>
    </row>
    <row r="532" spans="1:227" x14ac:dyDescent="0.35">
      <c r="A532">
        <v>79</v>
      </c>
      <c r="B532">
        <v>1</v>
      </c>
      <c r="C532" s="9" cm="1">
        <f t="array" ref="C532">_xlfn.IFS(D532,1,E532,2,F532,3,G532,4,H532,5,I532,6,J532,7,K532,8)</f>
        <v>2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 s="8">
        <v>0</v>
      </c>
      <c r="Q532" s="8">
        <v>5</v>
      </c>
      <c r="R532">
        <v>2</v>
      </c>
      <c r="S532">
        <v>0</v>
      </c>
      <c r="T532">
        <v>0</v>
      </c>
      <c r="U532">
        <v>1</v>
      </c>
      <c r="V532" s="8">
        <v>7</v>
      </c>
      <c r="W532">
        <v>0</v>
      </c>
      <c r="X532" s="8">
        <v>133</v>
      </c>
      <c r="Y532" s="8">
        <v>63</v>
      </c>
      <c r="Z532" s="8">
        <v>97</v>
      </c>
      <c r="AA532">
        <v>1</v>
      </c>
      <c r="AB532" s="8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 s="8">
        <v>45</v>
      </c>
      <c r="AJ532" s="8">
        <v>74</v>
      </c>
      <c r="AK532" s="6">
        <v>7</v>
      </c>
      <c r="AL532">
        <v>1</v>
      </c>
      <c r="AM532" s="8">
        <v>31</v>
      </c>
      <c r="AN532">
        <v>3</v>
      </c>
      <c r="AO532">
        <v>1</v>
      </c>
      <c r="AP532">
        <v>0</v>
      </c>
      <c r="AQ532">
        <v>1</v>
      </c>
      <c r="AR532">
        <v>0</v>
      </c>
      <c r="AS532">
        <v>0</v>
      </c>
      <c r="AT532" s="8">
        <v>2</v>
      </c>
      <c r="AU532">
        <v>0</v>
      </c>
      <c r="AV532">
        <v>1</v>
      </c>
      <c r="AW532">
        <v>0</v>
      </c>
      <c r="AX532" s="8">
        <v>129</v>
      </c>
      <c r="AY532" s="8">
        <v>0</v>
      </c>
      <c r="AZ532" t="s">
        <v>252</v>
      </c>
      <c r="BA532" t="s">
        <v>232</v>
      </c>
      <c r="BC532" s="2">
        <v>42404</v>
      </c>
      <c r="BD532" s="8"/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7</v>
      </c>
      <c r="BM532">
        <v>15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2</v>
      </c>
      <c r="CH532">
        <v>0</v>
      </c>
      <c r="CI532">
        <v>1</v>
      </c>
      <c r="CJ532">
        <v>0</v>
      </c>
      <c r="CK532">
        <v>1</v>
      </c>
      <c r="CL532" s="6">
        <v>5</v>
      </c>
      <c r="CM532" s="8">
        <v>0</v>
      </c>
      <c r="CN532" s="8">
        <v>100</v>
      </c>
      <c r="CO532" s="8">
        <f t="shared" si="82"/>
        <v>0</v>
      </c>
      <c r="CP532" s="8">
        <v>20</v>
      </c>
      <c r="CQ532">
        <v>1</v>
      </c>
      <c r="CR532" s="4">
        <f t="shared" si="83"/>
        <v>0.15037593984962405</v>
      </c>
      <c r="CS532" s="8">
        <f t="shared" si="84"/>
        <v>113</v>
      </c>
      <c r="CT532" s="8">
        <v>27</v>
      </c>
      <c r="CU532" s="8">
        <f t="shared" si="85"/>
        <v>1</v>
      </c>
      <c r="CV532" s="8">
        <f t="shared" si="86"/>
        <v>1</v>
      </c>
      <c r="CW532">
        <v>1</v>
      </c>
      <c r="CX532" s="2">
        <v>42405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 s="8">
        <v>1.773333333333333</v>
      </c>
      <c r="EN532">
        <v>1</v>
      </c>
      <c r="EO532" s="2">
        <v>42407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1</v>
      </c>
      <c r="GN532" s="2">
        <v>42408</v>
      </c>
      <c r="GO532">
        <v>2</v>
      </c>
      <c r="GP532">
        <v>0</v>
      </c>
      <c r="GR532">
        <v>0</v>
      </c>
      <c r="GS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f t="shared" si="81"/>
        <v>2</v>
      </c>
      <c r="HH532">
        <v>0</v>
      </c>
      <c r="HI532">
        <v>1</v>
      </c>
      <c r="HJ532">
        <v>1</v>
      </c>
      <c r="HK532" s="2">
        <v>42498</v>
      </c>
      <c r="HL532">
        <v>0</v>
      </c>
      <c r="HN532">
        <v>94</v>
      </c>
      <c r="HO532">
        <v>1</v>
      </c>
      <c r="HP532">
        <v>4</v>
      </c>
      <c r="HQ532">
        <v>1</v>
      </c>
      <c r="HR532">
        <v>1</v>
      </c>
      <c r="HS532">
        <v>1</v>
      </c>
    </row>
    <row r="533" spans="1:227" x14ac:dyDescent="0.35">
      <c r="A533">
        <v>68</v>
      </c>
      <c r="B533">
        <v>1</v>
      </c>
      <c r="C533" s="9" cm="1">
        <f t="array" ref="C533">_xlfn.IFS(D533,1,E533,2,F533,3,G533,4,H533,5,I533,6,J533,7,K533,8)</f>
        <v>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2</v>
      </c>
      <c r="M533">
        <v>0</v>
      </c>
      <c r="N533">
        <v>0</v>
      </c>
      <c r="O533">
        <v>1</v>
      </c>
      <c r="P533" s="8">
        <v>5</v>
      </c>
      <c r="Q533" s="8">
        <v>9.4841042461125041E-2</v>
      </c>
      <c r="R533">
        <v>0</v>
      </c>
      <c r="S533">
        <v>1</v>
      </c>
      <c r="T533">
        <v>0</v>
      </c>
      <c r="U533">
        <v>0</v>
      </c>
      <c r="V533" s="8">
        <v>0</v>
      </c>
      <c r="W533">
        <v>1</v>
      </c>
      <c r="X533" s="8">
        <v>155</v>
      </c>
      <c r="Y533" s="8">
        <v>59</v>
      </c>
      <c r="Z533" s="8">
        <v>98</v>
      </c>
      <c r="AA533">
        <v>0</v>
      </c>
      <c r="AB533" s="8">
        <v>1.8518518518518521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 s="8">
        <v>36</v>
      </c>
      <c r="AJ533" s="8">
        <v>78</v>
      </c>
      <c r="AK533" s="6">
        <v>6</v>
      </c>
      <c r="AL533">
        <v>1</v>
      </c>
      <c r="AM533" s="8">
        <v>17</v>
      </c>
      <c r="AN533">
        <v>4</v>
      </c>
      <c r="AO533">
        <v>1</v>
      </c>
      <c r="AP533">
        <v>0</v>
      </c>
      <c r="AQ533">
        <v>0</v>
      </c>
      <c r="AR533">
        <v>1</v>
      </c>
      <c r="AS533">
        <v>0</v>
      </c>
      <c r="AT533" s="8">
        <v>3</v>
      </c>
      <c r="AU533">
        <v>0</v>
      </c>
      <c r="AV533">
        <v>0</v>
      </c>
      <c r="AW533">
        <v>1</v>
      </c>
      <c r="AX533" s="8">
        <v>192</v>
      </c>
      <c r="AY533" s="8">
        <v>192</v>
      </c>
      <c r="AZ533" t="s">
        <v>220</v>
      </c>
      <c r="BB533" s="2">
        <v>42643</v>
      </c>
      <c r="BC533" s="2">
        <v>42702</v>
      </c>
      <c r="BD533" s="8">
        <f>BC533-BB533</f>
        <v>59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7</v>
      </c>
      <c r="BM533">
        <v>16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3</v>
      </c>
      <c r="CH533">
        <v>1</v>
      </c>
      <c r="CI533">
        <v>1</v>
      </c>
      <c r="CJ533">
        <v>1</v>
      </c>
      <c r="CK533">
        <v>1</v>
      </c>
      <c r="CL533" s="6">
        <v>1</v>
      </c>
      <c r="CM533" s="8">
        <v>50</v>
      </c>
      <c r="CN533" s="8">
        <v>50</v>
      </c>
      <c r="CO533" s="8">
        <f t="shared" si="82"/>
        <v>0</v>
      </c>
      <c r="CP533" s="8">
        <v>40</v>
      </c>
      <c r="CQ533">
        <v>1</v>
      </c>
      <c r="CR533" s="4">
        <f t="shared" si="83"/>
        <v>0.25806451612903225</v>
      </c>
      <c r="CS533" s="8">
        <f t="shared" si="84"/>
        <v>115</v>
      </c>
      <c r="CT533" s="8">
        <v>38</v>
      </c>
      <c r="CU533" s="8">
        <f t="shared" si="85"/>
        <v>1</v>
      </c>
      <c r="CV533" s="8">
        <f t="shared" si="86"/>
        <v>1</v>
      </c>
      <c r="CW533">
        <v>1</v>
      </c>
      <c r="CX533" s="2">
        <v>42704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</v>
      </c>
      <c r="EK533">
        <v>0</v>
      </c>
      <c r="EL533">
        <v>0</v>
      </c>
      <c r="EM533" s="8">
        <v>1.9113924050632909</v>
      </c>
      <c r="EN533">
        <v>1</v>
      </c>
      <c r="EO533" s="2">
        <v>42708</v>
      </c>
      <c r="EP533">
        <v>0</v>
      </c>
      <c r="EQ533">
        <v>0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1</v>
      </c>
      <c r="GN533" s="2">
        <v>42703</v>
      </c>
      <c r="GO533">
        <v>2</v>
      </c>
      <c r="GP533">
        <v>0</v>
      </c>
      <c r="GR533">
        <v>0</v>
      </c>
      <c r="GS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f t="shared" si="81"/>
        <v>2</v>
      </c>
      <c r="HH533">
        <v>0</v>
      </c>
      <c r="HI533">
        <v>1</v>
      </c>
      <c r="HJ533">
        <v>1</v>
      </c>
      <c r="HK533" s="2">
        <v>42797</v>
      </c>
      <c r="HL533">
        <v>0</v>
      </c>
      <c r="HN533">
        <v>95</v>
      </c>
      <c r="HO533">
        <v>1</v>
      </c>
      <c r="HP533">
        <v>1</v>
      </c>
      <c r="HQ533">
        <v>1</v>
      </c>
      <c r="HR533">
        <v>1</v>
      </c>
      <c r="HS533">
        <v>1</v>
      </c>
    </row>
    <row r="534" spans="1:227" x14ac:dyDescent="0.35">
      <c r="A534">
        <v>73</v>
      </c>
      <c r="B534">
        <v>1</v>
      </c>
      <c r="C534" s="9" cm="1">
        <f t="array" ref="C534">_xlfn.IFS(D534,1,E534,2,F534,3,G534,4,H534,5,I534,6,J534,7,K534,8)</f>
        <v>2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0</v>
      </c>
      <c r="N534">
        <v>0</v>
      </c>
      <c r="O534">
        <v>1</v>
      </c>
      <c r="P534" s="8">
        <v>54</v>
      </c>
      <c r="Q534" s="8">
        <v>0.42088574304007897</v>
      </c>
      <c r="R534">
        <v>1</v>
      </c>
      <c r="S534">
        <v>0</v>
      </c>
      <c r="T534">
        <v>1</v>
      </c>
      <c r="U534">
        <v>0</v>
      </c>
      <c r="V534" s="8">
        <v>0.28330086931001919</v>
      </c>
      <c r="W534">
        <v>1</v>
      </c>
      <c r="X534" s="8">
        <v>149</v>
      </c>
      <c r="Y534" s="8">
        <v>46</v>
      </c>
      <c r="Z534" s="8">
        <v>94</v>
      </c>
      <c r="AA534">
        <v>1</v>
      </c>
      <c r="AB534" s="8">
        <v>4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 s="8">
        <v>34.801208008390468</v>
      </c>
      <c r="AJ534" s="8">
        <v>73</v>
      </c>
      <c r="AK534" s="6">
        <v>9.5</v>
      </c>
      <c r="AL534">
        <v>0</v>
      </c>
      <c r="AM534" s="8">
        <v>90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 s="8">
        <v>2</v>
      </c>
      <c r="AU534">
        <v>0</v>
      </c>
      <c r="AV534">
        <v>1</v>
      </c>
      <c r="AW534">
        <v>0</v>
      </c>
      <c r="AX534" s="8">
        <v>154</v>
      </c>
      <c r="AY534" s="8">
        <v>0</v>
      </c>
      <c r="AZ534" t="s">
        <v>223</v>
      </c>
      <c r="BB534" s="2">
        <v>42491</v>
      </c>
      <c r="BC534" s="2">
        <v>42529</v>
      </c>
      <c r="BD534" s="8">
        <f>BC534-BB534</f>
        <v>38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</v>
      </c>
      <c r="BM534">
        <v>16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3</v>
      </c>
      <c r="CH534">
        <v>1</v>
      </c>
      <c r="CI534">
        <v>1</v>
      </c>
      <c r="CJ534">
        <v>1</v>
      </c>
      <c r="CK534">
        <v>0</v>
      </c>
      <c r="CL534" s="6">
        <v>0.5</v>
      </c>
      <c r="CM534" s="8">
        <v>0</v>
      </c>
      <c r="CN534" s="8">
        <v>100</v>
      </c>
      <c r="CO534" s="8">
        <f t="shared" si="82"/>
        <v>0</v>
      </c>
      <c r="CP534" s="8">
        <v>11</v>
      </c>
      <c r="CQ534">
        <v>1</v>
      </c>
      <c r="CR534" s="4">
        <f t="shared" si="83"/>
        <v>7.3825503355704702E-2</v>
      </c>
      <c r="CS534" s="8">
        <f t="shared" si="84"/>
        <v>138</v>
      </c>
      <c r="CT534" s="8">
        <v>46</v>
      </c>
      <c r="CU534" s="8">
        <f t="shared" si="85"/>
        <v>1</v>
      </c>
      <c r="CV534" s="8">
        <f t="shared" si="86"/>
        <v>1</v>
      </c>
      <c r="CW534">
        <v>1</v>
      </c>
      <c r="CX534" s="2">
        <v>42532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0</v>
      </c>
      <c r="DF534">
        <v>1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0</v>
      </c>
      <c r="EM534" s="8">
        <v>1.90625</v>
      </c>
      <c r="EN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1</v>
      </c>
      <c r="GN534" s="2">
        <v>42545</v>
      </c>
      <c r="GO534">
        <v>2</v>
      </c>
      <c r="GP534">
        <v>0</v>
      </c>
      <c r="GR534">
        <v>0</v>
      </c>
      <c r="GS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1</v>
      </c>
      <c r="HF534">
        <f t="shared" si="81"/>
        <v>2</v>
      </c>
      <c r="HG534" t="s">
        <v>265</v>
      </c>
      <c r="HH534">
        <v>0</v>
      </c>
      <c r="HI534">
        <v>1</v>
      </c>
      <c r="HJ534">
        <v>1</v>
      </c>
      <c r="HK534" s="2">
        <v>42699</v>
      </c>
      <c r="HL534">
        <v>0</v>
      </c>
      <c r="HN534">
        <v>170</v>
      </c>
      <c r="HO534">
        <v>1</v>
      </c>
      <c r="HP534">
        <v>16</v>
      </c>
      <c r="HQ534">
        <v>1</v>
      </c>
      <c r="HR534">
        <v>1</v>
      </c>
      <c r="HS534">
        <v>1</v>
      </c>
    </row>
    <row r="535" spans="1:227" x14ac:dyDescent="0.35">
      <c r="A535">
        <v>74</v>
      </c>
      <c r="B535">
        <v>1</v>
      </c>
      <c r="C535" s="9" cm="1">
        <f t="array" ref="C535">_xlfn.IFS(D535,1,E535,2,F535,3,G535,4,H535,5,I535,6,J535,7,K535,8)</f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 s="8">
        <v>0</v>
      </c>
      <c r="Q535" s="8">
        <v>0</v>
      </c>
      <c r="R535">
        <v>0</v>
      </c>
      <c r="S535">
        <v>1</v>
      </c>
      <c r="T535">
        <v>0</v>
      </c>
      <c r="U535">
        <v>0</v>
      </c>
      <c r="V535" s="8">
        <v>0</v>
      </c>
      <c r="W535">
        <v>1</v>
      </c>
      <c r="X535" s="8">
        <v>140</v>
      </c>
      <c r="Y535" s="8">
        <v>85</v>
      </c>
      <c r="Z535" s="8">
        <v>98</v>
      </c>
      <c r="AA535">
        <v>0</v>
      </c>
      <c r="AB535" s="8">
        <v>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s="8">
        <v>34.5</v>
      </c>
      <c r="AJ535" s="8">
        <v>53</v>
      </c>
      <c r="AK535" s="6">
        <v>7</v>
      </c>
      <c r="AL535">
        <v>1</v>
      </c>
      <c r="AM535" s="8">
        <v>27</v>
      </c>
      <c r="AN535">
        <v>4</v>
      </c>
      <c r="AO535">
        <v>1</v>
      </c>
      <c r="AP535">
        <v>0</v>
      </c>
      <c r="AQ535">
        <v>0</v>
      </c>
      <c r="AR535">
        <v>1</v>
      </c>
      <c r="AS535">
        <v>0</v>
      </c>
      <c r="AT535" s="8">
        <v>2</v>
      </c>
      <c r="AU535">
        <v>0</v>
      </c>
      <c r="AV535">
        <v>1</v>
      </c>
      <c r="AW535">
        <v>0</v>
      </c>
      <c r="AX535" s="8">
        <v>215.5</v>
      </c>
      <c r="AY535" s="8">
        <v>0</v>
      </c>
      <c r="AZ535" t="s">
        <v>223</v>
      </c>
      <c r="BA535" t="s">
        <v>232</v>
      </c>
      <c r="BC535" s="2">
        <v>42733</v>
      </c>
      <c r="BD535" s="8"/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2</v>
      </c>
      <c r="BM535">
        <v>16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3</v>
      </c>
      <c r="CH535">
        <v>1</v>
      </c>
      <c r="CI535">
        <v>1</v>
      </c>
      <c r="CJ535">
        <v>1</v>
      </c>
      <c r="CK535">
        <v>1</v>
      </c>
      <c r="CL535" s="6">
        <v>0.2</v>
      </c>
      <c r="CM535" s="8">
        <v>50</v>
      </c>
      <c r="CN535" s="8">
        <v>50</v>
      </c>
      <c r="CO535" s="8">
        <f t="shared" si="82"/>
        <v>0</v>
      </c>
      <c r="CP535" s="8">
        <v>0</v>
      </c>
      <c r="CQ535">
        <v>1</v>
      </c>
      <c r="CR535" s="4">
        <f t="shared" si="83"/>
        <v>0</v>
      </c>
      <c r="CS535" s="8">
        <f t="shared" si="84"/>
        <v>140</v>
      </c>
      <c r="CT535" s="8">
        <v>0</v>
      </c>
      <c r="CU535" s="8">
        <f t="shared" si="85"/>
        <v>1</v>
      </c>
      <c r="CV535" s="8">
        <f t="shared" si="86"/>
        <v>1</v>
      </c>
      <c r="CW535">
        <v>1</v>
      </c>
      <c r="CX535" s="2">
        <v>42734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0</v>
      </c>
      <c r="DO535">
        <v>1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1</v>
      </c>
      <c r="EJ535">
        <v>0</v>
      </c>
      <c r="EK535">
        <v>0</v>
      </c>
      <c r="EL535">
        <v>0</v>
      </c>
      <c r="EM535" s="8">
        <v>2</v>
      </c>
      <c r="EN535">
        <v>1</v>
      </c>
      <c r="EO535" s="2">
        <v>42781</v>
      </c>
      <c r="EP535">
        <v>0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1</v>
      </c>
      <c r="GM535">
        <v>1</v>
      </c>
      <c r="GN535" s="2">
        <v>42782</v>
      </c>
      <c r="GO535">
        <v>1</v>
      </c>
      <c r="GP535">
        <v>0</v>
      </c>
      <c r="GR535">
        <v>0</v>
      </c>
      <c r="GS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f t="shared" si="81"/>
        <v>1</v>
      </c>
      <c r="HH535">
        <v>0</v>
      </c>
      <c r="HI535">
        <v>1</v>
      </c>
      <c r="HJ535">
        <v>1</v>
      </c>
      <c r="HK535" s="2">
        <v>42859</v>
      </c>
      <c r="HL535">
        <v>1</v>
      </c>
      <c r="HM535" s="2">
        <v>43078</v>
      </c>
      <c r="HN535">
        <v>126</v>
      </c>
      <c r="HO535">
        <v>1</v>
      </c>
      <c r="HP535">
        <v>49</v>
      </c>
      <c r="HQ535">
        <v>1</v>
      </c>
      <c r="HR535">
        <v>1</v>
      </c>
      <c r="HS535">
        <v>1</v>
      </c>
    </row>
    <row r="536" spans="1:227" x14ac:dyDescent="0.35">
      <c r="A536">
        <v>73</v>
      </c>
      <c r="B536">
        <v>1</v>
      </c>
      <c r="C536" s="9" cm="1">
        <f t="array" ref="C536">_xlfn.IFS(D536,1,E536,2,F536,3,G536,4,H536,5,I536,6,J536,7,K536,8)</f>
        <v>2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0</v>
      </c>
      <c r="O536">
        <v>1</v>
      </c>
      <c r="P536" s="8">
        <v>20</v>
      </c>
      <c r="Q536" s="8">
        <v>0.15666737816313719</v>
      </c>
      <c r="R536">
        <v>0</v>
      </c>
      <c r="S536">
        <v>1</v>
      </c>
      <c r="T536">
        <v>0</v>
      </c>
      <c r="U536">
        <v>0</v>
      </c>
      <c r="V536" s="8">
        <v>0</v>
      </c>
      <c r="W536">
        <v>1</v>
      </c>
      <c r="X536" s="8">
        <v>170</v>
      </c>
      <c r="Y536" s="8">
        <v>66</v>
      </c>
      <c r="Z536" s="8">
        <v>95</v>
      </c>
      <c r="AA536">
        <v>1</v>
      </c>
      <c r="AB536" s="8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 s="8">
        <v>40</v>
      </c>
      <c r="AJ536" s="8">
        <v>60</v>
      </c>
      <c r="AK536" s="6">
        <v>8.1</v>
      </c>
      <c r="AL536">
        <v>0</v>
      </c>
      <c r="AM536" s="8">
        <v>41</v>
      </c>
      <c r="AN536">
        <v>3</v>
      </c>
      <c r="AO536">
        <v>1</v>
      </c>
      <c r="AP536">
        <v>0</v>
      </c>
      <c r="AQ536">
        <v>1</v>
      </c>
      <c r="AR536">
        <v>0</v>
      </c>
      <c r="AS536">
        <v>0</v>
      </c>
      <c r="AT536" s="8">
        <v>3</v>
      </c>
      <c r="AU536">
        <v>0</v>
      </c>
      <c r="AV536">
        <v>0</v>
      </c>
      <c r="AW536">
        <v>1</v>
      </c>
      <c r="AX536" s="8">
        <v>59</v>
      </c>
      <c r="AY536" s="8">
        <v>59</v>
      </c>
      <c r="AZ536" t="s">
        <v>220</v>
      </c>
      <c r="BB536" s="2">
        <v>42646</v>
      </c>
      <c r="BC536" s="2">
        <v>42676</v>
      </c>
      <c r="BD536" s="8">
        <f>BC536-BB536</f>
        <v>30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7</v>
      </c>
      <c r="BM536">
        <v>16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3</v>
      </c>
      <c r="CH536">
        <v>1</v>
      </c>
      <c r="CI536">
        <v>1</v>
      </c>
      <c r="CJ536">
        <v>1</v>
      </c>
      <c r="CK536">
        <v>1</v>
      </c>
      <c r="CL536" s="6">
        <v>5</v>
      </c>
      <c r="CM536" s="8">
        <v>50</v>
      </c>
      <c r="CN536" s="8">
        <v>50</v>
      </c>
      <c r="CO536" s="8">
        <f t="shared" si="82"/>
        <v>0</v>
      </c>
      <c r="CP536" s="8">
        <v>15</v>
      </c>
      <c r="CQ536">
        <v>1</v>
      </c>
      <c r="CR536" s="4">
        <f t="shared" si="83"/>
        <v>8.8235294117647065E-2</v>
      </c>
      <c r="CS536" s="8">
        <f t="shared" si="84"/>
        <v>155</v>
      </c>
      <c r="CT536" s="8">
        <v>32</v>
      </c>
      <c r="CU536" s="8">
        <f t="shared" si="85"/>
        <v>1</v>
      </c>
      <c r="CV536" s="8">
        <f t="shared" si="86"/>
        <v>1</v>
      </c>
      <c r="CW536">
        <v>1</v>
      </c>
      <c r="CX536" s="2">
        <v>42678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0</v>
      </c>
      <c r="DF536">
        <v>1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1</v>
      </c>
      <c r="DM536">
        <v>0</v>
      </c>
      <c r="DN536">
        <v>0</v>
      </c>
      <c r="DO536">
        <v>1</v>
      </c>
      <c r="DP536">
        <v>0</v>
      </c>
      <c r="DQ536">
        <v>0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0</v>
      </c>
      <c r="EK536">
        <v>0</v>
      </c>
      <c r="EL536">
        <v>0</v>
      </c>
      <c r="EM536" s="8">
        <v>1.2420382165605099</v>
      </c>
      <c r="EN536">
        <v>1</v>
      </c>
      <c r="EO536" s="2">
        <v>42680</v>
      </c>
      <c r="EP536">
        <v>0</v>
      </c>
      <c r="EQ536">
        <v>1</v>
      </c>
      <c r="ER536">
        <v>0</v>
      </c>
      <c r="ES536">
        <v>0</v>
      </c>
      <c r="ET536">
        <v>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1</v>
      </c>
      <c r="GN536" s="2">
        <v>42678</v>
      </c>
      <c r="GO536">
        <v>1</v>
      </c>
      <c r="GP536">
        <v>0</v>
      </c>
      <c r="GR536">
        <v>0</v>
      </c>
      <c r="GS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f t="shared" si="81"/>
        <v>1</v>
      </c>
      <c r="HH536">
        <v>0</v>
      </c>
      <c r="HI536">
        <v>1</v>
      </c>
      <c r="HJ536">
        <v>1</v>
      </c>
      <c r="HK536" s="2">
        <v>42833</v>
      </c>
      <c r="HL536">
        <v>0</v>
      </c>
      <c r="HN536">
        <v>157</v>
      </c>
      <c r="HO536">
        <v>1</v>
      </c>
      <c r="HP536">
        <v>2</v>
      </c>
      <c r="HQ536">
        <v>1</v>
      </c>
      <c r="HR536">
        <v>1</v>
      </c>
      <c r="HS536">
        <v>1</v>
      </c>
    </row>
    <row r="537" spans="1:227" x14ac:dyDescent="0.35">
      <c r="A537">
        <v>73</v>
      </c>
      <c r="B537">
        <v>1</v>
      </c>
      <c r="C537" s="9" cm="1">
        <f t="array" ref="C537">_xlfn.IFS(D537,1,E537,2,F537,3,G537,4,H537,5,I537,6,J537,7,K537,8)</f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 s="8">
        <v>0</v>
      </c>
      <c r="Q537" s="8">
        <v>0</v>
      </c>
      <c r="R537">
        <v>0</v>
      </c>
      <c r="S537">
        <v>1</v>
      </c>
      <c r="T537">
        <v>0</v>
      </c>
      <c r="U537">
        <v>0</v>
      </c>
      <c r="V537" s="8">
        <v>0</v>
      </c>
      <c r="W537">
        <v>0</v>
      </c>
      <c r="X537" s="8">
        <v>129</v>
      </c>
      <c r="Y537" s="8">
        <v>60</v>
      </c>
      <c r="Z537" s="8">
        <v>97</v>
      </c>
      <c r="AA537">
        <v>0</v>
      </c>
      <c r="AB537" s="8">
        <v>1.925925925925926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 s="8">
        <v>42.5</v>
      </c>
      <c r="AJ537" s="8">
        <v>58</v>
      </c>
      <c r="AK537" s="6">
        <v>6</v>
      </c>
      <c r="AL537">
        <v>1</v>
      </c>
      <c r="AM537" s="8">
        <v>90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 s="8">
        <v>2</v>
      </c>
      <c r="AU537">
        <v>0</v>
      </c>
      <c r="AV537">
        <v>1</v>
      </c>
      <c r="AW537">
        <v>0</v>
      </c>
      <c r="AX537" s="8">
        <v>225.5</v>
      </c>
      <c r="AY537" s="8">
        <v>0</v>
      </c>
      <c r="AZ537" t="s">
        <v>220</v>
      </c>
      <c r="BA537" t="s">
        <v>232</v>
      </c>
      <c r="BC537" s="2">
        <v>42473</v>
      </c>
      <c r="BD537" s="8"/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4</v>
      </c>
      <c r="BM537">
        <v>14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3</v>
      </c>
      <c r="CH537">
        <v>1</v>
      </c>
      <c r="CI537">
        <v>1</v>
      </c>
      <c r="CJ537">
        <v>1</v>
      </c>
      <c r="CK537">
        <v>1</v>
      </c>
      <c r="CL537" s="6">
        <v>0.2</v>
      </c>
      <c r="CM537" s="8">
        <v>50</v>
      </c>
      <c r="CN537" s="8">
        <v>0</v>
      </c>
      <c r="CO537" s="8">
        <f t="shared" si="82"/>
        <v>50</v>
      </c>
      <c r="CP537" s="8">
        <v>15</v>
      </c>
      <c r="CQ537">
        <v>1</v>
      </c>
      <c r="CR537" s="4">
        <f t="shared" si="83"/>
        <v>0.11627906976744186</v>
      </c>
      <c r="CS537" s="8">
        <f t="shared" si="84"/>
        <v>114</v>
      </c>
      <c r="CT537" s="8">
        <v>59.767377642261103</v>
      </c>
      <c r="CU537" s="8">
        <f t="shared" si="85"/>
        <v>1</v>
      </c>
      <c r="CV537" s="8">
        <f t="shared" si="86"/>
        <v>1</v>
      </c>
      <c r="CW537">
        <v>1</v>
      </c>
      <c r="CX537" s="2">
        <v>42795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0</v>
      </c>
      <c r="EM537" s="8">
        <v>2</v>
      </c>
      <c r="EN537">
        <v>1</v>
      </c>
      <c r="EO537" s="2">
        <v>42796</v>
      </c>
      <c r="EP537">
        <v>1</v>
      </c>
      <c r="EQ537">
        <v>1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0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>
        <v>0</v>
      </c>
      <c r="FF537">
        <v>0</v>
      </c>
      <c r="FG537">
        <v>0</v>
      </c>
      <c r="FH537">
        <v>0</v>
      </c>
      <c r="FI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</v>
      </c>
      <c r="GM537">
        <v>1</v>
      </c>
      <c r="GN537" s="2">
        <v>42953</v>
      </c>
      <c r="GO537">
        <v>2</v>
      </c>
      <c r="GP537">
        <v>1</v>
      </c>
      <c r="GQ537" s="2">
        <v>42958</v>
      </c>
      <c r="GR537">
        <v>5</v>
      </c>
      <c r="GS537">
        <v>1</v>
      </c>
      <c r="GT537" s="2">
        <v>43019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1</v>
      </c>
      <c r="HD537">
        <v>70</v>
      </c>
      <c r="HE537">
        <v>0</v>
      </c>
      <c r="HF537">
        <v>6</v>
      </c>
      <c r="HH537">
        <v>0</v>
      </c>
      <c r="HI537">
        <v>1</v>
      </c>
      <c r="HJ537">
        <v>1</v>
      </c>
      <c r="HK537" s="2">
        <v>43048</v>
      </c>
      <c r="HL537">
        <v>0</v>
      </c>
      <c r="HN537">
        <v>575</v>
      </c>
      <c r="HO537">
        <v>0</v>
      </c>
      <c r="HP537">
        <v>480</v>
      </c>
      <c r="HQ537">
        <v>0</v>
      </c>
      <c r="HR537">
        <v>2</v>
      </c>
      <c r="HS537">
        <v>4</v>
      </c>
    </row>
    <row r="538" spans="1:227" x14ac:dyDescent="0.35">
      <c r="A538">
        <v>72</v>
      </c>
      <c r="B538">
        <v>1</v>
      </c>
      <c r="C538" s="9" cm="1">
        <f t="array" ref="C538">_xlfn.IFS(D538,1,E538,2,F538,3,G538,4,H538,5,I538,6,J538,7,K538,8)</f>
        <v>2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0</v>
      </c>
      <c r="N538">
        <v>0</v>
      </c>
      <c r="O538">
        <v>1</v>
      </c>
      <c r="P538" s="8">
        <v>25</v>
      </c>
      <c r="Q538" s="8">
        <v>8.1053630065694549E-2</v>
      </c>
      <c r="R538">
        <v>1</v>
      </c>
      <c r="S538">
        <v>0</v>
      </c>
      <c r="T538">
        <v>1</v>
      </c>
      <c r="U538">
        <v>0</v>
      </c>
      <c r="V538" s="8">
        <v>0.18025198491769109</v>
      </c>
      <c r="W538">
        <v>1</v>
      </c>
      <c r="X538" s="8">
        <v>142</v>
      </c>
      <c r="Y538" s="8">
        <v>59</v>
      </c>
      <c r="Z538" s="8">
        <v>97</v>
      </c>
      <c r="AA538">
        <v>0</v>
      </c>
      <c r="AB538" s="8">
        <v>2.0526315789473681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 s="8">
        <v>34.849915732620723</v>
      </c>
      <c r="AJ538" s="8">
        <v>65</v>
      </c>
      <c r="AK538" s="6">
        <v>6.8827284535134314</v>
      </c>
      <c r="AL538">
        <v>0</v>
      </c>
      <c r="AM538" s="8">
        <v>42</v>
      </c>
      <c r="AN538">
        <v>3</v>
      </c>
      <c r="AO538">
        <v>1</v>
      </c>
      <c r="AP538">
        <v>0</v>
      </c>
      <c r="AQ538">
        <v>1</v>
      </c>
      <c r="AR538">
        <v>0</v>
      </c>
      <c r="AS538">
        <v>0</v>
      </c>
      <c r="AT538" s="8">
        <v>2</v>
      </c>
      <c r="AU538">
        <v>0</v>
      </c>
      <c r="AV538">
        <v>1</v>
      </c>
      <c r="AW538">
        <v>0</v>
      </c>
      <c r="AX538" s="8">
        <v>31</v>
      </c>
      <c r="AY538" s="8">
        <v>0</v>
      </c>
      <c r="AZ538" t="s">
        <v>220</v>
      </c>
      <c r="BB538" s="2">
        <v>38366</v>
      </c>
      <c r="BC538" s="2">
        <v>41745</v>
      </c>
      <c r="BD538" s="8">
        <f>BC538-BB538</f>
        <v>3379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14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3</v>
      </c>
      <c r="CH538">
        <v>1</v>
      </c>
      <c r="CI538">
        <v>1</v>
      </c>
      <c r="CJ538">
        <v>1</v>
      </c>
      <c r="CK538">
        <v>1</v>
      </c>
      <c r="CL538" s="6">
        <v>58.5</v>
      </c>
      <c r="CM538" s="8">
        <v>80</v>
      </c>
      <c r="CN538" s="8">
        <v>0</v>
      </c>
      <c r="CO538" s="8">
        <f t="shared" si="82"/>
        <v>20</v>
      </c>
      <c r="CP538" s="8">
        <v>57</v>
      </c>
      <c r="CQ538">
        <v>0</v>
      </c>
      <c r="CR538" s="4">
        <f t="shared" si="83"/>
        <v>0.40140845070422537</v>
      </c>
      <c r="CS538" s="8">
        <f t="shared" si="84"/>
        <v>85</v>
      </c>
      <c r="CT538" s="8">
        <v>78</v>
      </c>
      <c r="CU538" s="8">
        <f t="shared" si="85"/>
        <v>1</v>
      </c>
      <c r="CV538" s="8">
        <f t="shared" ref="CV538:CV569" si="87">IF(SUM(EJ538:EK538,EF538:EG538,EB538:EC538,DX538:DY538,DT538:DU538,DP538:DQ538,DL538:DM538,DH538:DI538)&gt;0,1,0)</f>
        <v>1</v>
      </c>
      <c r="CW538">
        <v>1</v>
      </c>
      <c r="CX538" s="2">
        <v>41768</v>
      </c>
      <c r="CY538">
        <v>1</v>
      </c>
      <c r="CZ538">
        <v>1</v>
      </c>
      <c r="DA538">
        <v>1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1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 s="8">
        <v>1.8888888888888891</v>
      </c>
      <c r="EN538">
        <v>1</v>
      </c>
      <c r="EO538" s="2">
        <v>41742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1</v>
      </c>
      <c r="EV538">
        <v>0</v>
      </c>
      <c r="EW538">
        <v>1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0</v>
      </c>
      <c r="GF538">
        <v>1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1</v>
      </c>
      <c r="GM538">
        <v>1</v>
      </c>
      <c r="GN538" s="2">
        <v>42244</v>
      </c>
      <c r="GO538">
        <v>6</v>
      </c>
      <c r="GP538">
        <v>0</v>
      </c>
      <c r="GR538">
        <v>0</v>
      </c>
      <c r="GS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f>GO538</f>
        <v>6</v>
      </c>
      <c r="HH538">
        <v>0</v>
      </c>
      <c r="HI538">
        <v>1</v>
      </c>
      <c r="HJ538">
        <v>1</v>
      </c>
      <c r="HK538" s="2">
        <v>42320</v>
      </c>
      <c r="HL538">
        <v>0</v>
      </c>
      <c r="HN538">
        <v>575</v>
      </c>
      <c r="HO538">
        <v>0</v>
      </c>
      <c r="HP538">
        <v>499</v>
      </c>
      <c r="HQ538">
        <v>0</v>
      </c>
      <c r="HR538">
        <v>2</v>
      </c>
      <c r="HS538">
        <v>4</v>
      </c>
    </row>
    <row r="539" spans="1:227" x14ac:dyDescent="0.35">
      <c r="A539">
        <v>79</v>
      </c>
      <c r="B539">
        <v>1</v>
      </c>
      <c r="C539" s="9" cm="1">
        <f t="array" ref="C539">_xlfn.IFS(D539,1,E539,2,F539,3,G539,4,H539,5,I539,6,J539,7,K539,8)</f>
        <v>2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 s="8">
        <v>0</v>
      </c>
      <c r="Q539" s="8">
        <v>0</v>
      </c>
      <c r="R539">
        <v>0</v>
      </c>
      <c r="S539">
        <v>1</v>
      </c>
      <c r="T539">
        <v>0</v>
      </c>
      <c r="U539">
        <v>0</v>
      </c>
      <c r="V539" s="8">
        <v>0</v>
      </c>
      <c r="W539">
        <v>0</v>
      </c>
      <c r="X539" s="8">
        <v>137</v>
      </c>
      <c r="Y539" s="8">
        <v>70</v>
      </c>
      <c r="Z539" s="8">
        <v>97</v>
      </c>
      <c r="AA539">
        <v>0</v>
      </c>
      <c r="AB539" s="8">
        <v>1.8518518518518521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s="8">
        <v>50</v>
      </c>
      <c r="AJ539" s="8">
        <v>54</v>
      </c>
      <c r="AK539" s="6">
        <v>7.5</v>
      </c>
      <c r="AL539">
        <v>0</v>
      </c>
      <c r="AM539" s="8">
        <v>83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 s="8">
        <v>3</v>
      </c>
      <c r="AU539">
        <v>0</v>
      </c>
      <c r="AV539">
        <v>0</v>
      </c>
      <c r="AW539">
        <v>1</v>
      </c>
      <c r="AX539" s="8">
        <v>190</v>
      </c>
      <c r="AY539" s="8">
        <v>82</v>
      </c>
      <c r="BB539" s="2">
        <v>41289</v>
      </c>
      <c r="BC539" s="2">
        <v>41433</v>
      </c>
      <c r="BD539" s="8">
        <f>BC539-BB539</f>
        <v>144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4</v>
      </c>
      <c r="BM539">
        <v>11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3</v>
      </c>
      <c r="CH539">
        <v>1</v>
      </c>
      <c r="CI539">
        <v>1</v>
      </c>
      <c r="CJ539">
        <v>1</v>
      </c>
      <c r="CK539">
        <v>0</v>
      </c>
      <c r="CL539" s="6">
        <v>1.7</v>
      </c>
      <c r="CM539" s="8">
        <v>0.35466815539719548</v>
      </c>
      <c r="CN539" s="8">
        <v>0</v>
      </c>
      <c r="CO539" s="8">
        <f t="shared" si="82"/>
        <v>99.645331844602808</v>
      </c>
      <c r="CP539" s="8">
        <v>77.500000000000014</v>
      </c>
      <c r="CQ539">
        <v>0</v>
      </c>
      <c r="CR539" s="4">
        <f t="shared" si="83"/>
        <v>0.56569343065693445</v>
      </c>
      <c r="CS539" s="8">
        <f t="shared" si="84"/>
        <v>59.499999999999986</v>
      </c>
      <c r="CT539" s="8">
        <v>71.000000000000014</v>
      </c>
      <c r="CU539" s="8">
        <f t="shared" si="85"/>
        <v>1</v>
      </c>
      <c r="CV539" s="8">
        <f t="shared" si="87"/>
        <v>1</v>
      </c>
      <c r="CW539">
        <v>1</v>
      </c>
      <c r="CX539" s="2">
        <v>41441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0</v>
      </c>
      <c r="DK539">
        <v>1</v>
      </c>
      <c r="DL539">
        <v>0</v>
      </c>
      <c r="DM539">
        <v>0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1</v>
      </c>
      <c r="DU539">
        <v>1</v>
      </c>
      <c r="DV539">
        <v>1</v>
      </c>
      <c r="DW539">
        <v>0</v>
      </c>
      <c r="DX539">
        <v>0</v>
      </c>
      <c r="DY539">
        <v>1</v>
      </c>
      <c r="DZ539">
        <v>1</v>
      </c>
      <c r="EA539">
        <v>0</v>
      </c>
      <c r="EB539">
        <v>0</v>
      </c>
      <c r="EC539">
        <v>1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</v>
      </c>
      <c r="EL539">
        <v>0</v>
      </c>
      <c r="EM539" s="8">
        <v>1.81578947368421</v>
      </c>
      <c r="EN539">
        <v>1</v>
      </c>
      <c r="EO539" s="2">
        <v>41783</v>
      </c>
      <c r="EP539">
        <v>1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1</v>
      </c>
      <c r="FF539">
        <v>0</v>
      </c>
      <c r="FG539">
        <v>0</v>
      </c>
      <c r="FH539">
        <v>0</v>
      </c>
      <c r="FI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1</v>
      </c>
      <c r="GM539">
        <v>1</v>
      </c>
      <c r="GN539" s="2">
        <v>41918</v>
      </c>
      <c r="GO539">
        <v>8</v>
      </c>
      <c r="GP539">
        <v>0</v>
      </c>
      <c r="GR539">
        <v>0</v>
      </c>
      <c r="GS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f>GO539</f>
        <v>8</v>
      </c>
      <c r="HH539">
        <v>0</v>
      </c>
      <c r="HI539">
        <v>1</v>
      </c>
      <c r="HJ539">
        <v>1</v>
      </c>
      <c r="HK539" s="2">
        <v>41943</v>
      </c>
      <c r="HL539">
        <v>1</v>
      </c>
      <c r="HM539" s="2">
        <v>42182</v>
      </c>
      <c r="HN539">
        <v>510</v>
      </c>
      <c r="HO539">
        <v>0</v>
      </c>
      <c r="HP539">
        <v>485</v>
      </c>
      <c r="HQ539">
        <v>0</v>
      </c>
      <c r="HR539">
        <v>2</v>
      </c>
      <c r="HS539">
        <v>4</v>
      </c>
    </row>
    <row r="540" spans="1:227" x14ac:dyDescent="0.35">
      <c r="A540">
        <v>45</v>
      </c>
      <c r="B540">
        <v>1</v>
      </c>
      <c r="C540" s="9" cm="1">
        <f t="array" ref="C540">_xlfn.IFS(D540,1,E540,2,F540,3,G540,4,H540,5,I540,6,J540,7,K540,8)</f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0</v>
      </c>
      <c r="N540">
        <v>0</v>
      </c>
      <c r="O540">
        <v>1</v>
      </c>
      <c r="P540" s="8">
        <v>12</v>
      </c>
      <c r="Q540" s="8">
        <v>3.1811224612195738E-2</v>
      </c>
      <c r="R540">
        <v>2</v>
      </c>
      <c r="S540">
        <v>0</v>
      </c>
      <c r="T540">
        <v>0</v>
      </c>
      <c r="U540">
        <v>1</v>
      </c>
      <c r="V540" s="8">
        <v>0.1074022298748679</v>
      </c>
      <c r="W540">
        <v>1</v>
      </c>
      <c r="X540" s="8">
        <v>160</v>
      </c>
      <c r="Y540" s="8">
        <v>90</v>
      </c>
      <c r="Z540" s="8">
        <v>98</v>
      </c>
      <c r="AA540">
        <v>0</v>
      </c>
      <c r="AB540" s="8">
        <v>1.9333333333333329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s="8">
        <v>42</v>
      </c>
      <c r="AJ540" s="8">
        <v>88</v>
      </c>
      <c r="AK540" s="6">
        <v>8.5</v>
      </c>
      <c r="AL540">
        <v>0</v>
      </c>
      <c r="AM540" s="8">
        <v>100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 s="8">
        <v>3</v>
      </c>
      <c r="AU540">
        <v>0</v>
      </c>
      <c r="AV540">
        <v>0</v>
      </c>
      <c r="AW540">
        <v>1</v>
      </c>
      <c r="AX540" s="8">
        <v>257</v>
      </c>
      <c r="AY540" s="8">
        <v>206.34347583252369</v>
      </c>
      <c r="BB540" s="2">
        <v>41619</v>
      </c>
      <c r="BC540" s="2">
        <v>41639</v>
      </c>
      <c r="BD540" s="8">
        <f>BC540-BB540</f>
        <v>20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7</v>
      </c>
      <c r="BM540">
        <v>8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1</v>
      </c>
      <c r="CH540">
        <v>1</v>
      </c>
      <c r="CI540">
        <v>0</v>
      </c>
      <c r="CJ540">
        <v>0</v>
      </c>
      <c r="CK540">
        <v>1</v>
      </c>
      <c r="CL540" s="6">
        <v>1.3</v>
      </c>
      <c r="CM540" s="8">
        <v>0</v>
      </c>
      <c r="CN540" s="8">
        <v>0</v>
      </c>
      <c r="CO540" s="8">
        <f t="shared" si="82"/>
        <v>100</v>
      </c>
      <c r="CP540" s="8">
        <v>129</v>
      </c>
      <c r="CQ540">
        <v>0</v>
      </c>
      <c r="CR540" s="4">
        <f t="shared" si="83"/>
        <v>0.80625000000000002</v>
      </c>
      <c r="CS540" s="8">
        <f t="shared" si="84"/>
        <v>31</v>
      </c>
      <c r="CT540" s="8">
        <v>160</v>
      </c>
      <c r="CU540" s="8">
        <f t="shared" si="85"/>
        <v>1</v>
      </c>
      <c r="CV540" s="8">
        <f t="shared" si="87"/>
        <v>1</v>
      </c>
      <c r="CW540">
        <v>1</v>
      </c>
      <c r="CX540" s="2">
        <v>41831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1</v>
      </c>
      <c r="EK540">
        <v>0</v>
      </c>
      <c r="EL540">
        <v>0</v>
      </c>
      <c r="EM540" s="8">
        <v>1</v>
      </c>
      <c r="EN540">
        <v>1</v>
      </c>
      <c r="EO540" s="2">
        <v>41832</v>
      </c>
      <c r="EP540">
        <v>0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1</v>
      </c>
      <c r="GM540">
        <v>1</v>
      </c>
      <c r="GN540" s="2">
        <v>42089</v>
      </c>
      <c r="GO540">
        <v>3</v>
      </c>
      <c r="GP540">
        <v>1</v>
      </c>
      <c r="GQ540" s="2">
        <v>42200</v>
      </c>
      <c r="GR540">
        <v>2</v>
      </c>
      <c r="GS540">
        <v>1</v>
      </c>
      <c r="GT540" s="2">
        <v>42349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6</v>
      </c>
      <c r="HH540">
        <v>1</v>
      </c>
      <c r="HI540">
        <v>0</v>
      </c>
      <c r="HJ540">
        <v>1</v>
      </c>
      <c r="HL540">
        <v>0</v>
      </c>
      <c r="HP540">
        <v>450</v>
      </c>
      <c r="HQ540">
        <v>0</v>
      </c>
      <c r="HR540">
        <v>2</v>
      </c>
      <c r="HS540">
        <v>4</v>
      </c>
    </row>
    <row r="541" spans="1:227" x14ac:dyDescent="0.35">
      <c r="A541">
        <v>66</v>
      </c>
      <c r="B541">
        <v>2</v>
      </c>
      <c r="C541" s="9" cm="1">
        <f t="array" ref="C541">_xlfn.IFS(D541,1,E541,2,F541,3,G541,4,H541,5,I541,6,J541,7,K541,8)</f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0</v>
      </c>
      <c r="O541">
        <v>1</v>
      </c>
      <c r="P541" s="8">
        <v>18</v>
      </c>
      <c r="Q541" s="8">
        <v>0.35606367968802038</v>
      </c>
      <c r="R541">
        <v>2</v>
      </c>
      <c r="S541">
        <v>0</v>
      </c>
      <c r="T541">
        <v>0</v>
      </c>
      <c r="U541">
        <v>1</v>
      </c>
      <c r="V541" s="8">
        <v>14</v>
      </c>
      <c r="W541">
        <v>1</v>
      </c>
      <c r="X541" s="8">
        <v>167</v>
      </c>
      <c r="Y541" s="8">
        <v>56</v>
      </c>
      <c r="Z541" s="8">
        <v>96</v>
      </c>
      <c r="AA541">
        <v>0</v>
      </c>
      <c r="AB541" s="8">
        <v>1.985074626865672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 s="8">
        <v>22</v>
      </c>
      <c r="AJ541" s="8">
        <v>47</v>
      </c>
      <c r="AK541" s="6">
        <v>7.9</v>
      </c>
      <c r="AL541">
        <v>0</v>
      </c>
      <c r="AM541" s="8">
        <v>138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 s="8">
        <v>2</v>
      </c>
      <c r="AU541">
        <v>0</v>
      </c>
      <c r="AV541">
        <v>1</v>
      </c>
      <c r="AW541">
        <v>0</v>
      </c>
      <c r="AX541" s="8">
        <v>90</v>
      </c>
      <c r="AY541" s="8">
        <v>0</v>
      </c>
      <c r="AZ541" t="s">
        <v>231</v>
      </c>
      <c r="BC541" s="2">
        <v>41683</v>
      </c>
      <c r="BD541" s="8"/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2</v>
      </c>
      <c r="BM541">
        <v>15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3</v>
      </c>
      <c r="CH541">
        <v>1</v>
      </c>
      <c r="CI541">
        <v>1</v>
      </c>
      <c r="CJ541">
        <v>1</v>
      </c>
      <c r="CK541">
        <v>1</v>
      </c>
      <c r="CL541" s="6">
        <v>2.4724544753806219</v>
      </c>
      <c r="CM541" s="8">
        <v>0</v>
      </c>
      <c r="CN541" s="8">
        <v>100</v>
      </c>
      <c r="CO541" s="8">
        <f t="shared" si="82"/>
        <v>0</v>
      </c>
      <c r="CP541" s="8">
        <v>51</v>
      </c>
      <c r="CQ541">
        <v>0</v>
      </c>
      <c r="CR541" s="4">
        <f t="shared" si="83"/>
        <v>0.30538922155688625</v>
      </c>
      <c r="CS541" s="8">
        <f t="shared" si="84"/>
        <v>116</v>
      </c>
      <c r="CT541" s="8">
        <v>51</v>
      </c>
      <c r="CU541" s="8">
        <f t="shared" si="85"/>
        <v>1</v>
      </c>
      <c r="CV541" s="8">
        <f t="shared" si="87"/>
        <v>1</v>
      </c>
      <c r="CW541">
        <v>1</v>
      </c>
      <c r="CX541" s="2">
        <v>41686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 s="8">
        <v>1.828571428571429</v>
      </c>
      <c r="EN541">
        <v>1</v>
      </c>
      <c r="EO541" s="2">
        <v>41703</v>
      </c>
      <c r="EP541">
        <v>0</v>
      </c>
      <c r="EQ541">
        <v>1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1</v>
      </c>
      <c r="GM541">
        <v>1</v>
      </c>
      <c r="GN541" s="2">
        <v>42132</v>
      </c>
      <c r="GO541">
        <v>1</v>
      </c>
      <c r="GP541">
        <v>0</v>
      </c>
      <c r="GR541">
        <v>0</v>
      </c>
      <c r="GS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1</v>
      </c>
      <c r="HF541">
        <f t="shared" ref="HF541:HF572" si="88">GO541</f>
        <v>1</v>
      </c>
      <c r="HG541" t="s">
        <v>299</v>
      </c>
      <c r="HH541">
        <v>0</v>
      </c>
      <c r="HI541">
        <v>0</v>
      </c>
      <c r="HJ541">
        <v>1</v>
      </c>
      <c r="HL541">
        <v>1</v>
      </c>
      <c r="HM541" s="2">
        <v>42555</v>
      </c>
      <c r="HP541">
        <v>449</v>
      </c>
      <c r="HQ541">
        <v>0</v>
      </c>
      <c r="HR541">
        <v>2</v>
      </c>
      <c r="HS541">
        <v>4</v>
      </c>
    </row>
    <row r="542" spans="1:227" x14ac:dyDescent="0.35">
      <c r="A542">
        <v>84</v>
      </c>
      <c r="B542">
        <v>2</v>
      </c>
      <c r="C542" s="9" cm="1">
        <f t="array" ref="C542">_xlfn.IFS(D542,1,E542,2,F542,3,G542,4,H542,5,I542,6,J542,7,K542,8)</f>
        <v>2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 s="8">
        <v>0</v>
      </c>
      <c r="Q542" s="8">
        <v>63</v>
      </c>
      <c r="R542">
        <v>0</v>
      </c>
      <c r="S542">
        <v>1</v>
      </c>
      <c r="T542">
        <v>0</v>
      </c>
      <c r="U542">
        <v>0</v>
      </c>
      <c r="V542" s="8">
        <v>0</v>
      </c>
      <c r="W542">
        <v>0</v>
      </c>
      <c r="X542" s="8">
        <v>132</v>
      </c>
      <c r="Y542" s="8">
        <v>63</v>
      </c>
      <c r="Z542" s="8">
        <v>95</v>
      </c>
      <c r="AA542">
        <v>1</v>
      </c>
      <c r="AB542" s="8">
        <v>2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 s="8">
        <v>41.5</v>
      </c>
      <c r="AJ542" s="8">
        <v>58.499999999999993</v>
      </c>
      <c r="AK542" s="6">
        <v>8</v>
      </c>
      <c r="AL542">
        <v>0</v>
      </c>
      <c r="AM542" s="8">
        <v>49</v>
      </c>
      <c r="AN542">
        <v>2</v>
      </c>
      <c r="AO542">
        <v>1</v>
      </c>
      <c r="AP542">
        <v>1</v>
      </c>
      <c r="AQ542">
        <v>0</v>
      </c>
      <c r="AR542">
        <v>0</v>
      </c>
      <c r="AS542">
        <v>0</v>
      </c>
      <c r="AT542" s="8">
        <v>3</v>
      </c>
      <c r="AU542">
        <v>0</v>
      </c>
      <c r="AV542">
        <v>0</v>
      </c>
      <c r="AW542">
        <v>1</v>
      </c>
      <c r="AX542" s="8">
        <v>218</v>
      </c>
      <c r="AY542" s="8">
        <v>176.5</v>
      </c>
      <c r="AZ542" t="s">
        <v>234</v>
      </c>
      <c r="BA542" t="s">
        <v>232</v>
      </c>
      <c r="BB542" s="2">
        <v>42231</v>
      </c>
      <c r="BC542" s="2">
        <v>42635</v>
      </c>
      <c r="BD542" s="8">
        <f>BC542-BB542</f>
        <v>404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5</v>
      </c>
      <c r="BM542">
        <v>16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2</v>
      </c>
      <c r="CH542">
        <v>0</v>
      </c>
      <c r="CI542">
        <v>1</v>
      </c>
      <c r="CJ542">
        <v>0</v>
      </c>
      <c r="CK542">
        <v>1</v>
      </c>
      <c r="CL542" s="6">
        <v>0.90732223354616615</v>
      </c>
      <c r="CM542" s="8">
        <v>0</v>
      </c>
      <c r="CN542" s="8">
        <v>100</v>
      </c>
      <c r="CO542" s="8">
        <f t="shared" si="82"/>
        <v>0</v>
      </c>
      <c r="CP542" s="8">
        <v>58.5</v>
      </c>
      <c r="CQ542">
        <v>0</v>
      </c>
      <c r="CR542" s="4">
        <f t="shared" si="83"/>
        <v>0.44318181818181818</v>
      </c>
      <c r="CS542" s="8">
        <f t="shared" si="84"/>
        <v>73.5</v>
      </c>
      <c r="CT542" s="8">
        <v>52.5</v>
      </c>
      <c r="CU542" s="8">
        <f t="shared" si="85"/>
        <v>1</v>
      </c>
      <c r="CV542" s="8">
        <f t="shared" si="87"/>
        <v>1</v>
      </c>
      <c r="CW542">
        <v>1</v>
      </c>
      <c r="CX542" s="2">
        <v>43153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0</v>
      </c>
      <c r="DO542">
        <v>0</v>
      </c>
      <c r="DP542">
        <v>1</v>
      </c>
      <c r="DQ542">
        <v>1</v>
      </c>
      <c r="DR542">
        <v>0</v>
      </c>
      <c r="DS542">
        <v>0</v>
      </c>
      <c r="DT542">
        <v>0</v>
      </c>
      <c r="DU542">
        <v>1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1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 s="8">
        <v>1.873239436619718</v>
      </c>
      <c r="EN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1</v>
      </c>
      <c r="GN542" s="2">
        <v>43132</v>
      </c>
      <c r="GO542">
        <v>1</v>
      </c>
      <c r="GP542">
        <v>0</v>
      </c>
      <c r="GR542">
        <v>0</v>
      </c>
      <c r="GS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f t="shared" si="88"/>
        <v>1</v>
      </c>
      <c r="HH542">
        <v>0</v>
      </c>
      <c r="HI542">
        <v>0</v>
      </c>
      <c r="HJ542">
        <v>1</v>
      </c>
      <c r="HL542">
        <v>0</v>
      </c>
      <c r="HP542">
        <v>497</v>
      </c>
      <c r="HQ542">
        <v>0</v>
      </c>
      <c r="HR542">
        <v>2</v>
      </c>
      <c r="HS542">
        <v>4</v>
      </c>
    </row>
    <row r="543" spans="1:227" x14ac:dyDescent="0.35">
      <c r="A543">
        <v>56</v>
      </c>
      <c r="B543">
        <v>1</v>
      </c>
      <c r="C543" s="9" cm="1">
        <f t="array" ref="C543">_xlfn.IFS(D543,1,E543,2,F543,3,G543,4,H543,5,I543,6,J543,7,K543,8)</f>
        <v>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 s="8">
        <v>0</v>
      </c>
      <c r="Q543" s="8">
        <v>0</v>
      </c>
      <c r="R543">
        <v>2</v>
      </c>
      <c r="S543">
        <v>0</v>
      </c>
      <c r="T543">
        <v>0</v>
      </c>
      <c r="U543">
        <v>1</v>
      </c>
      <c r="V543" s="8">
        <v>0.1499768704501741</v>
      </c>
      <c r="W543">
        <v>0</v>
      </c>
      <c r="X543" s="8">
        <v>100</v>
      </c>
      <c r="Y543" s="8">
        <v>70</v>
      </c>
      <c r="Z543" s="8">
        <v>98</v>
      </c>
      <c r="AA543">
        <v>0</v>
      </c>
      <c r="AB543" s="8">
        <v>1.914893617021276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 s="8">
        <v>30</v>
      </c>
      <c r="AJ543" s="8">
        <v>66</v>
      </c>
      <c r="AK543" s="6">
        <v>9.1999999999999993</v>
      </c>
      <c r="AL543">
        <v>0</v>
      </c>
      <c r="AM543" s="8">
        <v>80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 s="8">
        <v>3</v>
      </c>
      <c r="AU543">
        <v>0</v>
      </c>
      <c r="AV543">
        <v>0</v>
      </c>
      <c r="AW543">
        <v>1</v>
      </c>
      <c r="AX543" s="8">
        <v>120</v>
      </c>
      <c r="AY543" s="8">
        <v>90</v>
      </c>
      <c r="BC543" s="2">
        <v>41479</v>
      </c>
      <c r="BD543" s="8"/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5</v>
      </c>
      <c r="BM543">
        <v>8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1</v>
      </c>
      <c r="CL543" s="6">
        <v>1.8</v>
      </c>
      <c r="CM543" s="8">
        <v>0</v>
      </c>
      <c r="CN543" s="8">
        <v>0</v>
      </c>
      <c r="CO543" s="8">
        <f t="shared" si="82"/>
        <v>100</v>
      </c>
      <c r="CP543" s="8">
        <v>120</v>
      </c>
      <c r="CQ543">
        <v>0</v>
      </c>
      <c r="CR543" s="4">
        <f t="shared" si="83"/>
        <v>1.2</v>
      </c>
      <c r="CS543" s="8">
        <f t="shared" si="84"/>
        <v>-20</v>
      </c>
      <c r="CT543" s="8">
        <v>30</v>
      </c>
      <c r="CU543" s="8">
        <f t="shared" si="85"/>
        <v>0</v>
      </c>
      <c r="CV543" s="8">
        <f t="shared" si="87"/>
        <v>1</v>
      </c>
      <c r="CW543">
        <v>1</v>
      </c>
      <c r="CX543" s="2">
        <v>41503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1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 s="8">
        <v>1.947368421052631</v>
      </c>
      <c r="EN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0</v>
      </c>
      <c r="GO543">
        <v>0</v>
      </c>
      <c r="GP543">
        <v>0</v>
      </c>
      <c r="GR543">
        <v>0</v>
      </c>
      <c r="GS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f t="shared" si="88"/>
        <v>0</v>
      </c>
      <c r="HH543">
        <v>0</v>
      </c>
      <c r="HI543">
        <v>0</v>
      </c>
      <c r="HJ543">
        <v>0</v>
      </c>
      <c r="HL543">
        <v>1</v>
      </c>
      <c r="HM543" s="2">
        <v>41513</v>
      </c>
      <c r="HR543">
        <v>2</v>
      </c>
      <c r="HS543">
        <v>4</v>
      </c>
    </row>
    <row r="544" spans="1:227" x14ac:dyDescent="0.35">
      <c r="A544">
        <v>74</v>
      </c>
      <c r="B544">
        <v>1</v>
      </c>
      <c r="C544" s="9" cm="1">
        <f t="array" ref="C544">_xlfn.IFS(D544,1,E544,2,F544,3,G544,4,H544,5,I544,6,J544,7,K544,8)</f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 s="8">
        <v>0</v>
      </c>
      <c r="Q544" s="8">
        <v>0</v>
      </c>
      <c r="R544">
        <v>0</v>
      </c>
      <c r="S544">
        <v>1</v>
      </c>
      <c r="T544">
        <v>0</v>
      </c>
      <c r="U544">
        <v>0</v>
      </c>
      <c r="V544" s="8">
        <v>0</v>
      </c>
      <c r="W544">
        <v>0</v>
      </c>
      <c r="X544" s="8">
        <v>110</v>
      </c>
      <c r="Y544" s="8">
        <v>51</v>
      </c>
      <c r="Z544" s="8">
        <v>98</v>
      </c>
      <c r="AA544">
        <v>0</v>
      </c>
      <c r="AB544" s="8">
        <v>1.8273381294964031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 s="8">
        <v>20</v>
      </c>
      <c r="AJ544" s="8">
        <v>54</v>
      </c>
      <c r="AK544" s="6">
        <v>6.5</v>
      </c>
      <c r="AL544">
        <v>1</v>
      </c>
      <c r="AM544" s="8">
        <v>7</v>
      </c>
      <c r="AN544">
        <v>5</v>
      </c>
      <c r="AO544">
        <v>1</v>
      </c>
      <c r="AP544">
        <v>0</v>
      </c>
      <c r="AQ544">
        <v>0</v>
      </c>
      <c r="AR544">
        <v>0</v>
      </c>
      <c r="AS544">
        <v>1</v>
      </c>
      <c r="AT544" s="8">
        <v>3</v>
      </c>
      <c r="AU544">
        <v>0</v>
      </c>
      <c r="AV544">
        <v>0</v>
      </c>
      <c r="AW544">
        <v>1</v>
      </c>
      <c r="AX544" s="8">
        <v>34</v>
      </c>
      <c r="AY544" s="8">
        <v>34</v>
      </c>
      <c r="AZ544" t="s">
        <v>234</v>
      </c>
      <c r="BA544" t="s">
        <v>232</v>
      </c>
      <c r="BB544" s="2">
        <v>42415</v>
      </c>
      <c r="BC544" s="2">
        <v>42462</v>
      </c>
      <c r="BD544" s="8">
        <f>BC544-BB544</f>
        <v>47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3</v>
      </c>
      <c r="BM544">
        <v>3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0</v>
      </c>
      <c r="CJ544">
        <v>0</v>
      </c>
      <c r="CK544">
        <v>0</v>
      </c>
      <c r="CL544" s="6">
        <v>0.2</v>
      </c>
      <c r="CM544" s="8">
        <v>100</v>
      </c>
      <c r="CN544" s="8">
        <v>0</v>
      </c>
      <c r="CO544" s="8">
        <f t="shared" si="82"/>
        <v>0</v>
      </c>
      <c r="CP544" s="8">
        <v>129</v>
      </c>
      <c r="CQ544">
        <v>0</v>
      </c>
      <c r="CR544" s="4">
        <f t="shared" si="83"/>
        <v>1.1727272727272726</v>
      </c>
      <c r="CS544" s="8">
        <f t="shared" si="84"/>
        <v>-19</v>
      </c>
      <c r="CT544" s="8">
        <v>90</v>
      </c>
      <c r="CU544" s="8">
        <f t="shared" si="85"/>
        <v>0</v>
      </c>
      <c r="CV544" s="8">
        <f t="shared" si="87"/>
        <v>1</v>
      </c>
      <c r="CW544">
        <v>1</v>
      </c>
      <c r="CX544" s="2">
        <v>42538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0</v>
      </c>
      <c r="DF544">
        <v>1</v>
      </c>
      <c r="DG544">
        <v>1</v>
      </c>
      <c r="DH544">
        <v>0</v>
      </c>
      <c r="DI544">
        <v>0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1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1</v>
      </c>
      <c r="DZ544">
        <v>0</v>
      </c>
      <c r="EA544">
        <v>0</v>
      </c>
      <c r="EB544">
        <v>1</v>
      </c>
      <c r="EC544">
        <v>1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1</v>
      </c>
      <c r="EK544">
        <v>0</v>
      </c>
      <c r="EL544">
        <v>0</v>
      </c>
      <c r="EM544" s="8">
        <v>1.8421052631578949</v>
      </c>
      <c r="EN544">
        <v>1</v>
      </c>
      <c r="EO544" s="2">
        <v>42615</v>
      </c>
      <c r="EP544">
        <v>0</v>
      </c>
      <c r="EQ544">
        <v>0</v>
      </c>
      <c r="ER544">
        <v>1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O544">
        <v>0</v>
      </c>
      <c r="GP544">
        <v>0</v>
      </c>
      <c r="GR544">
        <v>0</v>
      </c>
      <c r="GS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f t="shared" si="88"/>
        <v>0</v>
      </c>
      <c r="HH544">
        <v>0</v>
      </c>
      <c r="HI544">
        <v>0</v>
      </c>
      <c r="HJ544">
        <v>0</v>
      </c>
      <c r="HL544">
        <v>1</v>
      </c>
      <c r="HM544" s="2">
        <v>42629</v>
      </c>
      <c r="HR544">
        <v>2</v>
      </c>
      <c r="HS544">
        <v>4</v>
      </c>
    </row>
    <row r="545" spans="1:227" x14ac:dyDescent="0.35">
      <c r="A545">
        <v>75</v>
      </c>
      <c r="B545">
        <v>2</v>
      </c>
      <c r="C545" s="9" cm="1">
        <f t="array" ref="C545">_xlfn.IFS(D545,1,E545,2,F545,3,G545,4,H545,5,I545,6,J545,7,K545,8)</f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0</v>
      </c>
      <c r="P545" s="8">
        <v>0</v>
      </c>
      <c r="Q545" s="8">
        <v>10</v>
      </c>
      <c r="R545">
        <v>0</v>
      </c>
      <c r="S545">
        <v>1</v>
      </c>
      <c r="T545">
        <v>0</v>
      </c>
      <c r="U545">
        <v>0</v>
      </c>
      <c r="V545" s="8">
        <v>0</v>
      </c>
      <c r="W545">
        <v>1</v>
      </c>
      <c r="X545" s="8">
        <v>150</v>
      </c>
      <c r="Y545" s="8">
        <v>80</v>
      </c>
      <c r="Z545" s="8">
        <v>97</v>
      </c>
      <c r="AA545">
        <v>0</v>
      </c>
      <c r="AB545" s="8">
        <v>2.044776119402985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 s="8">
        <v>43.5</v>
      </c>
      <c r="AJ545" s="8">
        <v>107</v>
      </c>
      <c r="AK545" s="6">
        <v>7.8</v>
      </c>
      <c r="AL545">
        <v>0</v>
      </c>
      <c r="AM545" s="8">
        <v>40</v>
      </c>
      <c r="AN545">
        <v>3</v>
      </c>
      <c r="AO545">
        <v>1</v>
      </c>
      <c r="AP545">
        <v>0</v>
      </c>
      <c r="AQ545">
        <v>1</v>
      </c>
      <c r="AR545">
        <v>0</v>
      </c>
      <c r="AS545">
        <v>0</v>
      </c>
      <c r="AT545" s="8">
        <v>3</v>
      </c>
      <c r="AU545">
        <v>0</v>
      </c>
      <c r="AV545">
        <v>0</v>
      </c>
      <c r="AW545">
        <v>1</v>
      </c>
      <c r="AX545" s="8">
        <v>344</v>
      </c>
      <c r="AY545" s="8">
        <v>277</v>
      </c>
      <c r="BC545" s="2">
        <v>41730</v>
      </c>
      <c r="BD545" s="8"/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7</v>
      </c>
      <c r="BM545">
        <v>8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1</v>
      </c>
      <c r="CI545">
        <v>0</v>
      </c>
      <c r="CJ545">
        <v>0</v>
      </c>
      <c r="CK545">
        <v>1</v>
      </c>
      <c r="CL545" s="6">
        <v>0.3</v>
      </c>
      <c r="CM545" s="8">
        <v>0</v>
      </c>
      <c r="CN545" s="8">
        <v>0</v>
      </c>
      <c r="CO545" s="8">
        <f t="shared" si="82"/>
        <v>100</v>
      </c>
      <c r="CP545" s="8">
        <v>169</v>
      </c>
      <c r="CQ545">
        <v>0</v>
      </c>
      <c r="CR545" s="4">
        <f t="shared" si="83"/>
        <v>1.1266666666666667</v>
      </c>
      <c r="CS545" s="8">
        <f t="shared" si="84"/>
        <v>-19</v>
      </c>
      <c r="CT545" s="8">
        <v>179</v>
      </c>
      <c r="CU545" s="8">
        <f t="shared" si="85"/>
        <v>0</v>
      </c>
      <c r="CV545" s="8">
        <f t="shared" si="87"/>
        <v>0</v>
      </c>
      <c r="CW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 s="8">
        <v>1.811594202898551</v>
      </c>
      <c r="EN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0</v>
      </c>
      <c r="GO545">
        <v>0</v>
      </c>
      <c r="GP545">
        <v>0</v>
      </c>
      <c r="GR545">
        <v>0</v>
      </c>
      <c r="GS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f t="shared" si="88"/>
        <v>0</v>
      </c>
      <c r="HH545">
        <v>0</v>
      </c>
      <c r="HI545">
        <v>0</v>
      </c>
      <c r="HJ545">
        <v>0</v>
      </c>
      <c r="HL545">
        <v>0</v>
      </c>
      <c r="HR545">
        <v>2</v>
      </c>
      <c r="HS545">
        <v>4</v>
      </c>
    </row>
    <row r="546" spans="1:227" x14ac:dyDescent="0.35">
      <c r="A546">
        <v>60</v>
      </c>
      <c r="B546">
        <v>1</v>
      </c>
      <c r="C546" s="9" cm="1">
        <f t="array" ref="C546">_xlfn.IFS(D546,1,E546,2,F546,3,G546,4,H546,5,I546,6,J546,7,K546,8)</f>
        <v>2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1</v>
      </c>
      <c r="P546" s="8">
        <v>20</v>
      </c>
      <c r="Q546" s="8">
        <v>6.7726824391332041E-2</v>
      </c>
      <c r="R546">
        <v>0</v>
      </c>
      <c r="S546">
        <v>1</v>
      </c>
      <c r="T546">
        <v>0</v>
      </c>
      <c r="U546">
        <v>0</v>
      </c>
      <c r="V546" s="8">
        <v>0</v>
      </c>
      <c r="W546">
        <v>0</v>
      </c>
      <c r="X546" s="8">
        <v>136.5</v>
      </c>
      <c r="Y546" s="8">
        <v>80.5</v>
      </c>
      <c r="Z546" s="8">
        <v>97.862068965517238</v>
      </c>
      <c r="AA546">
        <v>0</v>
      </c>
      <c r="AB546" s="8">
        <v>1.9607843137254899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s="8">
        <v>39.888192116646181</v>
      </c>
      <c r="AJ546" s="8">
        <v>78.912313299882115</v>
      </c>
      <c r="AK546" s="6">
        <v>9</v>
      </c>
      <c r="AL546">
        <v>0</v>
      </c>
      <c r="AM546" s="8">
        <v>115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 s="8">
        <v>2</v>
      </c>
      <c r="AU546">
        <v>0</v>
      </c>
      <c r="AV546">
        <v>1</v>
      </c>
      <c r="AW546">
        <v>0</v>
      </c>
      <c r="AX546" s="8">
        <v>178</v>
      </c>
      <c r="AY546" s="8">
        <v>0</v>
      </c>
      <c r="AZ546" t="s">
        <v>223</v>
      </c>
      <c r="BB546" s="2">
        <v>41530</v>
      </c>
      <c r="BC546" s="2">
        <v>41549</v>
      </c>
      <c r="BD546" s="8">
        <f>BC546-BB546</f>
        <v>19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5</v>
      </c>
      <c r="BM546">
        <v>6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1</v>
      </c>
      <c r="CI546">
        <v>0</v>
      </c>
      <c r="CJ546">
        <v>0</v>
      </c>
      <c r="CK546">
        <v>1</v>
      </c>
      <c r="CL546" s="6">
        <v>6</v>
      </c>
      <c r="CM546" s="8">
        <v>0</v>
      </c>
      <c r="CN546" s="8">
        <v>0</v>
      </c>
      <c r="CO546" s="8">
        <f t="shared" si="82"/>
        <v>100</v>
      </c>
      <c r="CP546" s="8">
        <v>150</v>
      </c>
      <c r="CQ546">
        <v>0</v>
      </c>
      <c r="CR546" s="4">
        <f t="shared" si="83"/>
        <v>1.098901098901099</v>
      </c>
      <c r="CS546" s="8">
        <f t="shared" si="84"/>
        <v>-13.5</v>
      </c>
      <c r="CT546" s="8">
        <v>170</v>
      </c>
      <c r="CU546" s="8">
        <f t="shared" si="85"/>
        <v>0</v>
      </c>
      <c r="CV546" s="8">
        <f t="shared" si="87"/>
        <v>0</v>
      </c>
      <c r="CW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 s="8">
        <v>1.8947368421052631</v>
      </c>
      <c r="EN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1</v>
      </c>
      <c r="GM546">
        <v>0</v>
      </c>
      <c r="GO546">
        <v>0</v>
      </c>
      <c r="GP546">
        <v>0</v>
      </c>
      <c r="GR546">
        <v>0</v>
      </c>
      <c r="GS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f t="shared" si="88"/>
        <v>0</v>
      </c>
      <c r="HH546">
        <v>0</v>
      </c>
      <c r="HI546">
        <v>0</v>
      </c>
      <c r="HJ546">
        <v>0</v>
      </c>
      <c r="HL546">
        <v>0</v>
      </c>
      <c r="HR546">
        <v>2</v>
      </c>
      <c r="HS546">
        <v>4</v>
      </c>
    </row>
    <row r="547" spans="1:227" x14ac:dyDescent="0.35">
      <c r="A547">
        <v>67</v>
      </c>
      <c r="B547">
        <v>2</v>
      </c>
      <c r="C547" s="9" cm="1">
        <f t="array" ref="C547">_xlfn.IFS(D547,1,E547,2,F547,3,G547,4,H547,5,I547,6,J547,7,K547,8)</f>
        <v>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 s="8">
        <v>0</v>
      </c>
      <c r="Q547" s="8">
        <v>0</v>
      </c>
      <c r="R547">
        <v>0</v>
      </c>
      <c r="S547">
        <v>1</v>
      </c>
      <c r="T547">
        <v>0</v>
      </c>
      <c r="U547">
        <v>0</v>
      </c>
      <c r="V547" s="8">
        <v>0</v>
      </c>
      <c r="W547">
        <v>0</v>
      </c>
      <c r="X547" s="8">
        <v>135.5</v>
      </c>
      <c r="Y547" s="8">
        <v>73</v>
      </c>
      <c r="Z547" s="8">
        <v>98.018844221105525</v>
      </c>
      <c r="AA547">
        <v>1</v>
      </c>
      <c r="AB547" s="8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s="8">
        <v>42</v>
      </c>
      <c r="AJ547" s="8">
        <v>85</v>
      </c>
      <c r="AK547" s="6">
        <v>8.1999999999999993</v>
      </c>
      <c r="AL547">
        <v>0</v>
      </c>
      <c r="AM547" s="8">
        <v>70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 s="8">
        <v>3</v>
      </c>
      <c r="AU547">
        <v>0</v>
      </c>
      <c r="AV547">
        <v>0</v>
      </c>
      <c r="AW547">
        <v>1</v>
      </c>
      <c r="AX547" s="8">
        <v>238</v>
      </c>
      <c r="AY547" s="8">
        <v>238</v>
      </c>
      <c r="AZ547" t="s">
        <v>222</v>
      </c>
      <c r="BC547" s="2">
        <v>42558</v>
      </c>
      <c r="BD547" s="8"/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7</v>
      </c>
      <c r="BM547">
        <v>2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1</v>
      </c>
      <c r="CI547">
        <v>0</v>
      </c>
      <c r="CJ547">
        <v>0</v>
      </c>
      <c r="CK547">
        <v>0</v>
      </c>
      <c r="CL547" s="6">
        <v>1</v>
      </c>
      <c r="CM547" s="8">
        <v>0</v>
      </c>
      <c r="CN547" s="8">
        <v>0</v>
      </c>
      <c r="CO547" s="8">
        <f t="shared" si="82"/>
        <v>100</v>
      </c>
      <c r="CP547" s="8">
        <v>145</v>
      </c>
      <c r="CQ547">
        <v>0</v>
      </c>
      <c r="CR547" s="4">
        <f t="shared" si="83"/>
        <v>1.070110701107011</v>
      </c>
      <c r="CS547" s="8">
        <f t="shared" si="84"/>
        <v>-9.5</v>
      </c>
      <c r="CT547" s="8">
        <v>106</v>
      </c>
      <c r="CU547" s="8">
        <f t="shared" si="85"/>
        <v>0</v>
      </c>
      <c r="CV547" s="8">
        <f t="shared" si="87"/>
        <v>0</v>
      </c>
      <c r="CW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 s="8">
        <v>1.8421052631578949</v>
      </c>
      <c r="EN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O547">
        <v>0</v>
      </c>
      <c r="GP547">
        <v>0</v>
      </c>
      <c r="GR547">
        <v>0</v>
      </c>
      <c r="GS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f t="shared" si="88"/>
        <v>0</v>
      </c>
      <c r="HH547">
        <v>0</v>
      </c>
      <c r="HI547">
        <v>0</v>
      </c>
      <c r="HJ547">
        <v>0</v>
      </c>
      <c r="HL547">
        <v>0</v>
      </c>
      <c r="HR547">
        <v>2</v>
      </c>
      <c r="HS547">
        <v>4</v>
      </c>
    </row>
    <row r="548" spans="1:227" x14ac:dyDescent="0.35">
      <c r="A548">
        <v>58</v>
      </c>
      <c r="B548">
        <v>1</v>
      </c>
      <c r="C548" s="9" cm="1">
        <f t="array" ref="C548">_xlfn.IFS(D548,1,E548,2,F548,3,G548,4,H548,5,I548,6,J548,7,K548,8)</f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0</v>
      </c>
      <c r="N548">
        <v>0</v>
      </c>
      <c r="O548">
        <v>1</v>
      </c>
      <c r="P548" s="8">
        <v>8</v>
      </c>
      <c r="Q548" s="8">
        <v>6.7954659141317375E-2</v>
      </c>
      <c r="R548">
        <v>0</v>
      </c>
      <c r="S548">
        <v>1</v>
      </c>
      <c r="T548">
        <v>0</v>
      </c>
      <c r="U548">
        <v>0</v>
      </c>
      <c r="V548" s="8">
        <v>0</v>
      </c>
      <c r="W548">
        <v>0</v>
      </c>
      <c r="X548" s="8">
        <v>135</v>
      </c>
      <c r="Y548" s="8">
        <v>58</v>
      </c>
      <c r="Z548" s="8">
        <v>99</v>
      </c>
      <c r="AA548">
        <v>0</v>
      </c>
      <c r="AB548" s="8">
        <v>1.8473282442748089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 s="8">
        <v>40.15705503590069</v>
      </c>
      <c r="AJ548" s="8">
        <v>55</v>
      </c>
      <c r="AK548" s="6">
        <v>5.9</v>
      </c>
      <c r="AL548">
        <v>1</v>
      </c>
      <c r="AM548" s="8">
        <v>87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 s="8">
        <v>3</v>
      </c>
      <c r="AU548">
        <v>0</v>
      </c>
      <c r="AV548">
        <v>0</v>
      </c>
      <c r="AW548">
        <v>1</v>
      </c>
      <c r="AX548" s="8">
        <v>120</v>
      </c>
      <c r="AY548" s="8">
        <v>87.5</v>
      </c>
      <c r="AZ548" t="s">
        <v>221</v>
      </c>
      <c r="BA548" t="s">
        <v>283</v>
      </c>
      <c r="BC548" s="2">
        <v>41864</v>
      </c>
      <c r="BD548" s="8"/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5</v>
      </c>
      <c r="BM548">
        <v>6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1</v>
      </c>
      <c r="CI548">
        <v>0</v>
      </c>
      <c r="CJ548">
        <v>0</v>
      </c>
      <c r="CK548">
        <v>1</v>
      </c>
      <c r="CL548" s="6">
        <v>0.2</v>
      </c>
      <c r="CM548" s="8">
        <v>0</v>
      </c>
      <c r="CN548" s="8">
        <v>0</v>
      </c>
      <c r="CO548" s="8">
        <f t="shared" si="82"/>
        <v>100</v>
      </c>
      <c r="CP548" s="8">
        <v>141</v>
      </c>
      <c r="CQ548">
        <v>0</v>
      </c>
      <c r="CR548" s="4">
        <f t="shared" si="83"/>
        <v>1.0444444444444445</v>
      </c>
      <c r="CS548" s="8">
        <f t="shared" si="84"/>
        <v>-6</v>
      </c>
      <c r="CT548" s="8">
        <v>141</v>
      </c>
      <c r="CU548" s="8">
        <f t="shared" si="85"/>
        <v>0</v>
      </c>
      <c r="CV548" s="8">
        <f t="shared" si="87"/>
        <v>0</v>
      </c>
      <c r="CW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 s="8">
        <v>1.906666666666667</v>
      </c>
      <c r="EN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O548">
        <v>0</v>
      </c>
      <c r="GP548">
        <v>0</v>
      </c>
      <c r="GR548">
        <v>0</v>
      </c>
      <c r="GS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f t="shared" si="88"/>
        <v>0</v>
      </c>
      <c r="HH548">
        <v>0</v>
      </c>
      <c r="HI548">
        <v>0</v>
      </c>
      <c r="HJ548">
        <v>0</v>
      </c>
      <c r="HL548">
        <v>1</v>
      </c>
      <c r="HM548" s="2">
        <v>42222</v>
      </c>
      <c r="HR548">
        <v>2</v>
      </c>
      <c r="HS548">
        <v>4</v>
      </c>
    </row>
    <row r="549" spans="1:227" x14ac:dyDescent="0.35">
      <c r="A549">
        <v>60</v>
      </c>
      <c r="B549">
        <v>1</v>
      </c>
      <c r="C549" s="9" cm="1">
        <f t="array" ref="C549">_xlfn.IFS(D549,1,E549,2,F549,3,G549,4,H549,5,I549,6,J549,7,K549,8)</f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 s="8">
        <v>0</v>
      </c>
      <c r="Q549" s="8">
        <v>5.542366345136969E-2</v>
      </c>
      <c r="R549">
        <v>2</v>
      </c>
      <c r="S549">
        <v>0</v>
      </c>
      <c r="T549">
        <v>0</v>
      </c>
      <c r="U549">
        <v>1</v>
      </c>
      <c r="V549" s="8">
        <v>9.0213451469995973E-2</v>
      </c>
      <c r="W549">
        <v>0</v>
      </c>
      <c r="X549" s="8">
        <v>107</v>
      </c>
      <c r="Y549" s="8">
        <v>65</v>
      </c>
      <c r="Z549" s="8">
        <v>100</v>
      </c>
      <c r="AA549">
        <v>0</v>
      </c>
      <c r="AB549" s="8">
        <v>1.8985507246376809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 s="8">
        <v>39.943025640311667</v>
      </c>
      <c r="AJ549" s="8">
        <v>95</v>
      </c>
      <c r="AK549" s="6">
        <v>7.6</v>
      </c>
      <c r="AL549">
        <v>0</v>
      </c>
      <c r="AM549" s="8">
        <v>53</v>
      </c>
      <c r="AN549">
        <v>2</v>
      </c>
      <c r="AO549">
        <v>1</v>
      </c>
      <c r="AP549">
        <v>1</v>
      </c>
      <c r="AQ549">
        <v>0</v>
      </c>
      <c r="AR549">
        <v>0</v>
      </c>
      <c r="AS549">
        <v>0</v>
      </c>
      <c r="AT549" s="8">
        <v>1</v>
      </c>
      <c r="AU549">
        <v>1</v>
      </c>
      <c r="AV549">
        <v>0</v>
      </c>
      <c r="AW549">
        <v>0</v>
      </c>
      <c r="AX549" s="8">
        <v>544</v>
      </c>
      <c r="AY549" s="8">
        <v>544</v>
      </c>
      <c r="BB549" s="2">
        <v>41320</v>
      </c>
      <c r="BC549" s="2">
        <v>41615</v>
      </c>
      <c r="BD549" s="8">
        <f>BC549-BB549</f>
        <v>295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7</v>
      </c>
      <c r="BM549">
        <v>14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3</v>
      </c>
      <c r="CH549">
        <v>1</v>
      </c>
      <c r="CI549">
        <v>1</v>
      </c>
      <c r="CJ549">
        <v>1</v>
      </c>
      <c r="CK549">
        <v>1</v>
      </c>
      <c r="CL549" s="6">
        <v>5.8</v>
      </c>
      <c r="CM549" s="8">
        <v>30</v>
      </c>
      <c r="CN549" s="8">
        <v>0</v>
      </c>
      <c r="CO549" s="8">
        <f t="shared" si="82"/>
        <v>70</v>
      </c>
      <c r="CP549" s="8">
        <v>110</v>
      </c>
      <c r="CQ549">
        <v>0</v>
      </c>
      <c r="CR549" s="4">
        <f t="shared" si="83"/>
        <v>1.02803738317757</v>
      </c>
      <c r="CS549" s="8">
        <f t="shared" si="84"/>
        <v>-3</v>
      </c>
      <c r="CT549" s="8">
        <v>111</v>
      </c>
      <c r="CU549" s="8">
        <f t="shared" si="85"/>
        <v>0</v>
      </c>
      <c r="CV549" s="8">
        <f t="shared" si="87"/>
        <v>1</v>
      </c>
      <c r="CW549">
        <v>1</v>
      </c>
      <c r="CX549" s="2">
        <v>41656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1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1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 s="8">
        <v>1.849315068493151</v>
      </c>
      <c r="EN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1</v>
      </c>
      <c r="GM549">
        <v>0</v>
      </c>
      <c r="GO549">
        <v>0</v>
      </c>
      <c r="GP549">
        <v>0</v>
      </c>
      <c r="GR549">
        <v>0</v>
      </c>
      <c r="GS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f t="shared" si="88"/>
        <v>0</v>
      </c>
      <c r="HH549">
        <v>0</v>
      </c>
      <c r="HI549">
        <v>0</v>
      </c>
      <c r="HJ549">
        <v>0</v>
      </c>
      <c r="HL549">
        <v>1</v>
      </c>
      <c r="HM549" s="2">
        <v>41678</v>
      </c>
      <c r="HR549">
        <v>2</v>
      </c>
      <c r="HS549">
        <v>4</v>
      </c>
    </row>
    <row r="550" spans="1:227" x14ac:dyDescent="0.35">
      <c r="A550">
        <v>88</v>
      </c>
      <c r="B550">
        <v>2</v>
      </c>
      <c r="C550" s="9" cm="1">
        <f t="array" ref="C550">_xlfn.IFS(D550,1,E550,2,F550,3,G550,4,H550,5,I550,6,J550,7,K550,8)</f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 s="8">
        <v>0</v>
      </c>
      <c r="Q550" s="8">
        <v>0</v>
      </c>
      <c r="R550">
        <v>0</v>
      </c>
      <c r="S550">
        <v>1</v>
      </c>
      <c r="T550">
        <v>0</v>
      </c>
      <c r="U550">
        <v>0</v>
      </c>
      <c r="V550" s="8">
        <v>0</v>
      </c>
      <c r="W550">
        <v>0</v>
      </c>
      <c r="X550" s="8">
        <v>126</v>
      </c>
      <c r="Y550" s="8">
        <v>52</v>
      </c>
      <c r="Z550" s="8">
        <v>94</v>
      </c>
      <c r="AA550">
        <v>0</v>
      </c>
      <c r="AB550" s="8">
        <v>1.944827586206896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s="8">
        <v>39.707004654305109</v>
      </c>
      <c r="AJ550" s="8">
        <v>69</v>
      </c>
      <c r="AK550" s="6">
        <v>7.2</v>
      </c>
      <c r="AL550">
        <v>1</v>
      </c>
      <c r="AM550" s="8">
        <v>34</v>
      </c>
      <c r="AN550">
        <v>3</v>
      </c>
      <c r="AO550">
        <v>1</v>
      </c>
      <c r="AP550">
        <v>0</v>
      </c>
      <c r="AQ550">
        <v>1</v>
      </c>
      <c r="AR550">
        <v>0</v>
      </c>
      <c r="AS550">
        <v>0</v>
      </c>
      <c r="AT550" s="8">
        <v>3</v>
      </c>
      <c r="AU550">
        <v>0</v>
      </c>
      <c r="AV550">
        <v>0</v>
      </c>
      <c r="AW550">
        <v>1</v>
      </c>
      <c r="AX550" s="8">
        <v>367</v>
      </c>
      <c r="AY550" s="8">
        <v>243.5</v>
      </c>
      <c r="AZ550" t="s">
        <v>220</v>
      </c>
      <c r="BB550" s="2">
        <v>41289</v>
      </c>
      <c r="BC550" s="2">
        <v>41327</v>
      </c>
      <c r="BD550" s="8">
        <f>BC550-BB550</f>
        <v>38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5</v>
      </c>
      <c r="BM550">
        <v>7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1</v>
      </c>
      <c r="CI550">
        <v>0</v>
      </c>
      <c r="CJ550">
        <v>0</v>
      </c>
      <c r="CK550">
        <v>1</v>
      </c>
      <c r="CL550" s="6">
        <v>3.2</v>
      </c>
      <c r="CM550" s="8">
        <v>100</v>
      </c>
      <c r="CN550" s="8">
        <v>0</v>
      </c>
      <c r="CO550" s="8">
        <f t="shared" si="82"/>
        <v>0</v>
      </c>
      <c r="CP550" s="8">
        <v>50.5</v>
      </c>
      <c r="CQ550">
        <v>0</v>
      </c>
      <c r="CR550" s="4">
        <f t="shared" si="83"/>
        <v>0.40079365079365081</v>
      </c>
      <c r="CS550" s="8">
        <f t="shared" si="84"/>
        <v>75.5</v>
      </c>
      <c r="CT550" s="8">
        <v>55</v>
      </c>
      <c r="CU550" s="8">
        <f t="shared" si="85"/>
        <v>1</v>
      </c>
      <c r="CV550" s="8">
        <f t="shared" si="87"/>
        <v>0</v>
      </c>
      <c r="CW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 s="8">
        <v>1.904109589041096</v>
      </c>
      <c r="EN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1</v>
      </c>
      <c r="GM550">
        <v>0</v>
      </c>
      <c r="GO550">
        <v>0</v>
      </c>
      <c r="GP550">
        <v>0</v>
      </c>
      <c r="GR550">
        <v>0</v>
      </c>
      <c r="GS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f t="shared" si="88"/>
        <v>0</v>
      </c>
      <c r="HH550">
        <v>0</v>
      </c>
      <c r="HI550">
        <v>0</v>
      </c>
      <c r="HJ550">
        <v>0</v>
      </c>
      <c r="HL550">
        <v>1</v>
      </c>
      <c r="HM550" s="2">
        <v>42205</v>
      </c>
      <c r="HR550">
        <v>2</v>
      </c>
      <c r="HS550">
        <v>4</v>
      </c>
    </row>
    <row r="551" spans="1:227" x14ac:dyDescent="0.35">
      <c r="A551">
        <v>61</v>
      </c>
      <c r="B551">
        <v>2</v>
      </c>
      <c r="C551" s="9" cm="1">
        <f t="array" ref="C551">_xlfn.IFS(D551,1,E551,2,F551,3,G551,4,H551,5,I551,6,J551,7,K551,8)</f>
        <v>2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 s="8">
        <v>0</v>
      </c>
      <c r="Q551" s="8">
        <v>0</v>
      </c>
      <c r="R551">
        <v>0</v>
      </c>
      <c r="S551">
        <v>1</v>
      </c>
      <c r="T551">
        <v>0</v>
      </c>
      <c r="U551">
        <v>0</v>
      </c>
      <c r="V551" s="8">
        <v>0</v>
      </c>
      <c r="W551">
        <v>0</v>
      </c>
      <c r="X551" s="8">
        <v>139</v>
      </c>
      <c r="Y551" s="8">
        <v>40</v>
      </c>
      <c r="Z551" s="8">
        <v>97</v>
      </c>
      <c r="AA551">
        <v>1</v>
      </c>
      <c r="AB551" s="8">
        <v>3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 s="8">
        <v>40</v>
      </c>
      <c r="AJ551" s="8">
        <v>60</v>
      </c>
      <c r="AK551" s="6">
        <v>6.2</v>
      </c>
      <c r="AL551">
        <v>1</v>
      </c>
      <c r="AM551" s="8">
        <v>44</v>
      </c>
      <c r="AN551">
        <v>3</v>
      </c>
      <c r="AO551">
        <v>1</v>
      </c>
      <c r="AP551">
        <v>0</v>
      </c>
      <c r="AQ551">
        <v>1</v>
      </c>
      <c r="AR551">
        <v>0</v>
      </c>
      <c r="AS551">
        <v>0</v>
      </c>
      <c r="AT551" s="8">
        <v>3</v>
      </c>
      <c r="AU551">
        <v>0</v>
      </c>
      <c r="AV551">
        <v>0</v>
      </c>
      <c r="AW551">
        <v>1</v>
      </c>
      <c r="AX551" s="8">
        <v>117</v>
      </c>
      <c r="AY551" s="8">
        <v>47</v>
      </c>
      <c r="BA551" t="s">
        <v>232</v>
      </c>
      <c r="BB551" s="2">
        <v>42568</v>
      </c>
      <c r="BC551" s="2">
        <v>42614</v>
      </c>
      <c r="BD551" s="8">
        <f>BC551-BB551</f>
        <v>46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2</v>
      </c>
      <c r="BM551">
        <v>12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3</v>
      </c>
      <c r="CH551">
        <v>1</v>
      </c>
      <c r="CI551">
        <v>1</v>
      </c>
      <c r="CJ551">
        <v>1</v>
      </c>
      <c r="CK551">
        <v>0</v>
      </c>
      <c r="CL551" s="6">
        <v>30</v>
      </c>
      <c r="CM551" s="8">
        <v>0</v>
      </c>
      <c r="CN551" s="8">
        <v>100</v>
      </c>
      <c r="CO551" s="8">
        <f t="shared" si="82"/>
        <v>0</v>
      </c>
      <c r="CP551" s="8">
        <v>50.5</v>
      </c>
      <c r="CQ551">
        <v>0</v>
      </c>
      <c r="CR551" s="4">
        <f t="shared" si="83"/>
        <v>0.36330935251798563</v>
      </c>
      <c r="CS551" s="8">
        <f t="shared" si="84"/>
        <v>88.5</v>
      </c>
      <c r="CT551" s="8">
        <v>55.5</v>
      </c>
      <c r="CU551" s="8">
        <f t="shared" si="85"/>
        <v>1</v>
      </c>
      <c r="CV551" s="8">
        <f t="shared" si="87"/>
        <v>0</v>
      </c>
      <c r="CW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 s="8">
        <v>1.9350649350649349</v>
      </c>
      <c r="EN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O551">
        <v>0</v>
      </c>
      <c r="GP551">
        <v>0</v>
      </c>
      <c r="GR551">
        <v>0</v>
      </c>
      <c r="GS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f t="shared" si="88"/>
        <v>0</v>
      </c>
      <c r="HH551">
        <v>0</v>
      </c>
      <c r="HI551">
        <v>0</v>
      </c>
      <c r="HJ551">
        <v>0</v>
      </c>
      <c r="HL551">
        <v>1</v>
      </c>
      <c r="HM551" s="2">
        <v>42620</v>
      </c>
      <c r="HR551">
        <v>2</v>
      </c>
      <c r="HS551">
        <v>4</v>
      </c>
    </row>
    <row r="552" spans="1:227" x14ac:dyDescent="0.35">
      <c r="A552">
        <v>58</v>
      </c>
      <c r="B552">
        <v>2</v>
      </c>
      <c r="C552" s="9" cm="1">
        <f t="array" ref="C552">_xlfn.IFS(D552,1,E552,2,F552,3,G552,4,H552,5,I552,6,J552,7,K552,8)</f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 s="8">
        <v>0</v>
      </c>
      <c r="Q552" s="8">
        <v>0</v>
      </c>
      <c r="R552">
        <v>0</v>
      </c>
      <c r="S552">
        <v>1</v>
      </c>
      <c r="T552">
        <v>0</v>
      </c>
      <c r="U552">
        <v>0</v>
      </c>
      <c r="V552" s="8">
        <v>0</v>
      </c>
      <c r="W552">
        <v>1</v>
      </c>
      <c r="X552" s="8">
        <v>160</v>
      </c>
      <c r="Y552" s="8">
        <v>50</v>
      </c>
      <c r="Z552" s="8">
        <v>97</v>
      </c>
      <c r="AA552">
        <v>0</v>
      </c>
      <c r="AB552" s="8">
        <v>2.0597014925373132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 s="8">
        <v>40.5</v>
      </c>
      <c r="AJ552" s="8">
        <v>46</v>
      </c>
      <c r="AK552" s="6">
        <v>7.2</v>
      </c>
      <c r="AL552">
        <v>1</v>
      </c>
      <c r="AM552" s="8">
        <v>144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 s="8">
        <v>3</v>
      </c>
      <c r="AU552">
        <v>0</v>
      </c>
      <c r="AV552">
        <v>0</v>
      </c>
      <c r="AW552">
        <v>1</v>
      </c>
      <c r="AX552" s="8">
        <v>140</v>
      </c>
      <c r="AY552" s="8">
        <v>83</v>
      </c>
      <c r="AZ552" t="s">
        <v>220</v>
      </c>
      <c r="BC552" s="2">
        <v>41770</v>
      </c>
      <c r="BD552" s="8"/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4</v>
      </c>
      <c r="BM552">
        <v>8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1</v>
      </c>
      <c r="CH552">
        <v>1</v>
      </c>
      <c r="CI552">
        <v>0</v>
      </c>
      <c r="CJ552">
        <v>0</v>
      </c>
      <c r="CK552">
        <v>1</v>
      </c>
      <c r="CL552" s="6">
        <v>42</v>
      </c>
      <c r="CM552" s="8">
        <v>30</v>
      </c>
      <c r="CN552" s="8">
        <v>0</v>
      </c>
      <c r="CO552" s="8">
        <f t="shared" si="82"/>
        <v>70</v>
      </c>
      <c r="CP552" s="8">
        <v>51.5</v>
      </c>
      <c r="CQ552">
        <v>0</v>
      </c>
      <c r="CR552" s="4">
        <f t="shared" si="83"/>
        <v>0.32187500000000002</v>
      </c>
      <c r="CS552" s="8">
        <f t="shared" si="84"/>
        <v>108.5</v>
      </c>
      <c r="CT552" s="8">
        <v>61.5</v>
      </c>
      <c r="CU552" s="8">
        <f t="shared" si="85"/>
        <v>1</v>
      </c>
      <c r="CV552" s="8">
        <f t="shared" si="87"/>
        <v>0</v>
      </c>
      <c r="CW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 s="8">
        <v>1.8</v>
      </c>
      <c r="EN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0</v>
      </c>
      <c r="GO552">
        <v>0</v>
      </c>
      <c r="GP552">
        <v>0</v>
      </c>
      <c r="GR552">
        <v>0</v>
      </c>
      <c r="GS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f t="shared" si="88"/>
        <v>0</v>
      </c>
      <c r="HH552">
        <v>0</v>
      </c>
      <c r="HI552">
        <v>0</v>
      </c>
      <c r="HJ552">
        <v>0</v>
      </c>
      <c r="HL552">
        <v>1</v>
      </c>
      <c r="HM552" s="2">
        <v>41780</v>
      </c>
      <c r="HR552">
        <v>2</v>
      </c>
      <c r="HS552">
        <v>4</v>
      </c>
    </row>
    <row r="553" spans="1:227" x14ac:dyDescent="0.35">
      <c r="A553">
        <v>60</v>
      </c>
      <c r="B553">
        <v>2</v>
      </c>
      <c r="C553" s="9" cm="1">
        <f t="array" ref="C553">_xlfn.IFS(D553,1,E553,2,F553,3,G553,4,H553,5,I553,6,J553,7,K553,8)</f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 s="8">
        <v>0</v>
      </c>
      <c r="Q553" s="8">
        <v>0</v>
      </c>
      <c r="R553">
        <v>0</v>
      </c>
      <c r="S553">
        <v>1</v>
      </c>
      <c r="T553">
        <v>0</v>
      </c>
      <c r="U553">
        <v>0</v>
      </c>
      <c r="V553" s="8">
        <v>0</v>
      </c>
      <c r="W553">
        <v>0</v>
      </c>
      <c r="X553" s="8">
        <v>105</v>
      </c>
      <c r="Y553" s="8">
        <v>55</v>
      </c>
      <c r="Z553" s="8">
        <v>96</v>
      </c>
      <c r="AA553">
        <v>0</v>
      </c>
      <c r="AB553" s="8">
        <v>1.931034482758621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 s="8">
        <v>33</v>
      </c>
      <c r="AJ553" s="8">
        <v>43</v>
      </c>
      <c r="AK553" s="6">
        <v>5.9</v>
      </c>
      <c r="AL553">
        <v>1</v>
      </c>
      <c r="AM553" s="8">
        <v>7</v>
      </c>
      <c r="AN553">
        <v>5</v>
      </c>
      <c r="AO553">
        <v>1</v>
      </c>
      <c r="AP553">
        <v>0</v>
      </c>
      <c r="AQ553">
        <v>0</v>
      </c>
      <c r="AR553">
        <v>0</v>
      </c>
      <c r="AS553">
        <v>1</v>
      </c>
      <c r="AT553" s="8">
        <v>3</v>
      </c>
      <c r="AU553">
        <v>0</v>
      </c>
      <c r="AV553">
        <v>0</v>
      </c>
      <c r="AW553">
        <v>1</v>
      </c>
      <c r="AX553" s="8">
        <v>265</v>
      </c>
      <c r="AY553" s="8">
        <v>223</v>
      </c>
      <c r="BB553" s="2">
        <v>41470</v>
      </c>
      <c r="BC553" s="2">
        <v>41516</v>
      </c>
      <c r="BD553" s="8">
        <f>BC553-BB553</f>
        <v>46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7</v>
      </c>
      <c r="BM553">
        <v>11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2</v>
      </c>
      <c r="CH553">
        <v>0</v>
      </c>
      <c r="CI553">
        <v>1</v>
      </c>
      <c r="CJ553">
        <v>0</v>
      </c>
      <c r="CK553">
        <v>0</v>
      </c>
      <c r="CL553" s="6">
        <v>1</v>
      </c>
      <c r="CM553" s="8">
        <v>0</v>
      </c>
      <c r="CN553" s="8">
        <v>100</v>
      </c>
      <c r="CO553" s="8">
        <f t="shared" si="82"/>
        <v>0</v>
      </c>
      <c r="CP553" s="8">
        <v>55.5</v>
      </c>
      <c r="CQ553">
        <v>0</v>
      </c>
      <c r="CR553" s="4">
        <f t="shared" si="83"/>
        <v>0.52857142857142858</v>
      </c>
      <c r="CS553" s="8">
        <f t="shared" si="84"/>
        <v>49.5</v>
      </c>
      <c r="CT553" s="8">
        <v>33</v>
      </c>
      <c r="CU553" s="8">
        <f t="shared" si="85"/>
        <v>1</v>
      </c>
      <c r="CV553" s="8">
        <f t="shared" si="87"/>
        <v>1</v>
      </c>
      <c r="CW553">
        <v>1</v>
      </c>
      <c r="CX553" s="2">
        <v>41518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0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0</v>
      </c>
      <c r="DO553">
        <v>1</v>
      </c>
      <c r="DP553">
        <v>0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1</v>
      </c>
      <c r="ED553">
        <v>1</v>
      </c>
      <c r="EE553">
        <v>0</v>
      </c>
      <c r="EF553">
        <v>0</v>
      </c>
      <c r="EG553">
        <v>1</v>
      </c>
      <c r="EH553">
        <v>0</v>
      </c>
      <c r="EI553">
        <v>1</v>
      </c>
      <c r="EJ553">
        <v>0</v>
      </c>
      <c r="EK553">
        <v>0</v>
      </c>
      <c r="EL553">
        <v>0</v>
      </c>
      <c r="EM553" s="8">
        <v>2</v>
      </c>
      <c r="EN553">
        <v>1</v>
      </c>
      <c r="EO553" s="2">
        <v>41521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O553">
        <v>0</v>
      </c>
      <c r="GP553">
        <v>0</v>
      </c>
      <c r="GR553">
        <v>0</v>
      </c>
      <c r="GS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f t="shared" si="88"/>
        <v>0</v>
      </c>
      <c r="HH553">
        <v>0</v>
      </c>
      <c r="HI553">
        <v>0</v>
      </c>
      <c r="HJ553">
        <v>0</v>
      </c>
      <c r="HL553">
        <v>1</v>
      </c>
      <c r="HM553" s="2">
        <v>41567</v>
      </c>
      <c r="HR553">
        <v>2</v>
      </c>
      <c r="HS553">
        <v>4</v>
      </c>
    </row>
    <row r="554" spans="1:227" x14ac:dyDescent="0.35">
      <c r="A554">
        <v>77</v>
      </c>
      <c r="B554">
        <v>1</v>
      </c>
      <c r="C554" s="9" cm="1">
        <f t="array" ref="C554">_xlfn.IFS(D554,1,E554,2,F554,3,G554,4,H554,5,I554,6,J554,7,K554,8)</f>
        <v>3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 s="8">
        <v>0</v>
      </c>
      <c r="Q554" s="8">
        <v>0</v>
      </c>
      <c r="R554">
        <v>0</v>
      </c>
      <c r="S554">
        <v>1</v>
      </c>
      <c r="T554">
        <v>0</v>
      </c>
      <c r="U554">
        <v>0</v>
      </c>
      <c r="V554" s="8">
        <v>0</v>
      </c>
      <c r="W554">
        <v>0</v>
      </c>
      <c r="X554" s="8">
        <v>106</v>
      </c>
      <c r="Y554" s="8">
        <v>43</v>
      </c>
      <c r="Z554" s="8">
        <v>97</v>
      </c>
      <c r="AA554">
        <v>0</v>
      </c>
      <c r="AB554" s="8">
        <v>1.968992248062015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 s="8">
        <v>40.5</v>
      </c>
      <c r="AJ554" s="8">
        <v>57</v>
      </c>
      <c r="AK554" s="6">
        <v>8.1</v>
      </c>
      <c r="AL554">
        <v>0</v>
      </c>
      <c r="AM554" s="8">
        <v>9</v>
      </c>
      <c r="AN554">
        <v>5</v>
      </c>
      <c r="AO554">
        <v>1</v>
      </c>
      <c r="AP554">
        <v>0</v>
      </c>
      <c r="AQ554">
        <v>0</v>
      </c>
      <c r="AR554">
        <v>0</v>
      </c>
      <c r="AS554">
        <v>1</v>
      </c>
      <c r="AT554" s="8">
        <v>3</v>
      </c>
      <c r="AU554">
        <v>0</v>
      </c>
      <c r="AV554">
        <v>0</v>
      </c>
      <c r="AW554">
        <v>1</v>
      </c>
      <c r="AX554" s="8">
        <v>506</v>
      </c>
      <c r="AY554" s="8">
        <v>370</v>
      </c>
      <c r="BB554" s="2">
        <v>41014</v>
      </c>
      <c r="BC554" s="2">
        <v>41545</v>
      </c>
      <c r="BD554" s="8">
        <f>BC554-BB554</f>
        <v>531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5</v>
      </c>
      <c r="BM554">
        <v>16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1</v>
      </c>
      <c r="CG554">
        <v>3</v>
      </c>
      <c r="CH554">
        <v>1</v>
      </c>
      <c r="CI554">
        <v>1</v>
      </c>
      <c r="CJ554">
        <v>1</v>
      </c>
      <c r="CK554">
        <v>1</v>
      </c>
      <c r="CL554" s="6">
        <v>2.9</v>
      </c>
      <c r="CM554" s="8">
        <v>100</v>
      </c>
      <c r="CN554" s="8">
        <v>0</v>
      </c>
      <c r="CO554" s="8">
        <f t="shared" si="82"/>
        <v>0</v>
      </c>
      <c r="CP554" s="8">
        <v>55</v>
      </c>
      <c r="CQ554">
        <v>0</v>
      </c>
      <c r="CR554" s="4">
        <f t="shared" si="83"/>
        <v>0.51886792452830188</v>
      </c>
      <c r="CS554" s="8">
        <f t="shared" si="84"/>
        <v>51</v>
      </c>
      <c r="CT554" s="8">
        <v>51</v>
      </c>
      <c r="CU554" s="8">
        <f t="shared" si="85"/>
        <v>1</v>
      </c>
      <c r="CV554" s="8">
        <f t="shared" si="87"/>
        <v>1</v>
      </c>
      <c r="CW554">
        <v>1</v>
      </c>
      <c r="CX554" s="2">
        <v>41550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 s="8">
        <v>1.816901408450704</v>
      </c>
      <c r="EN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0</v>
      </c>
      <c r="GO554">
        <v>0</v>
      </c>
      <c r="GP554">
        <v>0</v>
      </c>
      <c r="GR554">
        <v>0</v>
      </c>
      <c r="GS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</v>
      </c>
      <c r="HD554">
        <v>57</v>
      </c>
      <c r="HE554">
        <v>0</v>
      </c>
      <c r="HF554">
        <f t="shared" si="88"/>
        <v>0</v>
      </c>
      <c r="HH554">
        <v>0</v>
      </c>
      <c r="HI554">
        <v>0</v>
      </c>
      <c r="HJ554">
        <v>0</v>
      </c>
      <c r="HL554">
        <v>1</v>
      </c>
      <c r="HM554" s="2">
        <v>41714</v>
      </c>
      <c r="HR554">
        <v>2</v>
      </c>
      <c r="HS554">
        <v>4</v>
      </c>
    </row>
    <row r="555" spans="1:227" x14ac:dyDescent="0.35">
      <c r="A555">
        <v>78</v>
      </c>
      <c r="B555">
        <v>2</v>
      </c>
      <c r="C555" s="9" cm="1">
        <f t="array" ref="C555">_xlfn.IFS(D555,1,E555,2,F555,3,G555,4,H555,5,I555,6,J555,7,K555,8)</f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0</v>
      </c>
      <c r="N555">
        <v>0</v>
      </c>
      <c r="O555">
        <v>1</v>
      </c>
      <c r="P555" s="8">
        <v>15</v>
      </c>
      <c r="Q555" s="8">
        <v>4.3429369110861218E-2</v>
      </c>
      <c r="R555">
        <v>0</v>
      </c>
      <c r="S555">
        <v>1</v>
      </c>
      <c r="T555">
        <v>0</v>
      </c>
      <c r="U555">
        <v>0</v>
      </c>
      <c r="V555" s="8">
        <v>0</v>
      </c>
      <c r="W555">
        <v>0</v>
      </c>
      <c r="X555" s="8">
        <v>130</v>
      </c>
      <c r="Y555" s="8">
        <v>55</v>
      </c>
      <c r="Z555" s="8">
        <v>95</v>
      </c>
      <c r="AA555">
        <v>0</v>
      </c>
      <c r="AB555" s="8">
        <v>1.9865771812080539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 s="8">
        <v>34.940841544642431</v>
      </c>
      <c r="AJ555" s="8">
        <v>71</v>
      </c>
      <c r="AK555" s="6">
        <v>7.3</v>
      </c>
      <c r="AL555">
        <v>0</v>
      </c>
      <c r="AM555" s="8">
        <v>7</v>
      </c>
      <c r="AN555">
        <v>5</v>
      </c>
      <c r="AO555">
        <v>1</v>
      </c>
      <c r="AP555">
        <v>0</v>
      </c>
      <c r="AQ555">
        <v>0</v>
      </c>
      <c r="AR555">
        <v>0</v>
      </c>
      <c r="AS555">
        <v>1</v>
      </c>
      <c r="AT555" s="8">
        <v>2</v>
      </c>
      <c r="AU555">
        <v>0</v>
      </c>
      <c r="AV555">
        <v>1</v>
      </c>
      <c r="AW555">
        <v>0</v>
      </c>
      <c r="AX555" s="8">
        <v>335</v>
      </c>
      <c r="AY555" s="8">
        <v>0</v>
      </c>
      <c r="AZ555" t="s">
        <v>262</v>
      </c>
      <c r="BB555" s="2">
        <v>41404</v>
      </c>
      <c r="BC555" s="2">
        <v>41446</v>
      </c>
      <c r="BD555" s="8">
        <f>BC555-BB555</f>
        <v>42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2</v>
      </c>
      <c r="BM555">
        <v>15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3</v>
      </c>
      <c r="CH555">
        <v>1</v>
      </c>
      <c r="CI555">
        <v>1</v>
      </c>
      <c r="CJ555">
        <v>1</v>
      </c>
      <c r="CK555">
        <v>1</v>
      </c>
      <c r="CL555" s="6">
        <v>6</v>
      </c>
      <c r="CM555" s="8">
        <v>100</v>
      </c>
      <c r="CN555" s="8">
        <v>0</v>
      </c>
      <c r="CO555" s="8">
        <f t="shared" si="82"/>
        <v>0</v>
      </c>
      <c r="CP555" s="8">
        <v>52.5</v>
      </c>
      <c r="CQ555">
        <v>0</v>
      </c>
      <c r="CR555" s="4">
        <f t="shared" si="83"/>
        <v>0.40384615384615385</v>
      </c>
      <c r="CS555" s="8">
        <f t="shared" si="84"/>
        <v>77.5</v>
      </c>
      <c r="CT555" s="8">
        <v>61</v>
      </c>
      <c r="CU555" s="8">
        <f t="shared" si="85"/>
        <v>1</v>
      </c>
      <c r="CV555" s="8">
        <f t="shared" si="87"/>
        <v>1</v>
      </c>
      <c r="CW555">
        <v>1</v>
      </c>
      <c r="CX555" s="2">
        <v>41461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1</v>
      </c>
      <c r="DW555">
        <v>1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 s="8">
        <v>1.9275362318840581</v>
      </c>
      <c r="EN555">
        <v>1</v>
      </c>
      <c r="EO555" s="2">
        <v>41473</v>
      </c>
      <c r="EP555">
        <v>0</v>
      </c>
      <c r="EQ555">
        <v>1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 s="2">
        <v>41490</v>
      </c>
      <c r="FK555">
        <v>0</v>
      </c>
      <c r="FL555">
        <v>1</v>
      </c>
      <c r="FM555">
        <v>0</v>
      </c>
      <c r="FN555">
        <v>1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1</v>
      </c>
      <c r="GM555">
        <v>0</v>
      </c>
      <c r="GO555">
        <v>0</v>
      </c>
      <c r="GP555">
        <v>0</v>
      </c>
      <c r="GR555">
        <v>0</v>
      </c>
      <c r="GS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f t="shared" si="88"/>
        <v>0</v>
      </c>
      <c r="HH555">
        <v>0</v>
      </c>
      <c r="HI555">
        <v>0</v>
      </c>
      <c r="HJ555">
        <v>0</v>
      </c>
      <c r="HL555">
        <v>1</v>
      </c>
      <c r="HM555" s="2">
        <v>41513</v>
      </c>
      <c r="HR555">
        <v>2</v>
      </c>
      <c r="HS555">
        <v>4</v>
      </c>
    </row>
    <row r="556" spans="1:227" x14ac:dyDescent="0.35">
      <c r="A556">
        <v>77</v>
      </c>
      <c r="B556">
        <v>1</v>
      </c>
      <c r="C556" s="9" cm="1">
        <f t="array" ref="C556">_xlfn.IFS(D556,1,E556,2,F556,3,G556,4,H556,5,I556,6,J556,7,K556,8)</f>
        <v>3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 s="8">
        <v>0</v>
      </c>
      <c r="Q556" s="8">
        <v>0</v>
      </c>
      <c r="R556">
        <v>0</v>
      </c>
      <c r="S556">
        <v>1</v>
      </c>
      <c r="T556">
        <v>0</v>
      </c>
      <c r="U556">
        <v>0</v>
      </c>
      <c r="V556" s="8">
        <v>0</v>
      </c>
      <c r="W556">
        <v>0</v>
      </c>
      <c r="X556" s="8">
        <v>106</v>
      </c>
      <c r="Y556" s="8">
        <v>43</v>
      </c>
      <c r="Z556" s="8">
        <v>97</v>
      </c>
      <c r="AA556">
        <v>0</v>
      </c>
      <c r="AB556" s="8">
        <v>1.5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 s="8">
        <v>39.89785288383198</v>
      </c>
      <c r="AJ556" s="8">
        <v>57</v>
      </c>
      <c r="AK556" s="6">
        <v>8.1</v>
      </c>
      <c r="AL556">
        <v>0</v>
      </c>
      <c r="AM556" s="8">
        <v>9</v>
      </c>
      <c r="AN556">
        <v>5</v>
      </c>
      <c r="AO556">
        <v>1</v>
      </c>
      <c r="AP556">
        <v>0</v>
      </c>
      <c r="AQ556">
        <v>0</v>
      </c>
      <c r="AR556">
        <v>0</v>
      </c>
      <c r="AS556">
        <v>1</v>
      </c>
      <c r="AT556" s="8">
        <v>3</v>
      </c>
      <c r="AU556">
        <v>0</v>
      </c>
      <c r="AV556">
        <v>0</v>
      </c>
      <c r="AW556">
        <v>1</v>
      </c>
      <c r="AX556" s="8">
        <v>506</v>
      </c>
      <c r="AY556" s="8">
        <v>410.5</v>
      </c>
      <c r="BB556" s="2">
        <v>41014</v>
      </c>
      <c r="BC556" s="2">
        <v>41545</v>
      </c>
      <c r="BD556" s="8">
        <f>BC556-BB556</f>
        <v>531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10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3</v>
      </c>
      <c r="CH556">
        <v>1</v>
      </c>
      <c r="CI556">
        <v>1</v>
      </c>
      <c r="CJ556">
        <v>1</v>
      </c>
      <c r="CK556">
        <v>0</v>
      </c>
      <c r="CL556" s="6">
        <v>6</v>
      </c>
      <c r="CM556" s="8">
        <v>30</v>
      </c>
      <c r="CN556" s="8">
        <v>0</v>
      </c>
      <c r="CO556" s="8">
        <f t="shared" si="82"/>
        <v>70</v>
      </c>
      <c r="CP556" s="8">
        <v>56.5</v>
      </c>
      <c r="CQ556">
        <v>0</v>
      </c>
      <c r="CR556" s="4">
        <f t="shared" si="83"/>
        <v>0.53301886792452835</v>
      </c>
      <c r="CS556" s="8">
        <f t="shared" si="84"/>
        <v>49.5</v>
      </c>
      <c r="CT556" s="8">
        <v>48</v>
      </c>
      <c r="CU556" s="8">
        <f t="shared" si="85"/>
        <v>1</v>
      </c>
      <c r="CV556" s="8">
        <f t="shared" si="87"/>
        <v>0</v>
      </c>
      <c r="CW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 s="8">
        <v>1.756756756756757</v>
      </c>
      <c r="EN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O556">
        <v>0</v>
      </c>
      <c r="GP556">
        <v>0</v>
      </c>
      <c r="GR556">
        <v>0</v>
      </c>
      <c r="GS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57</v>
      </c>
      <c r="HE556">
        <v>0</v>
      </c>
      <c r="HF556">
        <f t="shared" si="88"/>
        <v>0</v>
      </c>
      <c r="HH556">
        <v>0</v>
      </c>
      <c r="HI556">
        <v>0</v>
      </c>
      <c r="HJ556">
        <v>0</v>
      </c>
      <c r="HL556">
        <v>1</v>
      </c>
      <c r="HM556" s="2">
        <v>41714</v>
      </c>
      <c r="HR556">
        <v>2</v>
      </c>
      <c r="HS556">
        <v>4</v>
      </c>
    </row>
    <row r="557" spans="1:227" x14ac:dyDescent="0.35">
      <c r="A557">
        <v>72</v>
      </c>
      <c r="B557">
        <v>2</v>
      </c>
      <c r="C557" s="9" cm="1">
        <f t="array" ref="C557">_xlfn.IFS(D557,1,E557,2,F557,3,G557,4,H557,5,I557,6,J557,7,K557,8)</f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 s="8">
        <v>0</v>
      </c>
      <c r="Q557" s="8">
        <v>0</v>
      </c>
      <c r="R557">
        <v>0</v>
      </c>
      <c r="S557">
        <v>1</v>
      </c>
      <c r="T557">
        <v>0</v>
      </c>
      <c r="U557">
        <v>0</v>
      </c>
      <c r="V557" s="8">
        <v>0</v>
      </c>
      <c r="W557">
        <v>0</v>
      </c>
      <c r="X557" s="8">
        <v>131</v>
      </c>
      <c r="Y557" s="8">
        <v>64</v>
      </c>
      <c r="Z557" s="8">
        <v>95</v>
      </c>
      <c r="AA557">
        <v>0</v>
      </c>
      <c r="AB557" s="8">
        <v>1.9710144927536231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s="8">
        <v>35.5</v>
      </c>
      <c r="AJ557" s="8">
        <v>66</v>
      </c>
      <c r="AK557" s="6">
        <v>9.1999999999999993</v>
      </c>
      <c r="AL557">
        <v>0</v>
      </c>
      <c r="AM557" s="8">
        <v>20</v>
      </c>
      <c r="AN557">
        <v>4</v>
      </c>
      <c r="AO557">
        <v>1</v>
      </c>
      <c r="AP557">
        <v>0</v>
      </c>
      <c r="AQ557">
        <v>0</v>
      </c>
      <c r="AR557">
        <v>1</v>
      </c>
      <c r="AS557">
        <v>0</v>
      </c>
      <c r="AT557" s="8">
        <v>3</v>
      </c>
      <c r="AU557">
        <v>0</v>
      </c>
      <c r="AV557">
        <v>0</v>
      </c>
      <c r="AW557">
        <v>1</v>
      </c>
      <c r="AX557" s="8">
        <v>200.5</v>
      </c>
      <c r="AY557" s="8">
        <v>138.5</v>
      </c>
      <c r="BA557" t="s">
        <v>232</v>
      </c>
      <c r="BC557" s="2">
        <v>41675</v>
      </c>
      <c r="BD557" s="8"/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</v>
      </c>
      <c r="BM557">
        <v>15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3</v>
      </c>
      <c r="CH557">
        <v>1</v>
      </c>
      <c r="CI557">
        <v>1</v>
      </c>
      <c r="CJ557">
        <v>1</v>
      </c>
      <c r="CK557">
        <v>1</v>
      </c>
      <c r="CL557" s="6">
        <v>6</v>
      </c>
      <c r="CM557" s="8">
        <v>0</v>
      </c>
      <c r="CN557" s="8">
        <v>100</v>
      </c>
      <c r="CO557" s="8">
        <f t="shared" si="82"/>
        <v>0</v>
      </c>
      <c r="CP557" s="8">
        <v>55</v>
      </c>
      <c r="CQ557">
        <v>0</v>
      </c>
      <c r="CR557" s="4">
        <f t="shared" si="83"/>
        <v>0.41984732824427479</v>
      </c>
      <c r="CS557" s="8">
        <f t="shared" si="84"/>
        <v>76</v>
      </c>
      <c r="CT557" s="8">
        <v>56.1810168448079</v>
      </c>
      <c r="CU557" s="8">
        <f t="shared" si="85"/>
        <v>1</v>
      </c>
      <c r="CV557" s="8">
        <f t="shared" si="87"/>
        <v>0</v>
      </c>
      <c r="CW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 s="8">
        <v>1.9189189189189191</v>
      </c>
      <c r="EN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O557">
        <v>0</v>
      </c>
      <c r="GP557">
        <v>0</v>
      </c>
      <c r="GR557">
        <v>0</v>
      </c>
      <c r="GS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f t="shared" si="88"/>
        <v>0</v>
      </c>
      <c r="HH557">
        <v>0</v>
      </c>
      <c r="HI557">
        <v>0</v>
      </c>
      <c r="HJ557">
        <v>0</v>
      </c>
      <c r="HL557">
        <v>1</v>
      </c>
      <c r="HM557" s="2">
        <v>41698</v>
      </c>
      <c r="HR557">
        <v>2</v>
      </c>
      <c r="HS557">
        <v>4</v>
      </c>
    </row>
    <row r="558" spans="1:227" x14ac:dyDescent="0.35">
      <c r="A558">
        <v>60</v>
      </c>
      <c r="B558">
        <v>2</v>
      </c>
      <c r="C558" s="9" cm="1">
        <f t="array" ref="C558">_xlfn.IFS(D558,1,E558,2,F558,3,G558,4,H558,5,I558,6,J558,7,K558,8)</f>
        <v>2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 s="8">
        <v>0</v>
      </c>
      <c r="Q558" s="8">
        <v>0</v>
      </c>
      <c r="R558">
        <v>0</v>
      </c>
      <c r="S558">
        <v>1</v>
      </c>
      <c r="T558">
        <v>0</v>
      </c>
      <c r="U558">
        <v>0</v>
      </c>
      <c r="V558" s="8">
        <v>0</v>
      </c>
      <c r="W558">
        <v>0</v>
      </c>
      <c r="X558" s="8">
        <v>138</v>
      </c>
      <c r="Y558" s="8">
        <v>78</v>
      </c>
      <c r="Z558" s="8">
        <v>98</v>
      </c>
      <c r="AA558">
        <v>0</v>
      </c>
      <c r="AB558" s="8">
        <v>1.9710144927536231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s="8">
        <v>39</v>
      </c>
      <c r="AJ558" s="8">
        <v>47</v>
      </c>
      <c r="AK558" s="6">
        <v>8.4</v>
      </c>
      <c r="AL558">
        <v>0</v>
      </c>
      <c r="AM558" s="8">
        <v>86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 s="8">
        <v>3</v>
      </c>
      <c r="AU558">
        <v>0</v>
      </c>
      <c r="AV558">
        <v>0</v>
      </c>
      <c r="AW558">
        <v>1</v>
      </c>
      <c r="AX558" s="8">
        <v>283</v>
      </c>
      <c r="AY558" s="8">
        <v>206.20762859429709</v>
      </c>
      <c r="AZ558" t="s">
        <v>223</v>
      </c>
      <c r="BA558" t="s">
        <v>247</v>
      </c>
      <c r="BC558" s="2">
        <v>41702</v>
      </c>
      <c r="BD558" s="8"/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</v>
      </c>
      <c r="BM558">
        <v>14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2</v>
      </c>
      <c r="CH558">
        <v>0</v>
      </c>
      <c r="CI558">
        <v>1</v>
      </c>
      <c r="CJ558">
        <v>0</v>
      </c>
      <c r="CK558">
        <v>1</v>
      </c>
      <c r="CL558" s="6">
        <v>0.75256563027511003</v>
      </c>
      <c r="CM558" s="8">
        <v>0</v>
      </c>
      <c r="CN558" s="8">
        <v>100</v>
      </c>
      <c r="CO558" s="8">
        <f t="shared" si="82"/>
        <v>0</v>
      </c>
      <c r="CP558" s="8">
        <v>59.5</v>
      </c>
      <c r="CQ558">
        <v>0</v>
      </c>
      <c r="CR558" s="4">
        <f t="shared" si="83"/>
        <v>0.4311594202898551</v>
      </c>
      <c r="CS558" s="8">
        <f t="shared" si="84"/>
        <v>78.5</v>
      </c>
      <c r="CT558" s="8">
        <v>42</v>
      </c>
      <c r="CU558" s="8">
        <f t="shared" si="85"/>
        <v>1</v>
      </c>
      <c r="CV558" s="8">
        <f t="shared" si="87"/>
        <v>1</v>
      </c>
      <c r="CW558">
        <v>1</v>
      </c>
      <c r="CX558" s="2">
        <v>41704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1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 s="8">
        <v>1.810810810810811</v>
      </c>
      <c r="EN558">
        <v>1</v>
      </c>
      <c r="EO558" s="2">
        <v>41710</v>
      </c>
      <c r="EP558">
        <v>0</v>
      </c>
      <c r="EQ558">
        <v>1</v>
      </c>
      <c r="ER558">
        <v>0</v>
      </c>
      <c r="ES558">
        <v>0</v>
      </c>
      <c r="ET558">
        <v>1</v>
      </c>
      <c r="EU558">
        <v>1</v>
      </c>
      <c r="EV558">
        <v>1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0</v>
      </c>
      <c r="GE558">
        <v>1</v>
      </c>
      <c r="GF558">
        <v>1</v>
      </c>
      <c r="GG558">
        <v>1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O558">
        <v>0</v>
      </c>
      <c r="GP558">
        <v>0</v>
      </c>
      <c r="GR558">
        <v>0</v>
      </c>
      <c r="GS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f t="shared" si="88"/>
        <v>0</v>
      </c>
      <c r="HH558">
        <v>0</v>
      </c>
      <c r="HI558">
        <v>0</v>
      </c>
      <c r="HJ558">
        <v>0</v>
      </c>
      <c r="HL558">
        <v>0</v>
      </c>
      <c r="HR558">
        <v>2</v>
      </c>
      <c r="HS558">
        <v>4</v>
      </c>
    </row>
    <row r="559" spans="1:227" x14ac:dyDescent="0.35">
      <c r="A559">
        <v>66</v>
      </c>
      <c r="B559">
        <v>2</v>
      </c>
      <c r="C559" s="9" cm="1">
        <f t="array" ref="C559">_xlfn.IFS(D559,1,E559,2,F559,3,G559,4,H559,5,I559,6,J559,7,K559,8)</f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 s="8">
        <v>0</v>
      </c>
      <c r="Q559" s="8">
        <v>0</v>
      </c>
      <c r="R559">
        <v>1</v>
      </c>
      <c r="S559">
        <v>0</v>
      </c>
      <c r="T559">
        <v>1</v>
      </c>
      <c r="U559">
        <v>0</v>
      </c>
      <c r="V559" s="8">
        <v>0.11807703120607251</v>
      </c>
      <c r="W559">
        <v>1</v>
      </c>
      <c r="X559" s="8">
        <v>146</v>
      </c>
      <c r="Y559" s="8">
        <v>77</v>
      </c>
      <c r="Z559" s="8">
        <v>96</v>
      </c>
      <c r="AA559">
        <v>0</v>
      </c>
      <c r="AB559" s="8">
        <v>2.0944881889763778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s="8">
        <v>43.872419663969502</v>
      </c>
      <c r="AJ559" s="8">
        <v>68.5</v>
      </c>
      <c r="AK559" s="6">
        <v>7.4</v>
      </c>
      <c r="AL559">
        <v>0</v>
      </c>
      <c r="AM559" s="8">
        <v>54</v>
      </c>
      <c r="AN559">
        <v>2</v>
      </c>
      <c r="AO559">
        <v>1</v>
      </c>
      <c r="AP559">
        <v>1</v>
      </c>
      <c r="AQ559">
        <v>0</v>
      </c>
      <c r="AR559">
        <v>0</v>
      </c>
      <c r="AS559">
        <v>0</v>
      </c>
      <c r="AT559" s="8">
        <v>2</v>
      </c>
      <c r="AU559">
        <v>0</v>
      </c>
      <c r="AV559">
        <v>1</v>
      </c>
      <c r="AW559">
        <v>0</v>
      </c>
      <c r="AX559" s="8">
        <v>173</v>
      </c>
      <c r="AY559" s="8">
        <v>0</v>
      </c>
      <c r="AZ559" t="s">
        <v>217</v>
      </c>
      <c r="BC559" s="2">
        <v>41635</v>
      </c>
      <c r="BD559" s="8"/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15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3</v>
      </c>
      <c r="CH559">
        <v>1</v>
      </c>
      <c r="CI559">
        <v>1</v>
      </c>
      <c r="CJ559">
        <v>1</v>
      </c>
      <c r="CK559">
        <v>1</v>
      </c>
      <c r="CL559" s="6">
        <v>110</v>
      </c>
      <c r="CM559" s="8">
        <v>50</v>
      </c>
      <c r="CN559" s="8">
        <v>50</v>
      </c>
      <c r="CO559" s="8">
        <f t="shared" si="82"/>
        <v>0</v>
      </c>
      <c r="CP559" s="8">
        <v>55</v>
      </c>
      <c r="CQ559">
        <v>0</v>
      </c>
      <c r="CR559" s="4">
        <f t="shared" si="83"/>
        <v>0.37671232876712329</v>
      </c>
      <c r="CS559" s="8">
        <f t="shared" si="84"/>
        <v>91</v>
      </c>
      <c r="CT559" s="8">
        <v>82</v>
      </c>
      <c r="CU559" s="8">
        <f t="shared" si="85"/>
        <v>1</v>
      </c>
      <c r="CV559" s="8">
        <f t="shared" si="87"/>
        <v>0</v>
      </c>
      <c r="CW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 s="8">
        <v>1.756756756756757</v>
      </c>
      <c r="EN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1</v>
      </c>
      <c r="GM559">
        <v>0</v>
      </c>
      <c r="GO559">
        <v>0</v>
      </c>
      <c r="GP559">
        <v>0</v>
      </c>
      <c r="GR559">
        <v>0</v>
      </c>
      <c r="GS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f t="shared" si="88"/>
        <v>0</v>
      </c>
      <c r="HH559">
        <v>0</v>
      </c>
      <c r="HI559">
        <v>0</v>
      </c>
      <c r="HJ559">
        <v>0</v>
      </c>
      <c r="HL559">
        <v>1</v>
      </c>
      <c r="HM559" s="2">
        <v>41769</v>
      </c>
      <c r="HR559">
        <v>2</v>
      </c>
      <c r="HS559">
        <v>4</v>
      </c>
    </row>
    <row r="560" spans="1:227" x14ac:dyDescent="0.35">
      <c r="A560">
        <v>60</v>
      </c>
      <c r="B560">
        <v>2</v>
      </c>
      <c r="C560" s="9" cm="1">
        <f t="array" ref="C560">_xlfn.IFS(D560,1,E560,2,F560,3,G560,4,H560,5,I560,6,J560,7,K560,8)</f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 s="8">
        <v>0</v>
      </c>
      <c r="Q560" s="8">
        <v>0</v>
      </c>
      <c r="R560">
        <v>0</v>
      </c>
      <c r="S560">
        <v>1</v>
      </c>
      <c r="T560">
        <v>0</v>
      </c>
      <c r="U560">
        <v>0</v>
      </c>
      <c r="V560" s="8">
        <v>0</v>
      </c>
      <c r="W560">
        <v>0</v>
      </c>
      <c r="X560" s="8">
        <v>105</v>
      </c>
      <c r="Y560" s="8">
        <v>55</v>
      </c>
      <c r="Z560" s="8">
        <v>96</v>
      </c>
      <c r="AA560">
        <v>0</v>
      </c>
      <c r="AB560" s="8">
        <v>1.9020979020979021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 s="8">
        <v>30.083809637873799</v>
      </c>
      <c r="AJ560" s="8">
        <v>43</v>
      </c>
      <c r="AK560" s="6">
        <v>5.9</v>
      </c>
      <c r="AL560">
        <v>1</v>
      </c>
      <c r="AM560" s="8">
        <v>7</v>
      </c>
      <c r="AN560">
        <v>5</v>
      </c>
      <c r="AO560">
        <v>1</v>
      </c>
      <c r="AP560">
        <v>0</v>
      </c>
      <c r="AQ560">
        <v>0</v>
      </c>
      <c r="AR560">
        <v>0</v>
      </c>
      <c r="AS560">
        <v>1</v>
      </c>
      <c r="AT560" s="8">
        <v>3</v>
      </c>
      <c r="AU560">
        <v>0</v>
      </c>
      <c r="AV560">
        <v>0</v>
      </c>
      <c r="AW560">
        <v>1</v>
      </c>
      <c r="AX560" s="8">
        <v>265</v>
      </c>
      <c r="AY560" s="8">
        <v>203.5</v>
      </c>
      <c r="BB560" s="2">
        <v>41470</v>
      </c>
      <c r="BC560" s="2">
        <v>41516</v>
      </c>
      <c r="BD560" s="8">
        <f>BC560-BB560</f>
        <v>46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4</v>
      </c>
      <c r="BM560">
        <v>11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2</v>
      </c>
      <c r="CH560">
        <v>0</v>
      </c>
      <c r="CI560">
        <v>1</v>
      </c>
      <c r="CJ560">
        <v>0</v>
      </c>
      <c r="CK560">
        <v>0</v>
      </c>
      <c r="CL560" s="6">
        <v>12</v>
      </c>
      <c r="CM560" s="8">
        <v>0</v>
      </c>
      <c r="CN560" s="8">
        <v>100</v>
      </c>
      <c r="CO560" s="8">
        <f t="shared" si="82"/>
        <v>0</v>
      </c>
      <c r="CP560" s="8">
        <v>57.5</v>
      </c>
      <c r="CQ560">
        <v>0</v>
      </c>
      <c r="CR560" s="4">
        <f t="shared" si="83"/>
        <v>0.54761904761904767</v>
      </c>
      <c r="CS560" s="8">
        <f t="shared" si="84"/>
        <v>47.5</v>
      </c>
      <c r="CT560" s="8">
        <v>32.499999999999993</v>
      </c>
      <c r="CU560" s="8">
        <f t="shared" si="85"/>
        <v>1</v>
      </c>
      <c r="CV560" s="8">
        <f t="shared" si="87"/>
        <v>1</v>
      </c>
      <c r="CW560">
        <v>1</v>
      </c>
      <c r="CX560" s="2">
        <v>41518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1</v>
      </c>
      <c r="DL560">
        <v>0</v>
      </c>
      <c r="DM560">
        <v>0</v>
      </c>
      <c r="DN560">
        <v>0</v>
      </c>
      <c r="DO560">
        <v>1</v>
      </c>
      <c r="DP560">
        <v>0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0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1</v>
      </c>
      <c r="EJ560">
        <v>0</v>
      </c>
      <c r="EK560">
        <v>0</v>
      </c>
      <c r="EL560">
        <v>0</v>
      </c>
      <c r="EM560" s="8">
        <v>2</v>
      </c>
      <c r="EN560">
        <v>1</v>
      </c>
      <c r="EO560" s="2">
        <v>41521</v>
      </c>
      <c r="EP560">
        <v>0</v>
      </c>
      <c r="EQ560">
        <v>0</v>
      </c>
      <c r="ER560">
        <v>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O560">
        <v>0</v>
      </c>
      <c r="GP560">
        <v>0</v>
      </c>
      <c r="GR560">
        <v>0</v>
      </c>
      <c r="GS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f t="shared" si="88"/>
        <v>0</v>
      </c>
      <c r="HH560">
        <v>0</v>
      </c>
      <c r="HI560">
        <v>0</v>
      </c>
      <c r="HJ560">
        <v>0</v>
      </c>
      <c r="HL560">
        <v>1</v>
      </c>
      <c r="HM560" s="2">
        <v>41567</v>
      </c>
      <c r="HR560">
        <v>2</v>
      </c>
      <c r="HS560">
        <v>4</v>
      </c>
    </row>
    <row r="561" spans="1:227" x14ac:dyDescent="0.35">
      <c r="A561">
        <v>75</v>
      </c>
      <c r="B561">
        <v>2</v>
      </c>
      <c r="C561" s="9" cm="1">
        <f t="array" ref="C561">_xlfn.IFS(D561,1,E561,2,F561,3,G561,4,H561,5,I561,6,J561,7,K561,8)</f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 s="8">
        <v>0</v>
      </c>
      <c r="Q561" s="8">
        <v>9.4099196236032148E-2</v>
      </c>
      <c r="R561">
        <v>0</v>
      </c>
      <c r="S561">
        <v>1</v>
      </c>
      <c r="T561">
        <v>0</v>
      </c>
      <c r="U561">
        <v>0</v>
      </c>
      <c r="V561" s="8">
        <v>0</v>
      </c>
      <c r="W561">
        <v>0</v>
      </c>
      <c r="X561" s="8">
        <v>115</v>
      </c>
      <c r="Y561" s="8">
        <v>80</v>
      </c>
      <c r="Z561" s="8">
        <v>96</v>
      </c>
      <c r="AA561">
        <v>0</v>
      </c>
      <c r="AB561" s="8">
        <v>2.0294117647058818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 s="8">
        <v>40</v>
      </c>
      <c r="AJ561" s="8">
        <v>68</v>
      </c>
      <c r="AK561" s="6">
        <v>6.6</v>
      </c>
      <c r="AL561">
        <v>1</v>
      </c>
      <c r="AM561" s="8">
        <v>18</v>
      </c>
      <c r="AN561">
        <v>4</v>
      </c>
      <c r="AO561">
        <v>1</v>
      </c>
      <c r="AP561">
        <v>0</v>
      </c>
      <c r="AQ561">
        <v>0</v>
      </c>
      <c r="AR561">
        <v>1</v>
      </c>
      <c r="AS561">
        <v>0</v>
      </c>
      <c r="AT561" s="8">
        <v>1</v>
      </c>
      <c r="AU561">
        <v>1</v>
      </c>
      <c r="AV561">
        <v>0</v>
      </c>
      <c r="AW561">
        <v>0</v>
      </c>
      <c r="AX561" s="8">
        <v>804</v>
      </c>
      <c r="AY561" s="8">
        <v>804</v>
      </c>
      <c r="BC561" s="2">
        <v>41860</v>
      </c>
      <c r="BD561" s="8"/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3</v>
      </c>
      <c r="BM561">
        <v>2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0</v>
      </c>
      <c r="CJ561">
        <v>0</v>
      </c>
      <c r="CK561">
        <v>0</v>
      </c>
      <c r="CL561" s="6">
        <v>0.3</v>
      </c>
      <c r="CM561" s="8">
        <v>0</v>
      </c>
      <c r="CN561" s="8">
        <v>0</v>
      </c>
      <c r="CO561" s="8">
        <f t="shared" si="82"/>
        <v>100</v>
      </c>
      <c r="CP561" s="8">
        <v>98</v>
      </c>
      <c r="CQ561">
        <v>0</v>
      </c>
      <c r="CR561" s="4">
        <f t="shared" si="83"/>
        <v>0.85217391304347823</v>
      </c>
      <c r="CS561" s="8">
        <f t="shared" si="84"/>
        <v>17</v>
      </c>
      <c r="CT561" s="8">
        <v>50</v>
      </c>
      <c r="CU561" s="8">
        <f t="shared" si="85"/>
        <v>1</v>
      </c>
      <c r="CV561" s="8">
        <f t="shared" si="87"/>
        <v>0</v>
      </c>
      <c r="CW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 s="8">
        <v>1.9090909090909089</v>
      </c>
      <c r="EN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O561">
        <v>0</v>
      </c>
      <c r="GP561">
        <v>0</v>
      </c>
      <c r="GR561">
        <v>0</v>
      </c>
      <c r="GS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f t="shared" si="88"/>
        <v>0</v>
      </c>
      <c r="HH561">
        <v>0</v>
      </c>
      <c r="HI561">
        <v>0</v>
      </c>
      <c r="HJ561">
        <v>0</v>
      </c>
      <c r="HL561">
        <v>1</v>
      </c>
      <c r="HM561" s="2">
        <v>41925</v>
      </c>
      <c r="HR561">
        <v>2</v>
      </c>
      <c r="HS561">
        <v>4</v>
      </c>
    </row>
    <row r="562" spans="1:227" x14ac:dyDescent="0.35">
      <c r="A562">
        <v>64</v>
      </c>
      <c r="B562">
        <v>2</v>
      </c>
      <c r="C562" s="9" cm="1">
        <f t="array" ref="C562">_xlfn.IFS(D562,1,E562,2,F562,3,G562,4,H562,5,I562,6,J562,7,K562,8)</f>
        <v>2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1</v>
      </c>
      <c r="P562" s="8">
        <v>2</v>
      </c>
      <c r="Q562" s="8">
        <v>5.5362466041522312E-2</v>
      </c>
      <c r="R562">
        <v>2</v>
      </c>
      <c r="S562">
        <v>0</v>
      </c>
      <c r="T562">
        <v>0</v>
      </c>
      <c r="U562">
        <v>1</v>
      </c>
      <c r="V562" s="8">
        <v>0.1338381418648649</v>
      </c>
      <c r="W562">
        <v>0</v>
      </c>
      <c r="X562" s="8">
        <v>120</v>
      </c>
      <c r="Y562" s="8">
        <v>75</v>
      </c>
      <c r="Z562" s="8">
        <v>98</v>
      </c>
      <c r="AA562">
        <v>1</v>
      </c>
      <c r="AB562" s="8">
        <v>2.028169014084507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 s="8">
        <v>20</v>
      </c>
      <c r="AJ562" s="8">
        <v>78</v>
      </c>
      <c r="AK562" s="6">
        <v>8.1</v>
      </c>
      <c r="AL562">
        <v>0</v>
      </c>
      <c r="AM562" s="8">
        <v>53</v>
      </c>
      <c r="AN562">
        <v>2</v>
      </c>
      <c r="AO562">
        <v>1</v>
      </c>
      <c r="AP562">
        <v>1</v>
      </c>
      <c r="AQ562">
        <v>0</v>
      </c>
      <c r="AR562">
        <v>0</v>
      </c>
      <c r="AS562">
        <v>0</v>
      </c>
      <c r="AT562" s="8">
        <v>3</v>
      </c>
      <c r="AU562">
        <v>0</v>
      </c>
      <c r="AV562">
        <v>0</v>
      </c>
      <c r="AW562">
        <v>1</v>
      </c>
      <c r="AX562" s="8">
        <v>217</v>
      </c>
      <c r="AY562" s="8">
        <v>187.5</v>
      </c>
      <c r="BC562" s="2">
        <v>41870</v>
      </c>
      <c r="BD562" s="8"/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4</v>
      </c>
      <c r="BM562">
        <v>10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3</v>
      </c>
      <c r="CH562">
        <v>1</v>
      </c>
      <c r="CI562">
        <v>1</v>
      </c>
      <c r="CJ562">
        <v>1</v>
      </c>
      <c r="CK562">
        <v>0</v>
      </c>
      <c r="CL562" s="6">
        <v>3</v>
      </c>
      <c r="CM562" s="8">
        <v>0</v>
      </c>
      <c r="CN562" s="8">
        <v>0</v>
      </c>
      <c r="CO562" s="8">
        <f t="shared" si="82"/>
        <v>100</v>
      </c>
      <c r="CP562" s="8">
        <v>95.999999999999986</v>
      </c>
      <c r="CQ562">
        <v>0</v>
      </c>
      <c r="CR562" s="4">
        <f t="shared" si="83"/>
        <v>0.79999999999999993</v>
      </c>
      <c r="CS562" s="8">
        <f t="shared" si="84"/>
        <v>24.000000000000014</v>
      </c>
      <c r="CT562" s="8">
        <v>83.5</v>
      </c>
      <c r="CU562" s="8">
        <f t="shared" si="85"/>
        <v>1</v>
      </c>
      <c r="CV562" s="8">
        <f t="shared" si="87"/>
        <v>1</v>
      </c>
      <c r="CW562">
        <v>1</v>
      </c>
      <c r="CX562" s="2">
        <v>41892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0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1</v>
      </c>
      <c r="DW562">
        <v>1</v>
      </c>
      <c r="DX562">
        <v>0</v>
      </c>
      <c r="DY562">
        <v>0</v>
      </c>
      <c r="DZ562">
        <v>0</v>
      </c>
      <c r="EA562">
        <v>0</v>
      </c>
      <c r="EB562">
        <v>1</v>
      </c>
      <c r="EC562">
        <v>0</v>
      </c>
      <c r="ED562">
        <v>1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 s="8">
        <v>1.8888888888888891</v>
      </c>
      <c r="EN562">
        <v>1</v>
      </c>
      <c r="EO562" s="2">
        <v>41895</v>
      </c>
      <c r="EP562">
        <v>0</v>
      </c>
      <c r="EQ562">
        <v>1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O562">
        <v>0</v>
      </c>
      <c r="GP562">
        <v>0</v>
      </c>
      <c r="GR562">
        <v>0</v>
      </c>
      <c r="GS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f t="shared" si="88"/>
        <v>0</v>
      </c>
      <c r="HH562">
        <v>0</v>
      </c>
      <c r="HI562">
        <v>0</v>
      </c>
      <c r="HJ562">
        <v>0</v>
      </c>
      <c r="HL562">
        <v>1</v>
      </c>
      <c r="HM562" s="2">
        <v>42418</v>
      </c>
      <c r="HR562">
        <v>2</v>
      </c>
      <c r="HS562">
        <v>4</v>
      </c>
    </row>
    <row r="563" spans="1:227" x14ac:dyDescent="0.35">
      <c r="A563">
        <v>75</v>
      </c>
      <c r="B563">
        <v>1</v>
      </c>
      <c r="C563" s="9" cm="1">
        <f t="array" ref="C563">_xlfn.IFS(D563,1,E563,2,F563,3,G563,4,H563,5,I563,6,J563,7,K563,8)</f>
        <v>2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 s="8">
        <v>0</v>
      </c>
      <c r="Q563" s="8">
        <v>0</v>
      </c>
      <c r="R563">
        <v>0</v>
      </c>
      <c r="S563">
        <v>1</v>
      </c>
      <c r="T563">
        <v>0</v>
      </c>
      <c r="U563">
        <v>0</v>
      </c>
      <c r="V563" s="8">
        <v>0</v>
      </c>
      <c r="W563">
        <v>0</v>
      </c>
      <c r="X563" s="8">
        <v>105</v>
      </c>
      <c r="Y563" s="8">
        <v>57</v>
      </c>
      <c r="Z563" s="8">
        <v>94</v>
      </c>
      <c r="AA563">
        <v>1</v>
      </c>
      <c r="AB563" s="8">
        <v>2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 s="8">
        <v>30</v>
      </c>
      <c r="AJ563" s="8">
        <v>56.5</v>
      </c>
      <c r="AK563" s="6">
        <v>6.2</v>
      </c>
      <c r="AL563">
        <v>1</v>
      </c>
      <c r="AM563" s="8">
        <v>36</v>
      </c>
      <c r="AN563">
        <v>3</v>
      </c>
      <c r="AO563">
        <v>1</v>
      </c>
      <c r="AP563">
        <v>0</v>
      </c>
      <c r="AQ563">
        <v>1</v>
      </c>
      <c r="AR563">
        <v>0</v>
      </c>
      <c r="AS563">
        <v>0</v>
      </c>
      <c r="AT563" s="8">
        <v>2</v>
      </c>
      <c r="AU563">
        <v>0</v>
      </c>
      <c r="AV563">
        <v>1</v>
      </c>
      <c r="AW563">
        <v>0</v>
      </c>
      <c r="AX563" s="8">
        <v>34</v>
      </c>
      <c r="AY563" s="8">
        <v>0</v>
      </c>
      <c r="AZ563" t="s">
        <v>220</v>
      </c>
      <c r="BB563" s="2">
        <v>42650</v>
      </c>
      <c r="BC563" s="2">
        <v>42693</v>
      </c>
      <c r="BD563" s="8">
        <f t="shared" ref="BD563:BD571" si="89">BC563-BB563</f>
        <v>43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2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 s="6">
        <v>0.04</v>
      </c>
      <c r="CM563" s="8">
        <v>50</v>
      </c>
      <c r="CN563" s="8">
        <v>0</v>
      </c>
      <c r="CO563" s="8">
        <f t="shared" si="82"/>
        <v>50</v>
      </c>
      <c r="CP563" s="8">
        <v>75</v>
      </c>
      <c r="CQ563">
        <v>0</v>
      </c>
      <c r="CR563" s="4">
        <f t="shared" si="83"/>
        <v>0.7142857142857143</v>
      </c>
      <c r="CS563" s="8">
        <f t="shared" si="84"/>
        <v>30</v>
      </c>
      <c r="CT563" s="8">
        <v>65.095255278104929</v>
      </c>
      <c r="CU563" s="8">
        <f t="shared" si="85"/>
        <v>1</v>
      </c>
      <c r="CV563" s="8">
        <f t="shared" si="87"/>
        <v>0</v>
      </c>
      <c r="CW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 s="8">
        <v>1.88</v>
      </c>
      <c r="EN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O563">
        <v>0</v>
      </c>
      <c r="GP563">
        <v>0</v>
      </c>
      <c r="GR563">
        <v>0</v>
      </c>
      <c r="GS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f t="shared" si="88"/>
        <v>0</v>
      </c>
      <c r="HH563">
        <v>0</v>
      </c>
      <c r="HI563">
        <v>0</v>
      </c>
      <c r="HJ563">
        <v>0</v>
      </c>
      <c r="HL563">
        <v>1</v>
      </c>
      <c r="HM563" s="2">
        <v>42750</v>
      </c>
      <c r="HR563">
        <v>2</v>
      </c>
      <c r="HS563">
        <v>4</v>
      </c>
    </row>
    <row r="564" spans="1:227" x14ac:dyDescent="0.35">
      <c r="A564">
        <v>74</v>
      </c>
      <c r="B564">
        <v>2</v>
      </c>
      <c r="C564" s="9" cm="1">
        <f t="array" ref="C564">_xlfn.IFS(D564,1,E564,2,F564,3,G564,4,H564,5,I564,6,J564,7,K564,8)</f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 s="8">
        <v>0</v>
      </c>
      <c r="Q564" s="8">
        <v>5.5324520152770063E-2</v>
      </c>
      <c r="R564">
        <v>0</v>
      </c>
      <c r="S564">
        <v>1</v>
      </c>
      <c r="T564">
        <v>0</v>
      </c>
      <c r="U564">
        <v>0</v>
      </c>
      <c r="V564" s="8">
        <v>0</v>
      </c>
      <c r="W564">
        <v>1</v>
      </c>
      <c r="X564" s="8">
        <v>163</v>
      </c>
      <c r="Y564" s="8">
        <v>71</v>
      </c>
      <c r="Z564" s="8">
        <v>96</v>
      </c>
      <c r="AA564">
        <v>0</v>
      </c>
      <c r="AB564" s="8">
        <v>1.984251968503937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 s="8">
        <v>32</v>
      </c>
      <c r="AJ564" s="8">
        <v>67</v>
      </c>
      <c r="AK564" s="6">
        <v>5.6</v>
      </c>
      <c r="AL564">
        <v>1</v>
      </c>
      <c r="AM564" s="8">
        <v>17</v>
      </c>
      <c r="AN564">
        <v>4</v>
      </c>
      <c r="AO564">
        <v>1</v>
      </c>
      <c r="AP564">
        <v>0</v>
      </c>
      <c r="AQ564">
        <v>0</v>
      </c>
      <c r="AR564">
        <v>1</v>
      </c>
      <c r="AS564">
        <v>0</v>
      </c>
      <c r="AT564" s="8">
        <v>3</v>
      </c>
      <c r="AU564">
        <v>0</v>
      </c>
      <c r="AV564">
        <v>0</v>
      </c>
      <c r="AW564">
        <v>1</v>
      </c>
      <c r="AX564" s="8">
        <v>494</v>
      </c>
      <c r="AY564" s="8">
        <v>434</v>
      </c>
      <c r="BB564" s="2">
        <v>42628</v>
      </c>
      <c r="BC564" s="2">
        <v>42651</v>
      </c>
      <c r="BD564" s="8">
        <f t="shared" si="89"/>
        <v>23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6</v>
      </c>
      <c r="BM564">
        <v>2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1</v>
      </c>
      <c r="CI564">
        <v>0</v>
      </c>
      <c r="CJ564">
        <v>0</v>
      </c>
      <c r="CK564">
        <v>0</v>
      </c>
      <c r="CL564" s="6">
        <v>16</v>
      </c>
      <c r="CM564" s="8">
        <v>0</v>
      </c>
      <c r="CN564" s="8">
        <v>0</v>
      </c>
      <c r="CO564" s="8">
        <f t="shared" si="82"/>
        <v>100</v>
      </c>
      <c r="CP564" s="8">
        <v>132</v>
      </c>
      <c r="CQ564">
        <v>0</v>
      </c>
      <c r="CR564" s="4">
        <f t="shared" si="83"/>
        <v>0.80981595092024539</v>
      </c>
      <c r="CS564" s="8">
        <f t="shared" si="84"/>
        <v>31</v>
      </c>
      <c r="CT564" s="8">
        <v>126.5</v>
      </c>
      <c r="CU564" s="8">
        <f t="shared" si="85"/>
        <v>1</v>
      </c>
      <c r="CV564" s="8">
        <f t="shared" si="87"/>
        <v>1</v>
      </c>
      <c r="CW564">
        <v>1</v>
      </c>
      <c r="CX564" s="2">
        <v>42894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1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0</v>
      </c>
      <c r="EA564">
        <v>0</v>
      </c>
      <c r="EB564">
        <v>1</v>
      </c>
      <c r="EC564">
        <v>1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 s="8">
        <v>2</v>
      </c>
      <c r="EN564">
        <v>1</v>
      </c>
      <c r="EO564" s="2">
        <v>42896</v>
      </c>
      <c r="EP564">
        <v>0</v>
      </c>
      <c r="EQ564">
        <v>1</v>
      </c>
      <c r="ER564">
        <v>0</v>
      </c>
      <c r="ES564">
        <v>0</v>
      </c>
      <c r="ET564">
        <v>0</v>
      </c>
      <c r="EU564">
        <v>1</v>
      </c>
      <c r="EV564">
        <v>1</v>
      </c>
      <c r="EW564">
        <v>0</v>
      </c>
      <c r="EX564">
        <v>1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O564">
        <v>0</v>
      </c>
      <c r="GP564">
        <v>0</v>
      </c>
      <c r="GR564">
        <v>0</v>
      </c>
      <c r="GS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f t="shared" si="88"/>
        <v>0</v>
      </c>
      <c r="HH564">
        <v>0</v>
      </c>
      <c r="HI564">
        <v>0</v>
      </c>
      <c r="HJ564">
        <v>0</v>
      </c>
      <c r="HL564">
        <v>1</v>
      </c>
      <c r="HM564" s="2">
        <v>42923</v>
      </c>
      <c r="HR564">
        <v>2</v>
      </c>
      <c r="HS564">
        <v>4</v>
      </c>
    </row>
    <row r="565" spans="1:227" x14ac:dyDescent="0.35">
      <c r="A565">
        <v>61</v>
      </c>
      <c r="B565">
        <v>1</v>
      </c>
      <c r="C565" s="9" cm="1">
        <f t="array" ref="C565">_xlfn.IFS(D565,1,E565,2,F565,3,G565,4,H565,5,I565,6,J565,7,K565,8)</f>
        <v>2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 s="8">
        <v>0</v>
      </c>
      <c r="Q565" s="8">
        <v>0</v>
      </c>
      <c r="R565">
        <v>0</v>
      </c>
      <c r="S565">
        <v>1</v>
      </c>
      <c r="T565">
        <v>0</v>
      </c>
      <c r="U565">
        <v>0</v>
      </c>
      <c r="V565" s="8">
        <v>0</v>
      </c>
      <c r="W565">
        <v>1</v>
      </c>
      <c r="X565" s="8">
        <v>143</v>
      </c>
      <c r="Y565" s="8">
        <v>84</v>
      </c>
      <c r="Z565" s="8">
        <v>97.102494021182096</v>
      </c>
      <c r="AA565">
        <v>0</v>
      </c>
      <c r="AB565" s="8">
        <v>1.950413223140496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s="8">
        <v>43.5</v>
      </c>
      <c r="AJ565" s="8">
        <v>65</v>
      </c>
      <c r="AK565" s="6">
        <v>8.4</v>
      </c>
      <c r="AL565">
        <v>0</v>
      </c>
      <c r="AM565" s="8">
        <v>90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 s="8">
        <v>3</v>
      </c>
      <c r="AU565">
        <v>0</v>
      </c>
      <c r="AV565">
        <v>0</v>
      </c>
      <c r="AW565">
        <v>1</v>
      </c>
      <c r="AX565" s="8">
        <v>62</v>
      </c>
      <c r="AY565" s="8">
        <v>62</v>
      </c>
      <c r="AZ565" t="s">
        <v>220</v>
      </c>
      <c r="BB565" s="2">
        <v>42540</v>
      </c>
      <c r="BC565" s="2">
        <v>42571</v>
      </c>
      <c r="BD565" s="8">
        <f t="shared" si="89"/>
        <v>31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7</v>
      </c>
      <c r="BM565">
        <v>2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0</v>
      </c>
      <c r="CJ565">
        <v>0</v>
      </c>
      <c r="CK565">
        <v>0</v>
      </c>
      <c r="CL565" s="6">
        <v>0.6</v>
      </c>
      <c r="CM565" s="8">
        <v>0</v>
      </c>
      <c r="CN565" s="8">
        <v>0</v>
      </c>
      <c r="CO565" s="8">
        <f t="shared" si="82"/>
        <v>100</v>
      </c>
      <c r="CP565" s="8">
        <v>111.5</v>
      </c>
      <c r="CQ565">
        <v>0</v>
      </c>
      <c r="CR565" s="4">
        <f t="shared" si="83"/>
        <v>0.77972027972027969</v>
      </c>
      <c r="CS565" s="8">
        <f t="shared" si="84"/>
        <v>31.5</v>
      </c>
      <c r="CT565" s="8">
        <v>113</v>
      </c>
      <c r="CU565" s="8">
        <f t="shared" si="85"/>
        <v>1</v>
      </c>
      <c r="CV565" s="8">
        <f t="shared" si="87"/>
        <v>0</v>
      </c>
      <c r="CW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 s="8">
        <v>2.0294117647058818</v>
      </c>
      <c r="EN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O565">
        <v>0</v>
      </c>
      <c r="GP565">
        <v>0</v>
      </c>
      <c r="GR565">
        <v>0</v>
      </c>
      <c r="GS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f t="shared" si="88"/>
        <v>0</v>
      </c>
      <c r="HH565">
        <v>0</v>
      </c>
      <c r="HI565">
        <v>0</v>
      </c>
      <c r="HJ565">
        <v>0</v>
      </c>
      <c r="HL565">
        <v>0</v>
      </c>
      <c r="HR565">
        <v>2</v>
      </c>
      <c r="HS565">
        <v>4</v>
      </c>
    </row>
    <row r="566" spans="1:227" x14ac:dyDescent="0.35">
      <c r="A566">
        <v>74</v>
      </c>
      <c r="B566">
        <v>1</v>
      </c>
      <c r="C566" s="9" cm="1">
        <f t="array" ref="C566">_xlfn.IFS(D566,1,E566,2,F566,3,G566,4,H566,5,I566,6,J566,7,K566,8)</f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 s="8">
        <v>0</v>
      </c>
      <c r="Q566" s="8">
        <v>0</v>
      </c>
      <c r="R566">
        <v>0</v>
      </c>
      <c r="S566">
        <v>1</v>
      </c>
      <c r="T566">
        <v>0</v>
      </c>
      <c r="U566">
        <v>0</v>
      </c>
      <c r="V566" s="8">
        <v>0</v>
      </c>
      <c r="W566">
        <v>0</v>
      </c>
      <c r="X566" s="8">
        <v>130</v>
      </c>
      <c r="Y566" s="8">
        <v>70</v>
      </c>
      <c r="Z566" s="8">
        <v>100</v>
      </c>
      <c r="AA566">
        <v>0</v>
      </c>
      <c r="AB566" s="8">
        <v>1.925925925925926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s="8">
        <v>39.5</v>
      </c>
      <c r="AJ566" s="8">
        <v>57</v>
      </c>
      <c r="AK566" s="6">
        <v>6</v>
      </c>
      <c r="AL566">
        <v>1</v>
      </c>
      <c r="AM566" s="8">
        <v>26</v>
      </c>
      <c r="AN566">
        <v>4</v>
      </c>
      <c r="AO566">
        <v>1</v>
      </c>
      <c r="AP566">
        <v>0</v>
      </c>
      <c r="AQ566">
        <v>0</v>
      </c>
      <c r="AR566">
        <v>1</v>
      </c>
      <c r="AS566">
        <v>0</v>
      </c>
      <c r="AT566" s="8">
        <v>2</v>
      </c>
      <c r="AU566">
        <v>0</v>
      </c>
      <c r="AV566">
        <v>1</v>
      </c>
      <c r="AW566">
        <v>0</v>
      </c>
      <c r="AX566" s="8">
        <v>160</v>
      </c>
      <c r="AY566" s="8">
        <v>0</v>
      </c>
      <c r="AZ566" t="s">
        <v>223</v>
      </c>
      <c r="BB566" s="2">
        <v>41744</v>
      </c>
      <c r="BC566" s="2">
        <v>41781</v>
      </c>
      <c r="BD566" s="8">
        <f t="shared" si="89"/>
        <v>37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5</v>
      </c>
      <c r="BM566">
        <v>14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3</v>
      </c>
      <c r="CH566">
        <v>1</v>
      </c>
      <c r="CI566">
        <v>1</v>
      </c>
      <c r="CJ566">
        <v>1</v>
      </c>
      <c r="CK566">
        <v>1</v>
      </c>
      <c r="CL566" s="6">
        <v>0.67666737500470298</v>
      </c>
      <c r="CM566" s="8">
        <v>0.3306583249793994</v>
      </c>
      <c r="CN566" s="8">
        <v>0.1096209281238581</v>
      </c>
      <c r="CO566" s="8">
        <f t="shared" si="82"/>
        <v>99.559720746896744</v>
      </c>
      <c r="CP566" s="8">
        <v>93.5</v>
      </c>
      <c r="CQ566">
        <v>0</v>
      </c>
      <c r="CR566" s="4">
        <f t="shared" si="83"/>
        <v>0.71923076923076923</v>
      </c>
      <c r="CS566" s="8">
        <f t="shared" si="84"/>
        <v>36.5</v>
      </c>
      <c r="CT566" s="8">
        <v>85.5</v>
      </c>
      <c r="CU566" s="8">
        <f t="shared" si="85"/>
        <v>1</v>
      </c>
      <c r="CV566" s="8">
        <f t="shared" si="87"/>
        <v>0</v>
      </c>
      <c r="CW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 s="8">
        <v>1.3380281690140849</v>
      </c>
      <c r="EN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1</v>
      </c>
      <c r="GM566">
        <v>0</v>
      </c>
      <c r="GO566">
        <v>0</v>
      </c>
      <c r="GP566">
        <v>0</v>
      </c>
      <c r="GR566">
        <v>0</v>
      </c>
      <c r="GS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f t="shared" si="88"/>
        <v>0</v>
      </c>
      <c r="HH566">
        <v>0</v>
      </c>
      <c r="HI566">
        <v>0</v>
      </c>
      <c r="HJ566">
        <v>0</v>
      </c>
      <c r="HL566">
        <v>1</v>
      </c>
      <c r="HM566" s="2">
        <v>41825</v>
      </c>
      <c r="HR566">
        <v>2</v>
      </c>
      <c r="HS566">
        <v>4</v>
      </c>
    </row>
    <row r="567" spans="1:227" x14ac:dyDescent="0.35">
      <c r="A567">
        <v>51</v>
      </c>
      <c r="B567">
        <v>1</v>
      </c>
      <c r="C567" s="9" cm="1">
        <f t="array" ref="C567">_xlfn.IFS(D567,1,E567,2,F567,3,G567,4,H567,5,I567,6,J567,7,K567,8)</f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 s="8">
        <v>0</v>
      </c>
      <c r="Q567" s="8">
        <v>0</v>
      </c>
      <c r="R567">
        <v>0</v>
      </c>
      <c r="S567">
        <v>1</v>
      </c>
      <c r="T567">
        <v>0</v>
      </c>
      <c r="U567">
        <v>0</v>
      </c>
      <c r="V567" s="8">
        <v>0</v>
      </c>
      <c r="W567">
        <v>0</v>
      </c>
      <c r="X567" s="8">
        <v>108</v>
      </c>
      <c r="Y567" s="8">
        <v>70</v>
      </c>
      <c r="Z567" s="8">
        <v>99</v>
      </c>
      <c r="AA567">
        <v>0</v>
      </c>
      <c r="AB567" s="8">
        <v>1.9047619047619051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s="8">
        <v>41.5</v>
      </c>
      <c r="AJ567" s="8">
        <v>33</v>
      </c>
      <c r="AK567" s="6">
        <v>7.9</v>
      </c>
      <c r="AL567">
        <v>0</v>
      </c>
      <c r="AM567" s="8">
        <v>125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 s="8">
        <v>2</v>
      </c>
      <c r="AU567">
        <v>0</v>
      </c>
      <c r="AV567">
        <v>0</v>
      </c>
      <c r="AW567">
        <v>0</v>
      </c>
      <c r="AX567" s="8">
        <v>130</v>
      </c>
      <c r="AY567" s="8">
        <v>120</v>
      </c>
      <c r="BB567" s="2">
        <v>41699</v>
      </c>
      <c r="BC567" s="2">
        <v>41748</v>
      </c>
      <c r="BD567" s="8">
        <f t="shared" si="89"/>
        <v>49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4</v>
      </c>
      <c r="BM567">
        <v>16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3</v>
      </c>
      <c r="CH567">
        <v>1</v>
      </c>
      <c r="CI567">
        <v>1</v>
      </c>
      <c r="CJ567">
        <v>1</v>
      </c>
      <c r="CK567">
        <v>1</v>
      </c>
      <c r="CL567" s="6">
        <v>17.5</v>
      </c>
      <c r="CM567" s="8">
        <v>100</v>
      </c>
      <c r="CN567" s="8">
        <v>0</v>
      </c>
      <c r="CO567" s="8">
        <f t="shared" si="82"/>
        <v>0</v>
      </c>
      <c r="CP567" s="8">
        <v>70.5</v>
      </c>
      <c r="CQ567">
        <v>0</v>
      </c>
      <c r="CR567" s="4">
        <f t="shared" si="83"/>
        <v>0.65277777777777779</v>
      </c>
      <c r="CS567" s="8">
        <f t="shared" si="84"/>
        <v>37.5</v>
      </c>
      <c r="CT567" s="8">
        <v>66.5</v>
      </c>
      <c r="CU567" s="8">
        <f t="shared" si="85"/>
        <v>1</v>
      </c>
      <c r="CV567" s="8">
        <f t="shared" si="87"/>
        <v>0</v>
      </c>
      <c r="CW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 s="8">
        <v>1.861538461538462</v>
      </c>
      <c r="EN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1</v>
      </c>
      <c r="GM567">
        <v>0</v>
      </c>
      <c r="GO567">
        <v>0</v>
      </c>
      <c r="GP567">
        <v>0</v>
      </c>
      <c r="GR567">
        <v>0</v>
      </c>
      <c r="GS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f t="shared" si="88"/>
        <v>0</v>
      </c>
      <c r="HH567">
        <v>0</v>
      </c>
      <c r="HI567">
        <v>0</v>
      </c>
      <c r="HJ567">
        <v>0</v>
      </c>
      <c r="HL567">
        <v>1</v>
      </c>
      <c r="HM567" s="2">
        <v>41762</v>
      </c>
      <c r="HR567">
        <v>2</v>
      </c>
      <c r="HS567">
        <v>4</v>
      </c>
    </row>
    <row r="568" spans="1:227" x14ac:dyDescent="0.35">
      <c r="A568">
        <v>69</v>
      </c>
      <c r="B568">
        <v>1</v>
      </c>
      <c r="C568" s="9" cm="1">
        <f t="array" ref="C568">_xlfn.IFS(D568,1,E568,2,F568,3,G568,4,H568,5,I568,6,J568,7,K568,8)</f>
        <v>2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 s="8">
        <v>0</v>
      </c>
      <c r="Q568" s="8">
        <v>0</v>
      </c>
      <c r="R568">
        <v>0</v>
      </c>
      <c r="S568">
        <v>1</v>
      </c>
      <c r="T568">
        <v>0</v>
      </c>
      <c r="U568">
        <v>0</v>
      </c>
      <c r="V568" s="8">
        <v>0</v>
      </c>
      <c r="W568">
        <v>0</v>
      </c>
      <c r="X568" s="8">
        <v>134</v>
      </c>
      <c r="Y568" s="8">
        <v>47</v>
      </c>
      <c r="Z568" s="8">
        <v>97</v>
      </c>
      <c r="AA568">
        <v>0</v>
      </c>
      <c r="AB568" s="8">
        <v>1.96875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s="8">
        <v>37</v>
      </c>
      <c r="AJ568" s="8">
        <v>45</v>
      </c>
      <c r="AK568" s="6">
        <v>7.8</v>
      </c>
      <c r="AL568">
        <v>0</v>
      </c>
      <c r="AM568" s="8">
        <v>60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 s="8">
        <v>2</v>
      </c>
      <c r="AU568">
        <v>0</v>
      </c>
      <c r="AV568">
        <v>1</v>
      </c>
      <c r="AW568">
        <v>0</v>
      </c>
      <c r="AX568" s="8">
        <v>164</v>
      </c>
      <c r="AY568" s="8">
        <v>0</v>
      </c>
      <c r="AZ568" t="s">
        <v>233</v>
      </c>
      <c r="BB568" s="2">
        <v>42429</v>
      </c>
      <c r="BC568" s="2">
        <v>42459</v>
      </c>
      <c r="BD568" s="8">
        <f t="shared" si="89"/>
        <v>30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</v>
      </c>
      <c r="BM568">
        <v>8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1</v>
      </c>
      <c r="CL568" s="6">
        <v>0.4</v>
      </c>
      <c r="CM568" s="8">
        <v>0</v>
      </c>
      <c r="CN568" s="8">
        <v>0</v>
      </c>
      <c r="CO568" s="8">
        <f t="shared" si="82"/>
        <v>100</v>
      </c>
      <c r="CP568" s="8">
        <v>94</v>
      </c>
      <c r="CQ568">
        <v>0</v>
      </c>
      <c r="CR568" s="4">
        <f t="shared" si="83"/>
        <v>0.70149253731343286</v>
      </c>
      <c r="CS568" s="8">
        <f t="shared" si="84"/>
        <v>40</v>
      </c>
      <c r="CT568" s="8">
        <v>124</v>
      </c>
      <c r="CU568" s="8">
        <f t="shared" si="85"/>
        <v>1</v>
      </c>
      <c r="CV568" s="8">
        <f t="shared" si="87"/>
        <v>0</v>
      </c>
      <c r="CW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 s="8">
        <v>1.8421052631578949</v>
      </c>
      <c r="EN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</v>
      </c>
      <c r="GM568">
        <v>0</v>
      </c>
      <c r="GO568">
        <v>0</v>
      </c>
      <c r="GP568">
        <v>0</v>
      </c>
      <c r="GR568">
        <v>0</v>
      </c>
      <c r="GS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f t="shared" si="88"/>
        <v>0</v>
      </c>
      <c r="HH568">
        <v>0</v>
      </c>
      <c r="HI568">
        <v>0</v>
      </c>
      <c r="HJ568">
        <v>0</v>
      </c>
      <c r="HL568">
        <v>0</v>
      </c>
      <c r="HR568">
        <v>2</v>
      </c>
      <c r="HS568">
        <v>4</v>
      </c>
    </row>
    <row r="569" spans="1:227" x14ac:dyDescent="0.35">
      <c r="A569">
        <v>83</v>
      </c>
      <c r="B569">
        <v>2</v>
      </c>
      <c r="C569" s="9" cm="1">
        <f t="array" ref="C569">_xlfn.IFS(D569,1,E569,2,F569,3,G569,4,H569,5,I569,6,J569,7,K569,8)</f>
        <v>2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 s="8">
        <v>0</v>
      </c>
      <c r="Q569" s="8">
        <v>0</v>
      </c>
      <c r="R569">
        <v>0</v>
      </c>
      <c r="S569">
        <v>1</v>
      </c>
      <c r="T569">
        <v>0</v>
      </c>
      <c r="U569">
        <v>0</v>
      </c>
      <c r="V569" s="8">
        <v>0</v>
      </c>
      <c r="W569">
        <v>0</v>
      </c>
      <c r="X569" s="8">
        <v>134</v>
      </c>
      <c r="Y569" s="8">
        <v>65</v>
      </c>
      <c r="Z569" s="8">
        <v>97</v>
      </c>
      <c r="AA569">
        <v>0</v>
      </c>
      <c r="AB569" s="8">
        <v>1.8472222222222221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s="8">
        <v>40.05553009803635</v>
      </c>
      <c r="AJ569" s="8">
        <v>70</v>
      </c>
      <c r="AK569" s="6">
        <v>6.7</v>
      </c>
      <c r="AL569">
        <v>1</v>
      </c>
      <c r="AM569" s="8">
        <v>22</v>
      </c>
      <c r="AN569">
        <v>4</v>
      </c>
      <c r="AO569">
        <v>1</v>
      </c>
      <c r="AP569">
        <v>0</v>
      </c>
      <c r="AQ569">
        <v>0</v>
      </c>
      <c r="AR569">
        <v>1</v>
      </c>
      <c r="AS569">
        <v>0</v>
      </c>
      <c r="AT569" s="8">
        <v>3</v>
      </c>
      <c r="AU569">
        <v>0</v>
      </c>
      <c r="AV569">
        <v>0</v>
      </c>
      <c r="AW569">
        <v>1</v>
      </c>
      <c r="AX569" s="8">
        <v>94</v>
      </c>
      <c r="AY569" s="8">
        <v>94</v>
      </c>
      <c r="AZ569" t="s">
        <v>237</v>
      </c>
      <c r="BB569" s="2">
        <v>42693</v>
      </c>
      <c r="BC569" s="2">
        <v>42711</v>
      </c>
      <c r="BD569" s="8">
        <f t="shared" si="89"/>
        <v>18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7</v>
      </c>
      <c r="BM569">
        <v>6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1</v>
      </c>
      <c r="CL569" s="6">
        <v>0.4</v>
      </c>
      <c r="CM569" s="8">
        <v>0</v>
      </c>
      <c r="CN569" s="8">
        <v>0</v>
      </c>
      <c r="CO569" s="8">
        <f t="shared" si="82"/>
        <v>100</v>
      </c>
      <c r="CP569" s="8">
        <v>91</v>
      </c>
      <c r="CQ569">
        <v>0</v>
      </c>
      <c r="CR569" s="4">
        <f t="shared" si="83"/>
        <v>0.67910447761194026</v>
      </c>
      <c r="CS569" s="8">
        <f t="shared" si="84"/>
        <v>43</v>
      </c>
      <c r="CT569" s="8">
        <v>83</v>
      </c>
      <c r="CU569" s="8">
        <f t="shared" si="85"/>
        <v>1</v>
      </c>
      <c r="CV569" s="8">
        <f t="shared" si="87"/>
        <v>0</v>
      </c>
      <c r="CW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 s="8">
        <v>1.7878787878787881</v>
      </c>
      <c r="EN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O569">
        <v>0</v>
      </c>
      <c r="GP569">
        <v>0</v>
      </c>
      <c r="GR569">
        <v>0</v>
      </c>
      <c r="GS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f t="shared" si="88"/>
        <v>0</v>
      </c>
      <c r="HH569">
        <v>0</v>
      </c>
      <c r="HI569">
        <v>0</v>
      </c>
      <c r="HJ569">
        <v>0</v>
      </c>
      <c r="HL569">
        <v>1</v>
      </c>
      <c r="HM569" s="2">
        <v>43067</v>
      </c>
      <c r="HR569">
        <v>2</v>
      </c>
      <c r="HS569">
        <v>4</v>
      </c>
    </row>
    <row r="570" spans="1:227" x14ac:dyDescent="0.35">
      <c r="A570">
        <v>58</v>
      </c>
      <c r="B570">
        <v>1</v>
      </c>
      <c r="C570" s="9" cm="1">
        <f t="array" ref="C570">_xlfn.IFS(D570,1,E570,2,F570,3,G570,4,H570,5,I570,6,J570,7,K570,8)</f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0</v>
      </c>
      <c r="N570">
        <v>0</v>
      </c>
      <c r="O570">
        <v>1</v>
      </c>
      <c r="P570" s="8">
        <v>5</v>
      </c>
      <c r="Q570" s="8">
        <v>9.4568857949694621E-2</v>
      </c>
      <c r="R570">
        <v>1</v>
      </c>
      <c r="S570">
        <v>0</v>
      </c>
      <c r="T570">
        <v>1</v>
      </c>
      <c r="U570">
        <v>0</v>
      </c>
      <c r="V570" s="8">
        <v>0.15426336183940689</v>
      </c>
      <c r="W570">
        <v>0</v>
      </c>
      <c r="X570" s="8">
        <v>110</v>
      </c>
      <c r="Y570" s="8">
        <v>65</v>
      </c>
      <c r="Z570" s="8">
        <v>97</v>
      </c>
      <c r="AA570">
        <v>0</v>
      </c>
      <c r="AB570" s="8">
        <v>2.028169014084507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 s="8">
        <v>10</v>
      </c>
      <c r="AJ570" s="8">
        <v>61</v>
      </c>
      <c r="AK570" s="6">
        <v>8.6999999999999993</v>
      </c>
      <c r="AL570">
        <v>0</v>
      </c>
      <c r="AM570" s="8">
        <v>53</v>
      </c>
      <c r="AN570">
        <v>2</v>
      </c>
      <c r="AO570">
        <v>1</v>
      </c>
      <c r="AP570">
        <v>1</v>
      </c>
      <c r="AQ570">
        <v>0</v>
      </c>
      <c r="AR570">
        <v>0</v>
      </c>
      <c r="AS570">
        <v>0</v>
      </c>
      <c r="AT570" s="8">
        <v>2</v>
      </c>
      <c r="AU570">
        <v>0</v>
      </c>
      <c r="AV570">
        <v>1</v>
      </c>
      <c r="AW570">
        <v>0</v>
      </c>
      <c r="AX570" s="8">
        <v>34</v>
      </c>
      <c r="AY570" s="8">
        <v>0</v>
      </c>
      <c r="AZ570" t="s">
        <v>220</v>
      </c>
      <c r="BB570" s="2">
        <v>39097</v>
      </c>
      <c r="BC570" s="2">
        <v>41720</v>
      </c>
      <c r="BD570" s="8">
        <f t="shared" si="89"/>
        <v>2623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8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1</v>
      </c>
      <c r="CL570" s="6">
        <v>0.4</v>
      </c>
      <c r="CM570" s="8">
        <v>100</v>
      </c>
      <c r="CN570" s="8">
        <v>0</v>
      </c>
      <c r="CO570" s="8">
        <f t="shared" si="82"/>
        <v>0</v>
      </c>
      <c r="CP570" s="8">
        <v>66.5</v>
      </c>
      <c r="CQ570">
        <v>0</v>
      </c>
      <c r="CR570" s="4">
        <f t="shared" si="83"/>
        <v>0.6045454545454545</v>
      </c>
      <c r="CS570" s="8">
        <f t="shared" si="84"/>
        <v>43.5</v>
      </c>
      <c r="CT570" s="8">
        <v>55.5</v>
      </c>
      <c r="CU570" s="8">
        <f t="shared" si="85"/>
        <v>1</v>
      </c>
      <c r="CV570" s="8">
        <f t="shared" ref="CV570:CV594" si="90">IF(SUM(EJ570:EK570,EF570:EG570,EB570:EC570,DX570:DY570,DT570:DU570,DP570:DQ570,DL570:DM570,DH570:DI570)&gt;0,1,0)</f>
        <v>1</v>
      </c>
      <c r="CW570">
        <v>1</v>
      </c>
      <c r="CX570" s="2">
        <v>41746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1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0</v>
      </c>
      <c r="DW570">
        <v>0</v>
      </c>
      <c r="DX570">
        <v>0</v>
      </c>
      <c r="DY570">
        <v>1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 s="8">
        <v>1.849315068493151</v>
      </c>
      <c r="EN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O570">
        <v>0</v>
      </c>
      <c r="GP570">
        <v>0</v>
      </c>
      <c r="GR570">
        <v>0</v>
      </c>
      <c r="GS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f t="shared" si="88"/>
        <v>0</v>
      </c>
      <c r="HH570">
        <v>0</v>
      </c>
      <c r="HI570">
        <v>0</v>
      </c>
      <c r="HJ570">
        <v>0</v>
      </c>
      <c r="HL570">
        <v>1</v>
      </c>
      <c r="HM570" s="2">
        <v>41995</v>
      </c>
      <c r="HR570">
        <v>2</v>
      </c>
      <c r="HS570">
        <v>4</v>
      </c>
    </row>
    <row r="571" spans="1:227" x14ac:dyDescent="0.35">
      <c r="A571">
        <v>60</v>
      </c>
      <c r="B571">
        <v>1</v>
      </c>
      <c r="C571" s="9" cm="1">
        <f t="array" ref="C571">_xlfn.IFS(D571,1,E571,2,F571,3,G571,4,H571,5,I571,6,J571,7,K571,8)</f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 s="8">
        <v>0</v>
      </c>
      <c r="Q571" s="8">
        <v>9.4772539396345779E-2</v>
      </c>
      <c r="R571">
        <v>2</v>
      </c>
      <c r="S571">
        <v>0</v>
      </c>
      <c r="T571">
        <v>0</v>
      </c>
      <c r="U571">
        <v>1</v>
      </c>
      <c r="V571" s="8">
        <v>7.9682354694889754E-2</v>
      </c>
      <c r="W571">
        <v>0</v>
      </c>
      <c r="X571" s="8">
        <v>101</v>
      </c>
      <c r="Y571" s="8">
        <v>65</v>
      </c>
      <c r="Z571" s="8">
        <v>99</v>
      </c>
      <c r="AA571">
        <v>0</v>
      </c>
      <c r="AB571" s="8">
        <v>1.881481481481482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 s="8">
        <v>17</v>
      </c>
      <c r="AJ571" s="8">
        <v>59</v>
      </c>
      <c r="AK571" s="6">
        <v>7.4</v>
      </c>
      <c r="AL571">
        <v>0</v>
      </c>
      <c r="AM571" s="8">
        <v>24</v>
      </c>
      <c r="AN571">
        <v>4</v>
      </c>
      <c r="AO571">
        <v>1</v>
      </c>
      <c r="AP571">
        <v>0</v>
      </c>
      <c r="AQ571">
        <v>0</v>
      </c>
      <c r="AR571">
        <v>1</v>
      </c>
      <c r="AS571">
        <v>0</v>
      </c>
      <c r="AT571" s="8">
        <v>3</v>
      </c>
      <c r="AU571">
        <v>0</v>
      </c>
      <c r="AV571">
        <v>0</v>
      </c>
      <c r="AW571">
        <v>1</v>
      </c>
      <c r="AX571" s="8">
        <v>229</v>
      </c>
      <c r="AY571" s="8">
        <v>181</v>
      </c>
      <c r="AZ571" t="s">
        <v>220</v>
      </c>
      <c r="BB571" s="2">
        <v>41461</v>
      </c>
      <c r="BC571" s="2">
        <v>41506</v>
      </c>
      <c r="BD571" s="8">
        <f t="shared" si="89"/>
        <v>45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</v>
      </c>
      <c r="BM571">
        <v>16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3</v>
      </c>
      <c r="CH571">
        <v>1</v>
      </c>
      <c r="CI571">
        <v>1</v>
      </c>
      <c r="CJ571">
        <v>1</v>
      </c>
      <c r="CK571">
        <v>1</v>
      </c>
      <c r="CL571" s="6">
        <v>0.2</v>
      </c>
      <c r="CM571" s="8">
        <v>20</v>
      </c>
      <c r="CN571" s="8">
        <v>0</v>
      </c>
      <c r="CO571" s="8">
        <f t="shared" si="82"/>
        <v>80</v>
      </c>
      <c r="CP571" s="8">
        <v>54</v>
      </c>
      <c r="CQ571">
        <v>0</v>
      </c>
      <c r="CR571" s="4">
        <f t="shared" si="83"/>
        <v>0.53465346534653468</v>
      </c>
      <c r="CS571" s="8">
        <f t="shared" si="84"/>
        <v>47</v>
      </c>
      <c r="CT571" s="8">
        <v>85</v>
      </c>
      <c r="CU571" s="8">
        <f t="shared" si="85"/>
        <v>1</v>
      </c>
      <c r="CV571" s="8">
        <f t="shared" si="90"/>
        <v>1</v>
      </c>
      <c r="CW571">
        <v>1</v>
      </c>
      <c r="CX571" s="2">
        <v>42165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0</v>
      </c>
      <c r="DF571">
        <v>1</v>
      </c>
      <c r="DG571">
        <v>1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0</v>
      </c>
      <c r="DO571">
        <v>1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0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0</v>
      </c>
      <c r="EM571" s="8">
        <v>1.8</v>
      </c>
      <c r="EN571">
        <v>1</v>
      </c>
      <c r="EO571" s="2">
        <v>42165</v>
      </c>
      <c r="EP571">
        <v>0</v>
      </c>
      <c r="EQ571">
        <v>1</v>
      </c>
      <c r="ER571">
        <v>0</v>
      </c>
      <c r="ES571">
        <v>0</v>
      </c>
      <c r="ET571">
        <v>1</v>
      </c>
      <c r="EU571">
        <v>0</v>
      </c>
      <c r="EV571">
        <v>1</v>
      </c>
      <c r="EW571">
        <v>0</v>
      </c>
      <c r="EX571">
        <v>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O571">
        <v>0</v>
      </c>
      <c r="GP571">
        <v>0</v>
      </c>
      <c r="GR571">
        <v>0</v>
      </c>
      <c r="GS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f t="shared" si="88"/>
        <v>0</v>
      </c>
      <c r="HH571">
        <v>0</v>
      </c>
      <c r="HI571">
        <v>0</v>
      </c>
      <c r="HJ571">
        <v>0</v>
      </c>
      <c r="HL571">
        <v>1</v>
      </c>
      <c r="HM571" s="2">
        <v>42288</v>
      </c>
      <c r="HR571">
        <v>2</v>
      </c>
      <c r="HS571">
        <v>4</v>
      </c>
    </row>
    <row r="572" spans="1:227" x14ac:dyDescent="0.35">
      <c r="A572">
        <v>77</v>
      </c>
      <c r="B572">
        <v>1</v>
      </c>
      <c r="C572" s="9" cm="1">
        <f t="array" ref="C572">_xlfn.IFS(D572,1,E572,2,F572,3,G572,4,H572,5,I572,6,J572,7,K572,8)</f>
        <v>2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 s="8">
        <v>0</v>
      </c>
      <c r="Q572" s="8">
        <v>0</v>
      </c>
      <c r="R572">
        <v>0</v>
      </c>
      <c r="S572">
        <v>1</v>
      </c>
      <c r="T572">
        <v>0</v>
      </c>
      <c r="U572">
        <v>0</v>
      </c>
      <c r="V572" s="8">
        <v>0</v>
      </c>
      <c r="W572">
        <v>0</v>
      </c>
      <c r="X572" s="8">
        <v>132</v>
      </c>
      <c r="Y572" s="8">
        <v>84</v>
      </c>
      <c r="Z572" s="8">
        <v>97</v>
      </c>
      <c r="AA572">
        <v>0</v>
      </c>
      <c r="AB572" s="8">
        <v>2.0283687943262412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 s="8">
        <v>40</v>
      </c>
      <c r="AJ572" s="8">
        <v>52</v>
      </c>
      <c r="AK572" s="6">
        <v>6.3</v>
      </c>
      <c r="AL572">
        <v>1</v>
      </c>
      <c r="AM572" s="8">
        <v>50</v>
      </c>
      <c r="AN572">
        <v>2</v>
      </c>
      <c r="AO572">
        <v>1</v>
      </c>
      <c r="AP572">
        <v>1</v>
      </c>
      <c r="AQ572">
        <v>0</v>
      </c>
      <c r="AR572">
        <v>0</v>
      </c>
      <c r="AS572">
        <v>0</v>
      </c>
      <c r="AT572" s="8">
        <v>2</v>
      </c>
      <c r="AU572">
        <v>0</v>
      </c>
      <c r="AV572">
        <v>1</v>
      </c>
      <c r="AW572">
        <v>0</v>
      </c>
      <c r="AX572" s="8">
        <v>72</v>
      </c>
      <c r="AY572" s="8">
        <v>0</v>
      </c>
      <c r="AZ572" t="s">
        <v>220</v>
      </c>
      <c r="BC572" s="2">
        <v>41557</v>
      </c>
      <c r="BD572" s="8"/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7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1</v>
      </c>
      <c r="CI572">
        <v>0</v>
      </c>
      <c r="CJ572">
        <v>0</v>
      </c>
      <c r="CK572">
        <v>1</v>
      </c>
      <c r="CL572" s="6">
        <v>0.2</v>
      </c>
      <c r="CM572" s="8">
        <v>100</v>
      </c>
      <c r="CN572" s="8">
        <v>0</v>
      </c>
      <c r="CO572" s="8">
        <f t="shared" si="82"/>
        <v>0</v>
      </c>
      <c r="CP572" s="8">
        <v>84</v>
      </c>
      <c r="CQ572">
        <v>0</v>
      </c>
      <c r="CR572" s="4">
        <f t="shared" si="83"/>
        <v>0.63636363636363635</v>
      </c>
      <c r="CS572" s="8">
        <f t="shared" si="84"/>
        <v>48</v>
      </c>
      <c r="CT572" s="8">
        <v>88.5</v>
      </c>
      <c r="CU572" s="8">
        <f t="shared" si="85"/>
        <v>1</v>
      </c>
      <c r="CV572" s="8">
        <f t="shared" si="90"/>
        <v>0</v>
      </c>
      <c r="CW572">
        <v>1</v>
      </c>
      <c r="CX572" s="2">
        <v>41573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0</v>
      </c>
      <c r="DK572">
        <v>1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0</v>
      </c>
      <c r="DS572">
        <v>1</v>
      </c>
      <c r="DT572">
        <v>0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</v>
      </c>
      <c r="EJ572">
        <v>0</v>
      </c>
      <c r="EK572">
        <v>0</v>
      </c>
      <c r="EL572">
        <v>0</v>
      </c>
      <c r="EM572" s="8">
        <v>1.929577464788732</v>
      </c>
      <c r="EN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0</v>
      </c>
      <c r="GO572">
        <v>0</v>
      </c>
      <c r="GP572">
        <v>0</v>
      </c>
      <c r="GR572">
        <v>0</v>
      </c>
      <c r="GS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f t="shared" si="88"/>
        <v>0</v>
      </c>
      <c r="HH572">
        <v>0</v>
      </c>
      <c r="HI572">
        <v>0</v>
      </c>
      <c r="HJ572">
        <v>0</v>
      </c>
      <c r="HL572">
        <v>1</v>
      </c>
      <c r="HM572" s="2">
        <v>41619</v>
      </c>
      <c r="HR572">
        <v>2</v>
      </c>
      <c r="HS572">
        <v>4</v>
      </c>
    </row>
    <row r="573" spans="1:227" x14ac:dyDescent="0.35">
      <c r="A573">
        <v>61</v>
      </c>
      <c r="B573">
        <v>2</v>
      </c>
      <c r="C573" s="9" cm="1">
        <f t="array" ref="C573">_xlfn.IFS(D573,1,E573,2,F573,3,G573,4,H573,5,I573,6,J573,7,K573,8)</f>
        <v>2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 s="8">
        <v>0</v>
      </c>
      <c r="Q573" s="8">
        <v>0</v>
      </c>
      <c r="R573">
        <v>0</v>
      </c>
      <c r="S573">
        <v>1</v>
      </c>
      <c r="T573">
        <v>0</v>
      </c>
      <c r="U573">
        <v>0</v>
      </c>
      <c r="V573" s="8">
        <v>0</v>
      </c>
      <c r="W573">
        <v>0</v>
      </c>
      <c r="X573" s="8">
        <v>130</v>
      </c>
      <c r="Y573" s="8">
        <v>70</v>
      </c>
      <c r="Z573" s="8">
        <v>93</v>
      </c>
      <c r="AA573">
        <v>1</v>
      </c>
      <c r="AB573" s="8">
        <v>2.0839160839160842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s="8">
        <v>42.099806573295183</v>
      </c>
      <c r="AJ573" s="8">
        <v>77</v>
      </c>
      <c r="AK573" s="6">
        <v>5.6</v>
      </c>
      <c r="AL573">
        <v>1</v>
      </c>
      <c r="AM573" s="8">
        <v>104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 s="8">
        <v>2</v>
      </c>
      <c r="AU573">
        <v>0</v>
      </c>
      <c r="AV573">
        <v>1</v>
      </c>
      <c r="AW573">
        <v>0</v>
      </c>
      <c r="AX573" s="8">
        <v>151.5</v>
      </c>
      <c r="AY573" s="8">
        <v>0</v>
      </c>
      <c r="AZ573" t="s">
        <v>222</v>
      </c>
      <c r="BA573" t="s">
        <v>232</v>
      </c>
      <c r="BB573" s="2">
        <v>41470</v>
      </c>
      <c r="BC573" s="2">
        <v>41499</v>
      </c>
      <c r="BD573" s="8">
        <f t="shared" ref="BD573:BD582" si="91">BC573-BB573</f>
        <v>29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3</v>
      </c>
      <c r="BM573">
        <v>7</v>
      </c>
      <c r="BN573">
        <v>0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1</v>
      </c>
      <c r="CL573" s="6">
        <v>42</v>
      </c>
      <c r="CM573" s="8">
        <v>50</v>
      </c>
      <c r="CN573" s="8">
        <v>0</v>
      </c>
      <c r="CO573" s="8">
        <f t="shared" si="82"/>
        <v>50</v>
      </c>
      <c r="CP573" s="8">
        <v>78</v>
      </c>
      <c r="CQ573">
        <v>0</v>
      </c>
      <c r="CR573" s="4">
        <f t="shared" si="83"/>
        <v>0.6</v>
      </c>
      <c r="CS573" s="8">
        <f t="shared" si="84"/>
        <v>52</v>
      </c>
      <c r="CT573" s="8">
        <v>60</v>
      </c>
      <c r="CU573" s="8">
        <f t="shared" si="85"/>
        <v>1</v>
      </c>
      <c r="CV573" s="8">
        <f t="shared" si="90"/>
        <v>0</v>
      </c>
      <c r="CW573">
        <v>1</v>
      </c>
      <c r="CX573" s="2">
        <v>41517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0</v>
      </c>
      <c r="DF573">
        <v>1</v>
      </c>
      <c r="DG573">
        <v>1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>
        <v>0</v>
      </c>
      <c r="EK573">
        <v>0</v>
      </c>
      <c r="EL573">
        <v>0</v>
      </c>
      <c r="EM573" s="8">
        <v>1.857142857142857</v>
      </c>
      <c r="EN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0</v>
      </c>
      <c r="GO573">
        <v>0</v>
      </c>
      <c r="GP573">
        <v>0</v>
      </c>
      <c r="GR573">
        <v>0</v>
      </c>
      <c r="GS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f t="shared" ref="HF573:HF604" si="92">GO573</f>
        <v>0</v>
      </c>
      <c r="HH573">
        <v>0</v>
      </c>
      <c r="HI573">
        <v>0</v>
      </c>
      <c r="HJ573">
        <v>0</v>
      </c>
      <c r="HL573">
        <v>1</v>
      </c>
      <c r="HM573" s="2">
        <v>41569</v>
      </c>
      <c r="HR573">
        <v>2</v>
      </c>
      <c r="HS573">
        <v>4</v>
      </c>
    </row>
    <row r="574" spans="1:227" x14ac:dyDescent="0.35">
      <c r="A574">
        <v>76</v>
      </c>
      <c r="B574">
        <v>2</v>
      </c>
      <c r="C574" s="9" cm="1">
        <f t="array" ref="C574">_xlfn.IFS(D574,1,E574,2,F574,3,G574,4,H574,5,I574,6,J574,7,K574,8)</f>
        <v>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 s="8">
        <v>0</v>
      </c>
      <c r="Q574" s="8">
        <v>0</v>
      </c>
      <c r="R574">
        <v>0</v>
      </c>
      <c r="S574">
        <v>1</v>
      </c>
      <c r="T574">
        <v>0</v>
      </c>
      <c r="U574">
        <v>0</v>
      </c>
      <c r="V574" s="8">
        <v>0</v>
      </c>
      <c r="W574">
        <v>1</v>
      </c>
      <c r="X574" s="8">
        <v>142</v>
      </c>
      <c r="Y574" s="8">
        <v>62</v>
      </c>
      <c r="Z574" s="8">
        <v>99</v>
      </c>
      <c r="AA574">
        <v>0</v>
      </c>
      <c r="AB574" s="8">
        <v>1.8529411764705881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s="8">
        <v>37.5</v>
      </c>
      <c r="AJ574" s="8">
        <v>74</v>
      </c>
      <c r="AK574" s="6">
        <v>6.9</v>
      </c>
      <c r="AL574">
        <v>1</v>
      </c>
      <c r="AM574" s="8">
        <v>61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 s="8">
        <v>2</v>
      </c>
      <c r="AU574">
        <v>0</v>
      </c>
      <c r="AV574">
        <v>1</v>
      </c>
      <c r="AW574">
        <v>0</v>
      </c>
      <c r="AX574" s="8">
        <v>249</v>
      </c>
      <c r="AY574" s="8">
        <v>0</v>
      </c>
      <c r="AZ574" t="s">
        <v>217</v>
      </c>
      <c r="BB574" s="2">
        <v>41854</v>
      </c>
      <c r="BC574" s="2">
        <v>41874</v>
      </c>
      <c r="BD574" s="8">
        <f t="shared" si="91"/>
        <v>20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4</v>
      </c>
      <c r="BM574">
        <v>2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1</v>
      </c>
      <c r="CI574">
        <v>0</v>
      </c>
      <c r="CJ574">
        <v>0</v>
      </c>
      <c r="CK574">
        <v>0</v>
      </c>
      <c r="CL574" s="6">
        <v>6</v>
      </c>
      <c r="CM574" s="8">
        <v>100</v>
      </c>
      <c r="CN574" s="8">
        <v>0</v>
      </c>
      <c r="CO574" s="8">
        <f t="shared" si="82"/>
        <v>0</v>
      </c>
      <c r="CP574" s="8">
        <v>87</v>
      </c>
      <c r="CQ574">
        <v>0</v>
      </c>
      <c r="CR574" s="4">
        <f t="shared" si="83"/>
        <v>0.61267605633802813</v>
      </c>
      <c r="CS574" s="8">
        <f t="shared" si="84"/>
        <v>55</v>
      </c>
      <c r="CT574" s="8">
        <v>91.5</v>
      </c>
      <c r="CU574" s="8">
        <f t="shared" si="85"/>
        <v>1</v>
      </c>
      <c r="CV574" s="8">
        <f t="shared" si="90"/>
        <v>0</v>
      </c>
      <c r="CW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 s="8">
        <v>1.8055555555555549</v>
      </c>
      <c r="EN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1</v>
      </c>
      <c r="GM574">
        <v>0</v>
      </c>
      <c r="GO574">
        <v>0</v>
      </c>
      <c r="GP574">
        <v>0</v>
      </c>
      <c r="GR574">
        <v>0</v>
      </c>
      <c r="GS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f t="shared" si="92"/>
        <v>0</v>
      </c>
      <c r="HH574">
        <v>0</v>
      </c>
      <c r="HI574">
        <v>0</v>
      </c>
      <c r="HJ574">
        <v>0</v>
      </c>
      <c r="HL574">
        <v>1</v>
      </c>
      <c r="HM574" s="2">
        <v>43050</v>
      </c>
      <c r="HR574">
        <v>2</v>
      </c>
      <c r="HS574">
        <v>4</v>
      </c>
    </row>
    <row r="575" spans="1:227" x14ac:dyDescent="0.35">
      <c r="A575">
        <v>79</v>
      </c>
      <c r="B575">
        <v>1</v>
      </c>
      <c r="C575" s="9" cm="1">
        <f t="array" ref="C575">_xlfn.IFS(D575,1,E575,2,F575,3,G575,4,H575,5,I575,6,J575,7,K575,8)</f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 s="8">
        <v>0</v>
      </c>
      <c r="Q575" s="8">
        <v>0</v>
      </c>
      <c r="R575">
        <v>0</v>
      </c>
      <c r="S575">
        <v>1</v>
      </c>
      <c r="T575">
        <v>0</v>
      </c>
      <c r="U575">
        <v>0</v>
      </c>
      <c r="V575" s="8">
        <v>0</v>
      </c>
      <c r="W575">
        <v>1</v>
      </c>
      <c r="X575" s="8">
        <v>145</v>
      </c>
      <c r="Y575" s="8">
        <v>75</v>
      </c>
      <c r="Z575" s="8">
        <v>97</v>
      </c>
      <c r="AA575">
        <v>0</v>
      </c>
      <c r="AB575" s="8">
        <v>2.0314960629921259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s="8">
        <v>43.897820122246237</v>
      </c>
      <c r="AJ575" s="8">
        <v>78</v>
      </c>
      <c r="AK575" s="6">
        <v>7.2</v>
      </c>
      <c r="AL575">
        <v>1</v>
      </c>
      <c r="AM575" s="8">
        <v>69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 s="8">
        <v>2</v>
      </c>
      <c r="AU575">
        <v>0</v>
      </c>
      <c r="AV575">
        <v>1</v>
      </c>
      <c r="AW575">
        <v>0</v>
      </c>
      <c r="AX575" s="8">
        <v>154</v>
      </c>
      <c r="AY575" s="8">
        <v>0</v>
      </c>
      <c r="AZ575" t="s">
        <v>226</v>
      </c>
      <c r="BB575" s="2">
        <v>41289</v>
      </c>
      <c r="BC575" s="2">
        <v>41307</v>
      </c>
      <c r="BD575" s="8">
        <f t="shared" si="91"/>
        <v>18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6</v>
      </c>
      <c r="BM575">
        <v>15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3</v>
      </c>
      <c r="CH575">
        <v>1</v>
      </c>
      <c r="CI575">
        <v>1</v>
      </c>
      <c r="CJ575">
        <v>1</v>
      </c>
      <c r="CK575">
        <v>1</v>
      </c>
      <c r="CL575" s="6">
        <v>36</v>
      </c>
      <c r="CM575" s="8">
        <v>20</v>
      </c>
      <c r="CN575" s="8">
        <v>0</v>
      </c>
      <c r="CO575" s="8">
        <f t="shared" si="82"/>
        <v>80</v>
      </c>
      <c r="CP575" s="8">
        <v>84.5</v>
      </c>
      <c r="CQ575">
        <v>0</v>
      </c>
      <c r="CR575" s="4">
        <f t="shared" si="83"/>
        <v>0.58275862068965523</v>
      </c>
      <c r="CS575" s="8">
        <f t="shared" si="84"/>
        <v>60.5</v>
      </c>
      <c r="CT575" s="8">
        <v>94</v>
      </c>
      <c r="CU575" s="8">
        <f t="shared" si="85"/>
        <v>1</v>
      </c>
      <c r="CV575" s="8">
        <f t="shared" si="90"/>
        <v>1</v>
      </c>
      <c r="CW575">
        <v>1</v>
      </c>
      <c r="CX575" s="2">
        <v>41308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0</v>
      </c>
      <c r="DP575">
        <v>0</v>
      </c>
      <c r="DQ575">
        <v>1</v>
      </c>
      <c r="DR575">
        <v>1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1</v>
      </c>
      <c r="DY575">
        <v>0</v>
      </c>
      <c r="DZ575">
        <v>0</v>
      </c>
      <c r="EA575">
        <v>0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 s="8">
        <v>1.8918918918918921</v>
      </c>
      <c r="EN575">
        <v>1</v>
      </c>
      <c r="EO575" s="2">
        <v>41318</v>
      </c>
      <c r="EP575">
        <v>0</v>
      </c>
      <c r="EQ575">
        <v>1</v>
      </c>
      <c r="ER575">
        <v>0</v>
      </c>
      <c r="ES575">
        <v>1</v>
      </c>
      <c r="ET575">
        <v>1</v>
      </c>
      <c r="EU575">
        <v>1</v>
      </c>
      <c r="EV575">
        <v>0</v>
      </c>
      <c r="EW575">
        <v>1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1</v>
      </c>
      <c r="GD575">
        <v>1</v>
      </c>
      <c r="GE575">
        <v>1</v>
      </c>
      <c r="GF575">
        <v>1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0</v>
      </c>
      <c r="GO575">
        <v>0</v>
      </c>
      <c r="GP575">
        <v>0</v>
      </c>
      <c r="GR575">
        <v>0</v>
      </c>
      <c r="GS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f t="shared" si="92"/>
        <v>0</v>
      </c>
      <c r="HH575">
        <v>0</v>
      </c>
      <c r="HI575">
        <v>0</v>
      </c>
      <c r="HJ575">
        <v>0</v>
      </c>
      <c r="HL575">
        <v>1</v>
      </c>
      <c r="HM575" s="2">
        <v>41440</v>
      </c>
      <c r="HR575">
        <v>2</v>
      </c>
      <c r="HS575">
        <v>4</v>
      </c>
    </row>
    <row r="576" spans="1:227" x14ac:dyDescent="0.35">
      <c r="A576">
        <v>89</v>
      </c>
      <c r="B576">
        <v>2</v>
      </c>
      <c r="C576" s="9" cm="1">
        <f t="array" ref="C576">_xlfn.IFS(D576,1,E576,2,F576,3,G576,4,H576,5,I576,6,J576,7,K576,8)</f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 s="8">
        <v>0</v>
      </c>
      <c r="Q576" s="8">
        <v>0</v>
      </c>
      <c r="R576">
        <v>0</v>
      </c>
      <c r="S576">
        <v>1</v>
      </c>
      <c r="T576">
        <v>0</v>
      </c>
      <c r="U576">
        <v>0</v>
      </c>
      <c r="V576" s="8">
        <v>0</v>
      </c>
      <c r="W576">
        <v>0</v>
      </c>
      <c r="X576" s="8">
        <v>136</v>
      </c>
      <c r="Y576" s="8">
        <v>65.135924193708718</v>
      </c>
      <c r="Z576" s="8">
        <v>97.199095022624434</v>
      </c>
      <c r="AA576">
        <v>0</v>
      </c>
      <c r="AB576" s="8">
        <v>1.8940397350993381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s="8">
        <v>40.077573799757602</v>
      </c>
      <c r="AJ576" s="8">
        <v>62</v>
      </c>
      <c r="AK576" s="6">
        <v>7.5</v>
      </c>
      <c r="AL576">
        <v>0</v>
      </c>
      <c r="AM576" s="8">
        <v>30</v>
      </c>
      <c r="AN576">
        <v>3</v>
      </c>
      <c r="AO576">
        <v>1</v>
      </c>
      <c r="AP576">
        <v>0</v>
      </c>
      <c r="AQ576">
        <v>1</v>
      </c>
      <c r="AR576">
        <v>0</v>
      </c>
      <c r="AS576">
        <v>0</v>
      </c>
      <c r="AT576" s="8">
        <v>3</v>
      </c>
      <c r="AU576">
        <v>0</v>
      </c>
      <c r="AV576">
        <v>0</v>
      </c>
      <c r="AW576">
        <v>1</v>
      </c>
      <c r="AX576" s="8">
        <v>416</v>
      </c>
      <c r="AY576" s="8">
        <v>308</v>
      </c>
      <c r="BA576" t="s">
        <v>232</v>
      </c>
      <c r="BB576" s="2">
        <v>42415</v>
      </c>
      <c r="BC576" s="2">
        <v>42454</v>
      </c>
      <c r="BD576" s="8">
        <f t="shared" si="91"/>
        <v>39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4</v>
      </c>
      <c r="BM576">
        <v>12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3</v>
      </c>
      <c r="CH576">
        <v>1</v>
      </c>
      <c r="CI576">
        <v>1</v>
      </c>
      <c r="CJ576">
        <v>1</v>
      </c>
      <c r="CK576">
        <v>0</v>
      </c>
      <c r="CL576" s="6">
        <v>3.8</v>
      </c>
      <c r="CM576" s="8">
        <v>30</v>
      </c>
      <c r="CN576" s="8">
        <v>0</v>
      </c>
      <c r="CO576" s="8">
        <f t="shared" si="82"/>
        <v>70</v>
      </c>
      <c r="CP576" s="8">
        <v>74</v>
      </c>
      <c r="CQ576">
        <v>0</v>
      </c>
      <c r="CR576" s="4">
        <f t="shared" si="83"/>
        <v>0.54411764705882348</v>
      </c>
      <c r="CS576" s="8">
        <f t="shared" si="84"/>
        <v>62</v>
      </c>
      <c r="CT576" s="8">
        <v>57</v>
      </c>
      <c r="CU576" s="8">
        <f t="shared" si="85"/>
        <v>1</v>
      </c>
      <c r="CV576" s="8">
        <f t="shared" si="90"/>
        <v>0</v>
      </c>
      <c r="CW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 s="8">
        <v>1.7761194029850751</v>
      </c>
      <c r="EN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1</v>
      </c>
      <c r="GM576">
        <v>0</v>
      </c>
      <c r="GO576">
        <v>0</v>
      </c>
      <c r="GP576">
        <v>0</v>
      </c>
      <c r="GR576">
        <v>0</v>
      </c>
      <c r="GS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f t="shared" si="92"/>
        <v>0</v>
      </c>
      <c r="HH576">
        <v>0</v>
      </c>
      <c r="HI576">
        <v>0</v>
      </c>
      <c r="HJ576">
        <v>0</v>
      </c>
      <c r="HL576">
        <v>1</v>
      </c>
      <c r="HM576" s="2">
        <v>42507</v>
      </c>
      <c r="HR576">
        <v>2</v>
      </c>
      <c r="HS576">
        <v>4</v>
      </c>
    </row>
    <row r="577" spans="1:227" x14ac:dyDescent="0.35">
      <c r="A577">
        <v>85</v>
      </c>
      <c r="B577">
        <v>2</v>
      </c>
      <c r="C577" s="9" cm="1">
        <f t="array" ref="C577">_xlfn.IFS(D577,1,E577,2,F577,3,G577,4,H577,5,I577,6,J577,7,K577,8)</f>
        <v>2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 s="8">
        <v>0</v>
      </c>
      <c r="Q577" s="8">
        <v>0.13972314440231409</v>
      </c>
      <c r="R577">
        <v>2</v>
      </c>
      <c r="S577">
        <v>0</v>
      </c>
      <c r="T577">
        <v>0</v>
      </c>
      <c r="U577">
        <v>1</v>
      </c>
      <c r="V577" s="8">
        <v>7</v>
      </c>
      <c r="W577">
        <v>0</v>
      </c>
      <c r="X577" s="8">
        <v>122</v>
      </c>
      <c r="Y577" s="8">
        <v>72</v>
      </c>
      <c r="Z577" s="8">
        <v>93</v>
      </c>
      <c r="AA577">
        <v>1</v>
      </c>
      <c r="AB577" s="8">
        <v>1.9830508474576269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 s="8">
        <v>35</v>
      </c>
      <c r="AJ577" s="8">
        <v>69</v>
      </c>
      <c r="AK577" s="6">
        <v>7.172922970110335</v>
      </c>
      <c r="AL577">
        <v>0</v>
      </c>
      <c r="AM577" s="8">
        <v>32</v>
      </c>
      <c r="AN577">
        <v>3</v>
      </c>
      <c r="AO577">
        <v>1</v>
      </c>
      <c r="AP577">
        <v>0</v>
      </c>
      <c r="AQ577">
        <v>1</v>
      </c>
      <c r="AR577">
        <v>0</v>
      </c>
      <c r="AS577">
        <v>0</v>
      </c>
      <c r="AT577" s="8">
        <v>3</v>
      </c>
      <c r="AU577">
        <v>0</v>
      </c>
      <c r="AV577">
        <v>0</v>
      </c>
      <c r="AW577">
        <v>1</v>
      </c>
      <c r="AX577" s="8">
        <v>108</v>
      </c>
      <c r="AY577" s="8">
        <v>63.127714291535263</v>
      </c>
      <c r="BB577" s="2">
        <v>41686</v>
      </c>
      <c r="BC577" s="2">
        <v>41726</v>
      </c>
      <c r="BD577" s="8">
        <f t="shared" si="91"/>
        <v>40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4</v>
      </c>
      <c r="BM577">
        <v>7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1</v>
      </c>
      <c r="CI577">
        <v>0</v>
      </c>
      <c r="CJ577">
        <v>0</v>
      </c>
      <c r="CK577">
        <v>1</v>
      </c>
      <c r="CL577" s="6">
        <v>81</v>
      </c>
      <c r="CM577" s="8">
        <v>0</v>
      </c>
      <c r="CN577" s="8">
        <v>70</v>
      </c>
      <c r="CO577" s="8">
        <f t="shared" si="82"/>
        <v>30</v>
      </c>
      <c r="CP577" s="8">
        <v>60</v>
      </c>
      <c r="CQ577">
        <v>0</v>
      </c>
      <c r="CR577" s="4">
        <f t="shared" si="83"/>
        <v>0.49180327868852458</v>
      </c>
      <c r="CS577" s="8">
        <f t="shared" si="84"/>
        <v>62</v>
      </c>
      <c r="CT577" s="8">
        <v>78</v>
      </c>
      <c r="CU577" s="8">
        <f t="shared" si="85"/>
        <v>1</v>
      </c>
      <c r="CV577" s="8">
        <f t="shared" si="90"/>
        <v>0</v>
      </c>
      <c r="CW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 s="8">
        <v>1.849315068493151</v>
      </c>
      <c r="EN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O577">
        <v>0</v>
      </c>
      <c r="GP577">
        <v>0</v>
      </c>
      <c r="GR577">
        <v>0</v>
      </c>
      <c r="GS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f t="shared" si="92"/>
        <v>0</v>
      </c>
      <c r="HH577">
        <v>0</v>
      </c>
      <c r="HI577">
        <v>0</v>
      </c>
      <c r="HJ577">
        <v>0</v>
      </c>
      <c r="HL577">
        <v>1</v>
      </c>
      <c r="HM577" s="2">
        <v>42011</v>
      </c>
      <c r="HR577">
        <v>2</v>
      </c>
      <c r="HS577">
        <v>4</v>
      </c>
    </row>
    <row r="578" spans="1:227" x14ac:dyDescent="0.35">
      <c r="A578">
        <v>76</v>
      </c>
      <c r="B578">
        <v>2</v>
      </c>
      <c r="C578" s="9" cm="1">
        <f t="array" ref="C578">_xlfn.IFS(D578,1,E578,2,F578,3,G578,4,H578,5,I578,6,J578,7,K578,8)</f>
        <v>2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 s="8">
        <v>0</v>
      </c>
      <c r="Q578" s="8">
        <v>40</v>
      </c>
      <c r="R578">
        <v>2</v>
      </c>
      <c r="S578">
        <v>0</v>
      </c>
      <c r="T578">
        <v>0</v>
      </c>
      <c r="U578">
        <v>1</v>
      </c>
      <c r="V578" s="8">
        <v>35</v>
      </c>
      <c r="W578">
        <v>0</v>
      </c>
      <c r="X578" s="8">
        <v>125</v>
      </c>
      <c r="Y578" s="8">
        <v>66</v>
      </c>
      <c r="Z578" s="8">
        <v>98</v>
      </c>
      <c r="AA578">
        <v>0</v>
      </c>
      <c r="AB578" s="8">
        <v>1.903448275862069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s="8">
        <v>39.5</v>
      </c>
      <c r="AJ578" s="8">
        <v>60</v>
      </c>
      <c r="AK578" s="6">
        <v>5</v>
      </c>
      <c r="AL578">
        <v>1</v>
      </c>
      <c r="AM578" s="8">
        <v>40</v>
      </c>
      <c r="AN578">
        <v>3</v>
      </c>
      <c r="AO578">
        <v>1</v>
      </c>
      <c r="AP578">
        <v>0</v>
      </c>
      <c r="AQ578">
        <v>1</v>
      </c>
      <c r="AR578">
        <v>0</v>
      </c>
      <c r="AS578">
        <v>0</v>
      </c>
      <c r="AT578" s="8">
        <v>3</v>
      </c>
      <c r="AU578">
        <v>0</v>
      </c>
      <c r="AV578">
        <v>0</v>
      </c>
      <c r="AW578">
        <v>1</v>
      </c>
      <c r="AX578" s="8">
        <v>50</v>
      </c>
      <c r="AY578" s="8">
        <v>33</v>
      </c>
      <c r="AZ578" t="s">
        <v>220</v>
      </c>
      <c r="BA578" t="s">
        <v>232</v>
      </c>
      <c r="BB578" s="2">
        <v>42536</v>
      </c>
      <c r="BC578" s="2">
        <v>42644</v>
      </c>
      <c r="BD578" s="8">
        <f t="shared" si="91"/>
        <v>108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11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3</v>
      </c>
      <c r="CH578">
        <v>1</v>
      </c>
      <c r="CI578">
        <v>1</v>
      </c>
      <c r="CJ578">
        <v>1</v>
      </c>
      <c r="CK578">
        <v>0</v>
      </c>
      <c r="CL578" s="6">
        <v>7.5</v>
      </c>
      <c r="CM578" s="8">
        <v>20</v>
      </c>
      <c r="CN578" s="8">
        <v>0</v>
      </c>
      <c r="CO578" s="8">
        <f t="shared" ref="CO578:CO641" si="93">100-CM578-CN578</f>
        <v>80</v>
      </c>
      <c r="CP578" s="8">
        <v>60</v>
      </c>
      <c r="CQ578">
        <v>0</v>
      </c>
      <c r="CR578" s="4">
        <f t="shared" ref="CR578:CR641" si="94">CP578/X578</f>
        <v>0.48</v>
      </c>
      <c r="CS578" s="8">
        <f t="shared" ref="CS578:CS641" si="95">X578-CP578</f>
        <v>65</v>
      </c>
      <c r="CT578" s="8">
        <v>150</v>
      </c>
      <c r="CU578" s="8">
        <f t="shared" ref="CU578:CU641" si="96">IF(CR578&lt;0.9,1,0)</f>
        <v>1</v>
      </c>
      <c r="CV578" s="8">
        <f t="shared" si="90"/>
        <v>0</v>
      </c>
      <c r="CW578">
        <v>1</v>
      </c>
      <c r="CX578" s="2">
        <v>42650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 s="8">
        <v>1.8266666666666671</v>
      </c>
      <c r="EN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1</v>
      </c>
      <c r="GM578">
        <v>0</v>
      </c>
      <c r="GO578">
        <v>0</v>
      </c>
      <c r="GP578">
        <v>0</v>
      </c>
      <c r="GR578">
        <v>0</v>
      </c>
      <c r="GS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f t="shared" si="92"/>
        <v>0</v>
      </c>
      <c r="HH578">
        <v>0</v>
      </c>
      <c r="HI578">
        <v>0</v>
      </c>
      <c r="HJ578">
        <v>0</v>
      </c>
      <c r="HL578">
        <v>1</v>
      </c>
      <c r="HM578" s="2">
        <v>42754</v>
      </c>
      <c r="HR578">
        <v>2</v>
      </c>
      <c r="HS578">
        <v>4</v>
      </c>
    </row>
    <row r="579" spans="1:227" x14ac:dyDescent="0.35">
      <c r="A579">
        <v>61</v>
      </c>
      <c r="B579">
        <v>1</v>
      </c>
      <c r="C579" s="9" cm="1">
        <f t="array" ref="C579">_xlfn.IFS(D579,1,E579,2,F579,3,G579,4,H579,5,I579,6,J579,7,K579,8)</f>
        <v>2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 s="8">
        <v>0</v>
      </c>
      <c r="Q579" s="8">
        <v>0</v>
      </c>
      <c r="R579">
        <v>0</v>
      </c>
      <c r="S579">
        <v>1</v>
      </c>
      <c r="T579">
        <v>0</v>
      </c>
      <c r="U579">
        <v>0</v>
      </c>
      <c r="V579" s="8">
        <v>0</v>
      </c>
      <c r="W579">
        <v>0</v>
      </c>
      <c r="X579" s="8">
        <v>119</v>
      </c>
      <c r="Y579" s="8">
        <v>80</v>
      </c>
      <c r="Z579" s="8">
        <v>97</v>
      </c>
      <c r="AA579">
        <v>0</v>
      </c>
      <c r="AB579" s="8">
        <v>2.0162601626016259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s="8">
        <v>40</v>
      </c>
      <c r="AJ579" s="8">
        <v>33</v>
      </c>
      <c r="AK579" s="6">
        <v>7.9</v>
      </c>
      <c r="AL579">
        <v>0</v>
      </c>
      <c r="AM579" s="8">
        <v>125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 s="8">
        <v>2</v>
      </c>
      <c r="AU579">
        <v>0</v>
      </c>
      <c r="AV579">
        <v>0</v>
      </c>
      <c r="AW579">
        <v>0</v>
      </c>
      <c r="AX579" s="8">
        <v>82.5</v>
      </c>
      <c r="AY579" s="8">
        <v>79.5</v>
      </c>
      <c r="BB579" s="2">
        <v>41699</v>
      </c>
      <c r="BC579" s="2">
        <v>41748</v>
      </c>
      <c r="BD579" s="8">
        <f t="shared" si="91"/>
        <v>49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16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3</v>
      </c>
      <c r="CH579">
        <v>1</v>
      </c>
      <c r="CI579">
        <v>1</v>
      </c>
      <c r="CJ579">
        <v>1</v>
      </c>
      <c r="CK579">
        <v>1</v>
      </c>
      <c r="CL579" s="6">
        <v>2.2000000000000002</v>
      </c>
      <c r="CM579" s="8">
        <v>0</v>
      </c>
      <c r="CN579" s="8">
        <v>100</v>
      </c>
      <c r="CO579" s="8">
        <f t="shared" si="93"/>
        <v>0</v>
      </c>
      <c r="CP579" s="8">
        <v>53</v>
      </c>
      <c r="CQ579">
        <v>0</v>
      </c>
      <c r="CR579" s="4">
        <f t="shared" si="94"/>
        <v>0.44537815126050423</v>
      </c>
      <c r="CS579" s="8">
        <f t="shared" si="95"/>
        <v>66</v>
      </c>
      <c r="CT579" s="8">
        <v>54.000000000000007</v>
      </c>
      <c r="CU579" s="8">
        <f t="shared" si="96"/>
        <v>1</v>
      </c>
      <c r="CV579" s="8">
        <f t="shared" si="90"/>
        <v>0</v>
      </c>
      <c r="CW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 s="8">
        <v>1.816901408450704</v>
      </c>
      <c r="EN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O579">
        <v>0</v>
      </c>
      <c r="GP579">
        <v>0</v>
      </c>
      <c r="GR579">
        <v>0</v>
      </c>
      <c r="GS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f t="shared" si="92"/>
        <v>0</v>
      </c>
      <c r="HH579">
        <v>0</v>
      </c>
      <c r="HI579">
        <v>0</v>
      </c>
      <c r="HJ579">
        <v>0</v>
      </c>
      <c r="HL579">
        <v>1</v>
      </c>
      <c r="HM579" s="2">
        <v>41762</v>
      </c>
      <c r="HR579">
        <v>2</v>
      </c>
      <c r="HS579">
        <v>4</v>
      </c>
    </row>
    <row r="580" spans="1:227" x14ac:dyDescent="0.35">
      <c r="A580">
        <v>84</v>
      </c>
      <c r="B580">
        <v>2</v>
      </c>
      <c r="C580" s="9" cm="1">
        <f t="array" ref="C580">_xlfn.IFS(D580,1,E580,2,F580,3,G580,4,H580,5,I580,6,J580,7,K580,8)</f>
        <v>2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 s="8">
        <v>0</v>
      </c>
      <c r="Q580" s="8">
        <v>0</v>
      </c>
      <c r="R580">
        <v>0</v>
      </c>
      <c r="S580">
        <v>1</v>
      </c>
      <c r="T580">
        <v>0</v>
      </c>
      <c r="U580">
        <v>0</v>
      </c>
      <c r="V580" s="8">
        <v>0</v>
      </c>
      <c r="W580">
        <v>0</v>
      </c>
      <c r="X580" s="8">
        <v>129</v>
      </c>
      <c r="Y580" s="8">
        <v>57</v>
      </c>
      <c r="Z580" s="8">
        <v>98</v>
      </c>
      <c r="AA580">
        <v>0</v>
      </c>
      <c r="AB580" s="8">
        <v>1.9854014598540151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s="8">
        <v>32</v>
      </c>
      <c r="AJ580" s="8">
        <v>60</v>
      </c>
      <c r="AK580" s="6">
        <v>8</v>
      </c>
      <c r="AL580">
        <v>0</v>
      </c>
      <c r="AM580" s="8">
        <v>65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 s="8">
        <v>3</v>
      </c>
      <c r="AU580">
        <v>0</v>
      </c>
      <c r="AV580">
        <v>0</v>
      </c>
      <c r="AW580">
        <v>1</v>
      </c>
      <c r="AX580" s="8">
        <v>21</v>
      </c>
      <c r="AY580" s="8">
        <v>21</v>
      </c>
      <c r="BB580" s="2">
        <v>41805</v>
      </c>
      <c r="BC580" s="2">
        <v>41843</v>
      </c>
      <c r="BD580" s="8">
        <f t="shared" si="91"/>
        <v>38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3</v>
      </c>
      <c r="BM580">
        <v>11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2</v>
      </c>
      <c r="CH580">
        <v>0</v>
      </c>
      <c r="CI580">
        <v>1</v>
      </c>
      <c r="CJ580">
        <v>0</v>
      </c>
      <c r="CK580">
        <v>0</v>
      </c>
      <c r="CL580" s="6">
        <v>33.5</v>
      </c>
      <c r="CM580" s="8">
        <v>50</v>
      </c>
      <c r="CN580" s="8">
        <v>0</v>
      </c>
      <c r="CO580" s="8">
        <f t="shared" si="93"/>
        <v>50</v>
      </c>
      <c r="CP580" s="8">
        <v>61</v>
      </c>
      <c r="CQ580">
        <v>0</v>
      </c>
      <c r="CR580" s="4">
        <f t="shared" si="94"/>
        <v>0.47286821705426357</v>
      </c>
      <c r="CS580" s="8">
        <f t="shared" si="95"/>
        <v>68</v>
      </c>
      <c r="CT580" s="8">
        <v>79.5</v>
      </c>
      <c r="CU580" s="8">
        <f t="shared" si="96"/>
        <v>1</v>
      </c>
      <c r="CV580" s="8">
        <f t="shared" si="90"/>
        <v>0</v>
      </c>
      <c r="CW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 s="8">
        <v>1.929577464788732</v>
      </c>
      <c r="EN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O580">
        <v>0</v>
      </c>
      <c r="GP580">
        <v>0</v>
      </c>
      <c r="GR580">
        <v>0</v>
      </c>
      <c r="GS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f t="shared" si="92"/>
        <v>0</v>
      </c>
      <c r="HH580">
        <v>0</v>
      </c>
      <c r="HI580">
        <v>0</v>
      </c>
      <c r="HJ580">
        <v>0</v>
      </c>
      <c r="HL580">
        <v>1</v>
      </c>
      <c r="HM580" s="2">
        <v>41845</v>
      </c>
      <c r="HR580">
        <v>2</v>
      </c>
      <c r="HS580">
        <v>4</v>
      </c>
    </row>
    <row r="581" spans="1:227" x14ac:dyDescent="0.35">
      <c r="A581">
        <v>61</v>
      </c>
      <c r="B581">
        <v>1</v>
      </c>
      <c r="C581" s="9" cm="1">
        <f t="array" ref="C581">_xlfn.IFS(D581,1,E581,2,F581,3,G581,4,H581,5,I581,6,J581,7,K581,8)</f>
        <v>2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0</v>
      </c>
      <c r="N581">
        <v>0</v>
      </c>
      <c r="O581">
        <v>1</v>
      </c>
      <c r="P581" s="8">
        <v>0.1386292507719129</v>
      </c>
      <c r="Q581" s="8">
        <v>5.5254724278925853E-2</v>
      </c>
      <c r="R581">
        <v>0</v>
      </c>
      <c r="S581">
        <v>1</v>
      </c>
      <c r="T581">
        <v>0</v>
      </c>
      <c r="U581">
        <v>0</v>
      </c>
      <c r="V581" s="8">
        <v>0</v>
      </c>
      <c r="W581">
        <v>0</v>
      </c>
      <c r="X581" s="8">
        <v>136</v>
      </c>
      <c r="Y581" s="8">
        <v>94</v>
      </c>
      <c r="Z581" s="8">
        <v>92</v>
      </c>
      <c r="AA581">
        <v>1</v>
      </c>
      <c r="AB581" s="8">
        <v>4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 s="8">
        <v>34</v>
      </c>
      <c r="AJ581" s="8">
        <v>48</v>
      </c>
      <c r="AK581" s="6">
        <v>6.7</v>
      </c>
      <c r="AL581">
        <v>1</v>
      </c>
      <c r="AM581" s="8">
        <v>70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 s="8">
        <v>2</v>
      </c>
      <c r="AU581">
        <v>0</v>
      </c>
      <c r="AV581">
        <v>1</v>
      </c>
      <c r="AW581">
        <v>0</v>
      </c>
      <c r="AX581" s="8">
        <v>78</v>
      </c>
      <c r="AY581" s="8">
        <v>0</v>
      </c>
      <c r="AZ581" t="s">
        <v>220</v>
      </c>
      <c r="BA581" t="s">
        <v>232</v>
      </c>
      <c r="BB581" s="2">
        <v>42606</v>
      </c>
      <c r="BC581" s="2">
        <v>42745</v>
      </c>
      <c r="BD581" s="8">
        <f t="shared" si="91"/>
        <v>139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</v>
      </c>
      <c r="BM581">
        <v>7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1</v>
      </c>
      <c r="CH581">
        <v>1</v>
      </c>
      <c r="CI581">
        <v>0</v>
      </c>
      <c r="CJ581">
        <v>0</v>
      </c>
      <c r="CK581">
        <v>1</v>
      </c>
      <c r="CL581" s="6">
        <v>1.3895698298842649</v>
      </c>
      <c r="CM581" s="8">
        <v>50</v>
      </c>
      <c r="CN581" s="8">
        <v>0</v>
      </c>
      <c r="CO581" s="8">
        <f t="shared" si="93"/>
        <v>50</v>
      </c>
      <c r="CP581" s="8">
        <v>67</v>
      </c>
      <c r="CQ581">
        <v>0</v>
      </c>
      <c r="CR581" s="4">
        <f t="shared" si="94"/>
        <v>0.49264705882352944</v>
      </c>
      <c r="CS581" s="8">
        <f t="shared" si="95"/>
        <v>69</v>
      </c>
      <c r="CT581" s="8">
        <v>86</v>
      </c>
      <c r="CU581" s="8">
        <f t="shared" si="96"/>
        <v>1</v>
      </c>
      <c r="CV581" s="8">
        <f t="shared" si="90"/>
        <v>0</v>
      </c>
      <c r="CW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 s="8">
        <v>1.8857142857142859</v>
      </c>
      <c r="EN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1</v>
      </c>
      <c r="GM581">
        <v>0</v>
      </c>
      <c r="GO581">
        <v>0</v>
      </c>
      <c r="GP581">
        <v>0</v>
      </c>
      <c r="GR581">
        <v>0</v>
      </c>
      <c r="GS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f t="shared" si="92"/>
        <v>0</v>
      </c>
      <c r="HH581">
        <v>0</v>
      </c>
      <c r="HI581">
        <v>0</v>
      </c>
      <c r="HJ581">
        <v>0</v>
      </c>
      <c r="HL581">
        <v>1</v>
      </c>
      <c r="HM581" s="2">
        <v>42887</v>
      </c>
      <c r="HR581">
        <v>2</v>
      </c>
      <c r="HS581">
        <v>4</v>
      </c>
    </row>
    <row r="582" spans="1:227" x14ac:dyDescent="0.35">
      <c r="A582">
        <v>61</v>
      </c>
      <c r="B582">
        <v>2</v>
      </c>
      <c r="C582" s="9" cm="1">
        <f t="array" ref="C582">_xlfn.IFS(D582,1,E582,2,F582,3,G582,4,H582,5,I582,6,J582,7,K582,8)</f>
        <v>2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 s="8">
        <v>0</v>
      </c>
      <c r="Q582" s="8">
        <v>0</v>
      </c>
      <c r="R582">
        <v>0</v>
      </c>
      <c r="S582">
        <v>1</v>
      </c>
      <c r="T582">
        <v>0</v>
      </c>
      <c r="U582">
        <v>0</v>
      </c>
      <c r="V582" s="8">
        <v>0</v>
      </c>
      <c r="W582">
        <v>0</v>
      </c>
      <c r="X582" s="8">
        <v>130</v>
      </c>
      <c r="Y582" s="8">
        <v>70</v>
      </c>
      <c r="Z582" s="8">
        <v>93</v>
      </c>
      <c r="AA582">
        <v>1</v>
      </c>
      <c r="AB582" s="8">
        <v>2.1007194244604319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s="8">
        <v>43.95500095052212</v>
      </c>
      <c r="AJ582" s="8">
        <v>77</v>
      </c>
      <c r="AK582" s="6">
        <v>5.6</v>
      </c>
      <c r="AL582">
        <v>1</v>
      </c>
      <c r="AM582" s="8">
        <v>104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 s="8">
        <v>2</v>
      </c>
      <c r="AU582">
        <v>0</v>
      </c>
      <c r="AV582">
        <v>1</v>
      </c>
      <c r="AW582">
        <v>0</v>
      </c>
      <c r="AX582" s="8">
        <v>140.5</v>
      </c>
      <c r="AY582" s="8">
        <v>0</v>
      </c>
      <c r="AZ582" t="s">
        <v>222</v>
      </c>
      <c r="BA582" t="s">
        <v>232</v>
      </c>
      <c r="BB582" s="2">
        <v>41470</v>
      </c>
      <c r="BC582" s="2">
        <v>41499</v>
      </c>
      <c r="BD582" s="8">
        <f t="shared" si="91"/>
        <v>29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</v>
      </c>
      <c r="BM582">
        <v>2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0</v>
      </c>
      <c r="CJ582">
        <v>0</v>
      </c>
      <c r="CK582">
        <v>0</v>
      </c>
      <c r="CL582" s="6">
        <v>0.8</v>
      </c>
      <c r="CM582" s="8">
        <v>50</v>
      </c>
      <c r="CN582" s="8">
        <v>0</v>
      </c>
      <c r="CO582" s="8">
        <f t="shared" si="93"/>
        <v>50</v>
      </c>
      <c r="CP582" s="8">
        <v>60</v>
      </c>
      <c r="CQ582">
        <v>0</v>
      </c>
      <c r="CR582" s="4">
        <f t="shared" si="94"/>
        <v>0.46153846153846156</v>
      </c>
      <c r="CS582" s="8">
        <f t="shared" si="95"/>
        <v>70</v>
      </c>
      <c r="CT582" s="8">
        <v>78</v>
      </c>
      <c r="CU582" s="8">
        <f t="shared" si="96"/>
        <v>1</v>
      </c>
      <c r="CV582" s="8">
        <f t="shared" si="90"/>
        <v>1</v>
      </c>
      <c r="CW582">
        <v>1</v>
      </c>
      <c r="CX582" s="2">
        <v>41517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0</v>
      </c>
      <c r="DF582">
        <v>1</v>
      </c>
      <c r="DG582">
        <v>1</v>
      </c>
      <c r="DH582">
        <v>0</v>
      </c>
      <c r="DI582">
        <v>0</v>
      </c>
      <c r="DJ582">
        <v>0</v>
      </c>
      <c r="DK582">
        <v>1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1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 s="8">
        <v>1.9142857142857139</v>
      </c>
      <c r="EN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O582">
        <v>0</v>
      </c>
      <c r="GP582">
        <v>0</v>
      </c>
      <c r="GR582">
        <v>0</v>
      </c>
      <c r="GS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f t="shared" si="92"/>
        <v>0</v>
      </c>
      <c r="HH582">
        <v>0</v>
      </c>
      <c r="HI582">
        <v>0</v>
      </c>
      <c r="HJ582">
        <v>0</v>
      </c>
      <c r="HL582">
        <v>1</v>
      </c>
      <c r="HM582" s="2">
        <v>41569</v>
      </c>
      <c r="HR582">
        <v>2</v>
      </c>
      <c r="HS582">
        <v>4</v>
      </c>
    </row>
    <row r="583" spans="1:227" x14ac:dyDescent="0.35">
      <c r="A583">
        <v>50</v>
      </c>
      <c r="B583">
        <v>2</v>
      </c>
      <c r="C583" s="9" cm="1">
        <f t="array" ref="C583">_xlfn.IFS(D583,1,E583,2,F583,3,G583,4,H583,5,I583,6,J583,7,K583,8)</f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0</v>
      </c>
      <c r="N583">
        <v>0</v>
      </c>
      <c r="O583">
        <v>1</v>
      </c>
      <c r="P583" s="8">
        <v>15</v>
      </c>
      <c r="Q583" s="8">
        <v>6.7721364209259019E-2</v>
      </c>
      <c r="R583">
        <v>0</v>
      </c>
      <c r="S583">
        <v>1</v>
      </c>
      <c r="T583">
        <v>0</v>
      </c>
      <c r="U583">
        <v>0</v>
      </c>
      <c r="V583" s="8">
        <v>0</v>
      </c>
      <c r="W583">
        <v>0</v>
      </c>
      <c r="X583" s="8">
        <v>135</v>
      </c>
      <c r="Y583" s="8">
        <v>81</v>
      </c>
      <c r="Z583" s="8">
        <v>96</v>
      </c>
      <c r="AA583">
        <v>0</v>
      </c>
      <c r="AB583" s="8">
        <v>2.0275862068965518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 s="8">
        <v>40</v>
      </c>
      <c r="AJ583" s="8">
        <v>100</v>
      </c>
      <c r="AK583" s="6">
        <v>6.2</v>
      </c>
      <c r="AL583">
        <v>1</v>
      </c>
      <c r="AM583" s="8">
        <v>25</v>
      </c>
      <c r="AN583">
        <v>4</v>
      </c>
      <c r="AO583">
        <v>1</v>
      </c>
      <c r="AP583">
        <v>0</v>
      </c>
      <c r="AQ583">
        <v>0</v>
      </c>
      <c r="AR583">
        <v>1</v>
      </c>
      <c r="AS583">
        <v>0</v>
      </c>
      <c r="AT583" s="8">
        <v>1</v>
      </c>
      <c r="AU583">
        <v>1</v>
      </c>
      <c r="AV583">
        <v>0</v>
      </c>
      <c r="AW583">
        <v>0</v>
      </c>
      <c r="AX583" s="8">
        <v>463</v>
      </c>
      <c r="AY583" s="8">
        <v>463</v>
      </c>
      <c r="BC583" s="2">
        <v>42802</v>
      </c>
      <c r="BD583" s="8"/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4</v>
      </c>
      <c r="BM583">
        <v>2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0</v>
      </c>
      <c r="CL583" s="6">
        <v>6.2</v>
      </c>
      <c r="CM583" s="8">
        <v>0</v>
      </c>
      <c r="CN583" s="8">
        <v>0</v>
      </c>
      <c r="CO583" s="8">
        <f t="shared" si="93"/>
        <v>100</v>
      </c>
      <c r="CP583" s="8">
        <v>65</v>
      </c>
      <c r="CQ583">
        <v>0</v>
      </c>
      <c r="CR583" s="4">
        <f t="shared" si="94"/>
        <v>0.48148148148148145</v>
      </c>
      <c r="CS583" s="8">
        <f t="shared" si="95"/>
        <v>70</v>
      </c>
      <c r="CT583" s="8">
        <v>81</v>
      </c>
      <c r="CU583" s="8">
        <f t="shared" si="96"/>
        <v>1</v>
      </c>
      <c r="CV583" s="8">
        <f t="shared" si="90"/>
        <v>0</v>
      </c>
      <c r="CW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 s="8">
        <v>1.5</v>
      </c>
      <c r="EN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O583">
        <v>0</v>
      </c>
      <c r="GP583">
        <v>0</v>
      </c>
      <c r="GR583">
        <v>0</v>
      </c>
      <c r="GS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f t="shared" si="92"/>
        <v>0</v>
      </c>
      <c r="HH583">
        <v>0</v>
      </c>
      <c r="HI583">
        <v>0</v>
      </c>
      <c r="HJ583">
        <v>0</v>
      </c>
      <c r="HL583">
        <v>0</v>
      </c>
      <c r="HR583">
        <v>2</v>
      </c>
      <c r="HS583">
        <v>4</v>
      </c>
    </row>
    <row r="584" spans="1:227" x14ac:dyDescent="0.35">
      <c r="A584">
        <v>64</v>
      </c>
      <c r="B584">
        <v>2</v>
      </c>
      <c r="C584" s="9" cm="1">
        <f t="array" ref="C584">_xlfn.IFS(D584,1,E584,2,F584,3,G584,4,H584,5,I584,6,J584,7,K584,8)</f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 s="8">
        <v>0</v>
      </c>
      <c r="Q584" s="8">
        <v>4.3426338074041913E-2</v>
      </c>
      <c r="R584">
        <v>2</v>
      </c>
      <c r="S584">
        <v>0</v>
      </c>
      <c r="T584">
        <v>0</v>
      </c>
      <c r="U584">
        <v>1</v>
      </c>
      <c r="V584" s="8">
        <v>1</v>
      </c>
      <c r="W584">
        <v>0</v>
      </c>
      <c r="X584" s="8">
        <v>143.5</v>
      </c>
      <c r="Y584" s="8">
        <v>75.111598189015865</v>
      </c>
      <c r="Z584" s="8">
        <v>97.167858253030772</v>
      </c>
      <c r="AA584">
        <v>1</v>
      </c>
      <c r="AB584" s="8">
        <v>1.84375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s="8">
        <v>40.5</v>
      </c>
      <c r="AJ584" s="8">
        <v>63</v>
      </c>
      <c r="AK584" s="6">
        <v>7.8</v>
      </c>
      <c r="AL584">
        <v>0</v>
      </c>
      <c r="AM584" s="8">
        <v>89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 s="8">
        <v>3</v>
      </c>
      <c r="AU584">
        <v>0</v>
      </c>
      <c r="AV584">
        <v>0</v>
      </c>
      <c r="AW584">
        <v>1</v>
      </c>
      <c r="AX584" s="8">
        <v>148.5</v>
      </c>
      <c r="AY584" s="8">
        <v>129</v>
      </c>
      <c r="AZ584" t="s">
        <v>220</v>
      </c>
      <c r="BB584" s="2">
        <v>42703</v>
      </c>
      <c r="BC584" s="2">
        <v>42724</v>
      </c>
      <c r="BD584" s="8">
        <f>BC584-BB584</f>
        <v>21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6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1</v>
      </c>
      <c r="CL584" s="6">
        <v>3.2</v>
      </c>
      <c r="CM584" s="8">
        <v>0</v>
      </c>
      <c r="CN584" s="8">
        <v>0</v>
      </c>
      <c r="CO584" s="8">
        <f t="shared" si="93"/>
        <v>100</v>
      </c>
      <c r="CP584" s="8">
        <v>68</v>
      </c>
      <c r="CQ584">
        <v>0</v>
      </c>
      <c r="CR584" s="4">
        <f t="shared" si="94"/>
        <v>0.47386759581881532</v>
      </c>
      <c r="CS584" s="8">
        <f t="shared" si="95"/>
        <v>75.5</v>
      </c>
      <c r="CT584" s="8">
        <v>121</v>
      </c>
      <c r="CU584" s="8">
        <f t="shared" si="96"/>
        <v>1</v>
      </c>
      <c r="CV584" s="8">
        <f t="shared" si="90"/>
        <v>0</v>
      </c>
      <c r="CW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 s="8">
        <v>1.7777777777777779</v>
      </c>
      <c r="EN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1</v>
      </c>
      <c r="GM584">
        <v>0</v>
      </c>
      <c r="GO584">
        <v>0</v>
      </c>
      <c r="GP584">
        <v>0</v>
      </c>
      <c r="GR584">
        <v>0</v>
      </c>
      <c r="GS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f t="shared" si="92"/>
        <v>0</v>
      </c>
      <c r="HH584">
        <v>0</v>
      </c>
      <c r="HI584">
        <v>0</v>
      </c>
      <c r="HJ584">
        <v>0</v>
      </c>
      <c r="HL584">
        <v>1</v>
      </c>
      <c r="HM584" s="2">
        <v>42870</v>
      </c>
      <c r="HR584">
        <v>2</v>
      </c>
      <c r="HS584">
        <v>4</v>
      </c>
    </row>
    <row r="585" spans="1:227" x14ac:dyDescent="0.35">
      <c r="A585">
        <v>59</v>
      </c>
      <c r="B585">
        <v>1</v>
      </c>
      <c r="C585" s="9" cm="1">
        <f t="array" ref="C585">_xlfn.IFS(D585,1,E585,2,F585,3,G585,4,H585,5,I585,6,J585,7,K585,8)</f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0</v>
      </c>
      <c r="N585">
        <v>0</v>
      </c>
      <c r="O585">
        <v>1</v>
      </c>
      <c r="P585" s="8">
        <v>15</v>
      </c>
      <c r="Q585" s="8">
        <v>0.1749528972968816</v>
      </c>
      <c r="R585">
        <v>2</v>
      </c>
      <c r="S585">
        <v>0</v>
      </c>
      <c r="T585">
        <v>0</v>
      </c>
      <c r="U585">
        <v>1</v>
      </c>
      <c r="V585" s="8">
        <v>14</v>
      </c>
      <c r="W585">
        <v>0</v>
      </c>
      <c r="X585" s="8">
        <v>137</v>
      </c>
      <c r="Y585" s="8">
        <v>47</v>
      </c>
      <c r="Z585" s="8">
        <v>96</v>
      </c>
      <c r="AA585">
        <v>1</v>
      </c>
      <c r="AB585" s="8">
        <v>2.0714285714285712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s="8">
        <v>40.500000000000007</v>
      </c>
      <c r="AJ585" s="8">
        <v>91</v>
      </c>
      <c r="AK585" s="6">
        <v>8.3000000000000007</v>
      </c>
      <c r="AL585">
        <v>0</v>
      </c>
      <c r="AM585" s="8">
        <v>76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 s="8">
        <v>1</v>
      </c>
      <c r="AU585">
        <v>1</v>
      </c>
      <c r="AV585">
        <v>0</v>
      </c>
      <c r="AW585">
        <v>0</v>
      </c>
      <c r="AX585" s="8">
        <v>655</v>
      </c>
      <c r="AY585" s="8">
        <v>655</v>
      </c>
      <c r="BC585" s="2">
        <v>41712</v>
      </c>
      <c r="BD585" s="8"/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15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3</v>
      </c>
      <c r="CH585">
        <v>1</v>
      </c>
      <c r="CI585">
        <v>1</v>
      </c>
      <c r="CJ585">
        <v>1</v>
      </c>
      <c r="CK585">
        <v>1</v>
      </c>
      <c r="CL585" s="6">
        <v>13.9</v>
      </c>
      <c r="CM585" s="8">
        <v>30</v>
      </c>
      <c r="CN585" s="8">
        <v>0</v>
      </c>
      <c r="CO585" s="8">
        <f t="shared" si="93"/>
        <v>70</v>
      </c>
      <c r="CP585" s="8">
        <v>61.5</v>
      </c>
      <c r="CQ585">
        <v>0</v>
      </c>
      <c r="CR585" s="4">
        <f t="shared" si="94"/>
        <v>0.4489051094890511</v>
      </c>
      <c r="CS585" s="8">
        <f t="shared" si="95"/>
        <v>75.5</v>
      </c>
      <c r="CT585" s="8">
        <v>66.5</v>
      </c>
      <c r="CU585" s="8">
        <f t="shared" si="96"/>
        <v>1</v>
      </c>
      <c r="CV585" s="8">
        <f t="shared" si="90"/>
        <v>1</v>
      </c>
      <c r="CW585">
        <v>1</v>
      </c>
      <c r="CX585" s="2">
        <v>41732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1</v>
      </c>
      <c r="DP585">
        <v>0</v>
      </c>
      <c r="DQ585">
        <v>0</v>
      </c>
      <c r="DR585">
        <v>0</v>
      </c>
      <c r="DS585">
        <v>0</v>
      </c>
      <c r="DT585">
        <v>1</v>
      </c>
      <c r="DU585">
        <v>1</v>
      </c>
      <c r="DV585">
        <v>0</v>
      </c>
      <c r="DW585">
        <v>0</v>
      </c>
      <c r="DX585">
        <v>1</v>
      </c>
      <c r="DY585">
        <v>1</v>
      </c>
      <c r="DZ585">
        <v>0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</v>
      </c>
      <c r="EK585">
        <v>1</v>
      </c>
      <c r="EL585">
        <v>0</v>
      </c>
      <c r="EM585" s="8">
        <v>1.925373134328358</v>
      </c>
      <c r="EN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O585">
        <v>0</v>
      </c>
      <c r="GP585">
        <v>0</v>
      </c>
      <c r="GR585">
        <v>0</v>
      </c>
      <c r="GS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f t="shared" si="92"/>
        <v>0</v>
      </c>
      <c r="HH585">
        <v>0</v>
      </c>
      <c r="HI585">
        <v>0</v>
      </c>
      <c r="HJ585">
        <v>0</v>
      </c>
      <c r="HL585">
        <v>1</v>
      </c>
      <c r="HM585" s="2">
        <v>41742</v>
      </c>
      <c r="HR585">
        <v>2</v>
      </c>
      <c r="HS585">
        <v>4</v>
      </c>
    </row>
    <row r="586" spans="1:227" x14ac:dyDescent="0.35">
      <c r="A586">
        <v>82</v>
      </c>
      <c r="B586">
        <v>1</v>
      </c>
      <c r="C586" s="9" cm="1">
        <f t="array" ref="C586">_xlfn.IFS(D586,1,E586,2,F586,3,G586,4,H586,5,I586,6,J586,7,K586,8)</f>
        <v>4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 s="8">
        <v>0</v>
      </c>
      <c r="Q586" s="8">
        <v>0.1244373890300894</v>
      </c>
      <c r="R586">
        <v>2</v>
      </c>
      <c r="S586">
        <v>0</v>
      </c>
      <c r="T586">
        <v>0</v>
      </c>
      <c r="U586">
        <v>1</v>
      </c>
      <c r="V586" s="8">
        <v>0.13091948915122589</v>
      </c>
      <c r="W586">
        <v>0</v>
      </c>
      <c r="X586" s="8">
        <v>135</v>
      </c>
      <c r="Y586" s="8">
        <v>68</v>
      </c>
      <c r="Z586" s="8">
        <v>98</v>
      </c>
      <c r="AA586">
        <v>0</v>
      </c>
      <c r="AB586" s="8">
        <v>1.91044776119403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 s="8">
        <v>16</v>
      </c>
      <c r="AJ586" s="8">
        <v>64</v>
      </c>
      <c r="AK586" s="6">
        <v>7.2</v>
      </c>
      <c r="AL586">
        <v>1</v>
      </c>
      <c r="AM586" s="8">
        <v>21</v>
      </c>
      <c r="AN586">
        <v>4</v>
      </c>
      <c r="AO586">
        <v>1</v>
      </c>
      <c r="AP586">
        <v>0</v>
      </c>
      <c r="AQ586">
        <v>0</v>
      </c>
      <c r="AR586">
        <v>1</v>
      </c>
      <c r="AS586">
        <v>0</v>
      </c>
      <c r="AT586" s="8">
        <v>3</v>
      </c>
      <c r="AU586">
        <v>0</v>
      </c>
      <c r="AV586">
        <v>0</v>
      </c>
      <c r="AW586">
        <v>1</v>
      </c>
      <c r="AX586" s="8">
        <v>294</v>
      </c>
      <c r="AY586" s="8">
        <v>233</v>
      </c>
      <c r="BC586" s="2">
        <v>42032</v>
      </c>
      <c r="BD586" s="8"/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5</v>
      </c>
      <c r="BM586">
        <v>14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3</v>
      </c>
      <c r="CH586">
        <v>1</v>
      </c>
      <c r="CI586">
        <v>1</v>
      </c>
      <c r="CJ586">
        <v>1</v>
      </c>
      <c r="CK586">
        <v>1</v>
      </c>
      <c r="CL586" s="6">
        <v>0.61507013779750697</v>
      </c>
      <c r="CM586" s="8">
        <v>0.33052713175244303</v>
      </c>
      <c r="CN586" s="8">
        <v>0.14079699633074491</v>
      </c>
      <c r="CO586" s="8">
        <f t="shared" si="93"/>
        <v>99.528675871916803</v>
      </c>
      <c r="CP586" s="8">
        <v>57.000000000000007</v>
      </c>
      <c r="CQ586">
        <v>0</v>
      </c>
      <c r="CR586" s="4">
        <f t="shared" si="94"/>
        <v>0.42222222222222228</v>
      </c>
      <c r="CS586" s="8">
        <f t="shared" si="95"/>
        <v>78</v>
      </c>
      <c r="CT586" s="8">
        <v>54</v>
      </c>
      <c r="CU586" s="8">
        <f t="shared" si="96"/>
        <v>1</v>
      </c>
      <c r="CV586" s="8">
        <f t="shared" si="90"/>
        <v>1</v>
      </c>
      <c r="CW586">
        <v>1</v>
      </c>
      <c r="CX586" s="2">
        <v>41930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0</v>
      </c>
      <c r="DF586">
        <v>1</v>
      </c>
      <c r="DG586">
        <v>1</v>
      </c>
      <c r="DH586">
        <v>0</v>
      </c>
      <c r="DI586">
        <v>0</v>
      </c>
      <c r="DJ586">
        <v>0</v>
      </c>
      <c r="DK586">
        <v>0</v>
      </c>
      <c r="DL586">
        <v>1</v>
      </c>
      <c r="DM586">
        <v>0</v>
      </c>
      <c r="DN586">
        <v>0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1</v>
      </c>
      <c r="DW586">
        <v>1</v>
      </c>
      <c r="DX586">
        <v>0</v>
      </c>
      <c r="DY586">
        <v>0</v>
      </c>
      <c r="DZ586">
        <v>0</v>
      </c>
      <c r="EA586">
        <v>0</v>
      </c>
      <c r="EB586">
        <v>1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</v>
      </c>
      <c r="EL586">
        <v>0</v>
      </c>
      <c r="EM586" s="8">
        <v>1.906666666666667</v>
      </c>
      <c r="EN586">
        <v>1</v>
      </c>
      <c r="EO586" s="2">
        <v>42034</v>
      </c>
      <c r="EP586">
        <v>0</v>
      </c>
      <c r="EQ586">
        <v>1</v>
      </c>
      <c r="ER586">
        <v>0</v>
      </c>
      <c r="ES586">
        <v>0</v>
      </c>
      <c r="ET586">
        <v>1</v>
      </c>
      <c r="EU586">
        <v>0</v>
      </c>
      <c r="EV586">
        <v>0</v>
      </c>
      <c r="EW586">
        <v>0</v>
      </c>
      <c r="EX586">
        <v>1</v>
      </c>
      <c r="EY586">
        <v>1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1</v>
      </c>
      <c r="GD586">
        <v>0</v>
      </c>
      <c r="GE586">
        <v>1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O586">
        <v>0</v>
      </c>
      <c r="GP586">
        <v>0</v>
      </c>
      <c r="GR586">
        <v>0</v>
      </c>
      <c r="GS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f t="shared" si="92"/>
        <v>0</v>
      </c>
      <c r="HH586">
        <v>0</v>
      </c>
      <c r="HI586">
        <v>0</v>
      </c>
      <c r="HJ586">
        <v>0</v>
      </c>
      <c r="HL586">
        <v>1</v>
      </c>
      <c r="HM586" s="2">
        <v>42035</v>
      </c>
      <c r="HR586">
        <v>2</v>
      </c>
      <c r="HS586">
        <v>4</v>
      </c>
    </row>
    <row r="587" spans="1:227" x14ac:dyDescent="0.35">
      <c r="A587">
        <v>59</v>
      </c>
      <c r="B587">
        <v>1</v>
      </c>
      <c r="C587" s="9" cm="1">
        <f t="array" ref="C587">_xlfn.IFS(D587,1,E587,2,F587,3,G587,4,H587,5,I587,6,J587,7,K587,8)</f>
        <v>2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0</v>
      </c>
      <c r="P587" s="8">
        <v>0</v>
      </c>
      <c r="Q587" s="8">
        <v>5.5389232705526627E-2</v>
      </c>
      <c r="R587">
        <v>0</v>
      </c>
      <c r="S587">
        <v>1</v>
      </c>
      <c r="T587">
        <v>0</v>
      </c>
      <c r="U587">
        <v>0</v>
      </c>
      <c r="V587" s="8">
        <v>0</v>
      </c>
      <c r="W587">
        <v>0</v>
      </c>
      <c r="X587" s="8">
        <v>135</v>
      </c>
      <c r="Y587" s="8">
        <v>59</v>
      </c>
      <c r="Z587" s="8">
        <v>100</v>
      </c>
      <c r="AA587">
        <v>0</v>
      </c>
      <c r="AB587" s="8">
        <v>2.0724637681159419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s="8">
        <v>42.5</v>
      </c>
      <c r="AJ587" s="8">
        <v>80</v>
      </c>
      <c r="AK587" s="6">
        <v>5.8</v>
      </c>
      <c r="AL587">
        <v>1</v>
      </c>
      <c r="AM587" s="8">
        <v>54</v>
      </c>
      <c r="AN587">
        <v>2</v>
      </c>
      <c r="AO587">
        <v>1</v>
      </c>
      <c r="AP587">
        <v>1</v>
      </c>
      <c r="AQ587">
        <v>0</v>
      </c>
      <c r="AR587">
        <v>0</v>
      </c>
      <c r="AS587">
        <v>0</v>
      </c>
      <c r="AT587" s="8">
        <v>3</v>
      </c>
      <c r="AU587">
        <v>0</v>
      </c>
      <c r="AV587">
        <v>0</v>
      </c>
      <c r="AW587">
        <v>1</v>
      </c>
      <c r="AX587" s="8">
        <v>510</v>
      </c>
      <c r="AY587" s="8">
        <v>430.79950786560829</v>
      </c>
      <c r="AZ587" t="s">
        <v>221</v>
      </c>
      <c r="BC587" s="2">
        <v>42020</v>
      </c>
      <c r="BD587" s="8"/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</v>
      </c>
      <c r="BM587">
        <v>15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3</v>
      </c>
      <c r="CH587">
        <v>1</v>
      </c>
      <c r="CI587">
        <v>1</v>
      </c>
      <c r="CJ587">
        <v>1</v>
      </c>
      <c r="CK587">
        <v>1</v>
      </c>
      <c r="CL587" s="6">
        <v>50</v>
      </c>
      <c r="CM587" s="8">
        <v>100</v>
      </c>
      <c r="CN587" s="8">
        <v>0</v>
      </c>
      <c r="CO587" s="8">
        <f t="shared" si="93"/>
        <v>0</v>
      </c>
      <c r="CP587" s="8">
        <v>56</v>
      </c>
      <c r="CQ587">
        <v>0</v>
      </c>
      <c r="CR587" s="4">
        <f t="shared" si="94"/>
        <v>0.4148148148148148</v>
      </c>
      <c r="CS587" s="8">
        <f t="shared" si="95"/>
        <v>79</v>
      </c>
      <c r="CT587" s="8">
        <v>75.5</v>
      </c>
      <c r="CU587" s="8">
        <f t="shared" si="96"/>
        <v>1</v>
      </c>
      <c r="CV587" s="8">
        <f t="shared" si="90"/>
        <v>0</v>
      </c>
      <c r="CW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 s="8">
        <v>1.5</v>
      </c>
      <c r="EN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O587">
        <v>0</v>
      </c>
      <c r="GP587">
        <v>0</v>
      </c>
      <c r="GR587">
        <v>0</v>
      </c>
      <c r="GS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f t="shared" si="92"/>
        <v>0</v>
      </c>
      <c r="HH587">
        <v>0</v>
      </c>
      <c r="HI587">
        <v>0</v>
      </c>
      <c r="HJ587">
        <v>0</v>
      </c>
      <c r="HL587">
        <v>1</v>
      </c>
      <c r="HM587" s="2">
        <v>42086</v>
      </c>
      <c r="HR587">
        <v>2</v>
      </c>
      <c r="HS587">
        <v>4</v>
      </c>
    </row>
    <row r="588" spans="1:227" x14ac:dyDescent="0.35">
      <c r="A588">
        <v>77</v>
      </c>
      <c r="B588">
        <v>2</v>
      </c>
      <c r="C588" s="9" cm="1">
        <f t="array" ref="C588">_xlfn.IFS(D588,1,E588,2,F588,3,G588,4,H588,5,I588,6,J588,7,K588,8)</f>
        <v>2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 s="8">
        <v>0</v>
      </c>
      <c r="Q588" s="8">
        <v>0</v>
      </c>
      <c r="R588">
        <v>0</v>
      </c>
      <c r="S588">
        <v>1</v>
      </c>
      <c r="T588">
        <v>0</v>
      </c>
      <c r="U588">
        <v>0</v>
      </c>
      <c r="V588" s="8">
        <v>0</v>
      </c>
      <c r="W588">
        <v>1</v>
      </c>
      <c r="X588" s="8">
        <v>165</v>
      </c>
      <c r="Y588" s="8">
        <v>81</v>
      </c>
      <c r="Z588" s="8">
        <v>97</v>
      </c>
      <c r="AA588">
        <v>0</v>
      </c>
      <c r="AB588" s="8">
        <v>1.828571428571429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s="8">
        <v>42</v>
      </c>
      <c r="AJ588" s="8">
        <v>73</v>
      </c>
      <c r="AK588" s="6">
        <v>8</v>
      </c>
      <c r="AL588">
        <v>0</v>
      </c>
      <c r="AM588" s="8">
        <v>57</v>
      </c>
      <c r="AN588">
        <v>2</v>
      </c>
      <c r="AO588">
        <v>1</v>
      </c>
      <c r="AP588">
        <v>1</v>
      </c>
      <c r="AQ588">
        <v>0</v>
      </c>
      <c r="AR588">
        <v>0</v>
      </c>
      <c r="AS588">
        <v>0</v>
      </c>
      <c r="AT588" s="8">
        <v>3</v>
      </c>
      <c r="AU588">
        <v>0</v>
      </c>
      <c r="AV588">
        <v>0</v>
      </c>
      <c r="AW588">
        <v>1</v>
      </c>
      <c r="AX588" s="8">
        <v>137</v>
      </c>
      <c r="AY588" s="8">
        <v>96.499999999999986</v>
      </c>
      <c r="BB588" s="2">
        <v>41593</v>
      </c>
      <c r="BC588" s="2">
        <v>41628</v>
      </c>
      <c r="BD588" s="8">
        <f>BC588-BB588</f>
        <v>35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2</v>
      </c>
      <c r="BM588">
        <v>7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1</v>
      </c>
      <c r="CI588">
        <v>0</v>
      </c>
      <c r="CJ588">
        <v>0</v>
      </c>
      <c r="CK588">
        <v>1</v>
      </c>
      <c r="CL588" s="6">
        <v>0.3</v>
      </c>
      <c r="CM588" s="8">
        <v>100</v>
      </c>
      <c r="CN588" s="8">
        <v>0</v>
      </c>
      <c r="CO588" s="8">
        <f t="shared" si="93"/>
        <v>0</v>
      </c>
      <c r="CP588" s="8">
        <v>83</v>
      </c>
      <c r="CQ588">
        <v>0</v>
      </c>
      <c r="CR588" s="4">
        <f t="shared" si="94"/>
        <v>0.50303030303030305</v>
      </c>
      <c r="CS588" s="8">
        <f t="shared" si="95"/>
        <v>82</v>
      </c>
      <c r="CT588" s="8">
        <v>87.5</v>
      </c>
      <c r="CU588" s="8">
        <f t="shared" si="96"/>
        <v>1</v>
      </c>
      <c r="CV588" s="8">
        <f t="shared" si="90"/>
        <v>1</v>
      </c>
      <c r="CW588">
        <v>1</v>
      </c>
      <c r="CX588" s="2">
        <v>41661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0</v>
      </c>
      <c r="DN588">
        <v>0</v>
      </c>
      <c r="DO588">
        <v>1</v>
      </c>
      <c r="DP588">
        <v>0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0</v>
      </c>
      <c r="DW588">
        <v>0</v>
      </c>
      <c r="DX588">
        <v>1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 s="8">
        <v>1.788732394366197</v>
      </c>
      <c r="EN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O588">
        <v>0</v>
      </c>
      <c r="GP588">
        <v>0</v>
      </c>
      <c r="GR588">
        <v>0</v>
      </c>
      <c r="GS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f t="shared" si="92"/>
        <v>0</v>
      </c>
      <c r="HH588">
        <v>0</v>
      </c>
      <c r="HI588">
        <v>0</v>
      </c>
      <c r="HJ588">
        <v>0</v>
      </c>
      <c r="HL588">
        <v>1</v>
      </c>
      <c r="HM588" s="2">
        <v>41759</v>
      </c>
      <c r="HR588">
        <v>2</v>
      </c>
      <c r="HS588">
        <v>4</v>
      </c>
    </row>
    <row r="589" spans="1:227" x14ac:dyDescent="0.35">
      <c r="A589">
        <v>75</v>
      </c>
      <c r="B589">
        <v>1</v>
      </c>
      <c r="C589" s="9" cm="1">
        <f t="array" ref="C589">_xlfn.IFS(D589,1,E589,2,F589,3,G589,4,H589,5,I589,6,J589,7,K589,8)</f>
        <v>3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 s="8">
        <v>0</v>
      </c>
      <c r="Q589" s="8">
        <v>0</v>
      </c>
      <c r="R589">
        <v>0</v>
      </c>
      <c r="S589">
        <v>1</v>
      </c>
      <c r="T589">
        <v>0</v>
      </c>
      <c r="U589">
        <v>0</v>
      </c>
      <c r="V589" s="8">
        <v>0</v>
      </c>
      <c r="W589">
        <v>1</v>
      </c>
      <c r="X589" s="8">
        <v>150</v>
      </c>
      <c r="Y589" s="8">
        <v>84</v>
      </c>
      <c r="Z589" s="8">
        <v>97</v>
      </c>
      <c r="AA589">
        <v>0</v>
      </c>
      <c r="AB589" s="8">
        <v>1.9305555555555549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s="8">
        <v>41.896918132430883</v>
      </c>
      <c r="AJ589" s="8">
        <v>46</v>
      </c>
      <c r="AK589" s="6">
        <v>5.8</v>
      </c>
      <c r="AL589">
        <v>1</v>
      </c>
      <c r="AM589" s="8">
        <v>90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 s="8">
        <v>3</v>
      </c>
      <c r="AU589">
        <v>0</v>
      </c>
      <c r="AV589">
        <v>0</v>
      </c>
      <c r="AW589">
        <v>1</v>
      </c>
      <c r="AX589" s="8">
        <v>112.5</v>
      </c>
      <c r="AY589" s="8">
        <v>102</v>
      </c>
      <c r="AZ589" t="s">
        <v>220</v>
      </c>
      <c r="BC589" s="2">
        <v>42475</v>
      </c>
      <c r="BD589" s="8"/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</v>
      </c>
      <c r="BM589">
        <v>2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1</v>
      </c>
      <c r="CI589">
        <v>0</v>
      </c>
      <c r="CJ589">
        <v>0</v>
      </c>
      <c r="CK589">
        <v>0</v>
      </c>
      <c r="CL589" s="6">
        <v>0.5</v>
      </c>
      <c r="CM589" s="8">
        <v>0</v>
      </c>
      <c r="CN589" s="8">
        <v>0</v>
      </c>
      <c r="CO589" s="8">
        <f t="shared" si="93"/>
        <v>100</v>
      </c>
      <c r="CP589" s="8">
        <v>68</v>
      </c>
      <c r="CQ589">
        <v>0</v>
      </c>
      <c r="CR589" s="4">
        <f t="shared" si="94"/>
        <v>0.45333333333333331</v>
      </c>
      <c r="CS589" s="8">
        <f t="shared" si="95"/>
        <v>82</v>
      </c>
      <c r="CT589" s="8">
        <v>101</v>
      </c>
      <c r="CU589" s="8">
        <f t="shared" si="96"/>
        <v>1</v>
      </c>
      <c r="CV589" s="8">
        <f t="shared" si="90"/>
        <v>0</v>
      </c>
      <c r="CW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 s="8">
        <v>1.8918918918918921</v>
      </c>
      <c r="EN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O589">
        <v>0</v>
      </c>
      <c r="GP589">
        <v>0</v>
      </c>
      <c r="GR589">
        <v>0</v>
      </c>
      <c r="GS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f t="shared" si="92"/>
        <v>0</v>
      </c>
      <c r="HH589">
        <v>0</v>
      </c>
      <c r="HI589">
        <v>0</v>
      </c>
      <c r="HJ589">
        <v>0</v>
      </c>
      <c r="HL589">
        <v>1</v>
      </c>
      <c r="HM589" s="2">
        <v>42535</v>
      </c>
      <c r="HR589">
        <v>2</v>
      </c>
      <c r="HS589">
        <v>4</v>
      </c>
    </row>
    <row r="590" spans="1:227" x14ac:dyDescent="0.35">
      <c r="A590">
        <v>78</v>
      </c>
      <c r="B590">
        <v>2</v>
      </c>
      <c r="C590" s="9" cm="1">
        <f t="array" ref="C590">_xlfn.IFS(D590,1,E590,2,F590,3,G590,4,H590,5,I590,6,J590,7,K590,8)</f>
        <v>2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</v>
      </c>
      <c r="M590">
        <v>0</v>
      </c>
      <c r="N590">
        <v>0</v>
      </c>
      <c r="O590">
        <v>1</v>
      </c>
      <c r="P590" s="8">
        <v>0.1919650698853228</v>
      </c>
      <c r="Q590" s="8">
        <v>0.1736864037901385</v>
      </c>
      <c r="R590">
        <v>1</v>
      </c>
      <c r="S590">
        <v>0</v>
      </c>
      <c r="T590">
        <v>1</v>
      </c>
      <c r="U590">
        <v>0</v>
      </c>
      <c r="V590" s="8">
        <v>0.24288578245053841</v>
      </c>
      <c r="W590">
        <v>1</v>
      </c>
      <c r="X590" s="8">
        <v>145</v>
      </c>
      <c r="Y590" s="8">
        <v>66</v>
      </c>
      <c r="Z590" s="8">
        <v>92</v>
      </c>
      <c r="AA590">
        <v>1</v>
      </c>
      <c r="AB590" s="8">
        <v>2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 s="8">
        <v>37</v>
      </c>
      <c r="AJ590" s="8">
        <v>48</v>
      </c>
      <c r="AK590" s="6">
        <v>7</v>
      </c>
      <c r="AL590">
        <v>1</v>
      </c>
      <c r="AM590" s="8">
        <v>80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 s="8">
        <v>2</v>
      </c>
      <c r="AU590">
        <v>0</v>
      </c>
      <c r="AV590">
        <v>1</v>
      </c>
      <c r="AW590">
        <v>0</v>
      </c>
      <c r="AX590" s="8">
        <v>137</v>
      </c>
      <c r="AY590" s="8">
        <v>0</v>
      </c>
      <c r="AZ590" t="s">
        <v>217</v>
      </c>
      <c r="BB590" s="2">
        <v>42689</v>
      </c>
      <c r="BC590" s="2">
        <v>42733</v>
      </c>
      <c r="BD590" s="8">
        <f>BC590-BB590</f>
        <v>44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15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3</v>
      </c>
      <c r="CH590">
        <v>1</v>
      </c>
      <c r="CI590">
        <v>1</v>
      </c>
      <c r="CJ590">
        <v>1</v>
      </c>
      <c r="CK590">
        <v>1</v>
      </c>
      <c r="CL590" s="6">
        <v>4</v>
      </c>
      <c r="CM590" s="8">
        <v>100</v>
      </c>
      <c r="CN590" s="8">
        <v>0</v>
      </c>
      <c r="CO590" s="8">
        <f t="shared" si="93"/>
        <v>0</v>
      </c>
      <c r="CP590" s="8">
        <v>57</v>
      </c>
      <c r="CQ590">
        <v>0</v>
      </c>
      <c r="CR590" s="4">
        <f t="shared" si="94"/>
        <v>0.39310344827586208</v>
      </c>
      <c r="CS590" s="8">
        <f t="shared" si="95"/>
        <v>88</v>
      </c>
      <c r="CT590" s="8">
        <v>44</v>
      </c>
      <c r="CU590" s="8">
        <f t="shared" si="96"/>
        <v>1</v>
      </c>
      <c r="CV590" s="8">
        <f t="shared" si="90"/>
        <v>0</v>
      </c>
      <c r="CW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 s="8">
        <v>1.8857142857142859</v>
      </c>
      <c r="EN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O590">
        <v>0</v>
      </c>
      <c r="GP590">
        <v>0</v>
      </c>
      <c r="GR590">
        <v>0</v>
      </c>
      <c r="GS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f t="shared" si="92"/>
        <v>0</v>
      </c>
      <c r="HH590">
        <v>0</v>
      </c>
      <c r="HI590">
        <v>0</v>
      </c>
      <c r="HJ590">
        <v>0</v>
      </c>
      <c r="HL590">
        <v>1</v>
      </c>
      <c r="HM590" s="2">
        <v>42886</v>
      </c>
      <c r="HR590">
        <v>2</v>
      </c>
      <c r="HS590">
        <v>4</v>
      </c>
    </row>
    <row r="591" spans="1:227" x14ac:dyDescent="0.35">
      <c r="A591">
        <v>88</v>
      </c>
      <c r="B591">
        <v>2</v>
      </c>
      <c r="C591" s="9" cm="1">
        <f t="array" ref="C591">_xlfn.IFS(D591,1,E591,2,F591,3,G591,4,H591,5,I591,6,J591,7,K591,8)</f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 s="8">
        <v>0</v>
      </c>
      <c r="Q591" s="8">
        <v>0</v>
      </c>
      <c r="R591">
        <v>0</v>
      </c>
      <c r="S591">
        <v>1</v>
      </c>
      <c r="T591">
        <v>0</v>
      </c>
      <c r="U591">
        <v>0</v>
      </c>
      <c r="V591" s="8">
        <v>0</v>
      </c>
      <c r="W591">
        <v>1</v>
      </c>
      <c r="X591" s="8">
        <v>145</v>
      </c>
      <c r="Y591" s="8">
        <v>83</v>
      </c>
      <c r="Z591" s="8">
        <v>92</v>
      </c>
      <c r="AA591">
        <v>1</v>
      </c>
      <c r="AB591" s="8">
        <v>2.1052631578947372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 s="8">
        <v>24</v>
      </c>
      <c r="AJ591" s="8">
        <v>48</v>
      </c>
      <c r="AK591" s="6">
        <v>6.7</v>
      </c>
      <c r="AL591">
        <v>1</v>
      </c>
      <c r="AM591" s="8">
        <v>31</v>
      </c>
      <c r="AN591">
        <v>3</v>
      </c>
      <c r="AO591">
        <v>1</v>
      </c>
      <c r="AP591">
        <v>0</v>
      </c>
      <c r="AQ591">
        <v>1</v>
      </c>
      <c r="AR591">
        <v>0</v>
      </c>
      <c r="AS591">
        <v>0</v>
      </c>
      <c r="AT591" s="8">
        <v>2</v>
      </c>
      <c r="AU591">
        <v>0</v>
      </c>
      <c r="AV591">
        <v>1</v>
      </c>
      <c r="AW591">
        <v>0</v>
      </c>
      <c r="AX591" s="8">
        <v>145</v>
      </c>
      <c r="AY591" s="8">
        <v>0</v>
      </c>
      <c r="AZ591" t="s">
        <v>220</v>
      </c>
      <c r="BC591" s="2">
        <v>41529</v>
      </c>
      <c r="BD591" s="8"/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5</v>
      </c>
      <c r="BM591">
        <v>16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3</v>
      </c>
      <c r="CH591">
        <v>1</v>
      </c>
      <c r="CI591">
        <v>1</v>
      </c>
      <c r="CJ591">
        <v>1</v>
      </c>
      <c r="CK591">
        <v>1</v>
      </c>
      <c r="CL591" s="6">
        <v>0.79767180013277228</v>
      </c>
      <c r="CM591" s="8">
        <v>70</v>
      </c>
      <c r="CN591" s="8">
        <v>0</v>
      </c>
      <c r="CO591" s="8">
        <f t="shared" si="93"/>
        <v>30</v>
      </c>
      <c r="CP591" s="8">
        <v>56.500000000000007</v>
      </c>
      <c r="CQ591">
        <v>0</v>
      </c>
      <c r="CR591" s="4">
        <f t="shared" si="94"/>
        <v>0.38965517241379316</v>
      </c>
      <c r="CS591" s="8">
        <f t="shared" si="95"/>
        <v>88.5</v>
      </c>
      <c r="CT591" s="8">
        <v>61.5</v>
      </c>
      <c r="CU591" s="8">
        <f t="shared" si="96"/>
        <v>1</v>
      </c>
      <c r="CV591" s="8">
        <f t="shared" si="90"/>
        <v>0</v>
      </c>
      <c r="CW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 s="8">
        <v>1.849315068493151</v>
      </c>
      <c r="EN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O591">
        <v>0</v>
      </c>
      <c r="GP591">
        <v>0</v>
      </c>
      <c r="GR591">
        <v>0</v>
      </c>
      <c r="GS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f t="shared" si="92"/>
        <v>0</v>
      </c>
      <c r="HH591">
        <v>0</v>
      </c>
      <c r="HI591">
        <v>0</v>
      </c>
      <c r="HJ591">
        <v>0</v>
      </c>
      <c r="HL591">
        <v>1</v>
      </c>
      <c r="HM591" s="2">
        <v>41562</v>
      </c>
      <c r="HR591">
        <v>2</v>
      </c>
      <c r="HS591">
        <v>4</v>
      </c>
    </row>
    <row r="592" spans="1:227" x14ac:dyDescent="0.35">
      <c r="A592">
        <v>79</v>
      </c>
      <c r="B592">
        <v>1</v>
      </c>
      <c r="C592" s="9" cm="1">
        <f t="array" ref="C592">_xlfn.IFS(D592,1,E592,2,F592,3,G592,4,H592,5,I592,6,J592,7,K592,8)</f>
        <v>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2</v>
      </c>
      <c r="M592">
        <v>0</v>
      </c>
      <c r="N592">
        <v>0</v>
      </c>
      <c r="O592">
        <v>1</v>
      </c>
      <c r="P592" s="8">
        <v>3</v>
      </c>
      <c r="Q592" s="8">
        <v>5.546102175277727E-2</v>
      </c>
      <c r="R592">
        <v>0</v>
      </c>
      <c r="S592">
        <v>1</v>
      </c>
      <c r="T592">
        <v>0</v>
      </c>
      <c r="U592">
        <v>0</v>
      </c>
      <c r="V592" s="8">
        <v>0</v>
      </c>
      <c r="W592">
        <v>1</v>
      </c>
      <c r="X592" s="8">
        <v>144</v>
      </c>
      <c r="Y592" s="8">
        <v>79</v>
      </c>
      <c r="Z592" s="8">
        <v>99</v>
      </c>
      <c r="AA592">
        <v>0</v>
      </c>
      <c r="AB592" s="8">
        <v>1.792592592592593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 s="8">
        <v>41.5</v>
      </c>
      <c r="AJ592" s="8">
        <v>85</v>
      </c>
      <c r="AK592" s="6">
        <v>6.7</v>
      </c>
      <c r="AL592">
        <v>1</v>
      </c>
      <c r="AM592" s="8">
        <v>15</v>
      </c>
      <c r="AN592">
        <v>4</v>
      </c>
      <c r="AO592">
        <v>1</v>
      </c>
      <c r="AP592">
        <v>0</v>
      </c>
      <c r="AQ592">
        <v>0</v>
      </c>
      <c r="AR592">
        <v>1</v>
      </c>
      <c r="AS592">
        <v>0</v>
      </c>
      <c r="AT592" s="8">
        <v>3</v>
      </c>
      <c r="AU592">
        <v>0</v>
      </c>
      <c r="AV592">
        <v>0</v>
      </c>
      <c r="AW592">
        <v>1</v>
      </c>
      <c r="AX592" s="8">
        <v>202</v>
      </c>
      <c r="AY592" s="8">
        <v>133</v>
      </c>
      <c r="AZ592" t="s">
        <v>220</v>
      </c>
      <c r="BC592" s="2">
        <v>41416</v>
      </c>
      <c r="BD592" s="8"/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2</v>
      </c>
      <c r="BM592">
        <v>11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3</v>
      </c>
      <c r="CH592">
        <v>1</v>
      </c>
      <c r="CI592">
        <v>1</v>
      </c>
      <c r="CJ592">
        <v>1</v>
      </c>
      <c r="CK592">
        <v>0</v>
      </c>
      <c r="CL592" s="6">
        <v>1.7</v>
      </c>
      <c r="CM592" s="8">
        <v>0</v>
      </c>
      <c r="CN592" s="8">
        <v>90</v>
      </c>
      <c r="CO592" s="8">
        <f t="shared" si="93"/>
        <v>10</v>
      </c>
      <c r="CP592" s="8">
        <v>54</v>
      </c>
      <c r="CQ592">
        <v>0</v>
      </c>
      <c r="CR592" s="4">
        <f t="shared" si="94"/>
        <v>0.375</v>
      </c>
      <c r="CS592" s="8">
        <f t="shared" si="95"/>
        <v>90</v>
      </c>
      <c r="CT592" s="8">
        <v>87</v>
      </c>
      <c r="CU592" s="8">
        <f t="shared" si="96"/>
        <v>1</v>
      </c>
      <c r="CV592" s="8">
        <f t="shared" si="90"/>
        <v>0</v>
      </c>
      <c r="CW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 s="8">
        <v>1.8055555555555549</v>
      </c>
      <c r="EN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1</v>
      </c>
      <c r="GM592">
        <v>0</v>
      </c>
      <c r="GO592">
        <v>0</v>
      </c>
      <c r="GP592">
        <v>0</v>
      </c>
      <c r="GR592">
        <v>0</v>
      </c>
      <c r="GS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f t="shared" si="92"/>
        <v>0</v>
      </c>
      <c r="HH592">
        <v>0</v>
      </c>
      <c r="HI592">
        <v>0</v>
      </c>
      <c r="HJ592">
        <v>0</v>
      </c>
      <c r="HL592">
        <v>1</v>
      </c>
      <c r="HM592" s="2">
        <v>41485</v>
      </c>
      <c r="HR592">
        <v>2</v>
      </c>
      <c r="HS592">
        <v>4</v>
      </c>
    </row>
    <row r="593" spans="1:227" x14ac:dyDescent="0.35">
      <c r="A593">
        <v>80</v>
      </c>
      <c r="B593">
        <v>1</v>
      </c>
      <c r="C593" s="9" cm="1">
        <f t="array" ref="C593">_xlfn.IFS(D593,1,E593,2,F593,3,G593,4,H593,5,I593,6,J593,7,K593,8)</f>
        <v>2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 s="8">
        <v>0</v>
      </c>
      <c r="Q593" s="8">
        <v>50</v>
      </c>
      <c r="R593">
        <v>2</v>
      </c>
      <c r="S593">
        <v>0</v>
      </c>
      <c r="T593">
        <v>0</v>
      </c>
      <c r="U593">
        <v>1</v>
      </c>
      <c r="V593" s="8">
        <v>7</v>
      </c>
      <c r="W593">
        <v>1</v>
      </c>
      <c r="X593" s="8">
        <v>154</v>
      </c>
      <c r="Y593" s="8">
        <v>64</v>
      </c>
      <c r="Z593" s="8">
        <v>93</v>
      </c>
      <c r="AA593">
        <v>1</v>
      </c>
      <c r="AB593" s="8">
        <v>3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 s="8">
        <v>40</v>
      </c>
      <c r="AJ593" s="8">
        <v>41</v>
      </c>
      <c r="AK593" s="6">
        <v>8.1999999999999993</v>
      </c>
      <c r="AL593">
        <v>0</v>
      </c>
      <c r="AM593" s="8">
        <v>67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 s="8">
        <v>2</v>
      </c>
      <c r="AU593">
        <v>0</v>
      </c>
      <c r="AV593">
        <v>1</v>
      </c>
      <c r="AW593">
        <v>0</v>
      </c>
      <c r="AX593" s="8">
        <v>84</v>
      </c>
      <c r="AY593" s="8">
        <v>0</v>
      </c>
      <c r="AZ593" t="s">
        <v>223</v>
      </c>
      <c r="BA593" t="s">
        <v>232</v>
      </c>
      <c r="BC593" s="2">
        <v>41894</v>
      </c>
      <c r="BD593" s="8"/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5</v>
      </c>
      <c r="BM593">
        <v>10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2</v>
      </c>
      <c r="CH593">
        <v>0</v>
      </c>
      <c r="CI593">
        <v>1</v>
      </c>
      <c r="CJ593">
        <v>0</v>
      </c>
      <c r="CK593">
        <v>0</v>
      </c>
      <c r="CL593" s="6">
        <v>0.55358121520812709</v>
      </c>
      <c r="CM593" s="8">
        <v>0.27816599322614288</v>
      </c>
      <c r="CN593" s="8">
        <v>0.42299931032721139</v>
      </c>
      <c r="CO593" s="8">
        <f t="shared" si="93"/>
        <v>99.298834696446647</v>
      </c>
      <c r="CP593" s="8">
        <v>55</v>
      </c>
      <c r="CQ593">
        <v>0</v>
      </c>
      <c r="CR593" s="4">
        <f t="shared" si="94"/>
        <v>0.35714285714285715</v>
      </c>
      <c r="CS593" s="8">
        <f t="shared" si="95"/>
        <v>99</v>
      </c>
      <c r="CT593" s="8">
        <v>44</v>
      </c>
      <c r="CU593" s="8">
        <f t="shared" si="96"/>
        <v>1</v>
      </c>
      <c r="CV593" s="8">
        <f t="shared" si="90"/>
        <v>1</v>
      </c>
      <c r="CW593">
        <v>1</v>
      </c>
      <c r="CX593" s="2">
        <v>41907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1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</v>
      </c>
      <c r="EK593">
        <v>0</v>
      </c>
      <c r="EL593">
        <v>0</v>
      </c>
      <c r="EM593" s="8">
        <v>1.916666666666667</v>
      </c>
      <c r="EN593">
        <v>1</v>
      </c>
      <c r="EO593" s="2">
        <v>42063</v>
      </c>
      <c r="EP593">
        <v>1</v>
      </c>
      <c r="EQ593">
        <v>1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1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O593">
        <v>0</v>
      </c>
      <c r="GP593">
        <v>0</v>
      </c>
      <c r="GR593">
        <v>0</v>
      </c>
      <c r="GS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f t="shared" si="92"/>
        <v>0</v>
      </c>
      <c r="HH593">
        <v>0</v>
      </c>
      <c r="HI593">
        <v>0</v>
      </c>
      <c r="HJ593">
        <v>0</v>
      </c>
      <c r="HL593">
        <v>1</v>
      </c>
      <c r="HM593" s="2">
        <v>42076</v>
      </c>
      <c r="HR593">
        <v>2</v>
      </c>
      <c r="HS593">
        <v>4</v>
      </c>
    </row>
    <row r="594" spans="1:227" x14ac:dyDescent="0.35">
      <c r="A594">
        <v>80</v>
      </c>
      <c r="B594">
        <v>1</v>
      </c>
      <c r="C594" s="9" cm="1">
        <f t="array" ref="C594">_xlfn.IFS(D594,1,E594,2,F594,3,G594,4,H594,5,I594,6,J594,7,K594,8)</f>
        <v>2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 s="8">
        <v>0</v>
      </c>
      <c r="Q594" s="8">
        <v>50</v>
      </c>
      <c r="R594">
        <v>2</v>
      </c>
      <c r="S594">
        <v>0</v>
      </c>
      <c r="T594">
        <v>0</v>
      </c>
      <c r="U594">
        <v>1</v>
      </c>
      <c r="V594" s="8">
        <v>7</v>
      </c>
      <c r="W594">
        <v>1</v>
      </c>
      <c r="X594" s="8">
        <v>154</v>
      </c>
      <c r="Y594" s="8">
        <v>64</v>
      </c>
      <c r="Z594" s="8">
        <v>93</v>
      </c>
      <c r="AA594">
        <v>1</v>
      </c>
      <c r="AB594" s="8">
        <v>3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 s="8">
        <v>42.5</v>
      </c>
      <c r="AJ594" s="8">
        <v>41</v>
      </c>
      <c r="AK594" s="6">
        <v>8.1999999999999993</v>
      </c>
      <c r="AL594">
        <v>0</v>
      </c>
      <c r="AM594" s="8">
        <v>67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 s="8">
        <v>2</v>
      </c>
      <c r="AU594">
        <v>0</v>
      </c>
      <c r="AV594">
        <v>1</v>
      </c>
      <c r="AW594">
        <v>0</v>
      </c>
      <c r="AX594" s="8">
        <v>84</v>
      </c>
      <c r="AY594" s="8">
        <v>0</v>
      </c>
      <c r="AZ594" t="s">
        <v>223</v>
      </c>
      <c r="BA594" t="s">
        <v>232</v>
      </c>
      <c r="BC594" s="2">
        <v>41894</v>
      </c>
      <c r="BD594" s="8"/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5</v>
      </c>
      <c r="BM594">
        <v>14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2</v>
      </c>
      <c r="CH594">
        <v>0</v>
      </c>
      <c r="CI594">
        <v>1</v>
      </c>
      <c r="CJ594">
        <v>0</v>
      </c>
      <c r="CK594">
        <v>1</v>
      </c>
      <c r="CL594" s="6">
        <v>2</v>
      </c>
      <c r="CM594" s="8">
        <v>100</v>
      </c>
      <c r="CN594" s="8">
        <v>0</v>
      </c>
      <c r="CO594" s="8">
        <f t="shared" si="93"/>
        <v>0</v>
      </c>
      <c r="CP594" s="8">
        <v>55</v>
      </c>
      <c r="CQ594">
        <v>0</v>
      </c>
      <c r="CR594" s="4">
        <f t="shared" si="94"/>
        <v>0.35714285714285715</v>
      </c>
      <c r="CS594" s="8">
        <f t="shared" si="95"/>
        <v>99</v>
      </c>
      <c r="CT594" s="8">
        <v>44</v>
      </c>
      <c r="CU594" s="8">
        <f t="shared" si="96"/>
        <v>1</v>
      </c>
      <c r="CV594" s="8">
        <f t="shared" si="90"/>
        <v>1</v>
      </c>
      <c r="CW594">
        <v>1</v>
      </c>
      <c r="CX594" s="2">
        <v>41907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1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</v>
      </c>
      <c r="DZ594">
        <v>0</v>
      </c>
      <c r="EA594">
        <v>0</v>
      </c>
      <c r="EB594">
        <v>0</v>
      </c>
      <c r="EC594">
        <v>1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 s="8">
        <v>1.869565217391304</v>
      </c>
      <c r="EN594">
        <v>1</v>
      </c>
      <c r="EO594" s="2">
        <v>41942</v>
      </c>
      <c r="EP594">
        <v>0</v>
      </c>
      <c r="EQ594">
        <v>1</v>
      </c>
      <c r="ER594">
        <v>0</v>
      </c>
      <c r="ES594">
        <v>0</v>
      </c>
      <c r="ET594">
        <v>1</v>
      </c>
      <c r="EU594">
        <v>1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1</v>
      </c>
      <c r="GM594">
        <v>0</v>
      </c>
      <c r="GO594">
        <v>0</v>
      </c>
      <c r="GP594">
        <v>0</v>
      </c>
      <c r="GR594">
        <v>0</v>
      </c>
      <c r="GS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f t="shared" si="92"/>
        <v>0</v>
      </c>
      <c r="HH594">
        <v>0</v>
      </c>
      <c r="HI594">
        <v>0</v>
      </c>
      <c r="HJ594">
        <v>0</v>
      </c>
      <c r="HL594">
        <v>1</v>
      </c>
      <c r="HM594" s="2">
        <v>42076</v>
      </c>
      <c r="HR594">
        <v>2</v>
      </c>
      <c r="HS594">
        <v>4</v>
      </c>
    </row>
    <row r="595" spans="1:227" x14ac:dyDescent="0.35">
      <c r="A595">
        <v>67</v>
      </c>
      <c r="B595">
        <v>1</v>
      </c>
      <c r="C595" s="9" cm="1">
        <f t="array" ref="C595">_xlfn.IFS(D595,1,E595,2,F595,3,G595,4,H595,5,I595,6,J595,7,K595,8)</f>
        <v>2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</v>
      </c>
      <c r="M595">
        <v>0</v>
      </c>
      <c r="N595">
        <v>0</v>
      </c>
      <c r="O595">
        <v>1</v>
      </c>
      <c r="P595" s="8">
        <v>6</v>
      </c>
      <c r="Q595" s="8">
        <v>9.4623150873785658E-2</v>
      </c>
      <c r="R595">
        <v>0</v>
      </c>
      <c r="S595">
        <v>1</v>
      </c>
      <c r="T595">
        <v>0</v>
      </c>
      <c r="U595">
        <v>0</v>
      </c>
      <c r="V595" s="8">
        <v>0</v>
      </c>
      <c r="W595">
        <v>0</v>
      </c>
      <c r="X595" s="8">
        <v>94</v>
      </c>
      <c r="Y595" s="8">
        <v>48</v>
      </c>
      <c r="Z595" s="8">
        <v>97.825811559778302</v>
      </c>
      <c r="AA595">
        <v>0</v>
      </c>
      <c r="AB595" s="8">
        <v>1.8321678321678321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 s="8">
        <v>38</v>
      </c>
      <c r="AJ595" s="8">
        <v>67</v>
      </c>
      <c r="AK595" s="6">
        <v>7.7</v>
      </c>
      <c r="AL595">
        <v>0</v>
      </c>
      <c r="AM595" s="8">
        <v>7</v>
      </c>
      <c r="AN595">
        <v>5</v>
      </c>
      <c r="AO595">
        <v>1</v>
      </c>
      <c r="AP595">
        <v>0</v>
      </c>
      <c r="AQ595">
        <v>0</v>
      </c>
      <c r="AR595">
        <v>0</v>
      </c>
      <c r="AS595">
        <v>1</v>
      </c>
      <c r="AT595" s="8">
        <v>3</v>
      </c>
      <c r="AU595">
        <v>0</v>
      </c>
      <c r="AV595">
        <v>0</v>
      </c>
      <c r="AW595">
        <v>1</v>
      </c>
      <c r="AX595" s="8">
        <v>357</v>
      </c>
      <c r="AY595" s="8">
        <v>357</v>
      </c>
      <c r="BC595" s="2">
        <v>41754</v>
      </c>
      <c r="BD595" s="8"/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6</v>
      </c>
      <c r="BM595">
        <v>14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3</v>
      </c>
      <c r="CH595">
        <v>1</v>
      </c>
      <c r="CI595">
        <v>1</v>
      </c>
      <c r="CJ595">
        <v>1</v>
      </c>
      <c r="CK595">
        <v>1</v>
      </c>
      <c r="CL595" s="6">
        <v>0.1</v>
      </c>
      <c r="CM595" s="8">
        <v>0</v>
      </c>
      <c r="CN595" s="8">
        <v>0</v>
      </c>
      <c r="CO595" s="8">
        <f t="shared" si="93"/>
        <v>100</v>
      </c>
      <c r="CP595" s="8">
        <v>47</v>
      </c>
      <c r="CQ595">
        <v>1</v>
      </c>
      <c r="CR595" s="4">
        <f t="shared" si="94"/>
        <v>0.5</v>
      </c>
      <c r="CS595" s="8">
        <f t="shared" si="95"/>
        <v>47</v>
      </c>
      <c r="CT595" s="8">
        <v>66</v>
      </c>
      <c r="CU595" s="8">
        <f t="shared" si="96"/>
        <v>1</v>
      </c>
      <c r="CV595" s="8">
        <f t="shared" ref="CV595:CV626" si="97">IF(CQ595=1,1,0)</f>
        <v>1</v>
      </c>
      <c r="CW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 s="8">
        <v>1.810810810810811</v>
      </c>
      <c r="EN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O595">
        <v>0</v>
      </c>
      <c r="GP595">
        <v>0</v>
      </c>
      <c r="GR595">
        <v>0</v>
      </c>
      <c r="GS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f t="shared" si="92"/>
        <v>0</v>
      </c>
      <c r="HH595">
        <v>0</v>
      </c>
      <c r="HI595">
        <v>0</v>
      </c>
      <c r="HJ595">
        <v>0</v>
      </c>
      <c r="HL595">
        <v>1</v>
      </c>
      <c r="HM595" s="2">
        <v>41785</v>
      </c>
      <c r="HR595">
        <v>2</v>
      </c>
      <c r="HS595">
        <v>4</v>
      </c>
    </row>
    <row r="596" spans="1:227" x14ac:dyDescent="0.35">
      <c r="A596">
        <v>74</v>
      </c>
      <c r="B596">
        <v>2</v>
      </c>
      <c r="C596" s="9" cm="1">
        <f t="array" ref="C596">_xlfn.IFS(D596,1,E596,2,F596,3,G596,4,H596,5,I596,6,J596,7,K596,8)</f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 s="8">
        <v>0</v>
      </c>
      <c r="Q596" s="8">
        <v>4.3316488032431828E-2</v>
      </c>
      <c r="R596">
        <v>0</v>
      </c>
      <c r="S596">
        <v>1</v>
      </c>
      <c r="T596">
        <v>0</v>
      </c>
      <c r="U596">
        <v>0</v>
      </c>
      <c r="V596" s="8">
        <v>0</v>
      </c>
      <c r="W596">
        <v>0</v>
      </c>
      <c r="X596" s="8">
        <v>115</v>
      </c>
      <c r="Y596" s="8">
        <v>80</v>
      </c>
      <c r="Z596" s="8">
        <v>96</v>
      </c>
      <c r="AA596">
        <v>0</v>
      </c>
      <c r="AB596" s="8">
        <v>1.954545454545455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 s="8">
        <v>40</v>
      </c>
      <c r="AJ596" s="8">
        <v>83</v>
      </c>
      <c r="AK596" s="6">
        <v>8.6999999999999993</v>
      </c>
      <c r="AL596">
        <v>0</v>
      </c>
      <c r="AM596" s="8">
        <v>20</v>
      </c>
      <c r="AN596">
        <v>4</v>
      </c>
      <c r="AO596">
        <v>1</v>
      </c>
      <c r="AP596">
        <v>0</v>
      </c>
      <c r="AQ596">
        <v>0</v>
      </c>
      <c r="AR596">
        <v>1</v>
      </c>
      <c r="AS596">
        <v>0</v>
      </c>
      <c r="AT596" s="8">
        <v>1</v>
      </c>
      <c r="AU596">
        <v>1</v>
      </c>
      <c r="AV596">
        <v>0</v>
      </c>
      <c r="AW596">
        <v>0</v>
      </c>
      <c r="AX596" s="8">
        <v>801</v>
      </c>
      <c r="AY596" s="8">
        <v>801</v>
      </c>
      <c r="BC596" s="2">
        <v>41746</v>
      </c>
      <c r="BD596" s="8"/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4</v>
      </c>
      <c r="BM596">
        <v>15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2</v>
      </c>
      <c r="CH596">
        <v>0</v>
      </c>
      <c r="CI596">
        <v>1</v>
      </c>
      <c r="CJ596">
        <v>0</v>
      </c>
      <c r="CK596">
        <v>1</v>
      </c>
      <c r="CL596" s="6">
        <v>4</v>
      </c>
      <c r="CM596" s="8">
        <v>0</v>
      </c>
      <c r="CN596" s="8">
        <v>100</v>
      </c>
      <c r="CO596" s="8">
        <f t="shared" si="93"/>
        <v>0</v>
      </c>
      <c r="CP596" s="8">
        <v>50</v>
      </c>
      <c r="CQ596">
        <v>1</v>
      </c>
      <c r="CR596" s="4">
        <f t="shared" si="94"/>
        <v>0.43478260869565216</v>
      </c>
      <c r="CS596" s="8">
        <f t="shared" si="95"/>
        <v>65</v>
      </c>
      <c r="CT596" s="8">
        <v>98</v>
      </c>
      <c r="CU596" s="8">
        <f t="shared" si="96"/>
        <v>1</v>
      </c>
      <c r="CV596" s="8">
        <f t="shared" si="97"/>
        <v>1</v>
      </c>
      <c r="CW596">
        <v>1</v>
      </c>
      <c r="CX596" s="2">
        <v>41747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0</v>
      </c>
      <c r="DF596">
        <v>1</v>
      </c>
      <c r="DG596">
        <v>1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1</v>
      </c>
      <c r="EL596">
        <v>0</v>
      </c>
      <c r="EM596" s="8">
        <v>1.3243243243243239</v>
      </c>
      <c r="EN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0</v>
      </c>
      <c r="GO596">
        <v>0</v>
      </c>
      <c r="GP596">
        <v>0</v>
      </c>
      <c r="GR596">
        <v>0</v>
      </c>
      <c r="GS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f t="shared" si="92"/>
        <v>0</v>
      </c>
      <c r="HH596">
        <v>0</v>
      </c>
      <c r="HI596">
        <v>0</v>
      </c>
      <c r="HJ596">
        <v>0</v>
      </c>
      <c r="HL596">
        <v>1</v>
      </c>
      <c r="HM596" s="2">
        <v>41925</v>
      </c>
      <c r="HR596">
        <v>2</v>
      </c>
      <c r="HS596">
        <v>4</v>
      </c>
    </row>
    <row r="597" spans="1:227" x14ac:dyDescent="0.35">
      <c r="A597">
        <v>74</v>
      </c>
      <c r="B597">
        <v>1</v>
      </c>
      <c r="C597" s="9" cm="1">
        <f t="array" ref="C597">_xlfn.IFS(D597,1,E597,2,F597,3,G597,4,H597,5,I597,6,J597,7,K597,8)</f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 s="8">
        <v>0</v>
      </c>
      <c r="Q597" s="8">
        <v>18</v>
      </c>
      <c r="R597">
        <v>2</v>
      </c>
      <c r="S597">
        <v>0</v>
      </c>
      <c r="T597">
        <v>0</v>
      </c>
      <c r="U597">
        <v>1</v>
      </c>
      <c r="V597" s="8">
        <v>1</v>
      </c>
      <c r="W597">
        <v>0</v>
      </c>
      <c r="X597" s="8">
        <v>118</v>
      </c>
      <c r="Y597" s="8">
        <v>49</v>
      </c>
      <c r="Z597" s="8">
        <v>93</v>
      </c>
      <c r="AA597">
        <v>1</v>
      </c>
      <c r="AB597" s="8">
        <v>3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 s="8">
        <v>25</v>
      </c>
      <c r="AJ597" s="8">
        <v>65</v>
      </c>
      <c r="AK597" s="6">
        <v>9.3000000000000007</v>
      </c>
      <c r="AL597">
        <v>0</v>
      </c>
      <c r="AM597" s="8">
        <v>78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 s="8">
        <v>2</v>
      </c>
      <c r="AU597">
        <v>0</v>
      </c>
      <c r="AV597">
        <v>1</v>
      </c>
      <c r="AW597">
        <v>0</v>
      </c>
      <c r="AX597" s="8">
        <v>102</v>
      </c>
      <c r="AY597" s="8">
        <v>0</v>
      </c>
      <c r="AZ597" t="s">
        <v>223</v>
      </c>
      <c r="BA597" t="s">
        <v>232</v>
      </c>
      <c r="BC597" s="2">
        <v>41892</v>
      </c>
      <c r="BD597" s="8"/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7</v>
      </c>
      <c r="BM597">
        <v>10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3</v>
      </c>
      <c r="CH597">
        <v>1</v>
      </c>
      <c r="CI597">
        <v>1</v>
      </c>
      <c r="CJ597">
        <v>1</v>
      </c>
      <c r="CK597">
        <v>0</v>
      </c>
      <c r="CL597" s="6">
        <v>0.1</v>
      </c>
      <c r="CM597" s="8">
        <v>100</v>
      </c>
      <c r="CN597" s="8">
        <v>0</v>
      </c>
      <c r="CO597" s="8">
        <f t="shared" si="93"/>
        <v>0</v>
      </c>
      <c r="CP597" s="8">
        <v>44</v>
      </c>
      <c r="CQ597">
        <v>1</v>
      </c>
      <c r="CR597" s="4">
        <f t="shared" si="94"/>
        <v>0.3728813559322034</v>
      </c>
      <c r="CS597" s="8">
        <f t="shared" si="95"/>
        <v>74</v>
      </c>
      <c r="CT597" s="8">
        <v>66</v>
      </c>
      <c r="CU597" s="8">
        <f t="shared" si="96"/>
        <v>1</v>
      </c>
      <c r="CV597" s="8">
        <f t="shared" si="97"/>
        <v>1</v>
      </c>
      <c r="CW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 s="8">
        <v>1.9863013698630141</v>
      </c>
      <c r="EN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O597">
        <v>0</v>
      </c>
      <c r="GP597">
        <v>0</v>
      </c>
      <c r="GR597">
        <v>0</v>
      </c>
      <c r="GS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f t="shared" si="92"/>
        <v>0</v>
      </c>
      <c r="HH597">
        <v>0</v>
      </c>
      <c r="HI597">
        <v>0</v>
      </c>
      <c r="HJ597">
        <v>0</v>
      </c>
      <c r="HL597">
        <v>1</v>
      </c>
      <c r="HM597" s="2">
        <v>41905</v>
      </c>
      <c r="HR597">
        <v>2</v>
      </c>
      <c r="HS597">
        <v>4</v>
      </c>
    </row>
    <row r="598" spans="1:227" x14ac:dyDescent="0.35">
      <c r="A598">
        <v>84</v>
      </c>
      <c r="B598">
        <v>1</v>
      </c>
      <c r="C598" s="9" cm="1">
        <f t="array" ref="C598">_xlfn.IFS(D598,1,E598,2,F598,3,G598,4,H598,5,I598,6,J598,7,K598,8)</f>
        <v>2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 s="8">
        <v>0</v>
      </c>
      <c r="Q598" s="8">
        <v>0</v>
      </c>
      <c r="R598">
        <v>0</v>
      </c>
      <c r="S598">
        <v>1</v>
      </c>
      <c r="T598">
        <v>0</v>
      </c>
      <c r="U598">
        <v>0</v>
      </c>
      <c r="V598" s="8">
        <v>0</v>
      </c>
      <c r="W598">
        <v>0</v>
      </c>
      <c r="X598" s="8">
        <v>95</v>
      </c>
      <c r="Y598" s="8">
        <v>45</v>
      </c>
      <c r="Z598" s="8">
        <v>94</v>
      </c>
      <c r="AA598">
        <v>0</v>
      </c>
      <c r="AB598" s="8">
        <v>2.0136986301369859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 s="8">
        <v>20</v>
      </c>
      <c r="AJ598" s="8">
        <v>55</v>
      </c>
      <c r="AK598" s="6">
        <v>6</v>
      </c>
      <c r="AL598">
        <v>1</v>
      </c>
      <c r="AM598" s="8">
        <v>50</v>
      </c>
      <c r="AN598">
        <v>2</v>
      </c>
      <c r="AO598">
        <v>1</v>
      </c>
      <c r="AP598">
        <v>1</v>
      </c>
      <c r="AQ598">
        <v>0</v>
      </c>
      <c r="AR598">
        <v>0</v>
      </c>
      <c r="AS598">
        <v>0</v>
      </c>
      <c r="AT598" s="8">
        <v>2</v>
      </c>
      <c r="AU598">
        <v>0</v>
      </c>
      <c r="AV598">
        <v>1</v>
      </c>
      <c r="AW598">
        <v>0</v>
      </c>
      <c r="AX598" s="8">
        <v>42</v>
      </c>
      <c r="AY598" s="8">
        <v>0</v>
      </c>
      <c r="AZ598" t="s">
        <v>217</v>
      </c>
      <c r="BB598" s="2">
        <v>42706</v>
      </c>
      <c r="BC598" s="2">
        <v>42734</v>
      </c>
      <c r="BD598" s="8">
        <f t="shared" ref="BD598:BD603" si="98">BC598-BB598</f>
        <v>28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7</v>
      </c>
      <c r="BM598">
        <v>15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3</v>
      </c>
      <c r="CH598">
        <v>1</v>
      </c>
      <c r="CI598">
        <v>1</v>
      </c>
      <c r="CJ598">
        <v>1</v>
      </c>
      <c r="CK598">
        <v>1</v>
      </c>
      <c r="CL598" s="6">
        <v>2.2000000000000002</v>
      </c>
      <c r="CM598" s="8">
        <v>50</v>
      </c>
      <c r="CN598" s="8">
        <v>50</v>
      </c>
      <c r="CO598" s="8">
        <f t="shared" si="93"/>
        <v>0</v>
      </c>
      <c r="CP598" s="8">
        <v>19</v>
      </c>
      <c r="CQ598">
        <v>1</v>
      </c>
      <c r="CR598" s="4">
        <f t="shared" si="94"/>
        <v>0.2</v>
      </c>
      <c r="CS598" s="8">
        <f t="shared" si="95"/>
        <v>76</v>
      </c>
      <c r="CT598" s="8">
        <v>18</v>
      </c>
      <c r="CU598" s="8">
        <f t="shared" si="96"/>
        <v>1</v>
      </c>
      <c r="CV598" s="8">
        <f t="shared" si="97"/>
        <v>1</v>
      </c>
      <c r="CW598">
        <v>1</v>
      </c>
      <c r="CX598" s="2">
        <v>42735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0</v>
      </c>
      <c r="DO598">
        <v>0</v>
      </c>
      <c r="DP598">
        <v>0</v>
      </c>
      <c r="DQ598">
        <v>1</v>
      </c>
      <c r="DR598">
        <v>1</v>
      </c>
      <c r="DS598">
        <v>0</v>
      </c>
      <c r="DT598">
        <v>0</v>
      </c>
      <c r="DU598">
        <v>1</v>
      </c>
      <c r="DV598">
        <v>1</v>
      </c>
      <c r="DW598">
        <v>0</v>
      </c>
      <c r="DX598">
        <v>0</v>
      </c>
      <c r="DY598">
        <v>1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 s="8">
        <v>1.869565217391304</v>
      </c>
      <c r="EN598">
        <v>1</v>
      </c>
      <c r="EO598" s="2">
        <v>42736</v>
      </c>
      <c r="EP598">
        <v>0</v>
      </c>
      <c r="EQ598">
        <v>1</v>
      </c>
      <c r="ER598">
        <v>0</v>
      </c>
      <c r="ES598">
        <v>0</v>
      </c>
      <c r="ET598">
        <v>1</v>
      </c>
      <c r="EU598">
        <v>1</v>
      </c>
      <c r="EV598">
        <v>0</v>
      </c>
      <c r="EW598">
        <v>0</v>
      </c>
      <c r="EX598">
        <v>1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</v>
      </c>
      <c r="GM598">
        <v>0</v>
      </c>
      <c r="GO598">
        <v>0</v>
      </c>
      <c r="GP598">
        <v>0</v>
      </c>
      <c r="GR598">
        <v>0</v>
      </c>
      <c r="GS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f t="shared" si="92"/>
        <v>0</v>
      </c>
      <c r="HH598">
        <v>0</v>
      </c>
      <c r="HI598">
        <v>0</v>
      </c>
      <c r="HJ598">
        <v>0</v>
      </c>
      <c r="HL598">
        <v>1</v>
      </c>
      <c r="HM598" s="2">
        <v>42791</v>
      </c>
      <c r="HR598">
        <v>2</v>
      </c>
      <c r="HS598">
        <v>4</v>
      </c>
    </row>
    <row r="599" spans="1:227" x14ac:dyDescent="0.35">
      <c r="A599">
        <v>74</v>
      </c>
      <c r="B599">
        <v>1</v>
      </c>
      <c r="C599" s="9" cm="1">
        <f t="array" ref="C599">_xlfn.IFS(D599,1,E599,2,F599,3,G599,4,H599,5,I599,6,J599,7,K599,8)</f>
        <v>2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1</v>
      </c>
      <c r="P599" s="8">
        <v>13</v>
      </c>
      <c r="Q599" s="8">
        <v>0.30159918212953613</v>
      </c>
      <c r="R599">
        <v>2</v>
      </c>
      <c r="S599">
        <v>0</v>
      </c>
      <c r="T599">
        <v>0</v>
      </c>
      <c r="U599">
        <v>1</v>
      </c>
      <c r="V599" s="8">
        <v>21</v>
      </c>
      <c r="W599">
        <v>0</v>
      </c>
      <c r="X599" s="8">
        <v>123</v>
      </c>
      <c r="Y599" s="8">
        <v>58</v>
      </c>
      <c r="Z599" s="8">
        <v>94</v>
      </c>
      <c r="AA599">
        <v>0</v>
      </c>
      <c r="AB599" s="8">
        <v>2.0641025641025639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 s="8">
        <v>22</v>
      </c>
      <c r="AJ599" s="8">
        <v>58</v>
      </c>
      <c r="AK599" s="6">
        <v>6</v>
      </c>
      <c r="AL599">
        <v>1</v>
      </c>
      <c r="AM599" s="8">
        <v>56</v>
      </c>
      <c r="AN599">
        <v>2</v>
      </c>
      <c r="AO599">
        <v>1</v>
      </c>
      <c r="AP599">
        <v>1</v>
      </c>
      <c r="AQ599">
        <v>0</v>
      </c>
      <c r="AR599">
        <v>0</v>
      </c>
      <c r="AS599">
        <v>0</v>
      </c>
      <c r="AT599" s="8">
        <v>2</v>
      </c>
      <c r="AU599">
        <v>0</v>
      </c>
      <c r="AV599">
        <v>1</v>
      </c>
      <c r="AW599">
        <v>0</v>
      </c>
      <c r="AX599" s="8">
        <v>216</v>
      </c>
      <c r="AY599" s="8">
        <v>0</v>
      </c>
      <c r="AZ599" t="s">
        <v>222</v>
      </c>
      <c r="BB599" s="2">
        <v>41805</v>
      </c>
      <c r="BC599" s="2">
        <v>41844</v>
      </c>
      <c r="BD599" s="8">
        <f t="shared" si="98"/>
        <v>39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4</v>
      </c>
      <c r="BM599">
        <v>11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3</v>
      </c>
      <c r="CH599">
        <v>1</v>
      </c>
      <c r="CI599">
        <v>1</v>
      </c>
      <c r="CJ599">
        <v>1</v>
      </c>
      <c r="CK599">
        <v>0</v>
      </c>
      <c r="CL599" s="6">
        <v>8</v>
      </c>
      <c r="CM599" s="8">
        <v>0</v>
      </c>
      <c r="CN599" s="8">
        <v>100</v>
      </c>
      <c r="CO599" s="8">
        <f t="shared" si="93"/>
        <v>0</v>
      </c>
      <c r="CP599" s="8">
        <v>45</v>
      </c>
      <c r="CQ599">
        <v>1</v>
      </c>
      <c r="CR599" s="4">
        <f t="shared" si="94"/>
        <v>0.36585365853658536</v>
      </c>
      <c r="CS599" s="8">
        <f t="shared" si="95"/>
        <v>78</v>
      </c>
      <c r="CT599" s="8">
        <v>59.82574651136008</v>
      </c>
      <c r="CU599" s="8">
        <f t="shared" si="96"/>
        <v>1</v>
      </c>
      <c r="CV599" s="8">
        <f t="shared" si="97"/>
        <v>1</v>
      </c>
      <c r="CW599">
        <v>1</v>
      </c>
      <c r="CX599" s="2">
        <v>41795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0</v>
      </c>
      <c r="DF599">
        <v>1</v>
      </c>
      <c r="DG599">
        <v>1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0</v>
      </c>
      <c r="DW599">
        <v>0</v>
      </c>
      <c r="DX599">
        <v>0</v>
      </c>
      <c r="DY599">
        <v>1</v>
      </c>
      <c r="DZ599">
        <v>1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</v>
      </c>
      <c r="EJ599">
        <v>0</v>
      </c>
      <c r="EK599">
        <v>0</v>
      </c>
      <c r="EL599">
        <v>0</v>
      </c>
      <c r="EM599" s="8">
        <v>1.3310344827586209</v>
      </c>
      <c r="EN599">
        <v>1</v>
      </c>
      <c r="EO599" s="2">
        <v>41847</v>
      </c>
      <c r="EP599">
        <v>1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1</v>
      </c>
      <c r="FE599">
        <v>0</v>
      </c>
      <c r="FF599">
        <v>0</v>
      </c>
      <c r="FG599">
        <v>0</v>
      </c>
      <c r="FH599">
        <v>0</v>
      </c>
      <c r="FI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1</v>
      </c>
      <c r="GM599">
        <v>0</v>
      </c>
      <c r="GO599">
        <v>0</v>
      </c>
      <c r="GP599">
        <v>0</v>
      </c>
      <c r="GR599">
        <v>0</v>
      </c>
      <c r="GS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f t="shared" si="92"/>
        <v>0</v>
      </c>
      <c r="HH599">
        <v>0</v>
      </c>
      <c r="HI599">
        <v>0</v>
      </c>
      <c r="HJ599">
        <v>0</v>
      </c>
      <c r="HL599">
        <v>1</v>
      </c>
      <c r="HM599" s="2">
        <v>41865</v>
      </c>
      <c r="HR599">
        <v>2</v>
      </c>
      <c r="HS599">
        <v>4</v>
      </c>
    </row>
    <row r="600" spans="1:227" x14ac:dyDescent="0.35">
      <c r="A600">
        <v>90</v>
      </c>
      <c r="B600">
        <v>2</v>
      </c>
      <c r="C600" s="9" cm="1">
        <f t="array" ref="C600">_xlfn.IFS(D600,1,E600,2,F600,3,G600,4,H600,5,I600,6,J600,7,K600,8)</f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 s="8">
        <v>0</v>
      </c>
      <c r="Q600" s="8">
        <v>0</v>
      </c>
      <c r="R600">
        <v>0</v>
      </c>
      <c r="S600">
        <v>1</v>
      </c>
      <c r="T600">
        <v>0</v>
      </c>
      <c r="U600">
        <v>0</v>
      </c>
      <c r="V600" s="8">
        <v>0</v>
      </c>
      <c r="W600">
        <v>0</v>
      </c>
      <c r="X600" s="8">
        <v>130</v>
      </c>
      <c r="Y600" s="8">
        <v>63</v>
      </c>
      <c r="Z600" s="8">
        <v>97</v>
      </c>
      <c r="AA600">
        <v>0</v>
      </c>
      <c r="AB600" s="8">
        <v>1.9865771812080539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s="8">
        <v>42</v>
      </c>
      <c r="AJ600" s="8">
        <v>79</v>
      </c>
      <c r="AK600" s="6">
        <v>7.1</v>
      </c>
      <c r="AL600">
        <v>1</v>
      </c>
      <c r="AM600" s="8">
        <v>68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 s="8">
        <v>3</v>
      </c>
      <c r="AU600">
        <v>0</v>
      </c>
      <c r="AV600">
        <v>0</v>
      </c>
      <c r="AW600">
        <v>1</v>
      </c>
      <c r="AX600" s="8">
        <v>401</v>
      </c>
      <c r="AY600" s="8">
        <v>257</v>
      </c>
      <c r="AZ600" t="s">
        <v>220</v>
      </c>
      <c r="BB600" s="2">
        <v>42514</v>
      </c>
      <c r="BC600" s="2">
        <v>42732</v>
      </c>
      <c r="BD600" s="8">
        <f t="shared" si="98"/>
        <v>218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2</v>
      </c>
      <c r="BM600">
        <v>12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3</v>
      </c>
      <c r="CH600">
        <v>1</v>
      </c>
      <c r="CI600">
        <v>1</v>
      </c>
      <c r="CJ600">
        <v>1</v>
      </c>
      <c r="CK600">
        <v>0</v>
      </c>
      <c r="CL600" s="6">
        <v>0.1</v>
      </c>
      <c r="CM600" s="8">
        <v>10</v>
      </c>
      <c r="CN600" s="8">
        <v>0</v>
      </c>
      <c r="CO600" s="8">
        <f t="shared" si="93"/>
        <v>90</v>
      </c>
      <c r="CP600" s="8">
        <v>48</v>
      </c>
      <c r="CQ600">
        <v>1</v>
      </c>
      <c r="CR600" s="4">
        <f t="shared" si="94"/>
        <v>0.36923076923076925</v>
      </c>
      <c r="CS600" s="8">
        <f t="shared" si="95"/>
        <v>82</v>
      </c>
      <c r="CT600" s="8">
        <v>69</v>
      </c>
      <c r="CU600" s="8">
        <f t="shared" si="96"/>
        <v>1</v>
      </c>
      <c r="CV600" s="8">
        <f t="shared" si="97"/>
        <v>1</v>
      </c>
      <c r="CW600">
        <v>1</v>
      </c>
      <c r="CX600" s="2">
        <v>42746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1</v>
      </c>
      <c r="DS600">
        <v>0</v>
      </c>
      <c r="DT600">
        <v>0</v>
      </c>
      <c r="DU600">
        <v>1</v>
      </c>
      <c r="DV600">
        <v>0</v>
      </c>
      <c r="DW600">
        <v>0</v>
      </c>
      <c r="DX600">
        <v>0</v>
      </c>
      <c r="DY600">
        <v>1</v>
      </c>
      <c r="DZ600">
        <v>1</v>
      </c>
      <c r="EA600">
        <v>0</v>
      </c>
      <c r="EB600">
        <v>0</v>
      </c>
      <c r="EC600">
        <v>1</v>
      </c>
      <c r="ED600">
        <v>0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1</v>
      </c>
      <c r="EL600">
        <v>0</v>
      </c>
      <c r="EM600" s="8">
        <v>1</v>
      </c>
      <c r="EN600">
        <v>1</v>
      </c>
      <c r="EO600" s="2">
        <v>42754</v>
      </c>
      <c r="EP600">
        <v>0</v>
      </c>
      <c r="EQ600">
        <v>1</v>
      </c>
      <c r="ER600">
        <v>0</v>
      </c>
      <c r="ES600">
        <v>0</v>
      </c>
      <c r="ET600">
        <v>0</v>
      </c>
      <c r="EU600">
        <v>1</v>
      </c>
      <c r="EV600">
        <v>0</v>
      </c>
      <c r="EW600">
        <v>1</v>
      </c>
      <c r="EX600">
        <v>0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1</v>
      </c>
      <c r="GM600">
        <v>0</v>
      </c>
      <c r="GO600">
        <v>0</v>
      </c>
      <c r="GP600">
        <v>0</v>
      </c>
      <c r="GR600">
        <v>0</v>
      </c>
      <c r="GS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f t="shared" si="92"/>
        <v>0</v>
      </c>
      <c r="HH600">
        <v>0</v>
      </c>
      <c r="HI600">
        <v>0</v>
      </c>
      <c r="HJ600">
        <v>0</v>
      </c>
      <c r="HL600">
        <v>1</v>
      </c>
      <c r="HM600" s="2">
        <v>43167</v>
      </c>
      <c r="HR600">
        <v>2</v>
      </c>
      <c r="HS600">
        <v>4</v>
      </c>
    </row>
    <row r="601" spans="1:227" x14ac:dyDescent="0.35">
      <c r="A601">
        <v>86</v>
      </c>
      <c r="B601">
        <v>1</v>
      </c>
      <c r="C601" s="9" cm="1">
        <f t="array" ref="C601">_xlfn.IFS(D601,1,E601,2,F601,3,G601,4,H601,5,I601,6,J601,7,K601,8)</f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 s="8">
        <v>0</v>
      </c>
      <c r="Q601" s="8">
        <v>0</v>
      </c>
      <c r="R601">
        <v>0</v>
      </c>
      <c r="S601">
        <v>1</v>
      </c>
      <c r="T601">
        <v>0</v>
      </c>
      <c r="U601">
        <v>0</v>
      </c>
      <c r="V601" s="8">
        <v>0</v>
      </c>
      <c r="W601">
        <v>0</v>
      </c>
      <c r="X601" s="8">
        <v>128</v>
      </c>
      <c r="Y601" s="8">
        <v>63</v>
      </c>
      <c r="Z601" s="8">
        <v>97.213252094440207</v>
      </c>
      <c r="AA601">
        <v>0</v>
      </c>
      <c r="AB601" s="8">
        <v>2.0291970802919712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s="8">
        <v>35.930352541444513</v>
      </c>
      <c r="AJ601" s="8">
        <v>46</v>
      </c>
      <c r="AK601" s="6">
        <v>6</v>
      </c>
      <c r="AL601">
        <v>1</v>
      </c>
      <c r="AM601" s="8">
        <v>92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 s="8">
        <v>2</v>
      </c>
      <c r="AU601">
        <v>0</v>
      </c>
      <c r="AV601">
        <v>1</v>
      </c>
      <c r="AW601">
        <v>0</v>
      </c>
      <c r="AX601" s="8">
        <v>141</v>
      </c>
      <c r="AY601" s="8">
        <v>0</v>
      </c>
      <c r="AZ601" t="s">
        <v>220</v>
      </c>
      <c r="BB601" s="2">
        <v>42430</v>
      </c>
      <c r="BC601" s="2">
        <v>42556</v>
      </c>
      <c r="BD601" s="8">
        <f t="shared" si="98"/>
        <v>126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4</v>
      </c>
      <c r="BM601">
        <v>11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2</v>
      </c>
      <c r="CH601">
        <v>0</v>
      </c>
      <c r="CI601">
        <v>1</v>
      </c>
      <c r="CJ601">
        <v>0</v>
      </c>
      <c r="CK601">
        <v>0</v>
      </c>
      <c r="CL601" s="6">
        <v>12.5</v>
      </c>
      <c r="CM601" s="8">
        <v>5</v>
      </c>
      <c r="CN601" s="8">
        <v>95</v>
      </c>
      <c r="CO601" s="8">
        <f t="shared" si="93"/>
        <v>0</v>
      </c>
      <c r="CP601" s="8">
        <v>44</v>
      </c>
      <c r="CQ601">
        <v>1</v>
      </c>
      <c r="CR601" s="4">
        <f t="shared" si="94"/>
        <v>0.34375</v>
      </c>
      <c r="CS601" s="8">
        <f t="shared" si="95"/>
        <v>84</v>
      </c>
      <c r="CT601" s="8">
        <v>44</v>
      </c>
      <c r="CU601" s="8">
        <f t="shared" si="96"/>
        <v>1</v>
      </c>
      <c r="CV601" s="8">
        <f t="shared" si="97"/>
        <v>1</v>
      </c>
      <c r="CW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 s="8">
        <v>1.849315068493151</v>
      </c>
      <c r="EN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1</v>
      </c>
      <c r="GM601">
        <v>0</v>
      </c>
      <c r="GO601">
        <v>0</v>
      </c>
      <c r="GP601">
        <v>0</v>
      </c>
      <c r="GR601">
        <v>0</v>
      </c>
      <c r="GS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f t="shared" si="92"/>
        <v>0</v>
      </c>
      <c r="HH601">
        <v>0</v>
      </c>
      <c r="HI601">
        <v>0</v>
      </c>
      <c r="HJ601">
        <v>0</v>
      </c>
      <c r="HL601">
        <v>1</v>
      </c>
      <c r="HM601" s="2">
        <v>42728</v>
      </c>
      <c r="HR601">
        <v>2</v>
      </c>
      <c r="HS601">
        <v>4</v>
      </c>
    </row>
    <row r="602" spans="1:227" x14ac:dyDescent="0.35">
      <c r="A602">
        <v>87</v>
      </c>
      <c r="B602">
        <v>2</v>
      </c>
      <c r="C602" s="9" cm="1">
        <f t="array" ref="C602">_xlfn.IFS(D602,1,E602,2,F602,3,G602,4,H602,5,I602,6,J602,7,K602,8)</f>
        <v>2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 s="8">
        <v>0</v>
      </c>
      <c r="Q602" s="8">
        <v>0</v>
      </c>
      <c r="R602">
        <v>0</v>
      </c>
      <c r="S602">
        <v>1</v>
      </c>
      <c r="T602">
        <v>0</v>
      </c>
      <c r="U602">
        <v>0</v>
      </c>
      <c r="V602" s="8">
        <v>0</v>
      </c>
      <c r="W602">
        <v>0</v>
      </c>
      <c r="X602" s="8">
        <v>121</v>
      </c>
      <c r="Y602" s="8">
        <v>54</v>
      </c>
      <c r="Z602" s="8">
        <v>95</v>
      </c>
      <c r="AA602">
        <v>0</v>
      </c>
      <c r="AB602" s="8">
        <v>1.839416058394161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s="8">
        <v>50</v>
      </c>
      <c r="AJ602" s="8">
        <v>66</v>
      </c>
      <c r="AK602" s="6">
        <v>6.4</v>
      </c>
      <c r="AL602">
        <v>1</v>
      </c>
      <c r="AM602" s="8">
        <v>67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 s="8">
        <v>3</v>
      </c>
      <c r="AU602">
        <v>0</v>
      </c>
      <c r="AV602">
        <v>0</v>
      </c>
      <c r="AW602">
        <v>1</v>
      </c>
      <c r="AX602" s="8">
        <v>34</v>
      </c>
      <c r="AY602" s="8">
        <v>24</v>
      </c>
      <c r="AZ602" t="s">
        <v>234</v>
      </c>
      <c r="BB602" s="2">
        <v>42550</v>
      </c>
      <c r="BC602" s="2">
        <v>42812</v>
      </c>
      <c r="BD602" s="8">
        <f t="shared" si="98"/>
        <v>262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</v>
      </c>
      <c r="BM602">
        <v>15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3</v>
      </c>
      <c r="CH602">
        <v>1</v>
      </c>
      <c r="CI602">
        <v>1</v>
      </c>
      <c r="CJ602">
        <v>1</v>
      </c>
      <c r="CK602">
        <v>1</v>
      </c>
      <c r="CL602" s="6">
        <v>4</v>
      </c>
      <c r="CM602" s="8">
        <v>0</v>
      </c>
      <c r="CN602" s="8">
        <v>100</v>
      </c>
      <c r="CO602" s="8">
        <f t="shared" si="93"/>
        <v>0</v>
      </c>
      <c r="CP602" s="8">
        <v>35</v>
      </c>
      <c r="CQ602">
        <v>1</v>
      </c>
      <c r="CR602" s="4">
        <f t="shared" si="94"/>
        <v>0.28925619834710742</v>
      </c>
      <c r="CS602" s="8">
        <f t="shared" si="95"/>
        <v>86</v>
      </c>
      <c r="CT602" s="8">
        <v>0</v>
      </c>
      <c r="CU602" s="8">
        <f t="shared" si="96"/>
        <v>1</v>
      </c>
      <c r="CV602" s="8">
        <f t="shared" si="97"/>
        <v>1</v>
      </c>
      <c r="CW602">
        <v>1</v>
      </c>
      <c r="CX602" s="2">
        <v>42816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1</v>
      </c>
      <c r="DI602">
        <v>0</v>
      </c>
      <c r="DJ602">
        <v>0</v>
      </c>
      <c r="DK602">
        <v>1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0</v>
      </c>
      <c r="EM602" s="8">
        <v>1.9459459459459461</v>
      </c>
      <c r="EN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O602">
        <v>0</v>
      </c>
      <c r="GP602">
        <v>0</v>
      </c>
      <c r="GR602">
        <v>0</v>
      </c>
      <c r="GS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f t="shared" si="92"/>
        <v>0</v>
      </c>
      <c r="HH602">
        <v>0</v>
      </c>
      <c r="HI602">
        <v>0</v>
      </c>
      <c r="HJ602">
        <v>0</v>
      </c>
      <c r="HL602">
        <v>1</v>
      </c>
      <c r="HM602" s="2">
        <v>42893</v>
      </c>
      <c r="HR602">
        <v>2</v>
      </c>
      <c r="HS602">
        <v>4</v>
      </c>
    </row>
    <row r="603" spans="1:227" x14ac:dyDescent="0.35">
      <c r="A603">
        <v>79</v>
      </c>
      <c r="B603">
        <v>1</v>
      </c>
      <c r="C603" s="9" cm="1">
        <f t="array" ref="C603">_xlfn.IFS(D603,1,E603,2,F603,3,G603,4,H603,5,I603,6,J603,7,K603,8)</f>
        <v>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0</v>
      </c>
      <c r="N603">
        <v>0</v>
      </c>
      <c r="O603">
        <v>1</v>
      </c>
      <c r="P603" s="8">
        <v>3</v>
      </c>
      <c r="Q603" s="8">
        <v>8.1146737509056557E-2</v>
      </c>
      <c r="R603">
        <v>0</v>
      </c>
      <c r="S603">
        <v>1</v>
      </c>
      <c r="T603">
        <v>0</v>
      </c>
      <c r="U603">
        <v>0</v>
      </c>
      <c r="V603" s="8">
        <v>0</v>
      </c>
      <c r="W603">
        <v>0</v>
      </c>
      <c r="X603" s="8">
        <v>123</v>
      </c>
      <c r="Y603" s="8">
        <v>76</v>
      </c>
      <c r="Z603" s="8">
        <v>97</v>
      </c>
      <c r="AA603">
        <v>0</v>
      </c>
      <c r="AB603" s="8">
        <v>2.1369863013698631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s="8">
        <v>34.944358143599707</v>
      </c>
      <c r="AJ603" s="8">
        <v>72</v>
      </c>
      <c r="AK603" s="6">
        <v>7.5</v>
      </c>
      <c r="AL603">
        <v>0</v>
      </c>
      <c r="AM603" s="8">
        <v>25</v>
      </c>
      <c r="AN603">
        <v>4</v>
      </c>
      <c r="AO603">
        <v>1</v>
      </c>
      <c r="AP603">
        <v>0</v>
      </c>
      <c r="AQ603">
        <v>0</v>
      </c>
      <c r="AR603">
        <v>1</v>
      </c>
      <c r="AS603">
        <v>0</v>
      </c>
      <c r="AT603" s="8">
        <v>3</v>
      </c>
      <c r="AU603">
        <v>0</v>
      </c>
      <c r="AV603">
        <v>0</v>
      </c>
      <c r="AW603">
        <v>1</v>
      </c>
      <c r="AX603" s="8">
        <v>199</v>
      </c>
      <c r="AY603" s="8">
        <v>171</v>
      </c>
      <c r="AZ603" t="s">
        <v>220</v>
      </c>
      <c r="BB603" s="2">
        <v>42795</v>
      </c>
      <c r="BC603" s="2">
        <v>42830</v>
      </c>
      <c r="BD603" s="8">
        <f t="shared" si="98"/>
        <v>35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7</v>
      </c>
      <c r="BM603">
        <v>10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3</v>
      </c>
      <c r="CH603">
        <v>1</v>
      </c>
      <c r="CI603">
        <v>1</v>
      </c>
      <c r="CJ603">
        <v>1</v>
      </c>
      <c r="CK603">
        <v>0</v>
      </c>
      <c r="CL603" s="6">
        <v>0.2</v>
      </c>
      <c r="CM603" s="8">
        <v>100</v>
      </c>
      <c r="CN603" s="8">
        <v>0</v>
      </c>
      <c r="CO603" s="8">
        <f t="shared" si="93"/>
        <v>0</v>
      </c>
      <c r="CP603" s="8">
        <v>36</v>
      </c>
      <c r="CQ603">
        <v>1</v>
      </c>
      <c r="CR603" s="4">
        <f t="shared" si="94"/>
        <v>0.29268292682926828</v>
      </c>
      <c r="CS603" s="8">
        <f t="shared" si="95"/>
        <v>87</v>
      </c>
      <c r="CT603" s="8">
        <v>26</v>
      </c>
      <c r="CU603" s="8">
        <f t="shared" si="96"/>
        <v>1</v>
      </c>
      <c r="CV603" s="8">
        <f t="shared" si="97"/>
        <v>1</v>
      </c>
      <c r="CW603">
        <v>1</v>
      </c>
      <c r="CX603" s="2">
        <v>42855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1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1</v>
      </c>
      <c r="DN603">
        <v>1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1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</v>
      </c>
      <c r="EJ603">
        <v>0</v>
      </c>
      <c r="EK603">
        <v>0</v>
      </c>
      <c r="EL603">
        <v>0</v>
      </c>
      <c r="EM603" s="8">
        <v>1.876712328767123</v>
      </c>
      <c r="EN603">
        <v>1</v>
      </c>
      <c r="EO603" s="2">
        <v>42896</v>
      </c>
      <c r="EP603">
        <v>0</v>
      </c>
      <c r="EQ603">
        <v>1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1</v>
      </c>
      <c r="GD603">
        <v>0</v>
      </c>
      <c r="GE603">
        <v>1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1</v>
      </c>
      <c r="GM603">
        <v>0</v>
      </c>
      <c r="GO603">
        <v>0</v>
      </c>
      <c r="GP603">
        <v>0</v>
      </c>
      <c r="GR603">
        <v>0</v>
      </c>
      <c r="GS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f t="shared" si="92"/>
        <v>0</v>
      </c>
      <c r="HH603">
        <v>0</v>
      </c>
      <c r="HI603">
        <v>0</v>
      </c>
      <c r="HJ603">
        <v>0</v>
      </c>
      <c r="HL603">
        <v>1</v>
      </c>
      <c r="HM603" s="2">
        <v>43192</v>
      </c>
      <c r="HR603">
        <v>2</v>
      </c>
      <c r="HS603">
        <v>4</v>
      </c>
    </row>
    <row r="604" spans="1:227" x14ac:dyDescent="0.35">
      <c r="A604">
        <v>69</v>
      </c>
      <c r="B604">
        <v>1</v>
      </c>
      <c r="C604" s="9" cm="1">
        <f t="array" ref="C604">_xlfn.IFS(D604,1,E604,2,F604,3,G604,4,H604,5,I604,6,J604,7,K604,8)</f>
        <v>2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</v>
      </c>
      <c r="M604">
        <v>0</v>
      </c>
      <c r="N604">
        <v>0</v>
      </c>
      <c r="O604">
        <v>1</v>
      </c>
      <c r="P604" s="8">
        <v>20</v>
      </c>
      <c r="Q604" s="8">
        <v>6.8040302178989084E-2</v>
      </c>
      <c r="R604">
        <v>1</v>
      </c>
      <c r="S604">
        <v>0</v>
      </c>
      <c r="T604">
        <v>1</v>
      </c>
      <c r="U604">
        <v>0</v>
      </c>
      <c r="V604" s="8">
        <v>0.16218142933523441</v>
      </c>
      <c r="W604">
        <v>0</v>
      </c>
      <c r="X604" s="8">
        <v>132</v>
      </c>
      <c r="Y604" s="8">
        <v>74</v>
      </c>
      <c r="Z604" s="8">
        <v>97</v>
      </c>
      <c r="AA604">
        <v>1</v>
      </c>
      <c r="AB604" s="8">
        <v>2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 s="8">
        <v>36</v>
      </c>
      <c r="AJ604" s="8">
        <v>44</v>
      </c>
      <c r="AK604" s="6">
        <v>7</v>
      </c>
      <c r="AL604">
        <v>1</v>
      </c>
      <c r="AM604" s="8">
        <v>47</v>
      </c>
      <c r="AN604">
        <v>2</v>
      </c>
      <c r="AO604">
        <v>1</v>
      </c>
      <c r="AP604">
        <v>1</v>
      </c>
      <c r="AQ604">
        <v>0</v>
      </c>
      <c r="AR604">
        <v>0</v>
      </c>
      <c r="AS604">
        <v>0</v>
      </c>
      <c r="AT604" s="8">
        <v>3</v>
      </c>
      <c r="AU604">
        <v>0</v>
      </c>
      <c r="AV604">
        <v>0</v>
      </c>
      <c r="AW604">
        <v>1</v>
      </c>
      <c r="AX604" s="8">
        <v>137</v>
      </c>
      <c r="AY604" s="8">
        <v>1</v>
      </c>
      <c r="AZ604" t="s">
        <v>234</v>
      </c>
      <c r="BA604" t="s">
        <v>232</v>
      </c>
      <c r="BC604" s="2">
        <v>42740</v>
      </c>
      <c r="BD604" s="8"/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</v>
      </c>
      <c r="BM604">
        <v>14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3</v>
      </c>
      <c r="CH604">
        <v>1</v>
      </c>
      <c r="CI604">
        <v>1</v>
      </c>
      <c r="CJ604">
        <v>1</v>
      </c>
      <c r="CK604">
        <v>1</v>
      </c>
      <c r="CL604" s="6">
        <v>9</v>
      </c>
      <c r="CM604" s="8">
        <v>0</v>
      </c>
      <c r="CN604" s="8">
        <v>0</v>
      </c>
      <c r="CO604" s="8">
        <f t="shared" si="93"/>
        <v>100</v>
      </c>
      <c r="CP604" s="8">
        <v>41</v>
      </c>
      <c r="CQ604">
        <v>1</v>
      </c>
      <c r="CR604" s="4">
        <f t="shared" si="94"/>
        <v>0.31060606060606061</v>
      </c>
      <c r="CS604" s="8">
        <f t="shared" si="95"/>
        <v>91</v>
      </c>
      <c r="CT604" s="8">
        <v>29</v>
      </c>
      <c r="CU604" s="8">
        <f t="shared" si="96"/>
        <v>1</v>
      </c>
      <c r="CV604" s="8">
        <f t="shared" si="97"/>
        <v>1</v>
      </c>
      <c r="CW604">
        <v>1</v>
      </c>
      <c r="CX604" s="2">
        <v>42855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1</v>
      </c>
      <c r="DO604">
        <v>0</v>
      </c>
      <c r="DP604">
        <v>1</v>
      </c>
      <c r="DQ604">
        <v>0</v>
      </c>
      <c r="DR604">
        <v>0</v>
      </c>
      <c r="DS604">
        <v>1</v>
      </c>
      <c r="DT604">
        <v>0</v>
      </c>
      <c r="DU604">
        <v>0</v>
      </c>
      <c r="DV604">
        <v>0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 s="8">
        <v>1.8266666666666671</v>
      </c>
      <c r="EN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O604">
        <v>0</v>
      </c>
      <c r="GP604">
        <v>0</v>
      </c>
      <c r="GR604">
        <v>0</v>
      </c>
      <c r="GS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f t="shared" si="92"/>
        <v>0</v>
      </c>
      <c r="HH604">
        <v>0</v>
      </c>
      <c r="HI604">
        <v>0</v>
      </c>
      <c r="HJ604">
        <v>0</v>
      </c>
      <c r="HL604">
        <v>1</v>
      </c>
      <c r="HM604" s="2">
        <v>43052</v>
      </c>
      <c r="HR604">
        <v>2</v>
      </c>
      <c r="HS604">
        <v>4</v>
      </c>
    </row>
    <row r="605" spans="1:227" x14ac:dyDescent="0.35">
      <c r="A605">
        <v>87</v>
      </c>
      <c r="B605">
        <v>1</v>
      </c>
      <c r="C605" s="9" cm="1">
        <f t="array" ref="C605">_xlfn.IFS(D605,1,E605,2,F605,3,G605,4,H605,5,I605,6,J605,7,K605,8)</f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 s="8">
        <v>0</v>
      </c>
      <c r="Q605" s="8">
        <v>0</v>
      </c>
      <c r="R605">
        <v>0</v>
      </c>
      <c r="S605">
        <v>1</v>
      </c>
      <c r="T605">
        <v>0</v>
      </c>
      <c r="U605">
        <v>0</v>
      </c>
      <c r="V605" s="8">
        <v>0</v>
      </c>
      <c r="W605">
        <v>0</v>
      </c>
      <c r="X605" s="8">
        <v>127</v>
      </c>
      <c r="Y605" s="8">
        <v>73</v>
      </c>
      <c r="Z605" s="8">
        <v>95</v>
      </c>
      <c r="AA605">
        <v>1</v>
      </c>
      <c r="AB605" s="8">
        <v>1.972789115646258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s="8">
        <v>43.500000000000007</v>
      </c>
      <c r="AJ605" s="8">
        <v>60</v>
      </c>
      <c r="AK605" s="6">
        <v>7.6</v>
      </c>
      <c r="AL605">
        <v>0</v>
      </c>
      <c r="AM605" s="8">
        <v>73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 s="8">
        <v>2</v>
      </c>
      <c r="AU605">
        <v>0</v>
      </c>
      <c r="AV605">
        <v>1</v>
      </c>
      <c r="AW605">
        <v>0</v>
      </c>
      <c r="AX605" s="8">
        <v>257</v>
      </c>
      <c r="AY605" s="8">
        <v>0</v>
      </c>
      <c r="AZ605" t="s">
        <v>223</v>
      </c>
      <c r="BB605" s="2">
        <v>41769</v>
      </c>
      <c r="BC605" s="2">
        <v>41838</v>
      </c>
      <c r="BD605" s="8">
        <f t="shared" ref="BD605:BD610" si="99">BC605-BB605</f>
        <v>69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5</v>
      </c>
      <c r="BM605">
        <v>10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3</v>
      </c>
      <c r="CH605">
        <v>1</v>
      </c>
      <c r="CI605">
        <v>1</v>
      </c>
      <c r="CJ605">
        <v>1</v>
      </c>
      <c r="CK605">
        <v>0</v>
      </c>
      <c r="CL605" s="6">
        <v>0.04</v>
      </c>
      <c r="CM605" s="8">
        <v>0</v>
      </c>
      <c r="CN605" s="8">
        <v>0</v>
      </c>
      <c r="CO605" s="8">
        <f t="shared" si="93"/>
        <v>100</v>
      </c>
      <c r="CP605" s="8">
        <v>34</v>
      </c>
      <c r="CQ605">
        <v>1</v>
      </c>
      <c r="CR605" s="4">
        <f t="shared" si="94"/>
        <v>0.26771653543307089</v>
      </c>
      <c r="CS605" s="8">
        <f t="shared" si="95"/>
        <v>93</v>
      </c>
      <c r="CT605" s="8">
        <v>35</v>
      </c>
      <c r="CU605" s="8">
        <f t="shared" si="96"/>
        <v>1</v>
      </c>
      <c r="CV605" s="8">
        <f t="shared" si="97"/>
        <v>1</v>
      </c>
      <c r="CW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 s="8">
        <v>1.944444444444444</v>
      </c>
      <c r="EN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O605">
        <v>0</v>
      </c>
      <c r="GP605">
        <v>0</v>
      </c>
      <c r="GR605">
        <v>0</v>
      </c>
      <c r="GS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f t="shared" ref="HF605:HF636" si="100">GO605</f>
        <v>0</v>
      </c>
      <c r="HH605">
        <v>0</v>
      </c>
      <c r="HI605">
        <v>0</v>
      </c>
      <c r="HJ605">
        <v>0</v>
      </c>
      <c r="HL605">
        <v>1</v>
      </c>
      <c r="HM605" s="2">
        <v>42072</v>
      </c>
      <c r="HR605">
        <v>2</v>
      </c>
      <c r="HS605">
        <v>4</v>
      </c>
    </row>
    <row r="606" spans="1:227" x14ac:dyDescent="0.35">
      <c r="A606">
        <v>83</v>
      </c>
      <c r="B606">
        <v>1</v>
      </c>
      <c r="C606" s="9" cm="1">
        <f t="array" ref="C606">_xlfn.IFS(D606,1,E606,2,F606,3,G606,4,H606,5,I606,6,J606,7,K606,8)</f>
        <v>2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 s="8">
        <v>0</v>
      </c>
      <c r="Q606" s="8">
        <v>17</v>
      </c>
      <c r="R606">
        <v>1</v>
      </c>
      <c r="S606">
        <v>0</v>
      </c>
      <c r="T606">
        <v>1</v>
      </c>
      <c r="U606">
        <v>0</v>
      </c>
      <c r="V606" s="8">
        <v>0.28436694501526361</v>
      </c>
      <c r="W606">
        <v>0</v>
      </c>
      <c r="X606" s="8">
        <v>138</v>
      </c>
      <c r="Y606" s="8">
        <v>67</v>
      </c>
      <c r="Z606" s="8">
        <v>98</v>
      </c>
      <c r="AA606">
        <v>0</v>
      </c>
      <c r="AB606" s="8">
        <v>2.0140845070422539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s="8">
        <v>40</v>
      </c>
      <c r="AJ606" s="8">
        <v>54</v>
      </c>
      <c r="AK606" s="6">
        <v>7.8099190861373096</v>
      </c>
      <c r="AL606">
        <v>0</v>
      </c>
      <c r="AM606" s="8">
        <v>64.5</v>
      </c>
      <c r="AO606">
        <v>1</v>
      </c>
      <c r="AP606">
        <v>0</v>
      </c>
      <c r="AQ606">
        <v>0</v>
      </c>
      <c r="AR606">
        <v>0</v>
      </c>
      <c r="AS606">
        <v>0</v>
      </c>
      <c r="AT606" s="8">
        <v>2</v>
      </c>
      <c r="AU606">
        <v>0</v>
      </c>
      <c r="AV606">
        <v>1</v>
      </c>
      <c r="AW606">
        <v>0</v>
      </c>
      <c r="AX606" s="8">
        <v>192</v>
      </c>
      <c r="AY606" s="8">
        <v>0</v>
      </c>
      <c r="AZ606" t="s">
        <v>223</v>
      </c>
      <c r="BB606" s="2">
        <v>42562</v>
      </c>
      <c r="BC606" s="2">
        <v>42584</v>
      </c>
      <c r="BD606" s="8">
        <f t="shared" si="99"/>
        <v>22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4</v>
      </c>
      <c r="BM606">
        <v>11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3</v>
      </c>
      <c r="CH606">
        <v>1</v>
      </c>
      <c r="CI606">
        <v>1</v>
      </c>
      <c r="CJ606">
        <v>1</v>
      </c>
      <c r="CK606">
        <v>0</v>
      </c>
      <c r="CL606" s="6">
        <v>0.1</v>
      </c>
      <c r="CM606" s="8">
        <v>0</v>
      </c>
      <c r="CN606" s="8">
        <v>0</v>
      </c>
      <c r="CO606" s="8">
        <f t="shared" si="93"/>
        <v>100</v>
      </c>
      <c r="CP606" s="8">
        <v>42</v>
      </c>
      <c r="CQ606">
        <v>1</v>
      </c>
      <c r="CR606" s="4">
        <f t="shared" si="94"/>
        <v>0.30434782608695654</v>
      </c>
      <c r="CS606" s="8">
        <f t="shared" si="95"/>
        <v>96</v>
      </c>
      <c r="CT606" s="8">
        <v>0</v>
      </c>
      <c r="CU606" s="8">
        <f t="shared" si="96"/>
        <v>1</v>
      </c>
      <c r="CV606" s="8">
        <f t="shared" si="97"/>
        <v>1</v>
      </c>
      <c r="CW606">
        <v>1</v>
      </c>
      <c r="CX606" s="2">
        <v>42518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0</v>
      </c>
      <c r="DF606">
        <v>1</v>
      </c>
      <c r="DG606">
        <v>1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1</v>
      </c>
      <c r="EL606">
        <v>0</v>
      </c>
      <c r="EM606" s="8">
        <v>1.8611111111111109</v>
      </c>
      <c r="EN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O606">
        <v>0</v>
      </c>
      <c r="GP606">
        <v>0</v>
      </c>
      <c r="GR606">
        <v>0</v>
      </c>
      <c r="GS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f t="shared" si="100"/>
        <v>0</v>
      </c>
      <c r="HH606">
        <v>0</v>
      </c>
      <c r="HI606">
        <v>0</v>
      </c>
      <c r="HJ606">
        <v>0</v>
      </c>
      <c r="HL606">
        <v>1</v>
      </c>
      <c r="HM606" s="2">
        <v>42768</v>
      </c>
      <c r="HR606">
        <v>2</v>
      </c>
      <c r="HS606">
        <v>4</v>
      </c>
    </row>
    <row r="607" spans="1:227" x14ac:dyDescent="0.35">
      <c r="A607">
        <v>76</v>
      </c>
      <c r="B607">
        <v>1</v>
      </c>
      <c r="C607" s="9" cm="1">
        <f t="array" ref="C607">_xlfn.IFS(D607,1,E607,2,F607,3,G607,4,H607,5,I607,6,J607,7,K607,8)</f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 s="8">
        <v>0</v>
      </c>
      <c r="Q607" s="8">
        <v>0.19285871072623101</v>
      </c>
      <c r="R607">
        <v>2</v>
      </c>
      <c r="S607">
        <v>0</v>
      </c>
      <c r="T607">
        <v>0</v>
      </c>
      <c r="U607">
        <v>1</v>
      </c>
      <c r="V607" s="8">
        <v>21</v>
      </c>
      <c r="W607">
        <v>1</v>
      </c>
      <c r="X607" s="8">
        <v>140</v>
      </c>
      <c r="Y607" s="8">
        <v>71</v>
      </c>
      <c r="Z607" s="8">
        <v>94</v>
      </c>
      <c r="AA607">
        <v>1</v>
      </c>
      <c r="AB607" s="8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 s="8">
        <v>40.09211693188491</v>
      </c>
      <c r="AJ607" s="8">
        <v>52</v>
      </c>
      <c r="AK607" s="6">
        <v>10.4</v>
      </c>
      <c r="AL607">
        <v>0</v>
      </c>
      <c r="AM607" s="8">
        <v>53</v>
      </c>
      <c r="AN607">
        <v>2</v>
      </c>
      <c r="AO607">
        <v>1</v>
      </c>
      <c r="AP607">
        <v>1</v>
      </c>
      <c r="AQ607">
        <v>0</v>
      </c>
      <c r="AR607">
        <v>0</v>
      </c>
      <c r="AS607">
        <v>0</v>
      </c>
      <c r="AT607" s="8">
        <v>2</v>
      </c>
      <c r="AU607">
        <v>0</v>
      </c>
      <c r="AV607">
        <v>1</v>
      </c>
      <c r="AW607">
        <v>0</v>
      </c>
      <c r="AX607" s="8">
        <v>84</v>
      </c>
      <c r="AY607" s="8">
        <v>0</v>
      </c>
      <c r="AZ607" t="s">
        <v>217</v>
      </c>
      <c r="BB607" s="2">
        <v>42773</v>
      </c>
      <c r="BC607" s="2">
        <v>42796</v>
      </c>
      <c r="BD607" s="8">
        <f t="shared" si="99"/>
        <v>23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5</v>
      </c>
      <c r="BM607">
        <v>14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3</v>
      </c>
      <c r="CH607">
        <v>1</v>
      </c>
      <c r="CI607">
        <v>1</v>
      </c>
      <c r="CJ607">
        <v>1</v>
      </c>
      <c r="CK607">
        <v>1</v>
      </c>
      <c r="CL607" s="6">
        <v>0.2</v>
      </c>
      <c r="CM607" s="8">
        <v>0</v>
      </c>
      <c r="CN607" s="8">
        <v>0</v>
      </c>
      <c r="CO607" s="8">
        <f t="shared" si="93"/>
        <v>100</v>
      </c>
      <c r="CP607" s="8">
        <v>40</v>
      </c>
      <c r="CQ607">
        <v>1</v>
      </c>
      <c r="CR607" s="4">
        <f t="shared" si="94"/>
        <v>0.2857142857142857</v>
      </c>
      <c r="CS607" s="8">
        <f t="shared" si="95"/>
        <v>100</v>
      </c>
      <c r="CT607" s="8">
        <v>42</v>
      </c>
      <c r="CU607" s="8">
        <f t="shared" si="96"/>
        <v>1</v>
      </c>
      <c r="CV607" s="8">
        <f t="shared" si="97"/>
        <v>1</v>
      </c>
      <c r="CW607">
        <v>1</v>
      </c>
      <c r="CX607" s="2">
        <v>42979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1</v>
      </c>
      <c r="DM607">
        <v>1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1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 s="8">
        <v>1.88</v>
      </c>
      <c r="EN607">
        <v>1</v>
      </c>
      <c r="EO607" s="2">
        <v>42981</v>
      </c>
      <c r="EP607">
        <v>0</v>
      </c>
      <c r="EQ607">
        <v>1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</v>
      </c>
      <c r="FJ607" s="2">
        <v>42984</v>
      </c>
      <c r="FK607">
        <v>0</v>
      </c>
      <c r="FL607">
        <v>1</v>
      </c>
      <c r="FM607">
        <v>0</v>
      </c>
      <c r="FN607">
        <v>1</v>
      </c>
      <c r="FO607">
        <v>0</v>
      </c>
      <c r="FP607">
        <v>1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1</v>
      </c>
      <c r="GD607">
        <v>1</v>
      </c>
      <c r="GE607">
        <v>1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1</v>
      </c>
      <c r="GM607">
        <v>0</v>
      </c>
      <c r="GO607">
        <v>0</v>
      </c>
      <c r="GP607">
        <v>0</v>
      </c>
      <c r="GR607">
        <v>0</v>
      </c>
      <c r="GS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1</v>
      </c>
      <c r="HD607">
        <v>44</v>
      </c>
      <c r="HE607">
        <v>0</v>
      </c>
      <c r="HF607">
        <f t="shared" si="100"/>
        <v>0</v>
      </c>
      <c r="HH607">
        <v>0</v>
      </c>
      <c r="HI607">
        <v>0</v>
      </c>
      <c r="HJ607">
        <v>0</v>
      </c>
      <c r="HL607">
        <v>0</v>
      </c>
      <c r="HR607">
        <v>2</v>
      </c>
      <c r="HS607">
        <v>4</v>
      </c>
    </row>
    <row r="608" spans="1:227" x14ac:dyDescent="0.35">
      <c r="A608">
        <v>66</v>
      </c>
      <c r="B608">
        <v>1</v>
      </c>
      <c r="C608" s="9" cm="1">
        <f t="array" ref="C608">_xlfn.IFS(D608,1,E608,2,F608,3,G608,4,H608,5,I608,6,J608,7,K608,8)</f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 s="8">
        <v>0</v>
      </c>
      <c r="Q608" s="8">
        <v>30</v>
      </c>
      <c r="R608">
        <v>2</v>
      </c>
      <c r="S608">
        <v>0</v>
      </c>
      <c r="T608">
        <v>0</v>
      </c>
      <c r="U608">
        <v>1</v>
      </c>
      <c r="V608" s="8">
        <v>4</v>
      </c>
      <c r="W608">
        <v>0</v>
      </c>
      <c r="X608" s="8">
        <v>100</v>
      </c>
      <c r="Y608" s="8">
        <v>50</v>
      </c>
      <c r="Z608" s="8">
        <v>97</v>
      </c>
      <c r="AA608">
        <v>0</v>
      </c>
      <c r="AB608" s="8">
        <v>1.8167938931297709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 s="8">
        <v>47</v>
      </c>
      <c r="AJ608" s="8">
        <v>60</v>
      </c>
      <c r="AK608" s="6">
        <v>7.5</v>
      </c>
      <c r="AL608">
        <v>0</v>
      </c>
      <c r="AM608" s="8">
        <v>37</v>
      </c>
      <c r="AN608">
        <v>3</v>
      </c>
      <c r="AO608">
        <v>1</v>
      </c>
      <c r="AP608">
        <v>0</v>
      </c>
      <c r="AQ608">
        <v>1</v>
      </c>
      <c r="AR608">
        <v>0</v>
      </c>
      <c r="AS608">
        <v>0</v>
      </c>
      <c r="AT608" s="8">
        <v>3</v>
      </c>
      <c r="AU608">
        <v>0</v>
      </c>
      <c r="AV608">
        <v>0</v>
      </c>
      <c r="AW608">
        <v>1</v>
      </c>
      <c r="AX608" s="8">
        <v>386</v>
      </c>
      <c r="AY608" s="8">
        <v>275</v>
      </c>
      <c r="AZ608" t="s">
        <v>220</v>
      </c>
      <c r="BB608" s="2">
        <v>42384</v>
      </c>
      <c r="BC608" s="2">
        <v>42459</v>
      </c>
      <c r="BD608" s="8">
        <f t="shared" si="99"/>
        <v>75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2</v>
      </c>
      <c r="BM608">
        <v>11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3</v>
      </c>
      <c r="CH608">
        <v>1</v>
      </c>
      <c r="CI608">
        <v>1</v>
      </c>
      <c r="CJ608">
        <v>1</v>
      </c>
      <c r="CK608">
        <v>0</v>
      </c>
      <c r="CL608" s="6">
        <v>2</v>
      </c>
      <c r="CM608" s="8">
        <v>0</v>
      </c>
      <c r="CN608" s="8">
        <v>100</v>
      </c>
      <c r="CO608" s="8">
        <f t="shared" si="93"/>
        <v>0</v>
      </c>
      <c r="CP608" s="8">
        <v>0</v>
      </c>
      <c r="CQ608">
        <v>1</v>
      </c>
      <c r="CR608" s="4">
        <f t="shared" si="94"/>
        <v>0</v>
      </c>
      <c r="CS608" s="8">
        <f t="shared" si="95"/>
        <v>100</v>
      </c>
      <c r="CT608" s="8">
        <v>0</v>
      </c>
      <c r="CU608" s="8">
        <f t="shared" si="96"/>
        <v>1</v>
      </c>
      <c r="CV608" s="8">
        <f t="shared" si="97"/>
        <v>1</v>
      </c>
      <c r="CW608">
        <v>1</v>
      </c>
      <c r="CX608" s="2">
        <v>42473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1</v>
      </c>
      <c r="DV608">
        <v>1</v>
      </c>
      <c r="DW608">
        <v>0</v>
      </c>
      <c r="DX608">
        <v>1</v>
      </c>
      <c r="DY608">
        <v>0</v>
      </c>
      <c r="DZ608">
        <v>1</v>
      </c>
      <c r="EA608">
        <v>0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 s="8">
        <v>1.788732394366197</v>
      </c>
      <c r="EN608">
        <v>1</v>
      </c>
      <c r="EO608" s="2">
        <v>42482</v>
      </c>
      <c r="EP608">
        <v>0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1</v>
      </c>
      <c r="GM608">
        <v>0</v>
      </c>
      <c r="GO608">
        <v>0</v>
      </c>
      <c r="GP608">
        <v>0</v>
      </c>
      <c r="GR608">
        <v>0</v>
      </c>
      <c r="GS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f t="shared" si="100"/>
        <v>0</v>
      </c>
      <c r="HH608">
        <v>0</v>
      </c>
      <c r="HI608">
        <v>0</v>
      </c>
      <c r="HJ608">
        <v>0</v>
      </c>
      <c r="HL608">
        <v>1</v>
      </c>
      <c r="HM608" s="2">
        <v>42554</v>
      </c>
      <c r="HR608">
        <v>2</v>
      </c>
      <c r="HS608">
        <v>4</v>
      </c>
    </row>
    <row r="609" spans="1:227" x14ac:dyDescent="0.35">
      <c r="A609">
        <v>66</v>
      </c>
      <c r="B609">
        <v>1</v>
      </c>
      <c r="C609" s="9" cm="1">
        <f t="array" ref="C609">_xlfn.IFS(D609,1,E609,2,F609,3,G609,4,H609,5,I609,6,J609,7,K609,8)</f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 s="8">
        <v>0</v>
      </c>
      <c r="Q609" s="8">
        <v>60</v>
      </c>
      <c r="R609">
        <v>2</v>
      </c>
      <c r="S609">
        <v>0</v>
      </c>
      <c r="T609">
        <v>0</v>
      </c>
      <c r="U609">
        <v>1</v>
      </c>
      <c r="V609" s="8">
        <v>1</v>
      </c>
      <c r="W609">
        <v>0</v>
      </c>
      <c r="X609" s="8">
        <v>102</v>
      </c>
      <c r="Y609" s="8">
        <v>55</v>
      </c>
      <c r="Z609" s="8">
        <v>96</v>
      </c>
      <c r="AA609">
        <v>0</v>
      </c>
      <c r="AB609" s="8">
        <v>1.9342105263157889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</v>
      </c>
      <c r="AI609" s="8">
        <v>35</v>
      </c>
      <c r="AJ609" s="8">
        <v>65</v>
      </c>
      <c r="AK609" s="6">
        <v>9.6999999999999993</v>
      </c>
      <c r="AL609">
        <v>0</v>
      </c>
      <c r="AM609" s="8">
        <v>5</v>
      </c>
      <c r="AN609">
        <v>5</v>
      </c>
      <c r="AO609">
        <v>1</v>
      </c>
      <c r="AP609">
        <v>0</v>
      </c>
      <c r="AQ609">
        <v>0</v>
      </c>
      <c r="AR609">
        <v>0</v>
      </c>
      <c r="AS609">
        <v>1</v>
      </c>
      <c r="AT609" s="8">
        <v>3</v>
      </c>
      <c r="AU609">
        <v>0</v>
      </c>
      <c r="AV609">
        <v>0</v>
      </c>
      <c r="AW609">
        <v>1</v>
      </c>
      <c r="AX609" s="8">
        <v>349</v>
      </c>
      <c r="AY609" s="8">
        <v>229</v>
      </c>
      <c r="BB609" s="2">
        <v>42564</v>
      </c>
      <c r="BC609" s="2">
        <v>42609</v>
      </c>
      <c r="BD609" s="8">
        <f t="shared" si="99"/>
        <v>45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4</v>
      </c>
      <c r="BM609">
        <v>10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3</v>
      </c>
      <c r="CH609">
        <v>1</v>
      </c>
      <c r="CI609">
        <v>1</v>
      </c>
      <c r="CJ609">
        <v>1</v>
      </c>
      <c r="CK609">
        <v>0</v>
      </c>
      <c r="CL609" s="6">
        <v>2.5</v>
      </c>
      <c r="CM609" s="8">
        <v>0</v>
      </c>
      <c r="CN609" s="8">
        <v>100</v>
      </c>
      <c r="CO609" s="8">
        <f t="shared" si="93"/>
        <v>0</v>
      </c>
      <c r="CP609" s="8">
        <v>0</v>
      </c>
      <c r="CQ609">
        <v>1</v>
      </c>
      <c r="CR609" s="4">
        <f t="shared" si="94"/>
        <v>0</v>
      </c>
      <c r="CS609" s="8">
        <f t="shared" si="95"/>
        <v>102</v>
      </c>
      <c r="CT609" s="8">
        <v>49</v>
      </c>
      <c r="CU609" s="8">
        <f t="shared" si="96"/>
        <v>1</v>
      </c>
      <c r="CV609" s="8">
        <f t="shared" si="97"/>
        <v>1</v>
      </c>
      <c r="CW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 s="8">
        <v>1.904109589041096</v>
      </c>
      <c r="EN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O609">
        <v>0</v>
      </c>
      <c r="GP609">
        <v>0</v>
      </c>
      <c r="GR609">
        <v>0</v>
      </c>
      <c r="GS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f t="shared" si="100"/>
        <v>0</v>
      </c>
      <c r="HH609">
        <v>0</v>
      </c>
      <c r="HI609">
        <v>0</v>
      </c>
      <c r="HJ609">
        <v>0</v>
      </c>
      <c r="HL609">
        <v>1</v>
      </c>
      <c r="HM609" s="2">
        <v>42670</v>
      </c>
      <c r="HR609">
        <v>2</v>
      </c>
      <c r="HS609">
        <v>4</v>
      </c>
    </row>
    <row r="610" spans="1:227" x14ac:dyDescent="0.35">
      <c r="A610">
        <v>65</v>
      </c>
      <c r="B610">
        <v>2</v>
      </c>
      <c r="C610" s="9" cm="1">
        <f t="array" ref="C610">_xlfn.IFS(D610,1,E610,2,F610,3,G610,4,H610,5,I610,6,J610,7,K610,8)</f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</v>
      </c>
      <c r="M610">
        <v>0</v>
      </c>
      <c r="N610">
        <v>0</v>
      </c>
      <c r="O610">
        <v>1</v>
      </c>
      <c r="P610" s="8">
        <v>16</v>
      </c>
      <c r="Q610" s="8">
        <v>0.19319576349290049</v>
      </c>
      <c r="R610">
        <v>0</v>
      </c>
      <c r="S610">
        <v>1</v>
      </c>
      <c r="T610">
        <v>0</v>
      </c>
      <c r="U610">
        <v>0</v>
      </c>
      <c r="V610" s="8">
        <v>0</v>
      </c>
      <c r="W610">
        <v>0</v>
      </c>
      <c r="X610" s="8">
        <v>121</v>
      </c>
      <c r="Y610" s="8">
        <v>59</v>
      </c>
      <c r="Z610" s="8">
        <v>98</v>
      </c>
      <c r="AA610">
        <v>1</v>
      </c>
      <c r="AB610" s="8">
        <v>3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 s="8">
        <v>32.134663840679181</v>
      </c>
      <c r="AJ610" s="8">
        <v>41</v>
      </c>
      <c r="AK610" s="6">
        <v>8.1999999999999993</v>
      </c>
      <c r="AL610">
        <v>0</v>
      </c>
      <c r="AM610" s="8">
        <v>43</v>
      </c>
      <c r="AN610">
        <v>3</v>
      </c>
      <c r="AO610">
        <v>1</v>
      </c>
      <c r="AP610">
        <v>0</v>
      </c>
      <c r="AQ610">
        <v>1</v>
      </c>
      <c r="AR610">
        <v>0</v>
      </c>
      <c r="AS610">
        <v>0</v>
      </c>
      <c r="AT610" s="8">
        <v>2</v>
      </c>
      <c r="AU610">
        <v>0</v>
      </c>
      <c r="AV610">
        <v>1</v>
      </c>
      <c r="AW610">
        <v>0</v>
      </c>
      <c r="AX610" s="8">
        <v>35</v>
      </c>
      <c r="AY610" s="8">
        <v>0</v>
      </c>
      <c r="AZ610" t="s">
        <v>220</v>
      </c>
      <c r="BB610" s="2">
        <v>42420</v>
      </c>
      <c r="BC610" s="2">
        <v>42459</v>
      </c>
      <c r="BD610" s="8">
        <f t="shared" si="99"/>
        <v>39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2</v>
      </c>
      <c r="BM610">
        <v>14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3</v>
      </c>
      <c r="CH610">
        <v>1</v>
      </c>
      <c r="CI610">
        <v>1</v>
      </c>
      <c r="CJ610">
        <v>1</v>
      </c>
      <c r="CK610">
        <v>1</v>
      </c>
      <c r="CL610" s="6">
        <v>0.4</v>
      </c>
      <c r="CM610" s="8">
        <v>50</v>
      </c>
      <c r="CN610" s="8">
        <v>50</v>
      </c>
      <c r="CO610" s="8">
        <f t="shared" si="93"/>
        <v>0</v>
      </c>
      <c r="CP610" s="8">
        <v>18</v>
      </c>
      <c r="CQ610">
        <v>1</v>
      </c>
      <c r="CR610" s="4">
        <f t="shared" si="94"/>
        <v>0.1487603305785124</v>
      </c>
      <c r="CS610" s="8">
        <f t="shared" si="95"/>
        <v>103</v>
      </c>
      <c r="CT610" s="8">
        <v>36</v>
      </c>
      <c r="CU610" s="8">
        <f t="shared" si="96"/>
        <v>1</v>
      </c>
      <c r="CV610" s="8">
        <f t="shared" si="97"/>
        <v>1</v>
      </c>
      <c r="CW610">
        <v>1</v>
      </c>
      <c r="CX610" s="2">
        <v>42531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0</v>
      </c>
      <c r="DF610">
        <v>1</v>
      </c>
      <c r="DG610">
        <v>1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1</v>
      </c>
      <c r="DN610">
        <v>1</v>
      </c>
      <c r="DO610">
        <v>0</v>
      </c>
      <c r="DP610">
        <v>0</v>
      </c>
      <c r="DQ610">
        <v>1</v>
      </c>
      <c r="DR610">
        <v>1</v>
      </c>
      <c r="DS610">
        <v>1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1</v>
      </c>
      <c r="EK610">
        <v>0</v>
      </c>
      <c r="EL610">
        <v>0</v>
      </c>
      <c r="EM610" s="8">
        <v>1.944444444444444</v>
      </c>
      <c r="EN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O610">
        <v>0</v>
      </c>
      <c r="GP610">
        <v>0</v>
      </c>
      <c r="GR610">
        <v>0</v>
      </c>
      <c r="GS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f t="shared" si="100"/>
        <v>0</v>
      </c>
      <c r="HH610">
        <v>0</v>
      </c>
      <c r="HI610">
        <v>0</v>
      </c>
      <c r="HJ610">
        <v>0</v>
      </c>
      <c r="HL610">
        <v>1</v>
      </c>
      <c r="HM610" s="2">
        <v>43058</v>
      </c>
      <c r="HR610">
        <v>2</v>
      </c>
      <c r="HS610">
        <v>4</v>
      </c>
    </row>
    <row r="611" spans="1:227" x14ac:dyDescent="0.35">
      <c r="A611">
        <v>80</v>
      </c>
      <c r="B611">
        <v>1</v>
      </c>
      <c r="C611" s="9" cm="1">
        <f t="array" ref="C611">_xlfn.IFS(D611,1,E611,2,F611,3,G611,4,H611,5,I611,6,J611,7,K611,8)</f>
        <v>2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1</v>
      </c>
      <c r="P611" s="8">
        <v>20</v>
      </c>
      <c r="Q611" s="8">
        <v>0.13982895670044021</v>
      </c>
      <c r="R611">
        <v>1</v>
      </c>
      <c r="S611">
        <v>0</v>
      </c>
      <c r="T611">
        <v>1</v>
      </c>
      <c r="U611">
        <v>0</v>
      </c>
      <c r="V611" s="8">
        <v>0.10660319358350299</v>
      </c>
      <c r="W611">
        <v>0</v>
      </c>
      <c r="X611" s="8">
        <v>132</v>
      </c>
      <c r="Y611" s="8">
        <v>74</v>
      </c>
      <c r="Z611" s="8">
        <v>97</v>
      </c>
      <c r="AA611">
        <v>1</v>
      </c>
      <c r="AB611" s="8">
        <v>2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 s="8">
        <v>35.5</v>
      </c>
      <c r="AJ611" s="8">
        <v>44</v>
      </c>
      <c r="AK611" s="6">
        <v>7</v>
      </c>
      <c r="AL611">
        <v>1</v>
      </c>
      <c r="AM611" s="8">
        <v>47</v>
      </c>
      <c r="AN611">
        <v>2</v>
      </c>
      <c r="AO611">
        <v>1</v>
      </c>
      <c r="AP611">
        <v>1</v>
      </c>
      <c r="AQ611">
        <v>0</v>
      </c>
      <c r="AR611">
        <v>0</v>
      </c>
      <c r="AS611">
        <v>0</v>
      </c>
      <c r="AT611" s="8">
        <v>3</v>
      </c>
      <c r="AU611">
        <v>0</v>
      </c>
      <c r="AV611">
        <v>0</v>
      </c>
      <c r="AW611">
        <v>1</v>
      </c>
      <c r="AX611" s="8">
        <v>141</v>
      </c>
      <c r="AY611" s="8">
        <v>4</v>
      </c>
      <c r="AZ611" t="s">
        <v>234</v>
      </c>
      <c r="BA611" t="s">
        <v>232</v>
      </c>
      <c r="BC611" s="2">
        <v>42847</v>
      </c>
      <c r="BD611" s="8"/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4</v>
      </c>
      <c r="BM611">
        <v>11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3</v>
      </c>
      <c r="CH611">
        <v>1</v>
      </c>
      <c r="CI611">
        <v>1</v>
      </c>
      <c r="CJ611">
        <v>1</v>
      </c>
      <c r="CK611">
        <v>0</v>
      </c>
      <c r="CL611" s="6">
        <v>1</v>
      </c>
      <c r="CM611" s="8">
        <v>0</v>
      </c>
      <c r="CN611" s="8">
        <v>100</v>
      </c>
      <c r="CO611" s="8">
        <f t="shared" si="93"/>
        <v>0</v>
      </c>
      <c r="CP611" s="8">
        <v>29</v>
      </c>
      <c r="CQ611">
        <v>1</v>
      </c>
      <c r="CR611" s="4">
        <f t="shared" si="94"/>
        <v>0.2196969696969697</v>
      </c>
      <c r="CS611" s="8">
        <f t="shared" si="95"/>
        <v>103</v>
      </c>
      <c r="CT611" s="8">
        <v>41</v>
      </c>
      <c r="CU611" s="8">
        <f t="shared" si="96"/>
        <v>1</v>
      </c>
      <c r="CV611" s="8">
        <f t="shared" si="97"/>
        <v>1</v>
      </c>
      <c r="CW611">
        <v>1</v>
      </c>
      <c r="CX611" s="2">
        <v>42855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1</v>
      </c>
      <c r="DO611">
        <v>0</v>
      </c>
      <c r="DP611">
        <v>0</v>
      </c>
      <c r="DQ611">
        <v>1</v>
      </c>
      <c r="DR611">
        <v>1</v>
      </c>
      <c r="DS611">
        <v>1</v>
      </c>
      <c r="DT611">
        <v>0</v>
      </c>
      <c r="DU611">
        <v>0</v>
      </c>
      <c r="DV611">
        <v>0</v>
      </c>
      <c r="DW611">
        <v>1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 s="8">
        <v>1.873239436619718</v>
      </c>
      <c r="EN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O611">
        <v>0</v>
      </c>
      <c r="GP611">
        <v>0</v>
      </c>
      <c r="GR611">
        <v>0</v>
      </c>
      <c r="GS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f t="shared" si="100"/>
        <v>0</v>
      </c>
      <c r="HH611">
        <v>0</v>
      </c>
      <c r="HI611">
        <v>0</v>
      </c>
      <c r="HJ611">
        <v>0</v>
      </c>
      <c r="HL611">
        <v>1</v>
      </c>
      <c r="HM611" s="2">
        <v>43052</v>
      </c>
      <c r="HR611">
        <v>2</v>
      </c>
      <c r="HS611">
        <v>4</v>
      </c>
    </row>
    <row r="612" spans="1:227" x14ac:dyDescent="0.35">
      <c r="A612">
        <v>88</v>
      </c>
      <c r="B612">
        <v>2</v>
      </c>
      <c r="C612" s="9" cm="1">
        <f t="array" ref="C612">_xlfn.IFS(D612,1,E612,2,F612,3,G612,4,H612,5,I612,6,J612,7,K612,8)</f>
        <v>4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 s="8">
        <v>0</v>
      </c>
      <c r="Q612" s="8">
        <v>0</v>
      </c>
      <c r="R612">
        <v>0</v>
      </c>
      <c r="S612">
        <v>1</v>
      </c>
      <c r="T612">
        <v>0</v>
      </c>
      <c r="U612">
        <v>0</v>
      </c>
      <c r="V612" s="8">
        <v>0</v>
      </c>
      <c r="W612">
        <v>0</v>
      </c>
      <c r="X612" s="8">
        <v>135</v>
      </c>
      <c r="Y612" s="8">
        <v>73</v>
      </c>
      <c r="Z612" s="8">
        <v>96</v>
      </c>
      <c r="AA612">
        <v>0</v>
      </c>
      <c r="AB612" s="8">
        <v>1.9589041095890409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 s="8">
        <v>40</v>
      </c>
      <c r="AJ612" s="8">
        <v>70</v>
      </c>
      <c r="AK612" s="6">
        <v>6.9</v>
      </c>
      <c r="AL612">
        <v>1</v>
      </c>
      <c r="AM612" s="8">
        <v>30</v>
      </c>
      <c r="AN612">
        <v>3</v>
      </c>
      <c r="AO612">
        <v>1</v>
      </c>
      <c r="AP612">
        <v>0</v>
      </c>
      <c r="AQ612">
        <v>1</v>
      </c>
      <c r="AR612">
        <v>0</v>
      </c>
      <c r="AS612">
        <v>0</v>
      </c>
      <c r="AT612" s="8">
        <v>3</v>
      </c>
      <c r="AU612">
        <v>0</v>
      </c>
      <c r="AV612">
        <v>0</v>
      </c>
      <c r="AW612">
        <v>1</v>
      </c>
      <c r="AX612" s="8">
        <v>111</v>
      </c>
      <c r="AY612" s="8">
        <v>26</v>
      </c>
      <c r="AZ612" t="s">
        <v>231</v>
      </c>
      <c r="BC612" s="2">
        <v>42519</v>
      </c>
      <c r="BD612" s="8"/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7</v>
      </c>
      <c r="BM612">
        <v>16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</v>
      </c>
      <c r="CG612">
        <v>3</v>
      </c>
      <c r="CH612">
        <v>1</v>
      </c>
      <c r="CI612">
        <v>1</v>
      </c>
      <c r="CJ612">
        <v>1</v>
      </c>
      <c r="CK612">
        <v>1</v>
      </c>
      <c r="CL612" s="6">
        <v>1.888902672716104</v>
      </c>
      <c r="CM612" s="8">
        <v>0.45552081740680023</v>
      </c>
      <c r="CN612" s="8">
        <v>0.45888265714910048</v>
      </c>
      <c r="CO612" s="8">
        <f t="shared" si="93"/>
        <v>99.085596525444089</v>
      </c>
      <c r="CP612" s="8">
        <v>30</v>
      </c>
      <c r="CQ612">
        <v>1</v>
      </c>
      <c r="CR612" s="4">
        <f t="shared" si="94"/>
        <v>0.22222222222222221</v>
      </c>
      <c r="CS612" s="8">
        <f t="shared" si="95"/>
        <v>105</v>
      </c>
      <c r="CT612" s="8">
        <v>34</v>
      </c>
      <c r="CU612" s="8">
        <f t="shared" si="96"/>
        <v>1</v>
      </c>
      <c r="CV612" s="8">
        <f t="shared" si="97"/>
        <v>1</v>
      </c>
      <c r="CW612">
        <v>1</v>
      </c>
      <c r="CX612" s="2">
        <v>42564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1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</v>
      </c>
      <c r="EJ612">
        <v>0</v>
      </c>
      <c r="EK612">
        <v>0</v>
      </c>
      <c r="EL612">
        <v>0</v>
      </c>
      <c r="EM612" s="8">
        <v>1.846153846153846</v>
      </c>
      <c r="EN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O612">
        <v>0</v>
      </c>
      <c r="GP612">
        <v>0</v>
      </c>
      <c r="GR612">
        <v>0</v>
      </c>
      <c r="GS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f t="shared" si="100"/>
        <v>0</v>
      </c>
      <c r="HH612">
        <v>0</v>
      </c>
      <c r="HI612">
        <v>0</v>
      </c>
      <c r="HJ612">
        <v>0</v>
      </c>
      <c r="HL612">
        <v>1</v>
      </c>
      <c r="HM612" s="2">
        <v>42568</v>
      </c>
      <c r="HR612">
        <v>2</v>
      </c>
      <c r="HS612">
        <v>4</v>
      </c>
    </row>
    <row r="613" spans="1:227" x14ac:dyDescent="0.35">
      <c r="A613">
        <v>84</v>
      </c>
      <c r="B613">
        <v>1</v>
      </c>
      <c r="C613" s="9" cm="1">
        <f t="array" ref="C613">_xlfn.IFS(D613,1,E613,2,F613,3,G613,4,H613,5,I613,6,J613,7,K613,8)</f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1</v>
      </c>
      <c r="P613" s="8">
        <v>15</v>
      </c>
      <c r="Q613" s="8">
        <v>0.10928896121442851</v>
      </c>
      <c r="R613">
        <v>0</v>
      </c>
      <c r="S613">
        <v>1</v>
      </c>
      <c r="T613">
        <v>0</v>
      </c>
      <c r="U613">
        <v>0</v>
      </c>
      <c r="V613" s="8">
        <v>0</v>
      </c>
      <c r="W613">
        <v>1</v>
      </c>
      <c r="X613" s="8">
        <v>142</v>
      </c>
      <c r="Y613" s="8">
        <v>46</v>
      </c>
      <c r="Z613" s="8">
        <v>95</v>
      </c>
      <c r="AA613">
        <v>0</v>
      </c>
      <c r="AB613" s="8">
        <v>2.046153846153846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 s="8">
        <v>40</v>
      </c>
      <c r="AJ613" s="8">
        <v>63</v>
      </c>
      <c r="AK613" s="6">
        <v>7.6</v>
      </c>
      <c r="AL613">
        <v>0</v>
      </c>
      <c r="AM613" s="8">
        <v>82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 s="8">
        <v>3</v>
      </c>
      <c r="AU613">
        <v>0</v>
      </c>
      <c r="AV613">
        <v>0</v>
      </c>
      <c r="AW613">
        <v>1</v>
      </c>
      <c r="AX613" s="8">
        <v>558</v>
      </c>
      <c r="AY613" s="8">
        <v>431.12353685087379</v>
      </c>
      <c r="AZ613" t="s">
        <v>220</v>
      </c>
      <c r="BB613" s="2">
        <v>42354</v>
      </c>
      <c r="BC613" s="2">
        <v>42413</v>
      </c>
      <c r="BD613" s="8">
        <f t="shared" ref="BD613:BD624" si="101">BC613-BB613</f>
        <v>59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6</v>
      </c>
      <c r="BM613">
        <v>14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3</v>
      </c>
      <c r="CH613">
        <v>1</v>
      </c>
      <c r="CI613">
        <v>1</v>
      </c>
      <c r="CJ613">
        <v>1</v>
      </c>
      <c r="CK613">
        <v>1</v>
      </c>
      <c r="CL613" s="6">
        <v>0.87720961704032407</v>
      </c>
      <c r="CM613" s="8">
        <v>0.33078506321670093</v>
      </c>
      <c r="CN613" s="8">
        <v>0.3316530755056229</v>
      </c>
      <c r="CO613" s="8">
        <f t="shared" si="93"/>
        <v>99.337561861277678</v>
      </c>
      <c r="CP613" s="8">
        <v>34</v>
      </c>
      <c r="CQ613">
        <v>1</v>
      </c>
      <c r="CR613" s="4">
        <f t="shared" si="94"/>
        <v>0.23943661971830985</v>
      </c>
      <c r="CS613" s="8">
        <f t="shared" si="95"/>
        <v>108</v>
      </c>
      <c r="CT613" s="8">
        <v>81</v>
      </c>
      <c r="CU613" s="8">
        <f t="shared" si="96"/>
        <v>1</v>
      </c>
      <c r="CV613" s="8">
        <f t="shared" si="97"/>
        <v>1</v>
      </c>
      <c r="CW613">
        <v>1</v>
      </c>
      <c r="CX613" s="2">
        <v>42442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1</v>
      </c>
      <c r="DT613">
        <v>0</v>
      </c>
      <c r="DU613">
        <v>0</v>
      </c>
      <c r="DV613">
        <v>0</v>
      </c>
      <c r="DW613">
        <v>1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0</v>
      </c>
      <c r="EL613">
        <v>0</v>
      </c>
      <c r="EM613" s="8">
        <v>1.929577464788732</v>
      </c>
      <c r="EN613">
        <v>1</v>
      </c>
      <c r="EO613" s="2">
        <v>42494</v>
      </c>
      <c r="EP613">
        <v>0</v>
      </c>
      <c r="EQ613">
        <v>1</v>
      </c>
      <c r="ER613">
        <v>0</v>
      </c>
      <c r="ES613">
        <v>0</v>
      </c>
      <c r="ET613">
        <v>0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1</v>
      </c>
      <c r="GM613">
        <v>0</v>
      </c>
      <c r="GO613">
        <v>0</v>
      </c>
      <c r="GP613">
        <v>0</v>
      </c>
      <c r="GR613">
        <v>0</v>
      </c>
      <c r="GS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f t="shared" si="100"/>
        <v>0</v>
      </c>
      <c r="HH613">
        <v>0</v>
      </c>
      <c r="HI613">
        <v>0</v>
      </c>
      <c r="HJ613">
        <v>0</v>
      </c>
      <c r="HL613">
        <v>1</v>
      </c>
      <c r="HM613" s="2">
        <v>42803</v>
      </c>
      <c r="HR613">
        <v>2</v>
      </c>
      <c r="HS613">
        <v>4</v>
      </c>
    </row>
    <row r="614" spans="1:227" x14ac:dyDescent="0.35">
      <c r="A614">
        <v>87</v>
      </c>
      <c r="B614">
        <v>1</v>
      </c>
      <c r="C614" s="9" cm="1">
        <f t="array" ref="C614">_xlfn.IFS(D614,1,E614,2,F614,3,G614,4,H614,5,I614,6,J614,7,K614,8)</f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 s="8">
        <v>0</v>
      </c>
      <c r="Q614" s="8">
        <v>0</v>
      </c>
      <c r="R614">
        <v>0</v>
      </c>
      <c r="S614">
        <v>1</v>
      </c>
      <c r="T614">
        <v>0</v>
      </c>
      <c r="U614">
        <v>0</v>
      </c>
      <c r="V614" s="8">
        <v>0</v>
      </c>
      <c r="W614">
        <v>0</v>
      </c>
      <c r="X614" s="8">
        <v>124</v>
      </c>
      <c r="Y614" s="8">
        <v>53</v>
      </c>
      <c r="Z614" s="8">
        <v>98</v>
      </c>
      <c r="AA614">
        <v>0</v>
      </c>
      <c r="AB614" s="8">
        <v>1.9113924050632909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 s="8">
        <v>35.097686654006097</v>
      </c>
      <c r="AJ614" s="8">
        <v>60.122760753295523</v>
      </c>
      <c r="AK614" s="6">
        <v>5.8</v>
      </c>
      <c r="AL614">
        <v>1</v>
      </c>
      <c r="AM614" s="8">
        <v>63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 s="8">
        <v>2</v>
      </c>
      <c r="AU614">
        <v>0</v>
      </c>
      <c r="AV614">
        <v>1</v>
      </c>
      <c r="AW614">
        <v>0</v>
      </c>
      <c r="AX614" s="8">
        <v>195</v>
      </c>
      <c r="AY614" s="8">
        <v>0</v>
      </c>
      <c r="AZ614" t="s">
        <v>220</v>
      </c>
      <c r="BB614" s="2">
        <v>42449</v>
      </c>
      <c r="BC614" s="2">
        <v>42539</v>
      </c>
      <c r="BD614" s="8">
        <f t="shared" si="101"/>
        <v>90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4</v>
      </c>
      <c r="BM614">
        <v>10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3</v>
      </c>
      <c r="CH614">
        <v>1</v>
      </c>
      <c r="CI614">
        <v>1</v>
      </c>
      <c r="CJ614">
        <v>1</v>
      </c>
      <c r="CK614">
        <v>0</v>
      </c>
      <c r="CL614" s="6">
        <v>8.8000000000000007</v>
      </c>
      <c r="CM614" s="8">
        <v>0</v>
      </c>
      <c r="CN614" s="8">
        <v>100</v>
      </c>
      <c r="CO614" s="8">
        <f t="shared" si="93"/>
        <v>0</v>
      </c>
      <c r="CP614" s="8">
        <v>16</v>
      </c>
      <c r="CQ614">
        <v>1</v>
      </c>
      <c r="CR614" s="4">
        <f t="shared" si="94"/>
        <v>0.12903225806451613</v>
      </c>
      <c r="CS614" s="8">
        <f t="shared" si="95"/>
        <v>108</v>
      </c>
      <c r="CT614" s="8">
        <v>60</v>
      </c>
      <c r="CU614" s="8">
        <f t="shared" si="96"/>
        <v>1</v>
      </c>
      <c r="CV614" s="8">
        <f t="shared" si="97"/>
        <v>1</v>
      </c>
      <c r="CW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 s="8">
        <v>1.8378378378378379</v>
      </c>
      <c r="EN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O614">
        <v>0</v>
      </c>
      <c r="GP614">
        <v>0</v>
      </c>
      <c r="GR614">
        <v>0</v>
      </c>
      <c r="GS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f t="shared" si="100"/>
        <v>0</v>
      </c>
      <c r="HH614">
        <v>0</v>
      </c>
      <c r="HI614">
        <v>0</v>
      </c>
      <c r="HJ614">
        <v>0</v>
      </c>
      <c r="HL614">
        <v>1</v>
      </c>
      <c r="HM614" s="2">
        <v>42550</v>
      </c>
      <c r="HR614">
        <v>2</v>
      </c>
      <c r="HS614">
        <v>4</v>
      </c>
    </row>
    <row r="615" spans="1:227" x14ac:dyDescent="0.35">
      <c r="A615">
        <v>70</v>
      </c>
      <c r="B615">
        <v>1</v>
      </c>
      <c r="C615" s="9" cm="1">
        <f t="array" ref="C615">_xlfn.IFS(D615,1,E615,2,F615,3,G615,4,H615,5,I615,6,J615,7,K615,8)</f>
        <v>2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</v>
      </c>
      <c r="M615">
        <v>0</v>
      </c>
      <c r="N615">
        <v>0</v>
      </c>
      <c r="O615">
        <v>1</v>
      </c>
      <c r="P615" s="8">
        <v>6</v>
      </c>
      <c r="Q615" s="8">
        <v>5.5448102207160628E-2</v>
      </c>
      <c r="R615">
        <v>0</v>
      </c>
      <c r="S615">
        <v>1</v>
      </c>
      <c r="T615">
        <v>0</v>
      </c>
      <c r="U615">
        <v>0</v>
      </c>
      <c r="V615" s="8">
        <v>0</v>
      </c>
      <c r="W615">
        <v>0</v>
      </c>
      <c r="X615" s="8">
        <v>115</v>
      </c>
      <c r="Y615" s="8">
        <v>75</v>
      </c>
      <c r="Z615" s="8">
        <v>98</v>
      </c>
      <c r="AA615">
        <v>0</v>
      </c>
      <c r="AB615" s="8">
        <v>2.0134228187919461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 s="8">
        <v>30</v>
      </c>
      <c r="AJ615" s="8">
        <v>44</v>
      </c>
      <c r="AK615" s="6">
        <v>5.4</v>
      </c>
      <c r="AL615">
        <v>1</v>
      </c>
      <c r="AM615" s="8">
        <v>37</v>
      </c>
      <c r="AN615">
        <v>3</v>
      </c>
      <c r="AO615">
        <v>1</v>
      </c>
      <c r="AP615">
        <v>0</v>
      </c>
      <c r="AQ615">
        <v>1</v>
      </c>
      <c r="AR615">
        <v>0</v>
      </c>
      <c r="AS615">
        <v>0</v>
      </c>
      <c r="AT615" s="8">
        <v>3</v>
      </c>
      <c r="AU615">
        <v>0</v>
      </c>
      <c r="AV615">
        <v>0</v>
      </c>
      <c r="AW615">
        <v>1</v>
      </c>
      <c r="AX615" s="8">
        <v>126</v>
      </c>
      <c r="AY615" s="8">
        <v>90.132456650407278</v>
      </c>
      <c r="AZ615" t="s">
        <v>220</v>
      </c>
      <c r="BB615" s="2">
        <v>41997</v>
      </c>
      <c r="BC615" s="2">
        <v>42018</v>
      </c>
      <c r="BD615" s="8">
        <f t="shared" si="101"/>
        <v>21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</v>
      </c>
      <c r="BM615">
        <v>10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3</v>
      </c>
      <c r="CH615">
        <v>1</v>
      </c>
      <c r="CI615">
        <v>1</v>
      </c>
      <c r="CJ615">
        <v>1</v>
      </c>
      <c r="CK615">
        <v>0</v>
      </c>
      <c r="CL615" s="6">
        <v>9</v>
      </c>
      <c r="CM615" s="8">
        <v>40</v>
      </c>
      <c r="CN615" s="8">
        <v>0</v>
      </c>
      <c r="CO615" s="8">
        <f t="shared" si="93"/>
        <v>60</v>
      </c>
      <c r="CP615" s="8">
        <v>0</v>
      </c>
      <c r="CQ615">
        <v>1</v>
      </c>
      <c r="CR615" s="4">
        <f t="shared" si="94"/>
        <v>0</v>
      </c>
      <c r="CS615" s="8">
        <f t="shared" si="95"/>
        <v>115</v>
      </c>
      <c r="CT615" s="8">
        <v>29.5</v>
      </c>
      <c r="CU615" s="8">
        <f t="shared" si="96"/>
        <v>1</v>
      </c>
      <c r="CV615" s="8">
        <f t="shared" si="97"/>
        <v>1</v>
      </c>
      <c r="CW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 s="8">
        <v>1.7826086956521741</v>
      </c>
      <c r="EN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O615">
        <v>0</v>
      </c>
      <c r="GP615">
        <v>0</v>
      </c>
      <c r="GR615">
        <v>0</v>
      </c>
      <c r="GS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f t="shared" si="100"/>
        <v>0</v>
      </c>
      <c r="HH615">
        <v>0</v>
      </c>
      <c r="HI615">
        <v>0</v>
      </c>
      <c r="HJ615">
        <v>0</v>
      </c>
      <c r="HL615">
        <v>1</v>
      </c>
      <c r="HM615" s="2">
        <v>42048</v>
      </c>
      <c r="HR615">
        <v>2</v>
      </c>
      <c r="HS615">
        <v>4</v>
      </c>
    </row>
    <row r="616" spans="1:227" x14ac:dyDescent="0.35">
      <c r="A616">
        <v>79</v>
      </c>
      <c r="B616">
        <v>1</v>
      </c>
      <c r="C616" s="9" cm="1">
        <f t="array" ref="C616">_xlfn.IFS(D616,1,E616,2,F616,3,G616,4,H616,5,I616,6,J616,7,K616,8)</f>
        <v>2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 s="8">
        <v>0</v>
      </c>
      <c r="Q616" s="8">
        <v>0</v>
      </c>
      <c r="R616">
        <v>0</v>
      </c>
      <c r="S616">
        <v>1</v>
      </c>
      <c r="T616">
        <v>0</v>
      </c>
      <c r="U616">
        <v>0</v>
      </c>
      <c r="V616" s="8">
        <v>0</v>
      </c>
      <c r="W616">
        <v>0</v>
      </c>
      <c r="X616" s="8">
        <v>115</v>
      </c>
      <c r="Y616" s="8">
        <v>77</v>
      </c>
      <c r="Z616" s="8">
        <v>98</v>
      </c>
      <c r="AA616">
        <v>0</v>
      </c>
      <c r="AB616" s="8">
        <v>1.971830985915493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 s="8">
        <v>10</v>
      </c>
      <c r="AJ616" s="8">
        <v>88</v>
      </c>
      <c r="AK616" s="6">
        <v>7.8</v>
      </c>
      <c r="AL616">
        <v>0</v>
      </c>
      <c r="AM616" s="8">
        <v>33</v>
      </c>
      <c r="AN616">
        <v>3</v>
      </c>
      <c r="AO616">
        <v>1</v>
      </c>
      <c r="AP616">
        <v>0</v>
      </c>
      <c r="AQ616">
        <v>1</v>
      </c>
      <c r="AR616">
        <v>0</v>
      </c>
      <c r="AS616">
        <v>0</v>
      </c>
      <c r="AT616" s="8">
        <v>3</v>
      </c>
      <c r="AU616">
        <v>0</v>
      </c>
      <c r="AV616">
        <v>0</v>
      </c>
      <c r="AW616">
        <v>1</v>
      </c>
      <c r="AX616" s="8">
        <v>64</v>
      </c>
      <c r="AY616" s="8">
        <v>64</v>
      </c>
      <c r="AZ616" t="s">
        <v>244</v>
      </c>
      <c r="BB616" s="2">
        <v>41548</v>
      </c>
      <c r="BC616" s="2">
        <v>41593</v>
      </c>
      <c r="BD616" s="8">
        <f t="shared" si="101"/>
        <v>45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5</v>
      </c>
      <c r="BM616">
        <v>14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2</v>
      </c>
      <c r="CH616">
        <v>0</v>
      </c>
      <c r="CI616">
        <v>1</v>
      </c>
      <c r="CJ616">
        <v>0</v>
      </c>
      <c r="CK616">
        <v>1</v>
      </c>
      <c r="CL616" s="6">
        <v>0.5</v>
      </c>
      <c r="CM616" s="8">
        <v>0</v>
      </c>
      <c r="CN616" s="8">
        <v>100</v>
      </c>
      <c r="CO616" s="8">
        <f t="shared" si="93"/>
        <v>0</v>
      </c>
      <c r="CP616" s="8">
        <v>0</v>
      </c>
      <c r="CQ616">
        <v>1</v>
      </c>
      <c r="CR616" s="4">
        <f t="shared" si="94"/>
        <v>0</v>
      </c>
      <c r="CS616" s="8">
        <f t="shared" si="95"/>
        <v>115</v>
      </c>
      <c r="CT616" s="8">
        <v>0</v>
      </c>
      <c r="CU616" s="8">
        <f t="shared" si="96"/>
        <v>1</v>
      </c>
      <c r="CV616" s="8">
        <f t="shared" si="97"/>
        <v>1</v>
      </c>
      <c r="CW616">
        <v>1</v>
      </c>
      <c r="CX616" s="2">
        <v>41600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1</v>
      </c>
      <c r="DM616">
        <v>1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0</v>
      </c>
      <c r="EM616" s="8">
        <v>1.2913907284768209</v>
      </c>
      <c r="EN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O616">
        <v>0</v>
      </c>
      <c r="GP616">
        <v>0</v>
      </c>
      <c r="GR616">
        <v>0</v>
      </c>
      <c r="GS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f t="shared" si="100"/>
        <v>0</v>
      </c>
      <c r="HH616">
        <v>0</v>
      </c>
      <c r="HI616">
        <v>0</v>
      </c>
      <c r="HJ616">
        <v>0</v>
      </c>
      <c r="HL616">
        <v>1</v>
      </c>
      <c r="HM616" s="2">
        <v>41673</v>
      </c>
      <c r="HR616">
        <v>2</v>
      </c>
      <c r="HS616">
        <v>4</v>
      </c>
    </row>
    <row r="617" spans="1:227" x14ac:dyDescent="0.35">
      <c r="A617">
        <v>87</v>
      </c>
      <c r="B617">
        <v>1</v>
      </c>
      <c r="C617" s="9" cm="1">
        <f t="array" ref="C617">_xlfn.IFS(D617,1,E617,2,F617,3,G617,4,H617,5,I617,6,J617,7,K617,8)</f>
        <v>2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 s="8">
        <v>0</v>
      </c>
      <c r="Q617" s="8">
        <v>0</v>
      </c>
      <c r="R617">
        <v>0</v>
      </c>
      <c r="S617">
        <v>1</v>
      </c>
      <c r="T617">
        <v>0</v>
      </c>
      <c r="U617">
        <v>0</v>
      </c>
      <c r="V617" s="8">
        <v>0</v>
      </c>
      <c r="W617">
        <v>0</v>
      </c>
      <c r="X617" s="8">
        <v>121</v>
      </c>
      <c r="Y617" s="8">
        <v>54</v>
      </c>
      <c r="Z617" s="8">
        <v>95</v>
      </c>
      <c r="AA617">
        <v>0</v>
      </c>
      <c r="AB617" s="8">
        <v>1.876106194690266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 s="8">
        <v>50</v>
      </c>
      <c r="AJ617" s="8">
        <v>66</v>
      </c>
      <c r="AK617" s="6">
        <v>6.4</v>
      </c>
      <c r="AL617">
        <v>1</v>
      </c>
      <c r="AM617" s="8">
        <v>67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 s="8">
        <v>3</v>
      </c>
      <c r="AU617">
        <v>0</v>
      </c>
      <c r="AV617">
        <v>0</v>
      </c>
      <c r="AW617">
        <v>1</v>
      </c>
      <c r="AX617" s="8">
        <v>34</v>
      </c>
      <c r="AY617" s="8">
        <v>24</v>
      </c>
      <c r="AZ617" t="s">
        <v>234</v>
      </c>
      <c r="BB617" s="2">
        <v>42550</v>
      </c>
      <c r="BC617" s="2">
        <v>42812</v>
      </c>
      <c r="BD617" s="8">
        <f t="shared" si="101"/>
        <v>262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6</v>
      </c>
      <c r="BM617">
        <v>15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3</v>
      </c>
      <c r="CH617">
        <v>1</v>
      </c>
      <c r="CI617">
        <v>1</v>
      </c>
      <c r="CJ617">
        <v>1</v>
      </c>
      <c r="CK617">
        <v>1</v>
      </c>
      <c r="CL617" s="6">
        <v>48</v>
      </c>
      <c r="CM617" s="8">
        <v>20</v>
      </c>
      <c r="CN617" s="8">
        <v>30</v>
      </c>
      <c r="CO617" s="8">
        <f t="shared" si="93"/>
        <v>50</v>
      </c>
      <c r="CP617" s="8">
        <v>0</v>
      </c>
      <c r="CQ617">
        <v>1</v>
      </c>
      <c r="CR617" s="4">
        <f t="shared" si="94"/>
        <v>0</v>
      </c>
      <c r="CS617" s="8">
        <f t="shared" si="95"/>
        <v>121</v>
      </c>
      <c r="CT617" s="8">
        <v>35</v>
      </c>
      <c r="CU617" s="8">
        <f t="shared" si="96"/>
        <v>1</v>
      </c>
      <c r="CV617" s="8">
        <f t="shared" si="97"/>
        <v>1</v>
      </c>
      <c r="CW617">
        <v>1</v>
      </c>
      <c r="CX617" s="2">
        <v>42816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0</v>
      </c>
      <c r="DF617">
        <v>1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1</v>
      </c>
      <c r="DR617">
        <v>1</v>
      </c>
      <c r="DS617">
        <v>1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</v>
      </c>
      <c r="EJ617">
        <v>0</v>
      </c>
      <c r="EK617">
        <v>0</v>
      </c>
      <c r="EL617">
        <v>0</v>
      </c>
      <c r="EM617" s="8">
        <v>1.833333333333333</v>
      </c>
      <c r="EN617">
        <v>1</v>
      </c>
      <c r="EO617" s="2">
        <v>42819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D617">
        <v>0</v>
      </c>
      <c r="GE617">
        <v>0</v>
      </c>
      <c r="GF617">
        <v>1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1</v>
      </c>
      <c r="GM617">
        <v>0</v>
      </c>
      <c r="GO617">
        <v>0</v>
      </c>
      <c r="GP617">
        <v>0</v>
      </c>
      <c r="GR617">
        <v>0</v>
      </c>
      <c r="GS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f t="shared" si="100"/>
        <v>0</v>
      </c>
      <c r="HH617">
        <v>0</v>
      </c>
      <c r="HI617">
        <v>0</v>
      </c>
      <c r="HJ617">
        <v>0</v>
      </c>
      <c r="HL617">
        <v>1</v>
      </c>
      <c r="HM617" s="2">
        <v>42893</v>
      </c>
      <c r="HR617">
        <v>2</v>
      </c>
      <c r="HS617">
        <v>4</v>
      </c>
    </row>
    <row r="618" spans="1:227" x14ac:dyDescent="0.35">
      <c r="A618">
        <v>81</v>
      </c>
      <c r="B618">
        <v>1</v>
      </c>
      <c r="C618" s="9" cm="1">
        <f t="array" ref="C618">_xlfn.IFS(D618,1,E618,2,F618,3,G618,4,H618,5,I618,6,J618,7,K618,8)</f>
        <v>2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 s="8">
        <v>0</v>
      </c>
      <c r="Q618" s="8">
        <v>0</v>
      </c>
      <c r="R618">
        <v>0</v>
      </c>
      <c r="S618">
        <v>1</v>
      </c>
      <c r="T618">
        <v>0</v>
      </c>
      <c r="U618">
        <v>0</v>
      </c>
      <c r="V618" s="8">
        <v>0</v>
      </c>
      <c r="W618">
        <v>0</v>
      </c>
      <c r="X618" s="8">
        <v>122</v>
      </c>
      <c r="Y618" s="8">
        <v>60</v>
      </c>
      <c r="Z618" s="8">
        <v>97</v>
      </c>
      <c r="AA618">
        <v>0</v>
      </c>
      <c r="AB618" s="8">
        <v>2.0684931506849309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 s="8">
        <v>20</v>
      </c>
      <c r="AJ618" s="8">
        <v>68.5</v>
      </c>
      <c r="AK618" s="6">
        <v>9.6</v>
      </c>
      <c r="AL618">
        <v>0</v>
      </c>
      <c r="AM618" s="8">
        <v>70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 s="8">
        <v>2</v>
      </c>
      <c r="AU618">
        <v>0</v>
      </c>
      <c r="AV618">
        <v>1</v>
      </c>
      <c r="AW618">
        <v>0</v>
      </c>
      <c r="AX618" s="8">
        <v>165</v>
      </c>
      <c r="AY618" s="8">
        <v>0</v>
      </c>
      <c r="AZ618" t="s">
        <v>217</v>
      </c>
      <c r="BB618" s="2">
        <v>42596</v>
      </c>
      <c r="BC618" s="2">
        <v>42635</v>
      </c>
      <c r="BD618" s="8">
        <f t="shared" si="101"/>
        <v>39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2</v>
      </c>
      <c r="BM618">
        <v>15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3</v>
      </c>
      <c r="CH618">
        <v>1</v>
      </c>
      <c r="CI618">
        <v>1</v>
      </c>
      <c r="CJ618">
        <v>1</v>
      </c>
      <c r="CK618">
        <v>1</v>
      </c>
      <c r="CL618" s="6">
        <v>7</v>
      </c>
      <c r="CM618" s="8">
        <v>30</v>
      </c>
      <c r="CN618" s="8">
        <v>70</v>
      </c>
      <c r="CO618" s="8">
        <f t="shared" si="93"/>
        <v>0</v>
      </c>
      <c r="CP618" s="8">
        <v>0</v>
      </c>
      <c r="CQ618">
        <v>1</v>
      </c>
      <c r="CR618" s="4">
        <f t="shared" si="94"/>
        <v>0</v>
      </c>
      <c r="CS618" s="8">
        <f t="shared" si="95"/>
        <v>122</v>
      </c>
      <c r="CT618" s="8">
        <v>35.5</v>
      </c>
      <c r="CU618" s="8">
        <f t="shared" si="96"/>
        <v>1</v>
      </c>
      <c r="CV618" s="8">
        <f t="shared" si="97"/>
        <v>1</v>
      </c>
      <c r="CW618">
        <v>1</v>
      </c>
      <c r="CX618" s="2">
        <v>42685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1</v>
      </c>
      <c r="DZ618">
        <v>0</v>
      </c>
      <c r="EA618">
        <v>0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1</v>
      </c>
      <c r="EL618">
        <v>0</v>
      </c>
      <c r="EM618" s="8">
        <v>1.833333333333333</v>
      </c>
      <c r="EN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</v>
      </c>
      <c r="GM618">
        <v>0</v>
      </c>
      <c r="GO618">
        <v>0</v>
      </c>
      <c r="GP618">
        <v>0</v>
      </c>
      <c r="GR618">
        <v>0</v>
      </c>
      <c r="GS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f t="shared" si="100"/>
        <v>0</v>
      </c>
      <c r="HH618">
        <v>0</v>
      </c>
      <c r="HI618">
        <v>0</v>
      </c>
      <c r="HJ618">
        <v>0</v>
      </c>
      <c r="HL618">
        <v>1</v>
      </c>
      <c r="HM618" s="2">
        <v>42742</v>
      </c>
      <c r="HR618">
        <v>2</v>
      </c>
      <c r="HS618">
        <v>4</v>
      </c>
    </row>
    <row r="619" spans="1:227" x14ac:dyDescent="0.35">
      <c r="A619">
        <v>71</v>
      </c>
      <c r="B619">
        <v>1</v>
      </c>
      <c r="C619" s="9" cm="1">
        <f t="array" ref="C619">_xlfn.IFS(D619,1,E619,2,F619,3,G619,4,H619,5,I619,6,J619,7,K619,8)</f>
        <v>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2</v>
      </c>
      <c r="M619">
        <v>0</v>
      </c>
      <c r="N619">
        <v>0</v>
      </c>
      <c r="O619">
        <v>1</v>
      </c>
      <c r="P619" s="8">
        <v>3</v>
      </c>
      <c r="Q619" s="8">
        <v>5.532955335876736E-2</v>
      </c>
      <c r="R619">
        <v>0</v>
      </c>
      <c r="S619">
        <v>1</v>
      </c>
      <c r="T619">
        <v>0</v>
      </c>
      <c r="U619">
        <v>0</v>
      </c>
      <c r="V619" s="8">
        <v>0</v>
      </c>
      <c r="W619">
        <v>1</v>
      </c>
      <c r="X619" s="8">
        <v>149</v>
      </c>
      <c r="Y619" s="8">
        <v>63</v>
      </c>
      <c r="Z619" s="8">
        <v>96</v>
      </c>
      <c r="AA619">
        <v>1</v>
      </c>
      <c r="AB619" s="8">
        <v>2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 s="8">
        <v>44</v>
      </c>
      <c r="AJ619" s="8">
        <v>79</v>
      </c>
      <c r="AK619" s="6">
        <v>7.1</v>
      </c>
      <c r="AL619">
        <v>1</v>
      </c>
      <c r="AM619" s="8">
        <v>67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 s="8">
        <v>2</v>
      </c>
      <c r="AU619">
        <v>0</v>
      </c>
      <c r="AV619">
        <v>1</v>
      </c>
      <c r="AW619">
        <v>0</v>
      </c>
      <c r="AX619" s="8">
        <v>245</v>
      </c>
      <c r="AY619" s="8">
        <v>0</v>
      </c>
      <c r="AZ619" t="s">
        <v>217</v>
      </c>
      <c r="BB619" s="2">
        <v>42478</v>
      </c>
      <c r="BC619" s="2">
        <v>42514</v>
      </c>
      <c r="BD619" s="8">
        <f t="shared" si="101"/>
        <v>36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5</v>
      </c>
      <c r="BM619">
        <v>16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1</v>
      </c>
      <c r="CG619">
        <v>3</v>
      </c>
      <c r="CH619">
        <v>1</v>
      </c>
      <c r="CI619">
        <v>1</v>
      </c>
      <c r="CJ619">
        <v>1</v>
      </c>
      <c r="CK619">
        <v>1</v>
      </c>
      <c r="CL619" s="6">
        <v>0.5</v>
      </c>
      <c r="CM619" s="8">
        <v>100</v>
      </c>
      <c r="CN619" s="8">
        <v>0</v>
      </c>
      <c r="CO619" s="8">
        <f t="shared" si="93"/>
        <v>0</v>
      </c>
      <c r="CP619" s="8">
        <v>23</v>
      </c>
      <c r="CQ619">
        <v>1</v>
      </c>
      <c r="CR619" s="4">
        <f t="shared" si="94"/>
        <v>0.15436241610738255</v>
      </c>
      <c r="CS619" s="8">
        <f t="shared" si="95"/>
        <v>126</v>
      </c>
      <c r="CT619" s="8">
        <v>58</v>
      </c>
      <c r="CU619" s="8">
        <f t="shared" si="96"/>
        <v>1</v>
      </c>
      <c r="CV619" s="8">
        <f t="shared" si="97"/>
        <v>1</v>
      </c>
      <c r="CW619">
        <v>1</v>
      </c>
      <c r="CX619" s="2">
        <v>42524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0</v>
      </c>
      <c r="DN619">
        <v>0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0</v>
      </c>
      <c r="DX619">
        <v>1</v>
      </c>
      <c r="DY619">
        <v>1</v>
      </c>
      <c r="DZ619">
        <v>1</v>
      </c>
      <c r="EA619">
        <v>0</v>
      </c>
      <c r="EB619">
        <v>1</v>
      </c>
      <c r="EC619">
        <v>1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 s="8">
        <v>1.7945205479452051</v>
      </c>
      <c r="EN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O619">
        <v>0</v>
      </c>
      <c r="GP619">
        <v>0</v>
      </c>
      <c r="GR619">
        <v>0</v>
      </c>
      <c r="GS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f t="shared" si="100"/>
        <v>0</v>
      </c>
      <c r="HG619" t="s">
        <v>218</v>
      </c>
      <c r="HH619">
        <v>0</v>
      </c>
      <c r="HI619">
        <v>0</v>
      </c>
      <c r="HJ619">
        <v>0</v>
      </c>
      <c r="HL619">
        <v>1</v>
      </c>
      <c r="HM619" s="2">
        <v>42568</v>
      </c>
      <c r="HR619">
        <v>2</v>
      </c>
      <c r="HS619">
        <v>4</v>
      </c>
    </row>
    <row r="620" spans="1:227" x14ac:dyDescent="0.35">
      <c r="A620">
        <v>76</v>
      </c>
      <c r="B620">
        <v>1</v>
      </c>
      <c r="C620" s="9" cm="1">
        <f t="array" ref="C620">_xlfn.IFS(D620,1,E620,2,F620,3,G620,4,H620,5,I620,6,J620,7,K620,8)</f>
        <v>4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 s="8">
        <v>0</v>
      </c>
      <c r="Q620" s="8">
        <v>6</v>
      </c>
      <c r="R620">
        <v>0</v>
      </c>
      <c r="S620">
        <v>1</v>
      </c>
      <c r="T620">
        <v>0</v>
      </c>
      <c r="U620">
        <v>0</v>
      </c>
      <c r="V620" s="8">
        <v>0</v>
      </c>
      <c r="W620">
        <v>1</v>
      </c>
      <c r="X620" s="8">
        <v>141</v>
      </c>
      <c r="Y620" s="8">
        <v>58</v>
      </c>
      <c r="Z620" s="8">
        <v>97</v>
      </c>
      <c r="AA620">
        <v>0</v>
      </c>
      <c r="AB620" s="8">
        <v>2.047619047619047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 s="8">
        <v>25</v>
      </c>
      <c r="AJ620" s="8">
        <v>69</v>
      </c>
      <c r="AK620" s="6">
        <v>7.5</v>
      </c>
      <c r="AL620">
        <v>0</v>
      </c>
      <c r="AM620" s="8">
        <v>37</v>
      </c>
      <c r="AN620">
        <v>3</v>
      </c>
      <c r="AO620">
        <v>1</v>
      </c>
      <c r="AP620">
        <v>0</v>
      </c>
      <c r="AQ620">
        <v>1</v>
      </c>
      <c r="AR620">
        <v>0</v>
      </c>
      <c r="AS620">
        <v>0</v>
      </c>
      <c r="AT620" s="8">
        <v>3</v>
      </c>
      <c r="AU620">
        <v>0</v>
      </c>
      <c r="AV620">
        <v>0</v>
      </c>
      <c r="AW620">
        <v>1</v>
      </c>
      <c r="AX620" s="8">
        <v>199.5</v>
      </c>
      <c r="AY620" s="8">
        <v>147.5</v>
      </c>
      <c r="AZ620" t="s">
        <v>222</v>
      </c>
      <c r="BB620" s="2">
        <v>42750</v>
      </c>
      <c r="BC620" s="2">
        <v>42777</v>
      </c>
      <c r="BD620" s="8">
        <f t="shared" si="101"/>
        <v>27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6</v>
      </c>
      <c r="BM620">
        <v>2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3</v>
      </c>
      <c r="CH620">
        <v>1</v>
      </c>
      <c r="CI620">
        <v>1</v>
      </c>
      <c r="CJ620">
        <v>1</v>
      </c>
      <c r="CK620">
        <v>0</v>
      </c>
      <c r="CL620" s="6">
        <v>48</v>
      </c>
      <c r="CM620" s="8">
        <v>0</v>
      </c>
      <c r="CN620" s="8">
        <v>0</v>
      </c>
      <c r="CO620" s="8">
        <f t="shared" si="93"/>
        <v>100</v>
      </c>
      <c r="CP620" s="8">
        <v>13</v>
      </c>
      <c r="CQ620">
        <v>1</v>
      </c>
      <c r="CR620" s="4">
        <f t="shared" si="94"/>
        <v>9.2198581560283682E-2</v>
      </c>
      <c r="CS620" s="8">
        <f t="shared" si="95"/>
        <v>128</v>
      </c>
      <c r="CT620" s="8">
        <v>32</v>
      </c>
      <c r="CU620" s="8">
        <f t="shared" si="96"/>
        <v>1</v>
      </c>
      <c r="CV620" s="8">
        <f t="shared" si="97"/>
        <v>1</v>
      </c>
      <c r="CW620">
        <v>1</v>
      </c>
      <c r="CX620" s="2">
        <v>42852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 s="8">
        <v>1.845070422535211</v>
      </c>
      <c r="EN620">
        <v>1</v>
      </c>
      <c r="EO620" s="2">
        <v>42922</v>
      </c>
      <c r="EP620">
        <v>0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1</v>
      </c>
      <c r="GM620">
        <v>0</v>
      </c>
      <c r="GO620">
        <v>0</v>
      </c>
      <c r="GP620">
        <v>0</v>
      </c>
      <c r="GR620">
        <v>0</v>
      </c>
      <c r="GS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f t="shared" si="100"/>
        <v>0</v>
      </c>
      <c r="HH620">
        <v>0</v>
      </c>
      <c r="HI620">
        <v>0</v>
      </c>
      <c r="HJ620">
        <v>0</v>
      </c>
      <c r="HL620">
        <v>0</v>
      </c>
      <c r="HR620">
        <v>2</v>
      </c>
      <c r="HS620">
        <v>4</v>
      </c>
    </row>
    <row r="621" spans="1:227" x14ac:dyDescent="0.35">
      <c r="A621">
        <v>83</v>
      </c>
      <c r="B621">
        <v>2</v>
      </c>
      <c r="C621" s="9" cm="1">
        <f t="array" ref="C621">_xlfn.IFS(D621,1,E621,2,F621,3,G621,4,H621,5,I621,6,J621,7,K621,8)</f>
        <v>2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 s="8">
        <v>0</v>
      </c>
      <c r="Q621" s="8">
        <v>0</v>
      </c>
      <c r="R621">
        <v>0</v>
      </c>
      <c r="S621">
        <v>1</v>
      </c>
      <c r="T621">
        <v>0</v>
      </c>
      <c r="U621">
        <v>0</v>
      </c>
      <c r="V621" s="8">
        <v>0</v>
      </c>
      <c r="W621">
        <v>1</v>
      </c>
      <c r="X621" s="8">
        <v>144</v>
      </c>
      <c r="Y621" s="8">
        <v>64</v>
      </c>
      <c r="Z621" s="8">
        <v>97</v>
      </c>
      <c r="AA621">
        <v>0</v>
      </c>
      <c r="AB621" s="8">
        <v>2.014598540145986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s="8">
        <v>42.075435917504848</v>
      </c>
      <c r="AJ621" s="8">
        <v>63</v>
      </c>
      <c r="AK621" s="6">
        <v>7.7</v>
      </c>
      <c r="AL621">
        <v>0</v>
      </c>
      <c r="AM621" s="8">
        <v>26</v>
      </c>
      <c r="AN621">
        <v>4</v>
      </c>
      <c r="AO621">
        <v>1</v>
      </c>
      <c r="AP621">
        <v>0</v>
      </c>
      <c r="AQ621">
        <v>0</v>
      </c>
      <c r="AR621">
        <v>1</v>
      </c>
      <c r="AS621">
        <v>0</v>
      </c>
      <c r="AT621" s="8">
        <v>3</v>
      </c>
      <c r="AU621">
        <v>0</v>
      </c>
      <c r="AV621">
        <v>0</v>
      </c>
      <c r="AW621">
        <v>1</v>
      </c>
      <c r="AX621" s="8">
        <v>430</v>
      </c>
      <c r="AY621" s="8">
        <v>323.21529221717532</v>
      </c>
      <c r="AZ621" t="s">
        <v>220</v>
      </c>
      <c r="BB621" s="2">
        <v>42415</v>
      </c>
      <c r="BC621" s="2">
        <v>42520</v>
      </c>
      <c r="BD621" s="8">
        <f t="shared" si="101"/>
        <v>105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2</v>
      </c>
      <c r="BM621">
        <v>15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3</v>
      </c>
      <c r="CH621">
        <v>1</v>
      </c>
      <c r="CI621">
        <v>1</v>
      </c>
      <c r="CJ621">
        <v>1</v>
      </c>
      <c r="CK621">
        <v>1</v>
      </c>
      <c r="CL621" s="6">
        <v>0.2</v>
      </c>
      <c r="CM621" s="8">
        <v>100</v>
      </c>
      <c r="CN621" s="8">
        <v>0</v>
      </c>
      <c r="CO621" s="8">
        <f t="shared" si="93"/>
        <v>0</v>
      </c>
      <c r="CP621" s="8">
        <v>12</v>
      </c>
      <c r="CQ621">
        <v>1</v>
      </c>
      <c r="CR621" s="4">
        <f t="shared" si="94"/>
        <v>8.3333333333333329E-2</v>
      </c>
      <c r="CS621" s="8">
        <f t="shared" si="95"/>
        <v>132</v>
      </c>
      <c r="CT621" s="8">
        <v>12</v>
      </c>
      <c r="CU621" s="8">
        <f t="shared" si="96"/>
        <v>1</v>
      </c>
      <c r="CV621" s="8">
        <f t="shared" si="97"/>
        <v>1</v>
      </c>
      <c r="CW621">
        <v>1</v>
      </c>
      <c r="CX621" s="2">
        <v>42593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0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0</v>
      </c>
      <c r="DX621">
        <v>0</v>
      </c>
      <c r="DY621">
        <v>1</v>
      </c>
      <c r="DZ621">
        <v>1</v>
      </c>
      <c r="EA621">
        <v>0</v>
      </c>
      <c r="EB621">
        <v>0</v>
      </c>
      <c r="EC621">
        <v>1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</v>
      </c>
      <c r="EL621">
        <v>1</v>
      </c>
      <c r="EM621" s="8">
        <v>1.857142857142857</v>
      </c>
      <c r="EN621">
        <v>1</v>
      </c>
      <c r="EO621" s="2">
        <v>42627</v>
      </c>
      <c r="EP621">
        <v>0</v>
      </c>
      <c r="EQ621">
        <v>1</v>
      </c>
      <c r="ER621">
        <v>0</v>
      </c>
      <c r="ES621">
        <v>0</v>
      </c>
      <c r="ET621">
        <v>1</v>
      </c>
      <c r="EU621">
        <v>1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O621">
        <v>0</v>
      </c>
      <c r="GP621">
        <v>0</v>
      </c>
      <c r="GR621">
        <v>0</v>
      </c>
      <c r="GS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f t="shared" si="100"/>
        <v>0</v>
      </c>
      <c r="HH621">
        <v>0</v>
      </c>
      <c r="HI621">
        <v>0</v>
      </c>
      <c r="HJ621">
        <v>0</v>
      </c>
      <c r="HL621">
        <v>1</v>
      </c>
      <c r="HM621" s="2">
        <v>42880</v>
      </c>
      <c r="HR621">
        <v>2</v>
      </c>
      <c r="HS621">
        <v>4</v>
      </c>
    </row>
    <row r="622" spans="1:227" x14ac:dyDescent="0.35">
      <c r="A622">
        <v>71</v>
      </c>
      <c r="B622">
        <v>2</v>
      </c>
      <c r="C622" s="9" cm="1">
        <f t="array" ref="C622">_xlfn.IFS(D622,1,E622,2,F622,3,G622,4,H622,5,I622,6,J622,7,K622,8)</f>
        <v>2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 s="8">
        <v>0</v>
      </c>
      <c r="Q622" s="8">
        <v>80</v>
      </c>
      <c r="R622">
        <v>2</v>
      </c>
      <c r="S622">
        <v>0</v>
      </c>
      <c r="T622">
        <v>0</v>
      </c>
      <c r="U622">
        <v>1</v>
      </c>
      <c r="V622" s="8">
        <v>7</v>
      </c>
      <c r="W622">
        <v>0</v>
      </c>
      <c r="X622" s="8">
        <v>135</v>
      </c>
      <c r="Y622" s="8">
        <v>69</v>
      </c>
      <c r="Z622" s="8">
        <v>94</v>
      </c>
      <c r="AA622">
        <v>0</v>
      </c>
      <c r="AB622" s="8">
        <v>2.0465116279069768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s="8">
        <v>39.819929312969798</v>
      </c>
      <c r="AJ622" s="8">
        <v>52</v>
      </c>
      <c r="AK622" s="6">
        <v>8</v>
      </c>
      <c r="AL622">
        <v>0</v>
      </c>
      <c r="AM622" s="8">
        <v>64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 s="8">
        <v>2</v>
      </c>
      <c r="AU622">
        <v>0</v>
      </c>
      <c r="AV622">
        <v>1</v>
      </c>
      <c r="AW622">
        <v>0</v>
      </c>
      <c r="AX622" s="8">
        <v>39</v>
      </c>
      <c r="AY622" s="8">
        <v>0</v>
      </c>
      <c r="AZ622" t="s">
        <v>220</v>
      </c>
      <c r="BB622" s="2">
        <v>42418</v>
      </c>
      <c r="BC622" s="2">
        <v>42448</v>
      </c>
      <c r="BD622" s="8">
        <f t="shared" si="101"/>
        <v>30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</v>
      </c>
      <c r="BM622">
        <v>16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3</v>
      </c>
      <c r="CH622">
        <v>1</v>
      </c>
      <c r="CI622">
        <v>1</v>
      </c>
      <c r="CJ622">
        <v>1</v>
      </c>
      <c r="CK622">
        <v>1</v>
      </c>
      <c r="CL622" s="6">
        <v>1</v>
      </c>
      <c r="CM622" s="8">
        <v>0</v>
      </c>
      <c r="CN622" s="8">
        <v>0</v>
      </c>
      <c r="CO622" s="8">
        <f t="shared" si="93"/>
        <v>100</v>
      </c>
      <c r="CP622" s="8">
        <v>0</v>
      </c>
      <c r="CQ622">
        <v>1</v>
      </c>
      <c r="CR622" s="4">
        <f t="shared" si="94"/>
        <v>0</v>
      </c>
      <c r="CS622" s="8">
        <f t="shared" si="95"/>
        <v>135</v>
      </c>
      <c r="CT622" s="8">
        <v>80</v>
      </c>
      <c r="CU622" s="8">
        <f t="shared" si="96"/>
        <v>1</v>
      </c>
      <c r="CV622" s="8">
        <f t="shared" si="97"/>
        <v>1</v>
      </c>
      <c r="CW622">
        <v>1</v>
      </c>
      <c r="CX622" s="2">
        <v>42516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 s="8">
        <v>1.816901408450704</v>
      </c>
      <c r="EN622">
        <v>1</v>
      </c>
      <c r="EO622" s="2">
        <v>42553</v>
      </c>
      <c r="EP622">
        <v>0</v>
      </c>
      <c r="EQ622">
        <v>1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1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  <c r="GO622">
        <v>0</v>
      </c>
      <c r="GP622">
        <v>0</v>
      </c>
      <c r="GR622">
        <v>0</v>
      </c>
      <c r="GS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f t="shared" si="100"/>
        <v>0</v>
      </c>
      <c r="HH622">
        <v>0</v>
      </c>
      <c r="HI622">
        <v>0</v>
      </c>
      <c r="HJ622">
        <v>0</v>
      </c>
      <c r="HL622">
        <v>1</v>
      </c>
      <c r="HM622" s="2">
        <v>42656</v>
      </c>
      <c r="HR622">
        <v>2</v>
      </c>
      <c r="HS622">
        <v>4</v>
      </c>
    </row>
    <row r="623" spans="1:227" x14ac:dyDescent="0.35">
      <c r="A623">
        <v>85</v>
      </c>
      <c r="B623">
        <v>2</v>
      </c>
      <c r="C623" s="9" cm="1">
        <f t="array" ref="C623">_xlfn.IFS(D623,1,E623,2,F623,3,G623,4,H623,5,I623,6,J623,7,K623,8)</f>
        <v>2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 s="8">
        <v>0</v>
      </c>
      <c r="Q623" s="8">
        <v>30</v>
      </c>
      <c r="R623">
        <v>0</v>
      </c>
      <c r="S623">
        <v>1</v>
      </c>
      <c r="T623">
        <v>0</v>
      </c>
      <c r="U623">
        <v>0</v>
      </c>
      <c r="V623" s="8">
        <v>0</v>
      </c>
      <c r="W623">
        <v>1</v>
      </c>
      <c r="X623" s="8">
        <v>141</v>
      </c>
      <c r="Y623" s="8">
        <v>67</v>
      </c>
      <c r="Z623" s="8">
        <v>90</v>
      </c>
      <c r="AA623">
        <v>1</v>
      </c>
      <c r="AB623" s="8">
        <v>4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 s="8">
        <v>39.894534876735079</v>
      </c>
      <c r="AJ623" s="8">
        <v>58</v>
      </c>
      <c r="AK623" s="6">
        <v>7</v>
      </c>
      <c r="AL623">
        <v>1</v>
      </c>
      <c r="AM623" s="8">
        <v>44</v>
      </c>
      <c r="AN623">
        <v>3</v>
      </c>
      <c r="AO623">
        <v>1</v>
      </c>
      <c r="AP623">
        <v>0</v>
      </c>
      <c r="AQ623">
        <v>1</v>
      </c>
      <c r="AR623">
        <v>0</v>
      </c>
      <c r="AS623">
        <v>0</v>
      </c>
      <c r="AT623" s="8">
        <v>3</v>
      </c>
      <c r="AU623">
        <v>0</v>
      </c>
      <c r="AV623">
        <v>0</v>
      </c>
      <c r="AW623">
        <v>1</v>
      </c>
      <c r="AX623" s="8">
        <v>211</v>
      </c>
      <c r="AY623" s="8">
        <v>132.77979090041219</v>
      </c>
      <c r="BA623" t="s">
        <v>232</v>
      </c>
      <c r="BB623" s="2">
        <v>42781</v>
      </c>
      <c r="BC623" s="2">
        <v>42796</v>
      </c>
      <c r="BD623" s="8">
        <f t="shared" si="101"/>
        <v>15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2</v>
      </c>
      <c r="BM623">
        <v>10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3</v>
      </c>
      <c r="CH623">
        <v>1</v>
      </c>
      <c r="CI623">
        <v>1</v>
      </c>
      <c r="CJ623">
        <v>1</v>
      </c>
      <c r="CK623">
        <v>0</v>
      </c>
      <c r="CL623" s="6">
        <v>0.6</v>
      </c>
      <c r="CM623" s="8">
        <v>0</v>
      </c>
      <c r="CN623" s="8">
        <v>100</v>
      </c>
      <c r="CO623" s="8">
        <f t="shared" si="93"/>
        <v>0</v>
      </c>
      <c r="CP623" s="8">
        <v>0</v>
      </c>
      <c r="CQ623">
        <v>1</v>
      </c>
      <c r="CR623" s="4">
        <f t="shared" si="94"/>
        <v>0</v>
      </c>
      <c r="CS623" s="8">
        <f t="shared" si="95"/>
        <v>141</v>
      </c>
      <c r="CT623" s="8">
        <v>0</v>
      </c>
      <c r="CU623" s="8">
        <f t="shared" si="96"/>
        <v>1</v>
      </c>
      <c r="CV623" s="8">
        <f t="shared" si="97"/>
        <v>1</v>
      </c>
      <c r="CW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 s="8">
        <v>1.8</v>
      </c>
      <c r="EN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O623">
        <v>0</v>
      </c>
      <c r="GP623">
        <v>0</v>
      </c>
      <c r="GR623">
        <v>0</v>
      </c>
      <c r="GS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f t="shared" si="100"/>
        <v>0</v>
      </c>
      <c r="HH623">
        <v>0</v>
      </c>
      <c r="HI623">
        <v>0</v>
      </c>
      <c r="HJ623">
        <v>0</v>
      </c>
      <c r="HL623">
        <v>1</v>
      </c>
      <c r="HM623" s="2">
        <v>42820</v>
      </c>
      <c r="HR623">
        <v>2</v>
      </c>
      <c r="HS623">
        <v>4</v>
      </c>
    </row>
    <row r="624" spans="1:227" x14ac:dyDescent="0.35">
      <c r="A624">
        <v>68</v>
      </c>
      <c r="B624">
        <v>1</v>
      </c>
      <c r="C624" s="9" cm="1">
        <f t="array" ref="C624">_xlfn.IFS(D624,1,E624,2,F624,3,G624,4,H624,5,I624,6,J624,7,K624,8)</f>
        <v>2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 s="8">
        <v>0</v>
      </c>
      <c r="Q624" s="8">
        <v>70</v>
      </c>
      <c r="R624">
        <v>2</v>
      </c>
      <c r="S624">
        <v>0</v>
      </c>
      <c r="T624">
        <v>0</v>
      </c>
      <c r="U624">
        <v>1</v>
      </c>
      <c r="V624" s="8">
        <v>0.28770096405059892</v>
      </c>
      <c r="W624">
        <v>1</v>
      </c>
      <c r="X624" s="8">
        <v>142</v>
      </c>
      <c r="Y624" s="8">
        <v>62</v>
      </c>
      <c r="Z624" s="8">
        <v>97</v>
      </c>
      <c r="AA624">
        <v>1</v>
      </c>
      <c r="AB624" s="8">
        <v>1.944055944055944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 s="8">
        <v>41.5</v>
      </c>
      <c r="AJ624" s="8">
        <v>73</v>
      </c>
      <c r="AK624" s="6">
        <v>8.6</v>
      </c>
      <c r="AL624">
        <v>0</v>
      </c>
      <c r="AM624" s="8">
        <v>58</v>
      </c>
      <c r="AN624">
        <v>2</v>
      </c>
      <c r="AO624">
        <v>1</v>
      </c>
      <c r="AP624">
        <v>1</v>
      </c>
      <c r="AQ624">
        <v>0</v>
      </c>
      <c r="AR624">
        <v>0</v>
      </c>
      <c r="AS624">
        <v>0</v>
      </c>
      <c r="AT624" s="8">
        <v>3</v>
      </c>
      <c r="AU624">
        <v>0</v>
      </c>
      <c r="AV624">
        <v>0</v>
      </c>
      <c r="AW624">
        <v>1</v>
      </c>
      <c r="AX624" s="8">
        <v>549</v>
      </c>
      <c r="AY624" s="8">
        <v>405.99999999999989</v>
      </c>
      <c r="AZ624" t="s">
        <v>220</v>
      </c>
      <c r="BA624" t="s">
        <v>249</v>
      </c>
      <c r="BB624" s="2">
        <v>42384</v>
      </c>
      <c r="BC624" s="2">
        <v>42480</v>
      </c>
      <c r="BD624" s="8">
        <f t="shared" si="101"/>
        <v>96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7</v>
      </c>
      <c r="BM624">
        <v>14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3</v>
      </c>
      <c r="CH624">
        <v>1</v>
      </c>
      <c r="CI624">
        <v>1</v>
      </c>
      <c r="CJ624">
        <v>1</v>
      </c>
      <c r="CK624">
        <v>1</v>
      </c>
      <c r="CL624" s="6">
        <v>1</v>
      </c>
      <c r="CM624" s="8">
        <v>0</v>
      </c>
      <c r="CN624" s="8">
        <v>100</v>
      </c>
      <c r="CO624" s="8">
        <f t="shared" si="93"/>
        <v>0</v>
      </c>
      <c r="CP624" s="8">
        <v>0</v>
      </c>
      <c r="CQ624">
        <v>1</v>
      </c>
      <c r="CR624" s="4">
        <f t="shared" si="94"/>
        <v>0</v>
      </c>
      <c r="CS624" s="8">
        <f t="shared" si="95"/>
        <v>142</v>
      </c>
      <c r="CT624" s="8">
        <v>58</v>
      </c>
      <c r="CU624" s="8">
        <f t="shared" si="96"/>
        <v>1</v>
      </c>
      <c r="CV624" s="8">
        <f t="shared" si="97"/>
        <v>1</v>
      </c>
      <c r="CW624">
        <v>1</v>
      </c>
      <c r="CX624" s="2">
        <v>42515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1</v>
      </c>
      <c r="DY624">
        <v>0</v>
      </c>
      <c r="DZ624">
        <v>0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 s="8">
        <v>1.828571428571429</v>
      </c>
      <c r="EN624">
        <v>1</v>
      </c>
      <c r="EO624" s="2">
        <v>42571</v>
      </c>
      <c r="EP624">
        <v>0</v>
      </c>
      <c r="EQ624">
        <v>1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1</v>
      </c>
      <c r="GM624">
        <v>0</v>
      </c>
      <c r="GO624">
        <v>0</v>
      </c>
      <c r="GP624">
        <v>0</v>
      </c>
      <c r="GR624">
        <v>0</v>
      </c>
      <c r="GS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f t="shared" si="100"/>
        <v>0</v>
      </c>
      <c r="HG624" t="s">
        <v>261</v>
      </c>
      <c r="HH624">
        <v>0</v>
      </c>
      <c r="HI624">
        <v>0</v>
      </c>
      <c r="HJ624">
        <v>0</v>
      </c>
      <c r="HL624">
        <v>1</v>
      </c>
      <c r="HM624" s="2">
        <v>42660</v>
      </c>
      <c r="HR624">
        <v>2</v>
      </c>
      <c r="HS624">
        <v>4</v>
      </c>
    </row>
    <row r="625" spans="1:227" x14ac:dyDescent="0.35">
      <c r="A625">
        <v>73</v>
      </c>
      <c r="B625">
        <v>1</v>
      </c>
      <c r="C625" s="9" cm="1">
        <f t="array" ref="C625">_xlfn.IFS(D625,1,E625,2,F625,3,G625,4,H625,5,I625,6,J625,7,K625,8)</f>
        <v>2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 s="8">
        <v>0</v>
      </c>
      <c r="Q625" s="8">
        <v>0</v>
      </c>
      <c r="R625">
        <v>0</v>
      </c>
      <c r="S625">
        <v>1</v>
      </c>
      <c r="T625">
        <v>0</v>
      </c>
      <c r="U625">
        <v>0</v>
      </c>
      <c r="V625" s="8">
        <v>0</v>
      </c>
      <c r="W625">
        <v>1</v>
      </c>
      <c r="X625" s="8">
        <v>143</v>
      </c>
      <c r="Y625" s="8">
        <v>85</v>
      </c>
      <c r="Z625" s="8">
        <v>96.5</v>
      </c>
      <c r="AA625">
        <v>0</v>
      </c>
      <c r="AB625" s="8">
        <v>1.985611510791367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1</v>
      </c>
      <c r="AI625" s="8">
        <v>29</v>
      </c>
      <c r="AJ625" s="8">
        <v>49</v>
      </c>
      <c r="AK625" s="6">
        <v>6.8</v>
      </c>
      <c r="AL625">
        <v>1</v>
      </c>
      <c r="AM625" s="8">
        <v>17</v>
      </c>
      <c r="AN625">
        <v>4</v>
      </c>
      <c r="AO625">
        <v>1</v>
      </c>
      <c r="AP625">
        <v>0</v>
      </c>
      <c r="AQ625">
        <v>0</v>
      </c>
      <c r="AR625">
        <v>1</v>
      </c>
      <c r="AS625">
        <v>0</v>
      </c>
      <c r="AT625" s="8">
        <v>3</v>
      </c>
      <c r="AU625">
        <v>0</v>
      </c>
      <c r="AV625">
        <v>0</v>
      </c>
      <c r="AW625">
        <v>1</v>
      </c>
      <c r="AX625" s="8">
        <v>89</v>
      </c>
      <c r="AY625" s="8">
        <v>50.5</v>
      </c>
      <c r="AZ625" t="s">
        <v>220</v>
      </c>
      <c r="BC625" s="2">
        <v>42433</v>
      </c>
      <c r="BD625" s="8"/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5</v>
      </c>
      <c r="BM625">
        <v>14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1</v>
      </c>
      <c r="CI625">
        <v>1</v>
      </c>
      <c r="CJ625">
        <v>1</v>
      </c>
      <c r="CK625">
        <v>1</v>
      </c>
      <c r="CL625" s="6">
        <v>1.5</v>
      </c>
      <c r="CM625" s="8">
        <v>0</v>
      </c>
      <c r="CN625" s="8">
        <v>100</v>
      </c>
      <c r="CO625" s="8">
        <f t="shared" si="93"/>
        <v>0</v>
      </c>
      <c r="CP625" s="8">
        <v>0</v>
      </c>
      <c r="CQ625">
        <v>1</v>
      </c>
      <c r="CR625" s="4">
        <f t="shared" si="94"/>
        <v>0</v>
      </c>
      <c r="CS625" s="8">
        <f t="shared" si="95"/>
        <v>143</v>
      </c>
      <c r="CT625" s="8">
        <v>52</v>
      </c>
      <c r="CU625" s="8">
        <f t="shared" si="96"/>
        <v>1</v>
      </c>
      <c r="CV625" s="8">
        <f t="shared" si="97"/>
        <v>1</v>
      </c>
      <c r="CW625">
        <v>1</v>
      </c>
      <c r="CX625" s="2">
        <v>42845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1</v>
      </c>
      <c r="DN625">
        <v>0</v>
      </c>
      <c r="DO625">
        <v>0</v>
      </c>
      <c r="DP625">
        <v>0</v>
      </c>
      <c r="DQ625">
        <v>1</v>
      </c>
      <c r="DR625">
        <v>1</v>
      </c>
      <c r="DS625">
        <v>0</v>
      </c>
      <c r="DT625">
        <v>0</v>
      </c>
      <c r="DU625">
        <v>1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0</v>
      </c>
      <c r="EB625">
        <v>0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</v>
      </c>
      <c r="EK625">
        <v>0</v>
      </c>
      <c r="EL625">
        <v>0</v>
      </c>
      <c r="EM625" s="8">
        <v>1.8</v>
      </c>
      <c r="EN625">
        <v>1</v>
      </c>
      <c r="EO625" s="2">
        <v>42854</v>
      </c>
      <c r="EP625">
        <v>1</v>
      </c>
      <c r="EQ625">
        <v>1</v>
      </c>
      <c r="ER625">
        <v>0</v>
      </c>
      <c r="ES625">
        <v>0</v>
      </c>
      <c r="ET625">
        <v>1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</v>
      </c>
      <c r="GM625">
        <v>0</v>
      </c>
      <c r="GO625">
        <v>0</v>
      </c>
      <c r="GP625">
        <v>0</v>
      </c>
      <c r="GR625">
        <v>0</v>
      </c>
      <c r="GS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f t="shared" si="100"/>
        <v>0</v>
      </c>
      <c r="HH625">
        <v>0</v>
      </c>
      <c r="HI625">
        <v>0</v>
      </c>
      <c r="HJ625">
        <v>0</v>
      </c>
      <c r="HL625">
        <v>1</v>
      </c>
      <c r="HM625" s="2">
        <v>42895</v>
      </c>
      <c r="HR625">
        <v>2</v>
      </c>
      <c r="HS625">
        <v>4</v>
      </c>
    </row>
    <row r="626" spans="1:227" x14ac:dyDescent="0.35">
      <c r="A626">
        <v>85</v>
      </c>
      <c r="B626">
        <v>2</v>
      </c>
      <c r="C626" s="9" cm="1">
        <f t="array" ref="C626">_xlfn.IFS(D626,1,E626,2,F626,3,G626,4,H626,5,I626,6,J626,7,K626,8)</f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 s="8">
        <v>0</v>
      </c>
      <c r="Q626" s="8">
        <v>0</v>
      </c>
      <c r="R626">
        <v>0</v>
      </c>
      <c r="S626">
        <v>1</v>
      </c>
      <c r="T626">
        <v>0</v>
      </c>
      <c r="U626">
        <v>0</v>
      </c>
      <c r="V626" s="8">
        <v>0</v>
      </c>
      <c r="W626">
        <v>1</v>
      </c>
      <c r="X626" s="8">
        <v>147</v>
      </c>
      <c r="Y626" s="8">
        <v>68</v>
      </c>
      <c r="Z626" s="8">
        <v>96</v>
      </c>
      <c r="AA626">
        <v>0</v>
      </c>
      <c r="AB626" s="8">
        <v>2.074074074074074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 s="8">
        <v>30</v>
      </c>
      <c r="AJ626" s="8">
        <v>62</v>
      </c>
      <c r="AK626" s="6">
        <v>5.5</v>
      </c>
      <c r="AL626">
        <v>1</v>
      </c>
      <c r="AM626" s="8">
        <v>49</v>
      </c>
      <c r="AN626">
        <v>2</v>
      </c>
      <c r="AO626">
        <v>1</v>
      </c>
      <c r="AP626">
        <v>1</v>
      </c>
      <c r="AQ626">
        <v>0</v>
      </c>
      <c r="AR626">
        <v>0</v>
      </c>
      <c r="AS626">
        <v>0</v>
      </c>
      <c r="AT626" s="8">
        <v>3</v>
      </c>
      <c r="AU626">
        <v>0</v>
      </c>
      <c r="AV626">
        <v>0</v>
      </c>
      <c r="AW626">
        <v>1</v>
      </c>
      <c r="AX626" s="8">
        <v>306</v>
      </c>
      <c r="AY626" s="8">
        <v>78</v>
      </c>
      <c r="AZ626" t="s">
        <v>223</v>
      </c>
      <c r="BB626" s="2">
        <v>42430</v>
      </c>
      <c r="BC626" s="2">
        <v>42488</v>
      </c>
      <c r="BD626" s="8">
        <f>BC626-BB626</f>
        <v>58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11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3</v>
      </c>
      <c r="CH626">
        <v>1</v>
      </c>
      <c r="CI626">
        <v>1</v>
      </c>
      <c r="CJ626">
        <v>1</v>
      </c>
      <c r="CK626">
        <v>0</v>
      </c>
      <c r="CL626" s="6">
        <v>0.2</v>
      </c>
      <c r="CM626" s="8">
        <v>0</v>
      </c>
      <c r="CN626" s="8">
        <v>90</v>
      </c>
      <c r="CO626" s="8">
        <f t="shared" si="93"/>
        <v>10</v>
      </c>
      <c r="CP626" s="8">
        <v>0</v>
      </c>
      <c r="CQ626">
        <v>1</v>
      </c>
      <c r="CR626" s="4">
        <f t="shared" si="94"/>
        <v>0</v>
      </c>
      <c r="CS626" s="8">
        <f t="shared" si="95"/>
        <v>147</v>
      </c>
      <c r="CT626" s="8">
        <v>0</v>
      </c>
      <c r="CU626" s="8">
        <f t="shared" si="96"/>
        <v>1</v>
      </c>
      <c r="CV626" s="8">
        <f t="shared" si="97"/>
        <v>1</v>
      </c>
      <c r="CW626">
        <v>1</v>
      </c>
      <c r="CX626" s="2">
        <v>42417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1</v>
      </c>
      <c r="DT626">
        <v>0</v>
      </c>
      <c r="DU626">
        <v>0</v>
      </c>
      <c r="DV626">
        <v>1</v>
      </c>
      <c r="DW626">
        <v>0</v>
      </c>
      <c r="DX626">
        <v>1</v>
      </c>
      <c r="DY626">
        <v>1</v>
      </c>
      <c r="DZ626">
        <v>0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 s="8">
        <v>1.906666666666667</v>
      </c>
      <c r="EN626">
        <v>1</v>
      </c>
      <c r="EO626" s="2">
        <v>42497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1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 s="2">
        <v>42498</v>
      </c>
      <c r="FK626">
        <v>1</v>
      </c>
      <c r="FL626">
        <v>1</v>
      </c>
      <c r="FM626">
        <v>0</v>
      </c>
      <c r="FN626">
        <v>1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1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1</v>
      </c>
      <c r="GM626">
        <v>0</v>
      </c>
      <c r="GO626">
        <v>0</v>
      </c>
      <c r="GP626">
        <v>0</v>
      </c>
      <c r="GR626">
        <v>0</v>
      </c>
      <c r="GS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f t="shared" si="100"/>
        <v>0</v>
      </c>
      <c r="HH626">
        <v>0</v>
      </c>
      <c r="HI626">
        <v>0</v>
      </c>
      <c r="HJ626">
        <v>0</v>
      </c>
      <c r="HL626">
        <v>1</v>
      </c>
      <c r="HM626" s="2">
        <v>42500</v>
      </c>
      <c r="HR626">
        <v>2</v>
      </c>
      <c r="HS626">
        <v>4</v>
      </c>
    </row>
    <row r="627" spans="1:227" x14ac:dyDescent="0.35">
      <c r="A627">
        <v>70</v>
      </c>
      <c r="B627">
        <v>1</v>
      </c>
      <c r="C627" s="9" cm="1">
        <f t="array" ref="C627">_xlfn.IFS(D627,1,E627,2,F627,3,G627,4,H627,5,I627,6,J627,7,K627,8)</f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 s="8">
        <v>0</v>
      </c>
      <c r="Q627" s="8">
        <v>0</v>
      </c>
      <c r="R627">
        <v>0</v>
      </c>
      <c r="S627">
        <v>1</v>
      </c>
      <c r="T627">
        <v>0</v>
      </c>
      <c r="U627">
        <v>0</v>
      </c>
      <c r="V627" s="8">
        <v>0</v>
      </c>
      <c r="W627">
        <v>0</v>
      </c>
      <c r="X627" s="8">
        <v>134</v>
      </c>
      <c r="Y627" s="8">
        <v>47</v>
      </c>
      <c r="Z627" s="8">
        <v>97</v>
      </c>
      <c r="AA627">
        <v>0</v>
      </c>
      <c r="AB627" s="8">
        <v>1.893939393939394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s="8">
        <v>39.5</v>
      </c>
      <c r="AJ627" s="8">
        <v>47</v>
      </c>
      <c r="AK627" s="6">
        <v>8</v>
      </c>
      <c r="AL627">
        <v>0</v>
      </c>
      <c r="AM627" s="8">
        <v>53</v>
      </c>
      <c r="AN627">
        <v>2</v>
      </c>
      <c r="AO627">
        <v>1</v>
      </c>
      <c r="AP627">
        <v>1</v>
      </c>
      <c r="AQ627">
        <v>0</v>
      </c>
      <c r="AR627">
        <v>0</v>
      </c>
      <c r="AS627">
        <v>0</v>
      </c>
      <c r="AT627" s="8">
        <v>2</v>
      </c>
      <c r="AU627">
        <v>0</v>
      </c>
      <c r="AV627">
        <v>1</v>
      </c>
      <c r="AW627">
        <v>0</v>
      </c>
      <c r="AX627" s="8">
        <v>172</v>
      </c>
      <c r="AY627" s="8">
        <v>0</v>
      </c>
      <c r="AZ627" t="s">
        <v>233</v>
      </c>
      <c r="BC627" s="2">
        <v>42714</v>
      </c>
      <c r="BD627" s="8"/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5</v>
      </c>
      <c r="BM627">
        <v>2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0</v>
      </c>
      <c r="CK627">
        <v>0</v>
      </c>
      <c r="CL627" s="6">
        <v>0.1</v>
      </c>
      <c r="CM627" s="8">
        <v>0</v>
      </c>
      <c r="CN627" s="8">
        <v>0</v>
      </c>
      <c r="CO627" s="8">
        <f t="shared" si="93"/>
        <v>100</v>
      </c>
      <c r="CP627" s="8">
        <v>168</v>
      </c>
      <c r="CQ627">
        <v>0</v>
      </c>
      <c r="CR627" s="4">
        <f t="shared" si="94"/>
        <v>1.2537313432835822</v>
      </c>
      <c r="CS627" s="8">
        <f t="shared" si="95"/>
        <v>-34</v>
      </c>
      <c r="CT627" s="8">
        <v>132</v>
      </c>
      <c r="CU627" s="8">
        <f t="shared" si="96"/>
        <v>0</v>
      </c>
      <c r="CV627" s="8">
        <f t="shared" ref="CV627:CV637" si="102">IF(SUM(EJ627:EK627,EF627:EG627,EB627:EC627,DX627:DY627,DT627:DU627,DP627:DQ627,DL627:DM627,DH627:DI627)&gt;0,1,0)</f>
        <v>0</v>
      </c>
      <c r="CW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 s="8">
        <v>1.8857142857142859</v>
      </c>
      <c r="EN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O627">
        <v>0</v>
      </c>
      <c r="GP627">
        <v>0</v>
      </c>
      <c r="GR627">
        <v>0</v>
      </c>
      <c r="GS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f t="shared" si="100"/>
        <v>0</v>
      </c>
      <c r="HH627">
        <v>0</v>
      </c>
      <c r="HI627">
        <v>1</v>
      </c>
      <c r="HJ627">
        <v>0</v>
      </c>
      <c r="HK627" s="2">
        <v>43229</v>
      </c>
      <c r="HL627">
        <v>0</v>
      </c>
      <c r="HN627">
        <v>515</v>
      </c>
      <c r="HO627">
        <v>0</v>
      </c>
      <c r="HR627">
        <v>2</v>
      </c>
      <c r="HS627">
        <v>4</v>
      </c>
    </row>
    <row r="628" spans="1:227" x14ac:dyDescent="0.35">
      <c r="A628">
        <v>59</v>
      </c>
      <c r="B628">
        <v>2</v>
      </c>
      <c r="C628" s="9" cm="1">
        <f t="array" ref="C628">_xlfn.IFS(D628,1,E628,2,F628,3,G628,4,H628,5,I628,6,J628,7,K628,8)</f>
        <v>2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  <c r="M628">
        <v>0</v>
      </c>
      <c r="N628">
        <v>0</v>
      </c>
      <c r="O628">
        <v>1</v>
      </c>
      <c r="P628" s="8">
        <v>0.1712398168037936</v>
      </c>
      <c r="Q628" s="8">
        <v>8.0857772194192643E-2</v>
      </c>
      <c r="R628">
        <v>2</v>
      </c>
      <c r="S628">
        <v>0</v>
      </c>
      <c r="T628">
        <v>0</v>
      </c>
      <c r="U628">
        <v>1</v>
      </c>
      <c r="V628" s="8">
        <v>0.19742291329908371</v>
      </c>
      <c r="W628">
        <v>0</v>
      </c>
      <c r="X628" s="8">
        <v>138.5</v>
      </c>
      <c r="Y628" s="8">
        <v>79.922820152705583</v>
      </c>
      <c r="Z628" s="8">
        <v>97.858197932053187</v>
      </c>
      <c r="AA628">
        <v>1</v>
      </c>
      <c r="AB628" s="8">
        <v>2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 s="8">
        <v>42</v>
      </c>
      <c r="AJ628" s="8">
        <v>56</v>
      </c>
      <c r="AK628" s="6">
        <v>9.5</v>
      </c>
      <c r="AL628">
        <v>0</v>
      </c>
      <c r="AM628" s="8">
        <v>99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 s="8">
        <v>2</v>
      </c>
      <c r="AU628">
        <v>0</v>
      </c>
      <c r="AV628">
        <v>1</v>
      </c>
      <c r="AW628">
        <v>0</v>
      </c>
      <c r="AX628" s="8">
        <v>1</v>
      </c>
      <c r="AY628" s="8">
        <v>0</v>
      </c>
      <c r="AZ628" t="s">
        <v>220</v>
      </c>
      <c r="BB628" s="2">
        <v>41721</v>
      </c>
      <c r="BC628" s="2">
        <v>41811</v>
      </c>
      <c r="BD628" s="8">
        <f>BC628-BB628</f>
        <v>90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5</v>
      </c>
      <c r="BM628">
        <v>7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1</v>
      </c>
      <c r="CI628">
        <v>0</v>
      </c>
      <c r="CJ628">
        <v>0</v>
      </c>
      <c r="CK628">
        <v>1</v>
      </c>
      <c r="CL628" s="6">
        <v>0.65365201562811104</v>
      </c>
      <c r="CM628" s="8">
        <v>0.35923022095509632</v>
      </c>
      <c r="CN628" s="8">
        <v>0.1093246503467009</v>
      </c>
      <c r="CO628" s="8">
        <f t="shared" si="93"/>
        <v>99.531445128698195</v>
      </c>
      <c r="CP628" s="8">
        <v>113</v>
      </c>
      <c r="CQ628">
        <v>0</v>
      </c>
      <c r="CR628" s="4">
        <f t="shared" si="94"/>
        <v>0.81588447653429608</v>
      </c>
      <c r="CS628" s="8">
        <f t="shared" si="95"/>
        <v>25.5</v>
      </c>
      <c r="CT628" s="8">
        <v>131</v>
      </c>
      <c r="CU628" s="8">
        <f t="shared" si="96"/>
        <v>1</v>
      </c>
      <c r="CV628" s="8">
        <f t="shared" si="102"/>
        <v>0</v>
      </c>
      <c r="CW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 s="8">
        <v>1.8947368421052631</v>
      </c>
      <c r="EN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</v>
      </c>
      <c r="GM628">
        <v>0</v>
      </c>
      <c r="GO628">
        <v>0</v>
      </c>
      <c r="GP628">
        <v>0</v>
      </c>
      <c r="GR628">
        <v>0</v>
      </c>
      <c r="GS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f t="shared" si="100"/>
        <v>0</v>
      </c>
      <c r="HH628">
        <v>0</v>
      </c>
      <c r="HI628">
        <v>1</v>
      </c>
      <c r="HJ628">
        <v>0</v>
      </c>
      <c r="HK628" s="2">
        <v>42254</v>
      </c>
      <c r="HL628">
        <v>0</v>
      </c>
      <c r="HN628">
        <v>443</v>
      </c>
      <c r="HO628">
        <v>0</v>
      </c>
      <c r="HR628">
        <v>2</v>
      </c>
      <c r="HS628">
        <v>4</v>
      </c>
    </row>
    <row r="629" spans="1:227" x14ac:dyDescent="0.35">
      <c r="A629">
        <v>60</v>
      </c>
      <c r="B629">
        <v>1</v>
      </c>
      <c r="C629" s="9" cm="1">
        <f t="array" ref="C629">_xlfn.IFS(D629,1,E629,2,F629,3,G629,4,H629,5,I629,6,J629,7,K629,8)</f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0</v>
      </c>
      <c r="P629" s="8">
        <v>0</v>
      </c>
      <c r="Q629" s="8">
        <v>6.7911714770797965E-2</v>
      </c>
      <c r="R629">
        <v>0</v>
      </c>
      <c r="S629">
        <v>1</v>
      </c>
      <c r="T629">
        <v>0</v>
      </c>
      <c r="U629">
        <v>0</v>
      </c>
      <c r="V629" s="8">
        <v>0</v>
      </c>
      <c r="W629">
        <v>1</v>
      </c>
      <c r="X629" s="8">
        <v>150</v>
      </c>
      <c r="Y629" s="8">
        <v>84</v>
      </c>
      <c r="Z629" s="8">
        <v>97</v>
      </c>
      <c r="AA629">
        <v>0</v>
      </c>
      <c r="AB629" s="8">
        <v>2.042553191489362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s="8">
        <v>41</v>
      </c>
      <c r="AJ629" s="8">
        <v>73</v>
      </c>
      <c r="AK629" s="6">
        <v>8.4</v>
      </c>
      <c r="AL629">
        <v>0</v>
      </c>
      <c r="AM629" s="8">
        <v>32</v>
      </c>
      <c r="AN629">
        <v>3</v>
      </c>
      <c r="AO629">
        <v>1</v>
      </c>
      <c r="AP629">
        <v>0</v>
      </c>
      <c r="AQ629">
        <v>1</v>
      </c>
      <c r="AR629">
        <v>0</v>
      </c>
      <c r="AS629">
        <v>0</v>
      </c>
      <c r="AT629" s="8">
        <v>1</v>
      </c>
      <c r="AU629">
        <v>1</v>
      </c>
      <c r="AV629">
        <v>0</v>
      </c>
      <c r="AW629">
        <v>0</v>
      </c>
      <c r="AX629" s="8">
        <v>551</v>
      </c>
      <c r="AY629" s="8">
        <v>551</v>
      </c>
      <c r="BB629" s="2">
        <v>41414</v>
      </c>
      <c r="BC629" s="2">
        <v>41464</v>
      </c>
      <c r="BD629" s="8">
        <f>BC629-BB629</f>
        <v>50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7</v>
      </c>
      <c r="BM629">
        <v>2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 s="6">
        <v>0.1</v>
      </c>
      <c r="CM629" s="8">
        <v>100</v>
      </c>
      <c r="CN629" s="8">
        <v>0</v>
      </c>
      <c r="CO629" s="8">
        <f t="shared" si="93"/>
        <v>0</v>
      </c>
      <c r="CP629" s="8">
        <v>121</v>
      </c>
      <c r="CQ629">
        <v>0</v>
      </c>
      <c r="CR629" s="4">
        <f t="shared" si="94"/>
        <v>0.80666666666666664</v>
      </c>
      <c r="CS629" s="8">
        <f t="shared" si="95"/>
        <v>29</v>
      </c>
      <c r="CT629" s="8">
        <v>155</v>
      </c>
      <c r="CU629" s="8">
        <f t="shared" si="96"/>
        <v>1</v>
      </c>
      <c r="CV629" s="8">
        <f t="shared" si="102"/>
        <v>1</v>
      </c>
      <c r="CW629">
        <v>1</v>
      </c>
      <c r="CX629" s="2">
        <v>41706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1</v>
      </c>
      <c r="DO629">
        <v>0</v>
      </c>
      <c r="DP629">
        <v>1</v>
      </c>
      <c r="DQ629">
        <v>1</v>
      </c>
      <c r="DR629">
        <v>0</v>
      </c>
      <c r="DS629">
        <v>1</v>
      </c>
      <c r="DT629">
        <v>0</v>
      </c>
      <c r="DU629">
        <v>0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1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 s="8">
        <v>1.833333333333333</v>
      </c>
      <c r="EN629">
        <v>1</v>
      </c>
      <c r="EO629" s="2">
        <v>41738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1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O629">
        <v>0</v>
      </c>
      <c r="GP629">
        <v>0</v>
      </c>
      <c r="GR629">
        <v>0</v>
      </c>
      <c r="GS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1</v>
      </c>
      <c r="HF629">
        <f t="shared" si="100"/>
        <v>0</v>
      </c>
      <c r="HG629" t="s">
        <v>277</v>
      </c>
      <c r="HH629">
        <v>0</v>
      </c>
      <c r="HI629">
        <v>1</v>
      </c>
      <c r="HJ629">
        <v>0</v>
      </c>
      <c r="HK629" s="2">
        <v>42161</v>
      </c>
      <c r="HL629">
        <v>1</v>
      </c>
      <c r="HM629" s="2">
        <v>43019</v>
      </c>
      <c r="HN629">
        <v>697</v>
      </c>
      <c r="HO629">
        <v>0</v>
      </c>
      <c r="HR629">
        <v>2</v>
      </c>
      <c r="HS629">
        <v>4</v>
      </c>
    </row>
    <row r="630" spans="1:227" x14ac:dyDescent="0.35">
      <c r="A630">
        <v>60</v>
      </c>
      <c r="B630">
        <v>1</v>
      </c>
      <c r="C630" s="9" cm="1">
        <f t="array" ref="C630">_xlfn.IFS(D630,1,E630,2,F630,3,G630,4,H630,5,I630,6,J630,7,K630,8)</f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 s="8">
        <v>0</v>
      </c>
      <c r="Q630" s="8">
        <v>5.5247746681188932E-2</v>
      </c>
      <c r="R630">
        <v>0</v>
      </c>
      <c r="S630">
        <v>1</v>
      </c>
      <c r="T630">
        <v>0</v>
      </c>
      <c r="U630">
        <v>0</v>
      </c>
      <c r="V630" s="8">
        <v>0</v>
      </c>
      <c r="W630">
        <v>1</v>
      </c>
      <c r="X630" s="8">
        <v>150</v>
      </c>
      <c r="Y630" s="8">
        <v>84</v>
      </c>
      <c r="Z630" s="8">
        <v>97.168224299065415</v>
      </c>
      <c r="AA630">
        <v>0</v>
      </c>
      <c r="AB630" s="8">
        <v>1.828571428571429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s="8">
        <v>45.036354313670778</v>
      </c>
      <c r="AJ630" s="8">
        <v>71</v>
      </c>
      <c r="AK630" s="6">
        <v>8.4</v>
      </c>
      <c r="AL630">
        <v>0</v>
      </c>
      <c r="AM630" s="8">
        <v>34</v>
      </c>
      <c r="AN630">
        <v>3</v>
      </c>
      <c r="AO630">
        <v>1</v>
      </c>
      <c r="AP630">
        <v>0</v>
      </c>
      <c r="AQ630">
        <v>1</v>
      </c>
      <c r="AR630">
        <v>0</v>
      </c>
      <c r="AS630">
        <v>0</v>
      </c>
      <c r="AT630" s="8">
        <v>1</v>
      </c>
      <c r="AU630">
        <v>1</v>
      </c>
      <c r="AV630">
        <v>0</v>
      </c>
      <c r="AW630">
        <v>0</v>
      </c>
      <c r="AX630" s="8">
        <v>551</v>
      </c>
      <c r="AY630" s="8">
        <v>551</v>
      </c>
      <c r="BB630" s="2">
        <v>41414</v>
      </c>
      <c r="BC630" s="2">
        <v>41464</v>
      </c>
      <c r="BD630" s="8">
        <f>BC630-BB630</f>
        <v>50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</v>
      </c>
      <c r="BM630">
        <v>2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0</v>
      </c>
      <c r="CK630">
        <v>0</v>
      </c>
      <c r="CL630" s="6">
        <v>0.1</v>
      </c>
      <c r="CM630" s="8">
        <v>100</v>
      </c>
      <c r="CN630" s="8">
        <v>0</v>
      </c>
      <c r="CO630" s="8">
        <f t="shared" si="93"/>
        <v>0</v>
      </c>
      <c r="CP630" s="8">
        <v>121</v>
      </c>
      <c r="CQ630">
        <v>0</v>
      </c>
      <c r="CR630" s="4">
        <f t="shared" si="94"/>
        <v>0.80666666666666664</v>
      </c>
      <c r="CS630" s="8">
        <f t="shared" si="95"/>
        <v>29</v>
      </c>
      <c r="CT630" s="8">
        <v>155</v>
      </c>
      <c r="CU630" s="8">
        <f t="shared" si="96"/>
        <v>1</v>
      </c>
      <c r="CV630" s="8">
        <f t="shared" si="102"/>
        <v>1</v>
      </c>
      <c r="CW630">
        <v>1</v>
      </c>
      <c r="CX630" s="2">
        <v>41706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1</v>
      </c>
      <c r="DN630">
        <v>1</v>
      </c>
      <c r="DO630">
        <v>0</v>
      </c>
      <c r="DP630">
        <v>1</v>
      </c>
      <c r="DQ630">
        <v>1</v>
      </c>
      <c r="DR630">
        <v>0</v>
      </c>
      <c r="DS630">
        <v>1</v>
      </c>
      <c r="DT630">
        <v>0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1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 s="8">
        <v>1.8648648648648649</v>
      </c>
      <c r="EN630">
        <v>1</v>
      </c>
      <c r="EO630" s="2">
        <v>41738</v>
      </c>
      <c r="EP630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1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1</v>
      </c>
      <c r="GM630">
        <v>0</v>
      </c>
      <c r="GO630">
        <v>0</v>
      </c>
      <c r="GP630">
        <v>0</v>
      </c>
      <c r="GR630">
        <v>0</v>
      </c>
      <c r="GS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1</v>
      </c>
      <c r="HF630">
        <f t="shared" si="100"/>
        <v>0</v>
      </c>
      <c r="HG630" t="s">
        <v>278</v>
      </c>
      <c r="HH630">
        <v>0</v>
      </c>
      <c r="HI630">
        <v>1</v>
      </c>
      <c r="HJ630">
        <v>0</v>
      </c>
      <c r="HK630" s="2">
        <v>41838</v>
      </c>
      <c r="HL630">
        <v>1</v>
      </c>
      <c r="HM630" s="2">
        <v>43019</v>
      </c>
      <c r="HN630">
        <v>374</v>
      </c>
      <c r="HO630">
        <v>0</v>
      </c>
      <c r="HR630">
        <v>2</v>
      </c>
      <c r="HS630">
        <v>4</v>
      </c>
    </row>
    <row r="631" spans="1:227" x14ac:dyDescent="0.35">
      <c r="A631">
        <v>53</v>
      </c>
      <c r="B631">
        <v>2</v>
      </c>
      <c r="C631" s="9" cm="1">
        <f t="array" ref="C631">_xlfn.IFS(D631,1,E631,2,F631,3,G631,4,H631,5,I631,6,J631,7,K631,8)</f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</v>
      </c>
      <c r="M631">
        <v>0</v>
      </c>
      <c r="N631">
        <v>0</v>
      </c>
      <c r="O631">
        <v>1</v>
      </c>
      <c r="P631" s="8">
        <v>7</v>
      </c>
      <c r="Q631" s="8">
        <v>5.5412918598422567E-2</v>
      </c>
      <c r="R631">
        <v>0</v>
      </c>
      <c r="S631">
        <v>1</v>
      </c>
      <c r="T631">
        <v>0</v>
      </c>
      <c r="U631">
        <v>0</v>
      </c>
      <c r="V631" s="8">
        <v>0</v>
      </c>
      <c r="W631">
        <v>0</v>
      </c>
      <c r="X631" s="8">
        <v>125</v>
      </c>
      <c r="Y631" s="8">
        <v>76</v>
      </c>
      <c r="Z631" s="8">
        <v>99</v>
      </c>
      <c r="AA631">
        <v>1</v>
      </c>
      <c r="AB631" s="8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 s="8">
        <v>39.5</v>
      </c>
      <c r="AJ631" s="8">
        <v>57</v>
      </c>
      <c r="AK631" s="6">
        <v>8.3000000000000007</v>
      </c>
      <c r="AL631">
        <v>0</v>
      </c>
      <c r="AM631" s="8">
        <v>80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 s="8">
        <v>2</v>
      </c>
      <c r="AU631">
        <v>0</v>
      </c>
      <c r="AV631">
        <v>1</v>
      </c>
      <c r="AW631">
        <v>0</v>
      </c>
      <c r="AX631" s="8">
        <v>172</v>
      </c>
      <c r="AY631" s="8">
        <v>0</v>
      </c>
      <c r="AZ631" t="s">
        <v>234</v>
      </c>
      <c r="BC631" s="2">
        <v>41361</v>
      </c>
      <c r="BD631" s="8"/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7</v>
      </c>
      <c r="BM631">
        <v>8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1</v>
      </c>
      <c r="CI631">
        <v>0</v>
      </c>
      <c r="CJ631">
        <v>0</v>
      </c>
      <c r="CK631">
        <v>1</v>
      </c>
      <c r="CL631" s="6">
        <v>0.1</v>
      </c>
      <c r="CM631" s="8">
        <v>0</v>
      </c>
      <c r="CN631" s="8">
        <v>0</v>
      </c>
      <c r="CO631" s="8">
        <f t="shared" si="93"/>
        <v>100</v>
      </c>
      <c r="CP631" s="8">
        <v>92</v>
      </c>
      <c r="CQ631">
        <v>0</v>
      </c>
      <c r="CR631" s="4">
        <f t="shared" si="94"/>
        <v>0.73599999999999999</v>
      </c>
      <c r="CS631" s="8">
        <f t="shared" si="95"/>
        <v>33</v>
      </c>
      <c r="CT631" s="8">
        <v>124</v>
      </c>
      <c r="CU631" s="8">
        <f t="shared" si="96"/>
        <v>1</v>
      </c>
      <c r="CV631" s="8">
        <f t="shared" si="102"/>
        <v>0</v>
      </c>
      <c r="CW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 s="8">
        <v>1.8648648648648649</v>
      </c>
      <c r="EN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1</v>
      </c>
      <c r="GM631">
        <v>0</v>
      </c>
      <c r="GO631">
        <v>0</v>
      </c>
      <c r="GP631">
        <v>0</v>
      </c>
      <c r="GR631">
        <v>0</v>
      </c>
      <c r="GS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f t="shared" si="100"/>
        <v>0</v>
      </c>
      <c r="HH631">
        <v>0</v>
      </c>
      <c r="HI631">
        <v>1</v>
      </c>
      <c r="HJ631">
        <v>0</v>
      </c>
      <c r="HK631" s="2">
        <v>41741</v>
      </c>
      <c r="HL631">
        <v>0</v>
      </c>
      <c r="HN631">
        <v>380</v>
      </c>
      <c r="HO631">
        <v>0</v>
      </c>
      <c r="HR631">
        <v>2</v>
      </c>
      <c r="HS631">
        <v>4</v>
      </c>
    </row>
    <row r="632" spans="1:227" x14ac:dyDescent="0.35">
      <c r="A632">
        <v>54</v>
      </c>
      <c r="B632">
        <v>1</v>
      </c>
      <c r="C632" s="9" cm="1">
        <f t="array" ref="C632">_xlfn.IFS(D632,1,E632,2,F632,3,G632,4,H632,5,I632,6,J632,7,K632,8)</f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 s="8">
        <v>0</v>
      </c>
      <c r="Q632" s="8">
        <v>25</v>
      </c>
      <c r="R632">
        <v>0</v>
      </c>
      <c r="S632">
        <v>1</v>
      </c>
      <c r="T632">
        <v>0</v>
      </c>
      <c r="U632">
        <v>0</v>
      </c>
      <c r="V632" s="8">
        <v>0</v>
      </c>
      <c r="W632">
        <v>0</v>
      </c>
      <c r="X632" s="8">
        <v>132</v>
      </c>
      <c r="Y632" s="8">
        <v>77</v>
      </c>
      <c r="Z632" s="8">
        <v>97</v>
      </c>
      <c r="AA632">
        <v>0</v>
      </c>
      <c r="AB632" s="8">
        <v>1.8472222222222221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s="8">
        <v>43.958174106380653</v>
      </c>
      <c r="AJ632" s="8">
        <v>105</v>
      </c>
      <c r="AK632" s="6">
        <v>8.5</v>
      </c>
      <c r="AL632">
        <v>0</v>
      </c>
      <c r="AM632" s="8">
        <v>108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 s="8">
        <v>3</v>
      </c>
      <c r="AU632">
        <v>0</v>
      </c>
      <c r="AV632">
        <v>0</v>
      </c>
      <c r="AW632">
        <v>1</v>
      </c>
      <c r="AX632" s="8">
        <v>263</v>
      </c>
      <c r="AY632" s="8">
        <v>203.5</v>
      </c>
      <c r="BB632" s="2">
        <v>42491</v>
      </c>
      <c r="BC632" s="2">
        <v>42564</v>
      </c>
      <c r="BD632" s="8">
        <f t="shared" ref="BD632:BD647" si="103">BC632-BB632</f>
        <v>73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7</v>
      </c>
      <c r="BM632">
        <v>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1</v>
      </c>
      <c r="CL632" s="6">
        <v>1.6</v>
      </c>
      <c r="CM632" s="8">
        <v>40</v>
      </c>
      <c r="CN632" s="8">
        <v>0</v>
      </c>
      <c r="CO632" s="8">
        <f t="shared" si="93"/>
        <v>60</v>
      </c>
      <c r="CP632" s="8">
        <v>96</v>
      </c>
      <c r="CQ632">
        <v>0</v>
      </c>
      <c r="CR632" s="4">
        <f t="shared" si="94"/>
        <v>0.72727272727272729</v>
      </c>
      <c r="CS632" s="8">
        <f t="shared" si="95"/>
        <v>36</v>
      </c>
      <c r="CT632" s="8">
        <v>113</v>
      </c>
      <c r="CU632" s="8">
        <f t="shared" si="96"/>
        <v>1</v>
      </c>
      <c r="CV632" s="8">
        <f t="shared" si="102"/>
        <v>0</v>
      </c>
      <c r="CW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 s="8">
        <v>1.871794871794872</v>
      </c>
      <c r="EN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0</v>
      </c>
      <c r="GO632">
        <v>0</v>
      </c>
      <c r="GP632">
        <v>0</v>
      </c>
      <c r="GR632">
        <v>0</v>
      </c>
      <c r="GS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1.0201603109060001E-2</v>
      </c>
      <c r="HE632">
        <v>0</v>
      </c>
      <c r="HF632">
        <f t="shared" si="100"/>
        <v>0</v>
      </c>
      <c r="HH632">
        <v>0</v>
      </c>
      <c r="HI632">
        <v>1</v>
      </c>
      <c r="HJ632">
        <v>0</v>
      </c>
      <c r="HK632" s="2">
        <v>43251</v>
      </c>
      <c r="HL632">
        <v>0</v>
      </c>
      <c r="HN632">
        <v>687</v>
      </c>
      <c r="HO632">
        <v>0</v>
      </c>
      <c r="HR632">
        <v>2</v>
      </c>
      <c r="HS632">
        <v>4</v>
      </c>
    </row>
    <row r="633" spans="1:227" x14ac:dyDescent="0.35">
      <c r="A633">
        <v>66</v>
      </c>
      <c r="B633">
        <v>1</v>
      </c>
      <c r="C633" s="9" cm="1">
        <f t="array" ref="C633">_xlfn.IFS(D633,1,E633,2,F633,3,G633,4,H633,5,I633,6,J633,7,K633,8)</f>
        <v>2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1</v>
      </c>
      <c r="P633" s="8">
        <v>6</v>
      </c>
      <c r="Q633" s="8">
        <v>8.1251045001748012E-2</v>
      </c>
      <c r="R633">
        <v>0</v>
      </c>
      <c r="S633">
        <v>1</v>
      </c>
      <c r="T633">
        <v>0</v>
      </c>
      <c r="U633">
        <v>0</v>
      </c>
      <c r="V633" s="8">
        <v>0</v>
      </c>
      <c r="W633">
        <v>0</v>
      </c>
      <c r="X633" s="8">
        <v>135</v>
      </c>
      <c r="Y633" s="8">
        <v>71.5</v>
      </c>
      <c r="Z633" s="8">
        <v>97.913419913419915</v>
      </c>
      <c r="AA633">
        <v>0</v>
      </c>
      <c r="AB633" s="8">
        <v>1.796875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s="8">
        <v>32.054167778382933</v>
      </c>
      <c r="AJ633" s="8">
        <v>53</v>
      </c>
      <c r="AK633" s="6">
        <v>8.4</v>
      </c>
      <c r="AL633">
        <v>0</v>
      </c>
      <c r="AM633" s="8">
        <v>80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 s="8">
        <v>3</v>
      </c>
      <c r="AU633">
        <v>0</v>
      </c>
      <c r="AV633">
        <v>0</v>
      </c>
      <c r="AW633">
        <v>1</v>
      </c>
      <c r="AX633" s="8">
        <v>158</v>
      </c>
      <c r="AY633" s="8">
        <v>133</v>
      </c>
      <c r="AZ633" t="s">
        <v>220</v>
      </c>
      <c r="BB633" s="2">
        <v>41525</v>
      </c>
      <c r="BC633" s="2">
        <v>41555</v>
      </c>
      <c r="BD633" s="8">
        <f t="shared" si="103"/>
        <v>30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7</v>
      </c>
      <c r="BM633">
        <v>2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0</v>
      </c>
      <c r="CK633">
        <v>0</v>
      </c>
      <c r="CL633" s="6">
        <v>0.1</v>
      </c>
      <c r="CM633" s="8">
        <v>50</v>
      </c>
      <c r="CN633" s="8">
        <v>0</v>
      </c>
      <c r="CO633" s="8">
        <f t="shared" si="93"/>
        <v>50</v>
      </c>
      <c r="CP633" s="8">
        <v>89</v>
      </c>
      <c r="CQ633">
        <v>0</v>
      </c>
      <c r="CR633" s="4">
        <f t="shared" si="94"/>
        <v>0.65925925925925921</v>
      </c>
      <c r="CS633" s="8">
        <f t="shared" si="95"/>
        <v>46</v>
      </c>
      <c r="CT633" s="8">
        <v>89</v>
      </c>
      <c r="CU633" s="8">
        <f t="shared" si="96"/>
        <v>1</v>
      </c>
      <c r="CV633" s="8">
        <f t="shared" si="102"/>
        <v>0</v>
      </c>
      <c r="CW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 s="8">
        <v>1.869565217391304</v>
      </c>
      <c r="EN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O633">
        <v>0</v>
      </c>
      <c r="GP633">
        <v>0</v>
      </c>
      <c r="GR633">
        <v>0</v>
      </c>
      <c r="GS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f t="shared" si="100"/>
        <v>0</v>
      </c>
      <c r="HH633">
        <v>0</v>
      </c>
      <c r="HI633">
        <v>1</v>
      </c>
      <c r="HJ633">
        <v>0</v>
      </c>
      <c r="HK633" s="2">
        <v>41983</v>
      </c>
      <c r="HL633">
        <v>0</v>
      </c>
      <c r="HN633">
        <v>428</v>
      </c>
      <c r="HO633">
        <v>0</v>
      </c>
      <c r="HR633">
        <v>2</v>
      </c>
      <c r="HS633">
        <v>4</v>
      </c>
    </row>
    <row r="634" spans="1:227" x14ac:dyDescent="0.35">
      <c r="A634">
        <v>60</v>
      </c>
      <c r="B634">
        <v>1</v>
      </c>
      <c r="C634" s="9" cm="1">
        <f t="array" ref="C634">_xlfn.IFS(D634,1,E634,2,F634,3,G634,4,H634,5,I634,6,J634,7,K634,8)</f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 s="8">
        <v>0</v>
      </c>
      <c r="Q634" s="8">
        <v>0</v>
      </c>
      <c r="R634">
        <v>0</v>
      </c>
      <c r="S634">
        <v>1</v>
      </c>
      <c r="T634">
        <v>0</v>
      </c>
      <c r="U634">
        <v>0</v>
      </c>
      <c r="V634" s="8">
        <v>0</v>
      </c>
      <c r="W634">
        <v>0</v>
      </c>
      <c r="X634" s="8">
        <v>133</v>
      </c>
      <c r="Y634" s="8">
        <v>74</v>
      </c>
      <c r="Z634" s="8">
        <v>100</v>
      </c>
      <c r="AA634">
        <v>0</v>
      </c>
      <c r="AB634" s="8">
        <v>1.811023622047244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s="8">
        <v>42.053832678523356</v>
      </c>
      <c r="AJ634" s="8">
        <v>55</v>
      </c>
      <c r="AK634" s="6">
        <v>8.5</v>
      </c>
      <c r="AL634">
        <v>0</v>
      </c>
      <c r="AM634" s="8">
        <v>95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 s="8">
        <v>3</v>
      </c>
      <c r="AU634">
        <v>0</v>
      </c>
      <c r="AV634">
        <v>0</v>
      </c>
      <c r="AW634">
        <v>1</v>
      </c>
      <c r="AX634" s="8">
        <v>328</v>
      </c>
      <c r="AY634" s="8">
        <v>328</v>
      </c>
      <c r="BA634" t="s">
        <v>232</v>
      </c>
      <c r="BB634" s="2">
        <v>42480</v>
      </c>
      <c r="BC634" s="2">
        <v>42514</v>
      </c>
      <c r="BD634" s="8">
        <f t="shared" si="103"/>
        <v>34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0</v>
      </c>
      <c r="BL634">
        <v>5</v>
      </c>
      <c r="BM634">
        <v>6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1</v>
      </c>
      <c r="CI634">
        <v>0</v>
      </c>
      <c r="CJ634">
        <v>0</v>
      </c>
      <c r="CK634">
        <v>1</v>
      </c>
      <c r="CL634" s="6">
        <v>0.5</v>
      </c>
      <c r="CM634" s="8">
        <v>0</v>
      </c>
      <c r="CN634" s="8">
        <v>0</v>
      </c>
      <c r="CO634" s="8">
        <f t="shared" si="93"/>
        <v>100</v>
      </c>
      <c r="CP634" s="8">
        <v>84</v>
      </c>
      <c r="CQ634">
        <v>0</v>
      </c>
      <c r="CR634" s="4">
        <f t="shared" si="94"/>
        <v>0.63157894736842102</v>
      </c>
      <c r="CS634" s="8">
        <f t="shared" si="95"/>
        <v>49</v>
      </c>
      <c r="CT634" s="8">
        <v>81</v>
      </c>
      <c r="CU634" s="8">
        <f t="shared" si="96"/>
        <v>1</v>
      </c>
      <c r="CV634" s="8">
        <f t="shared" si="102"/>
        <v>0</v>
      </c>
      <c r="CW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 s="8">
        <v>1.9189189189189191</v>
      </c>
      <c r="EN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1</v>
      </c>
      <c r="GM634">
        <v>0</v>
      </c>
      <c r="GO634">
        <v>0</v>
      </c>
      <c r="GP634">
        <v>0</v>
      </c>
      <c r="GR634">
        <v>0</v>
      </c>
      <c r="GS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f t="shared" si="100"/>
        <v>0</v>
      </c>
      <c r="HH634">
        <v>0</v>
      </c>
      <c r="HI634">
        <v>1</v>
      </c>
      <c r="HJ634">
        <v>0</v>
      </c>
      <c r="HK634" s="2">
        <v>43181</v>
      </c>
      <c r="HL634">
        <v>0</v>
      </c>
      <c r="HN634">
        <v>667</v>
      </c>
      <c r="HO634">
        <v>0</v>
      </c>
      <c r="HR634">
        <v>2</v>
      </c>
      <c r="HS634">
        <v>4</v>
      </c>
    </row>
    <row r="635" spans="1:227" x14ac:dyDescent="0.35">
      <c r="A635">
        <v>75</v>
      </c>
      <c r="B635">
        <v>1</v>
      </c>
      <c r="C635" s="9" cm="1">
        <f t="array" ref="C635">_xlfn.IFS(D635,1,E635,2,F635,3,G635,4,H635,5,I635,6,J635,7,K635,8)</f>
        <v>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2</v>
      </c>
      <c r="M635">
        <v>0</v>
      </c>
      <c r="N635">
        <v>0</v>
      </c>
      <c r="O635">
        <v>1</v>
      </c>
      <c r="P635" s="8">
        <v>0.2105558674901741</v>
      </c>
      <c r="Q635" s="8">
        <v>8.1001107566164687E-2</v>
      </c>
      <c r="R635">
        <v>0</v>
      </c>
      <c r="S635">
        <v>1</v>
      </c>
      <c r="T635">
        <v>0</v>
      </c>
      <c r="U635">
        <v>0</v>
      </c>
      <c r="V635" s="8">
        <v>0</v>
      </c>
      <c r="W635">
        <v>0</v>
      </c>
      <c r="X635" s="8">
        <v>138</v>
      </c>
      <c r="Y635" s="8">
        <v>72</v>
      </c>
      <c r="Z635" s="8">
        <v>95</v>
      </c>
      <c r="AA635">
        <v>0</v>
      </c>
      <c r="AB635" s="8">
        <v>2.0128205128205132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 s="8">
        <v>15</v>
      </c>
      <c r="AJ635" s="8">
        <v>72</v>
      </c>
      <c r="AK635" s="6">
        <v>9.6</v>
      </c>
      <c r="AL635">
        <v>0</v>
      </c>
      <c r="AM635" s="8">
        <v>92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 s="8">
        <v>3</v>
      </c>
      <c r="AU635">
        <v>0</v>
      </c>
      <c r="AV635">
        <v>0</v>
      </c>
      <c r="AW635">
        <v>1</v>
      </c>
      <c r="AX635" s="8">
        <v>240</v>
      </c>
      <c r="AY635" s="8">
        <v>240</v>
      </c>
      <c r="BB635" s="2">
        <v>42641</v>
      </c>
      <c r="BC635" s="2">
        <v>42691</v>
      </c>
      <c r="BD635" s="8">
        <f t="shared" si="103"/>
        <v>50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5</v>
      </c>
      <c r="BM635">
        <v>2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0</v>
      </c>
      <c r="CL635" s="6">
        <v>1.5</v>
      </c>
      <c r="CM635" s="8">
        <v>20</v>
      </c>
      <c r="CN635" s="8">
        <v>0</v>
      </c>
      <c r="CO635" s="8">
        <f t="shared" si="93"/>
        <v>80</v>
      </c>
      <c r="CP635" s="8">
        <v>74</v>
      </c>
      <c r="CQ635">
        <v>0</v>
      </c>
      <c r="CR635" s="4">
        <f t="shared" si="94"/>
        <v>0.53623188405797106</v>
      </c>
      <c r="CS635" s="8">
        <f t="shared" si="95"/>
        <v>64</v>
      </c>
      <c r="CT635" s="8">
        <v>115</v>
      </c>
      <c r="CU635" s="8">
        <f t="shared" si="96"/>
        <v>1</v>
      </c>
      <c r="CV635" s="8">
        <f t="shared" si="102"/>
        <v>0</v>
      </c>
      <c r="CW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 s="8">
        <v>1.901408450704225</v>
      </c>
      <c r="EN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O635">
        <v>0</v>
      </c>
      <c r="GP635">
        <v>0</v>
      </c>
      <c r="GR635">
        <v>0</v>
      </c>
      <c r="GS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f t="shared" si="100"/>
        <v>0</v>
      </c>
      <c r="HH635">
        <v>0</v>
      </c>
      <c r="HI635">
        <v>1</v>
      </c>
      <c r="HJ635">
        <v>0</v>
      </c>
      <c r="HK635" s="2">
        <v>43071</v>
      </c>
      <c r="HL635">
        <v>0</v>
      </c>
      <c r="HN635">
        <v>380</v>
      </c>
      <c r="HO635">
        <v>0</v>
      </c>
      <c r="HR635">
        <v>2</v>
      </c>
      <c r="HS635">
        <v>4</v>
      </c>
    </row>
    <row r="636" spans="1:227" x14ac:dyDescent="0.35">
      <c r="A636">
        <v>69</v>
      </c>
      <c r="B636">
        <v>2</v>
      </c>
      <c r="C636" s="9" cm="1">
        <f t="array" ref="C636">_xlfn.IFS(D636,1,E636,2,F636,3,G636,4,H636,5,I636,6,J636,7,K636,8)</f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 s="8">
        <v>0</v>
      </c>
      <c r="Q636" s="8">
        <v>0</v>
      </c>
      <c r="R636">
        <v>0</v>
      </c>
      <c r="S636">
        <v>1</v>
      </c>
      <c r="T636">
        <v>0</v>
      </c>
      <c r="U636">
        <v>0</v>
      </c>
      <c r="V636" s="8">
        <v>0</v>
      </c>
      <c r="W636">
        <v>0</v>
      </c>
      <c r="X636" s="8">
        <v>125</v>
      </c>
      <c r="Y636" s="8">
        <v>80</v>
      </c>
      <c r="Z636" s="8">
        <v>97.251874062968511</v>
      </c>
      <c r="AA636">
        <v>0</v>
      </c>
      <c r="AB636" s="8">
        <v>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 s="8">
        <v>40</v>
      </c>
      <c r="AJ636" s="8">
        <v>58</v>
      </c>
      <c r="AK636" s="6">
        <v>7.2</v>
      </c>
      <c r="AL636">
        <v>1</v>
      </c>
      <c r="AM636" s="8">
        <v>65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 s="8">
        <v>2</v>
      </c>
      <c r="AU636">
        <v>0</v>
      </c>
      <c r="AV636">
        <v>1</v>
      </c>
      <c r="AW636">
        <v>0</v>
      </c>
      <c r="AX636" s="8">
        <v>264</v>
      </c>
      <c r="AY636" s="8">
        <v>0</v>
      </c>
      <c r="AZ636" t="s">
        <v>220</v>
      </c>
      <c r="BB636" s="2">
        <v>42429</v>
      </c>
      <c r="BC636" s="2">
        <v>42452</v>
      </c>
      <c r="BD636" s="8">
        <f t="shared" si="103"/>
        <v>23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5</v>
      </c>
      <c r="BM636">
        <v>3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1</v>
      </c>
      <c r="CH636">
        <v>1</v>
      </c>
      <c r="CI636">
        <v>0</v>
      </c>
      <c r="CJ636">
        <v>0</v>
      </c>
      <c r="CK636">
        <v>0</v>
      </c>
      <c r="CL636" s="6">
        <v>0.3</v>
      </c>
      <c r="CM636" s="8">
        <v>0</v>
      </c>
      <c r="CN636" s="8">
        <v>0</v>
      </c>
      <c r="CO636" s="8">
        <f t="shared" si="93"/>
        <v>100</v>
      </c>
      <c r="CP636" s="8">
        <v>52</v>
      </c>
      <c r="CQ636">
        <v>0</v>
      </c>
      <c r="CR636" s="4">
        <f t="shared" si="94"/>
        <v>0.41599999999999998</v>
      </c>
      <c r="CS636" s="8">
        <f t="shared" si="95"/>
        <v>73</v>
      </c>
      <c r="CT636" s="8">
        <v>70.5</v>
      </c>
      <c r="CU636" s="8">
        <f t="shared" si="96"/>
        <v>1</v>
      </c>
      <c r="CV636" s="8">
        <f t="shared" si="102"/>
        <v>0</v>
      </c>
      <c r="CW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 s="8">
        <v>1.75</v>
      </c>
      <c r="EN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O636">
        <v>0</v>
      </c>
      <c r="GP636">
        <v>0</v>
      </c>
      <c r="GR636">
        <v>0</v>
      </c>
      <c r="GS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f t="shared" si="100"/>
        <v>0</v>
      </c>
      <c r="HH636">
        <v>0</v>
      </c>
      <c r="HI636">
        <v>1</v>
      </c>
      <c r="HJ636">
        <v>0</v>
      </c>
      <c r="HK636" s="2">
        <v>42862</v>
      </c>
      <c r="HL636">
        <v>0</v>
      </c>
      <c r="HN636">
        <v>410</v>
      </c>
      <c r="HO636">
        <v>0</v>
      </c>
      <c r="HR636">
        <v>2</v>
      </c>
      <c r="HS636">
        <v>4</v>
      </c>
    </row>
    <row r="637" spans="1:227" x14ac:dyDescent="0.35">
      <c r="A637">
        <v>75</v>
      </c>
      <c r="B637">
        <v>2</v>
      </c>
      <c r="C637" s="9" cm="1">
        <f t="array" ref="C637">_xlfn.IFS(D637,1,E637,2,F637,3,G637,4,H637,5,I637,6,J637,7,K637,8)</f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 s="8">
        <v>0</v>
      </c>
      <c r="Q637" s="8">
        <v>3.1846731286885969E-2</v>
      </c>
      <c r="R637">
        <v>0</v>
      </c>
      <c r="S637">
        <v>1</v>
      </c>
      <c r="T637">
        <v>0</v>
      </c>
      <c r="U637">
        <v>0</v>
      </c>
      <c r="V637" s="8">
        <v>0</v>
      </c>
      <c r="W637">
        <v>1</v>
      </c>
      <c r="X637" s="8">
        <v>147</v>
      </c>
      <c r="Y637" s="8">
        <v>43</v>
      </c>
      <c r="Z637" s="8">
        <v>96</v>
      </c>
      <c r="AA637">
        <v>0</v>
      </c>
      <c r="AB637" s="8">
        <v>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 s="8">
        <v>23</v>
      </c>
      <c r="AJ637" s="8">
        <v>63</v>
      </c>
      <c r="AK637" s="6">
        <v>6.6</v>
      </c>
      <c r="AL637">
        <v>1</v>
      </c>
      <c r="AM637" s="8">
        <v>22</v>
      </c>
      <c r="AN637">
        <v>4</v>
      </c>
      <c r="AO637">
        <v>1</v>
      </c>
      <c r="AP637">
        <v>0</v>
      </c>
      <c r="AQ637">
        <v>0</v>
      </c>
      <c r="AR637">
        <v>1</v>
      </c>
      <c r="AS637">
        <v>0</v>
      </c>
      <c r="AT637" s="8">
        <v>3</v>
      </c>
      <c r="AU637">
        <v>0</v>
      </c>
      <c r="AV637">
        <v>0</v>
      </c>
      <c r="AW637">
        <v>1</v>
      </c>
      <c r="AX637" s="8">
        <v>275</v>
      </c>
      <c r="AY637" s="8">
        <v>206</v>
      </c>
      <c r="BB637" s="2">
        <v>41416</v>
      </c>
      <c r="BC637" s="2">
        <v>41459</v>
      </c>
      <c r="BD637" s="8">
        <f t="shared" si="103"/>
        <v>43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</v>
      </c>
      <c r="BM637">
        <v>2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0</v>
      </c>
      <c r="CL637" s="6">
        <v>4.8</v>
      </c>
      <c r="CM637" s="8">
        <v>100</v>
      </c>
      <c r="CN637" s="8">
        <v>0</v>
      </c>
      <c r="CO637" s="8">
        <f t="shared" si="93"/>
        <v>0</v>
      </c>
      <c r="CP637" s="8">
        <v>71</v>
      </c>
      <c r="CQ637">
        <v>0</v>
      </c>
      <c r="CR637" s="4">
        <f t="shared" si="94"/>
        <v>0.48299319727891155</v>
      </c>
      <c r="CS637" s="8">
        <f t="shared" si="95"/>
        <v>76</v>
      </c>
      <c r="CT637" s="8">
        <v>23</v>
      </c>
      <c r="CU637" s="8">
        <f t="shared" si="96"/>
        <v>1</v>
      </c>
      <c r="CV637" s="8">
        <f t="shared" si="102"/>
        <v>0</v>
      </c>
      <c r="CW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 s="8">
        <v>1.811594202898551</v>
      </c>
      <c r="EN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1</v>
      </c>
      <c r="GM637">
        <v>0</v>
      </c>
      <c r="GO637">
        <v>0</v>
      </c>
      <c r="GP637">
        <v>0</v>
      </c>
      <c r="GR637">
        <v>0</v>
      </c>
      <c r="GS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1</v>
      </c>
      <c r="HD637">
        <v>1.020259437399796E-2</v>
      </c>
      <c r="HE637">
        <v>0</v>
      </c>
      <c r="HF637">
        <f t="shared" ref="HF637:HF668" si="104">GO637</f>
        <v>0</v>
      </c>
      <c r="HH637">
        <v>0</v>
      </c>
      <c r="HI637">
        <v>1</v>
      </c>
      <c r="HJ637">
        <v>0</v>
      </c>
      <c r="HK637" s="2">
        <v>41914</v>
      </c>
      <c r="HL637">
        <v>1</v>
      </c>
      <c r="HM637" s="2">
        <v>42076</v>
      </c>
      <c r="HN637">
        <v>455</v>
      </c>
      <c r="HO637">
        <v>0</v>
      </c>
      <c r="HR637">
        <v>2</v>
      </c>
      <c r="HS637">
        <v>4</v>
      </c>
    </row>
    <row r="638" spans="1:227" x14ac:dyDescent="0.35">
      <c r="A638">
        <v>79</v>
      </c>
      <c r="B638">
        <v>1</v>
      </c>
      <c r="C638" s="9" cm="1">
        <f t="array" ref="C638">_xlfn.IFS(D638,1,E638,2,F638,3,G638,4,H638,5,I638,6,J638,7,K638,8)</f>
        <v>2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0</v>
      </c>
      <c r="N638">
        <v>0</v>
      </c>
      <c r="O638">
        <v>1</v>
      </c>
      <c r="P638" s="8">
        <v>20</v>
      </c>
      <c r="Q638" s="8">
        <v>0.10918575732454459</v>
      </c>
      <c r="R638">
        <v>0</v>
      </c>
      <c r="S638">
        <v>1</v>
      </c>
      <c r="T638">
        <v>0</v>
      </c>
      <c r="U638">
        <v>0</v>
      </c>
      <c r="V638" s="8">
        <v>0</v>
      </c>
      <c r="W638">
        <v>0</v>
      </c>
      <c r="X638" s="8">
        <v>119</v>
      </c>
      <c r="Y638" s="8">
        <v>82</v>
      </c>
      <c r="Z638" s="8">
        <v>93</v>
      </c>
      <c r="AA638">
        <v>1</v>
      </c>
      <c r="AB638" s="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 s="8">
        <v>48</v>
      </c>
      <c r="AJ638" s="8">
        <v>68.115387758836093</v>
      </c>
      <c r="AK638" s="6">
        <v>10.4</v>
      </c>
      <c r="AL638">
        <v>0</v>
      </c>
      <c r="AM638" s="8">
        <v>72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 s="8">
        <v>2</v>
      </c>
      <c r="AU638">
        <v>0</v>
      </c>
      <c r="AV638">
        <v>1</v>
      </c>
      <c r="AW638">
        <v>0</v>
      </c>
      <c r="AX638" s="8">
        <v>50</v>
      </c>
      <c r="AY638" s="8">
        <v>0</v>
      </c>
      <c r="AZ638" t="s">
        <v>222</v>
      </c>
      <c r="BB638" s="2">
        <v>42566</v>
      </c>
      <c r="BC638" s="2">
        <v>42595</v>
      </c>
      <c r="BD638" s="8">
        <f t="shared" si="103"/>
        <v>29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10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3</v>
      </c>
      <c r="CH638">
        <v>1</v>
      </c>
      <c r="CI638">
        <v>1</v>
      </c>
      <c r="CJ638">
        <v>1</v>
      </c>
      <c r="CK638">
        <v>0</v>
      </c>
      <c r="CL638" s="6">
        <v>2.4</v>
      </c>
      <c r="CM638" s="8">
        <v>100</v>
      </c>
      <c r="CN638" s="8">
        <v>0</v>
      </c>
      <c r="CO638" s="8">
        <f t="shared" si="93"/>
        <v>0</v>
      </c>
      <c r="CP638" s="8">
        <v>49</v>
      </c>
      <c r="CQ638">
        <v>1</v>
      </c>
      <c r="CR638" s="4">
        <f t="shared" si="94"/>
        <v>0.41176470588235292</v>
      </c>
      <c r="CS638" s="8">
        <f t="shared" si="95"/>
        <v>70</v>
      </c>
      <c r="CT638" s="8">
        <v>78</v>
      </c>
      <c r="CU638" s="8">
        <f t="shared" si="96"/>
        <v>1</v>
      </c>
      <c r="CV638" s="8">
        <f>IF(CQ638=1,1,0)</f>
        <v>1</v>
      </c>
      <c r="CW638">
        <v>1</v>
      </c>
      <c r="CX638" s="2">
        <v>42623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1</v>
      </c>
      <c r="DN638">
        <v>1</v>
      </c>
      <c r="DO638">
        <v>0</v>
      </c>
      <c r="DP638">
        <v>1</v>
      </c>
      <c r="DQ638">
        <v>1</v>
      </c>
      <c r="DR638">
        <v>1</v>
      </c>
      <c r="DS638">
        <v>0</v>
      </c>
      <c r="DT638">
        <v>0</v>
      </c>
      <c r="DU638">
        <v>1</v>
      </c>
      <c r="DV638">
        <v>0</v>
      </c>
      <c r="DW638">
        <v>1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1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 s="8">
        <v>1</v>
      </c>
      <c r="EN638">
        <v>1</v>
      </c>
      <c r="EO638" s="2">
        <v>42648</v>
      </c>
      <c r="EP638">
        <v>0</v>
      </c>
      <c r="EQ638">
        <v>1</v>
      </c>
      <c r="ER638">
        <v>0</v>
      </c>
      <c r="ES638">
        <v>0</v>
      </c>
      <c r="ET638">
        <v>1</v>
      </c>
      <c r="EU638">
        <v>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 s="2">
        <v>42943</v>
      </c>
      <c r="FK638">
        <v>0</v>
      </c>
      <c r="FL638">
        <v>1</v>
      </c>
      <c r="FM638">
        <v>0</v>
      </c>
      <c r="FN638">
        <v>1</v>
      </c>
      <c r="FO638">
        <v>0</v>
      </c>
      <c r="FP638">
        <v>1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0</v>
      </c>
      <c r="GE638">
        <v>1</v>
      </c>
      <c r="GF638">
        <v>1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</v>
      </c>
      <c r="GM638">
        <v>0</v>
      </c>
      <c r="GO638">
        <v>0</v>
      </c>
      <c r="GP638">
        <v>0</v>
      </c>
      <c r="GR638">
        <v>0</v>
      </c>
      <c r="GS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f t="shared" si="104"/>
        <v>0</v>
      </c>
      <c r="HH638">
        <v>0</v>
      </c>
      <c r="HI638">
        <v>1</v>
      </c>
      <c r="HJ638">
        <v>0</v>
      </c>
      <c r="HK638" s="2">
        <v>43152</v>
      </c>
      <c r="HL638">
        <v>0</v>
      </c>
      <c r="HN638">
        <v>557</v>
      </c>
      <c r="HO638">
        <v>0</v>
      </c>
      <c r="HR638">
        <v>2</v>
      </c>
      <c r="HS638">
        <v>4</v>
      </c>
    </row>
    <row r="639" spans="1:227" x14ac:dyDescent="0.35">
      <c r="A639">
        <v>72</v>
      </c>
      <c r="B639">
        <v>1</v>
      </c>
      <c r="C639" s="9" cm="1">
        <f t="array" ref="C639">_xlfn.IFS(D639,1,E639,2,F639,3,G639,4,H639,5,I639,6,J639,7,K639,8)</f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</v>
      </c>
      <c r="M639">
        <v>0</v>
      </c>
      <c r="N639">
        <v>0</v>
      </c>
      <c r="O639">
        <v>1</v>
      </c>
      <c r="P639" s="8">
        <v>8</v>
      </c>
      <c r="Q639" s="8">
        <v>0.1092758495813705</v>
      </c>
      <c r="R639">
        <v>0</v>
      </c>
      <c r="S639">
        <v>1</v>
      </c>
      <c r="T639">
        <v>0</v>
      </c>
      <c r="U639">
        <v>0</v>
      </c>
      <c r="V639" s="8">
        <v>0</v>
      </c>
      <c r="W639">
        <v>0</v>
      </c>
      <c r="X639" s="8">
        <v>102</v>
      </c>
      <c r="Y639" s="8">
        <v>43</v>
      </c>
      <c r="Z639" s="8">
        <v>95</v>
      </c>
      <c r="AA639">
        <v>0</v>
      </c>
      <c r="AB639" s="8">
        <v>2.041666666666667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 s="8">
        <v>15</v>
      </c>
      <c r="AJ639" s="8">
        <v>54</v>
      </c>
      <c r="AK639" s="6">
        <v>7.2</v>
      </c>
      <c r="AL639">
        <v>1</v>
      </c>
      <c r="AM639" s="8">
        <v>8</v>
      </c>
      <c r="AN639">
        <v>5</v>
      </c>
      <c r="AO639">
        <v>1</v>
      </c>
      <c r="AP639">
        <v>0</v>
      </c>
      <c r="AQ639">
        <v>0</v>
      </c>
      <c r="AR639">
        <v>0</v>
      </c>
      <c r="AS639">
        <v>1</v>
      </c>
      <c r="AT639" s="8">
        <v>3</v>
      </c>
      <c r="AU639">
        <v>0</v>
      </c>
      <c r="AV639">
        <v>0</v>
      </c>
      <c r="AW639">
        <v>1</v>
      </c>
      <c r="AX639" s="8">
        <v>439</v>
      </c>
      <c r="AY639" s="8">
        <v>439</v>
      </c>
      <c r="BB639" s="2">
        <v>42746</v>
      </c>
      <c r="BC639" s="2">
        <v>42784</v>
      </c>
      <c r="BD639" s="8">
        <f t="shared" si="103"/>
        <v>38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7</v>
      </c>
      <c r="BM639">
        <v>14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3</v>
      </c>
      <c r="CH639">
        <v>1</v>
      </c>
      <c r="CI639">
        <v>1</v>
      </c>
      <c r="CJ639">
        <v>1</v>
      </c>
      <c r="CK639">
        <v>1</v>
      </c>
      <c r="CL639" s="6">
        <v>3.5</v>
      </c>
      <c r="CM639" s="8">
        <v>50</v>
      </c>
      <c r="CN639" s="8">
        <v>0</v>
      </c>
      <c r="CO639" s="8">
        <f t="shared" si="93"/>
        <v>50</v>
      </c>
      <c r="CP639" s="8">
        <v>22</v>
      </c>
      <c r="CQ639">
        <v>1</v>
      </c>
      <c r="CR639" s="4">
        <f t="shared" si="94"/>
        <v>0.21568627450980393</v>
      </c>
      <c r="CS639" s="8">
        <f t="shared" si="95"/>
        <v>80</v>
      </c>
      <c r="CT639" s="8">
        <v>29</v>
      </c>
      <c r="CU639" s="8">
        <f t="shared" si="96"/>
        <v>1</v>
      </c>
      <c r="CV639" s="8">
        <f>IF(CQ639=1,1,0)</f>
        <v>1</v>
      </c>
      <c r="CW639">
        <v>1</v>
      </c>
      <c r="CX639" s="2">
        <v>42968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1</v>
      </c>
      <c r="DU639">
        <v>0</v>
      </c>
      <c r="DV639">
        <v>0</v>
      </c>
      <c r="DW639">
        <v>0</v>
      </c>
      <c r="DX639">
        <v>0</v>
      </c>
      <c r="DY639">
        <v>1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</v>
      </c>
      <c r="EL639">
        <v>0</v>
      </c>
      <c r="EM639" s="8">
        <v>1.805194805194805</v>
      </c>
      <c r="EN639">
        <v>1</v>
      </c>
      <c r="EO639" s="2">
        <v>43104</v>
      </c>
      <c r="EP639">
        <v>0</v>
      </c>
      <c r="EQ639">
        <v>1</v>
      </c>
      <c r="ER639">
        <v>0</v>
      </c>
      <c r="ES639">
        <v>0</v>
      </c>
      <c r="ET639">
        <v>1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0</v>
      </c>
      <c r="GO639">
        <v>0</v>
      </c>
      <c r="GP639">
        <v>0</v>
      </c>
      <c r="GR639">
        <v>0</v>
      </c>
      <c r="GS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f t="shared" si="104"/>
        <v>0</v>
      </c>
      <c r="HH639">
        <v>0</v>
      </c>
      <c r="HI639">
        <v>1</v>
      </c>
      <c r="HJ639">
        <v>0</v>
      </c>
      <c r="HK639" s="2">
        <v>43162</v>
      </c>
      <c r="HL639">
        <v>0</v>
      </c>
      <c r="HN639">
        <v>378</v>
      </c>
      <c r="HO639">
        <v>0</v>
      </c>
      <c r="HR639">
        <v>2</v>
      </c>
      <c r="HS639">
        <v>4</v>
      </c>
    </row>
    <row r="640" spans="1:227" x14ac:dyDescent="0.35">
      <c r="A640">
        <v>72</v>
      </c>
      <c r="B640">
        <v>2</v>
      </c>
      <c r="C640" s="9" cm="1">
        <f t="array" ref="C640">_xlfn.IFS(D640,1,E640,2,F640,3,G640,4,H640,5,I640,6,J640,7,K640,8)</f>
        <v>2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 s="8">
        <v>0</v>
      </c>
      <c r="Q640" s="8">
        <v>8.1121035258926166E-2</v>
      </c>
      <c r="R640">
        <v>0</v>
      </c>
      <c r="S640">
        <v>1</v>
      </c>
      <c r="T640">
        <v>0</v>
      </c>
      <c r="U640">
        <v>0</v>
      </c>
      <c r="V640" s="8">
        <v>0</v>
      </c>
      <c r="W640">
        <v>1</v>
      </c>
      <c r="X640" s="8">
        <v>150</v>
      </c>
      <c r="Y640" s="8">
        <v>68</v>
      </c>
      <c r="Z640" s="8">
        <v>97</v>
      </c>
      <c r="AA640">
        <v>0</v>
      </c>
      <c r="AB640" s="8">
        <v>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 s="8">
        <v>30</v>
      </c>
      <c r="AJ640" s="8">
        <v>95</v>
      </c>
      <c r="AK640" s="6">
        <v>8.5</v>
      </c>
      <c r="AL640">
        <v>0</v>
      </c>
      <c r="AM640" s="8">
        <v>31</v>
      </c>
      <c r="AN640">
        <v>3</v>
      </c>
      <c r="AO640">
        <v>1</v>
      </c>
      <c r="AP640">
        <v>0</v>
      </c>
      <c r="AQ640">
        <v>1</v>
      </c>
      <c r="AR640">
        <v>0</v>
      </c>
      <c r="AS640">
        <v>0</v>
      </c>
      <c r="AT640" s="8">
        <v>3</v>
      </c>
      <c r="AU640">
        <v>0</v>
      </c>
      <c r="AV640">
        <v>0</v>
      </c>
      <c r="AW640">
        <v>1</v>
      </c>
      <c r="AX640" s="8">
        <v>129</v>
      </c>
      <c r="AY640" s="8">
        <v>129</v>
      </c>
      <c r="BB640" s="2">
        <v>42475</v>
      </c>
      <c r="BC640" s="2">
        <v>42550</v>
      </c>
      <c r="BD640" s="8">
        <f t="shared" si="103"/>
        <v>75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3</v>
      </c>
      <c r="BM640">
        <v>10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3</v>
      </c>
      <c r="CH640">
        <v>1</v>
      </c>
      <c r="CI640">
        <v>1</v>
      </c>
      <c r="CJ640">
        <v>1</v>
      </c>
      <c r="CK640">
        <v>0</v>
      </c>
      <c r="CL640" s="6">
        <v>3.8</v>
      </c>
      <c r="CM640" s="8">
        <v>50</v>
      </c>
      <c r="CN640" s="8">
        <v>0</v>
      </c>
      <c r="CO640" s="8">
        <f t="shared" si="93"/>
        <v>50</v>
      </c>
      <c r="CP640" s="8">
        <v>36</v>
      </c>
      <c r="CQ640">
        <v>1</v>
      </c>
      <c r="CR640" s="4">
        <f t="shared" si="94"/>
        <v>0.24</v>
      </c>
      <c r="CS640" s="8">
        <f t="shared" si="95"/>
        <v>114</v>
      </c>
      <c r="CT640" s="8">
        <v>75</v>
      </c>
      <c r="CU640" s="8">
        <f t="shared" si="96"/>
        <v>1</v>
      </c>
      <c r="CV640" s="8">
        <f>IF(CQ640=1,1,0)</f>
        <v>1</v>
      </c>
      <c r="CW640">
        <v>1</v>
      </c>
      <c r="CX640" s="2">
        <v>42799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1</v>
      </c>
      <c r="DO640">
        <v>0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1</v>
      </c>
      <c r="DW640">
        <v>0</v>
      </c>
      <c r="DX640">
        <v>0</v>
      </c>
      <c r="DY640">
        <v>1</v>
      </c>
      <c r="DZ640">
        <v>1</v>
      </c>
      <c r="EA640">
        <v>0</v>
      </c>
      <c r="EB640">
        <v>0</v>
      </c>
      <c r="EC640">
        <v>1</v>
      </c>
      <c r="ED640">
        <v>0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</v>
      </c>
      <c r="EL640">
        <v>1</v>
      </c>
      <c r="EM640" s="8">
        <v>1</v>
      </c>
      <c r="EN640">
        <v>1</v>
      </c>
      <c r="EO640" s="2">
        <v>42874</v>
      </c>
      <c r="EP640">
        <v>0</v>
      </c>
      <c r="EQ640">
        <v>1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1</v>
      </c>
      <c r="EX640">
        <v>0</v>
      </c>
      <c r="EY640">
        <v>1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1</v>
      </c>
      <c r="GM640">
        <v>0</v>
      </c>
      <c r="GO640">
        <v>0</v>
      </c>
      <c r="GP640">
        <v>0</v>
      </c>
      <c r="GR640">
        <v>0</v>
      </c>
      <c r="GS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f t="shared" si="104"/>
        <v>0</v>
      </c>
      <c r="HH640">
        <v>0</v>
      </c>
      <c r="HI640">
        <v>1</v>
      </c>
      <c r="HJ640">
        <v>0</v>
      </c>
      <c r="HK640" s="2">
        <v>43023</v>
      </c>
      <c r="HL640">
        <v>0</v>
      </c>
      <c r="HN640">
        <v>473</v>
      </c>
      <c r="HO640">
        <v>0</v>
      </c>
      <c r="HR640">
        <v>2</v>
      </c>
      <c r="HS640">
        <v>4</v>
      </c>
    </row>
    <row r="641" spans="1:228" x14ac:dyDescent="0.35">
      <c r="A641">
        <v>77</v>
      </c>
      <c r="B641">
        <v>2</v>
      </c>
      <c r="C641" s="9" cm="1">
        <f t="array" ref="C641">_xlfn.IFS(D641,1,E641,2,F641,3,G641,4,H641,5,I641,6,J641,7,K641,8)</f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 s="8">
        <v>0</v>
      </c>
      <c r="Q641" s="8">
        <v>0</v>
      </c>
      <c r="R641">
        <v>0</v>
      </c>
      <c r="S641">
        <v>1</v>
      </c>
      <c r="T641">
        <v>0</v>
      </c>
      <c r="U641">
        <v>0</v>
      </c>
      <c r="V641" s="8">
        <v>0</v>
      </c>
      <c r="W641">
        <v>1</v>
      </c>
      <c r="X641" s="8">
        <v>160</v>
      </c>
      <c r="Y641" s="8">
        <v>90</v>
      </c>
      <c r="Z641" s="8">
        <v>96</v>
      </c>
      <c r="AA641">
        <v>0</v>
      </c>
      <c r="AB641" s="8">
        <v>2.0444444444444452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s="8">
        <v>40</v>
      </c>
      <c r="AJ641" s="8">
        <v>58</v>
      </c>
      <c r="AK641" s="6">
        <v>7.9</v>
      </c>
      <c r="AL641">
        <v>0</v>
      </c>
      <c r="AM641" s="8">
        <v>41</v>
      </c>
      <c r="AN641">
        <v>3</v>
      </c>
      <c r="AO641">
        <v>1</v>
      </c>
      <c r="AP641">
        <v>0</v>
      </c>
      <c r="AQ641">
        <v>1</v>
      </c>
      <c r="AR641">
        <v>0</v>
      </c>
      <c r="AS641">
        <v>0</v>
      </c>
      <c r="AT641" s="8">
        <v>3</v>
      </c>
      <c r="AU641">
        <v>0</v>
      </c>
      <c r="AV641">
        <v>0</v>
      </c>
      <c r="AW641">
        <v>1</v>
      </c>
      <c r="AX641" s="8">
        <v>358</v>
      </c>
      <c r="AY641" s="8">
        <v>265.5</v>
      </c>
      <c r="AZ641" t="s">
        <v>220</v>
      </c>
      <c r="BB641" s="2">
        <v>41183</v>
      </c>
      <c r="BC641" s="2">
        <v>41410</v>
      </c>
      <c r="BD641" s="8">
        <f t="shared" si="103"/>
        <v>227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10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3</v>
      </c>
      <c r="CH641">
        <v>1</v>
      </c>
      <c r="CI641">
        <v>1</v>
      </c>
      <c r="CJ641">
        <v>1</v>
      </c>
      <c r="CK641">
        <v>0</v>
      </c>
      <c r="CL641" s="6">
        <v>0.2</v>
      </c>
      <c r="CM641" s="8">
        <v>30</v>
      </c>
      <c r="CN641" s="8">
        <v>0</v>
      </c>
      <c r="CO641" s="8">
        <f t="shared" si="93"/>
        <v>70</v>
      </c>
      <c r="CP641" s="8">
        <v>40</v>
      </c>
      <c r="CQ641">
        <v>1</v>
      </c>
      <c r="CR641" s="4">
        <f t="shared" si="94"/>
        <v>0.25</v>
      </c>
      <c r="CS641" s="8">
        <f t="shared" si="95"/>
        <v>120</v>
      </c>
      <c r="CT641" s="8">
        <v>56</v>
      </c>
      <c r="CU641" s="8">
        <f t="shared" si="96"/>
        <v>1</v>
      </c>
      <c r="CV641" s="8">
        <f>IF(CQ641=1,1,0)</f>
        <v>1</v>
      </c>
      <c r="CW641">
        <v>1</v>
      </c>
      <c r="CX641" s="2">
        <v>41678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0</v>
      </c>
      <c r="DN641">
        <v>0</v>
      </c>
      <c r="DO641">
        <v>0</v>
      </c>
      <c r="DP641">
        <v>1</v>
      </c>
      <c r="DQ641">
        <v>1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>
        <v>0</v>
      </c>
      <c r="DY641">
        <v>1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 s="8">
        <v>1.732394366197183</v>
      </c>
      <c r="EN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O641">
        <v>0</v>
      </c>
      <c r="GP641">
        <v>0</v>
      </c>
      <c r="GR641">
        <v>0</v>
      </c>
      <c r="GS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f t="shared" si="104"/>
        <v>0</v>
      </c>
      <c r="HH641">
        <v>0</v>
      </c>
      <c r="HI641">
        <v>1</v>
      </c>
      <c r="HJ641">
        <v>0</v>
      </c>
      <c r="HK641" s="2">
        <v>41934</v>
      </c>
      <c r="HL641">
        <v>1</v>
      </c>
      <c r="HM641" s="2">
        <v>42908</v>
      </c>
      <c r="HN641">
        <v>524</v>
      </c>
      <c r="HO641">
        <v>0</v>
      </c>
      <c r="HR641">
        <v>2</v>
      </c>
      <c r="HS641">
        <v>4</v>
      </c>
    </row>
    <row r="642" spans="1:228" x14ac:dyDescent="0.35">
      <c r="A642">
        <v>77</v>
      </c>
      <c r="B642">
        <v>1</v>
      </c>
      <c r="C642" s="9" cm="1">
        <f t="array" ref="C642">_xlfn.IFS(D642,1,E642,2,F642,3,G642,4,H642,5,I642,6,J642,7,K642,8)</f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 s="8">
        <v>0</v>
      </c>
      <c r="Q642" s="8">
        <v>0</v>
      </c>
      <c r="R642">
        <v>0</v>
      </c>
      <c r="S642">
        <v>1</v>
      </c>
      <c r="T642">
        <v>0</v>
      </c>
      <c r="U642">
        <v>0</v>
      </c>
      <c r="V642" s="8">
        <v>0</v>
      </c>
      <c r="W642">
        <v>1</v>
      </c>
      <c r="X642" s="8">
        <v>142</v>
      </c>
      <c r="Y642" s="8">
        <v>61</v>
      </c>
      <c r="Z642" s="8">
        <v>94</v>
      </c>
      <c r="AA642">
        <v>1</v>
      </c>
      <c r="AB642" s="8">
        <v>3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 s="8">
        <v>42</v>
      </c>
      <c r="AJ642" s="8">
        <v>68</v>
      </c>
      <c r="AK642" s="6">
        <v>7.2</v>
      </c>
      <c r="AL642">
        <v>1</v>
      </c>
      <c r="AM642" s="8">
        <v>50</v>
      </c>
      <c r="AN642">
        <v>2</v>
      </c>
      <c r="AO642">
        <v>1</v>
      </c>
      <c r="AP642">
        <v>1</v>
      </c>
      <c r="AQ642">
        <v>0</v>
      </c>
      <c r="AR642">
        <v>0</v>
      </c>
      <c r="AS642">
        <v>0</v>
      </c>
      <c r="AT642" s="8">
        <v>1</v>
      </c>
      <c r="AU642">
        <v>1</v>
      </c>
      <c r="AV642">
        <v>0</v>
      </c>
      <c r="AW642">
        <v>0</v>
      </c>
      <c r="AX642" s="8">
        <v>409</v>
      </c>
      <c r="AY642" s="8">
        <v>409</v>
      </c>
      <c r="BB642" s="2">
        <v>42367</v>
      </c>
      <c r="BC642" s="2">
        <v>42432</v>
      </c>
      <c r="BD642" s="8">
        <f t="shared" si="103"/>
        <v>65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</v>
      </c>
      <c r="BM642">
        <v>15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3</v>
      </c>
      <c r="CH642">
        <v>1</v>
      </c>
      <c r="CI642">
        <v>1</v>
      </c>
      <c r="CJ642">
        <v>1</v>
      </c>
      <c r="CK642">
        <v>1</v>
      </c>
      <c r="CL642" s="6">
        <v>1.429409764638669</v>
      </c>
      <c r="CM642" s="8">
        <v>20.2528394268973</v>
      </c>
      <c r="CN642" s="8">
        <v>0.42313024395692478</v>
      </c>
      <c r="CO642" s="8">
        <f t="shared" ref="CO642:CO701" si="105">100-CM642-CN642</f>
        <v>79.324030329145785</v>
      </c>
      <c r="CP642" s="8">
        <v>0</v>
      </c>
      <c r="CQ642">
        <v>1</v>
      </c>
      <c r="CR642" s="4">
        <f t="shared" ref="CR642:CR701" si="106">CP642/X642</f>
        <v>0</v>
      </c>
      <c r="CS642" s="8">
        <f t="shared" ref="CS642:CS701" si="107">X642-CP642</f>
        <v>142</v>
      </c>
      <c r="CT642" s="8">
        <v>52</v>
      </c>
      <c r="CU642" s="8">
        <f t="shared" ref="CU642:CU701" si="108">IF(CR642&lt;0.9,1,0)</f>
        <v>1</v>
      </c>
      <c r="CV642" s="8">
        <f>IF(CQ642=1,1,0)</f>
        <v>1</v>
      </c>
      <c r="CW642">
        <v>1</v>
      </c>
      <c r="CX642" s="2">
        <v>42599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 s="8">
        <v>1.8</v>
      </c>
      <c r="EN642">
        <v>1</v>
      </c>
      <c r="EO642" s="2">
        <v>42785</v>
      </c>
      <c r="EP642">
        <v>0</v>
      </c>
      <c r="EQ642">
        <v>1</v>
      </c>
      <c r="ER642">
        <v>0</v>
      </c>
      <c r="ES642">
        <v>0</v>
      </c>
      <c r="ET642">
        <v>1</v>
      </c>
      <c r="EU642">
        <v>0</v>
      </c>
      <c r="EV642">
        <v>1</v>
      </c>
      <c r="EW642">
        <v>0</v>
      </c>
      <c r="EX642">
        <v>0</v>
      </c>
      <c r="EY642">
        <v>1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 s="2">
        <v>42950</v>
      </c>
      <c r="FK642">
        <v>0</v>
      </c>
      <c r="FL642">
        <v>1</v>
      </c>
      <c r="FM642">
        <v>0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1</v>
      </c>
      <c r="GD642">
        <v>0</v>
      </c>
      <c r="GE642">
        <v>1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1</v>
      </c>
      <c r="GM642">
        <v>0</v>
      </c>
      <c r="GO642">
        <v>0</v>
      </c>
      <c r="GP642">
        <v>0</v>
      </c>
      <c r="GR642">
        <v>0</v>
      </c>
      <c r="GS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f t="shared" si="104"/>
        <v>0</v>
      </c>
      <c r="HH642">
        <v>0</v>
      </c>
      <c r="HI642">
        <v>1</v>
      </c>
      <c r="HJ642">
        <v>0</v>
      </c>
      <c r="HK642" s="2">
        <v>42987</v>
      </c>
      <c r="HL642">
        <v>0</v>
      </c>
      <c r="HN642">
        <v>555</v>
      </c>
      <c r="HO642">
        <v>0</v>
      </c>
      <c r="HR642">
        <v>2</v>
      </c>
      <c r="HS642">
        <v>4</v>
      </c>
    </row>
    <row r="643" spans="1:228" x14ac:dyDescent="0.35">
      <c r="A643">
        <v>40</v>
      </c>
      <c r="B643">
        <v>1</v>
      </c>
      <c r="C643" s="9" cm="1">
        <f t="array" ref="C643">_xlfn.IFS(D643,1,E643,2,F643,3,G643,4,H643,5,I643,6,J643,7,K643,8)</f>
        <v>2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 s="8">
        <v>0</v>
      </c>
      <c r="Q643" s="8">
        <v>0</v>
      </c>
      <c r="R643">
        <v>2</v>
      </c>
      <c r="S643">
        <v>0</v>
      </c>
      <c r="T643">
        <v>0</v>
      </c>
      <c r="U643">
        <v>1</v>
      </c>
      <c r="V643" s="8">
        <v>0.15259903917760609</v>
      </c>
      <c r="W643">
        <v>0</v>
      </c>
      <c r="X643" s="8">
        <v>141</v>
      </c>
      <c r="Y643" s="8">
        <v>77.061636497442009</v>
      </c>
      <c r="Z643" s="8">
        <v>97.830910310892421</v>
      </c>
      <c r="AA643">
        <v>0</v>
      </c>
      <c r="AB643" s="8">
        <v>1.86046511627907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s="8">
        <v>41.894294970732979</v>
      </c>
      <c r="AJ643" s="8">
        <v>88</v>
      </c>
      <c r="AK643" s="6">
        <v>8.6319180094565091</v>
      </c>
      <c r="AL643">
        <v>0</v>
      </c>
      <c r="AM643" s="8">
        <v>108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 s="8">
        <v>2</v>
      </c>
      <c r="AU643">
        <v>0</v>
      </c>
      <c r="AV643">
        <v>1</v>
      </c>
      <c r="AW643">
        <v>0</v>
      </c>
      <c r="AX643" s="8">
        <v>86</v>
      </c>
      <c r="AY643" s="8">
        <v>0</v>
      </c>
      <c r="AZ643" t="s">
        <v>253</v>
      </c>
      <c r="BB643" s="2">
        <v>41423</v>
      </c>
      <c r="BC643" s="2">
        <v>41471</v>
      </c>
      <c r="BD643" s="8">
        <f t="shared" si="103"/>
        <v>48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5</v>
      </c>
      <c r="BM643">
        <v>2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0</v>
      </c>
      <c r="CL643" s="6">
        <v>0.01</v>
      </c>
      <c r="CM643" s="8">
        <v>0</v>
      </c>
      <c r="CN643" s="8">
        <v>0</v>
      </c>
      <c r="CO643" s="8">
        <f t="shared" si="105"/>
        <v>100</v>
      </c>
      <c r="CP643" s="8">
        <v>178</v>
      </c>
      <c r="CQ643">
        <v>0</v>
      </c>
      <c r="CR643" s="4">
        <f t="shared" si="106"/>
        <v>1.2624113475177305</v>
      </c>
      <c r="CS643" s="8">
        <f t="shared" si="107"/>
        <v>-37</v>
      </c>
      <c r="CT643" s="8">
        <v>160</v>
      </c>
      <c r="CU643" s="8">
        <f t="shared" si="108"/>
        <v>0</v>
      </c>
      <c r="CV643" s="8">
        <f t="shared" ref="CV643:CV681" si="109">IF(SUM(EJ643:EK643,EF643:EG643,EB643:EC643,DX643:DY643,DT643:DU643,DP643:DQ643,DL643:DM643,DH643:DI643)&gt;0,1,0)</f>
        <v>0</v>
      </c>
      <c r="CW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 s="8">
        <v>1.876712328767123</v>
      </c>
      <c r="EN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O643">
        <v>0</v>
      </c>
      <c r="GP643">
        <v>0</v>
      </c>
      <c r="GR643">
        <v>0</v>
      </c>
      <c r="GS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f t="shared" si="104"/>
        <v>0</v>
      </c>
      <c r="HH643">
        <v>0</v>
      </c>
      <c r="HI643">
        <v>1</v>
      </c>
      <c r="HJ643">
        <v>0</v>
      </c>
      <c r="HL643">
        <v>0</v>
      </c>
      <c r="HR643">
        <v>2</v>
      </c>
      <c r="HS643">
        <v>4</v>
      </c>
    </row>
    <row r="644" spans="1:228" x14ac:dyDescent="0.35">
      <c r="A644">
        <v>75</v>
      </c>
      <c r="B644">
        <v>2</v>
      </c>
      <c r="C644" s="9" cm="1">
        <f t="array" ref="C644">_xlfn.IFS(D644,1,E644,2,F644,3,G644,4,H644,5,I644,6,J644,7,K644,8)</f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 s="8">
        <v>0</v>
      </c>
      <c r="Q644" s="8">
        <v>0</v>
      </c>
      <c r="R644">
        <v>2</v>
      </c>
      <c r="S644">
        <v>0</v>
      </c>
      <c r="T644">
        <v>0</v>
      </c>
      <c r="U644">
        <v>1</v>
      </c>
      <c r="V644" s="8">
        <v>7.6662320730117348E-2</v>
      </c>
      <c r="W644">
        <v>0</v>
      </c>
      <c r="X644" s="8">
        <v>90</v>
      </c>
      <c r="Y644" s="8">
        <v>60</v>
      </c>
      <c r="Z644" s="8">
        <v>97.5</v>
      </c>
      <c r="AA644">
        <v>0</v>
      </c>
      <c r="AB644" s="8">
        <v>1.91044776119403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s="8">
        <v>39.944017195483127</v>
      </c>
      <c r="AJ644" s="8">
        <v>66</v>
      </c>
      <c r="AK644" s="6">
        <v>6.9</v>
      </c>
      <c r="AL644">
        <v>1</v>
      </c>
      <c r="AM644" s="8">
        <v>50</v>
      </c>
      <c r="AN644">
        <v>2</v>
      </c>
      <c r="AO644">
        <v>1</v>
      </c>
      <c r="AP644">
        <v>1</v>
      </c>
      <c r="AQ644">
        <v>0</v>
      </c>
      <c r="AR644">
        <v>0</v>
      </c>
      <c r="AS644">
        <v>0</v>
      </c>
      <c r="AT644" s="8">
        <v>2.759493670886076</v>
      </c>
      <c r="AU644">
        <v>0</v>
      </c>
      <c r="AV644">
        <v>0</v>
      </c>
      <c r="AW644">
        <v>1</v>
      </c>
      <c r="AX644" s="8">
        <v>143</v>
      </c>
      <c r="AY644" s="8">
        <v>143</v>
      </c>
      <c r="BB644" s="2">
        <v>41649</v>
      </c>
      <c r="BC644" s="2">
        <v>41678</v>
      </c>
      <c r="BD644" s="8">
        <f t="shared" si="103"/>
        <v>29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2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0</v>
      </c>
      <c r="CL644" s="6">
        <v>0.5</v>
      </c>
      <c r="CM644" s="8">
        <v>100</v>
      </c>
      <c r="CN644" s="8">
        <v>0</v>
      </c>
      <c r="CO644" s="8">
        <f t="shared" si="105"/>
        <v>0</v>
      </c>
      <c r="CP644" s="8">
        <v>118</v>
      </c>
      <c r="CQ644">
        <v>0</v>
      </c>
      <c r="CR644" s="4">
        <f t="shared" si="106"/>
        <v>1.3111111111111111</v>
      </c>
      <c r="CS644" s="8">
        <f t="shared" si="107"/>
        <v>-28</v>
      </c>
      <c r="CT644" s="8">
        <v>132</v>
      </c>
      <c r="CU644" s="8">
        <f t="shared" si="108"/>
        <v>0</v>
      </c>
      <c r="CV644" s="8">
        <f t="shared" si="109"/>
        <v>0</v>
      </c>
      <c r="CW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 s="8">
        <v>1.8860759493670891</v>
      </c>
      <c r="EN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1</v>
      </c>
      <c r="GM644">
        <v>0</v>
      </c>
      <c r="GO644">
        <v>0</v>
      </c>
      <c r="GP644">
        <v>0</v>
      </c>
      <c r="GR644">
        <v>0</v>
      </c>
      <c r="GS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f t="shared" si="104"/>
        <v>0</v>
      </c>
      <c r="HH644">
        <v>0</v>
      </c>
      <c r="HI644">
        <v>1</v>
      </c>
      <c r="HJ644">
        <v>0</v>
      </c>
      <c r="HL644">
        <v>0</v>
      </c>
      <c r="HR644">
        <v>2</v>
      </c>
      <c r="HS644">
        <v>4</v>
      </c>
    </row>
    <row r="645" spans="1:228" x14ac:dyDescent="0.35">
      <c r="A645">
        <v>56</v>
      </c>
      <c r="B645">
        <v>2</v>
      </c>
      <c r="C645" s="9" cm="1">
        <f t="array" ref="C645">_xlfn.IFS(D645,1,E645,2,F645,3,G645,4,H645,5,I645,6,J645,7,K645,8)</f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 s="8">
        <v>0</v>
      </c>
      <c r="Q645" s="8">
        <v>3.1856914564127647E-2</v>
      </c>
      <c r="R645">
        <v>2</v>
      </c>
      <c r="S645">
        <v>0</v>
      </c>
      <c r="T645">
        <v>0</v>
      </c>
      <c r="U645">
        <v>1</v>
      </c>
      <c r="V645" s="8">
        <v>0.13207053437330271</v>
      </c>
      <c r="W645">
        <v>0</v>
      </c>
      <c r="X645" s="8">
        <v>145.5</v>
      </c>
      <c r="Y645" s="8">
        <v>77.934659804930789</v>
      </c>
      <c r="Z645" s="8">
        <v>98.017118402282449</v>
      </c>
      <c r="AA645">
        <v>0</v>
      </c>
      <c r="AB645" s="8">
        <v>2.0133333333333341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s="8">
        <v>40.114965411810473</v>
      </c>
      <c r="AJ645" s="8">
        <v>65</v>
      </c>
      <c r="AK645" s="6">
        <v>8.8000000000000007</v>
      </c>
      <c r="AL645">
        <v>0</v>
      </c>
      <c r="AM645" s="8">
        <v>76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 s="8">
        <v>1</v>
      </c>
      <c r="AU645">
        <v>1</v>
      </c>
      <c r="AV645">
        <v>0</v>
      </c>
      <c r="AW645">
        <v>0</v>
      </c>
      <c r="AX645" s="8">
        <v>467</v>
      </c>
      <c r="AY645" s="8">
        <v>467</v>
      </c>
      <c r="BB645" s="2">
        <v>41760</v>
      </c>
      <c r="BC645" s="2">
        <v>41831</v>
      </c>
      <c r="BD645" s="8">
        <f t="shared" si="103"/>
        <v>71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4</v>
      </c>
      <c r="BM645">
        <v>2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0</v>
      </c>
      <c r="CL645" s="6">
        <v>0.2</v>
      </c>
      <c r="CM645" s="8">
        <v>0</v>
      </c>
      <c r="CN645" s="8">
        <v>0</v>
      </c>
      <c r="CO645" s="8">
        <f t="shared" si="105"/>
        <v>100</v>
      </c>
      <c r="CP645" s="8">
        <v>164</v>
      </c>
      <c r="CQ645">
        <v>0</v>
      </c>
      <c r="CR645" s="4">
        <f t="shared" si="106"/>
        <v>1.127147766323024</v>
      </c>
      <c r="CS645" s="8">
        <f t="shared" si="107"/>
        <v>-18.5</v>
      </c>
      <c r="CT645" s="8">
        <v>176</v>
      </c>
      <c r="CU645" s="8">
        <f t="shared" si="108"/>
        <v>0</v>
      </c>
      <c r="CV645" s="8">
        <f t="shared" si="109"/>
        <v>0</v>
      </c>
      <c r="CW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 s="8">
        <v>1.9350649350649349</v>
      </c>
      <c r="EN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O645">
        <v>0</v>
      </c>
      <c r="GP645">
        <v>0</v>
      </c>
      <c r="GR645">
        <v>0</v>
      </c>
      <c r="GS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f t="shared" si="104"/>
        <v>0</v>
      </c>
      <c r="HH645">
        <v>0</v>
      </c>
      <c r="HI645">
        <v>1</v>
      </c>
      <c r="HJ645">
        <v>0</v>
      </c>
      <c r="HL645">
        <v>0</v>
      </c>
      <c r="HR645">
        <v>2</v>
      </c>
      <c r="HS645">
        <v>4</v>
      </c>
    </row>
    <row r="646" spans="1:228" x14ac:dyDescent="0.35">
      <c r="A646">
        <v>60</v>
      </c>
      <c r="B646">
        <v>1</v>
      </c>
      <c r="C646" s="9" cm="1">
        <f t="array" ref="C646">_xlfn.IFS(D646,1,E646,2,F646,3,G646,4,H646,5,I646,6,J646,7,K646,8)</f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</v>
      </c>
      <c r="M646">
        <v>0</v>
      </c>
      <c r="N646">
        <v>0</v>
      </c>
      <c r="O646">
        <v>1</v>
      </c>
      <c r="P646" s="8">
        <v>27</v>
      </c>
      <c r="Q646" s="8">
        <v>4.3417973551217778E-2</v>
      </c>
      <c r="R646">
        <v>0</v>
      </c>
      <c r="S646">
        <v>1</v>
      </c>
      <c r="T646">
        <v>0</v>
      </c>
      <c r="U646">
        <v>0</v>
      </c>
      <c r="V646" s="8">
        <v>0</v>
      </c>
      <c r="W646">
        <v>0</v>
      </c>
      <c r="X646" s="8">
        <v>97</v>
      </c>
      <c r="Y646" s="8">
        <v>65</v>
      </c>
      <c r="Z646" s="8">
        <v>99</v>
      </c>
      <c r="AA646">
        <v>0</v>
      </c>
      <c r="AB646" s="8">
        <v>1.893939393939394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 s="8">
        <v>32.5</v>
      </c>
      <c r="AJ646" s="8">
        <v>70</v>
      </c>
      <c r="AK646" s="6">
        <v>7.8</v>
      </c>
      <c r="AL646">
        <v>0</v>
      </c>
      <c r="AM646" s="8">
        <v>108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 s="8">
        <v>3</v>
      </c>
      <c r="AU646">
        <v>0</v>
      </c>
      <c r="AV646">
        <v>0</v>
      </c>
      <c r="AW646">
        <v>1</v>
      </c>
      <c r="AX646" s="8">
        <v>12</v>
      </c>
      <c r="AY646" s="8">
        <v>12</v>
      </c>
      <c r="BB646" s="2">
        <v>42653</v>
      </c>
      <c r="BC646" s="2">
        <v>42684</v>
      </c>
      <c r="BD646" s="8">
        <f t="shared" si="103"/>
        <v>31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5</v>
      </c>
      <c r="BM646">
        <v>3</v>
      </c>
      <c r="BN646">
        <v>0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1</v>
      </c>
      <c r="CH646">
        <v>1</v>
      </c>
      <c r="CI646">
        <v>0</v>
      </c>
      <c r="CJ646">
        <v>0</v>
      </c>
      <c r="CK646">
        <v>0</v>
      </c>
      <c r="CL646" s="6">
        <v>3.8</v>
      </c>
      <c r="CM646" s="8">
        <v>100</v>
      </c>
      <c r="CN646" s="8">
        <v>0</v>
      </c>
      <c r="CO646" s="8">
        <f t="shared" si="105"/>
        <v>0</v>
      </c>
      <c r="CP646" s="8">
        <v>91</v>
      </c>
      <c r="CQ646">
        <v>0</v>
      </c>
      <c r="CR646" s="4">
        <f t="shared" si="106"/>
        <v>0.93814432989690721</v>
      </c>
      <c r="CS646" s="8">
        <f t="shared" si="107"/>
        <v>6</v>
      </c>
      <c r="CT646" s="8">
        <v>88</v>
      </c>
      <c r="CU646" s="8">
        <f t="shared" si="108"/>
        <v>0</v>
      </c>
      <c r="CV646" s="8">
        <f t="shared" si="109"/>
        <v>1</v>
      </c>
      <c r="CW646">
        <v>1</v>
      </c>
      <c r="CX646" s="2">
        <v>42781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1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1</v>
      </c>
      <c r="DX646">
        <v>0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 s="8">
        <v>1.955223880597015</v>
      </c>
      <c r="EN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1</v>
      </c>
      <c r="GM646">
        <v>0</v>
      </c>
      <c r="GO646">
        <v>0</v>
      </c>
      <c r="GP646">
        <v>0</v>
      </c>
      <c r="GR646">
        <v>0</v>
      </c>
      <c r="GS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f t="shared" si="104"/>
        <v>0</v>
      </c>
      <c r="HH646">
        <v>0</v>
      </c>
      <c r="HI646">
        <v>1</v>
      </c>
      <c r="HJ646">
        <v>0</v>
      </c>
      <c r="HL646">
        <v>0</v>
      </c>
      <c r="HR646">
        <v>2</v>
      </c>
      <c r="HS646">
        <v>4</v>
      </c>
    </row>
    <row r="647" spans="1:228" x14ac:dyDescent="0.35">
      <c r="A647">
        <v>64</v>
      </c>
      <c r="B647">
        <v>1</v>
      </c>
      <c r="C647" s="9" cm="1">
        <f t="array" ref="C647">_xlfn.IFS(D647,1,E647,2,F647,3,G647,4,H647,5,I647,6,J647,7,K647,8)</f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0</v>
      </c>
      <c r="N647">
        <v>0</v>
      </c>
      <c r="O647">
        <v>1</v>
      </c>
      <c r="P647" s="8">
        <v>10</v>
      </c>
      <c r="Q647" s="8">
        <v>5.5332897903208653E-2</v>
      </c>
      <c r="R647">
        <v>1</v>
      </c>
      <c r="S647">
        <v>0</v>
      </c>
      <c r="T647">
        <v>1</v>
      </c>
      <c r="U647">
        <v>0</v>
      </c>
      <c r="V647" s="8">
        <v>6.7729554812561141E-2</v>
      </c>
      <c r="W647">
        <v>0</v>
      </c>
      <c r="X647" s="8">
        <v>122</v>
      </c>
      <c r="Y647" s="8">
        <v>63</v>
      </c>
      <c r="Z647" s="8">
        <v>97</v>
      </c>
      <c r="AA647">
        <v>0</v>
      </c>
      <c r="AB647" s="8">
        <v>1.842857142857143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 s="8">
        <v>36</v>
      </c>
      <c r="AJ647" s="8">
        <v>68</v>
      </c>
      <c r="AK647" s="6">
        <v>6.2</v>
      </c>
      <c r="AL647">
        <v>1</v>
      </c>
      <c r="AM647" s="8">
        <v>23</v>
      </c>
      <c r="AN647">
        <v>4</v>
      </c>
      <c r="AO647">
        <v>1</v>
      </c>
      <c r="AP647">
        <v>0</v>
      </c>
      <c r="AQ647">
        <v>0</v>
      </c>
      <c r="AR647">
        <v>1</v>
      </c>
      <c r="AS647">
        <v>0</v>
      </c>
      <c r="AT647" s="8">
        <v>3</v>
      </c>
      <c r="AU647">
        <v>0</v>
      </c>
      <c r="AV647">
        <v>0</v>
      </c>
      <c r="AW647">
        <v>1</v>
      </c>
      <c r="AX647" s="8">
        <v>246</v>
      </c>
      <c r="AY647" s="8">
        <v>187</v>
      </c>
      <c r="BB647" s="2">
        <v>41616</v>
      </c>
      <c r="BC647" s="2">
        <v>41656</v>
      </c>
      <c r="BD647" s="8">
        <f t="shared" si="103"/>
        <v>40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10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3</v>
      </c>
      <c r="CH647">
        <v>1</v>
      </c>
      <c r="CI647">
        <v>1</v>
      </c>
      <c r="CJ647">
        <v>1</v>
      </c>
      <c r="CK647">
        <v>0</v>
      </c>
      <c r="CL647" s="6">
        <v>7.5</v>
      </c>
      <c r="CM647" s="8">
        <v>0</v>
      </c>
      <c r="CN647" s="8">
        <v>100</v>
      </c>
      <c r="CO647" s="8">
        <f t="shared" si="105"/>
        <v>0</v>
      </c>
      <c r="CP647" s="8">
        <v>59.5</v>
      </c>
      <c r="CQ647">
        <v>0</v>
      </c>
      <c r="CR647" s="4">
        <f t="shared" si="106"/>
        <v>0.48770491803278687</v>
      </c>
      <c r="CS647" s="8">
        <f t="shared" si="107"/>
        <v>62.5</v>
      </c>
      <c r="CT647" s="8">
        <v>48</v>
      </c>
      <c r="CU647" s="8">
        <f t="shared" si="108"/>
        <v>1</v>
      </c>
      <c r="CV647" s="8">
        <f t="shared" si="109"/>
        <v>0</v>
      </c>
      <c r="CW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 s="8">
        <v>1.931506849315068</v>
      </c>
      <c r="EN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1</v>
      </c>
      <c r="GM647">
        <v>0</v>
      </c>
      <c r="GO647">
        <v>0</v>
      </c>
      <c r="GP647">
        <v>0</v>
      </c>
      <c r="GR647">
        <v>0</v>
      </c>
      <c r="GS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f t="shared" si="104"/>
        <v>0</v>
      </c>
      <c r="HH647">
        <v>0</v>
      </c>
      <c r="HI647">
        <v>1</v>
      </c>
      <c r="HJ647">
        <v>0</v>
      </c>
      <c r="HL647">
        <v>1</v>
      </c>
      <c r="HM647" s="2">
        <v>41706</v>
      </c>
      <c r="HR647">
        <v>2</v>
      </c>
      <c r="HS647">
        <v>4</v>
      </c>
    </row>
    <row r="648" spans="1:228" x14ac:dyDescent="0.35">
      <c r="A648">
        <v>65</v>
      </c>
      <c r="B648">
        <v>1</v>
      </c>
      <c r="C648" s="9" cm="1">
        <f t="array" ref="C648">_xlfn.IFS(D648,1,E648,2,F648,3,G648,4,H648,5,I648,6,J648,7,K648,8)</f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1</v>
      </c>
      <c r="P648" s="8">
        <v>25</v>
      </c>
      <c r="Q648" s="8">
        <v>0.23323123237450269</v>
      </c>
      <c r="R648">
        <v>2</v>
      </c>
      <c r="S648">
        <v>0</v>
      </c>
      <c r="T648">
        <v>0</v>
      </c>
      <c r="U648">
        <v>1</v>
      </c>
      <c r="V648" s="8">
        <v>42</v>
      </c>
      <c r="W648">
        <v>1</v>
      </c>
      <c r="X648" s="8">
        <v>156</v>
      </c>
      <c r="Y648" s="8">
        <v>72</v>
      </c>
      <c r="Z648" s="8">
        <v>98</v>
      </c>
      <c r="AA648">
        <v>0</v>
      </c>
      <c r="AB648" s="8">
        <v>1.8918918918918921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s="8">
        <v>39</v>
      </c>
      <c r="AJ648" s="8">
        <v>57</v>
      </c>
      <c r="AK648" s="6">
        <v>7.7</v>
      </c>
      <c r="AL648">
        <v>0</v>
      </c>
      <c r="AM648" s="8">
        <v>60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 s="8">
        <v>3</v>
      </c>
      <c r="AU648">
        <v>0</v>
      </c>
      <c r="AV648">
        <v>0</v>
      </c>
      <c r="AW648">
        <v>1</v>
      </c>
      <c r="AX648" s="8">
        <v>225</v>
      </c>
      <c r="AY648" s="8">
        <v>225</v>
      </c>
      <c r="BC648" s="2">
        <v>42725</v>
      </c>
      <c r="BD648" s="8"/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4</v>
      </c>
      <c r="BM648">
        <v>2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0</v>
      </c>
      <c r="CK648">
        <v>0</v>
      </c>
      <c r="CL648" s="6">
        <v>0.04</v>
      </c>
      <c r="CM648" s="8">
        <v>20</v>
      </c>
      <c r="CN648" s="8">
        <v>0</v>
      </c>
      <c r="CO648" s="8">
        <f t="shared" si="105"/>
        <v>80</v>
      </c>
      <c r="CP648" s="8">
        <v>55.5</v>
      </c>
      <c r="CQ648">
        <v>0</v>
      </c>
      <c r="CR648" s="4">
        <f t="shared" si="106"/>
        <v>0.35576923076923078</v>
      </c>
      <c r="CS648" s="8">
        <f t="shared" si="107"/>
        <v>100.5</v>
      </c>
      <c r="CT648" s="8">
        <v>80</v>
      </c>
      <c r="CU648" s="8">
        <f t="shared" si="108"/>
        <v>1</v>
      </c>
      <c r="CV648" s="8">
        <f t="shared" si="109"/>
        <v>0</v>
      </c>
      <c r="CW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 s="8">
        <v>1.805970149253731</v>
      </c>
      <c r="EN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O648">
        <v>0</v>
      </c>
      <c r="GP648">
        <v>0</v>
      </c>
      <c r="GR648">
        <v>0</v>
      </c>
      <c r="GS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f t="shared" si="104"/>
        <v>0</v>
      </c>
      <c r="HH648">
        <v>0</v>
      </c>
      <c r="HI648">
        <v>1</v>
      </c>
      <c r="HJ648">
        <v>0</v>
      </c>
      <c r="HL648">
        <v>0</v>
      </c>
      <c r="HR648">
        <v>2</v>
      </c>
      <c r="HS648">
        <v>4</v>
      </c>
      <c r="HT648" t="s">
        <v>216</v>
      </c>
    </row>
    <row r="649" spans="1:228" x14ac:dyDescent="0.35">
      <c r="A649">
        <v>75</v>
      </c>
      <c r="B649">
        <v>2</v>
      </c>
      <c r="C649" s="9" cm="1">
        <f t="array" ref="C649">_xlfn.IFS(D649,1,E649,2,F649,3,G649,4,H649,5,I649,6,J649,7,K649,8)</f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 s="8">
        <v>0</v>
      </c>
      <c r="Q649" s="8">
        <v>70</v>
      </c>
      <c r="R649">
        <v>0</v>
      </c>
      <c r="S649">
        <v>1</v>
      </c>
      <c r="T649">
        <v>0</v>
      </c>
      <c r="U649">
        <v>0</v>
      </c>
      <c r="V649" s="8">
        <v>0</v>
      </c>
      <c r="W649">
        <v>1</v>
      </c>
      <c r="X649" s="8">
        <v>143</v>
      </c>
      <c r="Y649" s="8">
        <v>62</v>
      </c>
      <c r="Z649" s="8">
        <v>96</v>
      </c>
      <c r="AA649">
        <v>1</v>
      </c>
      <c r="AB649" s="8">
        <v>2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 s="8">
        <v>41.046595483756732</v>
      </c>
      <c r="AJ649" s="8">
        <v>41</v>
      </c>
      <c r="AK649" s="6">
        <v>7.7</v>
      </c>
      <c r="AL649">
        <v>0</v>
      </c>
      <c r="AM649" s="8">
        <v>81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 s="8">
        <v>3</v>
      </c>
      <c r="AU649">
        <v>0</v>
      </c>
      <c r="AV649">
        <v>0</v>
      </c>
      <c r="AW649">
        <v>1</v>
      </c>
      <c r="AX649" s="8">
        <v>73</v>
      </c>
      <c r="AY649" s="8">
        <v>51.79739668790166</v>
      </c>
      <c r="BB649" s="2">
        <v>41334</v>
      </c>
      <c r="BC649" s="2">
        <v>41418</v>
      </c>
      <c r="BD649" s="8">
        <f t="shared" ref="BD649:BD660" si="110">BC649-BB649</f>
        <v>84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4</v>
      </c>
      <c r="BM649">
        <v>14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3</v>
      </c>
      <c r="CH649">
        <v>1</v>
      </c>
      <c r="CI649">
        <v>1</v>
      </c>
      <c r="CJ649">
        <v>1</v>
      </c>
      <c r="CK649">
        <v>1</v>
      </c>
      <c r="CL649" s="6">
        <v>0.2</v>
      </c>
      <c r="CM649" s="8">
        <v>50</v>
      </c>
      <c r="CN649" s="8">
        <v>50</v>
      </c>
      <c r="CO649" s="8">
        <f t="shared" si="105"/>
        <v>0</v>
      </c>
      <c r="CP649" s="8">
        <v>59.5</v>
      </c>
      <c r="CQ649">
        <v>0</v>
      </c>
      <c r="CR649" s="4">
        <f t="shared" si="106"/>
        <v>0.41608391608391609</v>
      </c>
      <c r="CS649" s="8">
        <f t="shared" si="107"/>
        <v>83.5</v>
      </c>
      <c r="CT649" s="8">
        <v>43</v>
      </c>
      <c r="CU649" s="8">
        <f t="shared" si="108"/>
        <v>1</v>
      </c>
      <c r="CV649" s="8">
        <f t="shared" si="109"/>
        <v>1</v>
      </c>
      <c r="CW649">
        <v>1</v>
      </c>
      <c r="CX649" s="2">
        <v>41455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1</v>
      </c>
      <c r="DN649">
        <v>1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>
        <v>0</v>
      </c>
      <c r="EC649">
        <v>1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 s="8">
        <v>1.869565217391304</v>
      </c>
      <c r="EN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O649">
        <v>0</v>
      </c>
      <c r="GP649">
        <v>0</v>
      </c>
      <c r="GR649">
        <v>0</v>
      </c>
      <c r="GS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1</v>
      </c>
      <c r="HF649">
        <f t="shared" si="104"/>
        <v>0</v>
      </c>
      <c r="HG649" t="s">
        <v>276</v>
      </c>
      <c r="HH649">
        <v>0</v>
      </c>
      <c r="HI649">
        <v>1</v>
      </c>
      <c r="HJ649">
        <v>0</v>
      </c>
      <c r="HL649">
        <v>0</v>
      </c>
      <c r="HR649">
        <v>2</v>
      </c>
      <c r="HS649">
        <v>4</v>
      </c>
    </row>
    <row r="650" spans="1:228" x14ac:dyDescent="0.35">
      <c r="A650">
        <v>53</v>
      </c>
      <c r="B650">
        <v>2</v>
      </c>
      <c r="C650" s="9" cm="1">
        <f t="array" ref="C650">_xlfn.IFS(D650,1,E650,2,F650,3,G650,4,H650,5,I650,6,J650,7,K650,8)</f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 s="8">
        <v>0</v>
      </c>
      <c r="Q650" s="8">
        <v>0</v>
      </c>
      <c r="R650">
        <v>0</v>
      </c>
      <c r="S650">
        <v>1</v>
      </c>
      <c r="T650">
        <v>0</v>
      </c>
      <c r="U650">
        <v>0</v>
      </c>
      <c r="V650" s="8">
        <v>0</v>
      </c>
      <c r="W650">
        <v>0</v>
      </c>
      <c r="X650" s="8">
        <v>114</v>
      </c>
      <c r="Y650" s="8">
        <v>75</v>
      </c>
      <c r="Z650" s="8">
        <v>99</v>
      </c>
      <c r="AA650">
        <v>0</v>
      </c>
      <c r="AB650" s="8">
        <v>1.970802919708029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 s="8">
        <v>40.05451543458409</v>
      </c>
      <c r="AJ650" s="8">
        <v>68</v>
      </c>
      <c r="AK650" s="6">
        <v>6.9</v>
      </c>
      <c r="AL650">
        <v>1</v>
      </c>
      <c r="AM650" s="8">
        <v>122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 s="8">
        <v>1</v>
      </c>
      <c r="AU650">
        <v>1</v>
      </c>
      <c r="AV650">
        <v>0</v>
      </c>
      <c r="AW650">
        <v>0</v>
      </c>
      <c r="AX650" s="8">
        <v>407</v>
      </c>
      <c r="AY650" s="8">
        <v>407</v>
      </c>
      <c r="BA650" t="s">
        <v>273</v>
      </c>
      <c r="BB650" s="2">
        <v>41393</v>
      </c>
      <c r="BC650" s="2">
        <v>41444</v>
      </c>
      <c r="BD650" s="8">
        <f t="shared" si="110"/>
        <v>51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2</v>
      </c>
      <c r="BM650">
        <v>2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0</v>
      </c>
      <c r="CJ650">
        <v>0</v>
      </c>
      <c r="CK650">
        <v>0</v>
      </c>
      <c r="CL650" s="6">
        <v>0.2</v>
      </c>
      <c r="CM650" s="8">
        <v>0</v>
      </c>
      <c r="CN650" s="8">
        <v>0</v>
      </c>
      <c r="CO650" s="8">
        <f t="shared" si="105"/>
        <v>100</v>
      </c>
      <c r="CP650" s="8">
        <v>99</v>
      </c>
      <c r="CQ650">
        <v>0</v>
      </c>
      <c r="CR650" s="4">
        <f t="shared" si="106"/>
        <v>0.86842105263157898</v>
      </c>
      <c r="CS650" s="8">
        <f t="shared" si="107"/>
        <v>15</v>
      </c>
      <c r="CT650" s="8">
        <v>99.500000000000014</v>
      </c>
      <c r="CU650" s="8">
        <f t="shared" si="108"/>
        <v>1</v>
      </c>
      <c r="CV650" s="8">
        <f t="shared" si="109"/>
        <v>0</v>
      </c>
      <c r="CW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 s="8">
        <v>1.96</v>
      </c>
      <c r="EN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O650">
        <v>0</v>
      </c>
      <c r="GP650">
        <v>0</v>
      </c>
      <c r="GR650">
        <v>0</v>
      </c>
      <c r="GS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f t="shared" si="104"/>
        <v>0</v>
      </c>
      <c r="HH650">
        <v>0</v>
      </c>
      <c r="HI650">
        <v>1</v>
      </c>
      <c r="HJ650">
        <v>0</v>
      </c>
      <c r="HL650">
        <v>1</v>
      </c>
      <c r="HM650" s="2">
        <v>41622</v>
      </c>
      <c r="HR650">
        <v>2</v>
      </c>
      <c r="HS650">
        <v>4</v>
      </c>
      <c r="HT650" t="s">
        <v>216</v>
      </c>
    </row>
    <row r="651" spans="1:228" x14ac:dyDescent="0.35">
      <c r="A651">
        <v>74</v>
      </c>
      <c r="B651">
        <v>2</v>
      </c>
      <c r="C651" s="9" cm="1">
        <f t="array" ref="C651">_xlfn.IFS(D651,1,E651,2,F651,3,G651,4,H651,5,I651,6,J651,7,K651,8)</f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 s="8">
        <v>0</v>
      </c>
      <c r="Q651" s="8">
        <v>0</v>
      </c>
      <c r="R651">
        <v>0</v>
      </c>
      <c r="S651">
        <v>1</v>
      </c>
      <c r="T651">
        <v>0</v>
      </c>
      <c r="U651">
        <v>0</v>
      </c>
      <c r="V651" s="8">
        <v>0</v>
      </c>
      <c r="W651">
        <v>0</v>
      </c>
      <c r="X651" s="8">
        <v>110</v>
      </c>
      <c r="Y651" s="8">
        <v>51</v>
      </c>
      <c r="Z651" s="8">
        <v>98</v>
      </c>
      <c r="AA651">
        <v>0</v>
      </c>
      <c r="AB651" s="8">
        <v>1.787234042553191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 s="8">
        <v>20</v>
      </c>
      <c r="AJ651" s="8">
        <v>54</v>
      </c>
      <c r="AK651" s="6">
        <v>6.5</v>
      </c>
      <c r="AL651">
        <v>1</v>
      </c>
      <c r="AM651" s="8">
        <v>7</v>
      </c>
      <c r="AN651">
        <v>5</v>
      </c>
      <c r="AO651">
        <v>1</v>
      </c>
      <c r="AP651">
        <v>0</v>
      </c>
      <c r="AQ651">
        <v>0</v>
      </c>
      <c r="AR651">
        <v>0</v>
      </c>
      <c r="AS651">
        <v>1</v>
      </c>
      <c r="AT651" s="8">
        <v>3</v>
      </c>
      <c r="AU651">
        <v>0</v>
      </c>
      <c r="AV651">
        <v>0</v>
      </c>
      <c r="AW651">
        <v>1</v>
      </c>
      <c r="AX651" s="8">
        <v>34</v>
      </c>
      <c r="AY651" s="8">
        <v>34</v>
      </c>
      <c r="AZ651" t="s">
        <v>234</v>
      </c>
      <c r="BA651" t="s">
        <v>232</v>
      </c>
      <c r="BB651" s="2">
        <v>42415</v>
      </c>
      <c r="BC651" s="2">
        <v>42462</v>
      </c>
      <c r="BD651" s="8">
        <f t="shared" si="110"/>
        <v>47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4</v>
      </c>
      <c r="BM651">
        <v>2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0</v>
      </c>
      <c r="CL651" s="6">
        <v>0.2</v>
      </c>
      <c r="CM651" s="8">
        <v>0</v>
      </c>
      <c r="CN651" s="8">
        <v>0</v>
      </c>
      <c r="CO651" s="8">
        <f t="shared" si="105"/>
        <v>100</v>
      </c>
      <c r="CP651" s="8">
        <v>90</v>
      </c>
      <c r="CQ651">
        <v>0</v>
      </c>
      <c r="CR651" s="4">
        <f t="shared" si="106"/>
        <v>0.81818181818181823</v>
      </c>
      <c r="CS651" s="8">
        <f t="shared" si="107"/>
        <v>20</v>
      </c>
      <c r="CT651" s="8">
        <v>129</v>
      </c>
      <c r="CU651" s="8">
        <f t="shared" si="108"/>
        <v>1</v>
      </c>
      <c r="CV651" s="8">
        <f t="shared" si="109"/>
        <v>1</v>
      </c>
      <c r="CW651">
        <v>1</v>
      </c>
      <c r="CX651" s="2">
        <v>42538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0</v>
      </c>
      <c r="DF651">
        <v>1</v>
      </c>
      <c r="DG651">
        <v>0</v>
      </c>
      <c r="DH651">
        <v>1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1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1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0</v>
      </c>
      <c r="EM651" s="8">
        <v>1.947368421052631</v>
      </c>
      <c r="EN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O651">
        <v>0</v>
      </c>
      <c r="GP651">
        <v>0</v>
      </c>
      <c r="GR651">
        <v>0</v>
      </c>
      <c r="GS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f t="shared" si="104"/>
        <v>0</v>
      </c>
      <c r="HH651">
        <v>0</v>
      </c>
      <c r="HI651">
        <v>1</v>
      </c>
      <c r="HJ651">
        <v>0</v>
      </c>
      <c r="HL651">
        <v>1</v>
      </c>
      <c r="HM651" s="2">
        <v>42629</v>
      </c>
      <c r="HR651">
        <v>2</v>
      </c>
      <c r="HS651">
        <v>4</v>
      </c>
    </row>
    <row r="652" spans="1:228" x14ac:dyDescent="0.35">
      <c r="A652">
        <v>50</v>
      </c>
      <c r="B652">
        <v>1</v>
      </c>
      <c r="C652" s="9" cm="1">
        <f t="array" ref="C652">_xlfn.IFS(D652,1,E652,2,F652,3,G652,4,H652,5,I652,6,J652,7,K652,8)</f>
        <v>2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 s="8">
        <v>0</v>
      </c>
      <c r="Q652" s="8">
        <v>0</v>
      </c>
      <c r="R652">
        <v>2</v>
      </c>
      <c r="S652">
        <v>0</v>
      </c>
      <c r="T652">
        <v>0</v>
      </c>
      <c r="U652">
        <v>1</v>
      </c>
      <c r="V652" s="8">
        <v>1</v>
      </c>
      <c r="W652">
        <v>0</v>
      </c>
      <c r="X652" s="8">
        <v>134</v>
      </c>
      <c r="Y652" s="8">
        <v>78</v>
      </c>
      <c r="Z652" s="8">
        <v>97.860829225862574</v>
      </c>
      <c r="AA652">
        <v>0</v>
      </c>
      <c r="AB652" s="8">
        <v>1.9264705882352939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 s="8">
        <v>43</v>
      </c>
      <c r="AJ652" s="8">
        <v>72</v>
      </c>
      <c r="AK652" s="6">
        <v>8.9</v>
      </c>
      <c r="AL652">
        <v>0</v>
      </c>
      <c r="AM652" s="8">
        <v>107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 s="8">
        <v>2</v>
      </c>
      <c r="AU652">
        <v>0</v>
      </c>
      <c r="AV652">
        <v>1</v>
      </c>
      <c r="AW652">
        <v>0</v>
      </c>
      <c r="AX652" s="8">
        <v>87</v>
      </c>
      <c r="AY652" s="8">
        <v>0</v>
      </c>
      <c r="AZ652" t="s">
        <v>222</v>
      </c>
      <c r="BB652" s="2">
        <v>42581</v>
      </c>
      <c r="BC652" s="2">
        <v>42599</v>
      </c>
      <c r="BD652" s="8">
        <f t="shared" si="110"/>
        <v>18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7</v>
      </c>
      <c r="BM652">
        <v>2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 s="6">
        <v>0.03</v>
      </c>
      <c r="CM652" s="8">
        <v>0</v>
      </c>
      <c r="CN652" s="8">
        <v>0</v>
      </c>
      <c r="CO652" s="8">
        <f t="shared" si="105"/>
        <v>100</v>
      </c>
      <c r="CP652" s="8">
        <v>104.5</v>
      </c>
      <c r="CQ652">
        <v>0</v>
      </c>
      <c r="CR652" s="4">
        <f t="shared" si="106"/>
        <v>0.77985074626865669</v>
      </c>
      <c r="CS652" s="8">
        <f t="shared" si="107"/>
        <v>29.5</v>
      </c>
      <c r="CT652" s="8">
        <v>102</v>
      </c>
      <c r="CU652" s="8">
        <f t="shared" si="108"/>
        <v>1</v>
      </c>
      <c r="CV652" s="8">
        <f t="shared" si="109"/>
        <v>0</v>
      </c>
      <c r="CW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 s="8">
        <v>1.3310344827586209</v>
      </c>
      <c r="EN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O652">
        <v>0</v>
      </c>
      <c r="GP652">
        <v>0</v>
      </c>
      <c r="GR652">
        <v>0</v>
      </c>
      <c r="GS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f t="shared" si="104"/>
        <v>0</v>
      </c>
      <c r="HH652">
        <v>0</v>
      </c>
      <c r="HI652">
        <v>1</v>
      </c>
      <c r="HJ652">
        <v>0</v>
      </c>
      <c r="HL652">
        <v>0</v>
      </c>
      <c r="HR652">
        <v>2</v>
      </c>
      <c r="HS652">
        <v>4</v>
      </c>
    </row>
    <row r="653" spans="1:228" x14ac:dyDescent="0.35">
      <c r="A653">
        <v>67</v>
      </c>
      <c r="B653">
        <v>2</v>
      </c>
      <c r="C653" s="9" cm="1">
        <f t="array" ref="C653">_xlfn.IFS(D653,1,E653,2,F653,3,G653,4,H653,5,I653,6,J653,7,K653,8)</f>
        <v>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 s="8">
        <v>0</v>
      </c>
      <c r="Q653" s="8">
        <v>0</v>
      </c>
      <c r="R653">
        <v>0</v>
      </c>
      <c r="S653">
        <v>1</v>
      </c>
      <c r="T653">
        <v>0</v>
      </c>
      <c r="U653">
        <v>0</v>
      </c>
      <c r="V653" s="8">
        <v>0</v>
      </c>
      <c r="W653">
        <v>0</v>
      </c>
      <c r="X653" s="8">
        <v>135.5</v>
      </c>
      <c r="Y653" s="8">
        <v>73</v>
      </c>
      <c r="Z653" s="8">
        <v>97.903846153846146</v>
      </c>
      <c r="AA653">
        <v>1</v>
      </c>
      <c r="AB653" s="8">
        <v>1.8666666666666669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s="8">
        <v>42.5</v>
      </c>
      <c r="AJ653" s="8">
        <v>85</v>
      </c>
      <c r="AK653" s="6">
        <v>8.1999999999999993</v>
      </c>
      <c r="AL653">
        <v>0</v>
      </c>
      <c r="AM653" s="8">
        <v>70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 s="8">
        <v>3</v>
      </c>
      <c r="AU653">
        <v>0</v>
      </c>
      <c r="AV653">
        <v>0</v>
      </c>
      <c r="AW653">
        <v>1</v>
      </c>
      <c r="AX653" s="8">
        <v>237</v>
      </c>
      <c r="AY653" s="8">
        <v>237</v>
      </c>
      <c r="AZ653" t="s">
        <v>222</v>
      </c>
      <c r="BB653" s="2">
        <v>42489</v>
      </c>
      <c r="BC653" s="2">
        <v>42511</v>
      </c>
      <c r="BD653" s="8">
        <f t="shared" si="110"/>
        <v>22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4</v>
      </c>
      <c r="BM653">
        <v>2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1</v>
      </c>
      <c r="CI653">
        <v>0</v>
      </c>
      <c r="CJ653">
        <v>0</v>
      </c>
      <c r="CK653">
        <v>0</v>
      </c>
      <c r="CL653" s="6">
        <v>1</v>
      </c>
      <c r="CM653" s="8">
        <v>0</v>
      </c>
      <c r="CN653" s="8">
        <v>0</v>
      </c>
      <c r="CO653" s="8">
        <f t="shared" si="105"/>
        <v>100</v>
      </c>
      <c r="CP653" s="8">
        <v>106</v>
      </c>
      <c r="CQ653">
        <v>0</v>
      </c>
      <c r="CR653" s="4">
        <f t="shared" si="106"/>
        <v>0.78228782287822873</v>
      </c>
      <c r="CS653" s="8">
        <f t="shared" si="107"/>
        <v>29.5</v>
      </c>
      <c r="CT653" s="8">
        <v>145</v>
      </c>
      <c r="CU653" s="8">
        <f t="shared" si="108"/>
        <v>1</v>
      </c>
      <c r="CV653" s="8">
        <f t="shared" si="109"/>
        <v>0</v>
      </c>
      <c r="CW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 s="8">
        <v>1.8307692307692309</v>
      </c>
      <c r="EN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O653">
        <v>0</v>
      </c>
      <c r="GP653">
        <v>0</v>
      </c>
      <c r="GR653">
        <v>0</v>
      </c>
      <c r="GS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f t="shared" si="104"/>
        <v>0</v>
      </c>
      <c r="HH653">
        <v>0</v>
      </c>
      <c r="HI653">
        <v>1</v>
      </c>
      <c r="HJ653">
        <v>0</v>
      </c>
      <c r="HL653">
        <v>0</v>
      </c>
      <c r="HR653">
        <v>2</v>
      </c>
      <c r="HS653">
        <v>4</v>
      </c>
    </row>
    <row r="654" spans="1:228" x14ac:dyDescent="0.35">
      <c r="A654">
        <v>56</v>
      </c>
      <c r="B654">
        <v>2</v>
      </c>
      <c r="C654" s="9" cm="1">
        <f t="array" ref="C654">_xlfn.IFS(D654,1,E654,2,F654,3,G654,4,H654,5,I654,6,J654,7,K654,8)</f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</v>
      </c>
      <c r="M654">
        <v>0</v>
      </c>
      <c r="N654">
        <v>0</v>
      </c>
      <c r="O654">
        <v>1</v>
      </c>
      <c r="P654" s="8">
        <v>30</v>
      </c>
      <c r="Q654" s="8">
        <v>9.4630932037325241E-2</v>
      </c>
      <c r="R654">
        <v>0</v>
      </c>
      <c r="S654">
        <v>1</v>
      </c>
      <c r="T654">
        <v>0</v>
      </c>
      <c r="U654">
        <v>0</v>
      </c>
      <c r="V654" s="8">
        <v>0</v>
      </c>
      <c r="W654">
        <v>0</v>
      </c>
      <c r="X654" s="8">
        <v>130</v>
      </c>
      <c r="Y654" s="8">
        <v>72</v>
      </c>
      <c r="Z654" s="8">
        <v>91</v>
      </c>
      <c r="AA654">
        <v>1</v>
      </c>
      <c r="AB654" s="8">
        <v>2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 s="8">
        <v>52</v>
      </c>
      <c r="AJ654" s="8">
        <v>90</v>
      </c>
      <c r="AK654" s="6">
        <v>9</v>
      </c>
      <c r="AL654">
        <v>0</v>
      </c>
      <c r="AM654" s="8">
        <v>104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 s="8">
        <v>3</v>
      </c>
      <c r="AU654">
        <v>0</v>
      </c>
      <c r="AV654">
        <v>0</v>
      </c>
      <c r="AW654">
        <v>1</v>
      </c>
      <c r="AX654" s="8">
        <v>344</v>
      </c>
      <c r="AY654" s="8">
        <v>164</v>
      </c>
      <c r="AZ654" t="s">
        <v>220</v>
      </c>
      <c r="BB654" s="2">
        <v>42789</v>
      </c>
      <c r="BC654" s="2">
        <v>42823</v>
      </c>
      <c r="BD654" s="8">
        <f t="shared" si="110"/>
        <v>34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7</v>
      </c>
      <c r="BM654">
        <v>6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0</v>
      </c>
      <c r="CK654">
        <v>1</v>
      </c>
      <c r="CL654" s="6">
        <v>0.3</v>
      </c>
      <c r="CM654" s="8">
        <v>10</v>
      </c>
      <c r="CN654" s="8">
        <v>0</v>
      </c>
      <c r="CO654" s="8">
        <f t="shared" si="105"/>
        <v>90</v>
      </c>
      <c r="CP654" s="8">
        <v>97</v>
      </c>
      <c r="CQ654">
        <v>0</v>
      </c>
      <c r="CR654" s="4">
        <f t="shared" si="106"/>
        <v>0.74615384615384617</v>
      </c>
      <c r="CS654" s="8">
        <f t="shared" si="107"/>
        <v>33</v>
      </c>
      <c r="CT654" s="8">
        <v>92</v>
      </c>
      <c r="CU654" s="8">
        <f t="shared" si="108"/>
        <v>1</v>
      </c>
      <c r="CV654" s="8">
        <f t="shared" si="109"/>
        <v>0</v>
      </c>
      <c r="CW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 s="8">
        <v>1.8648648648648649</v>
      </c>
      <c r="EN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1</v>
      </c>
      <c r="GM654">
        <v>0</v>
      </c>
      <c r="GO654">
        <v>0</v>
      </c>
      <c r="GP654">
        <v>0</v>
      </c>
      <c r="GR654">
        <v>0</v>
      </c>
      <c r="GS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f t="shared" si="104"/>
        <v>0</v>
      </c>
      <c r="HH654">
        <v>0</v>
      </c>
      <c r="HI654">
        <v>1</v>
      </c>
      <c r="HJ654">
        <v>0</v>
      </c>
      <c r="HL654">
        <v>0</v>
      </c>
      <c r="HR654">
        <v>2</v>
      </c>
      <c r="HS654">
        <v>4</v>
      </c>
    </row>
    <row r="655" spans="1:228" x14ac:dyDescent="0.35">
      <c r="A655">
        <v>69</v>
      </c>
      <c r="B655">
        <v>2</v>
      </c>
      <c r="C655" s="9" cm="1">
        <f t="array" ref="C655">_xlfn.IFS(D655,1,E655,2,F655,3,G655,4,H655,5,I655,6,J655,7,K655,8)</f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 s="8">
        <v>0</v>
      </c>
      <c r="Q655" s="8">
        <v>0</v>
      </c>
      <c r="R655">
        <v>2</v>
      </c>
      <c r="S655">
        <v>0</v>
      </c>
      <c r="T655">
        <v>0</v>
      </c>
      <c r="U655">
        <v>1</v>
      </c>
      <c r="V655" s="8">
        <v>0.20025079618472111</v>
      </c>
      <c r="W655">
        <v>0</v>
      </c>
      <c r="X655" s="8">
        <v>122</v>
      </c>
      <c r="Y655" s="8">
        <v>56</v>
      </c>
      <c r="Z655" s="8">
        <v>98</v>
      </c>
      <c r="AA655">
        <v>0</v>
      </c>
      <c r="AB655" s="8">
        <v>1.9710144927536231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s="8">
        <v>41</v>
      </c>
      <c r="AJ655" s="8">
        <v>79</v>
      </c>
      <c r="AK655" s="6">
        <v>7.5</v>
      </c>
      <c r="AL655">
        <v>0</v>
      </c>
      <c r="AM655" s="8">
        <v>135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 s="8">
        <v>1</v>
      </c>
      <c r="AU655">
        <v>1</v>
      </c>
      <c r="AV655">
        <v>0</v>
      </c>
      <c r="AW655">
        <v>0</v>
      </c>
      <c r="AX655" s="8">
        <v>750</v>
      </c>
      <c r="AY655" s="8">
        <v>750</v>
      </c>
      <c r="BB655" s="2">
        <v>41637</v>
      </c>
      <c r="BC655" s="2">
        <v>41654</v>
      </c>
      <c r="BD655" s="8">
        <f t="shared" si="110"/>
        <v>17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7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1</v>
      </c>
      <c r="CL655" s="6">
        <v>2.1</v>
      </c>
      <c r="CM655" s="8">
        <v>100</v>
      </c>
      <c r="CN655" s="8">
        <v>0</v>
      </c>
      <c r="CO655" s="8">
        <f t="shared" si="105"/>
        <v>0</v>
      </c>
      <c r="CP655" s="8">
        <v>83</v>
      </c>
      <c r="CQ655">
        <v>0</v>
      </c>
      <c r="CR655" s="4">
        <f t="shared" si="106"/>
        <v>0.68032786885245899</v>
      </c>
      <c r="CS655" s="8">
        <f t="shared" si="107"/>
        <v>39</v>
      </c>
      <c r="CT655" s="8">
        <v>71</v>
      </c>
      <c r="CU655" s="8">
        <f t="shared" si="108"/>
        <v>1</v>
      </c>
      <c r="CV655" s="8">
        <f t="shared" si="109"/>
        <v>1</v>
      </c>
      <c r="CW655">
        <v>1</v>
      </c>
      <c r="CX655" s="2">
        <v>41691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1</v>
      </c>
      <c r="DU655">
        <v>0</v>
      </c>
      <c r="DV655">
        <v>1</v>
      </c>
      <c r="DW655">
        <v>0</v>
      </c>
      <c r="DX655">
        <v>1</v>
      </c>
      <c r="DY655">
        <v>0</v>
      </c>
      <c r="DZ655">
        <v>0</v>
      </c>
      <c r="EA655">
        <v>0</v>
      </c>
      <c r="EB655">
        <v>1</v>
      </c>
      <c r="EC655">
        <v>1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 s="8">
        <v>1.8055555555555549</v>
      </c>
      <c r="EN655">
        <v>1</v>
      </c>
      <c r="EO655" s="2">
        <v>41712</v>
      </c>
      <c r="EP655">
        <v>0</v>
      </c>
      <c r="EQ655">
        <v>1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1</v>
      </c>
      <c r="GM655">
        <v>0</v>
      </c>
      <c r="GO655">
        <v>0</v>
      </c>
      <c r="GP655">
        <v>0</v>
      </c>
      <c r="GR655">
        <v>0</v>
      </c>
      <c r="GS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1</v>
      </c>
      <c r="HD655">
        <v>5.5205963904431422E-2</v>
      </c>
      <c r="HE655">
        <v>0</v>
      </c>
      <c r="HF655">
        <f t="shared" si="104"/>
        <v>0</v>
      </c>
      <c r="HH655">
        <v>0</v>
      </c>
      <c r="HI655">
        <v>1</v>
      </c>
      <c r="HJ655">
        <v>0</v>
      </c>
      <c r="HL655">
        <v>1</v>
      </c>
      <c r="HM655" s="2">
        <v>42309</v>
      </c>
      <c r="HR655">
        <v>2</v>
      </c>
      <c r="HS655">
        <v>4</v>
      </c>
    </row>
    <row r="656" spans="1:228" x14ac:dyDescent="0.35">
      <c r="A656">
        <v>39</v>
      </c>
      <c r="B656">
        <v>1</v>
      </c>
      <c r="C656" s="9" cm="1">
        <f t="array" ref="C656">_xlfn.IFS(D656,1,E656,2,F656,3,G656,4,H656,5,I656,6,J656,7,K656,8)</f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 s="8">
        <v>0</v>
      </c>
      <c r="Q656" s="8">
        <v>0</v>
      </c>
      <c r="R656">
        <v>0</v>
      </c>
      <c r="S656">
        <v>1</v>
      </c>
      <c r="T656">
        <v>0</v>
      </c>
      <c r="U656">
        <v>0</v>
      </c>
      <c r="V656" s="8">
        <v>0</v>
      </c>
      <c r="W656">
        <v>0</v>
      </c>
      <c r="X656" s="8">
        <v>133</v>
      </c>
      <c r="Y656" s="8">
        <v>85</v>
      </c>
      <c r="Z656" s="8">
        <v>99</v>
      </c>
      <c r="AA656">
        <v>0</v>
      </c>
      <c r="AB656" s="8">
        <v>1.9407407407407411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s="8">
        <v>41.951162181228767</v>
      </c>
      <c r="AJ656" s="8">
        <v>49</v>
      </c>
      <c r="AK656" s="6">
        <v>8.1</v>
      </c>
      <c r="AL656">
        <v>0</v>
      </c>
      <c r="AM656" s="8">
        <v>107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 s="8">
        <v>2</v>
      </c>
      <c r="AU656">
        <v>0</v>
      </c>
      <c r="AV656">
        <v>1</v>
      </c>
      <c r="AW656">
        <v>0</v>
      </c>
      <c r="AX656" s="8">
        <v>69</v>
      </c>
      <c r="AY656" s="8">
        <v>0</v>
      </c>
      <c r="AZ656" t="s">
        <v>220</v>
      </c>
      <c r="BB656" s="2">
        <v>42424</v>
      </c>
      <c r="BC656" s="2">
        <v>42482</v>
      </c>
      <c r="BD656" s="8">
        <f t="shared" si="110"/>
        <v>58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</v>
      </c>
      <c r="BM656">
        <v>3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1</v>
      </c>
      <c r="CI656">
        <v>0</v>
      </c>
      <c r="CJ656">
        <v>0</v>
      </c>
      <c r="CK656">
        <v>0</v>
      </c>
      <c r="CL656" s="6">
        <v>3.2</v>
      </c>
      <c r="CM656" s="8">
        <v>60</v>
      </c>
      <c r="CN656" s="8">
        <v>0</v>
      </c>
      <c r="CO656" s="8">
        <f t="shared" si="105"/>
        <v>40</v>
      </c>
      <c r="CP656" s="8">
        <v>94</v>
      </c>
      <c r="CQ656">
        <v>0</v>
      </c>
      <c r="CR656" s="4">
        <f t="shared" si="106"/>
        <v>0.70676691729323304</v>
      </c>
      <c r="CS656" s="8">
        <f t="shared" si="107"/>
        <v>39</v>
      </c>
      <c r="CT656" s="8">
        <v>82</v>
      </c>
      <c r="CU656" s="8">
        <f t="shared" si="108"/>
        <v>1</v>
      </c>
      <c r="CV656" s="8">
        <f t="shared" si="109"/>
        <v>0</v>
      </c>
      <c r="CW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 s="8">
        <v>1.7945205479452051</v>
      </c>
      <c r="EN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O656">
        <v>0</v>
      </c>
      <c r="GP656">
        <v>0</v>
      </c>
      <c r="GR656">
        <v>0</v>
      </c>
      <c r="GS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f t="shared" si="104"/>
        <v>0</v>
      </c>
      <c r="HH656">
        <v>0</v>
      </c>
      <c r="HI656">
        <v>1</v>
      </c>
      <c r="HJ656">
        <v>0</v>
      </c>
      <c r="HL656">
        <v>0</v>
      </c>
      <c r="HR656">
        <v>2</v>
      </c>
      <c r="HS656">
        <v>4</v>
      </c>
      <c r="HT656" t="s">
        <v>216</v>
      </c>
    </row>
    <row r="657" spans="1:228" x14ac:dyDescent="0.35">
      <c r="A657">
        <v>65</v>
      </c>
      <c r="B657">
        <v>1</v>
      </c>
      <c r="C657" s="9" cm="1">
        <f t="array" ref="C657">_xlfn.IFS(D657,1,E657,2,F657,3,G657,4,H657,5,I657,6,J657,7,K657,8)</f>
        <v>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 s="8">
        <v>0</v>
      </c>
      <c r="Q657" s="8">
        <v>0</v>
      </c>
      <c r="R657">
        <v>0</v>
      </c>
      <c r="S657">
        <v>1</v>
      </c>
      <c r="T657">
        <v>0</v>
      </c>
      <c r="U657">
        <v>0</v>
      </c>
      <c r="V657" s="8">
        <v>0</v>
      </c>
      <c r="W657">
        <v>0</v>
      </c>
      <c r="X657" s="8">
        <v>126</v>
      </c>
      <c r="Y657" s="8">
        <v>65</v>
      </c>
      <c r="Z657" s="8">
        <v>96</v>
      </c>
      <c r="AA657">
        <v>0</v>
      </c>
      <c r="AB657" s="8">
        <v>1.9402985074626871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s="8">
        <v>37.5</v>
      </c>
      <c r="AJ657" s="8">
        <v>102</v>
      </c>
      <c r="AK657" s="6">
        <v>7.8</v>
      </c>
      <c r="AL657">
        <v>0</v>
      </c>
      <c r="AM657" s="8">
        <v>45</v>
      </c>
      <c r="AN657">
        <v>2</v>
      </c>
      <c r="AO657">
        <v>1</v>
      </c>
      <c r="AP657">
        <v>1</v>
      </c>
      <c r="AQ657">
        <v>0</v>
      </c>
      <c r="AR657">
        <v>0</v>
      </c>
      <c r="AS657">
        <v>0</v>
      </c>
      <c r="AT657" s="8">
        <v>3</v>
      </c>
      <c r="AU657">
        <v>0</v>
      </c>
      <c r="AV657">
        <v>0</v>
      </c>
      <c r="AW657">
        <v>1</v>
      </c>
      <c r="AX657" s="8">
        <v>213</v>
      </c>
      <c r="AY657" s="8">
        <v>60</v>
      </c>
      <c r="BB657" s="2">
        <v>42566</v>
      </c>
      <c r="BC657" s="2">
        <v>42593</v>
      </c>
      <c r="BD657" s="8">
        <f t="shared" si="110"/>
        <v>27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5</v>
      </c>
      <c r="BM657">
        <v>10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3</v>
      </c>
      <c r="CH657">
        <v>1</v>
      </c>
      <c r="CI657">
        <v>1</v>
      </c>
      <c r="CJ657">
        <v>1</v>
      </c>
      <c r="CK657">
        <v>0</v>
      </c>
      <c r="CL657" s="6">
        <v>0.1</v>
      </c>
      <c r="CM657" s="8">
        <v>0</v>
      </c>
      <c r="CN657" s="8">
        <v>0</v>
      </c>
      <c r="CO657" s="8">
        <f t="shared" si="105"/>
        <v>100</v>
      </c>
      <c r="CP657" s="8">
        <v>84</v>
      </c>
      <c r="CQ657">
        <v>0</v>
      </c>
      <c r="CR657" s="4">
        <f t="shared" si="106"/>
        <v>0.66666666666666663</v>
      </c>
      <c r="CS657" s="8">
        <f t="shared" si="107"/>
        <v>42</v>
      </c>
      <c r="CT657" s="8">
        <v>76.10404184133796</v>
      </c>
      <c r="CU657" s="8">
        <f t="shared" si="108"/>
        <v>1</v>
      </c>
      <c r="CV657" s="8">
        <f t="shared" si="109"/>
        <v>0</v>
      </c>
      <c r="CW657">
        <v>1</v>
      </c>
      <c r="CX657" s="2">
        <v>42295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1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 s="8">
        <v>1.7878787878787881</v>
      </c>
      <c r="EN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O657">
        <v>0</v>
      </c>
      <c r="GP657">
        <v>0</v>
      </c>
      <c r="GR657">
        <v>0</v>
      </c>
      <c r="GS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f t="shared" si="104"/>
        <v>0</v>
      </c>
      <c r="HH657">
        <v>0</v>
      </c>
      <c r="HI657">
        <v>1</v>
      </c>
      <c r="HJ657">
        <v>0</v>
      </c>
      <c r="HL657">
        <v>0</v>
      </c>
      <c r="HR657">
        <v>2</v>
      </c>
      <c r="HS657">
        <v>4</v>
      </c>
    </row>
    <row r="658" spans="1:228" x14ac:dyDescent="0.35">
      <c r="A658">
        <v>83</v>
      </c>
      <c r="B658">
        <v>2</v>
      </c>
      <c r="C658" s="9" cm="1">
        <f t="array" ref="C658">_xlfn.IFS(D658,1,E658,2,F658,3,G658,4,H658,5,I658,6,J658,7,K658,8)</f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 s="8">
        <v>0</v>
      </c>
      <c r="Q658" s="8">
        <v>0</v>
      </c>
      <c r="R658">
        <v>0</v>
      </c>
      <c r="S658">
        <v>1</v>
      </c>
      <c r="T658">
        <v>0</v>
      </c>
      <c r="U658">
        <v>0</v>
      </c>
      <c r="V658" s="8">
        <v>0</v>
      </c>
      <c r="W658">
        <v>0</v>
      </c>
      <c r="X658" s="8">
        <v>136.5</v>
      </c>
      <c r="Y658" s="8">
        <v>77</v>
      </c>
      <c r="Z658" s="8">
        <v>97.5</v>
      </c>
      <c r="AA658">
        <v>0</v>
      </c>
      <c r="AB658" s="8">
        <v>1.879699248120301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s="8">
        <v>50</v>
      </c>
      <c r="AJ658" s="8">
        <v>65</v>
      </c>
      <c r="AK658" s="6">
        <v>8.0201045940859661</v>
      </c>
      <c r="AL658">
        <v>0</v>
      </c>
      <c r="AM658" s="8">
        <v>69</v>
      </c>
      <c r="AO658">
        <v>1</v>
      </c>
      <c r="AP658">
        <v>0</v>
      </c>
      <c r="AQ658">
        <v>0</v>
      </c>
      <c r="AR658">
        <v>0</v>
      </c>
      <c r="AS658">
        <v>0</v>
      </c>
      <c r="AT658" s="8">
        <v>3</v>
      </c>
      <c r="AU658">
        <v>0</v>
      </c>
      <c r="AV658">
        <v>0</v>
      </c>
      <c r="AW658">
        <v>1</v>
      </c>
      <c r="AX658" s="8">
        <v>166</v>
      </c>
      <c r="AY658" s="8">
        <v>109</v>
      </c>
      <c r="BB658" s="2">
        <v>41105</v>
      </c>
      <c r="BC658" s="2">
        <v>41874</v>
      </c>
      <c r="BD658" s="8">
        <f t="shared" si="110"/>
        <v>769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7</v>
      </c>
      <c r="BM658">
        <v>2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1</v>
      </c>
      <c r="CI658">
        <v>0</v>
      </c>
      <c r="CJ658">
        <v>0</v>
      </c>
      <c r="CK658">
        <v>0</v>
      </c>
      <c r="CL658" s="6">
        <v>3.5</v>
      </c>
      <c r="CM658" s="8">
        <v>0</v>
      </c>
      <c r="CN658" s="8">
        <v>0</v>
      </c>
      <c r="CO658" s="8">
        <f t="shared" si="105"/>
        <v>100</v>
      </c>
      <c r="CP658" s="8">
        <v>94.1176422013245</v>
      </c>
      <c r="CQ658">
        <v>0</v>
      </c>
      <c r="CR658" s="4">
        <f t="shared" si="106"/>
        <v>0.68950653627343961</v>
      </c>
      <c r="CS658" s="8">
        <f t="shared" si="107"/>
        <v>42.3823577986755</v>
      </c>
      <c r="CT658" s="8">
        <v>92.000000000000014</v>
      </c>
      <c r="CU658" s="8">
        <f t="shared" si="108"/>
        <v>1</v>
      </c>
      <c r="CV658" s="8">
        <f t="shared" si="109"/>
        <v>0</v>
      </c>
      <c r="CW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 s="8">
        <v>1.876712328767123</v>
      </c>
      <c r="EN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O658">
        <v>0</v>
      </c>
      <c r="GP658">
        <v>0</v>
      </c>
      <c r="GR658">
        <v>0</v>
      </c>
      <c r="GS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f t="shared" si="104"/>
        <v>0</v>
      </c>
      <c r="HH658">
        <v>0</v>
      </c>
      <c r="HI658">
        <v>1</v>
      </c>
      <c r="HJ658">
        <v>0</v>
      </c>
      <c r="HL658">
        <v>1</v>
      </c>
      <c r="HM658" s="2">
        <v>42074</v>
      </c>
      <c r="HR658">
        <v>2</v>
      </c>
      <c r="HS658">
        <v>4</v>
      </c>
    </row>
    <row r="659" spans="1:228" x14ac:dyDescent="0.35">
      <c r="A659">
        <v>50</v>
      </c>
      <c r="B659">
        <v>2</v>
      </c>
      <c r="C659" s="9" cm="1">
        <f t="array" ref="C659">_xlfn.IFS(D659,1,E659,2,F659,3,G659,4,H659,5,I659,6,J659,7,K659,8)</f>
        <v>2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 s="8">
        <v>0</v>
      </c>
      <c r="Q659" s="8">
        <v>0</v>
      </c>
      <c r="R659">
        <v>0</v>
      </c>
      <c r="S659">
        <v>1</v>
      </c>
      <c r="T659">
        <v>0</v>
      </c>
      <c r="U659">
        <v>0</v>
      </c>
      <c r="V659" s="8">
        <v>0</v>
      </c>
      <c r="W659">
        <v>0</v>
      </c>
      <c r="X659" s="8">
        <v>134.5</v>
      </c>
      <c r="Y659" s="8">
        <v>74.949043138499349</v>
      </c>
      <c r="Z659" s="8">
        <v>97.114754098360649</v>
      </c>
      <c r="AA659">
        <v>0</v>
      </c>
      <c r="AB659" s="8">
        <v>1.9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s="8">
        <v>42.053947647924232</v>
      </c>
      <c r="AJ659" s="8">
        <v>63</v>
      </c>
      <c r="AK659" s="6">
        <v>8.1999999999999993</v>
      </c>
      <c r="AL659">
        <v>0</v>
      </c>
      <c r="AM659" s="8">
        <v>152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 s="8">
        <v>2</v>
      </c>
      <c r="AU659">
        <v>0</v>
      </c>
      <c r="AV659">
        <v>1</v>
      </c>
      <c r="AW659">
        <v>0</v>
      </c>
      <c r="AX659" s="8">
        <v>1</v>
      </c>
      <c r="AY659" s="8">
        <v>0</v>
      </c>
      <c r="AZ659" t="s">
        <v>242</v>
      </c>
      <c r="BB659" s="2">
        <v>41699</v>
      </c>
      <c r="BC659" s="2">
        <v>41783</v>
      </c>
      <c r="BD659" s="8">
        <f t="shared" si="110"/>
        <v>84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4</v>
      </c>
      <c r="BM659">
        <v>3</v>
      </c>
      <c r="BN659">
        <v>0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0</v>
      </c>
      <c r="CL659" s="6">
        <v>17.5</v>
      </c>
      <c r="CM659" s="8">
        <v>10</v>
      </c>
      <c r="CN659" s="8">
        <v>0</v>
      </c>
      <c r="CO659" s="8">
        <f t="shared" si="105"/>
        <v>90</v>
      </c>
      <c r="CP659" s="8">
        <v>92</v>
      </c>
      <c r="CQ659">
        <v>0</v>
      </c>
      <c r="CR659" s="4">
        <f t="shared" si="106"/>
        <v>0.68401486988847582</v>
      </c>
      <c r="CS659" s="8">
        <f t="shared" si="107"/>
        <v>42.5</v>
      </c>
      <c r="CT659" s="8">
        <v>100</v>
      </c>
      <c r="CU659" s="8">
        <f t="shared" si="108"/>
        <v>1</v>
      </c>
      <c r="CV659" s="8">
        <f t="shared" si="109"/>
        <v>0</v>
      </c>
      <c r="CW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 s="8">
        <v>1.8</v>
      </c>
      <c r="EN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1</v>
      </c>
      <c r="GM659">
        <v>0</v>
      </c>
      <c r="GO659">
        <v>0</v>
      </c>
      <c r="GP659">
        <v>0</v>
      </c>
      <c r="GR659">
        <v>0</v>
      </c>
      <c r="GS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f t="shared" si="104"/>
        <v>0</v>
      </c>
      <c r="HH659">
        <v>0</v>
      </c>
      <c r="HI659">
        <v>1</v>
      </c>
      <c r="HJ659">
        <v>0</v>
      </c>
      <c r="HL659">
        <v>0</v>
      </c>
      <c r="HR659">
        <v>2</v>
      </c>
      <c r="HS659">
        <v>4</v>
      </c>
    </row>
    <row r="660" spans="1:228" x14ac:dyDescent="0.35">
      <c r="A660">
        <v>62</v>
      </c>
      <c r="B660">
        <v>2</v>
      </c>
      <c r="C660" s="9" cm="1">
        <f t="array" ref="C660">_xlfn.IFS(D660,1,E660,2,F660,3,G660,4,H660,5,I660,6,J660,7,K660,8)</f>
        <v>2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 s="8">
        <v>0</v>
      </c>
      <c r="Q660" s="8">
        <v>5.5321390937829298E-2</v>
      </c>
      <c r="R660">
        <v>0</v>
      </c>
      <c r="S660">
        <v>1</v>
      </c>
      <c r="T660">
        <v>0</v>
      </c>
      <c r="U660">
        <v>0</v>
      </c>
      <c r="V660" s="8">
        <v>0</v>
      </c>
      <c r="W660">
        <v>1</v>
      </c>
      <c r="X660" s="8">
        <v>145</v>
      </c>
      <c r="Y660" s="8">
        <v>75</v>
      </c>
      <c r="Z660" s="8">
        <v>100</v>
      </c>
      <c r="AA660">
        <v>0</v>
      </c>
      <c r="AB660" s="8">
        <v>1.317972350230415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 s="8">
        <v>39</v>
      </c>
      <c r="AJ660" s="8">
        <v>65</v>
      </c>
      <c r="AK660" s="6">
        <v>7.2</v>
      </c>
      <c r="AL660">
        <v>1</v>
      </c>
      <c r="AM660" s="8">
        <v>70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 s="8">
        <v>3</v>
      </c>
      <c r="AU660">
        <v>0</v>
      </c>
      <c r="AV660">
        <v>0</v>
      </c>
      <c r="AW660">
        <v>1</v>
      </c>
      <c r="AX660" s="8">
        <v>155</v>
      </c>
      <c r="AY660" s="8">
        <v>111.25018448170739</v>
      </c>
      <c r="AZ660" t="s">
        <v>220</v>
      </c>
      <c r="BB660" s="2">
        <v>41289</v>
      </c>
      <c r="BC660" s="2">
        <v>41684</v>
      </c>
      <c r="BD660" s="8">
        <f t="shared" si="110"/>
        <v>395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4</v>
      </c>
      <c r="BM660">
        <v>6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0</v>
      </c>
      <c r="CK660">
        <v>1</v>
      </c>
      <c r="CL660" s="6">
        <v>0.2</v>
      </c>
      <c r="CM660" s="8">
        <v>0</v>
      </c>
      <c r="CN660" s="8">
        <v>0</v>
      </c>
      <c r="CO660" s="8">
        <f t="shared" si="105"/>
        <v>100</v>
      </c>
      <c r="CP660" s="8">
        <v>102</v>
      </c>
      <c r="CQ660">
        <v>0</v>
      </c>
      <c r="CR660" s="4">
        <f t="shared" si="106"/>
        <v>0.70344827586206893</v>
      </c>
      <c r="CS660" s="8">
        <f t="shared" si="107"/>
        <v>43</v>
      </c>
      <c r="CT660" s="8">
        <v>98.5</v>
      </c>
      <c r="CU660" s="8">
        <f t="shared" si="108"/>
        <v>1</v>
      </c>
      <c r="CV660" s="8">
        <f t="shared" si="109"/>
        <v>0</v>
      </c>
      <c r="CW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 s="8">
        <v>2.0571428571428569</v>
      </c>
      <c r="EN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1</v>
      </c>
      <c r="GM660">
        <v>0</v>
      </c>
      <c r="GO660">
        <v>0</v>
      </c>
      <c r="GP660">
        <v>0</v>
      </c>
      <c r="GR660">
        <v>0</v>
      </c>
      <c r="GS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f t="shared" si="104"/>
        <v>0</v>
      </c>
      <c r="HH660">
        <v>0</v>
      </c>
      <c r="HI660">
        <v>1</v>
      </c>
      <c r="HJ660">
        <v>0</v>
      </c>
      <c r="HL660">
        <v>1</v>
      </c>
      <c r="HM660" s="2">
        <v>42765</v>
      </c>
      <c r="HR660">
        <v>2</v>
      </c>
      <c r="HS660">
        <v>4</v>
      </c>
    </row>
    <row r="661" spans="1:228" x14ac:dyDescent="0.35">
      <c r="A661">
        <v>42</v>
      </c>
      <c r="B661">
        <v>1</v>
      </c>
      <c r="C661" s="9" cm="1">
        <f t="array" ref="C661">_xlfn.IFS(D661,1,E661,2,F661,3,G661,4,H661,5,I661,6,J661,7,K661,8)</f>
        <v>2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 s="8">
        <v>0</v>
      </c>
      <c r="Q661" s="8">
        <v>0</v>
      </c>
      <c r="R661">
        <v>2</v>
      </c>
      <c r="S661">
        <v>0</v>
      </c>
      <c r="T661">
        <v>0</v>
      </c>
      <c r="U661">
        <v>1</v>
      </c>
      <c r="V661" s="8">
        <v>1</v>
      </c>
      <c r="W661">
        <v>0</v>
      </c>
      <c r="X661" s="8">
        <v>134.1535766949751</v>
      </c>
      <c r="Y661" s="8">
        <v>74</v>
      </c>
      <c r="Z661" s="8">
        <v>97.147148988350708</v>
      </c>
      <c r="AA661">
        <v>0</v>
      </c>
      <c r="AB661" s="8">
        <v>1.788732394366197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 s="8">
        <v>43.500000000000007</v>
      </c>
      <c r="AJ661" s="8">
        <v>66</v>
      </c>
      <c r="AK661" s="6">
        <v>8.3231120785621489</v>
      </c>
      <c r="AL661">
        <v>0</v>
      </c>
      <c r="AM661" s="8">
        <v>107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 s="8">
        <v>2</v>
      </c>
      <c r="AU661">
        <v>0</v>
      </c>
      <c r="AV661">
        <v>1</v>
      </c>
      <c r="AW661">
        <v>0</v>
      </c>
      <c r="AX661" s="8">
        <v>67</v>
      </c>
      <c r="AY661" s="8">
        <v>0</v>
      </c>
      <c r="AZ661" t="s">
        <v>222</v>
      </c>
      <c r="BC661" s="2">
        <v>41996</v>
      </c>
      <c r="BD661" s="8"/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7</v>
      </c>
      <c r="BM661">
        <v>6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0</v>
      </c>
      <c r="CK661">
        <v>1</v>
      </c>
      <c r="CL661" s="6">
        <v>0.2</v>
      </c>
      <c r="CM661" s="8">
        <v>0</v>
      </c>
      <c r="CN661" s="8">
        <v>0</v>
      </c>
      <c r="CO661" s="8">
        <f t="shared" si="105"/>
        <v>100</v>
      </c>
      <c r="CP661" s="8">
        <v>91</v>
      </c>
      <c r="CQ661">
        <v>0</v>
      </c>
      <c r="CR661" s="4">
        <f t="shared" si="106"/>
        <v>0.67832705054824327</v>
      </c>
      <c r="CS661" s="8">
        <f t="shared" si="107"/>
        <v>43.153576694975101</v>
      </c>
      <c r="CT661" s="8">
        <v>92</v>
      </c>
      <c r="CU661" s="8">
        <f t="shared" si="108"/>
        <v>1</v>
      </c>
      <c r="CV661" s="8">
        <f t="shared" si="109"/>
        <v>0</v>
      </c>
      <c r="CW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 s="8">
        <v>1.7714285714285709</v>
      </c>
      <c r="EN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O661">
        <v>0</v>
      </c>
      <c r="GP661">
        <v>0</v>
      </c>
      <c r="GR661">
        <v>0</v>
      </c>
      <c r="GS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f t="shared" si="104"/>
        <v>0</v>
      </c>
      <c r="HH661">
        <v>0</v>
      </c>
      <c r="HI661">
        <v>1</v>
      </c>
      <c r="HJ661">
        <v>0</v>
      </c>
      <c r="HL661">
        <v>0</v>
      </c>
      <c r="HR661">
        <v>2</v>
      </c>
      <c r="HS661">
        <v>4</v>
      </c>
      <c r="HT661" t="s">
        <v>216</v>
      </c>
    </row>
    <row r="662" spans="1:228" x14ac:dyDescent="0.35">
      <c r="A662">
        <v>72</v>
      </c>
      <c r="B662">
        <v>2</v>
      </c>
      <c r="C662" s="9" cm="1">
        <f t="array" ref="C662">_xlfn.IFS(D662,1,E662,2,F662,3,G662,4,H662,5,I662,6,J662,7,K662,8)</f>
        <v>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 s="8">
        <v>0</v>
      </c>
      <c r="Q662" s="8">
        <v>0.12429948795226339</v>
      </c>
      <c r="R662">
        <v>2</v>
      </c>
      <c r="S662">
        <v>0</v>
      </c>
      <c r="T662">
        <v>0</v>
      </c>
      <c r="U662">
        <v>1</v>
      </c>
      <c r="V662" s="8">
        <v>0.1447306512216619</v>
      </c>
      <c r="W662">
        <v>0</v>
      </c>
      <c r="X662" s="8">
        <v>130</v>
      </c>
      <c r="Y662" s="8">
        <v>60</v>
      </c>
      <c r="Z662" s="8">
        <v>92</v>
      </c>
      <c r="AA662">
        <v>1</v>
      </c>
      <c r="AB662" s="8">
        <v>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s="8">
        <v>45</v>
      </c>
      <c r="AJ662" s="8">
        <v>78</v>
      </c>
      <c r="AK662" s="6">
        <v>7.7</v>
      </c>
      <c r="AL662">
        <v>0</v>
      </c>
      <c r="AM662" s="8">
        <v>31</v>
      </c>
      <c r="AN662">
        <v>3</v>
      </c>
      <c r="AO662">
        <v>1</v>
      </c>
      <c r="AP662">
        <v>0</v>
      </c>
      <c r="AQ662">
        <v>1</v>
      </c>
      <c r="AR662">
        <v>0</v>
      </c>
      <c r="AS662">
        <v>0</v>
      </c>
      <c r="AT662" s="8">
        <v>3</v>
      </c>
      <c r="AU662">
        <v>0</v>
      </c>
      <c r="AV662">
        <v>0</v>
      </c>
      <c r="AW662">
        <v>1</v>
      </c>
      <c r="AX662" s="8">
        <v>241</v>
      </c>
      <c r="AY662" s="8">
        <v>145</v>
      </c>
      <c r="AZ662" t="s">
        <v>220</v>
      </c>
      <c r="BB662" s="2">
        <v>42590</v>
      </c>
      <c r="BC662" s="2">
        <v>42619</v>
      </c>
      <c r="BD662" s="8">
        <f>BC662-BB662</f>
        <v>29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</v>
      </c>
      <c r="BM662">
        <v>10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1</v>
      </c>
      <c r="CI662">
        <v>0</v>
      </c>
      <c r="CJ662">
        <v>0</v>
      </c>
      <c r="CK662">
        <v>0</v>
      </c>
      <c r="CL662" s="6">
        <v>0.1</v>
      </c>
      <c r="CM662" s="8">
        <v>30</v>
      </c>
      <c r="CN662" s="8">
        <v>0</v>
      </c>
      <c r="CO662" s="8">
        <f t="shared" si="105"/>
        <v>70</v>
      </c>
      <c r="CP662" s="8">
        <v>84</v>
      </c>
      <c r="CQ662">
        <v>0</v>
      </c>
      <c r="CR662" s="4">
        <f t="shared" si="106"/>
        <v>0.64615384615384619</v>
      </c>
      <c r="CS662" s="8">
        <f t="shared" si="107"/>
        <v>46</v>
      </c>
      <c r="CT662" s="8">
        <v>62</v>
      </c>
      <c r="CU662" s="8">
        <f t="shared" si="108"/>
        <v>1</v>
      </c>
      <c r="CV662" s="8">
        <f t="shared" si="109"/>
        <v>0</v>
      </c>
      <c r="CW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 s="8">
        <v>1.88</v>
      </c>
      <c r="EN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O662">
        <v>0</v>
      </c>
      <c r="GP662">
        <v>0</v>
      </c>
      <c r="GR662">
        <v>0</v>
      </c>
      <c r="GS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f t="shared" si="104"/>
        <v>0</v>
      </c>
      <c r="HH662">
        <v>0</v>
      </c>
      <c r="HI662">
        <v>1</v>
      </c>
      <c r="HJ662">
        <v>0</v>
      </c>
      <c r="HL662">
        <v>0</v>
      </c>
      <c r="HR662">
        <v>2</v>
      </c>
      <c r="HS662">
        <v>4</v>
      </c>
    </row>
    <row r="663" spans="1:228" x14ac:dyDescent="0.35">
      <c r="A663">
        <v>63</v>
      </c>
      <c r="B663">
        <v>2</v>
      </c>
      <c r="C663" s="9" cm="1">
        <f t="array" ref="C663">_xlfn.IFS(D663,1,E663,2,F663,3,G663,4,H663,5,I663,6,J663,7,K663,8)</f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>
        <v>1</v>
      </c>
      <c r="P663" s="8">
        <v>10</v>
      </c>
      <c r="Q663" s="8">
        <v>8.1063626038349337E-2</v>
      </c>
      <c r="R663">
        <v>1</v>
      </c>
      <c r="S663">
        <v>0</v>
      </c>
      <c r="T663">
        <v>1</v>
      </c>
      <c r="U663">
        <v>0</v>
      </c>
      <c r="V663" s="8">
        <v>0.1029599411657479</v>
      </c>
      <c r="W663">
        <v>0</v>
      </c>
      <c r="X663" s="8">
        <v>119</v>
      </c>
      <c r="Y663" s="8">
        <v>62</v>
      </c>
      <c r="Z663" s="8">
        <v>94</v>
      </c>
      <c r="AA663">
        <v>1</v>
      </c>
      <c r="AB663" s="8">
        <v>1.9597315436241609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s="8">
        <v>35.936169419251151</v>
      </c>
      <c r="AJ663" s="8">
        <v>104</v>
      </c>
      <c r="AK663" s="6">
        <v>7.3</v>
      </c>
      <c r="AL663">
        <v>0</v>
      </c>
      <c r="AM663" s="8">
        <v>90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 s="8">
        <v>3</v>
      </c>
      <c r="AU663">
        <v>0</v>
      </c>
      <c r="AV663">
        <v>0</v>
      </c>
      <c r="AW663">
        <v>1</v>
      </c>
      <c r="AX663" s="8">
        <v>203</v>
      </c>
      <c r="AY663" s="8">
        <v>145</v>
      </c>
      <c r="AZ663" t="s">
        <v>222</v>
      </c>
      <c r="BA663" t="s">
        <v>232</v>
      </c>
      <c r="BB663" s="2">
        <v>41548</v>
      </c>
      <c r="BC663" s="2">
        <v>41667</v>
      </c>
      <c r="BD663" s="8">
        <f>BC663-BB663</f>
        <v>119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4</v>
      </c>
      <c r="BM663">
        <v>2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0</v>
      </c>
      <c r="CK663">
        <v>0</v>
      </c>
      <c r="CL663" s="6">
        <v>2.2000000000000002</v>
      </c>
      <c r="CM663" s="8">
        <v>20</v>
      </c>
      <c r="CN663" s="8">
        <v>0</v>
      </c>
      <c r="CO663" s="8">
        <f t="shared" si="105"/>
        <v>80</v>
      </c>
      <c r="CP663" s="8">
        <v>73</v>
      </c>
      <c r="CQ663">
        <v>0</v>
      </c>
      <c r="CR663" s="4">
        <f t="shared" si="106"/>
        <v>0.61344537815126055</v>
      </c>
      <c r="CS663" s="8">
        <f t="shared" si="107"/>
        <v>46</v>
      </c>
      <c r="CT663" s="8">
        <v>63.5</v>
      </c>
      <c r="CU663" s="8">
        <f t="shared" si="108"/>
        <v>1</v>
      </c>
      <c r="CV663" s="8">
        <f t="shared" si="109"/>
        <v>0</v>
      </c>
      <c r="CW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 s="8">
        <v>1.773333333333333</v>
      </c>
      <c r="EN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1</v>
      </c>
      <c r="GM663">
        <v>0</v>
      </c>
      <c r="GO663">
        <v>0</v>
      </c>
      <c r="GP663">
        <v>0</v>
      </c>
      <c r="GR663">
        <v>0</v>
      </c>
      <c r="GS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f t="shared" si="104"/>
        <v>0</v>
      </c>
      <c r="HH663">
        <v>0</v>
      </c>
      <c r="HI663">
        <v>1</v>
      </c>
      <c r="HJ663">
        <v>0</v>
      </c>
      <c r="HL663">
        <v>1</v>
      </c>
      <c r="HM663" s="2">
        <v>42678</v>
      </c>
      <c r="HR663">
        <v>2</v>
      </c>
      <c r="HS663">
        <v>4</v>
      </c>
    </row>
    <row r="664" spans="1:228" x14ac:dyDescent="0.35">
      <c r="A664">
        <v>40</v>
      </c>
      <c r="B664">
        <v>2</v>
      </c>
      <c r="C664" s="9" cm="1">
        <f t="array" ref="C664">_xlfn.IFS(D664,1,E664,2,F664,3,G664,4,H664,5,I664,6,J664,7,K664,8)</f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1</v>
      </c>
      <c r="P664" s="8">
        <v>12</v>
      </c>
      <c r="Q664" s="8">
        <v>6.8059173670441245E-2</v>
      </c>
      <c r="R664">
        <v>2</v>
      </c>
      <c r="S664">
        <v>0</v>
      </c>
      <c r="T664">
        <v>0</v>
      </c>
      <c r="U664">
        <v>1</v>
      </c>
      <c r="V664" s="8">
        <v>0.13649534674954261</v>
      </c>
      <c r="W664">
        <v>0</v>
      </c>
      <c r="X664" s="8">
        <v>139.81207959544659</v>
      </c>
      <c r="Y664" s="8">
        <v>75.5</v>
      </c>
      <c r="Z664" s="8">
        <v>97.200695047784535</v>
      </c>
      <c r="AA664">
        <v>0</v>
      </c>
      <c r="AB664" s="8">
        <v>1.855072463768116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 s="8">
        <v>39.5</v>
      </c>
      <c r="AJ664" s="8">
        <v>77</v>
      </c>
      <c r="AK664" s="6">
        <v>9.1999999999999993</v>
      </c>
      <c r="AL664">
        <v>0</v>
      </c>
      <c r="AM664" s="8">
        <v>79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 s="8">
        <v>1</v>
      </c>
      <c r="AU664">
        <v>1</v>
      </c>
      <c r="AV664">
        <v>0</v>
      </c>
      <c r="AW664">
        <v>0</v>
      </c>
      <c r="AX664" s="8">
        <v>272</v>
      </c>
      <c r="AY664" s="8">
        <v>272</v>
      </c>
      <c r="BC664" s="2">
        <v>41634</v>
      </c>
      <c r="BD664" s="8"/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5</v>
      </c>
      <c r="BM664">
        <v>2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0</v>
      </c>
      <c r="CK664">
        <v>1</v>
      </c>
      <c r="CL664" s="6">
        <v>0.6</v>
      </c>
      <c r="CM664" s="8">
        <v>0.45415361325455728</v>
      </c>
      <c r="CN664" s="8">
        <v>0</v>
      </c>
      <c r="CO664" s="8">
        <f t="shared" si="105"/>
        <v>99.545846386745438</v>
      </c>
      <c r="CP664" s="8">
        <v>92.5</v>
      </c>
      <c r="CQ664">
        <v>0</v>
      </c>
      <c r="CR664" s="4">
        <f t="shared" si="106"/>
        <v>0.66160234700501908</v>
      </c>
      <c r="CS664" s="8">
        <f t="shared" si="107"/>
        <v>47.31207959544659</v>
      </c>
      <c r="CT664" s="8">
        <v>94</v>
      </c>
      <c r="CU664" s="8">
        <f t="shared" si="108"/>
        <v>1</v>
      </c>
      <c r="CV664" s="8">
        <f t="shared" si="109"/>
        <v>0</v>
      </c>
      <c r="CW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 s="8">
        <v>1.8181818181818179</v>
      </c>
      <c r="EN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O664">
        <v>0</v>
      </c>
      <c r="GP664">
        <v>0</v>
      </c>
      <c r="GR664">
        <v>0</v>
      </c>
      <c r="GS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f t="shared" si="104"/>
        <v>0</v>
      </c>
      <c r="HH664">
        <v>0</v>
      </c>
      <c r="HI664">
        <v>1</v>
      </c>
      <c r="HJ664">
        <v>0</v>
      </c>
      <c r="HL664">
        <v>0</v>
      </c>
      <c r="HR664">
        <v>2</v>
      </c>
      <c r="HS664">
        <v>4</v>
      </c>
      <c r="HT664" t="s">
        <v>216</v>
      </c>
    </row>
    <row r="665" spans="1:228" x14ac:dyDescent="0.35">
      <c r="A665">
        <v>76</v>
      </c>
      <c r="B665">
        <v>1</v>
      </c>
      <c r="C665" s="9" cm="1">
        <f t="array" ref="C665">_xlfn.IFS(D665,1,E665,2,F665,3,G665,4,H665,5,I665,6,J665,7,K665,8)</f>
        <v>2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 s="8">
        <v>0</v>
      </c>
      <c r="Q665" s="8">
        <v>0</v>
      </c>
      <c r="R665">
        <v>0</v>
      </c>
      <c r="S665">
        <v>1</v>
      </c>
      <c r="T665">
        <v>0</v>
      </c>
      <c r="U665">
        <v>0</v>
      </c>
      <c r="V665" s="8">
        <v>0</v>
      </c>
      <c r="W665">
        <v>0</v>
      </c>
      <c r="X665" s="8">
        <v>130</v>
      </c>
      <c r="Y665" s="8">
        <v>70</v>
      </c>
      <c r="Z665" s="8">
        <v>97.885350318471325</v>
      </c>
      <c r="AA665">
        <v>0</v>
      </c>
      <c r="AB665" s="8">
        <v>1.7714285714285709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 s="8">
        <v>42.499999999999993</v>
      </c>
      <c r="AJ665" s="8">
        <v>82</v>
      </c>
      <c r="AK665" s="6">
        <v>8.4</v>
      </c>
      <c r="AL665">
        <v>0</v>
      </c>
      <c r="AM665" s="8">
        <v>86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 s="8">
        <v>3</v>
      </c>
      <c r="AU665">
        <v>0</v>
      </c>
      <c r="AV665">
        <v>0</v>
      </c>
      <c r="AW665">
        <v>1</v>
      </c>
      <c r="AX665" s="8">
        <v>209</v>
      </c>
      <c r="AY665" s="8">
        <v>209</v>
      </c>
      <c r="AZ665" t="s">
        <v>220</v>
      </c>
      <c r="BC665" s="2">
        <v>41633</v>
      </c>
      <c r="BD665" s="8"/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</v>
      </c>
      <c r="BM665">
        <v>2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1</v>
      </c>
      <c r="CH665">
        <v>1</v>
      </c>
      <c r="CI665">
        <v>0</v>
      </c>
      <c r="CJ665">
        <v>0</v>
      </c>
      <c r="CK665">
        <v>0</v>
      </c>
      <c r="CL665" s="6">
        <v>0.3</v>
      </c>
      <c r="CM665" s="8">
        <v>80</v>
      </c>
      <c r="CN665" s="8">
        <v>0</v>
      </c>
      <c r="CO665" s="8">
        <f t="shared" si="105"/>
        <v>20</v>
      </c>
      <c r="CP665" s="8">
        <v>82.5</v>
      </c>
      <c r="CQ665">
        <v>0</v>
      </c>
      <c r="CR665" s="4">
        <f t="shared" si="106"/>
        <v>0.63461538461538458</v>
      </c>
      <c r="CS665" s="8">
        <f t="shared" si="107"/>
        <v>47.5</v>
      </c>
      <c r="CT665" s="8">
        <v>82</v>
      </c>
      <c r="CU665" s="8">
        <f t="shared" si="108"/>
        <v>1</v>
      </c>
      <c r="CV665" s="8">
        <f t="shared" si="109"/>
        <v>0</v>
      </c>
      <c r="CW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 s="8">
        <v>1.9189189189189191</v>
      </c>
      <c r="EN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O665">
        <v>0</v>
      </c>
      <c r="GP665">
        <v>0</v>
      </c>
      <c r="GR665">
        <v>0</v>
      </c>
      <c r="GS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f t="shared" si="104"/>
        <v>0</v>
      </c>
      <c r="HH665">
        <v>0</v>
      </c>
      <c r="HI665">
        <v>1</v>
      </c>
      <c r="HJ665">
        <v>0</v>
      </c>
      <c r="HL665">
        <v>0</v>
      </c>
      <c r="HR665">
        <v>2</v>
      </c>
      <c r="HS665">
        <v>4</v>
      </c>
      <c r="HT665" t="s">
        <v>216</v>
      </c>
    </row>
    <row r="666" spans="1:228" x14ac:dyDescent="0.35">
      <c r="A666">
        <v>54</v>
      </c>
      <c r="B666">
        <v>2</v>
      </c>
      <c r="C666" s="9" cm="1">
        <f t="array" ref="C666">_xlfn.IFS(D666,1,E666,2,F666,3,G666,4,H666,5,I666,6,J666,7,K666,8)</f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</v>
      </c>
      <c r="M666">
        <v>0</v>
      </c>
      <c r="N666">
        <v>0</v>
      </c>
      <c r="O666">
        <v>1</v>
      </c>
      <c r="P666" s="8">
        <v>5</v>
      </c>
      <c r="Q666" s="8">
        <v>8.109267320342263E-2</v>
      </c>
      <c r="R666">
        <v>2</v>
      </c>
      <c r="S666">
        <v>0</v>
      </c>
      <c r="T666">
        <v>0</v>
      </c>
      <c r="U666">
        <v>1</v>
      </c>
      <c r="V666" s="8">
        <v>0.17799676792891311</v>
      </c>
      <c r="W666">
        <v>0</v>
      </c>
      <c r="X666" s="8">
        <v>133.07959026168149</v>
      </c>
      <c r="Y666" s="8">
        <v>71.5</v>
      </c>
      <c r="Z666" s="8">
        <v>96.982179982179986</v>
      </c>
      <c r="AA666">
        <v>0</v>
      </c>
      <c r="AB666" s="8">
        <v>2.0805369127516782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s="8">
        <v>39.5</v>
      </c>
      <c r="AJ666" s="8">
        <v>93</v>
      </c>
      <c r="AK666" s="6">
        <v>8.5</v>
      </c>
      <c r="AL666">
        <v>0</v>
      </c>
      <c r="AM666" s="8">
        <v>88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 s="8">
        <v>1</v>
      </c>
      <c r="AU666">
        <v>1</v>
      </c>
      <c r="AV666">
        <v>0</v>
      </c>
      <c r="AW666">
        <v>0</v>
      </c>
      <c r="AX666" s="8">
        <v>277</v>
      </c>
      <c r="AY666" s="8">
        <v>277</v>
      </c>
      <c r="BC666" s="2">
        <v>41507</v>
      </c>
      <c r="BD666" s="8"/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5</v>
      </c>
      <c r="BM666">
        <v>6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1</v>
      </c>
      <c r="CL666" s="6">
        <v>12.9</v>
      </c>
      <c r="CM666" s="8">
        <v>20.201731528956881</v>
      </c>
      <c r="CN666" s="8">
        <v>4.3454644215100487E-2</v>
      </c>
      <c r="CO666" s="8">
        <f t="shared" si="105"/>
        <v>79.754813826828013</v>
      </c>
      <c r="CP666" s="8">
        <v>83</v>
      </c>
      <c r="CQ666">
        <v>0</v>
      </c>
      <c r="CR666" s="4">
        <f t="shared" si="106"/>
        <v>0.62368692176458218</v>
      </c>
      <c r="CS666" s="8">
        <f t="shared" si="107"/>
        <v>50.079590261681489</v>
      </c>
      <c r="CT666" s="8">
        <v>87</v>
      </c>
      <c r="CU666" s="8">
        <f t="shared" si="108"/>
        <v>1</v>
      </c>
      <c r="CV666" s="8">
        <f t="shared" si="109"/>
        <v>0</v>
      </c>
      <c r="CW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 s="8">
        <v>1.8533333333333331</v>
      </c>
      <c r="EN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1</v>
      </c>
      <c r="GM666">
        <v>0</v>
      </c>
      <c r="GO666">
        <v>0</v>
      </c>
      <c r="GP666">
        <v>0</v>
      </c>
      <c r="GR666">
        <v>0</v>
      </c>
      <c r="GS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f t="shared" si="104"/>
        <v>0</v>
      </c>
      <c r="HH666">
        <v>0</v>
      </c>
      <c r="HI666">
        <v>1</v>
      </c>
      <c r="HJ666">
        <v>0</v>
      </c>
      <c r="HL666">
        <v>0</v>
      </c>
      <c r="HR666">
        <v>2</v>
      </c>
      <c r="HS666">
        <v>4</v>
      </c>
      <c r="HT666" t="s">
        <v>216</v>
      </c>
    </row>
    <row r="667" spans="1:228" x14ac:dyDescent="0.35">
      <c r="A667">
        <v>60</v>
      </c>
      <c r="B667">
        <v>1</v>
      </c>
      <c r="C667" s="9" cm="1">
        <f t="array" ref="C667">_xlfn.IFS(D667,1,E667,2,F667,3,G667,4,H667,5,I667,6,J667,7,K667,8)</f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>
        <v>1</v>
      </c>
      <c r="P667" s="8">
        <v>40</v>
      </c>
      <c r="Q667" s="8">
        <v>0.14037604999110051</v>
      </c>
      <c r="R667">
        <v>1</v>
      </c>
      <c r="S667">
        <v>0</v>
      </c>
      <c r="T667">
        <v>1</v>
      </c>
      <c r="U667">
        <v>0</v>
      </c>
      <c r="V667" s="8">
        <v>0.22590228767796991</v>
      </c>
      <c r="W667">
        <v>0</v>
      </c>
      <c r="X667" s="8">
        <v>136</v>
      </c>
      <c r="Y667" s="8">
        <v>77</v>
      </c>
      <c r="Z667" s="8">
        <v>96</v>
      </c>
      <c r="AA667">
        <v>1</v>
      </c>
      <c r="AB667" s="8">
        <v>2.0662251655629138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s="8">
        <v>39.5</v>
      </c>
      <c r="AJ667" s="8">
        <v>60.5</v>
      </c>
      <c r="AK667" s="6">
        <v>6.3</v>
      </c>
      <c r="AL667">
        <v>1</v>
      </c>
      <c r="AM667" s="8">
        <v>93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 s="8">
        <v>2</v>
      </c>
      <c r="AU667">
        <v>0</v>
      </c>
      <c r="AV667">
        <v>1</v>
      </c>
      <c r="AW667">
        <v>0</v>
      </c>
      <c r="AX667" s="8">
        <v>162</v>
      </c>
      <c r="AY667" s="8">
        <v>0</v>
      </c>
      <c r="AZ667" t="s">
        <v>296</v>
      </c>
      <c r="BB667" s="2">
        <v>41654</v>
      </c>
      <c r="BC667" s="2">
        <v>41710</v>
      </c>
      <c r="BD667" s="8">
        <f>BC667-BB667</f>
        <v>56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7</v>
      </c>
      <c r="BM667">
        <v>7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0</v>
      </c>
      <c r="CK667">
        <v>1</v>
      </c>
      <c r="CL667" s="6">
        <v>0.5</v>
      </c>
      <c r="CM667" s="8">
        <v>0</v>
      </c>
      <c r="CN667" s="8">
        <v>0</v>
      </c>
      <c r="CO667" s="8">
        <f t="shared" si="105"/>
        <v>100</v>
      </c>
      <c r="CP667" s="8">
        <v>78</v>
      </c>
      <c r="CQ667">
        <v>0</v>
      </c>
      <c r="CR667" s="4">
        <f t="shared" si="106"/>
        <v>0.57352941176470584</v>
      </c>
      <c r="CS667" s="8">
        <f t="shared" si="107"/>
        <v>58</v>
      </c>
      <c r="CT667" s="8">
        <v>73.5</v>
      </c>
      <c r="CU667" s="8">
        <f t="shared" si="108"/>
        <v>1</v>
      </c>
      <c r="CV667" s="8">
        <f t="shared" si="109"/>
        <v>0</v>
      </c>
      <c r="CW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 s="8">
        <v>1.869565217391304</v>
      </c>
      <c r="EN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O667">
        <v>0</v>
      </c>
      <c r="GP667">
        <v>0</v>
      </c>
      <c r="GR667">
        <v>0</v>
      </c>
      <c r="GS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f t="shared" si="104"/>
        <v>0</v>
      </c>
      <c r="HH667">
        <v>0</v>
      </c>
      <c r="HI667">
        <v>1</v>
      </c>
      <c r="HJ667">
        <v>0</v>
      </c>
      <c r="HL667">
        <v>1</v>
      </c>
      <c r="HM667" s="2">
        <v>41925</v>
      </c>
      <c r="HR667">
        <v>2</v>
      </c>
      <c r="HS667">
        <v>4</v>
      </c>
    </row>
    <row r="668" spans="1:228" x14ac:dyDescent="0.35">
      <c r="A668">
        <v>46</v>
      </c>
      <c r="B668">
        <v>1</v>
      </c>
      <c r="C668" s="9" cm="1">
        <f t="array" ref="C668">_xlfn.IFS(D668,1,E668,2,F668,3,G668,4,H668,5,I668,6,J668,7,K668,8)</f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 s="8">
        <v>0</v>
      </c>
      <c r="Q668" s="8">
        <v>8.1070145720864795E-2</v>
      </c>
      <c r="R668">
        <v>2</v>
      </c>
      <c r="S668">
        <v>0</v>
      </c>
      <c r="T668">
        <v>0</v>
      </c>
      <c r="U668">
        <v>1</v>
      </c>
      <c r="V668" s="8">
        <v>0.13317073170731711</v>
      </c>
      <c r="W668">
        <v>1</v>
      </c>
      <c r="X668" s="8">
        <v>164</v>
      </c>
      <c r="Y668" s="8">
        <v>57</v>
      </c>
      <c r="Z668" s="8">
        <v>96</v>
      </c>
      <c r="AA668">
        <v>0</v>
      </c>
      <c r="AB668" s="8">
        <v>2.015625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s="8">
        <v>40.115509238125718</v>
      </c>
      <c r="AJ668" s="8">
        <v>113</v>
      </c>
      <c r="AK668" s="6">
        <v>7.8</v>
      </c>
      <c r="AL668">
        <v>0</v>
      </c>
      <c r="AM668" s="8">
        <v>80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 s="8">
        <v>3</v>
      </c>
      <c r="AU668">
        <v>0</v>
      </c>
      <c r="AV668">
        <v>0</v>
      </c>
      <c r="AW668">
        <v>1</v>
      </c>
      <c r="AX668" s="8">
        <v>151</v>
      </c>
      <c r="AY668" s="8">
        <v>108.2660913264356</v>
      </c>
      <c r="BC668" s="2">
        <v>41339</v>
      </c>
      <c r="BD668" s="8"/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7</v>
      </c>
      <c r="BM668">
        <v>7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1</v>
      </c>
      <c r="CI668">
        <v>0</v>
      </c>
      <c r="CJ668">
        <v>0</v>
      </c>
      <c r="CK668">
        <v>1</v>
      </c>
      <c r="CL668" s="6">
        <v>7</v>
      </c>
      <c r="CM668" s="8">
        <v>20</v>
      </c>
      <c r="CN668" s="8">
        <v>0</v>
      </c>
      <c r="CO668" s="8">
        <f t="shared" si="105"/>
        <v>80</v>
      </c>
      <c r="CP668" s="8">
        <v>105</v>
      </c>
      <c r="CQ668">
        <v>0</v>
      </c>
      <c r="CR668" s="4">
        <f t="shared" si="106"/>
        <v>0.6402439024390244</v>
      </c>
      <c r="CS668" s="8">
        <f t="shared" si="107"/>
        <v>59</v>
      </c>
      <c r="CT668" s="8">
        <v>107</v>
      </c>
      <c r="CU668" s="8">
        <f t="shared" si="108"/>
        <v>1</v>
      </c>
      <c r="CV668" s="8">
        <f t="shared" si="109"/>
        <v>0</v>
      </c>
      <c r="CW668">
        <v>1</v>
      </c>
      <c r="CX668" s="2">
        <v>41511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 s="8">
        <v>1.8888888888888891</v>
      </c>
      <c r="EN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O668">
        <v>0</v>
      </c>
      <c r="GP668">
        <v>0</v>
      </c>
      <c r="GR668">
        <v>0</v>
      </c>
      <c r="GS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f t="shared" si="104"/>
        <v>0</v>
      </c>
      <c r="HH668">
        <v>0</v>
      </c>
      <c r="HI668">
        <v>1</v>
      </c>
      <c r="HJ668">
        <v>0</v>
      </c>
      <c r="HL668">
        <v>0</v>
      </c>
      <c r="HR668">
        <v>2</v>
      </c>
      <c r="HS668">
        <v>4</v>
      </c>
      <c r="HT668" t="s">
        <v>216</v>
      </c>
    </row>
    <row r="669" spans="1:228" x14ac:dyDescent="0.35">
      <c r="A669">
        <v>70</v>
      </c>
      <c r="B669">
        <v>1</v>
      </c>
      <c r="C669" s="9" cm="1">
        <f t="array" ref="C669">_xlfn.IFS(D669,1,E669,2,F669,3,G669,4,H669,5,I669,6,J669,7,K669,8)</f>
        <v>2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1</v>
      </c>
      <c r="P669" s="8">
        <v>17</v>
      </c>
      <c r="Q669" s="8">
        <v>0.192809383726323</v>
      </c>
      <c r="R669">
        <v>2</v>
      </c>
      <c r="S669">
        <v>0</v>
      </c>
      <c r="T669">
        <v>0</v>
      </c>
      <c r="U669">
        <v>1</v>
      </c>
      <c r="V669" s="8">
        <v>21</v>
      </c>
      <c r="W669">
        <v>1</v>
      </c>
      <c r="X669" s="8">
        <v>153</v>
      </c>
      <c r="Y669" s="8">
        <v>84</v>
      </c>
      <c r="Z669" s="8">
        <v>97.132911392405063</v>
      </c>
      <c r="AA669">
        <v>0</v>
      </c>
      <c r="AB669" s="8">
        <v>1.970588235294118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s="8">
        <v>36.5</v>
      </c>
      <c r="AJ669" s="8">
        <v>53</v>
      </c>
      <c r="AK669" s="6">
        <v>10.7</v>
      </c>
      <c r="AL669">
        <v>0</v>
      </c>
      <c r="AM669" s="8">
        <v>96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 s="8">
        <v>2</v>
      </c>
      <c r="AU669">
        <v>0</v>
      </c>
      <c r="AV669">
        <v>1</v>
      </c>
      <c r="AW669">
        <v>0</v>
      </c>
      <c r="AX669" s="8">
        <v>101</v>
      </c>
      <c r="AY669" s="8">
        <v>0</v>
      </c>
      <c r="BC669" s="2">
        <v>42014</v>
      </c>
      <c r="BD669" s="8"/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5</v>
      </c>
      <c r="BM669">
        <v>6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0</v>
      </c>
      <c r="CK669">
        <v>1</v>
      </c>
      <c r="CL669" s="6">
        <v>0.61641537514623368</v>
      </c>
      <c r="CM669" s="8">
        <v>0.45640047330419448</v>
      </c>
      <c r="CN669" s="8">
        <v>6.8094765214924108E-2</v>
      </c>
      <c r="CO669" s="8">
        <f t="shared" si="105"/>
        <v>99.475504761480877</v>
      </c>
      <c r="CP669" s="8">
        <v>93.000000000000014</v>
      </c>
      <c r="CQ669">
        <v>0</v>
      </c>
      <c r="CR669" s="4">
        <f t="shared" si="106"/>
        <v>0.60784313725490202</v>
      </c>
      <c r="CS669" s="8">
        <f t="shared" si="107"/>
        <v>59.999999999999986</v>
      </c>
      <c r="CT669" s="8">
        <v>99</v>
      </c>
      <c r="CU669" s="8">
        <f t="shared" si="108"/>
        <v>1</v>
      </c>
      <c r="CV669" s="8">
        <f t="shared" si="109"/>
        <v>1</v>
      </c>
      <c r="CW669">
        <v>1</v>
      </c>
      <c r="CX669" s="2">
        <v>42019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 s="8">
        <v>1.876712328767123</v>
      </c>
      <c r="EN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1</v>
      </c>
      <c r="GM669">
        <v>0</v>
      </c>
      <c r="GO669">
        <v>0</v>
      </c>
      <c r="GP669">
        <v>0</v>
      </c>
      <c r="GR669">
        <v>0</v>
      </c>
      <c r="GS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f t="shared" ref="HF669:HF701" si="111">GO669</f>
        <v>0</v>
      </c>
      <c r="HH669">
        <v>0</v>
      </c>
      <c r="HI669">
        <v>1</v>
      </c>
      <c r="HJ669">
        <v>0</v>
      </c>
      <c r="HL669">
        <v>0</v>
      </c>
      <c r="HR669">
        <v>2</v>
      </c>
      <c r="HS669">
        <v>4</v>
      </c>
    </row>
    <row r="670" spans="1:228" x14ac:dyDescent="0.35">
      <c r="A670">
        <v>60</v>
      </c>
      <c r="B670">
        <v>1</v>
      </c>
      <c r="C670" s="9" cm="1">
        <f t="array" ref="C670">_xlfn.IFS(D670,1,E670,2,F670,3,G670,4,H670,5,I670,6,J670,7,K670,8)</f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1</v>
      </c>
      <c r="P670" s="8">
        <v>40</v>
      </c>
      <c r="Q670" s="8">
        <v>6.8009713795974619E-2</v>
      </c>
      <c r="R670">
        <v>1</v>
      </c>
      <c r="S670">
        <v>0</v>
      </c>
      <c r="T670">
        <v>1</v>
      </c>
      <c r="U670">
        <v>0</v>
      </c>
      <c r="V670" s="8">
        <v>0.30066981505978763</v>
      </c>
      <c r="W670">
        <v>0</v>
      </c>
      <c r="X670" s="8">
        <v>136</v>
      </c>
      <c r="Y670" s="8">
        <v>77</v>
      </c>
      <c r="Z670" s="8">
        <v>96</v>
      </c>
      <c r="AA670">
        <v>1</v>
      </c>
      <c r="AB670" s="8">
        <v>2.0138888888888888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s="8">
        <v>39.5</v>
      </c>
      <c r="AJ670" s="8">
        <v>61.999999999999993</v>
      </c>
      <c r="AK670" s="6">
        <v>6.3</v>
      </c>
      <c r="AL670">
        <v>1</v>
      </c>
      <c r="AM670" s="8">
        <v>93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 s="8">
        <v>2</v>
      </c>
      <c r="AU670">
        <v>0</v>
      </c>
      <c r="AV670">
        <v>1</v>
      </c>
      <c r="AW670">
        <v>0</v>
      </c>
      <c r="AX670" s="8">
        <v>124</v>
      </c>
      <c r="AY670" s="8">
        <v>0</v>
      </c>
      <c r="AZ670" t="s">
        <v>238</v>
      </c>
      <c r="BB670" s="2">
        <v>41654</v>
      </c>
      <c r="BC670" s="2">
        <v>41710</v>
      </c>
      <c r="BD670" s="8">
        <f t="shared" ref="BD670:BD682" si="112">BC670-BB670</f>
        <v>56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7</v>
      </c>
      <c r="BM670">
        <v>7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1</v>
      </c>
      <c r="CH670">
        <v>1</v>
      </c>
      <c r="CI670">
        <v>0</v>
      </c>
      <c r="CJ670">
        <v>0</v>
      </c>
      <c r="CK670">
        <v>1</v>
      </c>
      <c r="CL670" s="6">
        <v>1</v>
      </c>
      <c r="CM670" s="8">
        <v>0</v>
      </c>
      <c r="CN670" s="8">
        <v>0</v>
      </c>
      <c r="CO670" s="8">
        <f t="shared" si="105"/>
        <v>100</v>
      </c>
      <c r="CP670" s="8">
        <v>72.5</v>
      </c>
      <c r="CQ670">
        <v>0</v>
      </c>
      <c r="CR670" s="4">
        <f t="shared" si="106"/>
        <v>0.53308823529411764</v>
      </c>
      <c r="CS670" s="8">
        <f t="shared" si="107"/>
        <v>63.5</v>
      </c>
      <c r="CT670" s="8">
        <v>75.5</v>
      </c>
      <c r="CU670" s="8">
        <f t="shared" si="108"/>
        <v>1</v>
      </c>
      <c r="CV670" s="8">
        <f t="shared" si="109"/>
        <v>0</v>
      </c>
      <c r="CW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 s="8">
        <v>1.8181818181818179</v>
      </c>
      <c r="EN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O670">
        <v>0</v>
      </c>
      <c r="GP670">
        <v>0</v>
      </c>
      <c r="GR670">
        <v>0</v>
      </c>
      <c r="GS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f t="shared" si="111"/>
        <v>0</v>
      </c>
      <c r="HH670">
        <v>0</v>
      </c>
      <c r="HI670">
        <v>1</v>
      </c>
      <c r="HJ670">
        <v>0</v>
      </c>
      <c r="HL670">
        <v>1</v>
      </c>
      <c r="HM670" s="2">
        <v>41925</v>
      </c>
      <c r="HR670">
        <v>2</v>
      </c>
      <c r="HS670">
        <v>4</v>
      </c>
    </row>
    <row r="671" spans="1:228" x14ac:dyDescent="0.35">
      <c r="A671">
        <v>78</v>
      </c>
      <c r="B671">
        <v>2</v>
      </c>
      <c r="C671" s="9" cm="1">
        <f t="array" ref="C671">_xlfn.IFS(D671,1,E671,2,F671,3,G671,4,H671,5,I671,6,J671,7,K671,8)</f>
        <v>2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 s="8">
        <v>0</v>
      </c>
      <c r="Q671" s="8">
        <v>0</v>
      </c>
      <c r="R671">
        <v>0</v>
      </c>
      <c r="S671">
        <v>1</v>
      </c>
      <c r="T671">
        <v>0</v>
      </c>
      <c r="U671">
        <v>0</v>
      </c>
      <c r="V671" s="8">
        <v>0</v>
      </c>
      <c r="W671">
        <v>0</v>
      </c>
      <c r="X671" s="8">
        <v>136.5</v>
      </c>
      <c r="Y671" s="8">
        <v>76.131193582034129</v>
      </c>
      <c r="Z671" s="8">
        <v>97.107066381156315</v>
      </c>
      <c r="AA671">
        <v>0</v>
      </c>
      <c r="AB671" s="8">
        <v>1.8778625954198469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s="8">
        <v>41.944070249707472</v>
      </c>
      <c r="AJ671" s="8">
        <v>56</v>
      </c>
      <c r="AK671" s="6">
        <v>9</v>
      </c>
      <c r="AL671">
        <v>0</v>
      </c>
      <c r="AM671" s="8">
        <v>92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 s="8">
        <v>3</v>
      </c>
      <c r="AU671">
        <v>0</v>
      </c>
      <c r="AV671">
        <v>0</v>
      </c>
      <c r="AW671">
        <v>1</v>
      </c>
      <c r="AX671" s="8">
        <v>101</v>
      </c>
      <c r="AY671" s="8">
        <v>41</v>
      </c>
      <c r="AZ671" t="s">
        <v>220</v>
      </c>
      <c r="BB671" s="2">
        <v>41627</v>
      </c>
      <c r="BC671" s="2">
        <v>41646</v>
      </c>
      <c r="BD671" s="8">
        <f t="shared" si="112"/>
        <v>19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5</v>
      </c>
      <c r="BM671">
        <v>6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1</v>
      </c>
      <c r="CI671">
        <v>0</v>
      </c>
      <c r="CJ671">
        <v>0</v>
      </c>
      <c r="CK671">
        <v>1</v>
      </c>
      <c r="CL671" s="6">
        <v>0.3</v>
      </c>
      <c r="CM671" s="8">
        <v>0</v>
      </c>
      <c r="CN671" s="8">
        <v>0</v>
      </c>
      <c r="CO671" s="8">
        <f t="shared" si="105"/>
        <v>100</v>
      </c>
      <c r="CP671" s="8">
        <v>71.5</v>
      </c>
      <c r="CQ671">
        <v>0</v>
      </c>
      <c r="CR671" s="4">
        <f t="shared" si="106"/>
        <v>0.52380952380952384</v>
      </c>
      <c r="CS671" s="8">
        <f t="shared" si="107"/>
        <v>65</v>
      </c>
      <c r="CT671" s="8">
        <v>77.499999999999986</v>
      </c>
      <c r="CU671" s="8">
        <f t="shared" si="108"/>
        <v>1</v>
      </c>
      <c r="CV671" s="8">
        <f t="shared" si="109"/>
        <v>0</v>
      </c>
      <c r="CW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 s="8">
        <v>1.944444444444444</v>
      </c>
      <c r="EN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O671">
        <v>0</v>
      </c>
      <c r="GP671">
        <v>0</v>
      </c>
      <c r="GR671">
        <v>0</v>
      </c>
      <c r="GS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f t="shared" si="111"/>
        <v>0</v>
      </c>
      <c r="HH671">
        <v>0</v>
      </c>
      <c r="HI671">
        <v>1</v>
      </c>
      <c r="HJ671">
        <v>0</v>
      </c>
      <c r="HL671">
        <v>0</v>
      </c>
      <c r="HR671">
        <v>2</v>
      </c>
      <c r="HS671">
        <v>4</v>
      </c>
    </row>
    <row r="672" spans="1:228" x14ac:dyDescent="0.35">
      <c r="A672">
        <v>75</v>
      </c>
      <c r="B672">
        <v>1</v>
      </c>
      <c r="C672" s="9" cm="1">
        <f t="array" ref="C672">_xlfn.IFS(D672,1,E672,2,F672,3,G672,4,H672,5,I672,6,J672,7,K672,8)</f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0</v>
      </c>
      <c r="O672">
        <v>1</v>
      </c>
      <c r="P672" s="8">
        <v>4</v>
      </c>
      <c r="Q672" s="8">
        <v>0.192491855768158</v>
      </c>
      <c r="R672">
        <v>2</v>
      </c>
      <c r="S672">
        <v>0</v>
      </c>
      <c r="T672">
        <v>0</v>
      </c>
      <c r="U672">
        <v>1</v>
      </c>
      <c r="V672" s="8">
        <v>14</v>
      </c>
      <c r="W672">
        <v>0</v>
      </c>
      <c r="X672" s="8">
        <v>135</v>
      </c>
      <c r="Y672" s="8">
        <v>60</v>
      </c>
      <c r="Z672" s="8">
        <v>97</v>
      </c>
      <c r="AA672">
        <v>1</v>
      </c>
      <c r="AB672" s="8">
        <v>2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 s="8">
        <v>35.138105952513719</v>
      </c>
      <c r="AJ672" s="8">
        <v>36</v>
      </c>
      <c r="AK672" s="6">
        <v>9.4</v>
      </c>
      <c r="AL672">
        <v>0</v>
      </c>
      <c r="AM672" s="8">
        <v>96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 s="8">
        <v>2</v>
      </c>
      <c r="AU672">
        <v>0</v>
      </c>
      <c r="AV672">
        <v>1</v>
      </c>
      <c r="AW672">
        <v>0</v>
      </c>
      <c r="AX672" s="8">
        <v>180</v>
      </c>
      <c r="AY672" s="8">
        <v>0</v>
      </c>
      <c r="AZ672" t="s">
        <v>220</v>
      </c>
      <c r="BB672" s="2">
        <v>42384</v>
      </c>
      <c r="BC672" s="2">
        <v>42406</v>
      </c>
      <c r="BD672" s="8">
        <f t="shared" si="112"/>
        <v>22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7</v>
      </c>
      <c r="BM672">
        <v>16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3</v>
      </c>
      <c r="CH672">
        <v>1</v>
      </c>
      <c r="CI672">
        <v>1</v>
      </c>
      <c r="CJ672">
        <v>1</v>
      </c>
      <c r="CK672">
        <v>1</v>
      </c>
      <c r="CL672" s="6">
        <v>0.02</v>
      </c>
      <c r="CM672" s="8">
        <v>0</v>
      </c>
      <c r="CN672" s="8">
        <v>0</v>
      </c>
      <c r="CO672" s="8">
        <f t="shared" si="105"/>
        <v>100</v>
      </c>
      <c r="CP672" s="8">
        <v>68</v>
      </c>
      <c r="CQ672">
        <v>0</v>
      </c>
      <c r="CR672" s="4">
        <f t="shared" si="106"/>
        <v>0.50370370370370365</v>
      </c>
      <c r="CS672" s="8">
        <f t="shared" si="107"/>
        <v>67</v>
      </c>
      <c r="CT672" s="8">
        <v>0</v>
      </c>
      <c r="CU672" s="8">
        <f t="shared" si="108"/>
        <v>1</v>
      </c>
      <c r="CV672" s="8">
        <f t="shared" si="109"/>
        <v>1</v>
      </c>
      <c r="CW672">
        <v>1</v>
      </c>
      <c r="CX672" s="2">
        <v>42300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0</v>
      </c>
      <c r="DF672">
        <v>0</v>
      </c>
      <c r="DG672">
        <v>0</v>
      </c>
      <c r="DH672">
        <v>1</v>
      </c>
      <c r="DI672">
        <v>1</v>
      </c>
      <c r="DJ672">
        <v>1</v>
      </c>
      <c r="DK672">
        <v>0</v>
      </c>
      <c r="DL672">
        <v>0</v>
      </c>
      <c r="DM672">
        <v>1</v>
      </c>
      <c r="DN672">
        <v>1</v>
      </c>
      <c r="DO672">
        <v>1</v>
      </c>
      <c r="DP672">
        <v>0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 s="8">
        <v>1.5</v>
      </c>
      <c r="EN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O672">
        <v>0</v>
      </c>
      <c r="GP672">
        <v>0</v>
      </c>
      <c r="GR672">
        <v>0</v>
      </c>
      <c r="GS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f t="shared" si="111"/>
        <v>0</v>
      </c>
      <c r="HH672">
        <v>0</v>
      </c>
      <c r="HI672">
        <v>1</v>
      </c>
      <c r="HJ672">
        <v>0</v>
      </c>
      <c r="HL672">
        <v>0</v>
      </c>
      <c r="HR672">
        <v>2</v>
      </c>
      <c r="HS672">
        <v>4</v>
      </c>
      <c r="HT672" t="s">
        <v>216</v>
      </c>
    </row>
    <row r="673" spans="1:228" x14ac:dyDescent="0.35">
      <c r="A673">
        <v>74</v>
      </c>
      <c r="B673">
        <v>1</v>
      </c>
      <c r="C673" s="9" cm="1">
        <f t="array" ref="C673">_xlfn.IFS(D673,1,E673,2,F673,3,G673,4,H673,5,I673,6,J673,7,K673,8)</f>
        <v>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0</v>
      </c>
      <c r="P673" s="8">
        <v>0</v>
      </c>
      <c r="Q673" s="8">
        <v>6.7908964260688306E-2</v>
      </c>
      <c r="R673">
        <v>0</v>
      </c>
      <c r="S673">
        <v>1</v>
      </c>
      <c r="T673">
        <v>0</v>
      </c>
      <c r="U673">
        <v>0</v>
      </c>
      <c r="V673" s="8">
        <v>0</v>
      </c>
      <c r="W673">
        <v>1</v>
      </c>
      <c r="X673" s="8">
        <v>150</v>
      </c>
      <c r="Y673" s="8">
        <v>60</v>
      </c>
      <c r="Z673" s="8">
        <v>96</v>
      </c>
      <c r="AA673">
        <v>0</v>
      </c>
      <c r="AB673" s="8">
        <v>1.984962406015037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s="8">
        <v>42</v>
      </c>
      <c r="AJ673" s="8">
        <v>79</v>
      </c>
      <c r="AK673" s="6">
        <v>7.1</v>
      </c>
      <c r="AL673">
        <v>1</v>
      </c>
      <c r="AM673" s="8">
        <v>80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 s="8">
        <v>3</v>
      </c>
      <c r="AU673">
        <v>0</v>
      </c>
      <c r="AV673">
        <v>0</v>
      </c>
      <c r="AW673">
        <v>1</v>
      </c>
      <c r="AX673" s="8">
        <v>281</v>
      </c>
      <c r="AY673" s="8">
        <v>218</v>
      </c>
      <c r="AZ673" t="s">
        <v>220</v>
      </c>
      <c r="BB673" s="2">
        <v>41987</v>
      </c>
      <c r="BC673" s="2">
        <v>42013</v>
      </c>
      <c r="BD673" s="8">
        <f t="shared" si="112"/>
        <v>26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</v>
      </c>
      <c r="BM673">
        <v>6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1</v>
      </c>
      <c r="CL673" s="6">
        <v>2.2999999999999998</v>
      </c>
      <c r="CM673" s="8">
        <v>0</v>
      </c>
      <c r="CN673" s="8">
        <v>0</v>
      </c>
      <c r="CO673" s="8">
        <f t="shared" si="105"/>
        <v>100</v>
      </c>
      <c r="CP673" s="8">
        <v>80</v>
      </c>
      <c r="CQ673">
        <v>0</v>
      </c>
      <c r="CR673" s="4">
        <f t="shared" si="106"/>
        <v>0.53333333333333333</v>
      </c>
      <c r="CS673" s="8">
        <f t="shared" si="107"/>
        <v>70</v>
      </c>
      <c r="CT673" s="8">
        <v>87</v>
      </c>
      <c r="CU673" s="8">
        <f t="shared" si="108"/>
        <v>1</v>
      </c>
      <c r="CV673" s="8">
        <f t="shared" si="109"/>
        <v>0</v>
      </c>
      <c r="CW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 s="8">
        <v>1.810810810810811</v>
      </c>
      <c r="EN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O673">
        <v>0</v>
      </c>
      <c r="GP673">
        <v>0</v>
      </c>
      <c r="GR673">
        <v>0</v>
      </c>
      <c r="GS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f t="shared" si="111"/>
        <v>0</v>
      </c>
      <c r="HH673">
        <v>0</v>
      </c>
      <c r="HI673">
        <v>1</v>
      </c>
      <c r="HJ673">
        <v>0</v>
      </c>
      <c r="HL673">
        <v>1</v>
      </c>
      <c r="HM673" s="2">
        <v>42251</v>
      </c>
      <c r="HR673">
        <v>2</v>
      </c>
      <c r="HS673">
        <v>4</v>
      </c>
    </row>
    <row r="674" spans="1:228" x14ac:dyDescent="0.35">
      <c r="A674">
        <v>63</v>
      </c>
      <c r="B674">
        <v>2</v>
      </c>
      <c r="C674" s="9" cm="1">
        <f t="array" ref="C674">_xlfn.IFS(D674,1,E674,2,F674,3,G674,4,H674,5,I674,6,J674,7,K674,8)</f>
        <v>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 s="8">
        <v>0</v>
      </c>
      <c r="Q674" s="8">
        <v>0</v>
      </c>
      <c r="R674">
        <v>0</v>
      </c>
      <c r="S674">
        <v>1</v>
      </c>
      <c r="T674">
        <v>0</v>
      </c>
      <c r="U674">
        <v>0</v>
      </c>
      <c r="V674" s="8">
        <v>0</v>
      </c>
      <c r="W674">
        <v>0</v>
      </c>
      <c r="X674" s="8">
        <v>133.9454693233034</v>
      </c>
      <c r="Y674" s="8">
        <v>64.06677712755922</v>
      </c>
      <c r="Z674" s="8">
        <v>99</v>
      </c>
      <c r="AA674">
        <v>0</v>
      </c>
      <c r="AB674" s="8">
        <v>1.849315068493151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s="8">
        <v>36.070688834043033</v>
      </c>
      <c r="AJ674" s="8">
        <v>69.864546731960516</v>
      </c>
      <c r="AK674" s="6">
        <v>8.1</v>
      </c>
      <c r="AL674">
        <v>0</v>
      </c>
      <c r="AM674" s="8">
        <v>71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 s="8">
        <v>3</v>
      </c>
      <c r="AU674">
        <v>0</v>
      </c>
      <c r="AV674">
        <v>0</v>
      </c>
      <c r="AW674">
        <v>1</v>
      </c>
      <c r="AX674" s="8">
        <v>169.5</v>
      </c>
      <c r="AY674" s="8">
        <v>133</v>
      </c>
      <c r="AZ674" t="s">
        <v>217</v>
      </c>
      <c r="BB674" s="2">
        <v>41548</v>
      </c>
      <c r="BC674" s="2">
        <v>41597</v>
      </c>
      <c r="BD674" s="8">
        <f t="shared" si="112"/>
        <v>49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</v>
      </c>
      <c r="BM674">
        <v>2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0</v>
      </c>
      <c r="CJ674">
        <v>0</v>
      </c>
      <c r="CK674">
        <v>0</v>
      </c>
      <c r="CL674" s="6">
        <v>1</v>
      </c>
      <c r="CM674" s="8">
        <v>0</v>
      </c>
      <c r="CN674" s="8">
        <v>100</v>
      </c>
      <c r="CO674" s="8">
        <f t="shared" si="105"/>
        <v>0</v>
      </c>
      <c r="CP674" s="8">
        <v>62</v>
      </c>
      <c r="CQ674">
        <v>0</v>
      </c>
      <c r="CR674" s="4">
        <f t="shared" si="106"/>
        <v>0.46287493196467111</v>
      </c>
      <c r="CS674" s="8">
        <f t="shared" si="107"/>
        <v>71.945469323303399</v>
      </c>
      <c r="CT674" s="8">
        <v>77</v>
      </c>
      <c r="CU674" s="8">
        <f t="shared" si="108"/>
        <v>1</v>
      </c>
      <c r="CV674" s="8">
        <f t="shared" si="109"/>
        <v>0</v>
      </c>
      <c r="CW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 s="8">
        <v>1.8611111111111109</v>
      </c>
      <c r="EN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O674">
        <v>0</v>
      </c>
      <c r="GP674">
        <v>0</v>
      </c>
      <c r="GR674">
        <v>0</v>
      </c>
      <c r="GS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f t="shared" si="111"/>
        <v>0</v>
      </c>
      <c r="HH674">
        <v>0</v>
      </c>
      <c r="HI674">
        <v>1</v>
      </c>
      <c r="HJ674">
        <v>0</v>
      </c>
      <c r="HL674">
        <v>1</v>
      </c>
      <c r="HM674" s="2">
        <v>42198</v>
      </c>
      <c r="HR674">
        <v>2</v>
      </c>
      <c r="HS674">
        <v>4</v>
      </c>
      <c r="HT674" t="s">
        <v>216</v>
      </c>
    </row>
    <row r="675" spans="1:228" x14ac:dyDescent="0.35">
      <c r="A675">
        <v>71</v>
      </c>
      <c r="B675">
        <v>1</v>
      </c>
      <c r="C675" s="9" cm="1">
        <f t="array" ref="C675">_xlfn.IFS(D675,1,E675,2,F675,3,G675,4,H675,5,I675,6,J675,7,K675,8)</f>
        <v>2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</v>
      </c>
      <c r="M675">
        <v>0</v>
      </c>
      <c r="N675">
        <v>0</v>
      </c>
      <c r="O675">
        <v>1</v>
      </c>
      <c r="P675" s="8">
        <v>25</v>
      </c>
      <c r="Q675" s="8">
        <v>9.4858848057863904E-2</v>
      </c>
      <c r="R675">
        <v>0</v>
      </c>
      <c r="S675">
        <v>1</v>
      </c>
      <c r="T675">
        <v>0</v>
      </c>
      <c r="U675">
        <v>0</v>
      </c>
      <c r="V675" s="8">
        <v>0</v>
      </c>
      <c r="W675">
        <v>1</v>
      </c>
      <c r="X675" s="8">
        <v>145</v>
      </c>
      <c r="Y675" s="8">
        <v>75</v>
      </c>
      <c r="Z675" s="8">
        <v>94</v>
      </c>
      <c r="AA675">
        <v>1</v>
      </c>
      <c r="AB675" s="8">
        <v>3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 s="8">
        <v>36</v>
      </c>
      <c r="AJ675" s="8">
        <v>62.928293645687717</v>
      </c>
      <c r="AK675" s="6">
        <v>6.7</v>
      </c>
      <c r="AL675">
        <v>1</v>
      </c>
      <c r="AM675" s="8">
        <v>100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 s="8">
        <v>2</v>
      </c>
      <c r="AU675">
        <v>0</v>
      </c>
      <c r="AV675">
        <v>1</v>
      </c>
      <c r="AW675">
        <v>0</v>
      </c>
      <c r="AX675" s="8">
        <v>69</v>
      </c>
      <c r="AY675" s="8">
        <v>0</v>
      </c>
      <c r="AZ675" t="s">
        <v>217</v>
      </c>
      <c r="BA675" t="s">
        <v>232</v>
      </c>
      <c r="BB675" s="2">
        <v>42571</v>
      </c>
      <c r="BC675" s="2">
        <v>42592</v>
      </c>
      <c r="BD675" s="8">
        <f t="shared" si="112"/>
        <v>21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4</v>
      </c>
      <c r="BM675">
        <v>2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0</v>
      </c>
      <c r="CK675">
        <v>0</v>
      </c>
      <c r="CL675" s="6">
        <v>2.5</v>
      </c>
      <c r="CM675" s="8">
        <v>30</v>
      </c>
      <c r="CN675" s="8">
        <v>0</v>
      </c>
      <c r="CO675" s="8">
        <f t="shared" si="105"/>
        <v>70</v>
      </c>
      <c r="CP675" s="8">
        <v>72</v>
      </c>
      <c r="CQ675">
        <v>0</v>
      </c>
      <c r="CR675" s="4">
        <f t="shared" si="106"/>
        <v>0.49655172413793103</v>
      </c>
      <c r="CS675" s="8">
        <f t="shared" si="107"/>
        <v>73</v>
      </c>
      <c r="CT675" s="8">
        <v>71</v>
      </c>
      <c r="CU675" s="8">
        <f t="shared" si="108"/>
        <v>1</v>
      </c>
      <c r="CV675" s="8">
        <f t="shared" si="109"/>
        <v>0</v>
      </c>
      <c r="CW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 s="8">
        <v>1.8</v>
      </c>
      <c r="EN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O675">
        <v>0</v>
      </c>
      <c r="GP675">
        <v>0</v>
      </c>
      <c r="GR675">
        <v>0</v>
      </c>
      <c r="GS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f t="shared" si="111"/>
        <v>0</v>
      </c>
      <c r="HH675">
        <v>0</v>
      </c>
      <c r="HI675">
        <v>1</v>
      </c>
      <c r="HJ675">
        <v>0</v>
      </c>
      <c r="HL675">
        <v>1</v>
      </c>
      <c r="HM675" s="2">
        <v>43007</v>
      </c>
      <c r="HR675">
        <v>2</v>
      </c>
      <c r="HS675">
        <v>4</v>
      </c>
    </row>
    <row r="676" spans="1:228" x14ac:dyDescent="0.35">
      <c r="A676">
        <v>78</v>
      </c>
      <c r="B676">
        <v>1</v>
      </c>
      <c r="C676" s="9" cm="1">
        <f t="array" ref="C676">_xlfn.IFS(D676,1,E676,2,F676,3,G676,4,H676,5,I676,6,J676,7,K676,8)</f>
        <v>2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 s="8">
        <v>0</v>
      </c>
      <c r="Q676" s="8">
        <v>0.14010054690765439</v>
      </c>
      <c r="R676">
        <v>2</v>
      </c>
      <c r="S676">
        <v>0</v>
      </c>
      <c r="T676">
        <v>0</v>
      </c>
      <c r="U676">
        <v>1</v>
      </c>
      <c r="V676" s="8">
        <v>0.2339786273304279</v>
      </c>
      <c r="W676">
        <v>1</v>
      </c>
      <c r="X676" s="8">
        <v>148</v>
      </c>
      <c r="Y676" s="8">
        <v>45</v>
      </c>
      <c r="Z676" s="8">
        <v>97</v>
      </c>
      <c r="AA676">
        <v>0</v>
      </c>
      <c r="AB676" s="8">
        <v>1.864661654135338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 s="8">
        <v>39</v>
      </c>
      <c r="AJ676" s="8">
        <v>56</v>
      </c>
      <c r="AK676" s="6">
        <v>8.5</v>
      </c>
      <c r="AL676">
        <v>0</v>
      </c>
      <c r="AM676" s="8">
        <v>101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 s="8">
        <v>3</v>
      </c>
      <c r="AU676">
        <v>0</v>
      </c>
      <c r="AV676">
        <v>0</v>
      </c>
      <c r="AW676">
        <v>1</v>
      </c>
      <c r="AX676" s="8">
        <v>189</v>
      </c>
      <c r="AY676" s="8">
        <v>157</v>
      </c>
      <c r="AZ676" t="s">
        <v>220</v>
      </c>
      <c r="BB676" s="2">
        <v>41381</v>
      </c>
      <c r="BC676" s="2">
        <v>41401</v>
      </c>
      <c r="BD676" s="8">
        <f t="shared" si="112"/>
        <v>20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7</v>
      </c>
      <c r="BM676">
        <v>7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1</v>
      </c>
      <c r="CL676" s="6">
        <v>0.04</v>
      </c>
      <c r="CM676" s="8">
        <v>0</v>
      </c>
      <c r="CN676" s="8">
        <v>0</v>
      </c>
      <c r="CO676" s="8">
        <f t="shared" si="105"/>
        <v>100</v>
      </c>
      <c r="CP676" s="8">
        <v>70</v>
      </c>
      <c r="CQ676">
        <v>0</v>
      </c>
      <c r="CR676" s="4">
        <f t="shared" si="106"/>
        <v>0.47297297297297297</v>
      </c>
      <c r="CS676" s="8">
        <f t="shared" si="107"/>
        <v>78</v>
      </c>
      <c r="CT676" s="8">
        <v>54</v>
      </c>
      <c r="CU676" s="8">
        <f t="shared" si="108"/>
        <v>1</v>
      </c>
      <c r="CV676" s="8">
        <f t="shared" si="109"/>
        <v>1</v>
      </c>
      <c r="CW676">
        <v>1</v>
      </c>
      <c r="CX676" s="2">
        <v>41628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0</v>
      </c>
      <c r="DK676">
        <v>1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1</v>
      </c>
      <c r="DU676">
        <v>0</v>
      </c>
      <c r="DV676">
        <v>0</v>
      </c>
      <c r="DW676">
        <v>0</v>
      </c>
      <c r="DX676">
        <v>1</v>
      </c>
      <c r="DY676">
        <v>0</v>
      </c>
      <c r="DZ676">
        <v>0</v>
      </c>
      <c r="EA676">
        <v>0</v>
      </c>
      <c r="EB676">
        <v>0</v>
      </c>
      <c r="EC676">
        <v>1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 s="8">
        <v>1.9859154929577461</v>
      </c>
      <c r="EN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O676">
        <v>0</v>
      </c>
      <c r="GP676">
        <v>0</v>
      </c>
      <c r="GR676">
        <v>0</v>
      </c>
      <c r="GS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f t="shared" si="111"/>
        <v>0</v>
      </c>
      <c r="HH676">
        <v>0</v>
      </c>
      <c r="HI676">
        <v>1</v>
      </c>
      <c r="HJ676">
        <v>0</v>
      </c>
      <c r="HL676">
        <v>1</v>
      </c>
      <c r="HM676" s="2">
        <v>42612</v>
      </c>
      <c r="HR676">
        <v>2</v>
      </c>
      <c r="HS676">
        <v>4</v>
      </c>
    </row>
    <row r="677" spans="1:228" x14ac:dyDescent="0.35">
      <c r="A677">
        <v>73</v>
      </c>
      <c r="B677">
        <v>2</v>
      </c>
      <c r="C677" s="9" cm="1">
        <f t="array" ref="C677">_xlfn.IFS(D677,1,E677,2,F677,3,G677,4,H677,5,I677,6,J677,7,K677,8)</f>
        <v>2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 s="8">
        <v>0</v>
      </c>
      <c r="Q677" s="8">
        <v>0</v>
      </c>
      <c r="R677">
        <v>0</v>
      </c>
      <c r="S677">
        <v>1</v>
      </c>
      <c r="T677">
        <v>0</v>
      </c>
      <c r="U677">
        <v>0</v>
      </c>
      <c r="V677" s="8">
        <v>0</v>
      </c>
      <c r="W677">
        <v>0</v>
      </c>
      <c r="X677" s="8">
        <v>135</v>
      </c>
      <c r="Y677" s="8">
        <v>69</v>
      </c>
      <c r="Z677" s="8">
        <v>93</v>
      </c>
      <c r="AA677">
        <v>1</v>
      </c>
      <c r="AB677" s="8">
        <v>1.971223021582734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s="8">
        <v>35.933446248145508</v>
      </c>
      <c r="AJ677" s="8">
        <v>78</v>
      </c>
      <c r="AK677" s="6">
        <v>6.1</v>
      </c>
      <c r="AL677">
        <v>1</v>
      </c>
      <c r="AM677" s="8">
        <v>33</v>
      </c>
      <c r="AN677">
        <v>3</v>
      </c>
      <c r="AO677">
        <v>1</v>
      </c>
      <c r="AP677">
        <v>0</v>
      </c>
      <c r="AQ677">
        <v>1</v>
      </c>
      <c r="AR677">
        <v>0</v>
      </c>
      <c r="AS677">
        <v>0</v>
      </c>
      <c r="AT677" s="8">
        <v>3</v>
      </c>
      <c r="AU677">
        <v>0</v>
      </c>
      <c r="AV677">
        <v>0</v>
      </c>
      <c r="AW677">
        <v>1</v>
      </c>
      <c r="AX677" s="8">
        <v>133</v>
      </c>
      <c r="AY677" s="8">
        <v>69</v>
      </c>
      <c r="AZ677" t="s">
        <v>217</v>
      </c>
      <c r="BB677" s="2">
        <v>41747</v>
      </c>
      <c r="BC677" s="2">
        <v>41937</v>
      </c>
      <c r="BD677" s="8">
        <f t="shared" si="112"/>
        <v>190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5</v>
      </c>
      <c r="BM677">
        <v>6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1</v>
      </c>
      <c r="CL677" s="6">
        <v>0.64536377359031949</v>
      </c>
      <c r="CM677" s="8">
        <v>0.33090516349932209</v>
      </c>
      <c r="CN677" s="8">
        <v>0.14079098937667989</v>
      </c>
      <c r="CO677" s="8">
        <f t="shared" si="105"/>
        <v>99.528303847123993</v>
      </c>
      <c r="CP677" s="8">
        <v>52</v>
      </c>
      <c r="CQ677">
        <v>0</v>
      </c>
      <c r="CR677" s="4">
        <f t="shared" si="106"/>
        <v>0.38518518518518519</v>
      </c>
      <c r="CS677" s="8">
        <f t="shared" si="107"/>
        <v>83</v>
      </c>
      <c r="CT677" s="8">
        <v>50</v>
      </c>
      <c r="CU677" s="8">
        <f t="shared" si="108"/>
        <v>1</v>
      </c>
      <c r="CV677" s="8">
        <f t="shared" si="109"/>
        <v>1</v>
      </c>
      <c r="CW677">
        <v>1</v>
      </c>
      <c r="CX677" s="2">
        <v>41959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0</v>
      </c>
      <c r="DF677">
        <v>1</v>
      </c>
      <c r="DG677">
        <v>0</v>
      </c>
      <c r="DH677">
        <v>0</v>
      </c>
      <c r="DI677">
        <v>1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1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</v>
      </c>
      <c r="EJ677">
        <v>0</v>
      </c>
      <c r="EK677">
        <v>0</v>
      </c>
      <c r="EL677">
        <v>0</v>
      </c>
      <c r="EM677" s="8">
        <v>1.8787878787878789</v>
      </c>
      <c r="EN677">
        <v>1</v>
      </c>
      <c r="EO677" s="2">
        <v>41986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 s="2">
        <v>42019</v>
      </c>
      <c r="FK677">
        <v>0</v>
      </c>
      <c r="FL677">
        <v>1</v>
      </c>
      <c r="FM677">
        <v>1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1</v>
      </c>
      <c r="GD677">
        <v>1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O677">
        <v>0</v>
      </c>
      <c r="GP677">
        <v>0</v>
      </c>
      <c r="GR677">
        <v>0</v>
      </c>
      <c r="GS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f t="shared" si="111"/>
        <v>0</v>
      </c>
      <c r="HH677">
        <v>0</v>
      </c>
      <c r="HI677">
        <v>1</v>
      </c>
      <c r="HJ677">
        <v>0</v>
      </c>
      <c r="HL677">
        <v>0</v>
      </c>
      <c r="HR677">
        <v>2</v>
      </c>
      <c r="HS677">
        <v>4</v>
      </c>
    </row>
    <row r="678" spans="1:228" x14ac:dyDescent="0.35">
      <c r="A678">
        <v>61</v>
      </c>
      <c r="B678">
        <v>1</v>
      </c>
      <c r="C678" s="9" cm="1">
        <f t="array" ref="C678">_xlfn.IFS(D678,1,E678,2,F678,3,G678,4,H678,5,I678,6,J678,7,K678,8)</f>
        <v>2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 s="8">
        <v>0</v>
      </c>
      <c r="Q678" s="8">
        <v>0</v>
      </c>
      <c r="R678">
        <v>2</v>
      </c>
      <c r="S678">
        <v>0</v>
      </c>
      <c r="T678">
        <v>0</v>
      </c>
      <c r="U678">
        <v>1</v>
      </c>
      <c r="V678" s="8">
        <v>58</v>
      </c>
      <c r="W678">
        <v>1</v>
      </c>
      <c r="X678" s="8">
        <v>146</v>
      </c>
      <c r="Y678" s="8">
        <v>83</v>
      </c>
      <c r="Z678" s="8">
        <v>97</v>
      </c>
      <c r="AA678">
        <v>0</v>
      </c>
      <c r="AB678" s="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 s="8">
        <v>40.136282043370912</v>
      </c>
      <c r="AJ678" s="8">
        <v>59</v>
      </c>
      <c r="AK678" s="6">
        <v>8.8000000000000007</v>
      </c>
      <c r="AL678">
        <v>0</v>
      </c>
      <c r="AM678" s="8">
        <v>107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 s="8">
        <v>3</v>
      </c>
      <c r="AU678">
        <v>0</v>
      </c>
      <c r="AV678">
        <v>0</v>
      </c>
      <c r="AW678">
        <v>1</v>
      </c>
      <c r="AX678" s="8">
        <v>226</v>
      </c>
      <c r="AY678" s="8">
        <v>181</v>
      </c>
      <c r="AZ678" t="s">
        <v>220</v>
      </c>
      <c r="BB678" s="2">
        <v>41744</v>
      </c>
      <c r="BC678" s="2">
        <v>41795</v>
      </c>
      <c r="BD678" s="8">
        <f t="shared" si="112"/>
        <v>51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4</v>
      </c>
      <c r="BM678">
        <v>2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0</v>
      </c>
      <c r="CK678">
        <v>0</v>
      </c>
      <c r="CL678" s="6">
        <v>3</v>
      </c>
      <c r="CM678" s="8">
        <v>0</v>
      </c>
      <c r="CN678" s="8">
        <v>0</v>
      </c>
      <c r="CO678" s="8">
        <f t="shared" si="105"/>
        <v>100</v>
      </c>
      <c r="CP678" s="8">
        <v>53</v>
      </c>
      <c r="CQ678">
        <v>0</v>
      </c>
      <c r="CR678" s="4">
        <f t="shared" si="106"/>
        <v>0.36301369863013699</v>
      </c>
      <c r="CS678" s="8">
        <f t="shared" si="107"/>
        <v>93</v>
      </c>
      <c r="CT678" s="8">
        <v>68.5</v>
      </c>
      <c r="CU678" s="8">
        <f t="shared" si="108"/>
        <v>1</v>
      </c>
      <c r="CV678" s="8">
        <f t="shared" si="109"/>
        <v>0</v>
      </c>
      <c r="CW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 s="8">
        <v>1.8888888888888891</v>
      </c>
      <c r="EN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O678">
        <v>0</v>
      </c>
      <c r="GP678">
        <v>0</v>
      </c>
      <c r="GR678">
        <v>0</v>
      </c>
      <c r="GS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f t="shared" si="111"/>
        <v>0</v>
      </c>
      <c r="HH678">
        <v>0</v>
      </c>
      <c r="HI678">
        <v>1</v>
      </c>
      <c r="HJ678">
        <v>0</v>
      </c>
      <c r="HL678">
        <v>0</v>
      </c>
      <c r="HR678">
        <v>2</v>
      </c>
      <c r="HS678">
        <v>4</v>
      </c>
      <c r="HT678" t="s">
        <v>216</v>
      </c>
    </row>
    <row r="679" spans="1:228" x14ac:dyDescent="0.35">
      <c r="A679">
        <v>54</v>
      </c>
      <c r="B679">
        <v>1</v>
      </c>
      <c r="C679" s="9" cm="1">
        <f t="array" ref="C679">_xlfn.IFS(D679,1,E679,2,F679,3,G679,4,H679,5,I679,6,J679,7,K679,8)</f>
        <v>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 s="8">
        <v>0</v>
      </c>
      <c r="Q679" s="8">
        <v>0</v>
      </c>
      <c r="R679">
        <v>0</v>
      </c>
      <c r="S679">
        <v>1</v>
      </c>
      <c r="T679">
        <v>0</v>
      </c>
      <c r="U679">
        <v>0</v>
      </c>
      <c r="V679" s="8">
        <v>0</v>
      </c>
      <c r="W679">
        <v>1</v>
      </c>
      <c r="X679" s="8">
        <v>178</v>
      </c>
      <c r="Y679" s="8">
        <v>97</v>
      </c>
      <c r="Z679" s="8">
        <v>96</v>
      </c>
      <c r="AA679">
        <v>0</v>
      </c>
      <c r="AB679" s="8">
        <v>2.054794520547945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 s="8">
        <v>43.5</v>
      </c>
      <c r="AJ679" s="8">
        <v>110</v>
      </c>
      <c r="AK679" s="6">
        <v>9.3000000000000007</v>
      </c>
      <c r="AL679">
        <v>0</v>
      </c>
      <c r="AM679" s="8">
        <v>142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 s="8">
        <v>2</v>
      </c>
      <c r="AU679">
        <v>0</v>
      </c>
      <c r="AV679">
        <v>1</v>
      </c>
      <c r="AW679">
        <v>0</v>
      </c>
      <c r="AX679" s="8">
        <v>413</v>
      </c>
      <c r="AY679" s="8">
        <v>0</v>
      </c>
      <c r="AZ679" t="s">
        <v>220</v>
      </c>
      <c r="BB679" s="2">
        <v>41988</v>
      </c>
      <c r="BC679" s="2">
        <v>42006</v>
      </c>
      <c r="BD679" s="8">
        <f t="shared" si="112"/>
        <v>18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7</v>
      </c>
      <c r="BM679">
        <v>8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1</v>
      </c>
      <c r="CL679" s="6">
        <v>1.2</v>
      </c>
      <c r="CM679" s="8">
        <v>0</v>
      </c>
      <c r="CN679" s="8">
        <v>0</v>
      </c>
      <c r="CO679" s="8">
        <f t="shared" si="105"/>
        <v>100</v>
      </c>
      <c r="CP679" s="8">
        <v>82</v>
      </c>
      <c r="CQ679">
        <v>0</v>
      </c>
      <c r="CR679" s="4">
        <f t="shared" si="106"/>
        <v>0.4606741573033708</v>
      </c>
      <c r="CS679" s="8">
        <f t="shared" si="107"/>
        <v>96</v>
      </c>
      <c r="CT679" s="8">
        <v>117</v>
      </c>
      <c r="CU679" s="8">
        <f t="shared" si="108"/>
        <v>1</v>
      </c>
      <c r="CV679" s="8">
        <f t="shared" si="109"/>
        <v>0</v>
      </c>
      <c r="CW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 s="8">
        <v>1.821917808219178</v>
      </c>
      <c r="EN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1</v>
      </c>
      <c r="GM679">
        <v>0</v>
      </c>
      <c r="GO679">
        <v>0</v>
      </c>
      <c r="GP679">
        <v>0</v>
      </c>
      <c r="GR679">
        <v>0</v>
      </c>
      <c r="GS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f t="shared" si="111"/>
        <v>0</v>
      </c>
      <c r="HH679">
        <v>0</v>
      </c>
      <c r="HI679">
        <v>1</v>
      </c>
      <c r="HJ679">
        <v>0</v>
      </c>
      <c r="HL679">
        <v>0</v>
      </c>
      <c r="HR679">
        <v>2</v>
      </c>
      <c r="HS679">
        <v>4</v>
      </c>
      <c r="HT679" t="s">
        <v>216</v>
      </c>
    </row>
    <row r="680" spans="1:228" x14ac:dyDescent="0.35">
      <c r="A680">
        <v>64</v>
      </c>
      <c r="B680">
        <v>1</v>
      </c>
      <c r="C680" s="9" cm="1">
        <f t="array" ref="C680">_xlfn.IFS(D680,1,E680,2,F680,3,G680,4,H680,5,I680,6,J680,7,K680,8)</f>
        <v>3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 s="8">
        <v>0</v>
      </c>
      <c r="Q680" s="8">
        <v>0</v>
      </c>
      <c r="R680">
        <v>2</v>
      </c>
      <c r="S680">
        <v>0</v>
      </c>
      <c r="T680">
        <v>0</v>
      </c>
      <c r="U680">
        <v>1</v>
      </c>
      <c r="V680" s="8">
        <v>6</v>
      </c>
      <c r="W680">
        <v>1</v>
      </c>
      <c r="X680" s="8">
        <v>179</v>
      </c>
      <c r="Y680" s="8">
        <v>86</v>
      </c>
      <c r="Z680" s="8">
        <v>97</v>
      </c>
      <c r="AA680">
        <v>0</v>
      </c>
      <c r="AB680" s="8">
        <v>1.346987951807229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s="8">
        <v>45</v>
      </c>
      <c r="AJ680" s="8">
        <v>80</v>
      </c>
      <c r="AK680" s="6">
        <v>10.8</v>
      </c>
      <c r="AL680">
        <v>0</v>
      </c>
      <c r="AM680" s="8">
        <v>51</v>
      </c>
      <c r="AN680">
        <v>2</v>
      </c>
      <c r="AO680">
        <v>1</v>
      </c>
      <c r="AP680">
        <v>1</v>
      </c>
      <c r="AQ680">
        <v>0</v>
      </c>
      <c r="AR680">
        <v>0</v>
      </c>
      <c r="AS680">
        <v>0</v>
      </c>
      <c r="AT680" s="8">
        <v>3</v>
      </c>
      <c r="AU680">
        <v>0</v>
      </c>
      <c r="AV680">
        <v>0</v>
      </c>
      <c r="AW680">
        <v>1</v>
      </c>
      <c r="AX680" s="8">
        <v>176</v>
      </c>
      <c r="AY680" s="8">
        <v>176</v>
      </c>
      <c r="AZ680" t="s">
        <v>220</v>
      </c>
      <c r="BB680" s="2">
        <v>42649</v>
      </c>
      <c r="BC680" s="2">
        <v>42699</v>
      </c>
      <c r="BD680" s="8">
        <f t="shared" si="112"/>
        <v>50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7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1</v>
      </c>
      <c r="CI680">
        <v>0</v>
      </c>
      <c r="CJ680">
        <v>0</v>
      </c>
      <c r="CK680">
        <v>1</v>
      </c>
      <c r="CL680" s="6">
        <v>12.5</v>
      </c>
      <c r="CM680" s="8">
        <v>90</v>
      </c>
      <c r="CN680" s="8">
        <v>0</v>
      </c>
      <c r="CO680" s="8">
        <f t="shared" si="105"/>
        <v>10</v>
      </c>
      <c r="CP680" s="8">
        <v>76</v>
      </c>
      <c r="CQ680">
        <v>0</v>
      </c>
      <c r="CR680" s="4">
        <f t="shared" si="106"/>
        <v>0.42458100558659218</v>
      </c>
      <c r="CS680" s="8">
        <f t="shared" si="107"/>
        <v>103</v>
      </c>
      <c r="CT680" s="8">
        <v>134</v>
      </c>
      <c r="CU680" s="8">
        <f t="shared" si="108"/>
        <v>1</v>
      </c>
      <c r="CV680" s="8">
        <f t="shared" si="109"/>
        <v>0</v>
      </c>
      <c r="CW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 s="8">
        <v>1.8611111111111109</v>
      </c>
      <c r="EN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O680">
        <v>0</v>
      </c>
      <c r="GP680">
        <v>0</v>
      </c>
      <c r="GR680">
        <v>0</v>
      </c>
      <c r="GS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f t="shared" si="111"/>
        <v>0</v>
      </c>
      <c r="HH680">
        <v>0</v>
      </c>
      <c r="HI680">
        <v>1</v>
      </c>
      <c r="HJ680">
        <v>0</v>
      </c>
      <c r="HL680">
        <v>0</v>
      </c>
      <c r="HR680">
        <v>2</v>
      </c>
      <c r="HS680">
        <v>4</v>
      </c>
    </row>
    <row r="681" spans="1:228" x14ac:dyDescent="0.35">
      <c r="A681">
        <v>86</v>
      </c>
      <c r="B681">
        <v>2</v>
      </c>
      <c r="C681" s="9" cm="1">
        <f t="array" ref="C681">_xlfn.IFS(D681,1,E681,2,F681,3,G681,4,H681,5,I681,6,J681,7,K681,8)</f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 s="8">
        <v>0</v>
      </c>
      <c r="Q681" s="8">
        <v>0</v>
      </c>
      <c r="R681">
        <v>0</v>
      </c>
      <c r="S681">
        <v>1</v>
      </c>
      <c r="T681">
        <v>0</v>
      </c>
      <c r="U681">
        <v>0</v>
      </c>
      <c r="V681" s="8">
        <v>0</v>
      </c>
      <c r="W681">
        <v>1</v>
      </c>
      <c r="X681" s="8">
        <v>195</v>
      </c>
      <c r="Y681" s="8">
        <v>65</v>
      </c>
      <c r="Z681" s="8">
        <v>96</v>
      </c>
      <c r="AA681">
        <v>0</v>
      </c>
      <c r="AB681" s="8">
        <v>1.915492957746479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 s="8">
        <v>42.5</v>
      </c>
      <c r="AJ681" s="8">
        <v>77</v>
      </c>
      <c r="AK681" s="6">
        <v>6</v>
      </c>
      <c r="AL681">
        <v>1</v>
      </c>
      <c r="AM681" s="8">
        <v>40</v>
      </c>
      <c r="AN681">
        <v>3</v>
      </c>
      <c r="AO681">
        <v>1</v>
      </c>
      <c r="AP681">
        <v>0</v>
      </c>
      <c r="AQ681">
        <v>1</v>
      </c>
      <c r="AR681">
        <v>0</v>
      </c>
      <c r="AS681">
        <v>0</v>
      </c>
      <c r="AT681" s="8">
        <v>2</v>
      </c>
      <c r="AU681">
        <v>0</v>
      </c>
      <c r="AV681">
        <v>1</v>
      </c>
      <c r="AW681">
        <v>0</v>
      </c>
      <c r="AX681" s="8">
        <v>134</v>
      </c>
      <c r="AY681" s="8">
        <v>0</v>
      </c>
      <c r="AZ681" t="s">
        <v>226</v>
      </c>
      <c r="BA681" t="s">
        <v>232</v>
      </c>
      <c r="BB681" s="2">
        <v>41866</v>
      </c>
      <c r="BC681" s="2">
        <v>41898</v>
      </c>
      <c r="BD681" s="8">
        <f t="shared" si="112"/>
        <v>32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4</v>
      </c>
      <c r="BM681">
        <v>14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3</v>
      </c>
      <c r="CH681">
        <v>1</v>
      </c>
      <c r="CI681">
        <v>1</v>
      </c>
      <c r="CJ681">
        <v>1</v>
      </c>
      <c r="CK681">
        <v>1</v>
      </c>
      <c r="CL681" s="6">
        <v>0.8</v>
      </c>
      <c r="CM681" s="8">
        <v>80</v>
      </c>
      <c r="CN681" s="8">
        <v>0</v>
      </c>
      <c r="CO681" s="8">
        <f t="shared" si="105"/>
        <v>20</v>
      </c>
      <c r="CP681" s="8">
        <v>91.500000000000014</v>
      </c>
      <c r="CQ681">
        <v>0</v>
      </c>
      <c r="CR681" s="4">
        <f t="shared" si="106"/>
        <v>0.46923076923076928</v>
      </c>
      <c r="CS681" s="8">
        <f t="shared" si="107"/>
        <v>103.49999999999999</v>
      </c>
      <c r="CT681" s="8">
        <v>114.5</v>
      </c>
      <c r="CU681" s="8">
        <f t="shared" si="108"/>
        <v>1</v>
      </c>
      <c r="CV681" s="8">
        <f t="shared" si="109"/>
        <v>1</v>
      </c>
      <c r="CW681">
        <v>1</v>
      </c>
      <c r="CX681" s="2">
        <v>41901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0</v>
      </c>
      <c r="DO681">
        <v>0</v>
      </c>
      <c r="DP681">
        <v>1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 s="8">
        <v>1.7945205479452051</v>
      </c>
      <c r="EN681">
        <v>1</v>
      </c>
      <c r="EO681" s="2">
        <v>41906</v>
      </c>
      <c r="EP681">
        <v>0</v>
      </c>
      <c r="EQ681">
        <v>1</v>
      </c>
      <c r="ER681">
        <v>0</v>
      </c>
      <c r="ES681">
        <v>0</v>
      </c>
      <c r="ET681">
        <v>1</v>
      </c>
      <c r="EU681">
        <v>1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0</v>
      </c>
      <c r="GE681">
        <v>1</v>
      </c>
      <c r="GF681">
        <v>1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O681">
        <v>0</v>
      </c>
      <c r="GP681">
        <v>0</v>
      </c>
      <c r="GR681">
        <v>0</v>
      </c>
      <c r="GS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f t="shared" si="111"/>
        <v>0</v>
      </c>
      <c r="HH681">
        <v>0</v>
      </c>
      <c r="HI681">
        <v>1</v>
      </c>
      <c r="HJ681">
        <v>0</v>
      </c>
      <c r="HL681">
        <v>1</v>
      </c>
      <c r="HM681" s="2">
        <v>42758</v>
      </c>
      <c r="HR681">
        <v>2</v>
      </c>
      <c r="HS681">
        <v>4</v>
      </c>
    </row>
    <row r="682" spans="1:228" x14ac:dyDescent="0.35">
      <c r="A682">
        <v>57</v>
      </c>
      <c r="B682">
        <v>1</v>
      </c>
      <c r="C682" s="9" cm="1">
        <f t="array" ref="C682">_xlfn.IFS(D682,1,E682,2,F682,3,G682,4,H682,5,I682,6,J682,7,K682,8)</f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0</v>
      </c>
      <c r="O682">
        <v>1</v>
      </c>
      <c r="P682" s="8">
        <v>0.25284734960991201</v>
      </c>
      <c r="Q682" s="8">
        <v>9.4745746780712473E-2</v>
      </c>
      <c r="R682">
        <v>0</v>
      </c>
      <c r="S682">
        <v>1</v>
      </c>
      <c r="T682">
        <v>0</v>
      </c>
      <c r="U682">
        <v>0</v>
      </c>
      <c r="V682" s="8">
        <v>0</v>
      </c>
      <c r="W682">
        <v>0</v>
      </c>
      <c r="X682" s="8">
        <v>112</v>
      </c>
      <c r="Y682" s="8">
        <v>73</v>
      </c>
      <c r="Z682" s="8">
        <v>96</v>
      </c>
      <c r="AA682">
        <v>0</v>
      </c>
      <c r="AB682" s="8">
        <v>1.9580419580419579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 s="8">
        <v>39.10539948469323</v>
      </c>
      <c r="AJ682" s="8">
        <v>127</v>
      </c>
      <c r="AK682" s="6">
        <v>8.3030255569074676</v>
      </c>
      <c r="AL682">
        <v>0</v>
      </c>
      <c r="AM682" s="8">
        <v>102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 s="8">
        <v>3</v>
      </c>
      <c r="AU682">
        <v>0</v>
      </c>
      <c r="AV682">
        <v>0</v>
      </c>
      <c r="AW682">
        <v>1</v>
      </c>
      <c r="AX682" s="8">
        <v>78</v>
      </c>
      <c r="AY682" s="8">
        <v>36.5</v>
      </c>
      <c r="AZ682" t="s">
        <v>234</v>
      </c>
      <c r="BB682" s="2">
        <v>42367</v>
      </c>
      <c r="BC682" s="2">
        <v>42474</v>
      </c>
      <c r="BD682" s="8">
        <f t="shared" si="112"/>
        <v>107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</v>
      </c>
      <c r="BM682">
        <v>15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3</v>
      </c>
      <c r="CH682">
        <v>1</v>
      </c>
      <c r="CI682">
        <v>1</v>
      </c>
      <c r="CJ682">
        <v>1</v>
      </c>
      <c r="CK682">
        <v>1</v>
      </c>
      <c r="CL682" s="6">
        <v>1.7</v>
      </c>
      <c r="CM682" s="8">
        <v>0</v>
      </c>
      <c r="CN682" s="8">
        <v>100</v>
      </c>
      <c r="CO682" s="8">
        <f t="shared" si="105"/>
        <v>0</v>
      </c>
      <c r="CP682" s="8">
        <v>46</v>
      </c>
      <c r="CQ682">
        <v>1</v>
      </c>
      <c r="CR682" s="4">
        <f t="shared" si="106"/>
        <v>0.4107142857142857</v>
      </c>
      <c r="CS682" s="8">
        <f t="shared" si="107"/>
        <v>66</v>
      </c>
      <c r="CT682" s="8">
        <v>72</v>
      </c>
      <c r="CU682" s="8">
        <f t="shared" si="108"/>
        <v>1</v>
      </c>
      <c r="CV682" s="8">
        <f t="shared" ref="CV682:CV690" si="113">IF(CQ682=1,1,0)</f>
        <v>1</v>
      </c>
      <c r="CW682">
        <v>1</v>
      </c>
      <c r="CX682" s="2">
        <v>42485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1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 s="8">
        <v>1.833333333333333</v>
      </c>
      <c r="EN682">
        <v>1</v>
      </c>
      <c r="EO682" s="2">
        <v>42607</v>
      </c>
      <c r="EP682">
        <v>0</v>
      </c>
      <c r="EQ682">
        <v>1</v>
      </c>
      <c r="ER682">
        <v>0</v>
      </c>
      <c r="ES682">
        <v>0</v>
      </c>
      <c r="ET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O682">
        <v>0</v>
      </c>
      <c r="GP682">
        <v>0</v>
      </c>
      <c r="GR682">
        <v>0</v>
      </c>
      <c r="GS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f t="shared" si="111"/>
        <v>0</v>
      </c>
      <c r="HH682">
        <v>0</v>
      </c>
      <c r="HI682">
        <v>1</v>
      </c>
      <c r="HJ682">
        <v>0</v>
      </c>
      <c r="HL682">
        <v>0</v>
      </c>
      <c r="HR682">
        <v>2</v>
      </c>
      <c r="HS682">
        <v>4</v>
      </c>
      <c r="HT682" t="s">
        <v>216</v>
      </c>
    </row>
    <row r="683" spans="1:228" x14ac:dyDescent="0.35">
      <c r="A683">
        <v>73</v>
      </c>
      <c r="B683">
        <v>1</v>
      </c>
      <c r="C683" s="9" cm="1">
        <f t="array" ref="C683">_xlfn.IFS(D683,1,E683,2,F683,3,G683,4,H683,5,I683,6,J683,7,K683,8)</f>
        <v>2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0</v>
      </c>
      <c r="O683">
        <v>1</v>
      </c>
      <c r="P683" s="8">
        <v>25</v>
      </c>
      <c r="Q683" s="8">
        <v>0.2340968575748216</v>
      </c>
      <c r="R683">
        <v>2</v>
      </c>
      <c r="S683">
        <v>0</v>
      </c>
      <c r="T683">
        <v>0</v>
      </c>
      <c r="U683">
        <v>1</v>
      </c>
      <c r="V683" s="8">
        <v>0.18397455804829729</v>
      </c>
      <c r="W683">
        <v>0</v>
      </c>
      <c r="X683" s="8">
        <v>120</v>
      </c>
      <c r="Y683" s="8">
        <v>60</v>
      </c>
      <c r="Z683" s="8">
        <v>93</v>
      </c>
      <c r="AA683">
        <v>1</v>
      </c>
      <c r="AB683" s="8">
        <v>2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 s="8">
        <v>33.5</v>
      </c>
      <c r="AJ683" s="8">
        <v>49</v>
      </c>
      <c r="AK683" s="6">
        <v>9.9</v>
      </c>
      <c r="AL683">
        <v>0</v>
      </c>
      <c r="AM683" s="8">
        <v>61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 s="8">
        <v>3</v>
      </c>
      <c r="AU683">
        <v>0</v>
      </c>
      <c r="AV683">
        <v>0</v>
      </c>
      <c r="AW683">
        <v>1</v>
      </c>
      <c r="AX683" s="8">
        <v>175</v>
      </c>
      <c r="AY683" s="8">
        <v>140</v>
      </c>
      <c r="AZ683" t="s">
        <v>217</v>
      </c>
      <c r="BC683" s="2">
        <v>41704</v>
      </c>
      <c r="BD683" s="8"/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4</v>
      </c>
      <c r="BM683">
        <v>14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3</v>
      </c>
      <c r="CH683">
        <v>1</v>
      </c>
      <c r="CI683">
        <v>1</v>
      </c>
      <c r="CJ683">
        <v>1</v>
      </c>
      <c r="CK683">
        <v>1</v>
      </c>
      <c r="CL683" s="6">
        <v>2</v>
      </c>
      <c r="CM683" s="8">
        <v>10</v>
      </c>
      <c r="CN683" s="8">
        <v>80</v>
      </c>
      <c r="CO683" s="8">
        <f t="shared" si="105"/>
        <v>10</v>
      </c>
      <c r="CP683" s="8">
        <v>50</v>
      </c>
      <c r="CQ683">
        <v>1</v>
      </c>
      <c r="CR683" s="4">
        <f t="shared" si="106"/>
        <v>0.41666666666666669</v>
      </c>
      <c r="CS683" s="8">
        <f t="shared" si="107"/>
        <v>70</v>
      </c>
      <c r="CT683" s="8">
        <v>45</v>
      </c>
      <c r="CU683" s="8">
        <f t="shared" si="108"/>
        <v>1</v>
      </c>
      <c r="CV683" s="8">
        <f t="shared" si="113"/>
        <v>1</v>
      </c>
      <c r="CW683">
        <v>1</v>
      </c>
      <c r="CX683" s="2">
        <v>41787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 s="8">
        <v>1.845070422535211</v>
      </c>
      <c r="EN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1</v>
      </c>
      <c r="GM683">
        <v>0</v>
      </c>
      <c r="GO683">
        <v>0</v>
      </c>
      <c r="GP683">
        <v>0</v>
      </c>
      <c r="GR683">
        <v>0</v>
      </c>
      <c r="GS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1</v>
      </c>
      <c r="HF683">
        <f t="shared" si="111"/>
        <v>0</v>
      </c>
      <c r="HG683" t="s">
        <v>263</v>
      </c>
      <c r="HH683">
        <v>0</v>
      </c>
      <c r="HI683">
        <v>1</v>
      </c>
      <c r="HJ683">
        <v>0</v>
      </c>
      <c r="HL683">
        <v>1</v>
      </c>
      <c r="HM683" s="2">
        <v>41988</v>
      </c>
      <c r="HR683">
        <v>2</v>
      </c>
      <c r="HS683">
        <v>4</v>
      </c>
    </row>
    <row r="684" spans="1:228" x14ac:dyDescent="0.35">
      <c r="A684">
        <v>79</v>
      </c>
      <c r="B684">
        <v>1</v>
      </c>
      <c r="C684" s="9" cm="1">
        <f t="array" ref="C684">_xlfn.IFS(D684,1,E684,2,F684,3,G684,4,H684,5,I684,6,J684,7,K684,8)</f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0</v>
      </c>
      <c r="O684">
        <v>1</v>
      </c>
      <c r="P684" s="8">
        <v>3</v>
      </c>
      <c r="Q684" s="8">
        <v>2.0824656393169511E-2</v>
      </c>
      <c r="R684">
        <v>0</v>
      </c>
      <c r="S684">
        <v>1</v>
      </c>
      <c r="T684">
        <v>0</v>
      </c>
      <c r="U684">
        <v>0</v>
      </c>
      <c r="V684" s="8">
        <v>0</v>
      </c>
      <c r="W684">
        <v>0</v>
      </c>
      <c r="X684" s="8">
        <v>109</v>
      </c>
      <c r="Y684" s="8">
        <v>60</v>
      </c>
      <c r="Z684" s="8">
        <v>98</v>
      </c>
      <c r="AA684">
        <v>0</v>
      </c>
      <c r="AB684" s="8">
        <v>1.91044776119403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s="8">
        <v>34.5</v>
      </c>
      <c r="AJ684" s="8">
        <v>72</v>
      </c>
      <c r="AK684" s="6">
        <v>7.5</v>
      </c>
      <c r="AL684">
        <v>0</v>
      </c>
      <c r="AM684" s="8">
        <v>25</v>
      </c>
      <c r="AN684">
        <v>4</v>
      </c>
      <c r="AO684">
        <v>1</v>
      </c>
      <c r="AP684">
        <v>0</v>
      </c>
      <c r="AQ684">
        <v>0</v>
      </c>
      <c r="AR684">
        <v>1</v>
      </c>
      <c r="AS684">
        <v>0</v>
      </c>
      <c r="AT684" s="8">
        <v>3</v>
      </c>
      <c r="AU684">
        <v>0</v>
      </c>
      <c r="AV684">
        <v>0</v>
      </c>
      <c r="AW684">
        <v>1</v>
      </c>
      <c r="AX684" s="8">
        <v>199</v>
      </c>
      <c r="AY684" s="8">
        <v>146.5</v>
      </c>
      <c r="AZ684" t="s">
        <v>220</v>
      </c>
      <c r="BB684" s="2">
        <v>42795</v>
      </c>
      <c r="BC684" s="2">
        <v>42830</v>
      </c>
      <c r="BD684" s="8">
        <f t="shared" ref="BD684:BD689" si="114">BC684-BB684</f>
        <v>35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2</v>
      </c>
      <c r="BM684">
        <v>10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3</v>
      </c>
      <c r="CH684">
        <v>1</v>
      </c>
      <c r="CI684">
        <v>1</v>
      </c>
      <c r="CJ684">
        <v>1</v>
      </c>
      <c r="CK684">
        <v>0</v>
      </c>
      <c r="CL684" s="6">
        <v>0.3</v>
      </c>
      <c r="CM684" s="8">
        <v>100</v>
      </c>
      <c r="CN684" s="8">
        <v>0</v>
      </c>
      <c r="CO684" s="8">
        <f t="shared" si="105"/>
        <v>0</v>
      </c>
      <c r="CP684" s="8">
        <v>26</v>
      </c>
      <c r="CQ684">
        <v>1</v>
      </c>
      <c r="CR684" s="4">
        <f t="shared" si="106"/>
        <v>0.23853211009174313</v>
      </c>
      <c r="CS684" s="8">
        <f t="shared" si="107"/>
        <v>83</v>
      </c>
      <c r="CT684" s="8">
        <v>36</v>
      </c>
      <c r="CU684" s="8">
        <f t="shared" si="108"/>
        <v>1</v>
      </c>
      <c r="CV684" s="8">
        <f t="shared" si="113"/>
        <v>1</v>
      </c>
      <c r="CW684">
        <v>1</v>
      </c>
      <c r="CX684" s="2">
        <v>42855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0</v>
      </c>
      <c r="DF684">
        <v>1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0</v>
      </c>
      <c r="EL684">
        <v>0</v>
      </c>
      <c r="EM684" s="8">
        <v>1.9275362318840581</v>
      </c>
      <c r="EN684">
        <v>1</v>
      </c>
      <c r="EO684" s="2">
        <v>42897</v>
      </c>
      <c r="EP684">
        <v>0</v>
      </c>
      <c r="EQ684">
        <v>1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1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O684">
        <v>0</v>
      </c>
      <c r="GP684">
        <v>0</v>
      </c>
      <c r="GR684">
        <v>0</v>
      </c>
      <c r="GS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f t="shared" si="111"/>
        <v>0</v>
      </c>
      <c r="HH684">
        <v>0</v>
      </c>
      <c r="HI684">
        <v>1</v>
      </c>
      <c r="HJ684">
        <v>0</v>
      </c>
      <c r="HL684">
        <v>1</v>
      </c>
      <c r="HM684" s="2">
        <v>43192</v>
      </c>
      <c r="HR684">
        <v>2</v>
      </c>
      <c r="HS684">
        <v>4</v>
      </c>
    </row>
    <row r="685" spans="1:228" x14ac:dyDescent="0.35">
      <c r="A685">
        <v>73</v>
      </c>
      <c r="B685">
        <v>2</v>
      </c>
      <c r="C685" s="9" cm="1">
        <f t="array" ref="C685">_xlfn.IFS(D685,1,E685,2,F685,3,G685,4,H685,5,I685,6,J685,7,K685,8)</f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0</v>
      </c>
      <c r="N685">
        <v>0</v>
      </c>
      <c r="O685">
        <v>1</v>
      </c>
      <c r="P685" s="8">
        <v>25</v>
      </c>
      <c r="Q685" s="8">
        <v>3.186259634642228E-2</v>
      </c>
      <c r="R685">
        <v>2</v>
      </c>
      <c r="S685">
        <v>0</v>
      </c>
      <c r="T685">
        <v>0</v>
      </c>
      <c r="U685">
        <v>1</v>
      </c>
      <c r="V685" s="8">
        <v>0.16933868896377111</v>
      </c>
      <c r="W685">
        <v>0</v>
      </c>
      <c r="X685" s="8">
        <v>128</v>
      </c>
      <c r="Y685" s="8">
        <v>62</v>
      </c>
      <c r="Z685" s="8">
        <v>98</v>
      </c>
      <c r="AA685">
        <v>0</v>
      </c>
      <c r="AB685" s="8">
        <v>2.0148148148148151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 s="8">
        <v>15</v>
      </c>
      <c r="AJ685" s="8">
        <v>80</v>
      </c>
      <c r="AK685" s="6">
        <v>8.6</v>
      </c>
      <c r="AL685">
        <v>0</v>
      </c>
      <c r="AM685" s="8">
        <v>70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 s="8">
        <v>3</v>
      </c>
      <c r="AU685">
        <v>0</v>
      </c>
      <c r="AV685">
        <v>0</v>
      </c>
      <c r="AW685">
        <v>1</v>
      </c>
      <c r="AX685" s="8">
        <v>285</v>
      </c>
      <c r="AY685" s="8">
        <v>177</v>
      </c>
      <c r="BB685" s="2">
        <v>41359</v>
      </c>
      <c r="BC685" s="2">
        <v>41397</v>
      </c>
      <c r="BD685" s="8">
        <f t="shared" si="114"/>
        <v>38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</v>
      </c>
      <c r="BM685">
        <v>14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3</v>
      </c>
      <c r="CH685">
        <v>1</v>
      </c>
      <c r="CI685">
        <v>1</v>
      </c>
      <c r="CJ685">
        <v>1</v>
      </c>
      <c r="CK685">
        <v>1</v>
      </c>
      <c r="CL685" s="6">
        <v>0.2</v>
      </c>
      <c r="CM685" s="8">
        <v>20</v>
      </c>
      <c r="CN685" s="8">
        <v>0</v>
      </c>
      <c r="CO685" s="8">
        <f t="shared" si="105"/>
        <v>80</v>
      </c>
      <c r="CP685" s="8">
        <v>43</v>
      </c>
      <c r="CQ685">
        <v>1</v>
      </c>
      <c r="CR685" s="4">
        <f t="shared" si="106"/>
        <v>0.3359375</v>
      </c>
      <c r="CS685" s="8">
        <f t="shared" si="107"/>
        <v>85</v>
      </c>
      <c r="CT685" s="8">
        <v>80</v>
      </c>
      <c r="CU685" s="8">
        <f t="shared" si="108"/>
        <v>1</v>
      </c>
      <c r="CV685" s="8">
        <f t="shared" si="113"/>
        <v>1</v>
      </c>
      <c r="CW685">
        <v>1</v>
      </c>
      <c r="CX685" s="2">
        <v>41427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0</v>
      </c>
      <c r="DF685">
        <v>1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1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1</v>
      </c>
      <c r="EK685">
        <v>0</v>
      </c>
      <c r="EL685">
        <v>0</v>
      </c>
      <c r="EM685" s="8">
        <v>1.5</v>
      </c>
      <c r="EN685">
        <v>1</v>
      </c>
      <c r="EO685" s="2">
        <v>41838</v>
      </c>
      <c r="EP685">
        <v>0</v>
      </c>
      <c r="EQ685">
        <v>1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1</v>
      </c>
      <c r="EX685">
        <v>1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1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1</v>
      </c>
      <c r="GM685">
        <v>0</v>
      </c>
      <c r="GO685">
        <v>0</v>
      </c>
      <c r="GP685">
        <v>0</v>
      </c>
      <c r="GR685">
        <v>0</v>
      </c>
      <c r="GS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f t="shared" si="111"/>
        <v>0</v>
      </c>
      <c r="HH685">
        <v>0</v>
      </c>
      <c r="HI685">
        <v>1</v>
      </c>
      <c r="HJ685">
        <v>0</v>
      </c>
      <c r="HL685">
        <v>0</v>
      </c>
      <c r="HR685">
        <v>2</v>
      </c>
      <c r="HS685">
        <v>4</v>
      </c>
    </row>
    <row r="686" spans="1:228" x14ac:dyDescent="0.35">
      <c r="A686">
        <v>61</v>
      </c>
      <c r="B686">
        <v>1</v>
      </c>
      <c r="C686" s="9" cm="1">
        <f t="array" ref="C686">_xlfn.IFS(D686,1,E686,2,F686,3,G686,4,H686,5,I686,6,J686,7,K686,8)</f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 s="8">
        <v>0</v>
      </c>
      <c r="Q686" s="8">
        <v>0.25571005201944691</v>
      </c>
      <c r="R686">
        <v>2</v>
      </c>
      <c r="S686">
        <v>0</v>
      </c>
      <c r="T686">
        <v>0</v>
      </c>
      <c r="U686">
        <v>1</v>
      </c>
      <c r="V686" s="8">
        <v>42</v>
      </c>
      <c r="W686">
        <v>0</v>
      </c>
      <c r="X686" s="8">
        <v>125</v>
      </c>
      <c r="Y686" s="8">
        <v>60</v>
      </c>
      <c r="Z686" s="8">
        <v>99</v>
      </c>
      <c r="AA686">
        <v>0</v>
      </c>
      <c r="AB686" s="8">
        <v>1.9097744360902249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s="8">
        <v>40.5</v>
      </c>
      <c r="AJ686" s="8">
        <v>76</v>
      </c>
      <c r="AK686" s="6">
        <v>9.4</v>
      </c>
      <c r="AL686">
        <v>0</v>
      </c>
      <c r="AM686" s="8">
        <v>128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 s="8">
        <v>2</v>
      </c>
      <c r="AU686">
        <v>0</v>
      </c>
      <c r="AV686">
        <v>1</v>
      </c>
      <c r="AW686">
        <v>0</v>
      </c>
      <c r="AX686" s="8">
        <v>150</v>
      </c>
      <c r="AY686" s="8">
        <v>0</v>
      </c>
      <c r="AZ686" t="s">
        <v>225</v>
      </c>
      <c r="BB686" s="2">
        <v>41642</v>
      </c>
      <c r="BC686" s="2">
        <v>41678</v>
      </c>
      <c r="BD686" s="8">
        <f t="shared" si="114"/>
        <v>36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7</v>
      </c>
      <c r="BM686">
        <v>16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3</v>
      </c>
      <c r="CH686">
        <v>1</v>
      </c>
      <c r="CI686">
        <v>1</v>
      </c>
      <c r="CJ686">
        <v>1</v>
      </c>
      <c r="CK686">
        <v>1</v>
      </c>
      <c r="CL686" s="6">
        <v>4.2</v>
      </c>
      <c r="CM686" s="8">
        <v>100</v>
      </c>
      <c r="CN686" s="8">
        <v>0</v>
      </c>
      <c r="CO686" s="8">
        <f t="shared" si="105"/>
        <v>0</v>
      </c>
      <c r="CP686" s="8">
        <v>35</v>
      </c>
      <c r="CQ686">
        <v>1</v>
      </c>
      <c r="CR686" s="4">
        <f t="shared" si="106"/>
        <v>0.28000000000000003</v>
      </c>
      <c r="CS686" s="8">
        <f t="shared" si="107"/>
        <v>90</v>
      </c>
      <c r="CT686" s="8">
        <v>98</v>
      </c>
      <c r="CU686" s="8">
        <f t="shared" si="108"/>
        <v>1</v>
      </c>
      <c r="CV686" s="8">
        <f t="shared" si="113"/>
        <v>1</v>
      </c>
      <c r="CW686">
        <v>1</v>
      </c>
      <c r="CX686" s="2">
        <v>41712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0</v>
      </c>
      <c r="DL686">
        <v>1</v>
      </c>
      <c r="DM686">
        <v>0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1</v>
      </c>
      <c r="DV686">
        <v>1</v>
      </c>
      <c r="DW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1</v>
      </c>
      <c r="ED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 s="8">
        <v>1.8405797101449271</v>
      </c>
      <c r="EN686">
        <v>1</v>
      </c>
      <c r="EO686" s="2">
        <v>41731</v>
      </c>
      <c r="EP686">
        <v>0</v>
      </c>
      <c r="EQ686">
        <v>1</v>
      </c>
      <c r="ER686">
        <v>0</v>
      </c>
      <c r="ES686">
        <v>0</v>
      </c>
      <c r="ET686">
        <v>1</v>
      </c>
      <c r="EU686">
        <v>1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1</v>
      </c>
      <c r="GD686">
        <v>0</v>
      </c>
      <c r="GE686">
        <v>1</v>
      </c>
      <c r="GF686">
        <v>1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1</v>
      </c>
      <c r="GM686">
        <v>0</v>
      </c>
      <c r="GO686">
        <v>0</v>
      </c>
      <c r="GP686">
        <v>0</v>
      </c>
      <c r="GR686">
        <v>0</v>
      </c>
      <c r="GS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f t="shared" si="111"/>
        <v>0</v>
      </c>
      <c r="HH686">
        <v>0</v>
      </c>
      <c r="HI686">
        <v>1</v>
      </c>
      <c r="HJ686">
        <v>0</v>
      </c>
      <c r="HL686">
        <v>1</v>
      </c>
      <c r="HM686" s="2">
        <v>42296</v>
      </c>
      <c r="HR686">
        <v>2</v>
      </c>
      <c r="HS686">
        <v>4</v>
      </c>
      <c r="HT686" t="s">
        <v>216</v>
      </c>
    </row>
    <row r="687" spans="1:228" x14ac:dyDescent="0.35">
      <c r="A687">
        <v>85</v>
      </c>
      <c r="B687">
        <v>1</v>
      </c>
      <c r="C687" s="9" cm="1">
        <f t="array" ref="C687">_xlfn.IFS(D687,1,E687,2,F687,3,G687,4,H687,5,I687,6,J687,7,K687,8)</f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 s="8">
        <v>0</v>
      </c>
      <c r="Q687" s="8">
        <v>0</v>
      </c>
      <c r="R687">
        <v>0</v>
      </c>
      <c r="S687">
        <v>1</v>
      </c>
      <c r="T687">
        <v>0</v>
      </c>
      <c r="U687">
        <v>0</v>
      </c>
      <c r="V687" s="8">
        <v>0</v>
      </c>
      <c r="W687">
        <v>0</v>
      </c>
      <c r="X687" s="8">
        <v>136</v>
      </c>
      <c r="Y687" s="8">
        <v>63</v>
      </c>
      <c r="Z687" s="8">
        <v>99</v>
      </c>
      <c r="AA687">
        <v>0</v>
      </c>
      <c r="AB687" s="8">
        <v>1.839416058394161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 s="8">
        <v>39.86005778860499</v>
      </c>
      <c r="AJ687" s="8">
        <v>59</v>
      </c>
      <c r="AK687" s="6">
        <v>7.3</v>
      </c>
      <c r="AL687">
        <v>0</v>
      </c>
      <c r="AM687" s="8">
        <v>45</v>
      </c>
      <c r="AN687">
        <v>2</v>
      </c>
      <c r="AO687">
        <v>1</v>
      </c>
      <c r="AP687">
        <v>1</v>
      </c>
      <c r="AQ687">
        <v>0</v>
      </c>
      <c r="AR687">
        <v>0</v>
      </c>
      <c r="AS687">
        <v>0</v>
      </c>
      <c r="AT687" s="8">
        <v>2</v>
      </c>
      <c r="AU687">
        <v>0</v>
      </c>
      <c r="AV687">
        <v>1</v>
      </c>
      <c r="AW687">
        <v>0</v>
      </c>
      <c r="AX687" s="8">
        <v>219</v>
      </c>
      <c r="AY687" s="8">
        <v>0</v>
      </c>
      <c r="AZ687" t="s">
        <v>222</v>
      </c>
      <c r="BB687" s="2">
        <v>42719</v>
      </c>
      <c r="BC687" s="2">
        <v>42797</v>
      </c>
      <c r="BD687" s="8">
        <f t="shared" si="114"/>
        <v>78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10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3</v>
      </c>
      <c r="CH687">
        <v>1</v>
      </c>
      <c r="CI687">
        <v>1</v>
      </c>
      <c r="CJ687">
        <v>1</v>
      </c>
      <c r="CK687">
        <v>0</v>
      </c>
      <c r="CL687" s="6">
        <v>0.2</v>
      </c>
      <c r="CM687" s="8">
        <v>0</v>
      </c>
      <c r="CN687" s="8">
        <v>0</v>
      </c>
      <c r="CO687" s="8">
        <f t="shared" si="105"/>
        <v>100</v>
      </c>
      <c r="CP687" s="8">
        <v>37</v>
      </c>
      <c r="CQ687">
        <v>1</v>
      </c>
      <c r="CR687" s="4">
        <f t="shared" si="106"/>
        <v>0.27205882352941174</v>
      </c>
      <c r="CS687" s="8">
        <f t="shared" si="107"/>
        <v>99</v>
      </c>
      <c r="CT687" s="8">
        <v>38</v>
      </c>
      <c r="CU687" s="8">
        <f t="shared" si="108"/>
        <v>1</v>
      </c>
      <c r="CV687" s="8">
        <f t="shared" si="113"/>
        <v>1</v>
      </c>
      <c r="CW687">
        <v>1</v>
      </c>
      <c r="CX687" s="2">
        <v>42873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0</v>
      </c>
      <c r="DF687">
        <v>1</v>
      </c>
      <c r="DG687">
        <v>1</v>
      </c>
      <c r="DH687">
        <v>0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1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0</v>
      </c>
      <c r="EM687" s="8">
        <v>1.7671232876712331</v>
      </c>
      <c r="EN687">
        <v>1</v>
      </c>
      <c r="EO687" s="2">
        <v>42938</v>
      </c>
      <c r="EP687">
        <v>0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1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1</v>
      </c>
      <c r="GM687">
        <v>0</v>
      </c>
      <c r="GO687">
        <v>0</v>
      </c>
      <c r="GP687">
        <v>0</v>
      </c>
      <c r="GR687">
        <v>0</v>
      </c>
      <c r="GS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f t="shared" si="111"/>
        <v>0</v>
      </c>
      <c r="HH687">
        <v>0</v>
      </c>
      <c r="HI687">
        <v>1</v>
      </c>
      <c r="HJ687">
        <v>0</v>
      </c>
      <c r="HL687">
        <v>0</v>
      </c>
      <c r="HR687">
        <v>2</v>
      </c>
      <c r="HS687">
        <v>4</v>
      </c>
    </row>
    <row r="688" spans="1:228" x14ac:dyDescent="0.35">
      <c r="A688">
        <v>91</v>
      </c>
      <c r="B688">
        <v>2</v>
      </c>
      <c r="C688" s="9" cm="1">
        <f t="array" ref="C688">_xlfn.IFS(D688,1,E688,2,F688,3,G688,4,H688,5,I688,6,J688,7,K688,8)</f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 s="8">
        <v>0</v>
      </c>
      <c r="Q688" s="8">
        <v>0</v>
      </c>
      <c r="R688">
        <v>0</v>
      </c>
      <c r="S688">
        <v>1</v>
      </c>
      <c r="T688">
        <v>0</v>
      </c>
      <c r="U688">
        <v>0</v>
      </c>
      <c r="V688" s="8">
        <v>0</v>
      </c>
      <c r="W688">
        <v>0</v>
      </c>
      <c r="X688" s="8">
        <v>139</v>
      </c>
      <c r="Y688" s="8">
        <v>69.862609703293373</v>
      </c>
      <c r="Z688" s="8">
        <v>97.086866597724921</v>
      </c>
      <c r="AA688">
        <v>0</v>
      </c>
      <c r="AB688" s="8">
        <v>1.956521739130435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 s="8">
        <v>31</v>
      </c>
      <c r="AJ688" s="8">
        <v>58.5</v>
      </c>
      <c r="AK688" s="6">
        <v>6.7</v>
      </c>
      <c r="AL688">
        <v>1</v>
      </c>
      <c r="AM688" s="8">
        <v>22</v>
      </c>
      <c r="AN688">
        <v>4</v>
      </c>
      <c r="AO688">
        <v>1</v>
      </c>
      <c r="AP688">
        <v>0</v>
      </c>
      <c r="AQ688">
        <v>0</v>
      </c>
      <c r="AR688">
        <v>1</v>
      </c>
      <c r="AS688">
        <v>0</v>
      </c>
      <c r="AT688" s="8">
        <v>2</v>
      </c>
      <c r="AU688">
        <v>0</v>
      </c>
      <c r="AV688">
        <v>1</v>
      </c>
      <c r="AW688">
        <v>0</v>
      </c>
      <c r="AX688" s="8">
        <v>239</v>
      </c>
      <c r="AY688" s="8">
        <v>0</v>
      </c>
      <c r="AZ688" t="s">
        <v>220</v>
      </c>
      <c r="BB688" s="2">
        <v>42663</v>
      </c>
      <c r="BC688" s="2">
        <v>42732</v>
      </c>
      <c r="BD688" s="8">
        <f t="shared" si="114"/>
        <v>69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6</v>
      </c>
      <c r="BM688">
        <v>12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2</v>
      </c>
      <c r="CH688">
        <v>0</v>
      </c>
      <c r="CI688">
        <v>1</v>
      </c>
      <c r="CJ688">
        <v>0</v>
      </c>
      <c r="CK688">
        <v>0</v>
      </c>
      <c r="CL688" s="6">
        <v>25</v>
      </c>
      <c r="CM688" s="8">
        <v>0</v>
      </c>
      <c r="CN688" s="8">
        <v>100</v>
      </c>
      <c r="CO688" s="8">
        <f t="shared" si="105"/>
        <v>0</v>
      </c>
      <c r="CP688" s="8">
        <v>33</v>
      </c>
      <c r="CQ688">
        <v>1</v>
      </c>
      <c r="CR688" s="4">
        <f t="shared" si="106"/>
        <v>0.23741007194244604</v>
      </c>
      <c r="CS688" s="8">
        <f t="shared" si="107"/>
        <v>106</v>
      </c>
      <c r="CT688" s="8">
        <v>74</v>
      </c>
      <c r="CU688" s="8">
        <f t="shared" si="108"/>
        <v>1</v>
      </c>
      <c r="CV688" s="8">
        <f t="shared" si="113"/>
        <v>1</v>
      </c>
      <c r="CW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 s="8">
        <v>1.931506849315068</v>
      </c>
      <c r="EN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O688">
        <v>0</v>
      </c>
      <c r="GP688">
        <v>0</v>
      </c>
      <c r="GR688">
        <v>0</v>
      </c>
      <c r="GS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f t="shared" si="111"/>
        <v>0</v>
      </c>
      <c r="HH688">
        <v>0</v>
      </c>
      <c r="HI688">
        <v>1</v>
      </c>
      <c r="HJ688">
        <v>0</v>
      </c>
      <c r="HL688">
        <v>0</v>
      </c>
      <c r="HR688">
        <v>2</v>
      </c>
      <c r="HS688">
        <v>4</v>
      </c>
    </row>
    <row r="689" spans="1:228" x14ac:dyDescent="0.35">
      <c r="A689">
        <v>68</v>
      </c>
      <c r="B689">
        <v>1</v>
      </c>
      <c r="C689" s="9" cm="1">
        <f t="array" ref="C689">_xlfn.IFS(D689,1,E689,2,F689,3,G689,4,H689,5,I689,6,J689,7,K689,8)</f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0</v>
      </c>
      <c r="N689">
        <v>0</v>
      </c>
      <c r="O689">
        <v>1</v>
      </c>
      <c r="P689" s="8">
        <v>30</v>
      </c>
      <c r="Q689" s="8">
        <v>0.23234305174992009</v>
      </c>
      <c r="R689">
        <v>2</v>
      </c>
      <c r="S689">
        <v>0</v>
      </c>
      <c r="T689">
        <v>0</v>
      </c>
      <c r="U689">
        <v>1</v>
      </c>
      <c r="V689" s="8">
        <v>30</v>
      </c>
      <c r="W689">
        <v>0</v>
      </c>
      <c r="X689" s="8">
        <v>121</v>
      </c>
      <c r="Y689" s="8">
        <v>64</v>
      </c>
      <c r="Z689" s="8">
        <v>96</v>
      </c>
      <c r="AA689">
        <v>0</v>
      </c>
      <c r="AB689" s="8">
        <v>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 s="8">
        <v>25</v>
      </c>
      <c r="AJ689" s="8">
        <v>58</v>
      </c>
      <c r="AK689" s="6">
        <v>7.9</v>
      </c>
      <c r="AL689">
        <v>0</v>
      </c>
      <c r="AM689" s="8">
        <v>72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 s="8">
        <v>2</v>
      </c>
      <c r="AU689">
        <v>0</v>
      </c>
      <c r="AV689">
        <v>1</v>
      </c>
      <c r="AW689">
        <v>0</v>
      </c>
      <c r="AX689" s="8">
        <v>106</v>
      </c>
      <c r="AY689" s="8">
        <v>0</v>
      </c>
      <c r="AZ689" t="s">
        <v>234</v>
      </c>
      <c r="BB689" s="2">
        <v>42415</v>
      </c>
      <c r="BC689" s="2">
        <v>42655</v>
      </c>
      <c r="BD689" s="8">
        <f t="shared" si="114"/>
        <v>240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10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3</v>
      </c>
      <c r="CH689">
        <v>1</v>
      </c>
      <c r="CI689">
        <v>1</v>
      </c>
      <c r="CJ689">
        <v>1</v>
      </c>
      <c r="CK689">
        <v>0</v>
      </c>
      <c r="CL689" s="6">
        <v>0.5</v>
      </c>
      <c r="CM689" s="8">
        <v>0</v>
      </c>
      <c r="CN689" s="8">
        <v>0</v>
      </c>
      <c r="CO689" s="8">
        <f t="shared" si="105"/>
        <v>100</v>
      </c>
      <c r="CP689" s="8">
        <v>0</v>
      </c>
      <c r="CQ689">
        <v>1</v>
      </c>
      <c r="CR689" s="4">
        <f t="shared" si="106"/>
        <v>0</v>
      </c>
      <c r="CS689" s="8">
        <f t="shared" si="107"/>
        <v>121</v>
      </c>
      <c r="CT689" s="8">
        <v>33</v>
      </c>
      <c r="CU689" s="8">
        <f t="shared" si="108"/>
        <v>1</v>
      </c>
      <c r="CV689" s="8">
        <f t="shared" si="113"/>
        <v>1</v>
      </c>
      <c r="CW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 s="8">
        <v>1.845070422535211</v>
      </c>
      <c r="EN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O689">
        <v>0</v>
      </c>
      <c r="GP689">
        <v>0</v>
      </c>
      <c r="GR689">
        <v>0</v>
      </c>
      <c r="GS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f t="shared" si="111"/>
        <v>0</v>
      </c>
      <c r="HH689">
        <v>0</v>
      </c>
      <c r="HI689">
        <v>1</v>
      </c>
      <c r="HJ689">
        <v>0</v>
      </c>
      <c r="HL689">
        <v>0</v>
      </c>
      <c r="HR689">
        <v>2</v>
      </c>
      <c r="HS689">
        <v>4</v>
      </c>
    </row>
    <row r="690" spans="1:228" x14ac:dyDescent="0.35">
      <c r="A690">
        <v>75</v>
      </c>
      <c r="B690">
        <v>1</v>
      </c>
      <c r="C690" s="9" cm="1">
        <f t="array" ref="C690">_xlfn.IFS(D690,1,E690,2,F690,3,G690,4,H690,5,I690,6,J690,7,K690,8)</f>
        <v>2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 s="8">
        <v>0</v>
      </c>
      <c r="Q690" s="8">
        <v>0</v>
      </c>
      <c r="R690">
        <v>2</v>
      </c>
      <c r="S690">
        <v>0</v>
      </c>
      <c r="T690">
        <v>0</v>
      </c>
      <c r="U690">
        <v>1</v>
      </c>
      <c r="V690" s="8">
        <v>14</v>
      </c>
      <c r="W690">
        <v>1</v>
      </c>
      <c r="X690" s="8">
        <v>164</v>
      </c>
      <c r="Y690" s="8">
        <v>63</v>
      </c>
      <c r="Z690" s="8">
        <v>97</v>
      </c>
      <c r="AA690">
        <v>0</v>
      </c>
      <c r="AB690" s="8">
        <v>1.8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s="8">
        <v>41.861167810266657</v>
      </c>
      <c r="AJ690" s="8">
        <v>60</v>
      </c>
      <c r="AK690" s="6">
        <v>8.1999999999999993</v>
      </c>
      <c r="AL690">
        <v>0</v>
      </c>
      <c r="AM690" s="8">
        <v>92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 s="8">
        <v>3</v>
      </c>
      <c r="AU690">
        <v>0</v>
      </c>
      <c r="AV690">
        <v>0</v>
      </c>
      <c r="AW690">
        <v>1</v>
      </c>
      <c r="AX690" s="8">
        <v>67</v>
      </c>
      <c r="AY690" s="8">
        <v>37.5</v>
      </c>
      <c r="AZ690" t="s">
        <v>217</v>
      </c>
      <c r="BC690" s="2">
        <v>42524</v>
      </c>
      <c r="BD690" s="8"/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2</v>
      </c>
      <c r="BM690">
        <v>14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3</v>
      </c>
      <c r="CH690">
        <v>1</v>
      </c>
      <c r="CI690">
        <v>1</v>
      </c>
      <c r="CJ690">
        <v>1</v>
      </c>
      <c r="CK690">
        <v>0</v>
      </c>
      <c r="CL690" s="6">
        <v>0.3</v>
      </c>
      <c r="CM690" s="8">
        <v>0</v>
      </c>
      <c r="CN690" s="8">
        <v>10</v>
      </c>
      <c r="CO690" s="8">
        <f t="shared" si="105"/>
        <v>90</v>
      </c>
      <c r="CP690" s="8">
        <v>29</v>
      </c>
      <c r="CQ690">
        <v>1</v>
      </c>
      <c r="CR690" s="4">
        <f t="shared" si="106"/>
        <v>0.17682926829268292</v>
      </c>
      <c r="CS690" s="8">
        <f t="shared" si="107"/>
        <v>135</v>
      </c>
      <c r="CT690" s="8">
        <v>54</v>
      </c>
      <c r="CU690" s="8">
        <f t="shared" si="108"/>
        <v>1</v>
      </c>
      <c r="CV690" s="8">
        <f t="shared" si="113"/>
        <v>1</v>
      </c>
      <c r="CW690">
        <v>1</v>
      </c>
      <c r="CX690" s="2">
        <v>42526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0</v>
      </c>
      <c r="DF690">
        <v>1</v>
      </c>
      <c r="DG690">
        <v>1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0</v>
      </c>
      <c r="DX690">
        <v>1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0</v>
      </c>
      <c r="EM690" s="8">
        <v>1.8857142857142859</v>
      </c>
      <c r="EN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O690">
        <v>0</v>
      </c>
      <c r="GP690">
        <v>0</v>
      </c>
      <c r="GR690">
        <v>0</v>
      </c>
      <c r="GS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f t="shared" si="111"/>
        <v>0</v>
      </c>
      <c r="HH690">
        <v>0</v>
      </c>
      <c r="HI690">
        <v>1</v>
      </c>
      <c r="HJ690">
        <v>0</v>
      </c>
      <c r="HL690">
        <v>1</v>
      </c>
      <c r="HM690" s="2">
        <v>43138</v>
      </c>
      <c r="HR690">
        <v>2</v>
      </c>
      <c r="HS690">
        <v>4</v>
      </c>
      <c r="HT690" t="s">
        <v>216</v>
      </c>
    </row>
    <row r="691" spans="1:228" x14ac:dyDescent="0.35">
      <c r="A691">
        <v>74</v>
      </c>
      <c r="B691">
        <v>1</v>
      </c>
      <c r="C691" s="9" cm="1">
        <f t="array" ref="C691">_xlfn.IFS(D691,1,E691,2,F691,3,G691,4,H691,5,I691,6,J691,7,K691,8)</f>
        <v>5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 s="8">
        <v>0</v>
      </c>
      <c r="Q691" s="8">
        <v>0</v>
      </c>
      <c r="R691">
        <v>0</v>
      </c>
      <c r="S691">
        <v>1</v>
      </c>
      <c r="T691">
        <v>0</v>
      </c>
      <c r="U691">
        <v>0</v>
      </c>
      <c r="V691" s="8">
        <v>0</v>
      </c>
      <c r="W691">
        <v>0</v>
      </c>
      <c r="X691" s="8">
        <v>125</v>
      </c>
      <c r="Y691" s="8">
        <v>60</v>
      </c>
      <c r="Z691" s="8">
        <v>97</v>
      </c>
      <c r="AA691">
        <v>0</v>
      </c>
      <c r="AB691" s="8">
        <v>1.9710144927536231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 s="8">
        <v>38.936247977965238</v>
      </c>
      <c r="AJ691" s="8">
        <v>97</v>
      </c>
      <c r="AK691" s="6">
        <v>7</v>
      </c>
      <c r="AL691">
        <v>1</v>
      </c>
      <c r="AM691" s="8">
        <v>12</v>
      </c>
      <c r="AN691">
        <v>5</v>
      </c>
      <c r="AO691">
        <v>1</v>
      </c>
      <c r="AP691">
        <v>0</v>
      </c>
      <c r="AQ691">
        <v>0</v>
      </c>
      <c r="AR691">
        <v>0</v>
      </c>
      <c r="AS691">
        <v>1</v>
      </c>
      <c r="AT691" s="8">
        <v>3</v>
      </c>
      <c r="AU691">
        <v>0</v>
      </c>
      <c r="AV691">
        <v>0</v>
      </c>
      <c r="AW691">
        <v>1</v>
      </c>
      <c r="AX691" s="8">
        <v>208</v>
      </c>
      <c r="AY691" s="8">
        <v>186</v>
      </c>
      <c r="BB691" s="2">
        <v>41958</v>
      </c>
      <c r="BC691" s="2">
        <v>41983</v>
      </c>
      <c r="BD691" s="8">
        <f>BC691-BB691</f>
        <v>25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2</v>
      </c>
      <c r="BM691">
        <v>15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3</v>
      </c>
      <c r="CH691">
        <v>1</v>
      </c>
      <c r="CI691">
        <v>1</v>
      </c>
      <c r="CJ691">
        <v>1</v>
      </c>
      <c r="CK691">
        <v>1</v>
      </c>
      <c r="CL691" s="6">
        <v>2.2000000000000002</v>
      </c>
      <c r="CM691" s="8">
        <v>0</v>
      </c>
      <c r="CN691" s="8">
        <v>0</v>
      </c>
      <c r="CO691" s="8">
        <f t="shared" si="105"/>
        <v>100</v>
      </c>
      <c r="CP691" s="8">
        <v>94.091406673865905</v>
      </c>
      <c r="CQ691">
        <v>0</v>
      </c>
      <c r="CR691" s="4">
        <f t="shared" si="106"/>
        <v>0.75273125339092728</v>
      </c>
      <c r="CS691" s="8">
        <f t="shared" si="107"/>
        <v>30.908593326134095</v>
      </c>
      <c r="CT691" s="8">
        <v>91</v>
      </c>
      <c r="CU691" s="8">
        <f t="shared" si="108"/>
        <v>1</v>
      </c>
      <c r="CV691" s="8">
        <f t="shared" ref="CV691:CV697" si="115">IF(SUM(EJ691:EK691,EF691:EG691,EB691:EC691,DX691:DY691,DT691:DU691,DP691:DQ691,DL691:DM691,DH691:DI691)&gt;0,1,0)</f>
        <v>1</v>
      </c>
      <c r="CW691">
        <v>1</v>
      </c>
      <c r="CX691" s="2">
        <v>42000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1</v>
      </c>
      <c r="DO691">
        <v>0</v>
      </c>
      <c r="DP691">
        <v>0</v>
      </c>
      <c r="DQ691">
        <v>1</v>
      </c>
      <c r="DR691">
        <v>1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1</v>
      </c>
      <c r="DY691">
        <v>0</v>
      </c>
      <c r="DZ691">
        <v>0</v>
      </c>
      <c r="EA691">
        <v>0</v>
      </c>
      <c r="EB691">
        <v>1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 s="8">
        <v>1.5</v>
      </c>
      <c r="EN691">
        <v>1</v>
      </c>
      <c r="EO691" s="2">
        <v>42005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O691">
        <v>0</v>
      </c>
      <c r="GP691">
        <v>0</v>
      </c>
      <c r="GR691">
        <v>0</v>
      </c>
      <c r="GS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f t="shared" si="111"/>
        <v>0</v>
      </c>
      <c r="HH691">
        <v>0</v>
      </c>
      <c r="HJ691">
        <v>0</v>
      </c>
      <c r="HL691">
        <v>1</v>
      </c>
      <c r="HM691" s="2">
        <v>42224</v>
      </c>
      <c r="HR691">
        <v>2</v>
      </c>
      <c r="HS691">
        <v>4</v>
      </c>
      <c r="HT691" t="s">
        <v>216</v>
      </c>
    </row>
    <row r="692" spans="1:228" x14ac:dyDescent="0.35">
      <c r="A692">
        <v>84</v>
      </c>
      <c r="B692">
        <v>2</v>
      </c>
      <c r="C692" s="9" cm="1">
        <f t="array" ref="C692">_xlfn.IFS(D692,1,E692,2,F692,3,G692,4,H692,5,I692,6,J692,7,K692,8)</f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 s="8">
        <v>0</v>
      </c>
      <c r="Q692" s="8">
        <v>6.8055676024480982E-2</v>
      </c>
      <c r="R692">
        <v>0</v>
      </c>
      <c r="S692">
        <v>1</v>
      </c>
      <c r="T692">
        <v>0</v>
      </c>
      <c r="U692">
        <v>0</v>
      </c>
      <c r="V692" s="8">
        <v>0</v>
      </c>
      <c r="W692">
        <v>0</v>
      </c>
      <c r="X692" s="8">
        <v>110</v>
      </c>
      <c r="Y692" s="8">
        <v>54</v>
      </c>
      <c r="Z692" s="8">
        <v>97</v>
      </c>
      <c r="AA692">
        <v>0</v>
      </c>
      <c r="AB692" s="8">
        <v>1.911764705882353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s="8">
        <v>53</v>
      </c>
      <c r="AJ692" s="8">
        <v>60</v>
      </c>
      <c r="AK692" s="6">
        <v>7.8</v>
      </c>
      <c r="AL692">
        <v>0</v>
      </c>
      <c r="AM692" s="8">
        <v>25</v>
      </c>
      <c r="AN692">
        <v>4</v>
      </c>
      <c r="AO692">
        <v>1</v>
      </c>
      <c r="AP692">
        <v>0</v>
      </c>
      <c r="AQ692">
        <v>0</v>
      </c>
      <c r="AR692">
        <v>1</v>
      </c>
      <c r="AS692">
        <v>0</v>
      </c>
      <c r="AT692" s="8">
        <v>3</v>
      </c>
      <c r="AU692">
        <v>0</v>
      </c>
      <c r="AV692">
        <v>0</v>
      </c>
      <c r="AW692">
        <v>1</v>
      </c>
      <c r="AX692" s="8">
        <v>230.5</v>
      </c>
      <c r="AY692" s="8">
        <v>199</v>
      </c>
      <c r="AZ692" t="s">
        <v>275</v>
      </c>
      <c r="BB692" s="2">
        <v>42606</v>
      </c>
      <c r="BC692" s="2">
        <v>42626</v>
      </c>
      <c r="BD692" s="8">
        <f>BC692-BB692</f>
        <v>20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0</v>
      </c>
      <c r="BL692">
        <v>4</v>
      </c>
      <c r="BM692">
        <v>2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0</v>
      </c>
      <c r="CK692">
        <v>0</v>
      </c>
      <c r="CL692" s="6">
        <v>9</v>
      </c>
      <c r="CM692" s="8">
        <v>0</v>
      </c>
      <c r="CN692" s="8">
        <v>0</v>
      </c>
      <c r="CO692" s="8">
        <f t="shared" si="105"/>
        <v>100</v>
      </c>
      <c r="CP692" s="8">
        <v>71</v>
      </c>
      <c r="CQ692">
        <v>0</v>
      </c>
      <c r="CR692" s="4">
        <f t="shared" si="106"/>
        <v>0.6454545454545455</v>
      </c>
      <c r="CS692" s="8">
        <f t="shared" si="107"/>
        <v>39</v>
      </c>
      <c r="CT692" s="8">
        <v>74.5</v>
      </c>
      <c r="CU692" s="8">
        <f t="shared" si="108"/>
        <v>1</v>
      </c>
      <c r="CV692" s="8">
        <f t="shared" si="115"/>
        <v>0</v>
      </c>
      <c r="CW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 s="8">
        <v>1.845070422535211</v>
      </c>
      <c r="EN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O692">
        <v>0</v>
      </c>
      <c r="GP692">
        <v>0</v>
      </c>
      <c r="GR692">
        <v>0</v>
      </c>
      <c r="GS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f t="shared" si="111"/>
        <v>0</v>
      </c>
      <c r="HH692">
        <v>0</v>
      </c>
      <c r="HJ692">
        <v>0</v>
      </c>
      <c r="HL692">
        <v>1</v>
      </c>
      <c r="HM692" s="2">
        <v>42744</v>
      </c>
      <c r="HR692">
        <v>2</v>
      </c>
      <c r="HS692">
        <v>4</v>
      </c>
      <c r="HT692" t="s">
        <v>216</v>
      </c>
    </row>
    <row r="693" spans="1:228" x14ac:dyDescent="0.35">
      <c r="A693">
        <v>74</v>
      </c>
      <c r="B693">
        <v>2</v>
      </c>
      <c r="C693" s="9" cm="1">
        <f t="array" ref="C693">_xlfn.IFS(D693,1,E693,2,F693,3,G693,4,H693,5,I693,6,J693,7,K693,8)</f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 s="8">
        <v>0</v>
      </c>
      <c r="Q693" s="8">
        <v>9.4825777969391969E-2</v>
      </c>
      <c r="R693">
        <v>0</v>
      </c>
      <c r="S693">
        <v>1</v>
      </c>
      <c r="T693">
        <v>0</v>
      </c>
      <c r="U693">
        <v>0</v>
      </c>
      <c r="V693" s="8">
        <v>0</v>
      </c>
      <c r="W693">
        <v>0</v>
      </c>
      <c r="X693" s="8">
        <v>130</v>
      </c>
      <c r="Y693" s="8">
        <v>66</v>
      </c>
      <c r="Z693" s="8">
        <v>96</v>
      </c>
      <c r="AA693">
        <v>0</v>
      </c>
      <c r="AB693" s="8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 s="8">
        <v>27</v>
      </c>
      <c r="AJ693" s="8">
        <v>70</v>
      </c>
      <c r="AK693" s="6">
        <v>8</v>
      </c>
      <c r="AL693">
        <v>0</v>
      </c>
      <c r="AM693" s="8">
        <v>34</v>
      </c>
      <c r="AN693">
        <v>3</v>
      </c>
      <c r="AO693">
        <v>1</v>
      </c>
      <c r="AP693">
        <v>0</v>
      </c>
      <c r="AQ693">
        <v>1</v>
      </c>
      <c r="AR693">
        <v>0</v>
      </c>
      <c r="AS693">
        <v>0</v>
      </c>
      <c r="AT693" s="8">
        <v>3</v>
      </c>
      <c r="AU693">
        <v>0</v>
      </c>
      <c r="AV693">
        <v>0</v>
      </c>
      <c r="AW693">
        <v>1</v>
      </c>
      <c r="AX693" s="8">
        <v>255</v>
      </c>
      <c r="AY693" s="8">
        <v>183</v>
      </c>
      <c r="BB693" s="2">
        <v>42628</v>
      </c>
      <c r="BC693" s="2">
        <v>42663</v>
      </c>
      <c r="BD693" s="8">
        <f>BC693-BB693</f>
        <v>35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4</v>
      </c>
      <c r="BM693">
        <v>10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3</v>
      </c>
      <c r="CH693">
        <v>1</v>
      </c>
      <c r="CI693">
        <v>1</v>
      </c>
      <c r="CJ693">
        <v>1</v>
      </c>
      <c r="CK693">
        <v>0</v>
      </c>
      <c r="CL693" s="6">
        <v>0.7</v>
      </c>
      <c r="CM693" s="8">
        <v>70</v>
      </c>
      <c r="CN693" s="8">
        <v>0</v>
      </c>
      <c r="CO693" s="8">
        <f t="shared" si="105"/>
        <v>30</v>
      </c>
      <c r="CP693" s="8">
        <v>67</v>
      </c>
      <c r="CQ693">
        <v>0</v>
      </c>
      <c r="CR693" s="4">
        <f t="shared" si="106"/>
        <v>0.51538461538461533</v>
      </c>
      <c r="CS693" s="8">
        <f t="shared" si="107"/>
        <v>63</v>
      </c>
      <c r="CT693" s="8">
        <v>74.112203750587696</v>
      </c>
      <c r="CU693" s="8">
        <f t="shared" si="108"/>
        <v>1</v>
      </c>
      <c r="CV693" s="8">
        <f t="shared" si="115"/>
        <v>0</v>
      </c>
      <c r="CW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 s="8">
        <v>1.833333333333333</v>
      </c>
      <c r="EN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O693">
        <v>0</v>
      </c>
      <c r="GP693">
        <v>0</v>
      </c>
      <c r="GR693">
        <v>0</v>
      </c>
      <c r="GS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f t="shared" si="111"/>
        <v>0</v>
      </c>
      <c r="HH693">
        <v>0</v>
      </c>
      <c r="HJ693">
        <v>0</v>
      </c>
      <c r="HL693">
        <v>1</v>
      </c>
      <c r="HM693" s="2">
        <v>42818</v>
      </c>
      <c r="HR693">
        <v>2</v>
      </c>
      <c r="HS693">
        <v>4</v>
      </c>
      <c r="HT693" t="s">
        <v>216</v>
      </c>
    </row>
    <row r="694" spans="1:228" x14ac:dyDescent="0.35">
      <c r="A694">
        <v>86</v>
      </c>
      <c r="B694">
        <v>1</v>
      </c>
      <c r="C694" s="9" cm="1">
        <f t="array" ref="C694">_xlfn.IFS(D694,1,E694,2,F694,3,G694,4,H694,5,I694,6,J694,7,K694,8)</f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 s="8">
        <v>0</v>
      </c>
      <c r="Q694" s="8">
        <v>0</v>
      </c>
      <c r="R694">
        <v>0</v>
      </c>
      <c r="S694">
        <v>1</v>
      </c>
      <c r="T694">
        <v>0</v>
      </c>
      <c r="U694">
        <v>0</v>
      </c>
      <c r="V694" s="8">
        <v>0</v>
      </c>
      <c r="W694">
        <v>1</v>
      </c>
      <c r="X694" s="8">
        <v>140</v>
      </c>
      <c r="Y694" s="8">
        <v>62</v>
      </c>
      <c r="Z694" s="8">
        <v>98</v>
      </c>
      <c r="AA694">
        <v>0</v>
      </c>
      <c r="AB694" s="8">
        <v>1.955223880597015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s="8">
        <v>41</v>
      </c>
      <c r="AJ694" s="8">
        <v>77</v>
      </c>
      <c r="AK694" s="6">
        <v>7.6</v>
      </c>
      <c r="AL694">
        <v>0</v>
      </c>
      <c r="AM694" s="8">
        <v>85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 s="8">
        <v>3</v>
      </c>
      <c r="AU694">
        <v>0</v>
      </c>
      <c r="AV694">
        <v>0</v>
      </c>
      <c r="AW694">
        <v>1</v>
      </c>
      <c r="AX694" s="8">
        <v>148</v>
      </c>
      <c r="AY694" s="8">
        <v>123.5</v>
      </c>
      <c r="AZ694" t="s">
        <v>217</v>
      </c>
      <c r="BC694" s="2">
        <v>41993</v>
      </c>
      <c r="BD694" s="8"/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5</v>
      </c>
      <c r="BM694">
        <v>7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1</v>
      </c>
      <c r="CI694">
        <v>0</v>
      </c>
      <c r="CJ694">
        <v>0</v>
      </c>
      <c r="CK694">
        <v>1</v>
      </c>
      <c r="CL694" s="6">
        <v>1</v>
      </c>
      <c r="CM694" s="8">
        <v>100</v>
      </c>
      <c r="CN694" s="8">
        <v>0</v>
      </c>
      <c r="CO694" s="8">
        <f t="shared" si="105"/>
        <v>0</v>
      </c>
      <c r="CP694" s="8">
        <v>74</v>
      </c>
      <c r="CQ694">
        <v>0</v>
      </c>
      <c r="CR694" s="4">
        <f t="shared" si="106"/>
        <v>0.52857142857142858</v>
      </c>
      <c r="CS694" s="8">
        <f t="shared" si="107"/>
        <v>66</v>
      </c>
      <c r="CT694" s="8">
        <v>74</v>
      </c>
      <c r="CU694" s="8">
        <f t="shared" si="108"/>
        <v>1</v>
      </c>
      <c r="CV694" s="8">
        <f t="shared" si="115"/>
        <v>0</v>
      </c>
      <c r="CW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 s="8">
        <v>1.9459459459459461</v>
      </c>
      <c r="EN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O694">
        <v>0</v>
      </c>
      <c r="GP694">
        <v>0</v>
      </c>
      <c r="GR694">
        <v>0</v>
      </c>
      <c r="GS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f t="shared" si="111"/>
        <v>0</v>
      </c>
      <c r="HH694">
        <v>0</v>
      </c>
      <c r="HJ694">
        <v>0</v>
      </c>
      <c r="HL694">
        <v>1</v>
      </c>
      <c r="HM694" s="2">
        <v>42461</v>
      </c>
      <c r="HR694">
        <v>2</v>
      </c>
      <c r="HS694">
        <v>4</v>
      </c>
      <c r="HT694" t="s">
        <v>216</v>
      </c>
    </row>
    <row r="695" spans="1:228" x14ac:dyDescent="0.35">
      <c r="A695">
        <v>82</v>
      </c>
      <c r="B695">
        <v>2</v>
      </c>
      <c r="C695" s="9" cm="1">
        <f t="array" ref="C695">_xlfn.IFS(D695,1,E695,2,F695,3,G695,4,H695,5,I695,6,J695,7,K695,8)</f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 s="8">
        <v>0</v>
      </c>
      <c r="Q695" s="8">
        <v>6.8003652047980354E-2</v>
      </c>
      <c r="R695">
        <v>0</v>
      </c>
      <c r="S695">
        <v>1</v>
      </c>
      <c r="T695">
        <v>0</v>
      </c>
      <c r="U695">
        <v>0</v>
      </c>
      <c r="V695" s="8">
        <v>0</v>
      </c>
      <c r="W695">
        <v>1</v>
      </c>
      <c r="X695" s="8">
        <v>147</v>
      </c>
      <c r="Y695" s="8">
        <v>54</v>
      </c>
      <c r="Z695" s="8">
        <v>98</v>
      </c>
      <c r="AA695">
        <v>1</v>
      </c>
      <c r="AB695" s="8">
        <v>1.8940397350993381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 s="8">
        <v>15</v>
      </c>
      <c r="AJ695" s="8">
        <v>70</v>
      </c>
      <c r="AK695" s="6">
        <v>7.9</v>
      </c>
      <c r="AL695">
        <v>0</v>
      </c>
      <c r="AM695" s="8">
        <v>15</v>
      </c>
      <c r="AN695">
        <v>4</v>
      </c>
      <c r="AO695">
        <v>1</v>
      </c>
      <c r="AP695">
        <v>0</v>
      </c>
      <c r="AQ695">
        <v>0</v>
      </c>
      <c r="AR695">
        <v>1</v>
      </c>
      <c r="AS695">
        <v>0</v>
      </c>
      <c r="AT695" s="8">
        <v>3</v>
      </c>
      <c r="AU695">
        <v>0</v>
      </c>
      <c r="AV695">
        <v>0</v>
      </c>
      <c r="AW695">
        <v>1</v>
      </c>
      <c r="AX695" s="8">
        <v>260</v>
      </c>
      <c r="AY695" s="8">
        <v>186.5</v>
      </c>
      <c r="BC695" s="2">
        <v>41354</v>
      </c>
      <c r="BD695" s="8"/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7</v>
      </c>
      <c r="BM695">
        <v>11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3</v>
      </c>
      <c r="CH695">
        <v>1</v>
      </c>
      <c r="CI695">
        <v>1</v>
      </c>
      <c r="CJ695">
        <v>1</v>
      </c>
      <c r="CK695">
        <v>0</v>
      </c>
      <c r="CL695" s="6">
        <v>0.4</v>
      </c>
      <c r="CM695" s="8">
        <v>0</v>
      </c>
      <c r="CN695" s="8">
        <v>0</v>
      </c>
      <c r="CO695" s="8">
        <f t="shared" si="105"/>
        <v>100</v>
      </c>
      <c r="CP695" s="8">
        <v>79.499999999999986</v>
      </c>
      <c r="CQ695">
        <v>0</v>
      </c>
      <c r="CR695" s="4">
        <f t="shared" si="106"/>
        <v>0.54081632653061218</v>
      </c>
      <c r="CS695" s="8">
        <f t="shared" si="107"/>
        <v>67.500000000000014</v>
      </c>
      <c r="CT695" s="8">
        <v>77.5</v>
      </c>
      <c r="CU695" s="8">
        <f t="shared" si="108"/>
        <v>1</v>
      </c>
      <c r="CV695" s="8">
        <f t="shared" si="115"/>
        <v>0</v>
      </c>
      <c r="CW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 s="8">
        <v>1.9230769230769229</v>
      </c>
      <c r="EN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O695">
        <v>0</v>
      </c>
      <c r="GP695">
        <v>0</v>
      </c>
      <c r="GR695">
        <v>0</v>
      </c>
      <c r="GS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f t="shared" si="111"/>
        <v>0</v>
      </c>
      <c r="HH695">
        <v>0</v>
      </c>
      <c r="HJ695">
        <v>0</v>
      </c>
      <c r="HL695">
        <v>1</v>
      </c>
      <c r="HM695" s="2">
        <v>41381</v>
      </c>
      <c r="HR695">
        <v>2</v>
      </c>
      <c r="HS695">
        <v>4</v>
      </c>
      <c r="HT695" t="s">
        <v>216</v>
      </c>
    </row>
    <row r="696" spans="1:228" x14ac:dyDescent="0.35">
      <c r="A696">
        <v>79</v>
      </c>
      <c r="B696">
        <v>2</v>
      </c>
      <c r="C696" s="9" cm="1">
        <f t="array" ref="C696">_xlfn.IFS(D696,1,E696,2,F696,3,G696,4,H696,5,I696,6,J696,7,K696,8)</f>
        <v>2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0</v>
      </c>
      <c r="P696" s="8">
        <v>0</v>
      </c>
      <c r="Q696" s="8">
        <v>8.0759605894666658E-2</v>
      </c>
      <c r="R696">
        <v>0</v>
      </c>
      <c r="S696">
        <v>1</v>
      </c>
      <c r="T696">
        <v>0</v>
      </c>
      <c r="U696">
        <v>0</v>
      </c>
      <c r="V696" s="8">
        <v>0</v>
      </c>
      <c r="W696">
        <v>0</v>
      </c>
      <c r="X696" s="8">
        <v>139.9205492436256</v>
      </c>
      <c r="Y696" s="8">
        <v>76.097611236046674</v>
      </c>
      <c r="Z696" s="8">
        <v>97.069644041565326</v>
      </c>
      <c r="AA696">
        <v>1</v>
      </c>
      <c r="AB696" s="8">
        <v>2.0724637681159419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 s="8">
        <v>42.000000000000007</v>
      </c>
      <c r="AJ696" s="8">
        <v>60</v>
      </c>
      <c r="AK696" s="6">
        <v>9</v>
      </c>
      <c r="AL696">
        <v>0</v>
      </c>
      <c r="AM696" s="8">
        <v>108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 s="8">
        <v>2</v>
      </c>
      <c r="AU696">
        <v>0</v>
      </c>
      <c r="AV696">
        <v>1</v>
      </c>
      <c r="AW696">
        <v>0</v>
      </c>
      <c r="AX696" s="8">
        <v>71</v>
      </c>
      <c r="AY696" s="8">
        <v>0</v>
      </c>
      <c r="AZ696" t="s">
        <v>231</v>
      </c>
      <c r="BB696" s="2">
        <v>41774</v>
      </c>
      <c r="BC696" s="2">
        <v>41815</v>
      </c>
      <c r="BD696" s="8">
        <f>BC696-BB696</f>
        <v>41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3</v>
      </c>
      <c r="BM696">
        <v>6</v>
      </c>
      <c r="BN696">
        <v>0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</v>
      </c>
      <c r="CL696" s="6">
        <v>10</v>
      </c>
      <c r="CM696" s="8">
        <v>40</v>
      </c>
      <c r="CN696" s="8">
        <v>10</v>
      </c>
      <c r="CO696" s="8">
        <f t="shared" si="105"/>
        <v>50</v>
      </c>
      <c r="CP696" s="8">
        <v>72</v>
      </c>
      <c r="CQ696">
        <v>0</v>
      </c>
      <c r="CR696" s="4">
        <f t="shared" si="106"/>
        <v>0.51457773993322231</v>
      </c>
      <c r="CS696" s="8">
        <f t="shared" si="107"/>
        <v>67.920549243625601</v>
      </c>
      <c r="CT696" s="8">
        <v>147</v>
      </c>
      <c r="CU696" s="8">
        <f t="shared" si="108"/>
        <v>1</v>
      </c>
      <c r="CV696" s="8">
        <f t="shared" si="115"/>
        <v>0</v>
      </c>
      <c r="CW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 s="8">
        <v>1.831168831168831</v>
      </c>
      <c r="EN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0</v>
      </c>
      <c r="GO696">
        <v>0</v>
      </c>
      <c r="GP696">
        <v>0</v>
      </c>
      <c r="GR696">
        <v>0</v>
      </c>
      <c r="GS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f t="shared" si="111"/>
        <v>0</v>
      </c>
      <c r="HH696">
        <v>0</v>
      </c>
      <c r="HJ696">
        <v>0</v>
      </c>
      <c r="HL696">
        <v>0</v>
      </c>
      <c r="HR696">
        <v>2</v>
      </c>
      <c r="HS696">
        <v>4</v>
      </c>
      <c r="HT696" t="s">
        <v>216</v>
      </c>
    </row>
    <row r="697" spans="1:228" x14ac:dyDescent="0.35">
      <c r="A697">
        <v>86</v>
      </c>
      <c r="B697">
        <v>1</v>
      </c>
      <c r="C697" s="9" cm="1">
        <f t="array" ref="C697">_xlfn.IFS(D697,1,E697,2,F697,3,G697,4,H697,5,I697,6,J697,7,K697,8)</f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 s="8">
        <v>0</v>
      </c>
      <c r="Q697" s="8">
        <v>0</v>
      </c>
      <c r="R697">
        <v>2</v>
      </c>
      <c r="S697">
        <v>0</v>
      </c>
      <c r="T697">
        <v>0</v>
      </c>
      <c r="U697">
        <v>1</v>
      </c>
      <c r="V697" s="8">
        <v>7</v>
      </c>
      <c r="W697">
        <v>0</v>
      </c>
      <c r="X697" s="8">
        <v>125</v>
      </c>
      <c r="Y697" s="8">
        <v>70</v>
      </c>
      <c r="Z697" s="8">
        <v>97</v>
      </c>
      <c r="AA697">
        <v>1</v>
      </c>
      <c r="AB697" s="8">
        <v>1.971223021582734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s="8">
        <v>37.5</v>
      </c>
      <c r="AJ697" s="8">
        <v>53</v>
      </c>
      <c r="AK697" s="6">
        <v>6.8</v>
      </c>
      <c r="AL697">
        <v>1</v>
      </c>
      <c r="AM697" s="8">
        <v>23</v>
      </c>
      <c r="AN697">
        <v>4</v>
      </c>
      <c r="AO697">
        <v>1</v>
      </c>
      <c r="AP697">
        <v>0</v>
      </c>
      <c r="AQ697">
        <v>0</v>
      </c>
      <c r="AR697">
        <v>1</v>
      </c>
      <c r="AS697">
        <v>0</v>
      </c>
      <c r="AT697" s="8">
        <v>3</v>
      </c>
      <c r="AU697">
        <v>0</v>
      </c>
      <c r="AV697">
        <v>0</v>
      </c>
      <c r="AW697">
        <v>1</v>
      </c>
      <c r="AX697" s="8">
        <v>292</v>
      </c>
      <c r="AY697" s="8">
        <v>201</v>
      </c>
      <c r="BC697" s="2">
        <v>41684</v>
      </c>
      <c r="BD697" s="8"/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7</v>
      </c>
      <c r="BM697">
        <v>16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3</v>
      </c>
      <c r="CH697">
        <v>1</v>
      </c>
      <c r="CI697">
        <v>1</v>
      </c>
      <c r="CJ697">
        <v>1</v>
      </c>
      <c r="CK697">
        <v>1</v>
      </c>
      <c r="CL697" s="6">
        <v>0.1</v>
      </c>
      <c r="CM697" s="8">
        <v>100</v>
      </c>
      <c r="CN697" s="8">
        <v>0</v>
      </c>
      <c r="CO697" s="8">
        <f t="shared" si="105"/>
        <v>0</v>
      </c>
      <c r="CP697" s="8">
        <v>51.5</v>
      </c>
      <c r="CQ697">
        <v>0</v>
      </c>
      <c r="CR697" s="4">
        <f t="shared" si="106"/>
        <v>0.41199999999999998</v>
      </c>
      <c r="CS697" s="8">
        <f t="shared" si="107"/>
        <v>73.5</v>
      </c>
      <c r="CT697" s="8">
        <v>62</v>
      </c>
      <c r="CU697" s="8">
        <f t="shared" si="108"/>
        <v>1</v>
      </c>
      <c r="CV697" s="8">
        <f t="shared" si="115"/>
        <v>0</v>
      </c>
      <c r="CW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 s="8">
        <v>1.833333333333333</v>
      </c>
      <c r="EN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1</v>
      </c>
      <c r="GM697">
        <v>0</v>
      </c>
      <c r="GO697">
        <v>0</v>
      </c>
      <c r="GP697">
        <v>0</v>
      </c>
      <c r="GR697">
        <v>0</v>
      </c>
      <c r="GS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f t="shared" si="111"/>
        <v>0</v>
      </c>
      <c r="HH697">
        <v>0</v>
      </c>
      <c r="HJ697">
        <v>0</v>
      </c>
      <c r="HL697">
        <v>1</v>
      </c>
      <c r="HM697" s="2">
        <v>41805</v>
      </c>
      <c r="HR697">
        <v>2</v>
      </c>
      <c r="HS697">
        <v>4</v>
      </c>
      <c r="HT697" t="s">
        <v>216</v>
      </c>
    </row>
    <row r="698" spans="1:228" x14ac:dyDescent="0.35">
      <c r="A698">
        <v>76</v>
      </c>
      <c r="B698">
        <v>2</v>
      </c>
      <c r="C698" s="9" cm="1">
        <f t="array" ref="C698">_xlfn.IFS(D698,1,E698,2,F698,3,G698,4,H698,5,I698,6,J698,7,K698,8)</f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 s="8">
        <v>0</v>
      </c>
      <c r="Q698" s="8">
        <v>0.19272800749009361</v>
      </c>
      <c r="R698">
        <v>0</v>
      </c>
      <c r="S698">
        <v>1</v>
      </c>
      <c r="T698">
        <v>0</v>
      </c>
      <c r="U698">
        <v>0</v>
      </c>
      <c r="V698" s="8">
        <v>0</v>
      </c>
      <c r="W698">
        <v>0</v>
      </c>
      <c r="X698" s="8">
        <v>130</v>
      </c>
      <c r="Y698" s="8">
        <v>68</v>
      </c>
      <c r="Z698" s="8">
        <v>94</v>
      </c>
      <c r="AA698">
        <v>1</v>
      </c>
      <c r="AB698" s="8">
        <v>3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 s="8">
        <v>50</v>
      </c>
      <c r="AJ698" s="8">
        <v>70</v>
      </c>
      <c r="AK698" s="6">
        <v>7.5</v>
      </c>
      <c r="AL698">
        <v>0</v>
      </c>
      <c r="AM698" s="8">
        <v>37</v>
      </c>
      <c r="AN698">
        <v>3</v>
      </c>
      <c r="AO698">
        <v>1</v>
      </c>
      <c r="AP698">
        <v>0</v>
      </c>
      <c r="AQ698">
        <v>1</v>
      </c>
      <c r="AR698">
        <v>0</v>
      </c>
      <c r="AS698">
        <v>0</v>
      </c>
      <c r="AT698" s="8">
        <v>3</v>
      </c>
      <c r="AU698">
        <v>0</v>
      </c>
      <c r="AV698">
        <v>0</v>
      </c>
      <c r="AW698">
        <v>1</v>
      </c>
      <c r="AX698" s="8">
        <v>392</v>
      </c>
      <c r="AY698" s="8">
        <v>269.5</v>
      </c>
      <c r="BB698" s="2">
        <v>41699</v>
      </c>
      <c r="BC698" s="2">
        <v>41738</v>
      </c>
      <c r="BD698" s="8">
        <f>BC698-BB698</f>
        <v>39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5</v>
      </c>
      <c r="BM698">
        <v>10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3</v>
      </c>
      <c r="CH698">
        <v>1</v>
      </c>
      <c r="CI698">
        <v>1</v>
      </c>
      <c r="CJ698">
        <v>1</v>
      </c>
      <c r="CK698">
        <v>0</v>
      </c>
      <c r="CL698" s="6">
        <v>1.835600037720138</v>
      </c>
      <c r="CM698" s="8">
        <v>0</v>
      </c>
      <c r="CN698" s="8">
        <v>100</v>
      </c>
      <c r="CO698" s="8">
        <f t="shared" si="105"/>
        <v>0</v>
      </c>
      <c r="CP698" s="8">
        <v>29</v>
      </c>
      <c r="CQ698">
        <v>1</v>
      </c>
      <c r="CR698" s="4">
        <f t="shared" si="106"/>
        <v>0.22307692307692309</v>
      </c>
      <c r="CS698" s="8">
        <f t="shared" si="107"/>
        <v>101</v>
      </c>
      <c r="CT698" s="8">
        <v>46.5</v>
      </c>
      <c r="CU698" s="8">
        <f t="shared" si="108"/>
        <v>1</v>
      </c>
      <c r="CV698" s="8">
        <f>IF(CQ698=1,1,0)</f>
        <v>1</v>
      </c>
      <c r="CW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 s="8">
        <v>1.8611111111111109</v>
      </c>
      <c r="EN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O698">
        <v>0</v>
      </c>
      <c r="GP698">
        <v>0</v>
      </c>
      <c r="GR698">
        <v>0</v>
      </c>
      <c r="GS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f t="shared" si="111"/>
        <v>0</v>
      </c>
      <c r="HH698">
        <v>0</v>
      </c>
      <c r="HJ698">
        <v>0</v>
      </c>
      <c r="HL698">
        <v>1</v>
      </c>
      <c r="HM698" s="2">
        <v>43256</v>
      </c>
      <c r="HR698">
        <v>2</v>
      </c>
      <c r="HS698">
        <v>4</v>
      </c>
      <c r="HT698" t="s">
        <v>216</v>
      </c>
    </row>
    <row r="699" spans="1:228" x14ac:dyDescent="0.35">
      <c r="A699">
        <v>72</v>
      </c>
      <c r="B699">
        <v>2</v>
      </c>
      <c r="C699" s="9" cm="1">
        <f t="array" ref="C699">_xlfn.IFS(D699,1,E699,2,F699,3,G699,4,H699,5,I699,6,J699,7,K699,8)</f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1</v>
      </c>
      <c r="P699" s="8">
        <v>15</v>
      </c>
      <c r="Q699" s="8">
        <v>6.8044095731146892E-2</v>
      </c>
      <c r="R699">
        <v>0</v>
      </c>
      <c r="S699">
        <v>1</v>
      </c>
      <c r="T699">
        <v>0</v>
      </c>
      <c r="U699">
        <v>0</v>
      </c>
      <c r="V699" s="8">
        <v>0</v>
      </c>
      <c r="W699">
        <v>0</v>
      </c>
      <c r="X699" s="8">
        <v>109</v>
      </c>
      <c r="Y699" s="8">
        <v>58</v>
      </c>
      <c r="Z699" s="8">
        <v>94</v>
      </c>
      <c r="AA699">
        <v>0</v>
      </c>
      <c r="AB699" s="8">
        <v>2.0555555555555549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 s="8">
        <v>37</v>
      </c>
      <c r="AJ699" s="8">
        <v>58</v>
      </c>
      <c r="AK699" s="6">
        <v>6.5</v>
      </c>
      <c r="AL699">
        <v>1</v>
      </c>
      <c r="AM699" s="8">
        <v>82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 s="8">
        <v>2</v>
      </c>
      <c r="AU699">
        <v>0</v>
      </c>
      <c r="AV699">
        <v>1</v>
      </c>
      <c r="AW699">
        <v>0</v>
      </c>
      <c r="AX699" s="8">
        <v>220.13699779782411</v>
      </c>
      <c r="AY699" s="8">
        <v>0</v>
      </c>
      <c r="AZ699" t="s">
        <v>220</v>
      </c>
      <c r="BB699" s="2">
        <v>42719</v>
      </c>
      <c r="BC699" s="2">
        <v>42742</v>
      </c>
      <c r="BD699" s="8">
        <f>BC699-BB699</f>
        <v>23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2</v>
      </c>
      <c r="BM699">
        <v>14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3</v>
      </c>
      <c r="CH699">
        <v>1</v>
      </c>
      <c r="CI699">
        <v>1</v>
      </c>
      <c r="CJ699">
        <v>1</v>
      </c>
      <c r="CK699">
        <v>1</v>
      </c>
      <c r="CL699" s="6">
        <v>1.4</v>
      </c>
      <c r="CM699" s="8">
        <v>0</v>
      </c>
      <c r="CN699" s="8">
        <v>0</v>
      </c>
      <c r="CO699" s="8">
        <f t="shared" si="105"/>
        <v>100</v>
      </c>
      <c r="CP699" s="8">
        <v>0</v>
      </c>
      <c r="CQ699">
        <v>1</v>
      </c>
      <c r="CR699" s="4">
        <f t="shared" si="106"/>
        <v>0</v>
      </c>
      <c r="CS699" s="8">
        <f t="shared" si="107"/>
        <v>109</v>
      </c>
      <c r="CT699" s="8">
        <v>0</v>
      </c>
      <c r="CU699" s="8">
        <f t="shared" si="108"/>
        <v>1</v>
      </c>
      <c r="CV699" s="8">
        <f>IF(CQ699=1,1,0)</f>
        <v>1</v>
      </c>
      <c r="CW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 s="8">
        <v>1.756756756756757</v>
      </c>
      <c r="EN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O699">
        <v>0</v>
      </c>
      <c r="GP699">
        <v>0</v>
      </c>
      <c r="GR699">
        <v>0</v>
      </c>
      <c r="GS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f t="shared" si="111"/>
        <v>0</v>
      </c>
      <c r="HH699">
        <v>0</v>
      </c>
      <c r="HJ699">
        <v>0</v>
      </c>
      <c r="HL699">
        <v>0</v>
      </c>
      <c r="HR699">
        <v>2</v>
      </c>
      <c r="HS699">
        <v>4</v>
      </c>
      <c r="HT699" t="s">
        <v>216</v>
      </c>
    </row>
    <row r="700" spans="1:228" x14ac:dyDescent="0.35">
      <c r="A700">
        <v>73</v>
      </c>
      <c r="B700">
        <v>2</v>
      </c>
      <c r="C700" s="9" cm="1">
        <f t="array" ref="C700">_xlfn.IFS(D700,1,E700,2,F700,3,G700,4,H700,5,I700,6,J700,7,K700,8)</f>
        <v>2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 s="8">
        <v>0</v>
      </c>
      <c r="Q700" s="8">
        <v>0</v>
      </c>
      <c r="R700">
        <v>0</v>
      </c>
      <c r="S700">
        <v>1</v>
      </c>
      <c r="T700">
        <v>0</v>
      </c>
      <c r="U700">
        <v>0</v>
      </c>
      <c r="V700" s="8">
        <v>0</v>
      </c>
      <c r="W700">
        <v>0</v>
      </c>
      <c r="X700" s="8">
        <v>137</v>
      </c>
      <c r="Y700" s="8">
        <v>50</v>
      </c>
      <c r="Z700" s="8">
        <v>98</v>
      </c>
      <c r="AA700">
        <v>0</v>
      </c>
      <c r="AB700" s="8">
        <v>1.890625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s="8">
        <v>35.05623709303606</v>
      </c>
      <c r="AJ700" s="8">
        <v>50</v>
      </c>
      <c r="AK700" s="6">
        <v>6.4</v>
      </c>
      <c r="AL700">
        <v>1</v>
      </c>
      <c r="AM700" s="8">
        <v>25</v>
      </c>
      <c r="AN700">
        <v>4</v>
      </c>
      <c r="AO700">
        <v>1</v>
      </c>
      <c r="AP700">
        <v>0</v>
      </c>
      <c r="AQ700">
        <v>0</v>
      </c>
      <c r="AR700">
        <v>1</v>
      </c>
      <c r="AS700">
        <v>0</v>
      </c>
      <c r="AT700" s="8">
        <v>3</v>
      </c>
      <c r="AU700">
        <v>0</v>
      </c>
      <c r="AV700">
        <v>0</v>
      </c>
      <c r="AW700">
        <v>1</v>
      </c>
      <c r="AX700" s="8">
        <v>149</v>
      </c>
      <c r="AY700" s="8">
        <v>94.5</v>
      </c>
      <c r="AZ700" t="s">
        <v>243</v>
      </c>
      <c r="BA700" t="s">
        <v>232</v>
      </c>
      <c r="BB700" s="2">
        <v>41627</v>
      </c>
      <c r="BC700" s="2">
        <v>41657</v>
      </c>
      <c r="BD700" s="8">
        <f>BC700-BB700</f>
        <v>30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5</v>
      </c>
      <c r="BM700">
        <v>10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2</v>
      </c>
      <c r="CH700">
        <v>0</v>
      </c>
      <c r="CI700">
        <v>1</v>
      </c>
      <c r="CJ700">
        <v>0</v>
      </c>
      <c r="CK700">
        <v>1</v>
      </c>
      <c r="CL700" s="6">
        <v>0.5</v>
      </c>
      <c r="CM700" s="8">
        <v>0</v>
      </c>
      <c r="CN700" s="8">
        <v>100</v>
      </c>
      <c r="CO700" s="8">
        <f t="shared" si="105"/>
        <v>0</v>
      </c>
      <c r="CP700" s="8">
        <v>0</v>
      </c>
      <c r="CQ700">
        <v>1</v>
      </c>
      <c r="CR700" s="4">
        <f t="shared" si="106"/>
        <v>0</v>
      </c>
      <c r="CS700" s="8">
        <f t="shared" si="107"/>
        <v>137</v>
      </c>
      <c r="CT700" s="8">
        <v>58</v>
      </c>
      <c r="CU700" s="8">
        <f t="shared" si="108"/>
        <v>1</v>
      </c>
      <c r="CV700" s="8">
        <f>IF(CQ700=1,1,0)</f>
        <v>1</v>
      </c>
      <c r="CW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 s="8">
        <v>1.8985507246376809</v>
      </c>
      <c r="EN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O700">
        <v>0</v>
      </c>
      <c r="GP700">
        <v>0</v>
      </c>
      <c r="GR700">
        <v>0</v>
      </c>
      <c r="GS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f t="shared" si="111"/>
        <v>0</v>
      </c>
      <c r="HH700">
        <v>0</v>
      </c>
      <c r="HJ700">
        <v>0</v>
      </c>
      <c r="HL700">
        <v>1</v>
      </c>
      <c r="HM700" s="2">
        <v>41846</v>
      </c>
      <c r="HR700">
        <v>2</v>
      </c>
      <c r="HS700">
        <v>4</v>
      </c>
      <c r="HT700" t="s">
        <v>216</v>
      </c>
    </row>
    <row r="701" spans="1:228" x14ac:dyDescent="0.35">
      <c r="A701">
        <v>85</v>
      </c>
      <c r="B701">
        <v>2</v>
      </c>
      <c r="C701" s="9" cm="1">
        <f t="array" ref="C701">_xlfn.IFS(D701,1,E701,2,F701,3,G701,4,H701,5,I701,6,J701,7,K701,8)</f>
        <v>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 s="8">
        <v>0</v>
      </c>
      <c r="Q701" s="8">
        <v>0</v>
      </c>
      <c r="R701">
        <v>0</v>
      </c>
      <c r="S701">
        <v>1</v>
      </c>
      <c r="T701">
        <v>0</v>
      </c>
      <c r="U701">
        <v>0</v>
      </c>
      <c r="V701" s="8">
        <v>0</v>
      </c>
      <c r="W701">
        <v>1</v>
      </c>
      <c r="X701" s="8">
        <v>160</v>
      </c>
      <c r="Y701" s="8">
        <v>80</v>
      </c>
      <c r="Z701" s="8">
        <v>93</v>
      </c>
      <c r="AA701">
        <v>0</v>
      </c>
      <c r="AB701" s="8">
        <v>2.0634920634920628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s="8">
        <v>35.5</v>
      </c>
      <c r="AJ701" s="8">
        <v>61</v>
      </c>
      <c r="AK701" s="6">
        <v>7.3</v>
      </c>
      <c r="AL701">
        <v>0</v>
      </c>
      <c r="AM701" s="8">
        <v>44</v>
      </c>
      <c r="AN701">
        <v>3</v>
      </c>
      <c r="AO701">
        <v>1</v>
      </c>
      <c r="AP701">
        <v>0</v>
      </c>
      <c r="AQ701">
        <v>1</v>
      </c>
      <c r="AR701">
        <v>0</v>
      </c>
      <c r="AS701">
        <v>0</v>
      </c>
      <c r="AT701" s="8">
        <v>3</v>
      </c>
      <c r="AU701">
        <v>0</v>
      </c>
      <c r="AV701">
        <v>0</v>
      </c>
      <c r="AW701">
        <v>1</v>
      </c>
      <c r="AX701" s="8">
        <v>98</v>
      </c>
      <c r="AY701" s="8">
        <v>52.142508045561662</v>
      </c>
      <c r="BB701" s="2">
        <v>41329</v>
      </c>
      <c r="BC701" s="2">
        <v>41349</v>
      </c>
      <c r="BD701" s="8">
        <f>BC701-BB701</f>
        <v>20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5</v>
      </c>
      <c r="BM701">
        <v>16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2</v>
      </c>
      <c r="CH701">
        <v>0</v>
      </c>
      <c r="CI701">
        <v>1</v>
      </c>
      <c r="CJ701">
        <v>0</v>
      </c>
      <c r="CK701">
        <v>1</v>
      </c>
      <c r="CL701" s="6">
        <v>5.8</v>
      </c>
      <c r="CM701" s="8">
        <v>20</v>
      </c>
      <c r="CN701" s="8">
        <v>30</v>
      </c>
      <c r="CO701" s="8">
        <f t="shared" si="105"/>
        <v>50</v>
      </c>
      <c r="CP701" s="8">
        <v>0</v>
      </c>
      <c r="CQ701">
        <v>1</v>
      </c>
      <c r="CR701" s="4">
        <f t="shared" si="106"/>
        <v>0</v>
      </c>
      <c r="CS701" s="8">
        <f t="shared" si="107"/>
        <v>160</v>
      </c>
      <c r="CT701" s="8">
        <v>95</v>
      </c>
      <c r="CU701" s="8">
        <f t="shared" si="108"/>
        <v>1</v>
      </c>
      <c r="CV701" s="8">
        <f>IF(CQ701=1,1,0)</f>
        <v>1</v>
      </c>
      <c r="CW701">
        <v>1</v>
      </c>
      <c r="CX701" s="2">
        <v>41355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1</v>
      </c>
      <c r="DQ701">
        <v>1</v>
      </c>
      <c r="DR701">
        <v>0</v>
      </c>
      <c r="DS701">
        <v>0</v>
      </c>
      <c r="DT701">
        <v>0</v>
      </c>
      <c r="DU701">
        <v>1</v>
      </c>
      <c r="DV701">
        <v>0</v>
      </c>
      <c r="DW701">
        <v>0</v>
      </c>
      <c r="DX701">
        <v>0</v>
      </c>
      <c r="DY701">
        <v>1</v>
      </c>
      <c r="DZ701">
        <v>1</v>
      </c>
      <c r="EA701">
        <v>0</v>
      </c>
      <c r="EB701">
        <v>0</v>
      </c>
      <c r="EC701">
        <v>1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 s="8">
        <v>1.857142857142857</v>
      </c>
      <c r="EN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O701">
        <v>0</v>
      </c>
      <c r="GP701">
        <v>0</v>
      </c>
      <c r="GR701">
        <v>0</v>
      </c>
      <c r="GS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f t="shared" si="111"/>
        <v>0</v>
      </c>
      <c r="HH701">
        <v>0</v>
      </c>
      <c r="HJ701">
        <v>0</v>
      </c>
      <c r="HL701">
        <v>1</v>
      </c>
      <c r="HM701" s="2">
        <v>41509</v>
      </c>
      <c r="HR701">
        <v>2</v>
      </c>
      <c r="HS701">
        <v>4</v>
      </c>
      <c r="HT701" t="s">
        <v>216</v>
      </c>
    </row>
  </sheetData>
  <autoFilter ref="A1:II701" xr:uid="{00000000-0001-0000-0000-000000000000}">
    <sortState xmlns:xlrd2="http://schemas.microsoft.com/office/spreadsheetml/2017/richdata2" ref="A2:HX701">
      <sortCondition ref="HR1:HR701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E1A1-615D-42C0-B026-24BF8C716C1C}">
  <dimension ref="A1:FL703"/>
  <sheetViews>
    <sheetView topLeftCell="FB699" workbookViewId="0">
      <selection activeCell="FH5" sqref="FH5"/>
    </sheetView>
  </sheetViews>
  <sheetFormatPr defaultRowHeight="14.5" x14ac:dyDescent="0.35"/>
  <cols>
    <col min="15" max="16" width="8.7265625" style="8"/>
    <col min="21" max="21" width="20" style="8" bestFit="1" customWidth="1"/>
    <col min="23" max="25" width="8.7265625" style="8"/>
    <col min="27" max="27" width="8.7265625" style="8"/>
    <col min="34" max="35" width="8.7265625" style="8"/>
    <col min="36" max="36" width="8.7265625" style="6"/>
    <col min="38" max="38" width="8.7265625" style="8"/>
    <col min="45" max="45" width="8.7265625" style="8"/>
    <col min="49" max="50" width="8.7265625" style="8"/>
    <col min="51" max="51" width="21.7265625" style="2" bestFit="1" customWidth="1"/>
    <col min="52" max="52" width="27.81640625" style="2" bestFit="1" customWidth="1"/>
    <col min="53" max="53" width="27.81640625" style="2" customWidth="1"/>
    <col min="87" max="87" width="8.7265625" style="6"/>
    <col min="88" max="91" width="8.7265625" style="8"/>
    <col min="93" max="93" width="8.7265625" style="4"/>
    <col min="94" max="97" width="8.7265625" style="8"/>
    <col min="139" max="139" width="19.36328125" style="8" bestFit="1" customWidth="1"/>
    <col min="140" max="142" width="19.36328125" style="8" customWidth="1"/>
    <col min="144" max="144" width="20.7265625" style="2" customWidth="1"/>
    <col min="147" max="147" width="20.7265625" style="2" customWidth="1"/>
    <col min="150" max="150" width="20.7265625" style="2" customWidth="1"/>
    <col min="160" max="160" width="20.7265625" style="2" customWidth="1"/>
    <col min="162" max="162" width="20.7265625" style="2" customWidth="1"/>
    <col min="163" max="163" width="27.7265625" bestFit="1" customWidth="1"/>
    <col min="164" max="164" width="15.81640625" bestFit="1" customWidth="1"/>
    <col min="165" max="165" width="24.36328125" bestFit="1" customWidth="1"/>
    <col min="166" max="166" width="20.1796875" bestFit="1" customWidth="1"/>
  </cols>
  <sheetData>
    <row r="1" spans="1:168" s="1" customFormat="1" x14ac:dyDescent="0.35">
      <c r="A1" s="1" t="s">
        <v>0</v>
      </c>
      <c r="B1" s="1" t="s">
        <v>1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</v>
      </c>
      <c r="L1" s="1" t="s">
        <v>3</v>
      </c>
      <c r="M1" s="1" t="s">
        <v>4</v>
      </c>
      <c r="N1" s="1" t="s">
        <v>5</v>
      </c>
      <c r="O1" s="7" t="s">
        <v>6</v>
      </c>
      <c r="P1" s="7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7" t="s">
        <v>12</v>
      </c>
      <c r="V1" s="1" t="s">
        <v>13</v>
      </c>
      <c r="W1" s="7" t="s">
        <v>14</v>
      </c>
      <c r="X1" s="7" t="s">
        <v>15</v>
      </c>
      <c r="Y1" s="7" t="s">
        <v>16</v>
      </c>
      <c r="Z1" s="1" t="s">
        <v>17</v>
      </c>
      <c r="AA1" s="7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7" t="s">
        <v>25</v>
      </c>
      <c r="AI1" s="7" t="s">
        <v>26</v>
      </c>
      <c r="AJ1" s="5" t="s">
        <v>27</v>
      </c>
      <c r="AK1" s="1" t="s">
        <v>28</v>
      </c>
      <c r="AL1" s="7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7" t="s">
        <v>36</v>
      </c>
      <c r="AT1" s="1" t="s">
        <v>37</v>
      </c>
      <c r="AU1" s="1" t="s">
        <v>38</v>
      </c>
      <c r="AV1" s="1" t="s">
        <v>39</v>
      </c>
      <c r="AW1" s="7" t="s">
        <v>40</v>
      </c>
      <c r="AX1" s="7" t="s">
        <v>41</v>
      </c>
      <c r="AY1" s="1" t="s">
        <v>44</v>
      </c>
      <c r="AZ1" s="1" t="s">
        <v>45</v>
      </c>
      <c r="BA1" s="1" t="s">
        <v>303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209</v>
      </c>
      <c r="BX1" s="1" t="s">
        <v>210</v>
      </c>
      <c r="BY1" s="1" t="s">
        <v>211</v>
      </c>
      <c r="BZ1" s="1" t="s">
        <v>212</v>
      </c>
      <c r="CA1" s="1" t="s">
        <v>213</v>
      </c>
      <c r="CB1" s="1" t="s">
        <v>214</v>
      </c>
      <c r="CC1" s="1" t="s">
        <v>215</v>
      </c>
      <c r="CD1" s="1" t="s">
        <v>67</v>
      </c>
      <c r="CE1" s="1" t="s">
        <v>68</v>
      </c>
      <c r="CF1" s="1" t="s">
        <v>69</v>
      </c>
      <c r="CG1" s="1" t="s">
        <v>70</v>
      </c>
      <c r="CH1" s="1" t="s">
        <v>71</v>
      </c>
      <c r="CI1" s="5" t="s">
        <v>72</v>
      </c>
      <c r="CJ1" s="7" t="s">
        <v>73</v>
      </c>
      <c r="CK1" s="7" t="s">
        <v>74</v>
      </c>
      <c r="CL1" s="7" t="s">
        <v>301</v>
      </c>
      <c r="CM1" s="7" t="s">
        <v>75</v>
      </c>
      <c r="CN1" s="1" t="s">
        <v>76</v>
      </c>
      <c r="CO1" s="3" t="s">
        <v>307</v>
      </c>
      <c r="CP1" s="7" t="s">
        <v>302</v>
      </c>
      <c r="CQ1" s="7" t="s">
        <v>77</v>
      </c>
      <c r="CR1" s="7" t="s">
        <v>308</v>
      </c>
      <c r="CS1" s="7" t="s">
        <v>304</v>
      </c>
      <c r="CT1" s="1" t="s">
        <v>78</v>
      </c>
      <c r="CU1" s="1" t="s">
        <v>80</v>
      </c>
      <c r="CV1" s="1" t="s">
        <v>81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87</v>
      </c>
      <c r="DC1" s="1" t="s">
        <v>88</v>
      </c>
      <c r="DD1" s="1" t="s">
        <v>89</v>
      </c>
      <c r="DE1" s="1" t="s">
        <v>90</v>
      </c>
      <c r="DF1" s="1" t="s">
        <v>91</v>
      </c>
      <c r="DG1" s="1" t="s">
        <v>92</v>
      </c>
      <c r="DH1" s="1" t="s">
        <v>93</v>
      </c>
      <c r="DI1" s="1" t="s">
        <v>94</v>
      </c>
      <c r="DJ1" s="1" t="s">
        <v>95</v>
      </c>
      <c r="DK1" s="1" t="s">
        <v>96</v>
      </c>
      <c r="DL1" s="1" t="s">
        <v>97</v>
      </c>
      <c r="DM1" s="1" t="s">
        <v>98</v>
      </c>
      <c r="DN1" s="1" t="s">
        <v>99</v>
      </c>
      <c r="DO1" s="1" t="s">
        <v>100</v>
      </c>
      <c r="DP1" s="1" t="s">
        <v>101</v>
      </c>
      <c r="DQ1" s="1" t="s">
        <v>102</v>
      </c>
      <c r="DR1" s="1" t="s">
        <v>103</v>
      </c>
      <c r="DS1" s="1" t="s">
        <v>104</v>
      </c>
      <c r="DT1" s="1" t="s">
        <v>105</v>
      </c>
      <c r="DU1" s="1" t="s">
        <v>106</v>
      </c>
      <c r="DV1" s="1" t="s">
        <v>107</v>
      </c>
      <c r="DW1" s="1" t="s">
        <v>108</v>
      </c>
      <c r="DX1" s="1" t="s">
        <v>109</v>
      </c>
      <c r="DY1" s="1" t="s">
        <v>110</v>
      </c>
      <c r="DZ1" s="1" t="s">
        <v>111</v>
      </c>
      <c r="EA1" s="1" t="s">
        <v>112</v>
      </c>
      <c r="EB1" s="1" t="s">
        <v>113</v>
      </c>
      <c r="EC1" s="1" t="s">
        <v>114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7" t="s">
        <v>120</v>
      </c>
      <c r="EJ1" s="7" t="s">
        <v>309</v>
      </c>
      <c r="EK1" s="7" t="s">
        <v>310</v>
      </c>
      <c r="EL1" s="7" t="s">
        <v>311</v>
      </c>
      <c r="EM1" s="1" t="s">
        <v>172</v>
      </c>
      <c r="EN1" s="1" t="s">
        <v>173</v>
      </c>
      <c r="EO1" s="1" t="s">
        <v>174</v>
      </c>
      <c r="EP1" s="1" t="s">
        <v>175</v>
      </c>
      <c r="EQ1" s="1" t="s">
        <v>176</v>
      </c>
      <c r="ER1" s="1" t="s">
        <v>177</v>
      </c>
      <c r="ES1" s="1" t="s">
        <v>178</v>
      </c>
      <c r="ET1" s="1" t="s">
        <v>179</v>
      </c>
      <c r="EU1" s="1" t="s">
        <v>180</v>
      </c>
      <c r="EV1" s="1" t="s">
        <v>181</v>
      </c>
      <c r="EW1" s="1" t="s">
        <v>182</v>
      </c>
      <c r="EX1" s="1" t="s">
        <v>183</v>
      </c>
      <c r="EY1" s="1" t="s">
        <v>184</v>
      </c>
      <c r="EZ1" s="1" t="s">
        <v>185</v>
      </c>
      <c r="FA1" s="1" t="s">
        <v>186</v>
      </c>
      <c r="FB1" s="1" t="s">
        <v>187</v>
      </c>
      <c r="FC1" s="1" t="s">
        <v>193</v>
      </c>
      <c r="FD1" s="1" t="s">
        <v>194</v>
      </c>
      <c r="FE1" s="1" t="s">
        <v>195</v>
      </c>
      <c r="FF1" s="1" t="s">
        <v>196</v>
      </c>
      <c r="FG1" s="1" t="s">
        <v>197</v>
      </c>
      <c r="FH1" s="1" t="s">
        <v>198</v>
      </c>
      <c r="FI1" s="1" t="s">
        <v>306</v>
      </c>
      <c r="FJ1" s="1" t="s">
        <v>199</v>
      </c>
      <c r="FK1" s="1" t="s">
        <v>305</v>
      </c>
      <c r="FL1" s="1" t="s">
        <v>200</v>
      </c>
    </row>
    <row r="2" spans="1:168" x14ac:dyDescent="0.35">
      <c r="A2">
        <v>72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1</v>
      </c>
      <c r="O2" s="8">
        <v>25</v>
      </c>
      <c r="P2" s="8">
        <v>8.1053630065694549E-2</v>
      </c>
      <c r="Q2">
        <v>1</v>
      </c>
      <c r="R2">
        <v>0</v>
      </c>
      <c r="S2">
        <v>1</v>
      </c>
      <c r="T2">
        <v>0</v>
      </c>
      <c r="U2" s="8">
        <v>0.18025198491769109</v>
      </c>
      <c r="V2">
        <v>1</v>
      </c>
      <c r="W2" s="8">
        <v>142</v>
      </c>
      <c r="X2" s="8">
        <v>59</v>
      </c>
      <c r="Y2" s="8">
        <v>97</v>
      </c>
      <c r="Z2">
        <v>0</v>
      </c>
      <c r="AA2" s="8">
        <v>2.0526315789473681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s="8">
        <v>34.849915732620723</v>
      </c>
      <c r="AI2" s="8">
        <v>65</v>
      </c>
      <c r="AJ2" s="6">
        <v>6.8827284535134314</v>
      </c>
      <c r="AK2">
        <v>0</v>
      </c>
      <c r="AL2" s="8">
        <v>42</v>
      </c>
      <c r="AM2">
        <v>3</v>
      </c>
      <c r="AN2">
        <v>1</v>
      </c>
      <c r="AO2">
        <v>0</v>
      </c>
      <c r="AP2">
        <v>1</v>
      </c>
      <c r="AQ2">
        <v>0</v>
      </c>
      <c r="AR2">
        <v>0</v>
      </c>
      <c r="AS2" s="8">
        <v>2</v>
      </c>
      <c r="AT2">
        <v>0</v>
      </c>
      <c r="AU2">
        <v>1</v>
      </c>
      <c r="AV2">
        <v>0</v>
      </c>
      <c r="AW2" s="8">
        <v>31</v>
      </c>
      <c r="AX2" s="8">
        <v>0</v>
      </c>
      <c r="AY2" s="2">
        <v>38366</v>
      </c>
      <c r="AZ2" s="2">
        <v>41745</v>
      </c>
      <c r="BA2" s="8">
        <f t="shared" ref="BA2:BA65" si="0">AZ2-AY2</f>
        <v>3379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3</v>
      </c>
      <c r="CE2">
        <v>1</v>
      </c>
      <c r="CF2">
        <v>1</v>
      </c>
      <c r="CG2">
        <v>1</v>
      </c>
      <c r="CH2">
        <v>1</v>
      </c>
      <c r="CI2" s="6">
        <v>58.5</v>
      </c>
      <c r="CJ2" s="8">
        <v>80</v>
      </c>
      <c r="CK2" s="8">
        <v>0</v>
      </c>
      <c r="CL2" s="8">
        <f t="shared" ref="CL2:CL65" si="1">100-CJ2-CK2</f>
        <v>20</v>
      </c>
      <c r="CM2" s="8">
        <v>57</v>
      </c>
      <c r="CN2">
        <v>0</v>
      </c>
      <c r="CO2" s="4">
        <f t="shared" ref="CO2:CO65" si="2">CM2/W2</f>
        <v>0.40140845070422537</v>
      </c>
      <c r="CP2" s="8">
        <f t="shared" ref="CP2:CP65" si="3">W2-CM2</f>
        <v>85</v>
      </c>
      <c r="CQ2" s="8">
        <v>78</v>
      </c>
      <c r="CR2" s="8">
        <f t="shared" ref="CR2:CR65" si="4">IF(CO2&lt;0.9,1,0)</f>
        <v>1</v>
      </c>
      <c r="CS2" s="8">
        <f t="shared" ref="CS2:CS13" si="5">IF(SUM(EF2:EG2,EB2:EC2,DX2:DY2,DT2:DU2,DP2:DQ2,DL2:DM2,DH2:DI2,DD2:DE2)&gt;0,1,0)</f>
        <v>1</v>
      </c>
      <c r="CT2">
        <v>1</v>
      </c>
      <c r="CU2">
        <v>1</v>
      </c>
      <c r="CV2">
        <v>1</v>
      </c>
      <c r="CW2">
        <v>1</v>
      </c>
      <c r="CX2">
        <v>0</v>
      </c>
      <c r="CY2">
        <v>1</v>
      </c>
      <c r="CZ2">
        <v>1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</v>
      </c>
      <c r="DV2">
        <v>1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 s="8">
        <v>1.8888888888888891</v>
      </c>
      <c r="EJ2" s="8">
        <v>0</v>
      </c>
      <c r="EK2" s="8">
        <v>1</v>
      </c>
      <c r="EL2" s="8">
        <v>0</v>
      </c>
      <c r="EM2">
        <v>1</v>
      </c>
      <c r="EN2" s="2">
        <v>42244</v>
      </c>
      <c r="EO2">
        <v>6</v>
      </c>
      <c r="EP2">
        <v>0</v>
      </c>
      <c r="ER2">
        <v>0</v>
      </c>
      <c r="ES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 s="2">
        <v>42320</v>
      </c>
      <c r="FE2">
        <v>0</v>
      </c>
      <c r="FG2">
        <v>575</v>
      </c>
      <c r="FH2">
        <v>0</v>
      </c>
      <c r="FI2">
        <v>499</v>
      </c>
      <c r="FJ2">
        <v>0</v>
      </c>
      <c r="FK2">
        <v>2</v>
      </c>
    </row>
    <row r="3" spans="1:168" x14ac:dyDescent="0.35">
      <c r="A3">
        <v>58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1</v>
      </c>
      <c r="O3" s="8">
        <v>5</v>
      </c>
      <c r="P3" s="8">
        <v>9.4568857949694621E-2</v>
      </c>
      <c r="Q3">
        <v>1</v>
      </c>
      <c r="R3">
        <v>0</v>
      </c>
      <c r="S3">
        <v>1</v>
      </c>
      <c r="T3">
        <v>0</v>
      </c>
      <c r="U3" s="8">
        <v>0.15426336183940689</v>
      </c>
      <c r="V3">
        <v>0</v>
      </c>
      <c r="W3" s="8">
        <v>110</v>
      </c>
      <c r="X3" s="8">
        <v>65</v>
      </c>
      <c r="Y3" s="8">
        <v>97</v>
      </c>
      <c r="Z3">
        <v>0</v>
      </c>
      <c r="AA3" s="8">
        <v>2.028169014084507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 s="8">
        <v>10</v>
      </c>
      <c r="AI3" s="8">
        <v>61</v>
      </c>
      <c r="AJ3" s="6">
        <v>8.6999999999999993</v>
      </c>
      <c r="AK3">
        <v>0</v>
      </c>
      <c r="AL3" s="8">
        <v>53</v>
      </c>
      <c r="AM3">
        <v>2</v>
      </c>
      <c r="AN3">
        <v>1</v>
      </c>
      <c r="AO3">
        <v>1</v>
      </c>
      <c r="AP3">
        <v>0</v>
      </c>
      <c r="AQ3">
        <v>0</v>
      </c>
      <c r="AR3">
        <v>0</v>
      </c>
      <c r="AS3" s="8">
        <v>2</v>
      </c>
      <c r="AT3">
        <v>0</v>
      </c>
      <c r="AU3">
        <v>1</v>
      </c>
      <c r="AV3">
        <v>0</v>
      </c>
      <c r="AW3" s="8">
        <v>34</v>
      </c>
      <c r="AX3" s="8">
        <v>0</v>
      </c>
      <c r="AY3" s="2">
        <v>39097</v>
      </c>
      <c r="AZ3" s="2">
        <v>41720</v>
      </c>
      <c r="BA3" s="8">
        <f t="shared" si="0"/>
        <v>2623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8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1</v>
      </c>
      <c r="CI3" s="6">
        <v>0.4</v>
      </c>
      <c r="CJ3" s="8">
        <v>100</v>
      </c>
      <c r="CK3" s="8">
        <v>0</v>
      </c>
      <c r="CL3" s="8">
        <f t="shared" si="1"/>
        <v>0</v>
      </c>
      <c r="CM3" s="8">
        <v>66.5</v>
      </c>
      <c r="CN3">
        <v>0</v>
      </c>
      <c r="CO3" s="4">
        <f t="shared" si="2"/>
        <v>0.6045454545454545</v>
      </c>
      <c r="CP3" s="8">
        <f t="shared" si="3"/>
        <v>43.5</v>
      </c>
      <c r="CQ3" s="8">
        <v>55.5</v>
      </c>
      <c r="CR3" s="8">
        <f t="shared" si="4"/>
        <v>1</v>
      </c>
      <c r="CS3" s="8">
        <f t="shared" si="5"/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1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8">
        <v>1.849315068493151</v>
      </c>
      <c r="EJ3" s="8">
        <v>0</v>
      </c>
      <c r="EK3" s="8">
        <v>1</v>
      </c>
      <c r="EL3" s="8">
        <v>0</v>
      </c>
      <c r="EM3">
        <v>0</v>
      </c>
      <c r="EO3">
        <v>0</v>
      </c>
      <c r="EP3">
        <v>0</v>
      </c>
      <c r="ER3">
        <v>0</v>
      </c>
      <c r="ES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E3">
        <v>1</v>
      </c>
      <c r="FF3" s="2">
        <v>41995</v>
      </c>
      <c r="FK3">
        <v>2</v>
      </c>
    </row>
    <row r="4" spans="1:168" x14ac:dyDescent="0.35">
      <c r="A4">
        <v>83</v>
      </c>
      <c r="B4">
        <v>2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 s="8">
        <v>0</v>
      </c>
      <c r="P4" s="8">
        <v>0</v>
      </c>
      <c r="Q4">
        <v>0</v>
      </c>
      <c r="R4">
        <v>1</v>
      </c>
      <c r="S4">
        <v>0</v>
      </c>
      <c r="T4">
        <v>0</v>
      </c>
      <c r="U4" s="8">
        <v>0</v>
      </c>
      <c r="V4">
        <v>0</v>
      </c>
      <c r="W4" s="8">
        <v>136.5</v>
      </c>
      <c r="X4" s="8">
        <v>77</v>
      </c>
      <c r="Y4" s="8">
        <v>97.5</v>
      </c>
      <c r="Z4">
        <v>0</v>
      </c>
      <c r="AA4" s="8">
        <v>1.879699248120301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8">
        <v>50</v>
      </c>
      <c r="AI4" s="8">
        <v>65</v>
      </c>
      <c r="AJ4" s="6">
        <v>8.0201045940859661</v>
      </c>
      <c r="AK4">
        <v>0</v>
      </c>
      <c r="AL4" s="8">
        <v>69</v>
      </c>
      <c r="AN4">
        <v>1</v>
      </c>
      <c r="AO4">
        <v>0</v>
      </c>
      <c r="AP4">
        <v>0</v>
      </c>
      <c r="AQ4">
        <v>0</v>
      </c>
      <c r="AR4">
        <v>0</v>
      </c>
      <c r="AS4" s="8">
        <v>3</v>
      </c>
      <c r="AT4">
        <v>0</v>
      </c>
      <c r="AU4">
        <v>0</v>
      </c>
      <c r="AV4">
        <v>1</v>
      </c>
      <c r="AW4" s="8">
        <v>166</v>
      </c>
      <c r="AX4" s="8">
        <v>109</v>
      </c>
      <c r="AY4" s="2">
        <v>41105</v>
      </c>
      <c r="AZ4" s="2">
        <v>41874</v>
      </c>
      <c r="BA4" s="8">
        <f t="shared" si="0"/>
        <v>769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7</v>
      </c>
      <c r="BJ4">
        <v>2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 s="6">
        <v>3.5</v>
      </c>
      <c r="CJ4" s="8">
        <v>0</v>
      </c>
      <c r="CK4" s="8">
        <v>0</v>
      </c>
      <c r="CL4" s="8">
        <f t="shared" si="1"/>
        <v>100</v>
      </c>
      <c r="CM4" s="8">
        <v>94.1176422013245</v>
      </c>
      <c r="CN4">
        <v>0</v>
      </c>
      <c r="CO4" s="4">
        <f t="shared" si="2"/>
        <v>0.68950653627343961</v>
      </c>
      <c r="CP4" s="8">
        <f t="shared" si="3"/>
        <v>42.3823577986755</v>
      </c>
      <c r="CQ4" s="8">
        <v>92.000000000000014</v>
      </c>
      <c r="CR4" s="8">
        <f t="shared" si="4"/>
        <v>1</v>
      </c>
      <c r="CS4" s="8">
        <f t="shared" si="5"/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8">
        <v>1.876712328767123</v>
      </c>
      <c r="EJ4" s="8">
        <v>0</v>
      </c>
      <c r="EK4" s="8">
        <v>1</v>
      </c>
      <c r="EL4" s="8">
        <v>0</v>
      </c>
      <c r="EM4">
        <v>0</v>
      </c>
      <c r="EO4">
        <v>0</v>
      </c>
      <c r="EP4">
        <v>0</v>
      </c>
      <c r="ER4">
        <v>0</v>
      </c>
      <c r="ES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E4">
        <v>1</v>
      </c>
      <c r="FF4" s="2">
        <v>42074</v>
      </c>
      <c r="FK4">
        <v>2</v>
      </c>
    </row>
    <row r="5" spans="1:168" x14ac:dyDescent="0.35">
      <c r="A5">
        <v>72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1</v>
      </c>
      <c r="O5" s="8">
        <v>22</v>
      </c>
      <c r="P5" s="8">
        <v>0.1565934768492048</v>
      </c>
      <c r="Q5">
        <v>0</v>
      </c>
      <c r="R5">
        <v>1</v>
      </c>
      <c r="S5">
        <v>0</v>
      </c>
      <c r="T5">
        <v>0</v>
      </c>
      <c r="U5" s="8">
        <v>0</v>
      </c>
      <c r="V5">
        <v>0</v>
      </c>
      <c r="W5" s="8">
        <v>127</v>
      </c>
      <c r="X5" s="8">
        <v>45</v>
      </c>
      <c r="Y5" s="8">
        <v>95</v>
      </c>
      <c r="Z5">
        <v>0</v>
      </c>
      <c r="AA5" s="8">
        <v>2.0141843971631199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8">
        <v>38.5</v>
      </c>
      <c r="AI5" s="8">
        <v>54</v>
      </c>
      <c r="AJ5" s="6">
        <v>7.4</v>
      </c>
      <c r="AK5">
        <v>0</v>
      </c>
      <c r="AL5" s="8">
        <v>90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 s="8">
        <v>3</v>
      </c>
      <c r="AT5">
        <v>0</v>
      </c>
      <c r="AU5">
        <v>0</v>
      </c>
      <c r="AV5">
        <v>1</v>
      </c>
      <c r="AW5" s="8">
        <v>431</v>
      </c>
      <c r="AX5" s="8">
        <v>431</v>
      </c>
      <c r="AY5" s="2">
        <v>42019</v>
      </c>
      <c r="AZ5" s="2">
        <v>42558</v>
      </c>
      <c r="BA5" s="8">
        <f t="shared" si="0"/>
        <v>539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>
        <v>16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1</v>
      </c>
      <c r="CD5">
        <v>3</v>
      </c>
      <c r="CE5">
        <v>1</v>
      </c>
      <c r="CF5">
        <v>1</v>
      </c>
      <c r="CG5">
        <v>1</v>
      </c>
      <c r="CH5">
        <v>1</v>
      </c>
      <c r="CI5" s="6">
        <v>25</v>
      </c>
      <c r="CJ5" s="8">
        <v>0</v>
      </c>
      <c r="CK5" s="8">
        <v>100</v>
      </c>
      <c r="CL5" s="8">
        <f t="shared" si="1"/>
        <v>0</v>
      </c>
      <c r="CM5" s="8">
        <v>59.833960879882603</v>
      </c>
      <c r="CN5">
        <v>0</v>
      </c>
      <c r="CO5" s="4">
        <f t="shared" si="2"/>
        <v>0.47113355023529607</v>
      </c>
      <c r="CP5" s="8">
        <f t="shared" si="3"/>
        <v>67.166039120117404</v>
      </c>
      <c r="CQ5" s="8">
        <v>39</v>
      </c>
      <c r="CR5" s="8">
        <f t="shared" si="4"/>
        <v>1</v>
      </c>
      <c r="CS5" s="8">
        <f t="shared" si="5"/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1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 s="8">
        <v>3</v>
      </c>
      <c r="EJ5" s="8">
        <v>0</v>
      </c>
      <c r="EK5" s="8">
        <v>0</v>
      </c>
      <c r="EL5" s="8">
        <v>1</v>
      </c>
      <c r="EM5">
        <v>1</v>
      </c>
      <c r="EN5" s="2">
        <v>42560</v>
      </c>
      <c r="EO5">
        <v>5</v>
      </c>
      <c r="EP5">
        <v>1</v>
      </c>
      <c r="EQ5" s="2">
        <v>42650</v>
      </c>
      <c r="ER5">
        <v>6</v>
      </c>
      <c r="ES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 s="2">
        <v>42741</v>
      </c>
      <c r="FE5">
        <v>0</v>
      </c>
      <c r="FG5">
        <v>183</v>
      </c>
      <c r="FH5">
        <v>1</v>
      </c>
      <c r="FI5">
        <v>2</v>
      </c>
      <c r="FJ5">
        <v>1</v>
      </c>
      <c r="FK5">
        <f>IF(AND(FH5,FJ5),1,0)</f>
        <v>1</v>
      </c>
    </row>
    <row r="6" spans="1:168" x14ac:dyDescent="0.35">
      <c r="A6">
        <v>77</v>
      </c>
      <c r="B6">
        <v>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 s="8">
        <v>0</v>
      </c>
      <c r="P6" s="8">
        <v>0</v>
      </c>
      <c r="Q6">
        <v>0</v>
      </c>
      <c r="R6">
        <v>1</v>
      </c>
      <c r="S6">
        <v>0</v>
      </c>
      <c r="T6">
        <v>0</v>
      </c>
      <c r="U6" s="8">
        <v>0</v>
      </c>
      <c r="V6">
        <v>0</v>
      </c>
      <c r="W6" s="8">
        <v>106</v>
      </c>
      <c r="X6" s="8">
        <v>43</v>
      </c>
      <c r="Y6" s="8">
        <v>97</v>
      </c>
      <c r="Z6">
        <v>0</v>
      </c>
      <c r="AA6" s="8">
        <v>1.968992248062015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 s="8">
        <v>40.5</v>
      </c>
      <c r="AI6" s="8">
        <v>57</v>
      </c>
      <c r="AJ6" s="6">
        <v>8.1</v>
      </c>
      <c r="AK6">
        <v>0</v>
      </c>
      <c r="AL6" s="8">
        <v>9</v>
      </c>
      <c r="AM6">
        <v>5</v>
      </c>
      <c r="AN6">
        <v>1</v>
      </c>
      <c r="AO6">
        <v>0</v>
      </c>
      <c r="AP6">
        <v>0</v>
      </c>
      <c r="AQ6">
        <v>0</v>
      </c>
      <c r="AR6">
        <v>1</v>
      </c>
      <c r="AS6" s="8">
        <v>3</v>
      </c>
      <c r="AT6">
        <v>0</v>
      </c>
      <c r="AU6">
        <v>0</v>
      </c>
      <c r="AV6">
        <v>1</v>
      </c>
      <c r="AW6" s="8">
        <v>506</v>
      </c>
      <c r="AX6" s="8">
        <v>370</v>
      </c>
      <c r="AY6" s="2">
        <v>41014</v>
      </c>
      <c r="AZ6" s="2">
        <v>41545</v>
      </c>
      <c r="BA6" s="8">
        <f t="shared" si="0"/>
        <v>531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5</v>
      </c>
      <c r="BJ6">
        <v>16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1</v>
      </c>
      <c r="CD6">
        <v>3</v>
      </c>
      <c r="CE6">
        <v>1</v>
      </c>
      <c r="CF6">
        <v>1</v>
      </c>
      <c r="CG6">
        <v>1</v>
      </c>
      <c r="CH6">
        <v>1</v>
      </c>
      <c r="CI6" s="6">
        <v>2.9</v>
      </c>
      <c r="CJ6" s="8">
        <v>100</v>
      </c>
      <c r="CK6" s="8">
        <v>0</v>
      </c>
      <c r="CL6" s="8">
        <f t="shared" si="1"/>
        <v>0</v>
      </c>
      <c r="CM6" s="8">
        <v>55</v>
      </c>
      <c r="CN6">
        <v>0</v>
      </c>
      <c r="CO6" s="4">
        <f t="shared" si="2"/>
        <v>0.51886792452830188</v>
      </c>
      <c r="CP6" s="8">
        <f t="shared" si="3"/>
        <v>51</v>
      </c>
      <c r="CQ6" s="8">
        <v>51</v>
      </c>
      <c r="CR6" s="8">
        <f t="shared" si="4"/>
        <v>1</v>
      </c>
      <c r="CS6" s="8">
        <f t="shared" si="5"/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1</v>
      </c>
      <c r="DR6">
        <v>1</v>
      </c>
      <c r="DS6">
        <v>1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8">
        <v>1.816901408450704</v>
      </c>
      <c r="EJ6" s="8">
        <v>0</v>
      </c>
      <c r="EK6" s="8">
        <v>1</v>
      </c>
      <c r="EL6" s="8">
        <v>0</v>
      </c>
      <c r="EM6">
        <v>0</v>
      </c>
      <c r="EO6">
        <v>0</v>
      </c>
      <c r="EP6">
        <v>0</v>
      </c>
      <c r="ER6">
        <v>0</v>
      </c>
      <c r="ES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E6">
        <v>1</v>
      </c>
      <c r="FF6" s="2">
        <v>41714</v>
      </c>
      <c r="FK6">
        <v>2</v>
      </c>
    </row>
    <row r="7" spans="1:168" x14ac:dyDescent="0.35">
      <c r="A7">
        <v>77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 s="8">
        <v>0</v>
      </c>
      <c r="P7" s="8">
        <v>0</v>
      </c>
      <c r="Q7">
        <v>0</v>
      </c>
      <c r="R7">
        <v>1</v>
      </c>
      <c r="S7">
        <v>0</v>
      </c>
      <c r="T7">
        <v>0</v>
      </c>
      <c r="U7" s="8">
        <v>0</v>
      </c>
      <c r="V7">
        <v>0</v>
      </c>
      <c r="W7" s="8">
        <v>106</v>
      </c>
      <c r="X7" s="8">
        <v>43</v>
      </c>
      <c r="Y7" s="8">
        <v>97</v>
      </c>
      <c r="Z7">
        <v>0</v>
      </c>
      <c r="AA7" s="8">
        <v>1.5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 s="8">
        <v>39.89785288383198</v>
      </c>
      <c r="AI7" s="8">
        <v>57</v>
      </c>
      <c r="AJ7" s="6">
        <v>8.1</v>
      </c>
      <c r="AK7">
        <v>0</v>
      </c>
      <c r="AL7" s="8">
        <v>9</v>
      </c>
      <c r="AM7">
        <v>5</v>
      </c>
      <c r="AN7">
        <v>1</v>
      </c>
      <c r="AO7">
        <v>0</v>
      </c>
      <c r="AP7">
        <v>0</v>
      </c>
      <c r="AQ7">
        <v>0</v>
      </c>
      <c r="AR7">
        <v>1</v>
      </c>
      <c r="AS7" s="8">
        <v>3</v>
      </c>
      <c r="AT7">
        <v>0</v>
      </c>
      <c r="AU7">
        <v>0</v>
      </c>
      <c r="AV7">
        <v>1</v>
      </c>
      <c r="AW7" s="8">
        <v>506</v>
      </c>
      <c r="AX7" s="8">
        <v>410.5</v>
      </c>
      <c r="AY7" s="2">
        <v>41014</v>
      </c>
      <c r="AZ7" s="2">
        <v>41545</v>
      </c>
      <c r="BA7" s="8">
        <f t="shared" si="0"/>
        <v>531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3</v>
      </c>
      <c r="CE7">
        <v>1</v>
      </c>
      <c r="CF7">
        <v>1</v>
      </c>
      <c r="CG7">
        <v>1</v>
      </c>
      <c r="CH7">
        <v>0</v>
      </c>
      <c r="CI7" s="6">
        <v>6</v>
      </c>
      <c r="CJ7" s="8">
        <v>30</v>
      </c>
      <c r="CK7" s="8">
        <v>0</v>
      </c>
      <c r="CL7" s="8">
        <f t="shared" si="1"/>
        <v>70</v>
      </c>
      <c r="CM7" s="8">
        <v>56.5</v>
      </c>
      <c r="CN7">
        <v>0</v>
      </c>
      <c r="CO7" s="4">
        <f t="shared" si="2"/>
        <v>0.53301886792452835</v>
      </c>
      <c r="CP7" s="8">
        <f t="shared" si="3"/>
        <v>49.5</v>
      </c>
      <c r="CQ7" s="8">
        <v>48</v>
      </c>
      <c r="CR7" s="8">
        <f t="shared" si="4"/>
        <v>1</v>
      </c>
      <c r="CS7" s="8">
        <f t="shared" si="5"/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8">
        <v>1.756756756756757</v>
      </c>
      <c r="EJ7" s="8">
        <v>0</v>
      </c>
      <c r="EK7" s="8">
        <v>1</v>
      </c>
      <c r="EL7" s="8">
        <v>0</v>
      </c>
      <c r="EM7">
        <v>0</v>
      </c>
      <c r="EO7">
        <v>0</v>
      </c>
      <c r="EP7">
        <v>0</v>
      </c>
      <c r="ER7">
        <v>0</v>
      </c>
      <c r="ES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E7">
        <v>1</v>
      </c>
      <c r="FF7" s="2">
        <v>41714</v>
      </c>
      <c r="FK7">
        <v>2</v>
      </c>
    </row>
    <row r="8" spans="1:168" x14ac:dyDescent="0.35">
      <c r="A8">
        <v>75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 s="8">
        <v>0</v>
      </c>
      <c r="P8" s="8">
        <v>20</v>
      </c>
      <c r="Q8">
        <v>0</v>
      </c>
      <c r="R8">
        <v>1</v>
      </c>
      <c r="S8">
        <v>0</v>
      </c>
      <c r="T8">
        <v>0</v>
      </c>
      <c r="U8" s="8">
        <v>0</v>
      </c>
      <c r="V8">
        <v>0</v>
      </c>
      <c r="W8" s="8">
        <v>125</v>
      </c>
      <c r="X8" s="8">
        <v>64</v>
      </c>
      <c r="Y8" s="8">
        <v>97</v>
      </c>
      <c r="Z8">
        <v>0</v>
      </c>
      <c r="AA8" s="8">
        <v>2.015748031496063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8">
        <v>35.93956474568165</v>
      </c>
      <c r="AI8" s="8">
        <v>56</v>
      </c>
      <c r="AJ8" s="6">
        <v>7.5</v>
      </c>
      <c r="AK8">
        <v>0</v>
      </c>
      <c r="AL8" s="8">
        <v>53</v>
      </c>
      <c r="AM8">
        <v>2</v>
      </c>
      <c r="AN8">
        <v>1</v>
      </c>
      <c r="AO8">
        <v>1</v>
      </c>
      <c r="AP8">
        <v>0</v>
      </c>
      <c r="AQ8">
        <v>0</v>
      </c>
      <c r="AR8">
        <v>0</v>
      </c>
      <c r="AS8" s="8">
        <v>2</v>
      </c>
      <c r="AT8">
        <v>0</v>
      </c>
      <c r="AU8">
        <v>1</v>
      </c>
      <c r="AV8">
        <v>0</v>
      </c>
      <c r="AW8" s="8">
        <v>144</v>
      </c>
      <c r="AX8" s="8">
        <v>0</v>
      </c>
      <c r="AY8" s="2">
        <v>41547</v>
      </c>
      <c r="AZ8" s="2">
        <v>41957</v>
      </c>
      <c r="BA8" s="8">
        <f t="shared" si="0"/>
        <v>410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2</v>
      </c>
      <c r="BJ8">
        <v>6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1</v>
      </c>
      <c r="CI8" s="6">
        <v>0.1</v>
      </c>
      <c r="CJ8" s="8">
        <v>0</v>
      </c>
      <c r="CK8" s="8">
        <v>0</v>
      </c>
      <c r="CL8" s="8">
        <f t="shared" si="1"/>
        <v>100</v>
      </c>
      <c r="CM8" s="8">
        <v>77</v>
      </c>
      <c r="CN8">
        <v>0</v>
      </c>
      <c r="CO8" s="4">
        <f t="shared" si="2"/>
        <v>0.61599999999999999</v>
      </c>
      <c r="CP8" s="8">
        <f t="shared" si="3"/>
        <v>48</v>
      </c>
      <c r="CQ8" s="8">
        <v>102</v>
      </c>
      <c r="CR8" s="8">
        <f t="shared" si="4"/>
        <v>1</v>
      </c>
      <c r="CS8" s="8">
        <f t="shared" si="5"/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1</v>
      </c>
      <c r="DU8">
        <v>1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0</v>
      </c>
      <c r="EH8">
        <v>0</v>
      </c>
      <c r="EI8" s="8">
        <v>3</v>
      </c>
      <c r="EJ8" s="8">
        <v>0</v>
      </c>
      <c r="EK8" s="8">
        <v>0</v>
      </c>
      <c r="EL8" s="8">
        <v>1</v>
      </c>
      <c r="EM8">
        <v>1</v>
      </c>
      <c r="EN8" s="2">
        <v>42150</v>
      </c>
      <c r="EO8">
        <v>2</v>
      </c>
      <c r="EP8">
        <v>1</v>
      </c>
      <c r="EQ8" s="2">
        <v>42253</v>
      </c>
      <c r="ER8">
        <v>6</v>
      </c>
      <c r="ES8">
        <v>1</v>
      </c>
      <c r="ET8" s="2">
        <v>42280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1</v>
      </c>
      <c r="FE8">
        <v>1</v>
      </c>
      <c r="FF8" s="2">
        <v>42378</v>
      </c>
      <c r="FI8">
        <v>193</v>
      </c>
      <c r="FJ8">
        <v>1</v>
      </c>
      <c r="FK8">
        <v>2</v>
      </c>
    </row>
    <row r="9" spans="1:168" x14ac:dyDescent="0.35">
      <c r="A9">
        <v>84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 s="8">
        <v>0</v>
      </c>
      <c r="P9" s="8">
        <v>63</v>
      </c>
      <c r="Q9">
        <v>0</v>
      </c>
      <c r="R9">
        <v>1</v>
      </c>
      <c r="S9">
        <v>0</v>
      </c>
      <c r="T9">
        <v>0</v>
      </c>
      <c r="U9" s="8">
        <v>0</v>
      </c>
      <c r="V9">
        <v>0</v>
      </c>
      <c r="W9" s="8">
        <v>132</v>
      </c>
      <c r="X9" s="8">
        <v>63</v>
      </c>
      <c r="Y9" s="8">
        <v>95</v>
      </c>
      <c r="Z9">
        <v>1</v>
      </c>
      <c r="AA9" s="8">
        <v>2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 s="8">
        <v>41.5</v>
      </c>
      <c r="AI9" s="8">
        <v>58.499999999999993</v>
      </c>
      <c r="AJ9" s="6">
        <v>8</v>
      </c>
      <c r="AK9">
        <v>0</v>
      </c>
      <c r="AL9" s="8">
        <v>49</v>
      </c>
      <c r="AM9">
        <v>2</v>
      </c>
      <c r="AN9">
        <v>1</v>
      </c>
      <c r="AO9">
        <v>1</v>
      </c>
      <c r="AP9">
        <v>0</v>
      </c>
      <c r="AQ9">
        <v>0</v>
      </c>
      <c r="AR9">
        <v>0</v>
      </c>
      <c r="AS9" s="8">
        <v>3</v>
      </c>
      <c r="AT9">
        <v>0</v>
      </c>
      <c r="AU9">
        <v>0</v>
      </c>
      <c r="AV9">
        <v>1</v>
      </c>
      <c r="AW9" s="8">
        <v>218</v>
      </c>
      <c r="AX9" s="8">
        <v>176.5</v>
      </c>
      <c r="AY9" s="2">
        <v>42231</v>
      </c>
      <c r="AZ9" s="2">
        <v>42635</v>
      </c>
      <c r="BA9" s="8">
        <f t="shared" si="0"/>
        <v>404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5</v>
      </c>
      <c r="BJ9">
        <v>16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2</v>
      </c>
      <c r="CE9">
        <v>0</v>
      </c>
      <c r="CF9">
        <v>1</v>
      </c>
      <c r="CG9">
        <v>0</v>
      </c>
      <c r="CH9">
        <v>1</v>
      </c>
      <c r="CI9" s="6">
        <v>0.90732223354616615</v>
      </c>
      <c r="CJ9" s="8">
        <v>0</v>
      </c>
      <c r="CK9" s="8">
        <v>100</v>
      </c>
      <c r="CL9" s="8">
        <f t="shared" si="1"/>
        <v>0</v>
      </c>
      <c r="CM9" s="8">
        <v>58.5</v>
      </c>
      <c r="CN9">
        <v>0</v>
      </c>
      <c r="CO9" s="4">
        <f t="shared" si="2"/>
        <v>0.44318181818181818</v>
      </c>
      <c r="CP9" s="8">
        <f t="shared" si="3"/>
        <v>73.5</v>
      </c>
      <c r="CQ9" s="8">
        <v>52.5</v>
      </c>
      <c r="CR9" s="8">
        <f t="shared" si="4"/>
        <v>1</v>
      </c>
      <c r="CS9" s="8">
        <f t="shared" si="5"/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1</v>
      </c>
      <c r="DN9">
        <v>0</v>
      </c>
      <c r="DO9">
        <v>0</v>
      </c>
      <c r="DP9">
        <v>0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8">
        <v>1.873239436619718</v>
      </c>
      <c r="EJ9" s="8">
        <v>0</v>
      </c>
      <c r="EK9" s="8">
        <v>1</v>
      </c>
      <c r="EL9" s="8">
        <v>0</v>
      </c>
      <c r="EM9">
        <v>1</v>
      </c>
      <c r="EN9" s="2">
        <v>43132</v>
      </c>
      <c r="EO9">
        <v>1</v>
      </c>
      <c r="EP9">
        <v>0</v>
      </c>
      <c r="ER9">
        <v>0</v>
      </c>
      <c r="ES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E9">
        <v>0</v>
      </c>
      <c r="FI9">
        <v>497</v>
      </c>
      <c r="FJ9">
        <v>0</v>
      </c>
      <c r="FK9">
        <v>2</v>
      </c>
    </row>
    <row r="10" spans="1:168" x14ac:dyDescent="0.35">
      <c r="A10">
        <v>64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1</v>
      </c>
      <c r="O10" s="8">
        <v>25</v>
      </c>
      <c r="P10" s="8">
        <v>9.454960899797113E-2</v>
      </c>
      <c r="Q10">
        <v>1</v>
      </c>
      <c r="R10">
        <v>0</v>
      </c>
      <c r="S10">
        <v>1</v>
      </c>
      <c r="T10">
        <v>0</v>
      </c>
      <c r="U10" s="8">
        <v>0.19827085687342791</v>
      </c>
      <c r="V10">
        <v>0</v>
      </c>
      <c r="W10" s="8">
        <v>134.5</v>
      </c>
      <c r="X10" s="8">
        <v>68</v>
      </c>
      <c r="Y10" s="8">
        <v>97.201219512195124</v>
      </c>
      <c r="Z10">
        <v>1</v>
      </c>
      <c r="AA10" s="8">
        <v>1.7629629629629631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8">
        <v>35.5</v>
      </c>
      <c r="AI10" s="8">
        <v>73</v>
      </c>
      <c r="AJ10" s="6">
        <v>8.4878219135635966</v>
      </c>
      <c r="AK10">
        <v>0</v>
      </c>
      <c r="AL10" s="8">
        <v>88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 s="8">
        <v>3</v>
      </c>
      <c r="AT10">
        <v>0</v>
      </c>
      <c r="AU10">
        <v>0</v>
      </c>
      <c r="AV10">
        <v>1</v>
      </c>
      <c r="AW10" s="8">
        <v>163</v>
      </c>
      <c r="AX10" s="8">
        <v>89.500000000000014</v>
      </c>
      <c r="AY10" s="2">
        <v>41298</v>
      </c>
      <c r="AZ10" s="2">
        <v>41696</v>
      </c>
      <c r="BA10" s="8">
        <f t="shared" si="0"/>
        <v>398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7</v>
      </c>
      <c r="BJ10">
        <v>10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 s="6">
        <v>0.1</v>
      </c>
      <c r="CJ10" s="8">
        <v>0</v>
      </c>
      <c r="CK10" s="8">
        <v>0</v>
      </c>
      <c r="CL10" s="8">
        <f t="shared" si="1"/>
        <v>100</v>
      </c>
      <c r="CM10" s="8">
        <v>71</v>
      </c>
      <c r="CN10">
        <v>0</v>
      </c>
      <c r="CO10" s="4">
        <f t="shared" si="2"/>
        <v>0.52788104089219334</v>
      </c>
      <c r="CP10" s="8">
        <f t="shared" si="3"/>
        <v>63.5</v>
      </c>
      <c r="CQ10" s="8">
        <v>67.5</v>
      </c>
      <c r="CR10" s="8">
        <f t="shared" si="4"/>
        <v>1</v>
      </c>
      <c r="CS10" s="8">
        <f t="shared" si="5"/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8">
        <v>1.788732394366197</v>
      </c>
      <c r="EJ10" s="8">
        <v>0</v>
      </c>
      <c r="EK10" s="8">
        <v>1</v>
      </c>
      <c r="EL10" s="8">
        <v>0</v>
      </c>
      <c r="EM10">
        <v>0</v>
      </c>
      <c r="EO10">
        <v>0</v>
      </c>
      <c r="EP10">
        <v>0</v>
      </c>
      <c r="ER10">
        <v>0</v>
      </c>
      <c r="ES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 s="2">
        <v>41824</v>
      </c>
      <c r="FE10">
        <v>0</v>
      </c>
      <c r="FG10">
        <v>128</v>
      </c>
      <c r="FH10">
        <v>1</v>
      </c>
      <c r="FK10">
        <v>0</v>
      </c>
    </row>
    <row r="11" spans="1:168" x14ac:dyDescent="0.35">
      <c r="A11">
        <v>62</v>
      </c>
      <c r="B11">
        <v>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 s="8">
        <v>0</v>
      </c>
      <c r="P11" s="8">
        <v>5.5321390937829298E-2</v>
      </c>
      <c r="Q11">
        <v>0</v>
      </c>
      <c r="R11">
        <v>1</v>
      </c>
      <c r="S11">
        <v>0</v>
      </c>
      <c r="T11">
        <v>0</v>
      </c>
      <c r="U11" s="8">
        <v>0</v>
      </c>
      <c r="V11">
        <v>1</v>
      </c>
      <c r="W11" s="8">
        <v>145</v>
      </c>
      <c r="X11" s="8">
        <v>75</v>
      </c>
      <c r="Y11" s="8">
        <v>100</v>
      </c>
      <c r="Z11">
        <v>0</v>
      </c>
      <c r="AA11" s="8">
        <v>1.317972350230415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 s="8">
        <v>39</v>
      </c>
      <c r="AI11" s="8">
        <v>65</v>
      </c>
      <c r="AJ11" s="6">
        <v>7.2</v>
      </c>
      <c r="AK11">
        <v>1</v>
      </c>
      <c r="AL11" s="8">
        <v>70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 s="8">
        <v>3</v>
      </c>
      <c r="AT11">
        <v>0</v>
      </c>
      <c r="AU11">
        <v>0</v>
      </c>
      <c r="AV11">
        <v>1</v>
      </c>
      <c r="AW11" s="8">
        <v>155</v>
      </c>
      <c r="AX11" s="8">
        <v>111.25018448170739</v>
      </c>
      <c r="AY11" s="2">
        <v>41289</v>
      </c>
      <c r="AZ11" s="2">
        <v>41684</v>
      </c>
      <c r="BA11" s="8">
        <f t="shared" si="0"/>
        <v>395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4</v>
      </c>
      <c r="BJ11">
        <v>6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1</v>
      </c>
      <c r="CI11" s="6">
        <v>0.2</v>
      </c>
      <c r="CJ11" s="8">
        <v>0</v>
      </c>
      <c r="CK11" s="8">
        <v>0</v>
      </c>
      <c r="CL11" s="8">
        <f t="shared" si="1"/>
        <v>100</v>
      </c>
      <c r="CM11" s="8">
        <v>102</v>
      </c>
      <c r="CN11">
        <v>0</v>
      </c>
      <c r="CO11" s="4">
        <f t="shared" si="2"/>
        <v>0.70344827586206893</v>
      </c>
      <c r="CP11" s="8">
        <f t="shared" si="3"/>
        <v>43</v>
      </c>
      <c r="CQ11" s="8">
        <v>98.5</v>
      </c>
      <c r="CR11" s="8">
        <f t="shared" si="4"/>
        <v>1</v>
      </c>
      <c r="CS11" s="8">
        <f t="shared" si="5"/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8">
        <v>2.0571428571428569</v>
      </c>
      <c r="EJ11" s="8">
        <v>0</v>
      </c>
      <c r="EK11" s="8">
        <v>1</v>
      </c>
      <c r="EL11" s="8">
        <v>0</v>
      </c>
      <c r="EM11">
        <v>0</v>
      </c>
      <c r="EO11">
        <v>0</v>
      </c>
      <c r="EP11">
        <v>0</v>
      </c>
      <c r="ER11">
        <v>0</v>
      </c>
      <c r="ES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E11">
        <v>1</v>
      </c>
      <c r="FF11" s="2">
        <v>42765</v>
      </c>
      <c r="FK11">
        <v>2</v>
      </c>
    </row>
    <row r="12" spans="1:168" x14ac:dyDescent="0.35">
      <c r="A12">
        <v>46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 s="8">
        <v>0</v>
      </c>
      <c r="P12" s="8">
        <v>0</v>
      </c>
      <c r="Q12">
        <v>2</v>
      </c>
      <c r="R12">
        <v>0</v>
      </c>
      <c r="S12">
        <v>0</v>
      </c>
      <c r="T12">
        <v>1</v>
      </c>
      <c r="U12" s="8">
        <v>0.199127631329414</v>
      </c>
      <c r="V12">
        <v>0</v>
      </c>
      <c r="W12" s="8">
        <v>133</v>
      </c>
      <c r="X12" s="8">
        <v>85</v>
      </c>
      <c r="Y12" s="8">
        <v>97</v>
      </c>
      <c r="Z12">
        <v>0</v>
      </c>
      <c r="AA12" s="8">
        <v>1.8970588235294119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8">
        <v>39.5</v>
      </c>
      <c r="AI12" s="8">
        <v>65</v>
      </c>
      <c r="AJ12" s="6">
        <v>5.8</v>
      </c>
      <c r="AK12">
        <v>1</v>
      </c>
      <c r="AL12" s="8">
        <v>110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 s="8">
        <v>3</v>
      </c>
      <c r="AT12">
        <v>0</v>
      </c>
      <c r="AU12">
        <v>0</v>
      </c>
      <c r="AV12">
        <v>1</v>
      </c>
      <c r="AW12" s="8">
        <v>0</v>
      </c>
      <c r="AX12" s="8">
        <v>0</v>
      </c>
      <c r="AY12" s="2">
        <v>42332</v>
      </c>
      <c r="AZ12" s="2">
        <v>42713</v>
      </c>
      <c r="BA12" s="8">
        <f t="shared" si="0"/>
        <v>381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5</v>
      </c>
      <c r="BJ12">
        <v>8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1</v>
      </c>
      <c r="CI12" s="6">
        <v>1.6859927763287601</v>
      </c>
      <c r="CJ12" s="8">
        <v>15</v>
      </c>
      <c r="CK12" s="8">
        <v>9.5031941291378486E-2</v>
      </c>
      <c r="CL12" s="8">
        <f t="shared" si="1"/>
        <v>84.904968058708619</v>
      </c>
      <c r="CM12" s="8">
        <v>79.5</v>
      </c>
      <c r="CN12">
        <v>0</v>
      </c>
      <c r="CO12" s="4">
        <f t="shared" si="2"/>
        <v>0.59774436090225569</v>
      </c>
      <c r="CP12" s="8">
        <f t="shared" si="3"/>
        <v>53.5</v>
      </c>
      <c r="CQ12" s="8">
        <v>96.5</v>
      </c>
      <c r="CR12" s="8">
        <f t="shared" si="4"/>
        <v>1</v>
      </c>
      <c r="CS12" s="8">
        <f t="shared" si="5"/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 s="8">
        <v>1.8611111111111109</v>
      </c>
      <c r="EJ12" s="8">
        <v>0</v>
      </c>
      <c r="EK12" s="8">
        <v>1</v>
      </c>
      <c r="EL12" s="8">
        <v>0</v>
      </c>
      <c r="EM12">
        <v>1</v>
      </c>
      <c r="EN12" s="2">
        <v>42714</v>
      </c>
      <c r="EO12">
        <v>1</v>
      </c>
      <c r="EP12">
        <v>1</v>
      </c>
      <c r="EQ12" s="2">
        <v>42715</v>
      </c>
      <c r="ER12">
        <v>5</v>
      </c>
      <c r="ES12">
        <v>1</v>
      </c>
      <c r="ET12" s="2">
        <v>42718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1</v>
      </c>
      <c r="FD12" s="2">
        <v>42789</v>
      </c>
      <c r="FE12">
        <v>0</v>
      </c>
      <c r="FG12">
        <v>76</v>
      </c>
      <c r="FH12">
        <v>1</v>
      </c>
      <c r="FI12">
        <v>1</v>
      </c>
      <c r="FJ12">
        <v>1</v>
      </c>
      <c r="FK12">
        <f>IF(AND(FH12,FJ12),1,0)</f>
        <v>1</v>
      </c>
    </row>
    <row r="13" spans="1:168" x14ac:dyDescent="0.35">
      <c r="A13">
        <v>60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 s="8">
        <v>0</v>
      </c>
      <c r="P13" s="8">
        <v>5.542366345136969E-2</v>
      </c>
      <c r="Q13">
        <v>2</v>
      </c>
      <c r="R13">
        <v>0</v>
      </c>
      <c r="S13">
        <v>0</v>
      </c>
      <c r="T13">
        <v>1</v>
      </c>
      <c r="U13" s="8">
        <v>9.0213451469995973E-2</v>
      </c>
      <c r="V13">
        <v>0</v>
      </c>
      <c r="W13" s="8">
        <v>107</v>
      </c>
      <c r="X13" s="8">
        <v>65</v>
      </c>
      <c r="Y13" s="8">
        <v>100</v>
      </c>
      <c r="Z13">
        <v>0</v>
      </c>
      <c r="AA13" s="8">
        <v>1.8985507246376809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8">
        <v>39.943025640311667</v>
      </c>
      <c r="AI13" s="8">
        <v>95</v>
      </c>
      <c r="AJ13" s="6">
        <v>7.6</v>
      </c>
      <c r="AK13">
        <v>0</v>
      </c>
      <c r="AL13" s="8">
        <v>53</v>
      </c>
      <c r="AM13">
        <v>2</v>
      </c>
      <c r="AN13">
        <v>1</v>
      </c>
      <c r="AO13">
        <v>1</v>
      </c>
      <c r="AP13">
        <v>0</v>
      </c>
      <c r="AQ13">
        <v>0</v>
      </c>
      <c r="AR13">
        <v>0</v>
      </c>
      <c r="AS13" s="8">
        <v>1</v>
      </c>
      <c r="AT13">
        <v>1</v>
      </c>
      <c r="AU13">
        <v>0</v>
      </c>
      <c r="AV13">
        <v>0</v>
      </c>
      <c r="AW13" s="8">
        <v>544</v>
      </c>
      <c r="AX13" s="8">
        <v>544</v>
      </c>
      <c r="AY13" s="2">
        <v>41320</v>
      </c>
      <c r="AZ13" s="2">
        <v>41615</v>
      </c>
      <c r="BA13" s="8">
        <f t="shared" si="0"/>
        <v>295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7</v>
      </c>
      <c r="BJ13">
        <v>14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3</v>
      </c>
      <c r="CE13">
        <v>1</v>
      </c>
      <c r="CF13">
        <v>1</v>
      </c>
      <c r="CG13">
        <v>1</v>
      </c>
      <c r="CH13">
        <v>1</v>
      </c>
      <c r="CI13" s="6">
        <v>5.8</v>
      </c>
      <c r="CJ13" s="8">
        <v>30</v>
      </c>
      <c r="CK13" s="8">
        <v>0</v>
      </c>
      <c r="CL13" s="8">
        <f t="shared" si="1"/>
        <v>70</v>
      </c>
      <c r="CM13" s="8">
        <v>110</v>
      </c>
      <c r="CN13">
        <v>0</v>
      </c>
      <c r="CO13" s="4">
        <f t="shared" si="2"/>
        <v>1.02803738317757</v>
      </c>
      <c r="CP13" s="8">
        <f t="shared" si="3"/>
        <v>-3</v>
      </c>
      <c r="CQ13" s="8">
        <v>111</v>
      </c>
      <c r="CR13" s="8">
        <f t="shared" si="4"/>
        <v>0</v>
      </c>
      <c r="CS13" s="8">
        <f t="shared" si="5"/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8">
        <v>1.849315068493151</v>
      </c>
      <c r="EJ13" s="8">
        <v>0</v>
      </c>
      <c r="EK13" s="8">
        <v>1</v>
      </c>
      <c r="EL13" s="8">
        <v>0</v>
      </c>
      <c r="EM13">
        <v>0</v>
      </c>
      <c r="EO13">
        <v>0</v>
      </c>
      <c r="EP13">
        <v>0</v>
      </c>
      <c r="ER13">
        <v>0</v>
      </c>
      <c r="ES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E13">
        <v>1</v>
      </c>
      <c r="FF13" s="2">
        <v>41678</v>
      </c>
      <c r="FK13">
        <v>2</v>
      </c>
    </row>
    <row r="14" spans="1:168" x14ac:dyDescent="0.35">
      <c r="A14">
        <v>87</v>
      </c>
      <c r="B14">
        <v>2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 s="8">
        <v>0</v>
      </c>
      <c r="P14" s="8">
        <v>0</v>
      </c>
      <c r="Q14">
        <v>0</v>
      </c>
      <c r="R14">
        <v>1</v>
      </c>
      <c r="S14">
        <v>0</v>
      </c>
      <c r="T14">
        <v>0</v>
      </c>
      <c r="U14" s="8">
        <v>0</v>
      </c>
      <c r="V14">
        <v>0</v>
      </c>
      <c r="W14" s="8">
        <v>121</v>
      </c>
      <c r="X14" s="8">
        <v>54</v>
      </c>
      <c r="Y14" s="8">
        <v>95</v>
      </c>
      <c r="Z14">
        <v>0</v>
      </c>
      <c r="AA14" s="8">
        <v>1.839416058394161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8">
        <v>50</v>
      </c>
      <c r="AI14" s="8">
        <v>66</v>
      </c>
      <c r="AJ14" s="6">
        <v>6.4</v>
      </c>
      <c r="AK14">
        <v>1</v>
      </c>
      <c r="AL14" s="8">
        <v>67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 s="8">
        <v>3</v>
      </c>
      <c r="AT14">
        <v>0</v>
      </c>
      <c r="AU14">
        <v>0</v>
      </c>
      <c r="AV14">
        <v>1</v>
      </c>
      <c r="AW14" s="8">
        <v>34</v>
      </c>
      <c r="AX14" s="8">
        <v>24</v>
      </c>
      <c r="AY14" s="2">
        <v>42550</v>
      </c>
      <c r="AZ14" s="2">
        <v>42812</v>
      </c>
      <c r="BA14" s="8">
        <f t="shared" si="0"/>
        <v>262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>
        <v>15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3</v>
      </c>
      <c r="CE14">
        <v>1</v>
      </c>
      <c r="CF14">
        <v>1</v>
      </c>
      <c r="CG14">
        <v>1</v>
      </c>
      <c r="CH14">
        <v>1</v>
      </c>
      <c r="CI14" s="6">
        <v>4</v>
      </c>
      <c r="CJ14" s="8">
        <v>0</v>
      </c>
      <c r="CK14" s="8">
        <v>100</v>
      </c>
      <c r="CL14" s="8">
        <f t="shared" si="1"/>
        <v>0</v>
      </c>
      <c r="CM14" s="8">
        <v>35</v>
      </c>
      <c r="CN14">
        <v>1</v>
      </c>
      <c r="CO14" s="4">
        <f t="shared" si="2"/>
        <v>0.28925619834710742</v>
      </c>
      <c r="CP14" s="8">
        <f t="shared" si="3"/>
        <v>86</v>
      </c>
      <c r="CQ14" s="8">
        <v>0</v>
      </c>
      <c r="CR14" s="8">
        <f t="shared" si="4"/>
        <v>1</v>
      </c>
      <c r="CS14" s="8">
        <f>IF(CN14=1,1,0)</f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 s="8">
        <v>1.9459459459459461</v>
      </c>
      <c r="EJ14" s="8">
        <v>0</v>
      </c>
      <c r="EK14" s="8">
        <v>1</v>
      </c>
      <c r="EL14" s="8">
        <v>0</v>
      </c>
      <c r="EM14">
        <v>0</v>
      </c>
      <c r="EO14">
        <v>0</v>
      </c>
      <c r="EP14">
        <v>0</v>
      </c>
      <c r="ER14">
        <v>0</v>
      </c>
      <c r="ES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E14">
        <v>1</v>
      </c>
      <c r="FF14" s="2">
        <v>42893</v>
      </c>
      <c r="FK14">
        <v>2</v>
      </c>
    </row>
    <row r="15" spans="1:168" x14ac:dyDescent="0.35">
      <c r="A15">
        <v>87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 s="8">
        <v>0</v>
      </c>
      <c r="P15" s="8">
        <v>0</v>
      </c>
      <c r="Q15">
        <v>0</v>
      </c>
      <c r="R15">
        <v>1</v>
      </c>
      <c r="S15">
        <v>0</v>
      </c>
      <c r="T15">
        <v>0</v>
      </c>
      <c r="U15" s="8">
        <v>0</v>
      </c>
      <c r="V15">
        <v>0</v>
      </c>
      <c r="W15" s="8">
        <v>121</v>
      </c>
      <c r="X15" s="8">
        <v>54</v>
      </c>
      <c r="Y15" s="8">
        <v>95</v>
      </c>
      <c r="Z15">
        <v>0</v>
      </c>
      <c r="AA15" s="8">
        <v>1.876106194690266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8">
        <v>50</v>
      </c>
      <c r="AI15" s="8">
        <v>66</v>
      </c>
      <c r="AJ15" s="6">
        <v>6.4</v>
      </c>
      <c r="AK15">
        <v>1</v>
      </c>
      <c r="AL15" s="8">
        <v>67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 s="8">
        <v>3</v>
      </c>
      <c r="AT15">
        <v>0</v>
      </c>
      <c r="AU15">
        <v>0</v>
      </c>
      <c r="AV15">
        <v>1</v>
      </c>
      <c r="AW15" s="8">
        <v>34</v>
      </c>
      <c r="AX15" s="8">
        <v>24</v>
      </c>
      <c r="AY15" s="2">
        <v>42550</v>
      </c>
      <c r="AZ15" s="2">
        <v>42812</v>
      </c>
      <c r="BA15" s="8">
        <f t="shared" si="0"/>
        <v>262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6</v>
      </c>
      <c r="BJ15">
        <v>15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3</v>
      </c>
      <c r="CE15">
        <v>1</v>
      </c>
      <c r="CF15">
        <v>1</v>
      </c>
      <c r="CG15">
        <v>1</v>
      </c>
      <c r="CH15">
        <v>1</v>
      </c>
      <c r="CI15" s="6">
        <v>48</v>
      </c>
      <c r="CJ15" s="8">
        <v>20</v>
      </c>
      <c r="CK15" s="8">
        <v>30</v>
      </c>
      <c r="CL15" s="8">
        <f t="shared" si="1"/>
        <v>50</v>
      </c>
      <c r="CM15" s="8">
        <v>0</v>
      </c>
      <c r="CN15">
        <v>1</v>
      </c>
      <c r="CO15" s="4">
        <f t="shared" si="2"/>
        <v>0</v>
      </c>
      <c r="CP15" s="8">
        <f t="shared" si="3"/>
        <v>121</v>
      </c>
      <c r="CQ15" s="8">
        <v>35</v>
      </c>
      <c r="CR15" s="8">
        <f t="shared" si="4"/>
        <v>1</v>
      </c>
      <c r="CS15" s="8">
        <f>IF(CN15=1,1,0)</f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0</v>
      </c>
      <c r="EI15" s="8">
        <v>1.833333333333333</v>
      </c>
      <c r="EJ15" s="8">
        <v>0</v>
      </c>
      <c r="EK15" s="8">
        <v>1</v>
      </c>
      <c r="EL15" s="8">
        <v>0</v>
      </c>
      <c r="EM15">
        <v>0</v>
      </c>
      <c r="EO15">
        <v>0</v>
      </c>
      <c r="EP15">
        <v>0</v>
      </c>
      <c r="ER15">
        <v>0</v>
      </c>
      <c r="ES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E15">
        <v>1</v>
      </c>
      <c r="FF15" s="2">
        <v>42893</v>
      </c>
      <c r="FK15">
        <v>2</v>
      </c>
    </row>
    <row r="16" spans="1:168" x14ac:dyDescent="0.35">
      <c r="A16">
        <v>74</v>
      </c>
      <c r="B16">
        <v>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 s="8">
        <v>0</v>
      </c>
      <c r="P16" s="8">
        <v>0</v>
      </c>
      <c r="Q16">
        <v>2</v>
      </c>
      <c r="R16">
        <v>0</v>
      </c>
      <c r="S16">
        <v>0</v>
      </c>
      <c r="T16">
        <v>1</v>
      </c>
      <c r="U16" s="8">
        <v>14</v>
      </c>
      <c r="V16">
        <v>0</v>
      </c>
      <c r="W16" s="8">
        <v>120</v>
      </c>
      <c r="X16" s="8">
        <v>70</v>
      </c>
      <c r="Y16" s="8">
        <v>96</v>
      </c>
      <c r="Z16">
        <v>0</v>
      </c>
      <c r="AA16" s="8">
        <v>1.911111111111111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8">
        <v>33</v>
      </c>
      <c r="AI16" s="8">
        <v>66</v>
      </c>
      <c r="AJ16" s="6">
        <v>8.6</v>
      </c>
      <c r="AK16">
        <v>0</v>
      </c>
      <c r="AL16" s="8">
        <v>32</v>
      </c>
      <c r="AM16">
        <v>3</v>
      </c>
      <c r="AN16">
        <v>1</v>
      </c>
      <c r="AO16">
        <v>0</v>
      </c>
      <c r="AP16">
        <v>1</v>
      </c>
      <c r="AQ16">
        <v>0</v>
      </c>
      <c r="AR16">
        <v>0</v>
      </c>
      <c r="AS16" s="8">
        <v>3</v>
      </c>
      <c r="AT16">
        <v>0</v>
      </c>
      <c r="AU16">
        <v>0</v>
      </c>
      <c r="AV16">
        <v>1</v>
      </c>
      <c r="AW16" s="8">
        <v>162.5</v>
      </c>
      <c r="AX16" s="8">
        <v>131</v>
      </c>
      <c r="AY16" s="2">
        <v>41379</v>
      </c>
      <c r="AZ16" s="2">
        <v>41634</v>
      </c>
      <c r="BA16" s="8">
        <f t="shared" si="0"/>
        <v>255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7</v>
      </c>
      <c r="BJ16">
        <v>8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1</v>
      </c>
      <c r="CI16" s="6">
        <v>3</v>
      </c>
      <c r="CJ16" s="8">
        <v>0</v>
      </c>
      <c r="CK16" s="8">
        <v>0</v>
      </c>
      <c r="CL16" s="8">
        <f t="shared" si="1"/>
        <v>100</v>
      </c>
      <c r="CM16" s="8">
        <v>98</v>
      </c>
      <c r="CN16">
        <v>0</v>
      </c>
      <c r="CO16" s="4">
        <f t="shared" si="2"/>
        <v>0.81666666666666665</v>
      </c>
      <c r="CP16" s="8">
        <f t="shared" si="3"/>
        <v>22</v>
      </c>
      <c r="CQ16" s="8">
        <v>90</v>
      </c>
      <c r="CR16" s="8">
        <f t="shared" si="4"/>
        <v>1</v>
      </c>
      <c r="CS16" s="8">
        <f>IF(SUM(EF16:EG16,EB16:EC16,DX16:DY16,DT16:DU16,DP16:DQ16,DL16:DM16,DH16:DI16,DD16:DE16)&gt;0,1,0)</f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1</v>
      </c>
      <c r="DS16">
        <v>1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 s="8">
        <v>1</v>
      </c>
      <c r="EJ16" s="8">
        <v>1</v>
      </c>
      <c r="EK16" s="8">
        <v>0</v>
      </c>
      <c r="EL16" s="8">
        <v>0</v>
      </c>
      <c r="EM16">
        <v>0</v>
      </c>
      <c r="EO16">
        <v>0</v>
      </c>
      <c r="EP16">
        <v>0</v>
      </c>
      <c r="ER16">
        <v>0</v>
      </c>
      <c r="ES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 s="2">
        <v>41907</v>
      </c>
      <c r="FE16">
        <v>1</v>
      </c>
      <c r="FF16" s="2">
        <v>42895</v>
      </c>
      <c r="FG16">
        <v>273</v>
      </c>
      <c r="FH16">
        <v>1</v>
      </c>
      <c r="FK16">
        <v>0</v>
      </c>
    </row>
    <row r="17" spans="1:167" x14ac:dyDescent="0.35">
      <c r="A17">
        <v>68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1</v>
      </c>
      <c r="O17" s="8">
        <v>30</v>
      </c>
      <c r="P17" s="8">
        <v>0.23234305174992009</v>
      </c>
      <c r="Q17">
        <v>2</v>
      </c>
      <c r="R17">
        <v>0</v>
      </c>
      <c r="S17">
        <v>0</v>
      </c>
      <c r="T17">
        <v>1</v>
      </c>
      <c r="U17" s="8">
        <v>30</v>
      </c>
      <c r="V17">
        <v>0</v>
      </c>
      <c r="W17" s="8">
        <v>121</v>
      </c>
      <c r="X17" s="8">
        <v>64</v>
      </c>
      <c r="Y17" s="8">
        <v>96</v>
      </c>
      <c r="Z17">
        <v>0</v>
      </c>
      <c r="AA17" s="8">
        <v>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 s="8">
        <v>25</v>
      </c>
      <c r="AI17" s="8">
        <v>58</v>
      </c>
      <c r="AJ17" s="6">
        <v>7.9</v>
      </c>
      <c r="AK17">
        <v>0</v>
      </c>
      <c r="AL17" s="8">
        <v>72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 s="8">
        <v>2</v>
      </c>
      <c r="AT17">
        <v>0</v>
      </c>
      <c r="AU17">
        <v>1</v>
      </c>
      <c r="AV17">
        <v>0</v>
      </c>
      <c r="AW17" s="8">
        <v>106</v>
      </c>
      <c r="AX17" s="8">
        <v>0</v>
      </c>
      <c r="AY17" s="2">
        <v>42415</v>
      </c>
      <c r="AZ17" s="2">
        <v>42655</v>
      </c>
      <c r="BA17" s="8">
        <f t="shared" si="0"/>
        <v>240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10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3</v>
      </c>
      <c r="CE17">
        <v>1</v>
      </c>
      <c r="CF17">
        <v>1</v>
      </c>
      <c r="CG17">
        <v>1</v>
      </c>
      <c r="CH17">
        <v>0</v>
      </c>
      <c r="CI17" s="6">
        <v>0.5</v>
      </c>
      <c r="CJ17" s="8">
        <v>0</v>
      </c>
      <c r="CK17" s="8">
        <v>0</v>
      </c>
      <c r="CL17" s="8">
        <f t="shared" si="1"/>
        <v>100</v>
      </c>
      <c r="CM17" s="8">
        <v>0</v>
      </c>
      <c r="CN17">
        <v>1</v>
      </c>
      <c r="CO17" s="4">
        <f t="shared" si="2"/>
        <v>0</v>
      </c>
      <c r="CP17" s="8">
        <f t="shared" si="3"/>
        <v>121</v>
      </c>
      <c r="CQ17" s="8">
        <v>33</v>
      </c>
      <c r="CR17" s="8">
        <f t="shared" si="4"/>
        <v>1</v>
      </c>
      <c r="CS17" s="8">
        <f>IF(CN17=1,1,0)</f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 s="8">
        <v>1.845070422535211</v>
      </c>
      <c r="EJ17" s="8">
        <v>0</v>
      </c>
      <c r="EK17" s="8">
        <v>1</v>
      </c>
      <c r="EL17" s="8">
        <v>0</v>
      </c>
      <c r="EM17">
        <v>0</v>
      </c>
      <c r="EO17">
        <v>0</v>
      </c>
      <c r="EP17">
        <v>0</v>
      </c>
      <c r="ER17">
        <v>0</v>
      </c>
      <c r="ES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E17">
        <v>0</v>
      </c>
      <c r="FK17">
        <v>2</v>
      </c>
    </row>
    <row r="18" spans="1:167" x14ac:dyDescent="0.35">
      <c r="A18">
        <v>46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 s="8">
        <v>0</v>
      </c>
      <c r="P18" s="8">
        <v>0</v>
      </c>
      <c r="Q18">
        <v>2</v>
      </c>
      <c r="R18">
        <v>0</v>
      </c>
      <c r="S18">
        <v>0</v>
      </c>
      <c r="T18">
        <v>1</v>
      </c>
      <c r="U18" s="8">
        <v>1</v>
      </c>
      <c r="V18">
        <v>0</v>
      </c>
      <c r="W18" s="8">
        <v>141</v>
      </c>
      <c r="X18" s="8">
        <v>83</v>
      </c>
      <c r="Y18" s="8">
        <v>97.891140006047777</v>
      </c>
      <c r="Z18">
        <v>0</v>
      </c>
      <c r="AA18" s="8">
        <v>1.781021897810219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8">
        <v>33</v>
      </c>
      <c r="AI18" s="8">
        <v>80</v>
      </c>
      <c r="AJ18" s="6">
        <v>9.9</v>
      </c>
      <c r="AK18">
        <v>0</v>
      </c>
      <c r="AL18" s="8">
        <v>93.5</v>
      </c>
      <c r="AN18">
        <v>1</v>
      </c>
      <c r="AO18">
        <v>0</v>
      </c>
      <c r="AP18">
        <v>0</v>
      </c>
      <c r="AQ18">
        <v>0</v>
      </c>
      <c r="AR18">
        <v>0</v>
      </c>
      <c r="AS18" s="8">
        <v>2</v>
      </c>
      <c r="AT18">
        <v>0</v>
      </c>
      <c r="AU18">
        <v>1</v>
      </c>
      <c r="AV18">
        <v>0</v>
      </c>
      <c r="AW18" s="8">
        <v>32</v>
      </c>
      <c r="AX18" s="8">
        <v>0</v>
      </c>
      <c r="AY18" s="2">
        <v>41474</v>
      </c>
      <c r="AZ18" s="2">
        <v>41704</v>
      </c>
      <c r="BA18" s="8">
        <f t="shared" si="0"/>
        <v>230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5</v>
      </c>
      <c r="BJ18">
        <v>4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 s="6">
        <v>0.6</v>
      </c>
      <c r="CJ18" s="8">
        <v>50</v>
      </c>
      <c r="CK18" s="8">
        <v>0</v>
      </c>
      <c r="CL18" s="8">
        <f t="shared" si="1"/>
        <v>50</v>
      </c>
      <c r="CM18" s="8">
        <v>145</v>
      </c>
      <c r="CN18">
        <v>0</v>
      </c>
      <c r="CO18" s="4">
        <f t="shared" si="2"/>
        <v>1.0283687943262412</v>
      </c>
      <c r="CP18" s="8">
        <f t="shared" si="3"/>
        <v>-4</v>
      </c>
      <c r="CQ18" s="8">
        <v>175</v>
      </c>
      <c r="CR18" s="8">
        <f t="shared" si="4"/>
        <v>0</v>
      </c>
      <c r="CS18" s="8">
        <f>IF(SUM(EF18:EG18,EB18:EC18,DX18:DY18,DT18:DU18,DP18:DQ18,DL18:DM18,DH18:DI18,DD18:DE18)&gt;0,1,0)</f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 s="8">
        <v>1.805970149253731</v>
      </c>
      <c r="EJ18" s="8">
        <v>0</v>
      </c>
      <c r="EK18" s="8">
        <v>1</v>
      </c>
      <c r="EL18" s="8">
        <v>0</v>
      </c>
      <c r="EM18">
        <v>0</v>
      </c>
      <c r="EO18">
        <v>0</v>
      </c>
      <c r="EP18">
        <v>0</v>
      </c>
      <c r="ER18">
        <v>0</v>
      </c>
      <c r="ES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 s="2">
        <v>41739</v>
      </c>
      <c r="FE18">
        <v>0</v>
      </c>
      <c r="FG18">
        <v>35</v>
      </c>
      <c r="FH18">
        <v>1</v>
      </c>
      <c r="FK18">
        <v>0</v>
      </c>
    </row>
    <row r="19" spans="1:167" x14ac:dyDescent="0.35">
      <c r="A19">
        <v>77</v>
      </c>
      <c r="B19">
        <v>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 s="8">
        <v>0</v>
      </c>
      <c r="P19" s="8">
        <v>0</v>
      </c>
      <c r="Q19">
        <v>0</v>
      </c>
      <c r="R19">
        <v>1</v>
      </c>
      <c r="S19">
        <v>0</v>
      </c>
      <c r="T19">
        <v>0</v>
      </c>
      <c r="U19" s="8">
        <v>0</v>
      </c>
      <c r="V19">
        <v>1</v>
      </c>
      <c r="W19" s="8">
        <v>160</v>
      </c>
      <c r="X19" s="8">
        <v>90</v>
      </c>
      <c r="Y19" s="8">
        <v>96</v>
      </c>
      <c r="Z19">
        <v>0</v>
      </c>
      <c r="AA19" s="8">
        <v>2.0444444444444452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8">
        <v>40</v>
      </c>
      <c r="AI19" s="8">
        <v>58</v>
      </c>
      <c r="AJ19" s="6">
        <v>7.9</v>
      </c>
      <c r="AK19">
        <v>0</v>
      </c>
      <c r="AL19" s="8">
        <v>41</v>
      </c>
      <c r="AM19">
        <v>3</v>
      </c>
      <c r="AN19">
        <v>1</v>
      </c>
      <c r="AO19">
        <v>0</v>
      </c>
      <c r="AP19">
        <v>1</v>
      </c>
      <c r="AQ19">
        <v>0</v>
      </c>
      <c r="AR19">
        <v>0</v>
      </c>
      <c r="AS19" s="8">
        <v>3</v>
      </c>
      <c r="AT19">
        <v>0</v>
      </c>
      <c r="AU19">
        <v>0</v>
      </c>
      <c r="AV19">
        <v>1</v>
      </c>
      <c r="AW19" s="8">
        <v>358</v>
      </c>
      <c r="AX19" s="8">
        <v>265.5</v>
      </c>
      <c r="AY19" s="2">
        <v>41183</v>
      </c>
      <c r="AZ19" s="2">
        <v>41410</v>
      </c>
      <c r="BA19" s="8">
        <f t="shared" si="0"/>
        <v>227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3</v>
      </c>
      <c r="CE19">
        <v>1</v>
      </c>
      <c r="CF19">
        <v>1</v>
      </c>
      <c r="CG19">
        <v>1</v>
      </c>
      <c r="CH19">
        <v>0</v>
      </c>
      <c r="CI19" s="6">
        <v>0.2</v>
      </c>
      <c r="CJ19" s="8">
        <v>30</v>
      </c>
      <c r="CK19" s="8">
        <v>0</v>
      </c>
      <c r="CL19" s="8">
        <f t="shared" si="1"/>
        <v>70</v>
      </c>
      <c r="CM19" s="8">
        <v>40</v>
      </c>
      <c r="CN19">
        <v>1</v>
      </c>
      <c r="CO19" s="4">
        <f t="shared" si="2"/>
        <v>0.25</v>
      </c>
      <c r="CP19" s="8">
        <f t="shared" si="3"/>
        <v>120</v>
      </c>
      <c r="CQ19" s="8">
        <v>56</v>
      </c>
      <c r="CR19" s="8">
        <f t="shared" si="4"/>
        <v>1</v>
      </c>
      <c r="CS19" s="8">
        <f>IF(CN19=1,1,0)</f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 s="8">
        <v>1.732394366197183</v>
      </c>
      <c r="EJ19" s="8">
        <v>0</v>
      </c>
      <c r="EK19" s="8">
        <v>1</v>
      </c>
      <c r="EL19" s="8">
        <v>0</v>
      </c>
      <c r="EM19">
        <v>0</v>
      </c>
      <c r="EO19">
        <v>0</v>
      </c>
      <c r="EP19">
        <v>0</v>
      </c>
      <c r="ER19">
        <v>0</v>
      </c>
      <c r="ES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 s="2">
        <v>41934</v>
      </c>
      <c r="FE19">
        <v>1</v>
      </c>
      <c r="FF19" s="2">
        <v>42908</v>
      </c>
      <c r="FG19">
        <v>524</v>
      </c>
      <c r="FH19">
        <v>0</v>
      </c>
      <c r="FK19">
        <v>2</v>
      </c>
    </row>
    <row r="20" spans="1:167" x14ac:dyDescent="0.35">
      <c r="A20">
        <v>75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 s="8">
        <v>0</v>
      </c>
      <c r="P20" s="8">
        <v>0</v>
      </c>
      <c r="Q20">
        <v>2</v>
      </c>
      <c r="R20">
        <v>0</v>
      </c>
      <c r="S20">
        <v>0</v>
      </c>
      <c r="T20">
        <v>1</v>
      </c>
      <c r="U20" s="8">
        <v>1</v>
      </c>
      <c r="V20">
        <v>0</v>
      </c>
      <c r="W20" s="8">
        <v>128.07454992082489</v>
      </c>
      <c r="X20" s="8">
        <v>63.859463573255248</v>
      </c>
      <c r="Y20" s="8">
        <v>97.110599078341011</v>
      </c>
      <c r="Z20">
        <v>0</v>
      </c>
      <c r="AA20" s="8">
        <v>1.8840579710144929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8">
        <v>35.932159413270867</v>
      </c>
      <c r="AI20" s="8">
        <v>51</v>
      </c>
      <c r="AJ20" s="6">
        <v>6.5</v>
      </c>
      <c r="AK20">
        <v>1</v>
      </c>
      <c r="AL20" s="8">
        <v>46</v>
      </c>
      <c r="AM20">
        <v>2</v>
      </c>
      <c r="AN20">
        <v>1</v>
      </c>
      <c r="AO20">
        <v>1</v>
      </c>
      <c r="AP20">
        <v>0</v>
      </c>
      <c r="AQ20">
        <v>0</v>
      </c>
      <c r="AR20">
        <v>0</v>
      </c>
      <c r="AS20" s="8">
        <v>2</v>
      </c>
      <c r="AT20">
        <v>0</v>
      </c>
      <c r="AU20">
        <v>1</v>
      </c>
      <c r="AV20">
        <v>0</v>
      </c>
      <c r="AW20" s="8">
        <v>69</v>
      </c>
      <c r="AX20" s="8">
        <v>0</v>
      </c>
      <c r="AY20" s="2">
        <v>42597</v>
      </c>
      <c r="AZ20" s="2">
        <v>42823</v>
      </c>
      <c r="BA20" s="8">
        <f t="shared" si="0"/>
        <v>226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7</v>
      </c>
      <c r="BJ20">
        <v>2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1</v>
      </c>
      <c r="CI20" s="6">
        <v>0.1</v>
      </c>
      <c r="CJ20" s="8">
        <v>0</v>
      </c>
      <c r="CK20" s="8">
        <v>0</v>
      </c>
      <c r="CL20" s="8">
        <f t="shared" si="1"/>
        <v>100</v>
      </c>
      <c r="CM20" s="8">
        <v>81</v>
      </c>
      <c r="CN20">
        <v>0</v>
      </c>
      <c r="CO20" s="4">
        <f t="shared" si="2"/>
        <v>0.63244415108289531</v>
      </c>
      <c r="CP20" s="8">
        <f t="shared" si="3"/>
        <v>47.074549920824893</v>
      </c>
      <c r="CQ20" s="8">
        <v>19</v>
      </c>
      <c r="CR20" s="8">
        <f t="shared" si="4"/>
        <v>1</v>
      </c>
      <c r="CS20" s="8">
        <f>IF(SUM(EF20:EG20,EB20:EC20,DX20:DY20,DT20:DU20,DP20:DQ20,DL20:DM20,DH20:DI20,DD20:DE20)&gt;0,1,0)</f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 s="8">
        <v>1.9714285714285711</v>
      </c>
      <c r="EJ20" s="8">
        <v>0</v>
      </c>
      <c r="EK20" s="8">
        <v>1</v>
      </c>
      <c r="EL20" s="8">
        <v>0</v>
      </c>
      <c r="EM20">
        <v>0</v>
      </c>
      <c r="EO20">
        <v>0</v>
      </c>
      <c r="EP20">
        <v>0</v>
      </c>
      <c r="ER20">
        <v>0</v>
      </c>
      <c r="ES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 s="2">
        <v>42868</v>
      </c>
      <c r="FE20">
        <v>0</v>
      </c>
      <c r="FG20">
        <v>45</v>
      </c>
      <c r="FH20">
        <v>1</v>
      </c>
      <c r="FK20">
        <v>0</v>
      </c>
    </row>
    <row r="21" spans="1:167" x14ac:dyDescent="0.35">
      <c r="A21">
        <v>75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 s="8">
        <v>0</v>
      </c>
      <c r="P21" s="8">
        <v>0</v>
      </c>
      <c r="Q21">
        <v>2</v>
      </c>
      <c r="R21">
        <v>0</v>
      </c>
      <c r="S21">
        <v>0</v>
      </c>
      <c r="T21">
        <v>1</v>
      </c>
      <c r="U21" s="8">
        <v>1</v>
      </c>
      <c r="V21">
        <v>0</v>
      </c>
      <c r="W21" s="8">
        <v>140.5</v>
      </c>
      <c r="X21" s="8">
        <v>70.5</v>
      </c>
      <c r="Y21" s="8">
        <v>97.04261363636364</v>
      </c>
      <c r="Z21">
        <v>0</v>
      </c>
      <c r="AA21" s="8">
        <v>1.8967741935483871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8">
        <v>31</v>
      </c>
      <c r="AI21" s="8">
        <v>51</v>
      </c>
      <c r="AJ21" s="6">
        <v>6.5</v>
      </c>
      <c r="AK21">
        <v>1</v>
      </c>
      <c r="AL21" s="8">
        <v>46</v>
      </c>
      <c r="AM21">
        <v>2</v>
      </c>
      <c r="AN21">
        <v>1</v>
      </c>
      <c r="AO21">
        <v>1</v>
      </c>
      <c r="AP21">
        <v>0</v>
      </c>
      <c r="AQ21">
        <v>0</v>
      </c>
      <c r="AR21">
        <v>0</v>
      </c>
      <c r="AS21" s="8">
        <v>2</v>
      </c>
      <c r="AT21">
        <v>0</v>
      </c>
      <c r="AU21">
        <v>1</v>
      </c>
      <c r="AV21">
        <v>0</v>
      </c>
      <c r="AW21" s="8">
        <v>69</v>
      </c>
      <c r="AX21" s="8">
        <v>0</v>
      </c>
      <c r="AY21" s="2">
        <v>42597</v>
      </c>
      <c r="AZ21" s="2">
        <v>42823</v>
      </c>
      <c r="BA21" s="8">
        <f t="shared" si="0"/>
        <v>226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5</v>
      </c>
      <c r="BJ21">
        <v>10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3</v>
      </c>
      <c r="CE21">
        <v>1</v>
      </c>
      <c r="CF21">
        <v>1</v>
      </c>
      <c r="CG21">
        <v>1</v>
      </c>
      <c r="CH21">
        <v>0</v>
      </c>
      <c r="CI21" s="6">
        <v>0.5</v>
      </c>
      <c r="CJ21" s="8">
        <v>0</v>
      </c>
      <c r="CK21" s="8">
        <v>0</v>
      </c>
      <c r="CL21" s="8">
        <f t="shared" si="1"/>
        <v>100</v>
      </c>
      <c r="CM21" s="8">
        <v>19</v>
      </c>
      <c r="CN21">
        <v>1</v>
      </c>
      <c r="CO21" s="4">
        <f t="shared" si="2"/>
        <v>0.13523131672597866</v>
      </c>
      <c r="CP21" s="8">
        <f t="shared" si="3"/>
        <v>121.5</v>
      </c>
      <c r="CQ21" s="8">
        <v>81</v>
      </c>
      <c r="CR21" s="8">
        <f t="shared" si="4"/>
        <v>1</v>
      </c>
      <c r="CS21" s="8">
        <f>IF(CN21=1,1,0)</f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 s="8">
        <v>1.9230769230769229</v>
      </c>
      <c r="EJ21" s="8">
        <v>0</v>
      </c>
      <c r="EK21" s="8">
        <v>1</v>
      </c>
      <c r="EL21" s="8">
        <v>0</v>
      </c>
      <c r="EM21">
        <v>0</v>
      </c>
      <c r="EO21">
        <v>0</v>
      </c>
      <c r="EP21">
        <v>0</v>
      </c>
      <c r="ER21">
        <v>0</v>
      </c>
      <c r="ES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 s="2">
        <v>42839</v>
      </c>
      <c r="FE21">
        <v>0</v>
      </c>
      <c r="FG21">
        <v>16</v>
      </c>
      <c r="FH21">
        <v>1</v>
      </c>
      <c r="FK21">
        <v>0</v>
      </c>
    </row>
    <row r="22" spans="1:167" x14ac:dyDescent="0.35">
      <c r="A22">
        <v>90</v>
      </c>
      <c r="B22">
        <v>2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 s="8">
        <v>0</v>
      </c>
      <c r="P22" s="8">
        <v>0</v>
      </c>
      <c r="Q22">
        <v>0</v>
      </c>
      <c r="R22">
        <v>1</v>
      </c>
      <c r="S22">
        <v>0</v>
      </c>
      <c r="T22">
        <v>0</v>
      </c>
      <c r="U22" s="8">
        <v>0</v>
      </c>
      <c r="V22">
        <v>0</v>
      </c>
      <c r="W22" s="8">
        <v>130</v>
      </c>
      <c r="X22" s="8">
        <v>63</v>
      </c>
      <c r="Y22" s="8">
        <v>97</v>
      </c>
      <c r="Z22">
        <v>0</v>
      </c>
      <c r="AA22" s="8">
        <v>1.9865771812080539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8">
        <v>42</v>
      </c>
      <c r="AI22" s="8">
        <v>79</v>
      </c>
      <c r="AJ22" s="6">
        <v>7.1</v>
      </c>
      <c r="AK22">
        <v>1</v>
      </c>
      <c r="AL22" s="8">
        <v>68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 s="8">
        <v>3</v>
      </c>
      <c r="AT22">
        <v>0</v>
      </c>
      <c r="AU22">
        <v>0</v>
      </c>
      <c r="AV22">
        <v>1</v>
      </c>
      <c r="AW22" s="8">
        <v>401</v>
      </c>
      <c r="AX22" s="8">
        <v>257</v>
      </c>
      <c r="AY22" s="2">
        <v>42514</v>
      </c>
      <c r="AZ22" s="2">
        <v>42732</v>
      </c>
      <c r="BA22" s="8">
        <f t="shared" si="0"/>
        <v>218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>
        <v>12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3</v>
      </c>
      <c r="CE22">
        <v>1</v>
      </c>
      <c r="CF22">
        <v>1</v>
      </c>
      <c r="CG22">
        <v>1</v>
      </c>
      <c r="CH22">
        <v>0</v>
      </c>
      <c r="CI22" s="6">
        <v>0.1</v>
      </c>
      <c r="CJ22" s="8">
        <v>10</v>
      </c>
      <c r="CK22" s="8">
        <v>0</v>
      </c>
      <c r="CL22" s="8">
        <f t="shared" si="1"/>
        <v>90</v>
      </c>
      <c r="CM22" s="8">
        <v>48</v>
      </c>
      <c r="CN22">
        <v>1</v>
      </c>
      <c r="CO22" s="4">
        <f t="shared" si="2"/>
        <v>0.36923076923076925</v>
      </c>
      <c r="CP22" s="8">
        <f t="shared" si="3"/>
        <v>82</v>
      </c>
      <c r="CQ22" s="8">
        <v>69</v>
      </c>
      <c r="CR22" s="8">
        <f t="shared" si="4"/>
        <v>1</v>
      </c>
      <c r="CS22" s="8">
        <f>IF(CN22=1,1,0)</f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1</v>
      </c>
      <c r="DW22">
        <v>0</v>
      </c>
      <c r="DX22">
        <v>0</v>
      </c>
      <c r="DY22">
        <v>1</v>
      </c>
      <c r="DZ22">
        <v>0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 s="8">
        <v>1</v>
      </c>
      <c r="EJ22" s="8">
        <v>1</v>
      </c>
      <c r="EK22" s="8">
        <v>0</v>
      </c>
      <c r="EL22" s="8">
        <v>0</v>
      </c>
      <c r="EM22">
        <v>0</v>
      </c>
      <c r="EO22">
        <v>0</v>
      </c>
      <c r="EP22">
        <v>0</v>
      </c>
      <c r="ER22">
        <v>0</v>
      </c>
      <c r="ES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E22">
        <v>1</v>
      </c>
      <c r="FF22" s="2">
        <v>43167</v>
      </c>
      <c r="FK22">
        <v>2</v>
      </c>
    </row>
    <row r="23" spans="1:167" x14ac:dyDescent="0.35">
      <c r="A23">
        <v>51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 s="8">
        <v>0</v>
      </c>
      <c r="P23" s="8">
        <v>0</v>
      </c>
      <c r="Q23">
        <v>2</v>
      </c>
      <c r="R23">
        <v>0</v>
      </c>
      <c r="S23">
        <v>0</v>
      </c>
      <c r="T23">
        <v>1</v>
      </c>
      <c r="U23" s="8">
        <v>42</v>
      </c>
      <c r="V23">
        <v>0</v>
      </c>
      <c r="W23" s="8">
        <v>135.5</v>
      </c>
      <c r="X23" s="8">
        <v>76.940237774596824</v>
      </c>
      <c r="Y23" s="8">
        <v>97.5</v>
      </c>
      <c r="Z23">
        <v>0</v>
      </c>
      <c r="AA23" s="8">
        <v>1.932432432432432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8">
        <v>39.5</v>
      </c>
      <c r="AI23" s="8">
        <v>70</v>
      </c>
      <c r="AJ23" s="6">
        <v>9.6999999999999993</v>
      </c>
      <c r="AK23">
        <v>0</v>
      </c>
      <c r="AL23" s="8">
        <v>113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 s="8">
        <v>3</v>
      </c>
      <c r="AT23">
        <v>0</v>
      </c>
      <c r="AU23">
        <v>0</v>
      </c>
      <c r="AV23">
        <v>1</v>
      </c>
      <c r="AW23" s="8">
        <v>99.000000000000014</v>
      </c>
      <c r="AX23" s="8">
        <v>83</v>
      </c>
      <c r="AY23" s="2">
        <v>41415</v>
      </c>
      <c r="AZ23" s="2">
        <v>41628</v>
      </c>
      <c r="BA23" s="8">
        <f t="shared" si="0"/>
        <v>213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7</v>
      </c>
      <c r="BJ23">
        <v>2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0</v>
      </c>
      <c r="CH23">
        <v>0</v>
      </c>
      <c r="CI23" s="6">
        <v>1.042995973414597</v>
      </c>
      <c r="CJ23" s="8">
        <v>0.15725821549367849</v>
      </c>
      <c r="CK23" s="8">
        <v>5.5492355927970922E-2</v>
      </c>
      <c r="CL23" s="8">
        <f t="shared" si="1"/>
        <v>99.787249428578349</v>
      </c>
      <c r="CM23" s="8">
        <v>108</v>
      </c>
      <c r="CN23">
        <v>0</v>
      </c>
      <c r="CO23" s="4">
        <f t="shared" si="2"/>
        <v>0.79704797047970477</v>
      </c>
      <c r="CP23" s="8">
        <f t="shared" si="3"/>
        <v>27.5</v>
      </c>
      <c r="CQ23" s="8">
        <v>104</v>
      </c>
      <c r="CR23" s="8">
        <f t="shared" si="4"/>
        <v>1</v>
      </c>
      <c r="CS23" s="8">
        <f t="shared" ref="CS23:CS28" si="6">IF(SUM(EF23:EG23,EB23:EC23,DX23:DY23,DT23:DU23,DP23:DQ23,DL23:DM23,DH23:DI23,DD23:DE23)&gt;0,1,0)</f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1</v>
      </c>
      <c r="DS23">
        <v>0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 s="8">
        <v>1.833333333333333</v>
      </c>
      <c r="EJ23" s="8">
        <v>0</v>
      </c>
      <c r="EK23" s="8">
        <v>1</v>
      </c>
      <c r="EL23" s="8">
        <v>0</v>
      </c>
      <c r="EM23">
        <v>0</v>
      </c>
      <c r="EO23">
        <v>0</v>
      </c>
      <c r="EP23">
        <v>0</v>
      </c>
      <c r="ER23">
        <v>0</v>
      </c>
      <c r="ES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 s="2">
        <v>41727</v>
      </c>
      <c r="FE23">
        <v>0</v>
      </c>
      <c r="FG23">
        <v>99</v>
      </c>
      <c r="FH23">
        <v>1</v>
      </c>
      <c r="FK23">
        <v>0</v>
      </c>
    </row>
    <row r="24" spans="1:167" x14ac:dyDescent="0.35">
      <c r="A24">
        <v>51</v>
      </c>
      <c r="B24">
        <v>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 s="8">
        <v>0</v>
      </c>
      <c r="P24" s="8">
        <v>0</v>
      </c>
      <c r="Q24">
        <v>2</v>
      </c>
      <c r="R24">
        <v>0</v>
      </c>
      <c r="S24">
        <v>0</v>
      </c>
      <c r="T24">
        <v>1</v>
      </c>
      <c r="U24" s="8">
        <v>42</v>
      </c>
      <c r="V24">
        <v>0</v>
      </c>
      <c r="W24" s="8">
        <v>135.5</v>
      </c>
      <c r="X24" s="8">
        <v>81</v>
      </c>
      <c r="Y24" s="8">
        <v>97.779036827195469</v>
      </c>
      <c r="Z24">
        <v>0</v>
      </c>
      <c r="AA24" s="8">
        <v>1.893939393939394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8">
        <v>41</v>
      </c>
      <c r="AI24" s="8">
        <v>73</v>
      </c>
      <c r="AJ24" s="6">
        <v>9.6999999999999993</v>
      </c>
      <c r="AK24">
        <v>0</v>
      </c>
      <c r="AL24" s="8">
        <v>113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 s="8">
        <v>3</v>
      </c>
      <c r="AT24">
        <v>0</v>
      </c>
      <c r="AU24">
        <v>0</v>
      </c>
      <c r="AV24">
        <v>1</v>
      </c>
      <c r="AW24" s="8">
        <v>151.5</v>
      </c>
      <c r="AX24" s="8">
        <v>138.5</v>
      </c>
      <c r="AY24" s="2">
        <v>41415</v>
      </c>
      <c r="AZ24" s="2">
        <v>41628</v>
      </c>
      <c r="BA24" s="8">
        <f t="shared" si="0"/>
        <v>213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5</v>
      </c>
      <c r="BJ24">
        <v>2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0</v>
      </c>
      <c r="CI24" s="6">
        <v>0.81013217573737117</v>
      </c>
      <c r="CJ24" s="8">
        <v>0.33007428636171032</v>
      </c>
      <c r="CK24" s="8">
        <v>2.0826824950536289E-2</v>
      </c>
      <c r="CL24" s="8">
        <f t="shared" si="1"/>
        <v>99.64909888868776</v>
      </c>
      <c r="CM24" s="8">
        <v>104</v>
      </c>
      <c r="CN24">
        <v>0</v>
      </c>
      <c r="CO24" s="4">
        <f t="shared" si="2"/>
        <v>0.76752767527675281</v>
      </c>
      <c r="CP24" s="8">
        <f t="shared" si="3"/>
        <v>31.5</v>
      </c>
      <c r="CQ24" s="8">
        <v>108</v>
      </c>
      <c r="CR24" s="8">
        <f t="shared" si="4"/>
        <v>1</v>
      </c>
      <c r="CS24" s="8">
        <f t="shared" si="6"/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1</v>
      </c>
      <c r="DR24">
        <v>1</v>
      </c>
      <c r="DS24">
        <v>0</v>
      </c>
      <c r="DT24">
        <v>1</v>
      </c>
      <c r="DU24">
        <v>1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 s="8">
        <v>1.811594202898551</v>
      </c>
      <c r="EJ24" s="8">
        <v>0</v>
      </c>
      <c r="EK24" s="8">
        <v>1</v>
      </c>
      <c r="EL24" s="8">
        <v>0</v>
      </c>
      <c r="EM24">
        <v>0</v>
      </c>
      <c r="EO24">
        <v>0</v>
      </c>
      <c r="EP24">
        <v>0</v>
      </c>
      <c r="ER24">
        <v>0</v>
      </c>
      <c r="ES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 s="2">
        <v>41727</v>
      </c>
      <c r="FE24">
        <v>0</v>
      </c>
      <c r="FG24">
        <v>99</v>
      </c>
      <c r="FH24">
        <v>1</v>
      </c>
      <c r="FK24">
        <v>0</v>
      </c>
    </row>
    <row r="25" spans="1:167" x14ac:dyDescent="0.35">
      <c r="A25">
        <v>58</v>
      </c>
      <c r="B25">
        <v>1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 s="8">
        <v>0</v>
      </c>
      <c r="P25" s="8">
        <v>0</v>
      </c>
      <c r="Q25">
        <v>2</v>
      </c>
      <c r="R25">
        <v>0</v>
      </c>
      <c r="S25">
        <v>0</v>
      </c>
      <c r="T25">
        <v>1</v>
      </c>
      <c r="U25" s="8">
        <v>1</v>
      </c>
      <c r="V25">
        <v>0</v>
      </c>
      <c r="W25" s="8">
        <v>134.5</v>
      </c>
      <c r="X25" s="8">
        <v>75.5</v>
      </c>
      <c r="Y25" s="8">
        <v>97.215686274509807</v>
      </c>
      <c r="Z25">
        <v>0</v>
      </c>
      <c r="AA25" s="8">
        <v>2.0153846153846149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 s="8">
        <v>30</v>
      </c>
      <c r="AI25" s="8">
        <v>68</v>
      </c>
      <c r="AJ25" s="6">
        <v>9.1999999999999993</v>
      </c>
      <c r="AK25">
        <v>0</v>
      </c>
      <c r="AL25" s="8">
        <v>82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 s="8">
        <v>2</v>
      </c>
      <c r="AT25">
        <v>0</v>
      </c>
      <c r="AU25">
        <v>1</v>
      </c>
      <c r="AV25">
        <v>0</v>
      </c>
      <c r="AW25" s="8">
        <v>154</v>
      </c>
      <c r="AX25" s="8">
        <v>0</v>
      </c>
      <c r="AY25" s="2">
        <v>42360</v>
      </c>
      <c r="AZ25" s="2">
        <v>42566</v>
      </c>
      <c r="BA25" s="8">
        <f t="shared" si="0"/>
        <v>206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5</v>
      </c>
      <c r="BJ25">
        <v>2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 s="6">
        <v>0.2</v>
      </c>
      <c r="CJ25" s="8">
        <v>0</v>
      </c>
      <c r="CK25" s="8">
        <v>0</v>
      </c>
      <c r="CL25" s="8">
        <f t="shared" si="1"/>
        <v>100</v>
      </c>
      <c r="CM25" s="8">
        <v>152</v>
      </c>
      <c r="CN25">
        <v>0</v>
      </c>
      <c r="CO25" s="4">
        <f t="shared" si="2"/>
        <v>1.1301115241635689</v>
      </c>
      <c r="CP25" s="8">
        <f t="shared" si="3"/>
        <v>-17.5</v>
      </c>
      <c r="CQ25" s="8">
        <v>104</v>
      </c>
      <c r="CR25" s="8">
        <f t="shared" si="4"/>
        <v>0</v>
      </c>
      <c r="CS25" s="8">
        <f t="shared" si="6"/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 s="8">
        <v>1.8648648648648649</v>
      </c>
      <c r="EJ25" s="8">
        <v>0</v>
      </c>
      <c r="EK25" s="8">
        <v>1</v>
      </c>
      <c r="EL25" s="8">
        <v>0</v>
      </c>
      <c r="EM25">
        <v>0</v>
      </c>
      <c r="EO25">
        <v>0</v>
      </c>
      <c r="EP25">
        <v>0</v>
      </c>
      <c r="ER25">
        <v>0</v>
      </c>
      <c r="ES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 s="2">
        <v>42599</v>
      </c>
      <c r="FE25">
        <v>0</v>
      </c>
      <c r="FG25">
        <v>33</v>
      </c>
      <c r="FH25">
        <v>1</v>
      </c>
      <c r="FK25">
        <v>0</v>
      </c>
    </row>
    <row r="26" spans="1:167" x14ac:dyDescent="0.35">
      <c r="A26">
        <v>63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1</v>
      </c>
      <c r="O26" s="8">
        <v>10</v>
      </c>
      <c r="P26" s="8">
        <v>5.5041831792162037E-2</v>
      </c>
      <c r="Q26">
        <v>0</v>
      </c>
      <c r="R26">
        <v>1</v>
      </c>
      <c r="S26">
        <v>0</v>
      </c>
      <c r="T26">
        <v>0</v>
      </c>
      <c r="U26" s="8">
        <v>0</v>
      </c>
      <c r="V26">
        <v>0</v>
      </c>
      <c r="W26" s="8">
        <v>134</v>
      </c>
      <c r="X26" s="8">
        <v>68</v>
      </c>
      <c r="Y26" s="8">
        <v>97.805309734513273</v>
      </c>
      <c r="Z26">
        <v>0</v>
      </c>
      <c r="AA26" s="8">
        <v>1.9696969696969699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8">
        <v>37.5</v>
      </c>
      <c r="AI26" s="8">
        <v>88</v>
      </c>
      <c r="AJ26" s="6">
        <v>7.6</v>
      </c>
      <c r="AK26">
        <v>0</v>
      </c>
      <c r="AL26" s="8">
        <v>39</v>
      </c>
      <c r="AM26">
        <v>3</v>
      </c>
      <c r="AN26">
        <v>1</v>
      </c>
      <c r="AO26">
        <v>0</v>
      </c>
      <c r="AP26">
        <v>1</v>
      </c>
      <c r="AQ26">
        <v>0</v>
      </c>
      <c r="AR26">
        <v>0</v>
      </c>
      <c r="AS26" s="8">
        <v>3</v>
      </c>
      <c r="AT26">
        <v>0</v>
      </c>
      <c r="AU26">
        <v>0</v>
      </c>
      <c r="AV26">
        <v>1</v>
      </c>
      <c r="AW26" s="8">
        <v>227</v>
      </c>
      <c r="AX26" s="8">
        <v>214.5</v>
      </c>
      <c r="AY26" s="2">
        <v>42644</v>
      </c>
      <c r="AZ26" s="2">
        <v>42844</v>
      </c>
      <c r="BA26" s="8">
        <f t="shared" si="0"/>
        <v>200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5</v>
      </c>
      <c r="BJ26">
        <v>2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 s="6">
        <v>0.2</v>
      </c>
      <c r="CJ26" s="8">
        <v>0</v>
      </c>
      <c r="CK26" s="8">
        <v>0</v>
      </c>
      <c r="CL26" s="8">
        <f t="shared" si="1"/>
        <v>100</v>
      </c>
      <c r="CM26" s="8">
        <v>114</v>
      </c>
      <c r="CN26">
        <v>0</v>
      </c>
      <c r="CO26" s="4">
        <f t="shared" si="2"/>
        <v>0.85074626865671643</v>
      </c>
      <c r="CP26" s="8">
        <f t="shared" si="3"/>
        <v>20</v>
      </c>
      <c r="CQ26" s="8">
        <v>118</v>
      </c>
      <c r="CR26" s="8">
        <f t="shared" si="4"/>
        <v>1</v>
      </c>
      <c r="CS26" s="8">
        <f t="shared" si="6"/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 s="8">
        <v>1.5</v>
      </c>
      <c r="EJ26" s="8">
        <v>0</v>
      </c>
      <c r="EK26" s="8">
        <v>1</v>
      </c>
      <c r="EL26" s="8">
        <v>0</v>
      </c>
      <c r="EM26">
        <v>0</v>
      </c>
      <c r="EO26">
        <v>0</v>
      </c>
      <c r="EP26">
        <v>0</v>
      </c>
      <c r="ER26">
        <v>0</v>
      </c>
      <c r="ES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 s="2">
        <v>42915</v>
      </c>
      <c r="FE26">
        <v>0</v>
      </c>
      <c r="FG26">
        <v>71</v>
      </c>
      <c r="FH26">
        <v>1</v>
      </c>
      <c r="FK26">
        <v>0</v>
      </c>
    </row>
    <row r="27" spans="1:167" x14ac:dyDescent="0.35">
      <c r="A27">
        <v>73</v>
      </c>
      <c r="B27">
        <v>2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 s="8">
        <v>0</v>
      </c>
      <c r="P27" s="8">
        <v>0</v>
      </c>
      <c r="Q27">
        <v>0</v>
      </c>
      <c r="R27">
        <v>1</v>
      </c>
      <c r="S27">
        <v>0</v>
      </c>
      <c r="T27">
        <v>0</v>
      </c>
      <c r="U27" s="8">
        <v>0</v>
      </c>
      <c r="V27">
        <v>0</v>
      </c>
      <c r="W27" s="8">
        <v>135</v>
      </c>
      <c r="X27" s="8">
        <v>69</v>
      </c>
      <c r="Y27" s="8">
        <v>93</v>
      </c>
      <c r="Z27">
        <v>1</v>
      </c>
      <c r="AA27" s="8">
        <v>1.971223021582734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8">
        <v>35.933446248145508</v>
      </c>
      <c r="AI27" s="8">
        <v>78</v>
      </c>
      <c r="AJ27" s="6">
        <v>6.1</v>
      </c>
      <c r="AK27">
        <v>1</v>
      </c>
      <c r="AL27" s="8">
        <v>33</v>
      </c>
      <c r="AM27">
        <v>3</v>
      </c>
      <c r="AN27">
        <v>1</v>
      </c>
      <c r="AO27">
        <v>0</v>
      </c>
      <c r="AP27">
        <v>1</v>
      </c>
      <c r="AQ27">
        <v>0</v>
      </c>
      <c r="AR27">
        <v>0</v>
      </c>
      <c r="AS27" s="8">
        <v>3</v>
      </c>
      <c r="AT27">
        <v>0</v>
      </c>
      <c r="AU27">
        <v>0</v>
      </c>
      <c r="AV27">
        <v>1</v>
      </c>
      <c r="AW27" s="8">
        <v>133</v>
      </c>
      <c r="AX27" s="8">
        <v>69</v>
      </c>
      <c r="AY27" s="2">
        <v>41747</v>
      </c>
      <c r="AZ27" s="2">
        <v>41937</v>
      </c>
      <c r="BA27" s="8">
        <f t="shared" si="0"/>
        <v>190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5</v>
      </c>
      <c r="BJ27">
        <v>6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1</v>
      </c>
      <c r="CE27">
        <v>1</v>
      </c>
      <c r="CF27">
        <v>0</v>
      </c>
      <c r="CG27">
        <v>0</v>
      </c>
      <c r="CH27">
        <v>1</v>
      </c>
      <c r="CI27" s="6">
        <v>0.64536377359031949</v>
      </c>
      <c r="CJ27" s="8">
        <v>0.33090516349932209</v>
      </c>
      <c r="CK27" s="8">
        <v>0.14079098937667989</v>
      </c>
      <c r="CL27" s="8">
        <f t="shared" si="1"/>
        <v>99.528303847123993</v>
      </c>
      <c r="CM27" s="8">
        <v>52</v>
      </c>
      <c r="CN27">
        <v>0</v>
      </c>
      <c r="CO27" s="4">
        <f t="shared" si="2"/>
        <v>0.38518518518518519</v>
      </c>
      <c r="CP27" s="8">
        <f t="shared" si="3"/>
        <v>83</v>
      </c>
      <c r="CQ27" s="8">
        <v>50</v>
      </c>
      <c r="CR27" s="8">
        <f t="shared" si="4"/>
        <v>1</v>
      </c>
      <c r="CS27" s="8">
        <f t="shared" si="6"/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 s="8">
        <v>1.8787878787878789</v>
      </c>
      <c r="EJ27" s="8">
        <v>0</v>
      </c>
      <c r="EK27" s="8">
        <v>1</v>
      </c>
      <c r="EL27" s="8">
        <v>0</v>
      </c>
      <c r="EM27">
        <v>0</v>
      </c>
      <c r="EO27">
        <v>0</v>
      </c>
      <c r="EP27">
        <v>0</v>
      </c>
      <c r="ER27">
        <v>0</v>
      </c>
      <c r="ES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E27">
        <v>0</v>
      </c>
      <c r="FK27">
        <v>2</v>
      </c>
    </row>
    <row r="28" spans="1:167" x14ac:dyDescent="0.35">
      <c r="A28">
        <v>69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 s="8">
        <v>0</v>
      </c>
      <c r="P28" s="8">
        <v>0</v>
      </c>
      <c r="Q28">
        <v>2</v>
      </c>
      <c r="R28">
        <v>0</v>
      </c>
      <c r="S28">
        <v>0</v>
      </c>
      <c r="T28">
        <v>1</v>
      </c>
      <c r="U28" s="8">
        <v>0.18410416448565481</v>
      </c>
      <c r="V28">
        <v>1</v>
      </c>
      <c r="W28" s="8">
        <v>155</v>
      </c>
      <c r="X28" s="8">
        <v>90</v>
      </c>
      <c r="Y28" s="8">
        <v>97.786159786159786</v>
      </c>
      <c r="Z28">
        <v>0</v>
      </c>
      <c r="AA28" s="8">
        <v>2.0138888888888888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8">
        <v>43.948480327702562</v>
      </c>
      <c r="AI28" s="8">
        <v>60</v>
      </c>
      <c r="AJ28" s="6">
        <v>9.5</v>
      </c>
      <c r="AK28">
        <v>0</v>
      </c>
      <c r="AL28" s="8">
        <v>40</v>
      </c>
      <c r="AM28">
        <v>3</v>
      </c>
      <c r="AN28">
        <v>1</v>
      </c>
      <c r="AO28">
        <v>0</v>
      </c>
      <c r="AP28">
        <v>1</v>
      </c>
      <c r="AQ28">
        <v>0</v>
      </c>
      <c r="AR28">
        <v>0</v>
      </c>
      <c r="AS28" s="8">
        <v>2</v>
      </c>
      <c r="AT28">
        <v>0</v>
      </c>
      <c r="AU28">
        <v>1</v>
      </c>
      <c r="AV28">
        <v>0</v>
      </c>
      <c r="AW28" s="8">
        <v>23</v>
      </c>
      <c r="AX28" s="8">
        <v>0</v>
      </c>
      <c r="AY28" s="2">
        <v>42653</v>
      </c>
      <c r="AZ28" s="2">
        <v>42818</v>
      </c>
      <c r="BA28" s="8">
        <f t="shared" si="0"/>
        <v>165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5</v>
      </c>
      <c r="BJ28">
        <v>2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 s="6">
        <v>0.1</v>
      </c>
      <c r="CJ28" s="8">
        <v>0</v>
      </c>
      <c r="CK28" s="8">
        <v>0</v>
      </c>
      <c r="CL28" s="8">
        <f t="shared" si="1"/>
        <v>100</v>
      </c>
      <c r="CM28" s="8">
        <v>100</v>
      </c>
      <c r="CN28">
        <v>0</v>
      </c>
      <c r="CO28" s="4">
        <f t="shared" si="2"/>
        <v>0.64516129032258063</v>
      </c>
      <c r="CP28" s="8">
        <f t="shared" si="3"/>
        <v>55</v>
      </c>
      <c r="CQ28" s="8">
        <v>120</v>
      </c>
      <c r="CR28" s="8">
        <f t="shared" si="4"/>
        <v>1</v>
      </c>
      <c r="CS28" s="8">
        <f t="shared" si="6"/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 s="8">
        <v>1.816901408450704</v>
      </c>
      <c r="EJ28" s="8">
        <v>0</v>
      </c>
      <c r="EK28" s="8">
        <v>1</v>
      </c>
      <c r="EL28" s="8">
        <v>0</v>
      </c>
      <c r="EM28">
        <v>0</v>
      </c>
      <c r="EO28">
        <v>0</v>
      </c>
      <c r="EP28">
        <v>0</v>
      </c>
      <c r="ER28">
        <v>0</v>
      </c>
      <c r="ES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</v>
      </c>
      <c r="FD28" s="2">
        <v>42840</v>
      </c>
      <c r="FE28">
        <v>0</v>
      </c>
      <c r="FG28">
        <v>22</v>
      </c>
      <c r="FH28">
        <v>1</v>
      </c>
      <c r="FK28">
        <v>0</v>
      </c>
    </row>
    <row r="29" spans="1:167" x14ac:dyDescent="0.35">
      <c r="A29">
        <v>74</v>
      </c>
      <c r="B29">
        <v>2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 s="8">
        <v>0</v>
      </c>
      <c r="P29" s="8">
        <v>0</v>
      </c>
      <c r="Q29">
        <v>0</v>
      </c>
      <c r="R29">
        <v>1</v>
      </c>
      <c r="S29">
        <v>0</v>
      </c>
      <c r="T29">
        <v>0</v>
      </c>
      <c r="U29" s="8">
        <v>0</v>
      </c>
      <c r="V29">
        <v>0</v>
      </c>
      <c r="W29" s="8">
        <v>132.85874124279579</v>
      </c>
      <c r="X29" s="8">
        <v>64.5</v>
      </c>
      <c r="Y29" s="8">
        <v>96.894644424934143</v>
      </c>
      <c r="Z29">
        <v>0</v>
      </c>
      <c r="AA29" s="8">
        <v>1.9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8">
        <v>39.5</v>
      </c>
      <c r="AI29" s="8">
        <v>63.000000000000007</v>
      </c>
      <c r="AJ29" s="6">
        <v>7.362745827229265</v>
      </c>
      <c r="AK29">
        <v>0</v>
      </c>
      <c r="AL29" s="8">
        <v>54</v>
      </c>
      <c r="AN29">
        <v>1</v>
      </c>
      <c r="AO29">
        <v>0</v>
      </c>
      <c r="AP29">
        <v>0</v>
      </c>
      <c r="AQ29">
        <v>0</v>
      </c>
      <c r="AR29">
        <v>0</v>
      </c>
      <c r="AS29" s="8">
        <v>2</v>
      </c>
      <c r="AT29">
        <v>0</v>
      </c>
      <c r="AU29">
        <v>1</v>
      </c>
      <c r="AV29">
        <v>0</v>
      </c>
      <c r="AW29" s="8">
        <v>277</v>
      </c>
      <c r="AX29" s="8">
        <v>0</v>
      </c>
      <c r="AY29" s="2">
        <v>42323</v>
      </c>
      <c r="AZ29" s="2">
        <v>42467</v>
      </c>
      <c r="BA29" s="8">
        <f t="shared" si="0"/>
        <v>144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3</v>
      </c>
      <c r="BJ29">
        <v>10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3</v>
      </c>
      <c r="CE29">
        <v>1</v>
      </c>
      <c r="CF29">
        <v>1</v>
      </c>
      <c r="CG29">
        <v>1</v>
      </c>
      <c r="CH29">
        <v>0</v>
      </c>
      <c r="CI29" s="6">
        <v>0.2</v>
      </c>
      <c r="CJ29" s="8">
        <v>100</v>
      </c>
      <c r="CK29" s="8">
        <v>0</v>
      </c>
      <c r="CL29" s="8">
        <f t="shared" si="1"/>
        <v>0</v>
      </c>
      <c r="CM29" s="8">
        <v>32</v>
      </c>
      <c r="CN29">
        <v>1</v>
      </c>
      <c r="CO29" s="4">
        <f t="shared" si="2"/>
        <v>0.24085731733315807</v>
      </c>
      <c r="CP29" s="8">
        <f t="shared" si="3"/>
        <v>100.85874124279579</v>
      </c>
      <c r="CQ29" s="8">
        <v>36</v>
      </c>
      <c r="CR29" s="8">
        <f t="shared" si="4"/>
        <v>1</v>
      </c>
      <c r="CS29" s="8">
        <f>IF(CN29=1,1,0)</f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 s="8">
        <v>1.773333333333333</v>
      </c>
      <c r="EJ29" s="8">
        <v>0</v>
      </c>
      <c r="EK29" s="8">
        <v>1</v>
      </c>
      <c r="EL29" s="8">
        <v>0</v>
      </c>
      <c r="EM29">
        <v>0</v>
      </c>
      <c r="EO29">
        <v>0</v>
      </c>
      <c r="EP29">
        <v>0</v>
      </c>
      <c r="ER29">
        <v>0</v>
      </c>
      <c r="ES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 s="2">
        <v>42509</v>
      </c>
      <c r="FE29">
        <v>0</v>
      </c>
      <c r="FG29">
        <v>42</v>
      </c>
      <c r="FH29">
        <v>1</v>
      </c>
      <c r="FK29">
        <v>0</v>
      </c>
    </row>
    <row r="30" spans="1:167" x14ac:dyDescent="0.35">
      <c r="A30">
        <v>79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 s="8">
        <v>0</v>
      </c>
      <c r="P30" s="8">
        <v>0</v>
      </c>
      <c r="Q30">
        <v>0</v>
      </c>
      <c r="R30">
        <v>1</v>
      </c>
      <c r="S30">
        <v>0</v>
      </c>
      <c r="T30">
        <v>0</v>
      </c>
      <c r="U30" s="8">
        <v>0</v>
      </c>
      <c r="V30">
        <v>0</v>
      </c>
      <c r="W30" s="8">
        <v>137</v>
      </c>
      <c r="X30" s="8">
        <v>70</v>
      </c>
      <c r="Y30" s="8">
        <v>97</v>
      </c>
      <c r="Z30">
        <v>0</v>
      </c>
      <c r="AA30" s="8">
        <v>1.8518518518518521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8">
        <v>50</v>
      </c>
      <c r="AI30" s="8">
        <v>54</v>
      </c>
      <c r="AJ30" s="6">
        <v>7.5</v>
      </c>
      <c r="AK30">
        <v>0</v>
      </c>
      <c r="AL30" s="8">
        <v>83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 s="8">
        <v>3</v>
      </c>
      <c r="AT30">
        <v>0</v>
      </c>
      <c r="AU30">
        <v>0</v>
      </c>
      <c r="AV30">
        <v>1</v>
      </c>
      <c r="AW30" s="8">
        <v>190</v>
      </c>
      <c r="AX30" s="8">
        <v>82</v>
      </c>
      <c r="AY30" s="2">
        <v>41289</v>
      </c>
      <c r="AZ30" s="2">
        <v>41433</v>
      </c>
      <c r="BA30" s="8">
        <f t="shared" si="0"/>
        <v>144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4</v>
      </c>
      <c r="BJ30">
        <v>11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3</v>
      </c>
      <c r="CE30">
        <v>1</v>
      </c>
      <c r="CF30">
        <v>1</v>
      </c>
      <c r="CG30">
        <v>1</v>
      </c>
      <c r="CH30">
        <v>0</v>
      </c>
      <c r="CI30" s="6">
        <v>1.7</v>
      </c>
      <c r="CJ30" s="8">
        <v>0.35466815539719548</v>
      </c>
      <c r="CK30" s="8">
        <v>0</v>
      </c>
      <c r="CL30" s="8">
        <f t="shared" si="1"/>
        <v>99.645331844602808</v>
      </c>
      <c r="CM30" s="8">
        <v>77.500000000000014</v>
      </c>
      <c r="CN30">
        <v>0</v>
      </c>
      <c r="CO30" s="4">
        <f t="shared" si="2"/>
        <v>0.56569343065693445</v>
      </c>
      <c r="CP30" s="8">
        <f t="shared" si="3"/>
        <v>59.499999999999986</v>
      </c>
      <c r="CQ30" s="8">
        <v>71.000000000000014</v>
      </c>
      <c r="CR30" s="8">
        <f t="shared" si="4"/>
        <v>1</v>
      </c>
      <c r="CS30" s="8">
        <f>IF(SUM(EF30:EG30,EB30:EC30,DX30:DY30,DT30:DU30,DP30:DQ30,DL30:DM30,DH30:DI30,DD30:DE30)&gt;0,1,0)</f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0</v>
      </c>
      <c r="DT30">
        <v>0</v>
      </c>
      <c r="DU30">
        <v>1</v>
      </c>
      <c r="DV30">
        <v>1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 s="8">
        <v>1.81578947368421</v>
      </c>
      <c r="EJ30" s="8">
        <v>0</v>
      </c>
      <c r="EK30" s="8">
        <v>1</v>
      </c>
      <c r="EL30" s="8">
        <v>0</v>
      </c>
      <c r="EM30">
        <v>1</v>
      </c>
      <c r="EN30" s="2">
        <v>41918</v>
      </c>
      <c r="EO30">
        <v>8</v>
      </c>
      <c r="EP30">
        <v>0</v>
      </c>
      <c r="ER30">
        <v>0</v>
      </c>
      <c r="ES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 s="2">
        <v>41943</v>
      </c>
      <c r="FE30">
        <v>1</v>
      </c>
      <c r="FF30" s="2">
        <v>42182</v>
      </c>
      <c r="FG30">
        <v>510</v>
      </c>
      <c r="FH30">
        <v>0</v>
      </c>
      <c r="FI30">
        <v>485</v>
      </c>
      <c r="FJ30">
        <v>0</v>
      </c>
      <c r="FK30">
        <v>2</v>
      </c>
    </row>
    <row r="31" spans="1:167" x14ac:dyDescent="0.35">
      <c r="A31">
        <v>76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 s="8">
        <v>0</v>
      </c>
      <c r="P31" s="8">
        <v>0</v>
      </c>
      <c r="Q31">
        <v>0</v>
      </c>
      <c r="R31">
        <v>1</v>
      </c>
      <c r="S31">
        <v>0</v>
      </c>
      <c r="T31">
        <v>0</v>
      </c>
      <c r="U31" s="8">
        <v>0</v>
      </c>
      <c r="V31">
        <v>0</v>
      </c>
      <c r="W31" s="8">
        <v>120</v>
      </c>
      <c r="X31" s="8">
        <v>72</v>
      </c>
      <c r="Y31" s="8">
        <v>97</v>
      </c>
      <c r="Z31">
        <v>1</v>
      </c>
      <c r="AA31" s="8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 s="8">
        <v>34.882029064503527</v>
      </c>
      <c r="AI31" s="8">
        <v>67</v>
      </c>
      <c r="AJ31" s="6">
        <v>8.6</v>
      </c>
      <c r="AK31">
        <v>0</v>
      </c>
      <c r="AL31" s="8">
        <v>40</v>
      </c>
      <c r="AM31">
        <v>3</v>
      </c>
      <c r="AN31">
        <v>1</v>
      </c>
      <c r="AO31">
        <v>0</v>
      </c>
      <c r="AP31">
        <v>1</v>
      </c>
      <c r="AQ31">
        <v>0</v>
      </c>
      <c r="AR31">
        <v>0</v>
      </c>
      <c r="AS31" s="8">
        <v>3</v>
      </c>
      <c r="AT31">
        <v>0</v>
      </c>
      <c r="AU31">
        <v>0</v>
      </c>
      <c r="AV31">
        <v>1</v>
      </c>
      <c r="AW31" s="8">
        <v>232</v>
      </c>
      <c r="AX31" s="8">
        <v>96</v>
      </c>
      <c r="AY31" s="2">
        <v>42353</v>
      </c>
      <c r="AZ31" s="2">
        <v>42495</v>
      </c>
      <c r="BA31" s="8">
        <f t="shared" si="0"/>
        <v>142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7</v>
      </c>
      <c r="BJ31">
        <v>10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3</v>
      </c>
      <c r="CE31">
        <v>1</v>
      </c>
      <c r="CF31">
        <v>1</v>
      </c>
      <c r="CG31">
        <v>1</v>
      </c>
      <c r="CH31">
        <v>0</v>
      </c>
      <c r="CI31" s="6">
        <v>0.2</v>
      </c>
      <c r="CJ31" s="8">
        <v>0</v>
      </c>
      <c r="CK31" s="8">
        <v>0</v>
      </c>
      <c r="CL31" s="8">
        <f t="shared" si="1"/>
        <v>100</v>
      </c>
      <c r="CM31" s="8">
        <v>0</v>
      </c>
      <c r="CN31">
        <v>1</v>
      </c>
      <c r="CO31" s="4">
        <f t="shared" si="2"/>
        <v>0</v>
      </c>
      <c r="CP31" s="8">
        <f t="shared" si="3"/>
        <v>120</v>
      </c>
      <c r="CQ31" s="8">
        <v>0</v>
      </c>
      <c r="CR31" s="8">
        <f t="shared" si="4"/>
        <v>1</v>
      </c>
      <c r="CS31" s="8">
        <f>IF(CN31=1,1,0)</f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 s="8">
        <v>1.916666666666667</v>
      </c>
      <c r="EJ31" s="8">
        <v>0</v>
      </c>
      <c r="EK31" s="8">
        <v>1</v>
      </c>
      <c r="EL31" s="8">
        <v>0</v>
      </c>
      <c r="EM31">
        <v>0</v>
      </c>
      <c r="EO31">
        <v>0</v>
      </c>
      <c r="EP31">
        <v>0</v>
      </c>
      <c r="ER31">
        <v>0</v>
      </c>
      <c r="ES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</v>
      </c>
      <c r="FD31" s="2">
        <v>42607</v>
      </c>
      <c r="FE31">
        <v>0</v>
      </c>
      <c r="FG31">
        <v>112</v>
      </c>
      <c r="FH31">
        <v>1</v>
      </c>
      <c r="FK31">
        <v>0</v>
      </c>
    </row>
    <row r="32" spans="1:167" x14ac:dyDescent="0.35">
      <c r="A32">
        <v>61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0</v>
      </c>
      <c r="N32">
        <v>1</v>
      </c>
      <c r="O32" s="8">
        <v>0.1386292507719129</v>
      </c>
      <c r="P32" s="8">
        <v>5.5254724278925853E-2</v>
      </c>
      <c r="Q32">
        <v>0</v>
      </c>
      <c r="R32">
        <v>1</v>
      </c>
      <c r="S32">
        <v>0</v>
      </c>
      <c r="T32">
        <v>0</v>
      </c>
      <c r="U32" s="8">
        <v>0</v>
      </c>
      <c r="V32">
        <v>0</v>
      </c>
      <c r="W32" s="8">
        <v>136</v>
      </c>
      <c r="X32" s="8">
        <v>94</v>
      </c>
      <c r="Y32" s="8">
        <v>92</v>
      </c>
      <c r="Z32">
        <v>1</v>
      </c>
      <c r="AA32" s="8">
        <v>4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 s="8">
        <v>34</v>
      </c>
      <c r="AI32" s="8">
        <v>48</v>
      </c>
      <c r="AJ32" s="6">
        <v>6.7</v>
      </c>
      <c r="AK32">
        <v>1</v>
      </c>
      <c r="AL32" s="8">
        <v>70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 s="8">
        <v>2</v>
      </c>
      <c r="AT32">
        <v>0</v>
      </c>
      <c r="AU32">
        <v>1</v>
      </c>
      <c r="AV32">
        <v>0</v>
      </c>
      <c r="AW32" s="8">
        <v>78</v>
      </c>
      <c r="AX32" s="8">
        <v>0</v>
      </c>
      <c r="AY32" s="2">
        <v>42606</v>
      </c>
      <c r="AZ32" s="2">
        <v>42745</v>
      </c>
      <c r="BA32" s="8">
        <f t="shared" si="0"/>
        <v>139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>
        <v>7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1</v>
      </c>
      <c r="CI32" s="6">
        <v>1.3895698298842649</v>
      </c>
      <c r="CJ32" s="8">
        <v>50</v>
      </c>
      <c r="CK32" s="8">
        <v>0</v>
      </c>
      <c r="CL32" s="8">
        <f t="shared" si="1"/>
        <v>50</v>
      </c>
      <c r="CM32" s="8">
        <v>67</v>
      </c>
      <c r="CN32">
        <v>0</v>
      </c>
      <c r="CO32" s="4">
        <f t="shared" si="2"/>
        <v>0.49264705882352944</v>
      </c>
      <c r="CP32" s="8">
        <f t="shared" si="3"/>
        <v>69</v>
      </c>
      <c r="CQ32" s="8">
        <v>86</v>
      </c>
      <c r="CR32" s="8">
        <f t="shared" si="4"/>
        <v>1</v>
      </c>
      <c r="CS32" s="8">
        <f>IF(SUM(EF32:EG32,EB32:EC32,DX32:DY32,DT32:DU32,DP32:DQ32,DL32:DM32,DH32:DI32,DD32:DE32)&gt;0,1,0)</f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 s="8">
        <v>1.8857142857142859</v>
      </c>
      <c r="EJ32" s="8">
        <v>0</v>
      </c>
      <c r="EK32" s="8">
        <v>1</v>
      </c>
      <c r="EL32" s="8">
        <v>0</v>
      </c>
      <c r="EM32">
        <v>0</v>
      </c>
      <c r="EO32">
        <v>0</v>
      </c>
      <c r="EP32">
        <v>0</v>
      </c>
      <c r="ER32">
        <v>0</v>
      </c>
      <c r="ES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E32">
        <v>1</v>
      </c>
      <c r="FF32" s="2">
        <v>42887</v>
      </c>
      <c r="FK32">
        <v>2</v>
      </c>
    </row>
    <row r="33" spans="1:168" x14ac:dyDescent="0.35">
      <c r="A33">
        <v>55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</v>
      </c>
      <c r="L33">
        <v>0</v>
      </c>
      <c r="M33">
        <v>0</v>
      </c>
      <c r="N33">
        <v>1</v>
      </c>
      <c r="O33" s="8">
        <v>15</v>
      </c>
      <c r="P33" s="8">
        <v>0.17439334962991981</v>
      </c>
      <c r="Q33">
        <v>0</v>
      </c>
      <c r="R33">
        <v>1</v>
      </c>
      <c r="S33">
        <v>0</v>
      </c>
      <c r="T33">
        <v>0</v>
      </c>
      <c r="U33" s="8">
        <v>0</v>
      </c>
      <c r="V33">
        <v>1</v>
      </c>
      <c r="W33" s="8">
        <v>154</v>
      </c>
      <c r="X33" s="8">
        <v>74</v>
      </c>
      <c r="Y33" s="8">
        <v>99</v>
      </c>
      <c r="Z33">
        <v>0</v>
      </c>
      <c r="AA33" s="8">
        <v>1.787234042553191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8">
        <v>40.152659942773496</v>
      </c>
      <c r="AI33" s="8">
        <v>73</v>
      </c>
      <c r="AJ33" s="6">
        <v>8.5</v>
      </c>
      <c r="AK33">
        <v>0</v>
      </c>
      <c r="AL33" s="8">
        <v>115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 s="8">
        <v>3</v>
      </c>
      <c r="AT33">
        <v>0</v>
      </c>
      <c r="AU33">
        <v>0</v>
      </c>
      <c r="AV33">
        <v>1</v>
      </c>
      <c r="AW33" s="8">
        <v>79</v>
      </c>
      <c r="AX33" s="8">
        <v>76</v>
      </c>
      <c r="AY33" s="2">
        <v>42505</v>
      </c>
      <c r="AZ33" s="2">
        <v>42641</v>
      </c>
      <c r="BA33" s="8">
        <f t="shared" si="0"/>
        <v>136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7</v>
      </c>
      <c r="BJ33">
        <v>16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3</v>
      </c>
      <c r="CE33">
        <v>1</v>
      </c>
      <c r="CF33">
        <v>1</v>
      </c>
      <c r="CG33">
        <v>1</v>
      </c>
      <c r="CH33">
        <v>1</v>
      </c>
      <c r="CI33" s="6">
        <v>12</v>
      </c>
      <c r="CJ33" s="8">
        <v>0</v>
      </c>
      <c r="CK33" s="8">
        <v>100</v>
      </c>
      <c r="CL33" s="8">
        <f t="shared" si="1"/>
        <v>0</v>
      </c>
      <c r="CM33" s="8">
        <v>18</v>
      </c>
      <c r="CN33">
        <v>1</v>
      </c>
      <c r="CO33" s="4">
        <f t="shared" si="2"/>
        <v>0.11688311688311688</v>
      </c>
      <c r="CP33" s="8">
        <f t="shared" si="3"/>
        <v>136</v>
      </c>
      <c r="CQ33" s="8">
        <v>36</v>
      </c>
      <c r="CR33" s="8">
        <f t="shared" si="4"/>
        <v>1</v>
      </c>
      <c r="CS33" s="8">
        <f>IF(CN33=1,1,0)</f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 s="8">
        <v>1.8405797101449271</v>
      </c>
      <c r="EJ33" s="8">
        <v>0</v>
      </c>
      <c r="EK33" s="8">
        <v>1</v>
      </c>
      <c r="EL33" s="8">
        <v>0</v>
      </c>
      <c r="EM33">
        <v>1</v>
      </c>
      <c r="EN33" s="2">
        <v>42642</v>
      </c>
      <c r="EO33">
        <v>2</v>
      </c>
      <c r="EP33">
        <v>1</v>
      </c>
      <c r="EQ33" s="2">
        <v>42681</v>
      </c>
      <c r="ER33">
        <v>3</v>
      </c>
      <c r="ES33">
        <v>1</v>
      </c>
      <c r="ET33" s="2">
        <v>42693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 s="2">
        <v>42731</v>
      </c>
      <c r="FE33">
        <v>0</v>
      </c>
      <c r="FG33">
        <v>90</v>
      </c>
      <c r="FH33">
        <v>1</v>
      </c>
      <c r="FI33">
        <v>1</v>
      </c>
      <c r="FJ33">
        <v>1</v>
      </c>
      <c r="FK33">
        <f>IF(AND(FH33,FJ33),1,0)</f>
        <v>1</v>
      </c>
    </row>
    <row r="34" spans="1:168" x14ac:dyDescent="0.35">
      <c r="A34">
        <v>70</v>
      </c>
      <c r="B34">
        <v>2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 s="8">
        <v>0</v>
      </c>
      <c r="P34" s="8">
        <v>8.1122540995605827E-2</v>
      </c>
      <c r="Q34">
        <v>0</v>
      </c>
      <c r="R34">
        <v>1</v>
      </c>
      <c r="S34">
        <v>0</v>
      </c>
      <c r="T34">
        <v>0</v>
      </c>
      <c r="U34" s="8">
        <v>0</v>
      </c>
      <c r="V34">
        <v>0</v>
      </c>
      <c r="W34" s="8">
        <v>128</v>
      </c>
      <c r="X34" s="8">
        <v>54</v>
      </c>
      <c r="Y34" s="8">
        <v>97</v>
      </c>
      <c r="Z34">
        <v>0</v>
      </c>
      <c r="AA34" s="8">
        <v>1.9586206896551721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8">
        <v>40.11717463585989</v>
      </c>
      <c r="AI34" s="8">
        <v>100</v>
      </c>
      <c r="AJ34" s="6">
        <v>8.6999999999999993</v>
      </c>
      <c r="AK34">
        <v>0</v>
      </c>
      <c r="AL34" s="8">
        <v>75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 s="8">
        <v>3</v>
      </c>
      <c r="AT34">
        <v>0</v>
      </c>
      <c r="AU34">
        <v>0</v>
      </c>
      <c r="AV34">
        <v>1</v>
      </c>
      <c r="AW34" s="8">
        <v>188</v>
      </c>
      <c r="AX34" s="8">
        <v>188</v>
      </c>
      <c r="AY34" s="2">
        <v>42646</v>
      </c>
      <c r="AZ34" s="2">
        <v>42777</v>
      </c>
      <c r="BA34" s="8">
        <f t="shared" si="0"/>
        <v>131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5</v>
      </c>
      <c r="BJ34">
        <v>6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1</v>
      </c>
      <c r="CI34" s="6">
        <v>1.2</v>
      </c>
      <c r="CJ34" s="8">
        <v>0</v>
      </c>
      <c r="CK34" s="8">
        <v>0</v>
      </c>
      <c r="CL34" s="8">
        <f t="shared" si="1"/>
        <v>100</v>
      </c>
      <c r="CM34" s="8">
        <v>92.000000000000014</v>
      </c>
      <c r="CN34">
        <v>0</v>
      </c>
      <c r="CO34" s="4">
        <f t="shared" si="2"/>
        <v>0.71875000000000011</v>
      </c>
      <c r="CP34" s="8">
        <f t="shared" si="3"/>
        <v>35.999999999999986</v>
      </c>
      <c r="CQ34" s="8">
        <v>87.499999999999986</v>
      </c>
      <c r="CR34" s="8">
        <f t="shared" si="4"/>
        <v>1</v>
      </c>
      <c r="CS34" s="8">
        <f>IF(SUM(EF34:EG34,EB34:EC34,DX34:DY34,DT34:DU34,DP34:DQ34,DL34:DM34,DH34:DI34,DD34:DE34)&gt;0,1,0)</f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 s="8">
        <v>1.857142857142857</v>
      </c>
      <c r="EJ34" s="8">
        <v>0</v>
      </c>
      <c r="EK34" s="8">
        <v>1</v>
      </c>
      <c r="EL34" s="8">
        <v>0</v>
      </c>
      <c r="EM34">
        <v>0</v>
      </c>
      <c r="EO34">
        <v>0</v>
      </c>
      <c r="EP34">
        <v>0</v>
      </c>
      <c r="ER34">
        <v>0</v>
      </c>
      <c r="ES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 s="2">
        <v>43019</v>
      </c>
      <c r="FE34">
        <v>0</v>
      </c>
      <c r="FG34">
        <v>242</v>
      </c>
      <c r="FH34">
        <v>1</v>
      </c>
      <c r="FK34">
        <v>0</v>
      </c>
    </row>
    <row r="35" spans="1:168" x14ac:dyDescent="0.35">
      <c r="A35">
        <v>81</v>
      </c>
      <c r="B35">
        <v>2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 s="8">
        <v>0</v>
      </c>
      <c r="P35" s="8">
        <v>0</v>
      </c>
      <c r="Q35">
        <v>0</v>
      </c>
      <c r="R35">
        <v>1</v>
      </c>
      <c r="S35">
        <v>0</v>
      </c>
      <c r="T35">
        <v>0</v>
      </c>
      <c r="U35" s="8">
        <v>0</v>
      </c>
      <c r="V35">
        <v>0</v>
      </c>
      <c r="W35" s="8">
        <v>119</v>
      </c>
      <c r="X35" s="8">
        <v>44</v>
      </c>
      <c r="Y35" s="8">
        <v>99</v>
      </c>
      <c r="Z35">
        <v>0</v>
      </c>
      <c r="AA35" s="8">
        <v>1.958333333333333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8">
        <v>40.1111578778997</v>
      </c>
      <c r="AI35" s="8">
        <v>67.5</v>
      </c>
      <c r="AJ35" s="6">
        <v>5.4</v>
      </c>
      <c r="AK35">
        <v>1</v>
      </c>
      <c r="AL35" s="8">
        <v>70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 s="8">
        <v>2</v>
      </c>
      <c r="AT35">
        <v>0</v>
      </c>
      <c r="AU35">
        <v>1</v>
      </c>
      <c r="AV35">
        <v>0</v>
      </c>
      <c r="AW35" s="8">
        <v>153</v>
      </c>
      <c r="AX35" s="8">
        <v>0</v>
      </c>
      <c r="AY35" s="2">
        <v>41685</v>
      </c>
      <c r="AZ35" s="2">
        <v>41816</v>
      </c>
      <c r="BA35" s="8">
        <f t="shared" si="0"/>
        <v>131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3</v>
      </c>
      <c r="BJ35">
        <v>7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1</v>
      </c>
      <c r="CI35" s="6">
        <v>16.2</v>
      </c>
      <c r="CJ35" s="8">
        <v>50</v>
      </c>
      <c r="CK35" s="8">
        <v>50</v>
      </c>
      <c r="CL35" s="8">
        <f t="shared" si="1"/>
        <v>0</v>
      </c>
      <c r="CM35" s="8">
        <v>139</v>
      </c>
      <c r="CN35">
        <v>0</v>
      </c>
      <c r="CO35" s="4">
        <f t="shared" si="2"/>
        <v>1.1680672268907564</v>
      </c>
      <c r="CP35" s="8">
        <f t="shared" si="3"/>
        <v>-20</v>
      </c>
      <c r="CQ35" s="8">
        <v>122.5</v>
      </c>
      <c r="CR35" s="8">
        <f t="shared" si="4"/>
        <v>0</v>
      </c>
      <c r="CS35" s="8">
        <f>IF(SUM(EF35:EG35,EB35:EC35,DX35:DY35,DT35:DU35,DP35:DQ35,DL35:DM35,DH35:DI35,DD35:DE35)&gt;0,1,0)</f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8">
        <v>1.8</v>
      </c>
      <c r="EJ35" s="8">
        <v>0</v>
      </c>
      <c r="EK35" s="8">
        <v>1</v>
      </c>
      <c r="EL35" s="8">
        <v>0</v>
      </c>
      <c r="EM35">
        <v>0</v>
      </c>
      <c r="EO35">
        <v>0</v>
      </c>
      <c r="EP35">
        <v>0</v>
      </c>
      <c r="ER35">
        <v>0</v>
      </c>
      <c r="ES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 s="2">
        <v>41944</v>
      </c>
      <c r="FE35">
        <v>1</v>
      </c>
      <c r="FF35" s="2">
        <v>42326</v>
      </c>
      <c r="FG35">
        <v>128</v>
      </c>
      <c r="FH35">
        <v>1</v>
      </c>
      <c r="FK35">
        <v>0</v>
      </c>
    </row>
    <row r="36" spans="1:168" x14ac:dyDescent="0.35">
      <c r="A36">
        <v>64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 s="8">
        <v>0</v>
      </c>
      <c r="P36" s="8">
        <v>0</v>
      </c>
      <c r="Q36">
        <v>0</v>
      </c>
      <c r="R36">
        <v>1</v>
      </c>
      <c r="S36">
        <v>0</v>
      </c>
      <c r="T36">
        <v>0</v>
      </c>
      <c r="U36" s="8">
        <v>0</v>
      </c>
      <c r="V36">
        <v>0</v>
      </c>
      <c r="W36" s="8">
        <v>132</v>
      </c>
      <c r="X36" s="8">
        <v>84</v>
      </c>
      <c r="Y36" s="8">
        <v>97.820792353807093</v>
      </c>
      <c r="Z36">
        <v>0</v>
      </c>
      <c r="AA36" s="8">
        <v>2.0283687943262412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8">
        <v>43</v>
      </c>
      <c r="AI36" s="8">
        <v>61</v>
      </c>
      <c r="AJ36" s="6">
        <v>8.1813372525333641</v>
      </c>
      <c r="AK36">
        <v>0</v>
      </c>
      <c r="AL36" s="8">
        <v>69.5</v>
      </c>
      <c r="AN36">
        <v>1</v>
      </c>
      <c r="AO36">
        <v>0</v>
      </c>
      <c r="AP36">
        <v>0</v>
      </c>
      <c r="AQ36">
        <v>0</v>
      </c>
      <c r="AR36">
        <v>0</v>
      </c>
      <c r="AS36" s="8">
        <v>2</v>
      </c>
      <c r="AT36">
        <v>0</v>
      </c>
      <c r="AU36">
        <v>1</v>
      </c>
      <c r="AV36">
        <v>0</v>
      </c>
      <c r="AW36" s="8">
        <v>127</v>
      </c>
      <c r="AX36" s="8">
        <v>0</v>
      </c>
      <c r="AY36" s="2">
        <v>42353</v>
      </c>
      <c r="AZ36" s="2">
        <v>42482</v>
      </c>
      <c r="BA36" s="8">
        <f t="shared" si="0"/>
        <v>129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2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0</v>
      </c>
      <c r="CG36">
        <v>0</v>
      </c>
      <c r="CH36">
        <v>0</v>
      </c>
      <c r="CI36" s="6">
        <v>0.5</v>
      </c>
      <c r="CJ36" s="8">
        <v>50</v>
      </c>
      <c r="CK36" s="8">
        <v>0</v>
      </c>
      <c r="CL36" s="8">
        <f t="shared" si="1"/>
        <v>50</v>
      </c>
      <c r="CM36" s="8">
        <v>82</v>
      </c>
      <c r="CN36">
        <v>0</v>
      </c>
      <c r="CO36" s="4">
        <f t="shared" si="2"/>
        <v>0.62121212121212122</v>
      </c>
      <c r="CP36" s="8">
        <f t="shared" si="3"/>
        <v>50</v>
      </c>
      <c r="CQ36" s="8">
        <v>97</v>
      </c>
      <c r="CR36" s="8">
        <f t="shared" si="4"/>
        <v>1</v>
      </c>
      <c r="CS36" s="8">
        <f>IF(SUM(EF36:EG36,EB36:EC36,DX36:DY36,DT36:DU36,DP36:DQ36,DL36:DM36,DH36:DI36,DD36:DE36)&gt;0,1,0)</f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 s="8">
        <v>1.835820895522388</v>
      </c>
      <c r="EJ36" s="8">
        <v>0</v>
      </c>
      <c r="EK36" s="8">
        <v>1</v>
      </c>
      <c r="EL36" s="8">
        <v>0</v>
      </c>
      <c r="EM36">
        <v>0</v>
      </c>
      <c r="EO36">
        <v>0</v>
      </c>
      <c r="EP36">
        <v>0</v>
      </c>
      <c r="ER36">
        <v>0</v>
      </c>
      <c r="ES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 s="2">
        <v>42537</v>
      </c>
      <c r="FE36">
        <v>0</v>
      </c>
      <c r="FG36">
        <v>55</v>
      </c>
      <c r="FH36">
        <v>1</v>
      </c>
      <c r="FK36">
        <v>0</v>
      </c>
    </row>
    <row r="37" spans="1:168" x14ac:dyDescent="0.35">
      <c r="A37">
        <v>70</v>
      </c>
      <c r="B37">
        <v>2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1</v>
      </c>
      <c r="O37" s="8">
        <v>20</v>
      </c>
      <c r="P37" s="8">
        <v>0.23232671866744031</v>
      </c>
      <c r="Q37">
        <v>2</v>
      </c>
      <c r="R37">
        <v>0</v>
      </c>
      <c r="S37">
        <v>0</v>
      </c>
      <c r="T37">
        <v>1</v>
      </c>
      <c r="U37" s="8">
        <v>0.14826436556187489</v>
      </c>
      <c r="V37">
        <v>1</v>
      </c>
      <c r="W37" s="8">
        <v>140</v>
      </c>
      <c r="X37" s="8">
        <v>65</v>
      </c>
      <c r="Y37" s="8">
        <v>95</v>
      </c>
      <c r="Z37">
        <v>0</v>
      </c>
      <c r="AA37" s="8">
        <v>2.028169014084507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8">
        <v>39</v>
      </c>
      <c r="AI37" s="8">
        <v>49</v>
      </c>
      <c r="AJ37" s="6">
        <v>9.3000000000000007</v>
      </c>
      <c r="AK37">
        <v>0</v>
      </c>
      <c r="AL37" s="8">
        <v>83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 s="8">
        <v>3</v>
      </c>
      <c r="AT37">
        <v>0</v>
      </c>
      <c r="AU37">
        <v>0</v>
      </c>
      <c r="AV37">
        <v>1</v>
      </c>
      <c r="AW37" s="8">
        <v>377</v>
      </c>
      <c r="AX37" s="8">
        <v>266.5</v>
      </c>
      <c r="AY37" s="2">
        <v>41501</v>
      </c>
      <c r="AZ37" s="2">
        <v>41628</v>
      </c>
      <c r="BA37" s="8">
        <f t="shared" si="0"/>
        <v>127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14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2</v>
      </c>
      <c r="CE37">
        <v>0</v>
      </c>
      <c r="CF37">
        <v>1</v>
      </c>
      <c r="CG37">
        <v>0</v>
      </c>
      <c r="CH37">
        <v>1</v>
      </c>
      <c r="CI37" s="6">
        <v>0.3</v>
      </c>
      <c r="CJ37" s="8">
        <v>0</v>
      </c>
      <c r="CK37" s="8">
        <v>100</v>
      </c>
      <c r="CL37" s="8">
        <f t="shared" si="1"/>
        <v>0</v>
      </c>
      <c r="CM37" s="8">
        <v>53.5</v>
      </c>
      <c r="CN37">
        <v>0</v>
      </c>
      <c r="CO37" s="4">
        <f t="shared" si="2"/>
        <v>0.38214285714285712</v>
      </c>
      <c r="CP37" s="8">
        <f t="shared" si="3"/>
        <v>86.5</v>
      </c>
      <c r="CQ37" s="8">
        <v>39.000000000000007</v>
      </c>
      <c r="CR37" s="8">
        <f t="shared" si="4"/>
        <v>1</v>
      </c>
      <c r="CS37" s="8">
        <f>IF(SUM(EF37:EG37,EB37:EC37,DX37:DY37,DT37:DU37,DP37:DQ37,DL37:DM37,DH37:DI37,DD37:DE37)&gt;0,1,0)</f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 s="8">
        <v>1.845070422535211</v>
      </c>
      <c r="EJ37" s="8">
        <v>0</v>
      </c>
      <c r="EK37" s="8">
        <v>1</v>
      </c>
      <c r="EL37" s="8">
        <v>0</v>
      </c>
      <c r="EM37">
        <v>1</v>
      </c>
      <c r="EN37" s="2">
        <v>41762</v>
      </c>
      <c r="EO37">
        <v>8</v>
      </c>
      <c r="EP37">
        <v>0</v>
      </c>
      <c r="ER37">
        <v>0</v>
      </c>
      <c r="ES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 s="2">
        <v>41782</v>
      </c>
      <c r="FE37">
        <v>1</v>
      </c>
      <c r="FF37" s="2">
        <v>43224</v>
      </c>
      <c r="FG37">
        <v>154</v>
      </c>
      <c r="FH37">
        <v>1</v>
      </c>
      <c r="FI37">
        <v>134</v>
      </c>
      <c r="FJ37">
        <v>1</v>
      </c>
      <c r="FK37">
        <f>IF(AND(FH37,FJ37),1,0)</f>
        <v>1</v>
      </c>
    </row>
    <row r="38" spans="1:168" x14ac:dyDescent="0.35">
      <c r="A38">
        <v>86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 s="8">
        <v>0</v>
      </c>
      <c r="P38" s="8">
        <v>0</v>
      </c>
      <c r="Q38">
        <v>0</v>
      </c>
      <c r="R38">
        <v>1</v>
      </c>
      <c r="S38">
        <v>0</v>
      </c>
      <c r="T38">
        <v>0</v>
      </c>
      <c r="U38" s="8">
        <v>0</v>
      </c>
      <c r="V38">
        <v>0</v>
      </c>
      <c r="W38" s="8">
        <v>128</v>
      </c>
      <c r="X38" s="8">
        <v>63</v>
      </c>
      <c r="Y38" s="8">
        <v>97.213252094440207</v>
      </c>
      <c r="Z38">
        <v>0</v>
      </c>
      <c r="AA38" s="8">
        <v>2.0291970802919712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8">
        <v>35.930352541444513</v>
      </c>
      <c r="AI38" s="8">
        <v>46</v>
      </c>
      <c r="AJ38" s="6">
        <v>6</v>
      </c>
      <c r="AK38">
        <v>1</v>
      </c>
      <c r="AL38" s="8">
        <v>92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 s="8">
        <v>2</v>
      </c>
      <c r="AT38">
        <v>0</v>
      </c>
      <c r="AU38">
        <v>1</v>
      </c>
      <c r="AV38">
        <v>0</v>
      </c>
      <c r="AW38" s="8">
        <v>141</v>
      </c>
      <c r="AX38" s="8">
        <v>0</v>
      </c>
      <c r="AY38" s="2">
        <v>42430</v>
      </c>
      <c r="AZ38" s="2">
        <v>42556</v>
      </c>
      <c r="BA38" s="8">
        <f t="shared" si="0"/>
        <v>126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4</v>
      </c>
      <c r="BJ38">
        <v>11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2</v>
      </c>
      <c r="CE38">
        <v>0</v>
      </c>
      <c r="CF38">
        <v>1</v>
      </c>
      <c r="CG38">
        <v>0</v>
      </c>
      <c r="CH38">
        <v>0</v>
      </c>
      <c r="CI38" s="6">
        <v>12.5</v>
      </c>
      <c r="CJ38" s="8">
        <v>5</v>
      </c>
      <c r="CK38" s="8">
        <v>95</v>
      </c>
      <c r="CL38" s="8">
        <f t="shared" si="1"/>
        <v>0</v>
      </c>
      <c r="CM38" s="8">
        <v>44</v>
      </c>
      <c r="CN38">
        <v>1</v>
      </c>
      <c r="CO38" s="4">
        <f t="shared" si="2"/>
        <v>0.34375</v>
      </c>
      <c r="CP38" s="8">
        <f t="shared" si="3"/>
        <v>84</v>
      </c>
      <c r="CQ38" s="8">
        <v>44</v>
      </c>
      <c r="CR38" s="8">
        <f t="shared" si="4"/>
        <v>1</v>
      </c>
      <c r="CS38" s="8">
        <f>IF(CN38=1,1,0)</f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 s="8">
        <v>1.849315068493151</v>
      </c>
      <c r="EJ38" s="8">
        <v>0</v>
      </c>
      <c r="EK38" s="8">
        <v>1</v>
      </c>
      <c r="EL38" s="8">
        <v>0</v>
      </c>
      <c r="EM38">
        <v>0</v>
      </c>
      <c r="EO38">
        <v>0</v>
      </c>
      <c r="EP38">
        <v>0</v>
      </c>
      <c r="ER38">
        <v>0</v>
      </c>
      <c r="ES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E38">
        <v>1</v>
      </c>
      <c r="FF38" s="2">
        <v>42728</v>
      </c>
      <c r="FK38">
        <v>2</v>
      </c>
    </row>
    <row r="39" spans="1:168" x14ac:dyDescent="0.35">
      <c r="A39">
        <v>61</v>
      </c>
      <c r="B39">
        <v>2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 s="8">
        <v>0</v>
      </c>
      <c r="P39" s="8">
        <v>5.5149713965570821E-2</v>
      </c>
      <c r="Q39">
        <v>2</v>
      </c>
      <c r="R39">
        <v>0</v>
      </c>
      <c r="S39">
        <v>0</v>
      </c>
      <c r="T39">
        <v>1</v>
      </c>
      <c r="U39" s="8">
        <v>0.1204398400392081</v>
      </c>
      <c r="V39">
        <v>0</v>
      </c>
      <c r="W39" s="8">
        <v>140.2002815043972</v>
      </c>
      <c r="X39" s="8">
        <v>74.108849864287407</v>
      </c>
      <c r="Y39" s="8">
        <v>97.114467408585057</v>
      </c>
      <c r="Z39">
        <v>0</v>
      </c>
      <c r="AA39" s="8">
        <v>1.3436754176610981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8">
        <v>42.999999999999993</v>
      </c>
      <c r="AI39" s="8">
        <v>76</v>
      </c>
      <c r="AJ39" s="6">
        <v>7.512909973354339</v>
      </c>
      <c r="AK39">
        <v>0</v>
      </c>
      <c r="AL39" s="8">
        <v>53</v>
      </c>
      <c r="AM39">
        <v>2</v>
      </c>
      <c r="AN39">
        <v>1</v>
      </c>
      <c r="AO39">
        <v>1</v>
      </c>
      <c r="AP39">
        <v>0</v>
      </c>
      <c r="AQ39">
        <v>0</v>
      </c>
      <c r="AR39">
        <v>0</v>
      </c>
      <c r="AS39" s="8">
        <v>3</v>
      </c>
      <c r="AT39">
        <v>0</v>
      </c>
      <c r="AU39">
        <v>0</v>
      </c>
      <c r="AV39">
        <v>1</v>
      </c>
      <c r="AW39" s="8">
        <v>116</v>
      </c>
      <c r="AX39" s="8">
        <v>61</v>
      </c>
      <c r="AY39" s="2">
        <v>41760</v>
      </c>
      <c r="AZ39" s="2">
        <v>41885</v>
      </c>
      <c r="BA39" s="8">
        <f t="shared" si="0"/>
        <v>125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5</v>
      </c>
      <c r="BJ39">
        <v>2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 s="6">
        <v>0.65631130752802458</v>
      </c>
      <c r="CJ39" s="8">
        <v>0.35872007700415859</v>
      </c>
      <c r="CK39" s="8">
        <v>4.3440486533449167E-2</v>
      </c>
      <c r="CL39" s="8">
        <f t="shared" si="1"/>
        <v>99.59783943646238</v>
      </c>
      <c r="CM39" s="8">
        <v>150</v>
      </c>
      <c r="CN39">
        <v>0</v>
      </c>
      <c r="CO39" s="4">
        <f t="shared" si="2"/>
        <v>1.069897994429458</v>
      </c>
      <c r="CP39" s="8">
        <f t="shared" si="3"/>
        <v>-9.7997184956028036</v>
      </c>
      <c r="CQ39" s="8">
        <v>148</v>
      </c>
      <c r="CR39" s="8">
        <f t="shared" si="4"/>
        <v>0</v>
      </c>
      <c r="CS39" s="8">
        <f>IF(SUM(EF39:EG39,EB39:EC39,DX39:DY39,DT39:DU39,DP39:DQ39,DL39:DM39,DH39:DI39,DD39:DE39)&gt;0,1,0)</f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 s="8">
        <v>1.931506849315068</v>
      </c>
      <c r="EJ39" s="8">
        <v>0</v>
      </c>
      <c r="EK39" s="8">
        <v>1</v>
      </c>
      <c r="EL39" s="8">
        <v>0</v>
      </c>
      <c r="EM39">
        <v>0</v>
      </c>
      <c r="EO39">
        <v>0</v>
      </c>
      <c r="EP39">
        <v>0</v>
      </c>
      <c r="ER39">
        <v>0</v>
      </c>
      <c r="ES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 s="2">
        <v>41944</v>
      </c>
      <c r="FE39">
        <v>0</v>
      </c>
      <c r="FG39">
        <v>59</v>
      </c>
      <c r="FH39">
        <v>1</v>
      </c>
      <c r="FK39">
        <v>0</v>
      </c>
    </row>
    <row r="40" spans="1:168" x14ac:dyDescent="0.35">
      <c r="A40">
        <v>75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 s="8">
        <v>0</v>
      </c>
      <c r="P40" s="8">
        <v>0</v>
      </c>
      <c r="Q40">
        <v>2</v>
      </c>
      <c r="R40">
        <v>0</v>
      </c>
      <c r="S40">
        <v>0</v>
      </c>
      <c r="T40">
        <v>1</v>
      </c>
      <c r="U40" s="8">
        <v>21</v>
      </c>
      <c r="V40">
        <v>0</v>
      </c>
      <c r="W40" s="8">
        <v>137</v>
      </c>
      <c r="X40" s="8">
        <v>78.071900885726151</v>
      </c>
      <c r="Y40" s="8">
        <v>96.981143934632314</v>
      </c>
      <c r="Z40">
        <v>0</v>
      </c>
      <c r="AA40" s="8">
        <v>1.9586206896551721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8">
        <v>40.161194935401348</v>
      </c>
      <c r="AI40" s="8">
        <v>58</v>
      </c>
      <c r="AJ40" s="6">
        <v>8.3000000000000007</v>
      </c>
      <c r="AK40">
        <v>0</v>
      </c>
      <c r="AL40" s="8">
        <v>51</v>
      </c>
      <c r="AM40">
        <v>2</v>
      </c>
      <c r="AN40">
        <v>1</v>
      </c>
      <c r="AO40">
        <v>1</v>
      </c>
      <c r="AP40">
        <v>0</v>
      </c>
      <c r="AQ40">
        <v>0</v>
      </c>
      <c r="AR40">
        <v>0</v>
      </c>
      <c r="AS40" s="8">
        <v>2</v>
      </c>
      <c r="AT40">
        <v>0</v>
      </c>
      <c r="AU40">
        <v>1</v>
      </c>
      <c r="AV40">
        <v>0</v>
      </c>
      <c r="AW40" s="8">
        <v>15</v>
      </c>
      <c r="AX40" s="8">
        <v>0</v>
      </c>
      <c r="AY40" s="2">
        <v>41344</v>
      </c>
      <c r="AZ40" s="2">
        <v>41467</v>
      </c>
      <c r="BA40" s="8">
        <f t="shared" si="0"/>
        <v>123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5</v>
      </c>
      <c r="BJ40">
        <v>7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1</v>
      </c>
      <c r="CE40">
        <v>1</v>
      </c>
      <c r="CF40">
        <v>0</v>
      </c>
      <c r="CG40">
        <v>0</v>
      </c>
      <c r="CH40">
        <v>1</v>
      </c>
      <c r="CI40" s="6">
        <v>0.1</v>
      </c>
      <c r="CJ40" s="8">
        <v>0</v>
      </c>
      <c r="CK40" s="8">
        <v>0</v>
      </c>
      <c r="CL40" s="8">
        <f t="shared" si="1"/>
        <v>100</v>
      </c>
      <c r="CM40" s="8">
        <v>84</v>
      </c>
      <c r="CN40">
        <v>0</v>
      </c>
      <c r="CO40" s="4">
        <f t="shared" si="2"/>
        <v>0.61313868613138689</v>
      </c>
      <c r="CP40" s="8">
        <f t="shared" si="3"/>
        <v>53</v>
      </c>
      <c r="CQ40" s="8">
        <v>94.5</v>
      </c>
      <c r="CR40" s="8">
        <f t="shared" si="4"/>
        <v>1</v>
      </c>
      <c r="CS40" s="8">
        <f>IF(SUM(EF40:EG40,EB40:EC40,DX40:DY40,DT40:DU40,DP40:DQ40,DL40:DM40,DH40:DI40,DD40:DE40)&gt;0,1,0)</f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 s="8">
        <v>1.816901408450704</v>
      </c>
      <c r="EJ40" s="8">
        <v>0</v>
      </c>
      <c r="EK40" s="8">
        <v>1</v>
      </c>
      <c r="EL40" s="8">
        <v>0</v>
      </c>
      <c r="EM40">
        <v>0</v>
      </c>
      <c r="EO40">
        <v>0</v>
      </c>
      <c r="EP40">
        <v>0</v>
      </c>
      <c r="ER40">
        <v>0</v>
      </c>
      <c r="ES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 s="2">
        <v>41565</v>
      </c>
      <c r="FE40">
        <v>0</v>
      </c>
      <c r="FG40">
        <v>98</v>
      </c>
      <c r="FH40">
        <v>1</v>
      </c>
      <c r="FK40">
        <v>0</v>
      </c>
    </row>
    <row r="41" spans="1:168" x14ac:dyDescent="0.35">
      <c r="A41">
        <v>35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</v>
      </c>
      <c r="L41">
        <v>0</v>
      </c>
      <c r="M41">
        <v>0</v>
      </c>
      <c r="N41">
        <v>1</v>
      </c>
      <c r="O41" s="8">
        <v>12</v>
      </c>
      <c r="P41" s="8">
        <v>0.15670008065445329</v>
      </c>
      <c r="Q41">
        <v>2</v>
      </c>
      <c r="R41">
        <v>0</v>
      </c>
      <c r="S41">
        <v>0</v>
      </c>
      <c r="T41">
        <v>1</v>
      </c>
      <c r="U41" s="8">
        <v>1</v>
      </c>
      <c r="V41">
        <v>0</v>
      </c>
      <c r="W41" s="8">
        <v>125</v>
      </c>
      <c r="X41" s="8">
        <v>75</v>
      </c>
      <c r="Y41" s="8">
        <v>99</v>
      </c>
      <c r="Z41">
        <v>0</v>
      </c>
      <c r="AA41" s="8">
        <v>1.8888888888888891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8">
        <v>39.5</v>
      </c>
      <c r="AI41" s="8">
        <v>80</v>
      </c>
      <c r="AJ41" s="6">
        <v>8</v>
      </c>
      <c r="AK41">
        <v>0</v>
      </c>
      <c r="AL41" s="8">
        <v>87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 s="8">
        <v>1</v>
      </c>
      <c r="AT41">
        <v>1</v>
      </c>
      <c r="AU41">
        <v>0</v>
      </c>
      <c r="AV41">
        <v>0</v>
      </c>
      <c r="AW41" s="8">
        <v>250</v>
      </c>
      <c r="AX41" s="8">
        <v>250</v>
      </c>
      <c r="AY41" s="2">
        <v>42299</v>
      </c>
      <c r="AZ41" s="2">
        <v>42420</v>
      </c>
      <c r="BA41" s="8">
        <f t="shared" si="0"/>
        <v>121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 s="6">
        <v>1.4</v>
      </c>
      <c r="CJ41" s="8">
        <v>50</v>
      </c>
      <c r="CK41" s="8">
        <v>0</v>
      </c>
      <c r="CL41" s="8">
        <f t="shared" si="1"/>
        <v>50</v>
      </c>
      <c r="CM41" s="8">
        <v>64</v>
      </c>
      <c r="CN41">
        <v>0</v>
      </c>
      <c r="CO41" s="4">
        <f t="shared" si="2"/>
        <v>0.51200000000000001</v>
      </c>
      <c r="CP41" s="8">
        <f t="shared" si="3"/>
        <v>61</v>
      </c>
      <c r="CQ41" s="8">
        <v>76</v>
      </c>
      <c r="CR41" s="8">
        <f t="shared" si="4"/>
        <v>1</v>
      </c>
      <c r="CS41" s="8">
        <f>IF(SUM(EF41:EG41,EB41:EC41,DX41:DY41,DT41:DU41,DP41:DQ41,DL41:DM41,DH41:DI41,DD41:DE41)&gt;0,1,0)</f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 s="8">
        <v>1.916666666666667</v>
      </c>
      <c r="EJ41" s="8">
        <v>0</v>
      </c>
      <c r="EK41" s="8">
        <v>1</v>
      </c>
      <c r="EL41" s="8">
        <v>0</v>
      </c>
      <c r="EM41">
        <v>0</v>
      </c>
      <c r="EO41">
        <v>0</v>
      </c>
      <c r="EP41">
        <v>0</v>
      </c>
      <c r="ER41">
        <v>0</v>
      </c>
      <c r="ES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 s="2">
        <v>42482</v>
      </c>
      <c r="FE41">
        <v>0</v>
      </c>
      <c r="FG41">
        <v>62</v>
      </c>
      <c r="FH41">
        <v>1</v>
      </c>
      <c r="FK41">
        <v>0</v>
      </c>
    </row>
    <row r="42" spans="1:168" x14ac:dyDescent="0.35">
      <c r="A42">
        <v>63</v>
      </c>
      <c r="B42">
        <v>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0</v>
      </c>
      <c r="N42">
        <v>1</v>
      </c>
      <c r="O42" s="8">
        <v>10</v>
      </c>
      <c r="P42" s="8">
        <v>8.1063626038349337E-2</v>
      </c>
      <c r="Q42">
        <v>1</v>
      </c>
      <c r="R42">
        <v>0</v>
      </c>
      <c r="S42">
        <v>1</v>
      </c>
      <c r="T42">
        <v>0</v>
      </c>
      <c r="U42" s="8">
        <v>0.1029599411657479</v>
      </c>
      <c r="V42">
        <v>0</v>
      </c>
      <c r="W42" s="8">
        <v>119</v>
      </c>
      <c r="X42" s="8">
        <v>62</v>
      </c>
      <c r="Y42" s="8">
        <v>94</v>
      </c>
      <c r="Z42">
        <v>1</v>
      </c>
      <c r="AA42" s="8">
        <v>1.9597315436241609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8">
        <v>35.936169419251151</v>
      </c>
      <c r="AI42" s="8">
        <v>104</v>
      </c>
      <c r="AJ42" s="6">
        <v>7.3</v>
      </c>
      <c r="AK42">
        <v>0</v>
      </c>
      <c r="AL42" s="8">
        <v>90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 s="8">
        <v>3</v>
      </c>
      <c r="AT42">
        <v>0</v>
      </c>
      <c r="AU42">
        <v>0</v>
      </c>
      <c r="AV42">
        <v>1</v>
      </c>
      <c r="AW42" s="8">
        <v>203</v>
      </c>
      <c r="AX42" s="8">
        <v>145</v>
      </c>
      <c r="AY42" s="2">
        <v>41548</v>
      </c>
      <c r="AZ42" s="2">
        <v>41667</v>
      </c>
      <c r="BA42" s="8">
        <f t="shared" si="0"/>
        <v>119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4</v>
      </c>
      <c r="BJ42">
        <v>2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 s="6">
        <v>2.2000000000000002</v>
      </c>
      <c r="CJ42" s="8">
        <v>20</v>
      </c>
      <c r="CK42" s="8">
        <v>0</v>
      </c>
      <c r="CL42" s="8">
        <f t="shared" si="1"/>
        <v>80</v>
      </c>
      <c r="CM42" s="8">
        <v>73</v>
      </c>
      <c r="CN42">
        <v>0</v>
      </c>
      <c r="CO42" s="4">
        <f t="shared" si="2"/>
        <v>0.61344537815126055</v>
      </c>
      <c r="CP42" s="8">
        <f t="shared" si="3"/>
        <v>46</v>
      </c>
      <c r="CQ42" s="8">
        <v>63.5</v>
      </c>
      <c r="CR42" s="8">
        <f t="shared" si="4"/>
        <v>1</v>
      </c>
      <c r="CS42" s="8">
        <f>IF(SUM(EF42:EG42,EB42:EC42,DX42:DY42,DT42:DU42,DP42:DQ42,DL42:DM42,DH42:DI42,DD42:DE42)&gt;0,1,0)</f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 s="8">
        <v>1.773333333333333</v>
      </c>
      <c r="EJ42" s="8">
        <v>0</v>
      </c>
      <c r="EK42" s="8">
        <v>1</v>
      </c>
      <c r="EL42" s="8">
        <v>0</v>
      </c>
      <c r="EM42">
        <v>0</v>
      </c>
      <c r="EO42">
        <v>0</v>
      </c>
      <c r="EP42">
        <v>0</v>
      </c>
      <c r="ER42">
        <v>0</v>
      </c>
      <c r="ES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E42">
        <v>1</v>
      </c>
      <c r="FF42" s="2">
        <v>42678</v>
      </c>
      <c r="FK42">
        <v>2</v>
      </c>
    </row>
    <row r="43" spans="1:168" x14ac:dyDescent="0.35">
      <c r="A43">
        <v>72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1</v>
      </c>
      <c r="O43" s="8">
        <v>0.22303864624528641</v>
      </c>
      <c r="P43" s="8">
        <v>0.12445843585030469</v>
      </c>
      <c r="Q43">
        <v>1</v>
      </c>
      <c r="R43">
        <v>0</v>
      </c>
      <c r="S43">
        <v>1</v>
      </c>
      <c r="T43">
        <v>0</v>
      </c>
      <c r="U43" s="8">
        <v>0.1047751949839425</v>
      </c>
      <c r="V43">
        <v>0</v>
      </c>
      <c r="W43" s="8">
        <v>132</v>
      </c>
      <c r="X43" s="8">
        <v>73</v>
      </c>
      <c r="Y43" s="8">
        <v>93</v>
      </c>
      <c r="Z43">
        <v>1</v>
      </c>
      <c r="AA43" s="8">
        <v>3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 s="8">
        <v>39</v>
      </c>
      <c r="AI43" s="8">
        <v>87</v>
      </c>
      <c r="AJ43" s="6">
        <v>7</v>
      </c>
      <c r="AK43">
        <v>1</v>
      </c>
      <c r="AL43" s="8">
        <v>60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 s="8">
        <v>3</v>
      </c>
      <c r="AT43">
        <v>0</v>
      </c>
      <c r="AU43">
        <v>0</v>
      </c>
      <c r="AV43">
        <v>1</v>
      </c>
      <c r="AW43" s="8">
        <v>129</v>
      </c>
      <c r="AX43" s="8">
        <v>77</v>
      </c>
      <c r="AY43" s="2">
        <v>42384</v>
      </c>
      <c r="AZ43" s="2">
        <v>42502</v>
      </c>
      <c r="BA43" s="8">
        <f t="shared" si="0"/>
        <v>118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3</v>
      </c>
      <c r="CE43">
        <v>1</v>
      </c>
      <c r="CF43">
        <v>1</v>
      </c>
      <c r="CG43">
        <v>1</v>
      </c>
      <c r="CH43">
        <v>0</v>
      </c>
      <c r="CI43" s="6">
        <v>2.8</v>
      </c>
      <c r="CJ43" s="8">
        <v>100</v>
      </c>
      <c r="CK43" s="8">
        <v>0</v>
      </c>
      <c r="CL43" s="8">
        <f t="shared" si="1"/>
        <v>0</v>
      </c>
      <c r="CM43" s="8">
        <v>28</v>
      </c>
      <c r="CN43">
        <v>1</v>
      </c>
      <c r="CO43" s="4">
        <f t="shared" si="2"/>
        <v>0.21212121212121213</v>
      </c>
      <c r="CP43" s="8">
        <f t="shared" si="3"/>
        <v>104</v>
      </c>
      <c r="CQ43" s="8">
        <v>46</v>
      </c>
      <c r="CR43" s="8">
        <f t="shared" si="4"/>
        <v>1</v>
      </c>
      <c r="CS43" s="8">
        <f>IF(CN43=1,1,0)</f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1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 s="8">
        <v>1.3150684931506851</v>
      </c>
      <c r="EJ43" s="8">
        <v>1</v>
      </c>
      <c r="EK43" s="8">
        <v>0</v>
      </c>
      <c r="EL43" s="8">
        <v>0</v>
      </c>
      <c r="EM43">
        <v>0</v>
      </c>
      <c r="EO43">
        <v>0</v>
      </c>
      <c r="EP43">
        <v>0</v>
      </c>
      <c r="ER43">
        <v>0</v>
      </c>
      <c r="ES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 s="2">
        <v>42791</v>
      </c>
      <c r="FE43">
        <v>0</v>
      </c>
      <c r="FG43">
        <v>289</v>
      </c>
      <c r="FH43">
        <v>1</v>
      </c>
      <c r="FK43">
        <v>0</v>
      </c>
    </row>
    <row r="44" spans="1:168" x14ac:dyDescent="0.35">
      <c r="A44">
        <v>74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 s="8">
        <v>0</v>
      </c>
      <c r="P44" s="8">
        <v>0</v>
      </c>
      <c r="Q44">
        <v>0</v>
      </c>
      <c r="R44">
        <v>1</v>
      </c>
      <c r="S44">
        <v>0</v>
      </c>
      <c r="T44">
        <v>0</v>
      </c>
      <c r="U44" s="8">
        <v>0</v>
      </c>
      <c r="V44">
        <v>0</v>
      </c>
      <c r="W44" s="8">
        <v>125</v>
      </c>
      <c r="X44" s="8">
        <v>80</v>
      </c>
      <c r="Y44" s="8">
        <v>98</v>
      </c>
      <c r="Z44">
        <v>0</v>
      </c>
      <c r="AA44" s="8">
        <v>1.958333333333333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8">
        <v>35.5</v>
      </c>
      <c r="AI44" s="8">
        <v>41</v>
      </c>
      <c r="AJ44" s="6">
        <v>8</v>
      </c>
      <c r="AK44">
        <v>0</v>
      </c>
      <c r="AL44" s="8">
        <v>42</v>
      </c>
      <c r="AM44">
        <v>3</v>
      </c>
      <c r="AN44">
        <v>1</v>
      </c>
      <c r="AO44">
        <v>0</v>
      </c>
      <c r="AP44">
        <v>1</v>
      </c>
      <c r="AQ44">
        <v>0</v>
      </c>
      <c r="AR44">
        <v>0</v>
      </c>
      <c r="AS44" s="8">
        <v>2</v>
      </c>
      <c r="AT44">
        <v>0</v>
      </c>
      <c r="AU44">
        <v>1</v>
      </c>
      <c r="AV44">
        <v>0</v>
      </c>
      <c r="AW44" s="8">
        <v>110</v>
      </c>
      <c r="AX44" s="8">
        <v>0</v>
      </c>
      <c r="AY44" s="2">
        <v>42549</v>
      </c>
      <c r="AZ44" s="2">
        <v>42661</v>
      </c>
      <c r="BA44" s="8">
        <f t="shared" si="0"/>
        <v>112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7</v>
      </c>
      <c r="BJ44">
        <v>8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1</v>
      </c>
      <c r="CI44" s="6">
        <v>0.2</v>
      </c>
      <c r="CJ44" s="8">
        <v>0</v>
      </c>
      <c r="CK44" s="8">
        <v>0</v>
      </c>
      <c r="CL44" s="8">
        <f t="shared" si="1"/>
        <v>100</v>
      </c>
      <c r="CM44" s="8">
        <v>78.5</v>
      </c>
      <c r="CN44">
        <v>0</v>
      </c>
      <c r="CO44" s="4">
        <f t="shared" si="2"/>
        <v>0.628</v>
      </c>
      <c r="CP44" s="8">
        <f t="shared" si="3"/>
        <v>46.5</v>
      </c>
      <c r="CQ44" s="8">
        <v>80</v>
      </c>
      <c r="CR44" s="8">
        <f t="shared" si="4"/>
        <v>1</v>
      </c>
      <c r="CS44" s="8">
        <f>IF(SUM(EF44:EG44,EB44:EC44,DX44:DY44,DT44:DU44,DP44:DQ44,DL44:DM44,DH44:DI44,DD44:DE44)&gt;0,1,0)</f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 s="8">
        <v>1.7647058823529409</v>
      </c>
      <c r="EJ44" s="8">
        <v>0</v>
      </c>
      <c r="EK44" s="8">
        <v>1</v>
      </c>
      <c r="EL44" s="8">
        <v>0</v>
      </c>
      <c r="EM44">
        <v>0</v>
      </c>
      <c r="EO44">
        <v>0</v>
      </c>
      <c r="EP44">
        <v>0</v>
      </c>
      <c r="ER44">
        <v>0</v>
      </c>
      <c r="ES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</v>
      </c>
      <c r="FD44" s="2">
        <v>42838</v>
      </c>
      <c r="FE44">
        <v>0</v>
      </c>
      <c r="FG44">
        <v>177</v>
      </c>
      <c r="FH44">
        <v>1</v>
      </c>
      <c r="FK44">
        <v>0</v>
      </c>
    </row>
    <row r="45" spans="1:168" x14ac:dyDescent="0.35">
      <c r="A45">
        <v>76</v>
      </c>
      <c r="B45">
        <v>2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 s="8">
        <v>0</v>
      </c>
      <c r="P45" s="8">
        <v>40</v>
      </c>
      <c r="Q45">
        <v>2</v>
      </c>
      <c r="R45">
        <v>0</v>
      </c>
      <c r="S45">
        <v>0</v>
      </c>
      <c r="T45">
        <v>1</v>
      </c>
      <c r="U45" s="8">
        <v>35</v>
      </c>
      <c r="V45">
        <v>0</v>
      </c>
      <c r="W45" s="8">
        <v>125</v>
      </c>
      <c r="X45" s="8">
        <v>66</v>
      </c>
      <c r="Y45" s="8">
        <v>98</v>
      </c>
      <c r="Z45">
        <v>0</v>
      </c>
      <c r="AA45" s="8">
        <v>1.903448275862069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8">
        <v>39.5</v>
      </c>
      <c r="AI45" s="8">
        <v>60</v>
      </c>
      <c r="AJ45" s="6">
        <v>5</v>
      </c>
      <c r="AK45">
        <v>1</v>
      </c>
      <c r="AL45" s="8">
        <v>40</v>
      </c>
      <c r="AM45">
        <v>3</v>
      </c>
      <c r="AN45">
        <v>1</v>
      </c>
      <c r="AO45">
        <v>0</v>
      </c>
      <c r="AP45">
        <v>1</v>
      </c>
      <c r="AQ45">
        <v>0</v>
      </c>
      <c r="AR45">
        <v>0</v>
      </c>
      <c r="AS45" s="8">
        <v>3</v>
      </c>
      <c r="AT45">
        <v>0</v>
      </c>
      <c r="AU45">
        <v>0</v>
      </c>
      <c r="AV45">
        <v>1</v>
      </c>
      <c r="AW45" s="8">
        <v>50</v>
      </c>
      <c r="AX45" s="8">
        <v>33</v>
      </c>
      <c r="AY45" s="2">
        <v>42536</v>
      </c>
      <c r="AZ45" s="2">
        <v>42644</v>
      </c>
      <c r="BA45" s="8">
        <f t="shared" si="0"/>
        <v>108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11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3</v>
      </c>
      <c r="CE45">
        <v>1</v>
      </c>
      <c r="CF45">
        <v>1</v>
      </c>
      <c r="CG45">
        <v>1</v>
      </c>
      <c r="CH45">
        <v>0</v>
      </c>
      <c r="CI45" s="6">
        <v>7.5</v>
      </c>
      <c r="CJ45" s="8">
        <v>20</v>
      </c>
      <c r="CK45" s="8">
        <v>0</v>
      </c>
      <c r="CL45" s="8">
        <f t="shared" si="1"/>
        <v>80</v>
      </c>
      <c r="CM45" s="8">
        <v>60</v>
      </c>
      <c r="CN45">
        <v>0</v>
      </c>
      <c r="CO45" s="4">
        <f t="shared" si="2"/>
        <v>0.48</v>
      </c>
      <c r="CP45" s="8">
        <f t="shared" si="3"/>
        <v>65</v>
      </c>
      <c r="CQ45" s="8">
        <v>150</v>
      </c>
      <c r="CR45" s="8">
        <f t="shared" si="4"/>
        <v>1</v>
      </c>
      <c r="CS45" s="8">
        <f>IF(SUM(EF45:EG45,EB45:EC45,DX45:DY45,DT45:DU45,DP45:DQ45,DL45:DM45,DH45:DI45,DD45:DE45)&gt;0,1,0)</f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 s="8">
        <v>1.8266666666666671</v>
      </c>
      <c r="EJ45" s="8">
        <v>0</v>
      </c>
      <c r="EK45" s="8">
        <v>1</v>
      </c>
      <c r="EL45" s="8">
        <v>0</v>
      </c>
      <c r="EM45">
        <v>0</v>
      </c>
      <c r="EO45">
        <v>0</v>
      </c>
      <c r="EP45">
        <v>0</v>
      </c>
      <c r="ER45">
        <v>0</v>
      </c>
      <c r="ES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E45">
        <v>1</v>
      </c>
      <c r="FF45" s="2">
        <v>42754</v>
      </c>
      <c r="FK45">
        <v>2</v>
      </c>
    </row>
    <row r="46" spans="1:168" x14ac:dyDescent="0.35">
      <c r="A46">
        <v>57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1</v>
      </c>
      <c r="O46" s="8">
        <v>0.25284734960991201</v>
      </c>
      <c r="P46" s="8">
        <v>9.4745746780712473E-2</v>
      </c>
      <c r="Q46">
        <v>0</v>
      </c>
      <c r="R46">
        <v>1</v>
      </c>
      <c r="S46">
        <v>0</v>
      </c>
      <c r="T46">
        <v>0</v>
      </c>
      <c r="U46" s="8">
        <v>0</v>
      </c>
      <c r="V46">
        <v>0</v>
      </c>
      <c r="W46" s="8">
        <v>112</v>
      </c>
      <c r="X46" s="8">
        <v>73</v>
      </c>
      <c r="Y46" s="8">
        <v>96</v>
      </c>
      <c r="Z46">
        <v>0</v>
      </c>
      <c r="AA46" s="8">
        <v>1.9580419580419579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8">
        <v>39.10539948469323</v>
      </c>
      <c r="AI46" s="8">
        <v>127</v>
      </c>
      <c r="AJ46" s="6">
        <v>8.3030255569074676</v>
      </c>
      <c r="AK46">
        <v>0</v>
      </c>
      <c r="AL46" s="8">
        <v>102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 s="8">
        <v>3</v>
      </c>
      <c r="AT46">
        <v>0</v>
      </c>
      <c r="AU46">
        <v>0</v>
      </c>
      <c r="AV46">
        <v>1</v>
      </c>
      <c r="AW46" s="8">
        <v>78</v>
      </c>
      <c r="AX46" s="8">
        <v>36.5</v>
      </c>
      <c r="AY46" s="2">
        <v>42367</v>
      </c>
      <c r="AZ46" s="2">
        <v>42474</v>
      </c>
      <c r="BA46" s="8">
        <f t="shared" si="0"/>
        <v>107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</v>
      </c>
      <c r="BJ46">
        <v>15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3</v>
      </c>
      <c r="CE46">
        <v>1</v>
      </c>
      <c r="CF46">
        <v>1</v>
      </c>
      <c r="CG46">
        <v>1</v>
      </c>
      <c r="CH46">
        <v>1</v>
      </c>
      <c r="CI46" s="6">
        <v>1.7</v>
      </c>
      <c r="CJ46" s="8">
        <v>0</v>
      </c>
      <c r="CK46" s="8">
        <v>100</v>
      </c>
      <c r="CL46" s="8">
        <f t="shared" si="1"/>
        <v>0</v>
      </c>
      <c r="CM46" s="8">
        <v>46</v>
      </c>
      <c r="CN46">
        <v>1</v>
      </c>
      <c r="CO46" s="4">
        <f t="shared" si="2"/>
        <v>0.4107142857142857</v>
      </c>
      <c r="CP46" s="8">
        <f t="shared" si="3"/>
        <v>66</v>
      </c>
      <c r="CQ46" s="8">
        <v>72</v>
      </c>
      <c r="CR46" s="8">
        <f t="shared" si="4"/>
        <v>1</v>
      </c>
      <c r="CS46" s="8">
        <f>IF(CN46=1,1,0)</f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 s="8">
        <v>1.833333333333333</v>
      </c>
      <c r="EJ46" s="8">
        <v>0</v>
      </c>
      <c r="EK46" s="8">
        <v>1</v>
      </c>
      <c r="EL46" s="8">
        <v>0</v>
      </c>
      <c r="EM46">
        <v>0</v>
      </c>
      <c r="EO46">
        <v>0</v>
      </c>
      <c r="EP46">
        <v>0</v>
      </c>
      <c r="ER46">
        <v>0</v>
      </c>
      <c r="ES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</v>
      </c>
      <c r="FE46">
        <v>0</v>
      </c>
      <c r="FK46">
        <v>2</v>
      </c>
      <c r="FL46" t="s">
        <v>216</v>
      </c>
    </row>
    <row r="47" spans="1:168" x14ac:dyDescent="0.35">
      <c r="A47">
        <v>66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</v>
      </c>
      <c r="L47">
        <v>0</v>
      </c>
      <c r="M47">
        <v>0</v>
      </c>
      <c r="N47">
        <v>1</v>
      </c>
      <c r="O47" s="8">
        <v>6</v>
      </c>
      <c r="P47" s="8">
        <v>8.0999991734694729E-2</v>
      </c>
      <c r="Q47">
        <v>2</v>
      </c>
      <c r="R47">
        <v>0</v>
      </c>
      <c r="S47">
        <v>0</v>
      </c>
      <c r="T47">
        <v>1</v>
      </c>
      <c r="U47" s="8">
        <v>7</v>
      </c>
      <c r="V47">
        <v>1</v>
      </c>
      <c r="W47" s="8">
        <v>152</v>
      </c>
      <c r="X47" s="8">
        <v>92</v>
      </c>
      <c r="Y47" s="8">
        <v>96</v>
      </c>
      <c r="Z47">
        <v>0</v>
      </c>
      <c r="AA47" s="8">
        <v>2.160583941605839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8">
        <v>42.5</v>
      </c>
      <c r="AI47" s="8">
        <v>58</v>
      </c>
      <c r="AJ47" s="6">
        <v>6.3</v>
      </c>
      <c r="AK47">
        <v>1</v>
      </c>
      <c r="AL47" s="8">
        <v>34</v>
      </c>
      <c r="AM47">
        <v>3</v>
      </c>
      <c r="AN47">
        <v>1</v>
      </c>
      <c r="AO47">
        <v>0</v>
      </c>
      <c r="AP47">
        <v>1</v>
      </c>
      <c r="AQ47">
        <v>0</v>
      </c>
      <c r="AR47">
        <v>0</v>
      </c>
      <c r="AS47" s="8">
        <v>1</v>
      </c>
      <c r="AT47">
        <v>1</v>
      </c>
      <c r="AU47">
        <v>0</v>
      </c>
      <c r="AV47">
        <v>0</v>
      </c>
      <c r="AW47" s="8">
        <v>577</v>
      </c>
      <c r="AX47" s="8">
        <v>577</v>
      </c>
      <c r="AY47" s="2">
        <v>42478</v>
      </c>
      <c r="AZ47" s="2">
        <v>42584</v>
      </c>
      <c r="BA47" s="8">
        <f t="shared" si="0"/>
        <v>106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5</v>
      </c>
      <c r="BJ47">
        <v>6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1</v>
      </c>
      <c r="CI47" s="6">
        <v>0.3</v>
      </c>
      <c r="CJ47" s="8">
        <v>20</v>
      </c>
      <c r="CK47" s="8">
        <v>0</v>
      </c>
      <c r="CL47" s="8">
        <f t="shared" si="1"/>
        <v>80</v>
      </c>
      <c r="CM47" s="8">
        <v>60</v>
      </c>
      <c r="CN47">
        <v>0</v>
      </c>
      <c r="CO47" s="4">
        <f t="shared" si="2"/>
        <v>0.39473684210526316</v>
      </c>
      <c r="CP47" s="8">
        <f t="shared" si="3"/>
        <v>92</v>
      </c>
      <c r="CQ47" s="8">
        <v>70</v>
      </c>
      <c r="CR47" s="8">
        <f t="shared" si="4"/>
        <v>1</v>
      </c>
      <c r="CS47" s="8">
        <f>IF(SUM(EF47:EG47,EB47:EC47,DX47:DY47,DT47:DU47,DP47:DQ47,DL47:DM47,DH47:DI47,DD47:DE47)&gt;0,1,0)</f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 s="8">
        <v>1.955223880597015</v>
      </c>
      <c r="EJ47" s="8">
        <v>0</v>
      </c>
      <c r="EK47" s="8">
        <v>1</v>
      </c>
      <c r="EL47" s="8">
        <v>0</v>
      </c>
      <c r="EM47">
        <v>0</v>
      </c>
      <c r="EO47">
        <v>0</v>
      </c>
      <c r="EP47">
        <v>0</v>
      </c>
      <c r="ER47">
        <v>0</v>
      </c>
      <c r="ES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 s="2">
        <v>42624</v>
      </c>
      <c r="FE47">
        <v>0</v>
      </c>
      <c r="FG47">
        <v>40</v>
      </c>
      <c r="FH47">
        <v>1</v>
      </c>
      <c r="FK47">
        <v>0</v>
      </c>
    </row>
    <row r="48" spans="1:168" x14ac:dyDescent="0.35">
      <c r="A48">
        <v>82</v>
      </c>
      <c r="B48">
        <v>2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1</v>
      </c>
      <c r="O48" s="8">
        <v>1</v>
      </c>
      <c r="P48" s="8">
        <v>9.4395525029725508E-2</v>
      </c>
      <c r="Q48">
        <v>2</v>
      </c>
      <c r="R48">
        <v>0</v>
      </c>
      <c r="S48">
        <v>0</v>
      </c>
      <c r="T48">
        <v>1</v>
      </c>
      <c r="U48" s="8">
        <v>7</v>
      </c>
      <c r="V48">
        <v>1</v>
      </c>
      <c r="W48" s="8">
        <v>159</v>
      </c>
      <c r="X48" s="8">
        <v>69</v>
      </c>
      <c r="Y48" s="8">
        <v>97</v>
      </c>
      <c r="Z48">
        <v>0</v>
      </c>
      <c r="AA48" s="8">
        <v>1.75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8">
        <v>42.100916675450087</v>
      </c>
      <c r="AI48" s="8">
        <v>59</v>
      </c>
      <c r="AJ48" s="6">
        <v>8.1</v>
      </c>
      <c r="AK48">
        <v>0</v>
      </c>
      <c r="AL48" s="8">
        <v>57</v>
      </c>
      <c r="AM48">
        <v>2</v>
      </c>
      <c r="AN48">
        <v>1</v>
      </c>
      <c r="AO48">
        <v>1</v>
      </c>
      <c r="AP48">
        <v>0</v>
      </c>
      <c r="AQ48">
        <v>0</v>
      </c>
      <c r="AR48">
        <v>0</v>
      </c>
      <c r="AS48" s="8">
        <v>3</v>
      </c>
      <c r="AT48">
        <v>0</v>
      </c>
      <c r="AU48">
        <v>0</v>
      </c>
      <c r="AV48">
        <v>1</v>
      </c>
      <c r="AW48" s="8">
        <v>250</v>
      </c>
      <c r="AX48" s="8">
        <v>69</v>
      </c>
      <c r="AY48" s="2">
        <v>42390</v>
      </c>
      <c r="AZ48" s="2">
        <v>42496</v>
      </c>
      <c r="BA48" s="8">
        <f t="shared" si="0"/>
        <v>106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5</v>
      </c>
      <c r="BJ48">
        <v>8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1</v>
      </c>
      <c r="CI48" s="6">
        <v>0.6</v>
      </c>
      <c r="CJ48" s="8">
        <v>0</v>
      </c>
      <c r="CK48" s="8">
        <v>0</v>
      </c>
      <c r="CL48" s="8">
        <f t="shared" si="1"/>
        <v>100</v>
      </c>
      <c r="CM48" s="8">
        <v>77</v>
      </c>
      <c r="CN48">
        <v>0</v>
      </c>
      <c r="CO48" s="4">
        <f t="shared" si="2"/>
        <v>0.48427672955974843</v>
      </c>
      <c r="CP48" s="8">
        <f t="shared" si="3"/>
        <v>82</v>
      </c>
      <c r="CQ48" s="8">
        <v>106</v>
      </c>
      <c r="CR48" s="8">
        <f t="shared" si="4"/>
        <v>1</v>
      </c>
      <c r="CS48" s="8">
        <f>IF(SUM(EF48:EG48,EB48:EC48,DX48:DY48,DT48:DU48,DP48:DQ48,DL48:DM48,DH48:DI48,DD48:DE48)&gt;0,1,0)</f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 s="8">
        <v>1.8055555555555549</v>
      </c>
      <c r="EJ48" s="8">
        <v>0</v>
      </c>
      <c r="EK48" s="8">
        <v>1</v>
      </c>
      <c r="EL48" s="8">
        <v>0</v>
      </c>
      <c r="EM48">
        <v>1</v>
      </c>
      <c r="EN48" s="2">
        <v>42637</v>
      </c>
      <c r="EO48">
        <v>2</v>
      </c>
      <c r="EP48">
        <v>0</v>
      </c>
      <c r="ER48">
        <v>0</v>
      </c>
      <c r="ES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 s="2">
        <v>42791</v>
      </c>
      <c r="FE48">
        <v>0</v>
      </c>
      <c r="FG48">
        <v>295</v>
      </c>
      <c r="FH48">
        <v>1</v>
      </c>
      <c r="FI48">
        <v>141</v>
      </c>
      <c r="FJ48">
        <v>1</v>
      </c>
      <c r="FK48">
        <f>IF(AND(FH48,FJ48),1,0)</f>
        <v>1</v>
      </c>
    </row>
    <row r="49" spans="1:167" x14ac:dyDescent="0.35">
      <c r="A49">
        <v>83</v>
      </c>
      <c r="B49">
        <v>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 s="8">
        <v>0</v>
      </c>
      <c r="P49" s="8">
        <v>0</v>
      </c>
      <c r="Q49">
        <v>0</v>
      </c>
      <c r="R49">
        <v>1</v>
      </c>
      <c r="S49">
        <v>0</v>
      </c>
      <c r="T49">
        <v>0</v>
      </c>
      <c r="U49" s="8">
        <v>0</v>
      </c>
      <c r="V49">
        <v>1</v>
      </c>
      <c r="W49" s="8">
        <v>144</v>
      </c>
      <c r="X49" s="8">
        <v>64</v>
      </c>
      <c r="Y49" s="8">
        <v>97</v>
      </c>
      <c r="Z49">
        <v>0</v>
      </c>
      <c r="AA49" s="8">
        <v>2.014598540145986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8">
        <v>42.075435917504848</v>
      </c>
      <c r="AI49" s="8">
        <v>63</v>
      </c>
      <c r="AJ49" s="6">
        <v>7.7</v>
      </c>
      <c r="AK49">
        <v>0</v>
      </c>
      <c r="AL49" s="8">
        <v>26</v>
      </c>
      <c r="AM49">
        <v>4</v>
      </c>
      <c r="AN49">
        <v>1</v>
      </c>
      <c r="AO49">
        <v>0</v>
      </c>
      <c r="AP49">
        <v>0</v>
      </c>
      <c r="AQ49">
        <v>1</v>
      </c>
      <c r="AR49">
        <v>0</v>
      </c>
      <c r="AS49" s="8">
        <v>3</v>
      </c>
      <c r="AT49">
        <v>0</v>
      </c>
      <c r="AU49">
        <v>0</v>
      </c>
      <c r="AV49">
        <v>1</v>
      </c>
      <c r="AW49" s="8">
        <v>430</v>
      </c>
      <c r="AX49" s="8">
        <v>323.21529221717532</v>
      </c>
      <c r="AY49" s="2">
        <v>42415</v>
      </c>
      <c r="AZ49" s="2">
        <v>42520</v>
      </c>
      <c r="BA49" s="8">
        <f t="shared" si="0"/>
        <v>105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>
        <v>15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3</v>
      </c>
      <c r="CE49">
        <v>1</v>
      </c>
      <c r="CF49">
        <v>1</v>
      </c>
      <c r="CG49">
        <v>1</v>
      </c>
      <c r="CH49">
        <v>1</v>
      </c>
      <c r="CI49" s="6">
        <v>0.2</v>
      </c>
      <c r="CJ49" s="8">
        <v>100</v>
      </c>
      <c r="CK49" s="8">
        <v>0</v>
      </c>
      <c r="CL49" s="8">
        <f t="shared" si="1"/>
        <v>0</v>
      </c>
      <c r="CM49" s="8">
        <v>12</v>
      </c>
      <c r="CN49">
        <v>1</v>
      </c>
      <c r="CO49" s="4">
        <f t="shared" si="2"/>
        <v>8.3333333333333329E-2</v>
      </c>
      <c r="CP49" s="8">
        <f t="shared" si="3"/>
        <v>132</v>
      </c>
      <c r="CQ49" s="8">
        <v>12</v>
      </c>
      <c r="CR49" s="8">
        <f t="shared" si="4"/>
        <v>1</v>
      </c>
      <c r="CS49" s="8">
        <f>IF(CN49=1,1,0)</f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0</v>
      </c>
      <c r="DT49">
        <v>0</v>
      </c>
      <c r="DU49">
        <v>1</v>
      </c>
      <c r="DV49">
        <v>1</v>
      </c>
      <c r="DW49">
        <v>0</v>
      </c>
      <c r="DX49">
        <v>0</v>
      </c>
      <c r="DY49">
        <v>1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1</v>
      </c>
      <c r="EI49" s="8">
        <v>1.857142857142857</v>
      </c>
      <c r="EJ49" s="8">
        <v>0</v>
      </c>
      <c r="EK49" s="8">
        <v>1</v>
      </c>
      <c r="EL49" s="8">
        <v>0</v>
      </c>
      <c r="EM49">
        <v>0</v>
      </c>
      <c r="EO49">
        <v>0</v>
      </c>
      <c r="EP49">
        <v>0</v>
      </c>
      <c r="ER49">
        <v>0</v>
      </c>
      <c r="ES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E49">
        <v>1</v>
      </c>
      <c r="FF49" s="2">
        <v>42880</v>
      </c>
      <c r="FK49">
        <v>2</v>
      </c>
    </row>
    <row r="50" spans="1:167" x14ac:dyDescent="0.35">
      <c r="A50">
        <v>52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</v>
      </c>
      <c r="L50">
        <v>0</v>
      </c>
      <c r="M50">
        <v>0</v>
      </c>
      <c r="N50">
        <v>1</v>
      </c>
      <c r="O50" s="8">
        <v>9</v>
      </c>
      <c r="P50" s="8">
        <v>9.4699683160038239E-2</v>
      </c>
      <c r="Q50">
        <v>0</v>
      </c>
      <c r="R50">
        <v>1</v>
      </c>
      <c r="S50">
        <v>0</v>
      </c>
      <c r="T50">
        <v>0</v>
      </c>
      <c r="U50" s="8">
        <v>0</v>
      </c>
      <c r="V50">
        <v>0</v>
      </c>
      <c r="W50" s="8">
        <v>137.5</v>
      </c>
      <c r="X50" s="8">
        <v>79.5</v>
      </c>
      <c r="Y50" s="8">
        <v>97.840425531914889</v>
      </c>
      <c r="Z50">
        <v>0</v>
      </c>
      <c r="AA50" s="8">
        <v>1.8307692307692309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8">
        <v>37.5</v>
      </c>
      <c r="AI50" s="8">
        <v>95</v>
      </c>
      <c r="AJ50" s="6">
        <v>10.4</v>
      </c>
      <c r="AK50">
        <v>0</v>
      </c>
      <c r="AL50" s="8">
        <v>132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 s="8">
        <v>3</v>
      </c>
      <c r="AT50">
        <v>0</v>
      </c>
      <c r="AU50">
        <v>0</v>
      </c>
      <c r="AV50">
        <v>1</v>
      </c>
      <c r="AW50" s="8">
        <v>108</v>
      </c>
      <c r="AX50" s="8">
        <v>80.881953847565768</v>
      </c>
      <c r="AY50" s="2">
        <v>41654</v>
      </c>
      <c r="AZ50" s="2">
        <v>41759</v>
      </c>
      <c r="BA50" s="8">
        <f t="shared" si="0"/>
        <v>105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7</v>
      </c>
      <c r="BJ50">
        <v>2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 s="6">
        <v>0.02</v>
      </c>
      <c r="CJ50" s="8">
        <v>0</v>
      </c>
      <c r="CK50" s="8">
        <v>0</v>
      </c>
      <c r="CL50" s="8">
        <f t="shared" si="1"/>
        <v>100</v>
      </c>
      <c r="CM50" s="8">
        <v>97</v>
      </c>
      <c r="CN50">
        <v>0</v>
      </c>
      <c r="CO50" s="4">
        <f t="shared" si="2"/>
        <v>0.70545454545454545</v>
      </c>
      <c r="CP50" s="8">
        <f t="shared" si="3"/>
        <v>40.5</v>
      </c>
      <c r="CQ50" s="8">
        <v>103</v>
      </c>
      <c r="CR50" s="8">
        <f t="shared" si="4"/>
        <v>1</v>
      </c>
      <c r="CS50" s="8">
        <f>IF(SUM(EF50:EG50,EB50:EC50,DX50:DY50,DT50:DU50,DP50:DQ50,DL50:DM50,DH50:DI50,DD50:DE50)&gt;0,1,0)</f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 s="8">
        <v>1.876712328767123</v>
      </c>
      <c r="EJ50" s="8">
        <v>0</v>
      </c>
      <c r="EK50" s="8">
        <v>1</v>
      </c>
      <c r="EL50" s="8">
        <v>0</v>
      </c>
      <c r="EM50">
        <v>0</v>
      </c>
      <c r="EO50">
        <v>0</v>
      </c>
      <c r="EP50">
        <v>0</v>
      </c>
      <c r="ER50">
        <v>0</v>
      </c>
      <c r="ES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 s="2">
        <v>41783</v>
      </c>
      <c r="FE50">
        <v>0</v>
      </c>
      <c r="FG50">
        <v>24</v>
      </c>
      <c r="FH50">
        <v>1</v>
      </c>
      <c r="FK50">
        <v>0</v>
      </c>
    </row>
    <row r="51" spans="1:167" x14ac:dyDescent="0.35">
      <c r="A51">
        <v>67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 s="8">
        <v>0</v>
      </c>
      <c r="P51" s="8">
        <v>0</v>
      </c>
      <c r="Q51">
        <v>0</v>
      </c>
      <c r="R51">
        <v>1</v>
      </c>
      <c r="S51">
        <v>0</v>
      </c>
      <c r="T51">
        <v>0</v>
      </c>
      <c r="U51" s="8">
        <v>0</v>
      </c>
      <c r="V51">
        <v>0</v>
      </c>
      <c r="W51" s="8">
        <v>104</v>
      </c>
      <c r="X51" s="8">
        <v>67</v>
      </c>
      <c r="Y51" s="8">
        <v>98</v>
      </c>
      <c r="Z51">
        <v>0</v>
      </c>
      <c r="AA51" s="8">
        <v>1.8473282442748089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8">
        <v>52</v>
      </c>
      <c r="AI51" s="8">
        <v>50</v>
      </c>
      <c r="AJ51" s="6">
        <v>7.502797214575244</v>
      </c>
      <c r="AK51">
        <v>0</v>
      </c>
      <c r="AL51" s="8">
        <v>54</v>
      </c>
      <c r="AM51">
        <v>2</v>
      </c>
      <c r="AN51">
        <v>1</v>
      </c>
      <c r="AO51">
        <v>1</v>
      </c>
      <c r="AP51">
        <v>0</v>
      </c>
      <c r="AQ51">
        <v>0</v>
      </c>
      <c r="AR51">
        <v>0</v>
      </c>
      <c r="AS51" s="8">
        <v>3</v>
      </c>
      <c r="AT51">
        <v>0</v>
      </c>
      <c r="AU51">
        <v>0</v>
      </c>
      <c r="AV51">
        <v>1</v>
      </c>
      <c r="AW51" s="8">
        <v>139</v>
      </c>
      <c r="AX51" s="8">
        <v>139</v>
      </c>
      <c r="AY51" s="2">
        <v>42329</v>
      </c>
      <c r="AZ51" s="2">
        <v>42432</v>
      </c>
      <c r="BA51" s="8">
        <f t="shared" si="0"/>
        <v>103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5</v>
      </c>
      <c r="BJ51">
        <v>2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 s="6">
        <v>0.79763806154428418</v>
      </c>
      <c r="CJ51" s="8">
        <v>0</v>
      </c>
      <c r="CK51" s="8">
        <v>0</v>
      </c>
      <c r="CL51" s="8">
        <f t="shared" si="1"/>
        <v>100</v>
      </c>
      <c r="CM51" s="8">
        <v>69</v>
      </c>
      <c r="CN51">
        <v>0</v>
      </c>
      <c r="CO51" s="4">
        <f t="shared" si="2"/>
        <v>0.66346153846153844</v>
      </c>
      <c r="CP51" s="8">
        <f t="shared" si="3"/>
        <v>35</v>
      </c>
      <c r="CQ51" s="8">
        <v>52</v>
      </c>
      <c r="CR51" s="8">
        <f t="shared" si="4"/>
        <v>1</v>
      </c>
      <c r="CS51" s="8">
        <f>IF(SUM(EF51:EG51,EB51:EC51,DX51:DY51,DT51:DU51,DP51:DQ51,DL51:DM51,DH51:DI51,DD51:DE51)&gt;0,1,0)</f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 s="8">
        <v>1.75</v>
      </c>
      <c r="EJ51" s="8">
        <v>0</v>
      </c>
      <c r="EK51" s="8">
        <v>1</v>
      </c>
      <c r="EL51" s="8">
        <v>0</v>
      </c>
      <c r="EM51">
        <v>0</v>
      </c>
      <c r="EO51">
        <v>0</v>
      </c>
      <c r="EP51">
        <v>0</v>
      </c>
      <c r="ER51">
        <v>0</v>
      </c>
      <c r="ES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 s="2">
        <v>42471</v>
      </c>
      <c r="FE51">
        <v>0</v>
      </c>
      <c r="FG51">
        <v>39</v>
      </c>
      <c r="FH51">
        <v>1</v>
      </c>
      <c r="FK51">
        <v>0</v>
      </c>
    </row>
    <row r="52" spans="1:167" x14ac:dyDescent="0.35">
      <c r="A52">
        <v>61</v>
      </c>
      <c r="B52">
        <v>2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 s="8">
        <v>0</v>
      </c>
      <c r="P52" s="8">
        <v>0</v>
      </c>
      <c r="Q52">
        <v>2</v>
      </c>
      <c r="R52">
        <v>0</v>
      </c>
      <c r="S52">
        <v>0</v>
      </c>
      <c r="T52">
        <v>1</v>
      </c>
      <c r="U52" s="8">
        <v>0.1628999776236294</v>
      </c>
      <c r="V52">
        <v>0</v>
      </c>
      <c r="W52" s="8">
        <v>125</v>
      </c>
      <c r="X52" s="8">
        <v>55</v>
      </c>
      <c r="Y52" s="8">
        <v>97</v>
      </c>
      <c r="Z52">
        <v>0</v>
      </c>
      <c r="AA52" s="8">
        <v>1.5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8">
        <v>51</v>
      </c>
      <c r="AI52" s="8">
        <v>57</v>
      </c>
      <c r="AJ52" s="6">
        <v>7.3135910352837614</v>
      </c>
      <c r="AK52">
        <v>0</v>
      </c>
      <c r="AL52" s="8">
        <v>58</v>
      </c>
      <c r="AM52">
        <v>2</v>
      </c>
      <c r="AN52">
        <v>1</v>
      </c>
      <c r="AO52">
        <v>1</v>
      </c>
      <c r="AP52">
        <v>0</v>
      </c>
      <c r="AQ52">
        <v>0</v>
      </c>
      <c r="AR52">
        <v>0</v>
      </c>
      <c r="AS52" s="8">
        <v>2</v>
      </c>
      <c r="AT52">
        <v>0</v>
      </c>
      <c r="AU52">
        <v>1</v>
      </c>
      <c r="AV52">
        <v>0</v>
      </c>
      <c r="AW52" s="8">
        <v>77</v>
      </c>
      <c r="AX52" s="8">
        <v>0</v>
      </c>
      <c r="AY52" s="2">
        <v>41897</v>
      </c>
      <c r="AZ52" s="2">
        <v>41996</v>
      </c>
      <c r="BA52" s="8">
        <f t="shared" si="0"/>
        <v>99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7</v>
      </c>
      <c r="BJ52">
        <v>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1</v>
      </c>
      <c r="CI52" s="6">
        <v>0.1</v>
      </c>
      <c r="CJ52" s="8">
        <v>50</v>
      </c>
      <c r="CK52" s="8">
        <v>0</v>
      </c>
      <c r="CL52" s="8">
        <f t="shared" si="1"/>
        <v>50</v>
      </c>
      <c r="CM52" s="8">
        <v>84</v>
      </c>
      <c r="CN52">
        <v>0</v>
      </c>
      <c r="CO52" s="4">
        <f t="shared" si="2"/>
        <v>0.67200000000000004</v>
      </c>
      <c r="CP52" s="8">
        <f t="shared" si="3"/>
        <v>41</v>
      </c>
      <c r="CQ52" s="8">
        <v>76</v>
      </c>
      <c r="CR52" s="8">
        <f t="shared" si="4"/>
        <v>1</v>
      </c>
      <c r="CS52" s="8">
        <f>IF(SUM(EF52:EG52,EB52:EC52,DX52:DY52,DT52:DU52,DP52:DQ52,DL52:DM52,DH52:DI52,DD52:DE52)&gt;0,1,0)</f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 s="8">
        <v>1.8974358974358969</v>
      </c>
      <c r="EJ52" s="8">
        <v>0</v>
      </c>
      <c r="EK52" s="8">
        <v>1</v>
      </c>
      <c r="EL52" s="8">
        <v>0</v>
      </c>
      <c r="EM52">
        <v>0</v>
      </c>
      <c r="EO52">
        <v>0</v>
      </c>
      <c r="EP52">
        <v>0</v>
      </c>
      <c r="ER52">
        <v>0</v>
      </c>
      <c r="ES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</v>
      </c>
      <c r="FD52" s="2">
        <v>42082</v>
      </c>
      <c r="FE52">
        <v>0</v>
      </c>
      <c r="FG52">
        <v>86</v>
      </c>
      <c r="FH52">
        <v>1</v>
      </c>
      <c r="FK52">
        <v>0</v>
      </c>
    </row>
    <row r="53" spans="1:167" x14ac:dyDescent="0.35">
      <c r="A53">
        <v>64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 s="8">
        <v>0</v>
      </c>
      <c r="P53" s="8">
        <v>4.337106788346607E-2</v>
      </c>
      <c r="Q53">
        <v>1</v>
      </c>
      <c r="R53">
        <v>0</v>
      </c>
      <c r="S53">
        <v>1</v>
      </c>
      <c r="T53">
        <v>0</v>
      </c>
      <c r="U53" s="8">
        <v>0.1027062275839583</v>
      </c>
      <c r="V53">
        <v>0</v>
      </c>
      <c r="W53" s="8">
        <v>140.5</v>
      </c>
      <c r="X53" s="8">
        <v>71.068029948422023</v>
      </c>
      <c r="Y53" s="8">
        <v>97</v>
      </c>
      <c r="Z53">
        <v>0</v>
      </c>
      <c r="AA53" s="8">
        <v>1.7647058823529409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 s="8">
        <v>36</v>
      </c>
      <c r="AI53" s="8">
        <v>67.5</v>
      </c>
      <c r="AJ53" s="6">
        <v>8.2042035073524175</v>
      </c>
      <c r="AK53">
        <v>0</v>
      </c>
      <c r="AL53" s="8">
        <v>67</v>
      </c>
      <c r="AN53">
        <v>1</v>
      </c>
      <c r="AO53">
        <v>0</v>
      </c>
      <c r="AP53">
        <v>0</v>
      </c>
      <c r="AQ53">
        <v>0</v>
      </c>
      <c r="AR53">
        <v>0</v>
      </c>
      <c r="AS53" s="8">
        <v>3</v>
      </c>
      <c r="AT53">
        <v>0</v>
      </c>
      <c r="AU53">
        <v>0</v>
      </c>
      <c r="AV53">
        <v>1</v>
      </c>
      <c r="AW53" s="8">
        <v>146</v>
      </c>
      <c r="AX53" s="8">
        <v>146</v>
      </c>
      <c r="AY53" s="2">
        <v>42536</v>
      </c>
      <c r="AZ53" s="2">
        <v>42633</v>
      </c>
      <c r="BA53" s="8">
        <f t="shared" si="0"/>
        <v>97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5</v>
      </c>
      <c r="BJ53">
        <v>3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 s="6">
        <v>0.4</v>
      </c>
      <c r="CJ53" s="8">
        <v>30</v>
      </c>
      <c r="CK53" s="8">
        <v>0</v>
      </c>
      <c r="CL53" s="8">
        <f t="shared" si="1"/>
        <v>70</v>
      </c>
      <c r="CM53" s="8">
        <v>115</v>
      </c>
      <c r="CN53">
        <v>0</v>
      </c>
      <c r="CO53" s="4">
        <f t="shared" si="2"/>
        <v>0.81850533807829184</v>
      </c>
      <c r="CP53" s="8">
        <f t="shared" si="3"/>
        <v>25.5</v>
      </c>
      <c r="CQ53" s="8">
        <v>109</v>
      </c>
      <c r="CR53" s="8">
        <f t="shared" si="4"/>
        <v>1</v>
      </c>
      <c r="CS53" s="8">
        <f>IF(SUM(EF53:EG53,EB53:EC53,DX53:DY53,DT53:DU53,DP53:DQ53,DL53:DM53,DH53:DI53,DD53:DE53)&gt;0,1,0)</f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 s="8">
        <v>1.873239436619718</v>
      </c>
      <c r="EJ53" s="8">
        <v>0</v>
      </c>
      <c r="EK53" s="8">
        <v>1</v>
      </c>
      <c r="EL53" s="8">
        <v>0</v>
      </c>
      <c r="EM53">
        <v>0</v>
      </c>
      <c r="EO53">
        <v>0</v>
      </c>
      <c r="EP53">
        <v>0</v>
      </c>
      <c r="ER53">
        <v>0</v>
      </c>
      <c r="ES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 s="2">
        <v>42804</v>
      </c>
      <c r="FE53">
        <v>0</v>
      </c>
      <c r="FG53">
        <v>171</v>
      </c>
      <c r="FH53">
        <v>1</v>
      </c>
      <c r="FK53">
        <v>0</v>
      </c>
    </row>
    <row r="54" spans="1:167" x14ac:dyDescent="0.35">
      <c r="A54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 s="8">
        <v>0</v>
      </c>
      <c r="P54" s="8">
        <v>70</v>
      </c>
      <c r="Q54">
        <v>2</v>
      </c>
      <c r="R54">
        <v>0</v>
      </c>
      <c r="S54">
        <v>0</v>
      </c>
      <c r="T54">
        <v>1</v>
      </c>
      <c r="U54" s="8">
        <v>0.28770096405059892</v>
      </c>
      <c r="V54">
        <v>1</v>
      </c>
      <c r="W54" s="8">
        <v>142</v>
      </c>
      <c r="X54" s="8">
        <v>62</v>
      </c>
      <c r="Y54" s="8">
        <v>97</v>
      </c>
      <c r="Z54">
        <v>1</v>
      </c>
      <c r="AA54" s="8">
        <v>1.944055944055944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8">
        <v>41.5</v>
      </c>
      <c r="AI54" s="8">
        <v>73</v>
      </c>
      <c r="AJ54" s="6">
        <v>8.6</v>
      </c>
      <c r="AK54">
        <v>0</v>
      </c>
      <c r="AL54" s="8">
        <v>58</v>
      </c>
      <c r="AM54">
        <v>2</v>
      </c>
      <c r="AN54">
        <v>1</v>
      </c>
      <c r="AO54">
        <v>1</v>
      </c>
      <c r="AP54">
        <v>0</v>
      </c>
      <c r="AQ54">
        <v>0</v>
      </c>
      <c r="AR54">
        <v>0</v>
      </c>
      <c r="AS54" s="8">
        <v>3</v>
      </c>
      <c r="AT54">
        <v>0</v>
      </c>
      <c r="AU54">
        <v>0</v>
      </c>
      <c r="AV54">
        <v>1</v>
      </c>
      <c r="AW54" s="8">
        <v>549</v>
      </c>
      <c r="AX54" s="8">
        <v>405.99999999999989</v>
      </c>
      <c r="AY54" s="2">
        <v>42384</v>
      </c>
      <c r="AZ54" s="2">
        <v>42480</v>
      </c>
      <c r="BA54" s="8">
        <f t="shared" si="0"/>
        <v>96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7</v>
      </c>
      <c r="BJ54">
        <v>14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3</v>
      </c>
      <c r="CE54">
        <v>1</v>
      </c>
      <c r="CF54">
        <v>1</v>
      </c>
      <c r="CG54">
        <v>1</v>
      </c>
      <c r="CH54">
        <v>1</v>
      </c>
      <c r="CI54" s="6">
        <v>1</v>
      </c>
      <c r="CJ54" s="8">
        <v>0</v>
      </c>
      <c r="CK54" s="8">
        <v>100</v>
      </c>
      <c r="CL54" s="8">
        <f t="shared" si="1"/>
        <v>0</v>
      </c>
      <c r="CM54" s="8">
        <v>0</v>
      </c>
      <c r="CN54">
        <v>1</v>
      </c>
      <c r="CO54" s="4">
        <f t="shared" si="2"/>
        <v>0</v>
      </c>
      <c r="CP54" s="8">
        <f t="shared" si="3"/>
        <v>142</v>
      </c>
      <c r="CQ54" s="8">
        <v>58</v>
      </c>
      <c r="CR54" s="8">
        <f t="shared" si="4"/>
        <v>1</v>
      </c>
      <c r="CS54" s="8">
        <f>IF(CN54=1,1,0)</f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 s="8">
        <v>1.828571428571429</v>
      </c>
      <c r="EJ54" s="8">
        <v>0</v>
      </c>
      <c r="EK54" s="8">
        <v>1</v>
      </c>
      <c r="EL54" s="8">
        <v>0</v>
      </c>
      <c r="EM54">
        <v>0</v>
      </c>
      <c r="EO54">
        <v>0</v>
      </c>
      <c r="EP54">
        <v>0</v>
      </c>
      <c r="ER54">
        <v>0</v>
      </c>
      <c r="ES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E54">
        <v>1</v>
      </c>
      <c r="FF54" s="2">
        <v>42660</v>
      </c>
      <c r="FK54">
        <v>2</v>
      </c>
    </row>
    <row r="55" spans="1:167" x14ac:dyDescent="0.35">
      <c r="A55">
        <v>75</v>
      </c>
      <c r="B55">
        <v>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 s="8">
        <v>0</v>
      </c>
      <c r="P55" s="8">
        <v>0.14006311144151909</v>
      </c>
      <c r="Q55">
        <v>0</v>
      </c>
      <c r="R55">
        <v>1</v>
      </c>
      <c r="S55">
        <v>0</v>
      </c>
      <c r="T55">
        <v>0</v>
      </c>
      <c r="U55" s="8">
        <v>0</v>
      </c>
      <c r="V55">
        <v>0</v>
      </c>
      <c r="W55" s="8">
        <v>128</v>
      </c>
      <c r="X55" s="8">
        <v>66</v>
      </c>
      <c r="Y55" s="8">
        <v>94</v>
      </c>
      <c r="Z55">
        <v>1</v>
      </c>
      <c r="AA55" s="8">
        <v>1.92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8">
        <v>38.86948525833408</v>
      </c>
      <c r="AI55" s="8">
        <v>44</v>
      </c>
      <c r="AJ55" s="6">
        <v>8</v>
      </c>
      <c r="AK55">
        <v>0</v>
      </c>
      <c r="AL55" s="8">
        <v>69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 s="8">
        <v>2</v>
      </c>
      <c r="AT55">
        <v>0</v>
      </c>
      <c r="AU55">
        <v>1</v>
      </c>
      <c r="AV55">
        <v>0</v>
      </c>
      <c r="AW55" s="8">
        <v>127</v>
      </c>
      <c r="AX55" s="8">
        <v>0</v>
      </c>
      <c r="AY55" s="2">
        <v>42713</v>
      </c>
      <c r="AZ55" s="2">
        <v>42808</v>
      </c>
      <c r="BA55" s="8">
        <f t="shared" si="0"/>
        <v>95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5</v>
      </c>
      <c r="BJ55">
        <v>7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1</v>
      </c>
      <c r="CI55" s="6">
        <v>0.1</v>
      </c>
      <c r="CJ55" s="8">
        <v>0</v>
      </c>
      <c r="CK55" s="8">
        <v>0</v>
      </c>
      <c r="CL55" s="8">
        <f t="shared" si="1"/>
        <v>100</v>
      </c>
      <c r="CM55" s="8">
        <v>98</v>
      </c>
      <c r="CN55">
        <v>0</v>
      </c>
      <c r="CO55" s="4">
        <f t="shared" si="2"/>
        <v>0.765625</v>
      </c>
      <c r="CP55" s="8">
        <f t="shared" si="3"/>
        <v>30</v>
      </c>
      <c r="CQ55" s="8">
        <v>55</v>
      </c>
      <c r="CR55" s="8">
        <f t="shared" si="4"/>
        <v>1</v>
      </c>
      <c r="CS55" s="8">
        <f>IF(SUM(EF55:EG55,EB55:EC55,DX55:DY55,DT55:DU55,DP55:DQ55,DL55:DM55,DH55:DI55,DD55:DE55)&gt;0,1,0)</f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 s="8">
        <v>1.788732394366197</v>
      </c>
      <c r="EJ55" s="8">
        <v>0</v>
      </c>
      <c r="EK55" s="8">
        <v>1</v>
      </c>
      <c r="EL55" s="8">
        <v>0</v>
      </c>
      <c r="EM55">
        <v>0</v>
      </c>
      <c r="EO55">
        <v>0</v>
      </c>
      <c r="EP55">
        <v>0</v>
      </c>
      <c r="ER55">
        <v>0</v>
      </c>
      <c r="ES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1</v>
      </c>
      <c r="FD55" s="2">
        <v>42928</v>
      </c>
      <c r="FE55">
        <v>0</v>
      </c>
      <c r="FG55">
        <v>120</v>
      </c>
      <c r="FH55">
        <v>1</v>
      </c>
      <c r="FK55">
        <v>0</v>
      </c>
    </row>
    <row r="56" spans="1:167" x14ac:dyDescent="0.35">
      <c r="A56">
        <v>52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 s="8">
        <v>0</v>
      </c>
      <c r="P56" s="8">
        <v>0.1244852018216335</v>
      </c>
      <c r="Q56">
        <v>2</v>
      </c>
      <c r="R56">
        <v>0</v>
      </c>
      <c r="S56">
        <v>0</v>
      </c>
      <c r="T56">
        <v>1</v>
      </c>
      <c r="U56" s="8">
        <v>14</v>
      </c>
      <c r="V56">
        <v>1</v>
      </c>
      <c r="W56" s="8">
        <v>161</v>
      </c>
      <c r="X56" s="8">
        <v>89</v>
      </c>
      <c r="Y56" s="8">
        <v>98</v>
      </c>
      <c r="Z56">
        <v>0</v>
      </c>
      <c r="AA56" s="8">
        <v>2.1333333333333329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8">
        <v>43.924661117424421</v>
      </c>
      <c r="AI56" s="8">
        <v>70</v>
      </c>
      <c r="AJ56" s="6">
        <v>7</v>
      </c>
      <c r="AK56">
        <v>1</v>
      </c>
      <c r="AL56" s="8">
        <v>68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 s="8">
        <v>1</v>
      </c>
      <c r="AT56">
        <v>1</v>
      </c>
      <c r="AU56">
        <v>0</v>
      </c>
      <c r="AV56">
        <v>0</v>
      </c>
      <c r="AW56" s="8">
        <v>370</v>
      </c>
      <c r="AX56" s="8">
        <v>370</v>
      </c>
      <c r="AY56" s="2">
        <v>41706</v>
      </c>
      <c r="AZ56" s="2">
        <v>41801</v>
      </c>
      <c r="BA56" s="8">
        <f t="shared" si="0"/>
        <v>95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0</v>
      </c>
      <c r="CI56" s="6">
        <v>15.9</v>
      </c>
      <c r="CJ56" s="8">
        <v>0</v>
      </c>
      <c r="CK56" s="8">
        <v>0</v>
      </c>
      <c r="CL56" s="8">
        <f t="shared" si="1"/>
        <v>100</v>
      </c>
      <c r="CM56" s="8">
        <v>93</v>
      </c>
      <c r="CN56">
        <v>0</v>
      </c>
      <c r="CO56" s="4">
        <f t="shared" si="2"/>
        <v>0.57763975155279501</v>
      </c>
      <c r="CP56" s="8">
        <f t="shared" si="3"/>
        <v>68</v>
      </c>
      <c r="CQ56" s="8">
        <v>124</v>
      </c>
      <c r="CR56" s="8">
        <f t="shared" si="4"/>
        <v>1</v>
      </c>
      <c r="CS56" s="8">
        <f>IF(SUM(EF56:EG56,EB56:EC56,DX56:DY56,DT56:DU56,DP56:DQ56,DL56:DM56,DH56:DI56,DD56:DE56)&gt;0,1,0)</f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 s="8">
        <v>1.5</v>
      </c>
      <c r="EJ56" s="8">
        <v>0</v>
      </c>
      <c r="EK56" s="8">
        <v>1</v>
      </c>
      <c r="EL56" s="8">
        <v>0</v>
      </c>
      <c r="EM56">
        <v>0</v>
      </c>
      <c r="EO56">
        <v>0</v>
      </c>
      <c r="EP56">
        <v>0</v>
      </c>
      <c r="ER56">
        <v>0</v>
      </c>
      <c r="ES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 s="2">
        <v>41866</v>
      </c>
      <c r="FE56">
        <v>0</v>
      </c>
      <c r="FG56">
        <v>65</v>
      </c>
      <c r="FH56">
        <v>1</v>
      </c>
      <c r="FK56">
        <v>0</v>
      </c>
    </row>
    <row r="57" spans="1:167" x14ac:dyDescent="0.35">
      <c r="A57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 s="8">
        <v>0</v>
      </c>
      <c r="P57" s="8">
        <v>5.5325034578146623E-2</v>
      </c>
      <c r="Q57">
        <v>2</v>
      </c>
      <c r="R57">
        <v>0</v>
      </c>
      <c r="S57">
        <v>0</v>
      </c>
      <c r="T57">
        <v>1</v>
      </c>
      <c r="U57" s="8">
        <v>14</v>
      </c>
      <c r="V57">
        <v>1</v>
      </c>
      <c r="W57" s="8">
        <v>161</v>
      </c>
      <c r="X57" s="8">
        <v>89</v>
      </c>
      <c r="Y57" s="8">
        <v>98</v>
      </c>
      <c r="Z57">
        <v>0</v>
      </c>
      <c r="AA57" s="8">
        <v>1.970588235294118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8">
        <v>43.871194985593981</v>
      </c>
      <c r="AI57" s="8">
        <v>70</v>
      </c>
      <c r="AJ57" s="6">
        <v>7</v>
      </c>
      <c r="AK57">
        <v>1</v>
      </c>
      <c r="AL57" s="8">
        <v>68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 s="8">
        <v>1</v>
      </c>
      <c r="AT57">
        <v>1</v>
      </c>
      <c r="AU57">
        <v>0</v>
      </c>
      <c r="AV57">
        <v>0</v>
      </c>
      <c r="AW57" s="8">
        <v>370</v>
      </c>
      <c r="AX57" s="8">
        <v>370</v>
      </c>
      <c r="AY57" s="2">
        <v>41706</v>
      </c>
      <c r="AZ57" s="2">
        <v>41801</v>
      </c>
      <c r="BA57" s="8">
        <f t="shared" si="0"/>
        <v>95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</v>
      </c>
      <c r="BJ57">
        <v>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1</v>
      </c>
      <c r="CI57" s="6">
        <v>0.7</v>
      </c>
      <c r="CJ57" s="8">
        <v>0</v>
      </c>
      <c r="CK57" s="8">
        <v>100</v>
      </c>
      <c r="CL57" s="8">
        <f t="shared" si="1"/>
        <v>0</v>
      </c>
      <c r="CM57" s="8">
        <v>124</v>
      </c>
      <c r="CN57">
        <v>0</v>
      </c>
      <c r="CO57" s="4">
        <f t="shared" si="2"/>
        <v>0.77018633540372672</v>
      </c>
      <c r="CP57" s="8">
        <f t="shared" si="3"/>
        <v>37</v>
      </c>
      <c r="CQ57" s="8">
        <v>93</v>
      </c>
      <c r="CR57" s="8">
        <f t="shared" si="4"/>
        <v>1</v>
      </c>
      <c r="CS57" s="8">
        <f>IF(SUM(EF57:EG57,EB57:EC57,DX57:DY57,DT57:DU57,DP57:DQ57,DL57:DM57,DH57:DI57,DD57:DE57)&gt;0,1,0)</f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 s="8">
        <v>1.317241379310345</v>
      </c>
      <c r="EJ57" s="8">
        <v>1</v>
      </c>
      <c r="EK57" s="8">
        <v>0</v>
      </c>
      <c r="EL57" s="8">
        <v>0</v>
      </c>
      <c r="EM57">
        <v>1</v>
      </c>
      <c r="EN57" s="2">
        <v>41896</v>
      </c>
      <c r="EO57">
        <v>1</v>
      </c>
      <c r="EP57">
        <v>0</v>
      </c>
      <c r="ER57">
        <v>0</v>
      </c>
      <c r="ES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 s="2">
        <v>42054</v>
      </c>
      <c r="FE57">
        <v>0</v>
      </c>
      <c r="FG57">
        <v>253</v>
      </c>
      <c r="FH57">
        <v>1</v>
      </c>
      <c r="FI57">
        <v>95</v>
      </c>
      <c r="FJ57">
        <v>1</v>
      </c>
      <c r="FK57">
        <f>IF(AND(FH57,FJ57),1,0)</f>
        <v>1</v>
      </c>
    </row>
    <row r="58" spans="1:167" x14ac:dyDescent="0.35">
      <c r="A58">
        <v>79</v>
      </c>
      <c r="B58">
        <v>2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 s="8">
        <v>0</v>
      </c>
      <c r="P58" s="8">
        <v>0</v>
      </c>
      <c r="Q58">
        <v>0</v>
      </c>
      <c r="R58">
        <v>1</v>
      </c>
      <c r="S58">
        <v>0</v>
      </c>
      <c r="T58">
        <v>0</v>
      </c>
      <c r="U58" s="8">
        <v>0</v>
      </c>
      <c r="V58">
        <v>1</v>
      </c>
      <c r="W58" s="8">
        <v>150</v>
      </c>
      <c r="X58" s="8">
        <v>65</v>
      </c>
      <c r="Y58" s="8">
        <v>96.940886699507388</v>
      </c>
      <c r="Z58">
        <v>1</v>
      </c>
      <c r="AA58" s="8">
        <v>1.944444444444444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8">
        <v>44</v>
      </c>
      <c r="AI58" s="8">
        <v>70</v>
      </c>
      <c r="AJ58" s="6">
        <v>7</v>
      </c>
      <c r="AK58">
        <v>1</v>
      </c>
      <c r="AL58" s="8">
        <v>34</v>
      </c>
      <c r="AM58">
        <v>3</v>
      </c>
      <c r="AN58">
        <v>1</v>
      </c>
      <c r="AO58">
        <v>0</v>
      </c>
      <c r="AP58">
        <v>1</v>
      </c>
      <c r="AQ58">
        <v>0</v>
      </c>
      <c r="AR58">
        <v>0</v>
      </c>
      <c r="AS58" s="8">
        <v>3</v>
      </c>
      <c r="AT58">
        <v>0</v>
      </c>
      <c r="AU58">
        <v>0</v>
      </c>
      <c r="AV58">
        <v>1</v>
      </c>
      <c r="AW58" s="8">
        <v>573</v>
      </c>
      <c r="AX58" s="8">
        <v>573</v>
      </c>
      <c r="AY58" s="2">
        <v>42759</v>
      </c>
      <c r="AZ58" s="2">
        <v>42851</v>
      </c>
      <c r="BA58" s="8">
        <f t="shared" si="0"/>
        <v>92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5</v>
      </c>
      <c r="BJ58">
        <v>11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2</v>
      </c>
      <c r="CE58">
        <v>0</v>
      </c>
      <c r="CF58">
        <v>1</v>
      </c>
      <c r="CG58">
        <v>0</v>
      </c>
      <c r="CH58">
        <v>0</v>
      </c>
      <c r="CI58" s="6">
        <v>0.3</v>
      </c>
      <c r="CJ58" s="8">
        <v>40</v>
      </c>
      <c r="CK58" s="8">
        <v>60</v>
      </c>
      <c r="CL58" s="8">
        <f t="shared" si="1"/>
        <v>0</v>
      </c>
      <c r="CM58" s="8">
        <v>48</v>
      </c>
      <c r="CN58">
        <v>1</v>
      </c>
      <c r="CO58" s="4">
        <f t="shared" si="2"/>
        <v>0.32</v>
      </c>
      <c r="CP58" s="8">
        <f t="shared" si="3"/>
        <v>102</v>
      </c>
      <c r="CQ58" s="8">
        <v>44</v>
      </c>
      <c r="CR58" s="8">
        <f t="shared" si="4"/>
        <v>1</v>
      </c>
      <c r="CS58" s="8">
        <f>IF(CN58=1,1,0)</f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 s="8">
        <v>1.8378378378378379</v>
      </c>
      <c r="EJ58" s="8">
        <v>0</v>
      </c>
      <c r="EK58" s="8">
        <v>1</v>
      </c>
      <c r="EL58" s="8">
        <v>0</v>
      </c>
      <c r="EM58">
        <v>0</v>
      </c>
      <c r="EO58">
        <v>0</v>
      </c>
      <c r="EP58">
        <v>0</v>
      </c>
      <c r="ER58">
        <v>0</v>
      </c>
      <c r="ES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 s="2">
        <v>42943</v>
      </c>
      <c r="FE58">
        <v>0</v>
      </c>
      <c r="FG58">
        <v>92</v>
      </c>
      <c r="FH58">
        <v>1</v>
      </c>
      <c r="FK58">
        <v>0</v>
      </c>
    </row>
    <row r="59" spans="1:167" x14ac:dyDescent="0.35">
      <c r="A59">
        <v>75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</v>
      </c>
      <c r="L59">
        <v>0</v>
      </c>
      <c r="M59">
        <v>0</v>
      </c>
      <c r="N59">
        <v>1</v>
      </c>
      <c r="O59" s="8">
        <v>2</v>
      </c>
      <c r="P59" s="8">
        <v>8.075932717281048E-2</v>
      </c>
      <c r="Q59">
        <v>0</v>
      </c>
      <c r="R59">
        <v>1</v>
      </c>
      <c r="S59">
        <v>0</v>
      </c>
      <c r="T59">
        <v>0</v>
      </c>
      <c r="U59" s="8">
        <v>0</v>
      </c>
      <c r="V59">
        <v>1</v>
      </c>
      <c r="W59" s="8">
        <v>149</v>
      </c>
      <c r="X59" s="8">
        <v>69</v>
      </c>
      <c r="Y59" s="8">
        <v>96</v>
      </c>
      <c r="Z59">
        <v>0</v>
      </c>
      <c r="AA59" s="8">
        <v>2.0428571428571431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8">
        <v>35.5</v>
      </c>
      <c r="AI59" s="8">
        <v>67</v>
      </c>
      <c r="AJ59" s="6">
        <v>7.3</v>
      </c>
      <c r="AK59">
        <v>0</v>
      </c>
      <c r="AL59" s="8">
        <v>46</v>
      </c>
      <c r="AM59">
        <v>2</v>
      </c>
      <c r="AN59">
        <v>1</v>
      </c>
      <c r="AO59">
        <v>1</v>
      </c>
      <c r="AP59">
        <v>0</v>
      </c>
      <c r="AQ59">
        <v>0</v>
      </c>
      <c r="AR59">
        <v>0</v>
      </c>
      <c r="AS59" s="8">
        <v>2</v>
      </c>
      <c r="AT59">
        <v>0</v>
      </c>
      <c r="AU59">
        <v>1</v>
      </c>
      <c r="AV59">
        <v>0</v>
      </c>
      <c r="AW59" s="8">
        <v>309</v>
      </c>
      <c r="AX59" s="8">
        <v>0</v>
      </c>
      <c r="AY59" s="2">
        <v>42384</v>
      </c>
      <c r="AZ59" s="2">
        <v>42476</v>
      </c>
      <c r="BA59" s="8">
        <f t="shared" si="0"/>
        <v>92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>
        <v>16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1</v>
      </c>
      <c r="CD59">
        <v>2</v>
      </c>
      <c r="CE59">
        <v>0</v>
      </c>
      <c r="CF59">
        <v>1</v>
      </c>
      <c r="CG59">
        <v>0</v>
      </c>
      <c r="CH59">
        <v>1</v>
      </c>
      <c r="CI59" s="6">
        <v>9</v>
      </c>
      <c r="CJ59" s="8">
        <v>100</v>
      </c>
      <c r="CK59" s="8">
        <v>0</v>
      </c>
      <c r="CL59" s="8">
        <f t="shared" si="1"/>
        <v>0</v>
      </c>
      <c r="CM59" s="8">
        <v>66.5</v>
      </c>
      <c r="CN59">
        <v>0</v>
      </c>
      <c r="CO59" s="4">
        <f t="shared" si="2"/>
        <v>0.44630872483221479</v>
      </c>
      <c r="CP59" s="8">
        <f t="shared" si="3"/>
        <v>82.5</v>
      </c>
      <c r="CQ59" s="8">
        <v>83.5</v>
      </c>
      <c r="CR59" s="8">
        <f t="shared" si="4"/>
        <v>1</v>
      </c>
      <c r="CS59" s="8">
        <f>IF(SUM(EF59:EG59,EB59:EC59,DX59:DY59,DT59:DU59,DP59:DQ59,DL59:DM59,DH59:DI59,DD59:DE59)&gt;0,1,0)</f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 s="8">
        <v>1.8</v>
      </c>
      <c r="EJ59" s="8">
        <v>0</v>
      </c>
      <c r="EK59" s="8">
        <v>1</v>
      </c>
      <c r="EL59" s="8">
        <v>0</v>
      </c>
      <c r="EM59">
        <v>1</v>
      </c>
      <c r="EN59" s="2">
        <v>42497</v>
      </c>
      <c r="EO59">
        <v>8</v>
      </c>
      <c r="EP59">
        <v>0</v>
      </c>
      <c r="ER59">
        <v>0</v>
      </c>
      <c r="ES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 s="2">
        <v>42532</v>
      </c>
      <c r="FE59">
        <v>0</v>
      </c>
      <c r="FG59">
        <v>56</v>
      </c>
      <c r="FH59">
        <v>1</v>
      </c>
      <c r="FI59">
        <v>21</v>
      </c>
      <c r="FJ59">
        <v>1</v>
      </c>
      <c r="FK59">
        <f>IF(AND(FH59,FJ59),1,0)</f>
        <v>1</v>
      </c>
    </row>
    <row r="60" spans="1:167" x14ac:dyDescent="0.35">
      <c r="A60">
        <v>65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 s="8">
        <v>0</v>
      </c>
      <c r="P60" s="8">
        <v>0</v>
      </c>
      <c r="Q60">
        <v>0</v>
      </c>
      <c r="R60">
        <v>1</v>
      </c>
      <c r="S60">
        <v>0</v>
      </c>
      <c r="T60">
        <v>0</v>
      </c>
      <c r="U60" s="8">
        <v>0</v>
      </c>
      <c r="V60">
        <v>0</v>
      </c>
      <c r="W60" s="8">
        <v>136</v>
      </c>
      <c r="X60" s="8">
        <v>75.5</v>
      </c>
      <c r="Y60" s="8">
        <v>97.5</v>
      </c>
      <c r="Z60">
        <v>1</v>
      </c>
      <c r="AA60" s="8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8">
        <v>43.5</v>
      </c>
      <c r="AI60" s="8">
        <v>116</v>
      </c>
      <c r="AJ60" s="6">
        <v>8.8000000000000007</v>
      </c>
      <c r="AK60">
        <v>0</v>
      </c>
      <c r="AL60" s="8">
        <v>84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 s="8">
        <v>3</v>
      </c>
      <c r="AT60">
        <v>0</v>
      </c>
      <c r="AU60">
        <v>0</v>
      </c>
      <c r="AV60">
        <v>1</v>
      </c>
      <c r="AW60" s="8">
        <v>220</v>
      </c>
      <c r="AX60" s="8">
        <v>220</v>
      </c>
      <c r="AY60" s="2">
        <v>41921</v>
      </c>
      <c r="AZ60" s="2">
        <v>42012</v>
      </c>
      <c r="BA60" s="8">
        <f t="shared" si="0"/>
        <v>91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7</v>
      </c>
      <c r="BJ60">
        <v>7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0</v>
      </c>
      <c r="CH60">
        <v>1</v>
      </c>
      <c r="CI60" s="6">
        <v>0.1</v>
      </c>
      <c r="CJ60" s="8">
        <v>0</v>
      </c>
      <c r="CK60" s="8">
        <v>0</v>
      </c>
      <c r="CL60" s="8">
        <f t="shared" si="1"/>
        <v>100</v>
      </c>
      <c r="CM60" s="8">
        <v>128</v>
      </c>
      <c r="CN60">
        <v>0</v>
      </c>
      <c r="CO60" s="4">
        <f t="shared" si="2"/>
        <v>0.94117647058823528</v>
      </c>
      <c r="CP60" s="8">
        <f t="shared" si="3"/>
        <v>8</v>
      </c>
      <c r="CQ60" s="8">
        <v>128</v>
      </c>
      <c r="CR60" s="8">
        <f t="shared" si="4"/>
        <v>0</v>
      </c>
      <c r="CS60" s="8">
        <f>IF(SUM(EF60:EG60,EB60:EC60,DX60:DY60,DT60:DU60,DP60:DQ60,DL60:DM60,DH60:DI60,DD60:DE60)&gt;0,1,0)</f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 s="8">
        <v>1.84375</v>
      </c>
      <c r="EJ60" s="8">
        <v>0</v>
      </c>
      <c r="EK60" s="8">
        <v>1</v>
      </c>
      <c r="EL60" s="8">
        <v>0</v>
      </c>
      <c r="EM60">
        <v>0</v>
      </c>
      <c r="EO60">
        <v>0</v>
      </c>
      <c r="EP60">
        <v>0</v>
      </c>
      <c r="ER60">
        <v>0</v>
      </c>
      <c r="ES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</v>
      </c>
      <c r="FD60" s="2">
        <v>42134</v>
      </c>
      <c r="FE60">
        <v>0</v>
      </c>
      <c r="FG60">
        <v>122</v>
      </c>
      <c r="FH60">
        <v>1</v>
      </c>
      <c r="FK60">
        <v>0</v>
      </c>
    </row>
    <row r="61" spans="1:167" x14ac:dyDescent="0.35">
      <c r="A61">
        <v>73</v>
      </c>
      <c r="B61">
        <v>2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 s="8">
        <v>0</v>
      </c>
      <c r="P61" s="8">
        <v>6.7792158127623084E-2</v>
      </c>
      <c r="Q61">
        <v>0</v>
      </c>
      <c r="R61">
        <v>1</v>
      </c>
      <c r="S61">
        <v>0</v>
      </c>
      <c r="T61">
        <v>0</v>
      </c>
      <c r="U61" s="8">
        <v>0</v>
      </c>
      <c r="V61">
        <v>0</v>
      </c>
      <c r="W61" s="8">
        <v>140.5</v>
      </c>
      <c r="X61" s="8">
        <v>67.5</v>
      </c>
      <c r="Y61" s="8">
        <v>97.830747531734829</v>
      </c>
      <c r="Z61">
        <v>0</v>
      </c>
      <c r="AA61" s="8">
        <v>1.925925925925926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8">
        <v>43</v>
      </c>
      <c r="AI61" s="8">
        <v>55</v>
      </c>
      <c r="AJ61" s="6">
        <v>7.1</v>
      </c>
      <c r="AK61">
        <v>1</v>
      </c>
      <c r="AL61" s="8">
        <v>77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 s="8">
        <v>2</v>
      </c>
      <c r="AT61">
        <v>0</v>
      </c>
      <c r="AU61">
        <v>1</v>
      </c>
      <c r="AV61">
        <v>0</v>
      </c>
      <c r="AW61" s="8">
        <v>133</v>
      </c>
      <c r="AX61" s="8">
        <v>0</v>
      </c>
      <c r="AY61" s="2">
        <v>41713</v>
      </c>
      <c r="AZ61" s="2">
        <v>41804</v>
      </c>
      <c r="BA61" s="8">
        <f t="shared" si="0"/>
        <v>91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5</v>
      </c>
      <c r="BJ61">
        <v>15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3</v>
      </c>
      <c r="CE61">
        <v>1</v>
      </c>
      <c r="CF61">
        <v>1</v>
      </c>
      <c r="CG61">
        <v>1</v>
      </c>
      <c r="CH61">
        <v>1</v>
      </c>
      <c r="CI61" s="6">
        <v>0.9</v>
      </c>
      <c r="CJ61" s="8">
        <v>10</v>
      </c>
      <c r="CK61" s="8">
        <v>0</v>
      </c>
      <c r="CL61" s="8">
        <f t="shared" si="1"/>
        <v>90</v>
      </c>
      <c r="CM61" s="8">
        <v>37</v>
      </c>
      <c r="CN61">
        <v>1</v>
      </c>
      <c r="CO61" s="4">
        <f t="shared" si="2"/>
        <v>0.26334519572953735</v>
      </c>
      <c r="CP61" s="8">
        <f t="shared" si="3"/>
        <v>103.5</v>
      </c>
      <c r="CQ61" s="8">
        <v>115</v>
      </c>
      <c r="CR61" s="8">
        <f t="shared" si="4"/>
        <v>1</v>
      </c>
      <c r="CS61" s="8">
        <f>IF(CN61=1,1,0)</f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 s="8">
        <v>1.8533333333333331</v>
      </c>
      <c r="EJ61" s="8">
        <v>0</v>
      </c>
      <c r="EK61" s="8">
        <v>1</v>
      </c>
      <c r="EL61" s="8">
        <v>0</v>
      </c>
      <c r="EM61">
        <v>0</v>
      </c>
      <c r="EO61">
        <v>0</v>
      </c>
      <c r="EP61">
        <v>0</v>
      </c>
      <c r="ER61">
        <v>0</v>
      </c>
      <c r="ES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 s="2">
        <v>42012</v>
      </c>
      <c r="FE61">
        <v>0</v>
      </c>
      <c r="FG61">
        <v>208</v>
      </c>
      <c r="FH61">
        <v>1</v>
      </c>
      <c r="FK61">
        <v>0</v>
      </c>
    </row>
    <row r="62" spans="1:167" x14ac:dyDescent="0.35">
      <c r="A62">
        <v>44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 s="8">
        <v>0</v>
      </c>
      <c r="P62" s="8">
        <v>0</v>
      </c>
      <c r="Q62">
        <v>0</v>
      </c>
      <c r="R62">
        <v>1</v>
      </c>
      <c r="S62">
        <v>0</v>
      </c>
      <c r="T62">
        <v>0</v>
      </c>
      <c r="U62" s="8">
        <v>0</v>
      </c>
      <c r="V62">
        <v>0</v>
      </c>
      <c r="W62" s="8">
        <v>134</v>
      </c>
      <c r="X62" s="8">
        <v>80</v>
      </c>
      <c r="Y62" s="8">
        <v>100</v>
      </c>
      <c r="Z62">
        <v>0</v>
      </c>
      <c r="AA62" s="8">
        <v>1.9090909090909089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8">
        <v>42.499999999999993</v>
      </c>
      <c r="AI62" s="8">
        <v>110</v>
      </c>
      <c r="AJ62" s="6">
        <v>9.1</v>
      </c>
      <c r="AK62">
        <v>0</v>
      </c>
      <c r="AL62" s="8">
        <v>102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 s="8">
        <v>3</v>
      </c>
      <c r="AT62">
        <v>0</v>
      </c>
      <c r="AU62">
        <v>0</v>
      </c>
      <c r="AV62">
        <v>1</v>
      </c>
      <c r="AW62" s="8">
        <v>0</v>
      </c>
      <c r="AX62" s="8">
        <v>0</v>
      </c>
      <c r="AY62" s="2">
        <v>42654</v>
      </c>
      <c r="AZ62" s="2">
        <v>42744</v>
      </c>
      <c r="BA62" s="8">
        <f t="shared" si="0"/>
        <v>90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5</v>
      </c>
      <c r="BJ62">
        <v>6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1</v>
      </c>
      <c r="CI62" s="6">
        <v>6</v>
      </c>
      <c r="CJ62" s="8">
        <v>10</v>
      </c>
      <c r="CK62" s="8">
        <v>0</v>
      </c>
      <c r="CL62" s="8">
        <f t="shared" si="1"/>
        <v>90</v>
      </c>
      <c r="CM62" s="8">
        <v>136</v>
      </c>
      <c r="CN62">
        <v>0</v>
      </c>
      <c r="CO62" s="4">
        <f t="shared" si="2"/>
        <v>1.0149253731343284</v>
      </c>
      <c r="CP62" s="8">
        <f t="shared" si="3"/>
        <v>-2</v>
      </c>
      <c r="CQ62" s="8">
        <v>108</v>
      </c>
      <c r="CR62" s="8">
        <f t="shared" si="4"/>
        <v>0</v>
      </c>
      <c r="CS62" s="8">
        <f>IF(SUM(EF62:EG62,EB62:EC62,DX62:DY62,DT62:DU62,DP62:DQ62,DL62:DM62,DH62:DI62,DD62:DE62)&gt;0,1,0)</f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 s="8">
        <v>1.8857142857142859</v>
      </c>
      <c r="EJ62" s="8">
        <v>0</v>
      </c>
      <c r="EK62" s="8">
        <v>1</v>
      </c>
      <c r="EL62" s="8">
        <v>0</v>
      </c>
      <c r="EM62">
        <v>0</v>
      </c>
      <c r="EO62">
        <v>0</v>
      </c>
      <c r="EP62">
        <v>0</v>
      </c>
      <c r="ER62">
        <v>0</v>
      </c>
      <c r="ES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 s="2">
        <v>42790</v>
      </c>
      <c r="FE62">
        <v>0</v>
      </c>
      <c r="FG62">
        <v>46</v>
      </c>
      <c r="FH62">
        <v>1</v>
      </c>
      <c r="FK62">
        <v>0</v>
      </c>
    </row>
    <row r="63" spans="1:167" x14ac:dyDescent="0.35">
      <c r="A63">
        <v>72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0</v>
      </c>
      <c r="M63">
        <v>0</v>
      </c>
      <c r="N63">
        <v>1</v>
      </c>
      <c r="O63" s="8">
        <v>22</v>
      </c>
      <c r="P63" s="8">
        <v>0.27713213523064911</v>
      </c>
      <c r="Q63">
        <v>0</v>
      </c>
      <c r="R63">
        <v>1</v>
      </c>
      <c r="S63">
        <v>0</v>
      </c>
      <c r="T63">
        <v>0</v>
      </c>
      <c r="U63" s="8">
        <v>0</v>
      </c>
      <c r="V63">
        <v>0</v>
      </c>
      <c r="W63" s="8">
        <v>127</v>
      </c>
      <c r="X63" s="8">
        <v>45</v>
      </c>
      <c r="Y63" s="8">
        <v>95</v>
      </c>
      <c r="Z63">
        <v>0</v>
      </c>
      <c r="AA63" s="8">
        <v>2.0857142857142859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8">
        <v>39.792390996779837</v>
      </c>
      <c r="AI63" s="8">
        <v>54</v>
      </c>
      <c r="AJ63" s="6">
        <v>7.4</v>
      </c>
      <c r="AK63">
        <v>0</v>
      </c>
      <c r="AL63" s="8">
        <v>90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 s="8">
        <v>3</v>
      </c>
      <c r="AT63">
        <v>0</v>
      </c>
      <c r="AU63">
        <v>0</v>
      </c>
      <c r="AV63">
        <v>1</v>
      </c>
      <c r="AW63" s="8">
        <v>436</v>
      </c>
      <c r="AX63" s="8">
        <v>436</v>
      </c>
      <c r="AY63" s="2">
        <v>42642</v>
      </c>
      <c r="AZ63" s="2">
        <v>42732</v>
      </c>
      <c r="BA63" s="8">
        <f t="shared" si="0"/>
        <v>90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>
        <v>15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3</v>
      </c>
      <c r="CE63">
        <v>1</v>
      </c>
      <c r="CF63">
        <v>1</v>
      </c>
      <c r="CG63">
        <v>1</v>
      </c>
      <c r="CH63">
        <v>1</v>
      </c>
      <c r="CI63" s="6">
        <v>1.5</v>
      </c>
      <c r="CJ63" s="8">
        <v>0</v>
      </c>
      <c r="CK63" s="8">
        <v>100</v>
      </c>
      <c r="CL63" s="8">
        <f t="shared" si="1"/>
        <v>0</v>
      </c>
      <c r="CM63" s="8">
        <v>51.5</v>
      </c>
      <c r="CN63">
        <v>0</v>
      </c>
      <c r="CO63" s="4">
        <f t="shared" si="2"/>
        <v>0.40551181102362205</v>
      </c>
      <c r="CP63" s="8">
        <f t="shared" si="3"/>
        <v>75.5</v>
      </c>
      <c r="CQ63" s="8">
        <v>32.5</v>
      </c>
      <c r="CR63" s="8">
        <f t="shared" si="4"/>
        <v>1</v>
      </c>
      <c r="CS63" s="8">
        <f>IF(SUM(EF63:EG63,EB63:EC63,DX63:DY63,DT63:DU63,DP63:DQ63,DL63:DM63,DH63:DI63,DD63:DE63)&gt;0,1,0)</f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</v>
      </c>
      <c r="DR63">
        <v>1</v>
      </c>
      <c r="DS63">
        <v>1</v>
      </c>
      <c r="DT63">
        <v>0</v>
      </c>
      <c r="DU63">
        <v>0</v>
      </c>
      <c r="DV63">
        <v>0</v>
      </c>
      <c r="DW63">
        <v>0</v>
      </c>
      <c r="DX63">
        <v>1</v>
      </c>
      <c r="DY63">
        <v>0</v>
      </c>
      <c r="DZ63">
        <v>1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 s="8">
        <v>1</v>
      </c>
      <c r="EJ63" s="8">
        <v>1</v>
      </c>
      <c r="EK63" s="8">
        <v>0</v>
      </c>
      <c r="EL63" s="8">
        <v>0</v>
      </c>
      <c r="EM63">
        <v>1</v>
      </c>
      <c r="EN63" s="2">
        <v>42738</v>
      </c>
      <c r="EO63">
        <v>3</v>
      </c>
      <c r="EP63">
        <v>1</v>
      </c>
      <c r="EQ63" s="2">
        <v>42743</v>
      </c>
      <c r="ER63">
        <v>6</v>
      </c>
      <c r="ES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</v>
      </c>
      <c r="FE63">
        <v>0</v>
      </c>
      <c r="FI63">
        <v>6</v>
      </c>
      <c r="FJ63">
        <v>1</v>
      </c>
      <c r="FK63">
        <v>2</v>
      </c>
    </row>
    <row r="64" spans="1:167" x14ac:dyDescent="0.35">
      <c r="A64">
        <v>87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 s="8">
        <v>0</v>
      </c>
      <c r="P64" s="8">
        <v>0</v>
      </c>
      <c r="Q64">
        <v>0</v>
      </c>
      <c r="R64">
        <v>1</v>
      </c>
      <c r="S64">
        <v>0</v>
      </c>
      <c r="T64">
        <v>0</v>
      </c>
      <c r="U64" s="8">
        <v>0</v>
      </c>
      <c r="V64">
        <v>0</v>
      </c>
      <c r="W64" s="8">
        <v>124</v>
      </c>
      <c r="X64" s="8">
        <v>53</v>
      </c>
      <c r="Y64" s="8">
        <v>98</v>
      </c>
      <c r="Z64">
        <v>0</v>
      </c>
      <c r="AA64" s="8">
        <v>1.9113924050632909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8">
        <v>35.097686654006097</v>
      </c>
      <c r="AI64" s="8">
        <v>60.122760753295523</v>
      </c>
      <c r="AJ64" s="6">
        <v>5.8</v>
      </c>
      <c r="AK64">
        <v>1</v>
      </c>
      <c r="AL64" s="8">
        <v>63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 s="8">
        <v>2</v>
      </c>
      <c r="AT64">
        <v>0</v>
      </c>
      <c r="AU64">
        <v>1</v>
      </c>
      <c r="AV64">
        <v>0</v>
      </c>
      <c r="AW64" s="8">
        <v>195</v>
      </c>
      <c r="AX64" s="8">
        <v>0</v>
      </c>
      <c r="AY64" s="2">
        <v>42449</v>
      </c>
      <c r="AZ64" s="2">
        <v>42539</v>
      </c>
      <c r="BA64" s="8">
        <f t="shared" si="0"/>
        <v>90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4</v>
      </c>
      <c r="BJ64">
        <v>10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3</v>
      </c>
      <c r="CE64">
        <v>1</v>
      </c>
      <c r="CF64">
        <v>1</v>
      </c>
      <c r="CG64">
        <v>1</v>
      </c>
      <c r="CH64">
        <v>0</v>
      </c>
      <c r="CI64" s="6">
        <v>8.8000000000000007</v>
      </c>
      <c r="CJ64" s="8">
        <v>0</v>
      </c>
      <c r="CK64" s="8">
        <v>100</v>
      </c>
      <c r="CL64" s="8">
        <f t="shared" si="1"/>
        <v>0</v>
      </c>
      <c r="CM64" s="8">
        <v>16</v>
      </c>
      <c r="CN64">
        <v>1</v>
      </c>
      <c r="CO64" s="4">
        <f t="shared" si="2"/>
        <v>0.12903225806451613</v>
      </c>
      <c r="CP64" s="8">
        <f t="shared" si="3"/>
        <v>108</v>
      </c>
      <c r="CQ64" s="8">
        <v>60</v>
      </c>
      <c r="CR64" s="8">
        <f t="shared" si="4"/>
        <v>1</v>
      </c>
      <c r="CS64" s="8">
        <f>IF(CN64=1,1,0)</f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 s="8">
        <v>1.8378378378378379</v>
      </c>
      <c r="EJ64" s="8">
        <v>0</v>
      </c>
      <c r="EK64" s="8">
        <v>1</v>
      </c>
      <c r="EL64" s="8">
        <v>0</v>
      </c>
      <c r="EM64">
        <v>0</v>
      </c>
      <c r="EO64">
        <v>0</v>
      </c>
      <c r="EP64">
        <v>0</v>
      </c>
      <c r="ER64">
        <v>0</v>
      </c>
      <c r="ES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E64">
        <v>1</v>
      </c>
      <c r="FF64" s="2">
        <v>42550</v>
      </c>
      <c r="FK64">
        <v>2</v>
      </c>
    </row>
    <row r="65" spans="1:167" x14ac:dyDescent="0.35">
      <c r="A65">
        <v>59</v>
      </c>
      <c r="B65">
        <v>2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</v>
      </c>
      <c r="L65">
        <v>0</v>
      </c>
      <c r="M65">
        <v>0</v>
      </c>
      <c r="N65">
        <v>1</v>
      </c>
      <c r="O65" s="8">
        <v>0.1712398168037936</v>
      </c>
      <c r="P65" s="8">
        <v>8.0857772194192643E-2</v>
      </c>
      <c r="Q65">
        <v>2</v>
      </c>
      <c r="R65">
        <v>0</v>
      </c>
      <c r="S65">
        <v>0</v>
      </c>
      <c r="T65">
        <v>1</v>
      </c>
      <c r="U65" s="8">
        <v>0.19742291329908371</v>
      </c>
      <c r="V65">
        <v>0</v>
      </c>
      <c r="W65" s="8">
        <v>138.5</v>
      </c>
      <c r="X65" s="8">
        <v>79.922820152705583</v>
      </c>
      <c r="Y65" s="8">
        <v>97.858197932053187</v>
      </c>
      <c r="Z65">
        <v>1</v>
      </c>
      <c r="AA65" s="8">
        <v>2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 s="8">
        <v>42</v>
      </c>
      <c r="AI65" s="8">
        <v>56</v>
      </c>
      <c r="AJ65" s="6">
        <v>9.5</v>
      </c>
      <c r="AK65">
        <v>0</v>
      </c>
      <c r="AL65" s="8">
        <v>99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 s="8">
        <v>2</v>
      </c>
      <c r="AT65">
        <v>0</v>
      </c>
      <c r="AU65">
        <v>1</v>
      </c>
      <c r="AV65">
        <v>0</v>
      </c>
      <c r="AW65" s="8">
        <v>1</v>
      </c>
      <c r="AX65" s="8">
        <v>0</v>
      </c>
      <c r="AY65" s="2">
        <v>41721</v>
      </c>
      <c r="AZ65" s="2">
        <v>41811</v>
      </c>
      <c r="BA65" s="8">
        <f t="shared" si="0"/>
        <v>90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5</v>
      </c>
      <c r="BJ65">
        <v>7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1</v>
      </c>
      <c r="CI65" s="6">
        <v>0.65365201562811104</v>
      </c>
      <c r="CJ65" s="8">
        <v>0.35923022095509632</v>
      </c>
      <c r="CK65" s="8">
        <v>0.1093246503467009</v>
      </c>
      <c r="CL65" s="8">
        <f t="shared" si="1"/>
        <v>99.531445128698195</v>
      </c>
      <c r="CM65" s="8">
        <v>113</v>
      </c>
      <c r="CN65">
        <v>0</v>
      </c>
      <c r="CO65" s="4">
        <f t="shared" si="2"/>
        <v>0.81588447653429608</v>
      </c>
      <c r="CP65" s="8">
        <f t="shared" si="3"/>
        <v>25.5</v>
      </c>
      <c r="CQ65" s="8">
        <v>131</v>
      </c>
      <c r="CR65" s="8">
        <f t="shared" si="4"/>
        <v>1</v>
      </c>
      <c r="CS65" s="8">
        <f t="shared" ref="CS65:CS71" si="7">IF(SUM(EF65:EG65,EB65:EC65,DX65:DY65,DT65:DU65,DP65:DQ65,DL65:DM65,DH65:DI65,DD65:DE65)&gt;0,1,0)</f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 s="8">
        <v>1.8947368421052631</v>
      </c>
      <c r="EJ65" s="8">
        <v>0</v>
      </c>
      <c r="EK65" s="8">
        <v>1</v>
      </c>
      <c r="EL65" s="8">
        <v>0</v>
      </c>
      <c r="EM65">
        <v>0</v>
      </c>
      <c r="EO65">
        <v>0</v>
      </c>
      <c r="EP65">
        <v>0</v>
      </c>
      <c r="ER65">
        <v>0</v>
      </c>
      <c r="ES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</v>
      </c>
      <c r="FD65" s="2">
        <v>42254</v>
      </c>
      <c r="FE65">
        <v>0</v>
      </c>
      <c r="FG65">
        <v>443</v>
      </c>
      <c r="FH65">
        <v>0</v>
      </c>
      <c r="FK65">
        <v>2</v>
      </c>
    </row>
    <row r="66" spans="1:167" x14ac:dyDescent="0.35">
      <c r="A66">
        <v>69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 s="8">
        <v>0</v>
      </c>
      <c r="P66" s="8">
        <v>0</v>
      </c>
      <c r="Q66">
        <v>0</v>
      </c>
      <c r="R66">
        <v>1</v>
      </c>
      <c r="S66">
        <v>0</v>
      </c>
      <c r="T66">
        <v>0</v>
      </c>
      <c r="U66" s="8">
        <v>0</v>
      </c>
      <c r="V66">
        <v>0</v>
      </c>
      <c r="W66" s="8">
        <v>134</v>
      </c>
      <c r="X66" s="8">
        <v>57</v>
      </c>
      <c r="Y66" s="8">
        <v>96</v>
      </c>
      <c r="Z66">
        <v>0</v>
      </c>
      <c r="AA66" s="8">
        <v>1.947019867549669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 s="8">
        <v>15</v>
      </c>
      <c r="AI66" s="8">
        <v>110</v>
      </c>
      <c r="AJ66" s="6">
        <v>6.2</v>
      </c>
      <c r="AK66">
        <v>1</v>
      </c>
      <c r="AL66" s="8">
        <v>43</v>
      </c>
      <c r="AM66">
        <v>3</v>
      </c>
      <c r="AN66">
        <v>1</v>
      </c>
      <c r="AO66">
        <v>0</v>
      </c>
      <c r="AP66">
        <v>1</v>
      </c>
      <c r="AQ66">
        <v>0</v>
      </c>
      <c r="AR66">
        <v>0</v>
      </c>
      <c r="AS66" s="8">
        <v>3</v>
      </c>
      <c r="AT66">
        <v>0</v>
      </c>
      <c r="AU66">
        <v>0</v>
      </c>
      <c r="AV66">
        <v>1</v>
      </c>
      <c r="AW66" s="8">
        <v>134</v>
      </c>
      <c r="AX66" s="8">
        <v>110</v>
      </c>
      <c r="AY66" s="2">
        <v>42566</v>
      </c>
      <c r="AZ66" s="2">
        <v>42655</v>
      </c>
      <c r="BA66" s="8">
        <f t="shared" ref="BA66:BA129" si="8">AZ66-AY66</f>
        <v>89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1</v>
      </c>
      <c r="CI66" s="6">
        <v>0.2</v>
      </c>
      <c r="CJ66" s="8">
        <v>0</v>
      </c>
      <c r="CK66" s="8">
        <v>0</v>
      </c>
      <c r="CL66" s="8">
        <f t="shared" ref="CL66:CL129" si="9">100-CJ66-CK66</f>
        <v>100</v>
      </c>
      <c r="CM66" s="8">
        <v>94</v>
      </c>
      <c r="CN66">
        <v>0</v>
      </c>
      <c r="CO66" s="4">
        <f t="shared" ref="CO66:CO129" si="10">CM66/W66</f>
        <v>0.70149253731343286</v>
      </c>
      <c r="CP66" s="8">
        <f t="shared" ref="CP66:CP129" si="11">W66-CM66</f>
        <v>40</v>
      </c>
      <c r="CQ66" s="8">
        <v>49</v>
      </c>
      <c r="CR66" s="8">
        <f t="shared" ref="CR66:CR129" si="12">IF(CO66&lt;0.9,1,0)</f>
        <v>1</v>
      </c>
      <c r="CS66" s="8">
        <f t="shared" si="7"/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 s="8">
        <v>1.7692307692307689</v>
      </c>
      <c r="EJ66" s="8">
        <v>0</v>
      </c>
      <c r="EK66" s="8">
        <v>1</v>
      </c>
      <c r="EL66" s="8">
        <v>0</v>
      </c>
      <c r="EM66">
        <v>0</v>
      </c>
      <c r="EO66">
        <v>0</v>
      </c>
      <c r="EP66">
        <v>0</v>
      </c>
      <c r="ER66">
        <v>0</v>
      </c>
      <c r="ES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 s="2">
        <v>42671</v>
      </c>
      <c r="FE66">
        <v>0</v>
      </c>
      <c r="FG66">
        <v>16</v>
      </c>
      <c r="FH66">
        <v>1</v>
      </c>
      <c r="FK66">
        <v>0</v>
      </c>
    </row>
    <row r="67" spans="1:167" x14ac:dyDescent="0.35">
      <c r="A67">
        <v>72</v>
      </c>
      <c r="B67">
        <v>2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 s="8">
        <v>0</v>
      </c>
      <c r="P67" s="8">
        <v>0</v>
      </c>
      <c r="Q67">
        <v>0</v>
      </c>
      <c r="R67">
        <v>1</v>
      </c>
      <c r="S67">
        <v>0</v>
      </c>
      <c r="T67">
        <v>0</v>
      </c>
      <c r="U67" s="8">
        <v>0</v>
      </c>
      <c r="V67">
        <v>0</v>
      </c>
      <c r="W67" s="8">
        <v>110</v>
      </c>
      <c r="X67" s="8">
        <v>44</v>
      </c>
      <c r="Y67" s="8">
        <v>94</v>
      </c>
      <c r="Z67">
        <v>0</v>
      </c>
      <c r="AA67" s="8">
        <v>1.9571428571428571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 s="8">
        <v>18</v>
      </c>
      <c r="AI67" s="8">
        <v>88</v>
      </c>
      <c r="AJ67" s="6">
        <v>8.5</v>
      </c>
      <c r="AK67">
        <v>0</v>
      </c>
      <c r="AL67" s="8">
        <v>73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 s="8">
        <v>2</v>
      </c>
      <c r="AT67">
        <v>0</v>
      </c>
      <c r="AU67">
        <v>1</v>
      </c>
      <c r="AV67">
        <v>0</v>
      </c>
      <c r="AW67" s="8">
        <v>108</v>
      </c>
      <c r="AX67" s="8">
        <v>0</v>
      </c>
      <c r="AY67" s="2">
        <v>42490</v>
      </c>
      <c r="AZ67" s="2">
        <v>42579</v>
      </c>
      <c r="BA67" s="8">
        <f t="shared" si="8"/>
        <v>89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7</v>
      </c>
      <c r="BJ67">
        <v>2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 s="6">
        <v>0.2</v>
      </c>
      <c r="CJ67" s="8">
        <v>0</v>
      </c>
      <c r="CK67" s="8">
        <v>0</v>
      </c>
      <c r="CL67" s="8">
        <f t="shared" si="9"/>
        <v>100</v>
      </c>
      <c r="CM67" s="8">
        <v>56</v>
      </c>
      <c r="CN67">
        <v>0</v>
      </c>
      <c r="CO67" s="4">
        <f t="shared" si="10"/>
        <v>0.50909090909090904</v>
      </c>
      <c r="CP67" s="8">
        <f t="shared" si="11"/>
        <v>54</v>
      </c>
      <c r="CQ67" s="8">
        <v>86</v>
      </c>
      <c r="CR67" s="8">
        <f t="shared" si="12"/>
        <v>1</v>
      </c>
      <c r="CS67" s="8">
        <f t="shared" si="7"/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 s="8">
        <v>1.955223880597015</v>
      </c>
      <c r="EJ67" s="8">
        <v>0</v>
      </c>
      <c r="EK67" s="8">
        <v>1</v>
      </c>
      <c r="EL67" s="8">
        <v>0</v>
      </c>
      <c r="EM67">
        <v>0</v>
      </c>
      <c r="EO67">
        <v>0</v>
      </c>
      <c r="EP67">
        <v>0</v>
      </c>
      <c r="ER67">
        <v>0</v>
      </c>
      <c r="ES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 s="2">
        <v>42609</v>
      </c>
      <c r="FE67">
        <v>0</v>
      </c>
      <c r="FG67">
        <v>30</v>
      </c>
      <c r="FH67">
        <v>1</v>
      </c>
      <c r="FK67">
        <v>0</v>
      </c>
    </row>
    <row r="68" spans="1:167" x14ac:dyDescent="0.35">
      <c r="A68">
        <v>49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1</v>
      </c>
      <c r="O68" s="8">
        <v>20</v>
      </c>
      <c r="P68" s="8">
        <v>8.0930313219581274E-2</v>
      </c>
      <c r="Q68">
        <v>0</v>
      </c>
      <c r="R68">
        <v>1</v>
      </c>
      <c r="S68">
        <v>0</v>
      </c>
      <c r="T68">
        <v>0</v>
      </c>
      <c r="U68" s="8">
        <v>0</v>
      </c>
      <c r="V68">
        <v>1</v>
      </c>
      <c r="W68" s="8">
        <v>143</v>
      </c>
      <c r="X68" s="8">
        <v>74</v>
      </c>
      <c r="Y68" s="8">
        <v>99</v>
      </c>
      <c r="Z68">
        <v>0</v>
      </c>
      <c r="AA68" s="8">
        <v>1.971830985915493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8">
        <v>40.050559308158071</v>
      </c>
      <c r="AI68" s="8">
        <v>97</v>
      </c>
      <c r="AJ68" s="6">
        <v>6.2</v>
      </c>
      <c r="AK68">
        <v>1</v>
      </c>
      <c r="AL68" s="8">
        <v>62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 s="8">
        <v>1</v>
      </c>
      <c r="AT68">
        <v>1</v>
      </c>
      <c r="AU68">
        <v>0</v>
      </c>
      <c r="AV68">
        <v>0</v>
      </c>
      <c r="AW68" s="8">
        <v>368</v>
      </c>
      <c r="AX68" s="8">
        <v>368</v>
      </c>
      <c r="AY68" s="2">
        <v>42367</v>
      </c>
      <c r="AZ68" s="2">
        <v>42452</v>
      </c>
      <c r="BA68" s="8">
        <f t="shared" si="8"/>
        <v>85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4</v>
      </c>
      <c r="BJ68">
        <v>2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 s="6">
        <v>0.6</v>
      </c>
      <c r="CJ68" s="8">
        <v>0</v>
      </c>
      <c r="CK68" s="8">
        <v>0</v>
      </c>
      <c r="CL68" s="8">
        <f t="shared" si="9"/>
        <v>100</v>
      </c>
      <c r="CM68" s="8">
        <v>129</v>
      </c>
      <c r="CN68">
        <v>0</v>
      </c>
      <c r="CO68" s="4">
        <f t="shared" si="10"/>
        <v>0.90209790209790208</v>
      </c>
      <c r="CP68" s="8">
        <f t="shared" si="11"/>
        <v>14</v>
      </c>
      <c r="CQ68" s="8">
        <v>141</v>
      </c>
      <c r="CR68" s="8">
        <f t="shared" si="12"/>
        <v>0</v>
      </c>
      <c r="CS68" s="8">
        <f t="shared" si="7"/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 s="8">
        <v>1.5</v>
      </c>
      <c r="EJ68" s="8">
        <v>0</v>
      </c>
      <c r="EK68" s="8">
        <v>1</v>
      </c>
      <c r="EL68" s="8">
        <v>0</v>
      </c>
      <c r="EM68">
        <v>0</v>
      </c>
      <c r="EO68">
        <v>0</v>
      </c>
      <c r="EP68">
        <v>0</v>
      </c>
      <c r="ER68">
        <v>0</v>
      </c>
      <c r="ES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 s="2">
        <v>42468</v>
      </c>
      <c r="FE68">
        <v>0</v>
      </c>
      <c r="FG68">
        <v>16</v>
      </c>
      <c r="FH68">
        <v>1</v>
      </c>
      <c r="FK68">
        <v>0</v>
      </c>
    </row>
    <row r="69" spans="1:167" x14ac:dyDescent="0.35">
      <c r="A69">
        <v>75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 s="8">
        <v>0</v>
      </c>
      <c r="P69" s="8">
        <v>0</v>
      </c>
      <c r="Q69">
        <v>0</v>
      </c>
      <c r="R69">
        <v>1</v>
      </c>
      <c r="S69">
        <v>0</v>
      </c>
      <c r="T69">
        <v>0</v>
      </c>
      <c r="U69" s="8">
        <v>0</v>
      </c>
      <c r="V69">
        <v>0</v>
      </c>
      <c r="W69" s="8">
        <v>139</v>
      </c>
      <c r="X69" s="8">
        <v>94</v>
      </c>
      <c r="Y69" s="8">
        <v>95</v>
      </c>
      <c r="Z69">
        <v>0</v>
      </c>
      <c r="AA69" s="8">
        <v>2.1304347826086958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 s="8">
        <v>35</v>
      </c>
      <c r="AI69" s="8">
        <v>40</v>
      </c>
      <c r="AJ69" s="6">
        <v>7.9</v>
      </c>
      <c r="AK69">
        <v>0</v>
      </c>
      <c r="AL69" s="8">
        <v>60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 s="8">
        <v>3</v>
      </c>
      <c r="AT69">
        <v>0</v>
      </c>
      <c r="AU69">
        <v>0</v>
      </c>
      <c r="AV69">
        <v>1</v>
      </c>
      <c r="AW69" s="8">
        <v>269</v>
      </c>
      <c r="AX69" s="8">
        <v>238</v>
      </c>
      <c r="AY69" s="2">
        <v>41593</v>
      </c>
      <c r="AZ69" s="2">
        <v>41678</v>
      </c>
      <c r="BA69" s="8">
        <f t="shared" si="8"/>
        <v>85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>
        <v>2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0</v>
      </c>
      <c r="CI69" s="6">
        <v>0.4</v>
      </c>
      <c r="CJ69" s="8">
        <v>0</v>
      </c>
      <c r="CK69" s="8">
        <v>0</v>
      </c>
      <c r="CL69" s="8">
        <f t="shared" si="9"/>
        <v>100</v>
      </c>
      <c r="CM69" s="8">
        <v>111</v>
      </c>
      <c r="CN69">
        <v>0</v>
      </c>
      <c r="CO69" s="4">
        <f t="shared" si="10"/>
        <v>0.79856115107913672</v>
      </c>
      <c r="CP69" s="8">
        <f t="shared" si="11"/>
        <v>28</v>
      </c>
      <c r="CQ69" s="8">
        <v>114</v>
      </c>
      <c r="CR69" s="8">
        <f t="shared" si="12"/>
        <v>1</v>
      </c>
      <c r="CS69" s="8">
        <f t="shared" si="7"/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 s="8">
        <v>1.9</v>
      </c>
      <c r="EJ69" s="8">
        <v>0</v>
      </c>
      <c r="EK69" s="8">
        <v>1</v>
      </c>
      <c r="EL69" s="8">
        <v>0</v>
      </c>
      <c r="EM69">
        <v>0</v>
      </c>
      <c r="EO69">
        <v>0</v>
      </c>
      <c r="EP69">
        <v>0</v>
      </c>
      <c r="ER69">
        <v>0</v>
      </c>
      <c r="ES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 s="2">
        <v>41712</v>
      </c>
      <c r="FE69">
        <v>1</v>
      </c>
      <c r="FF69" s="2">
        <v>42448</v>
      </c>
      <c r="FG69">
        <v>34</v>
      </c>
      <c r="FH69">
        <v>1</v>
      </c>
      <c r="FK69">
        <v>0</v>
      </c>
    </row>
    <row r="70" spans="1:167" x14ac:dyDescent="0.35">
      <c r="A70">
        <v>50</v>
      </c>
      <c r="B70">
        <v>2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 s="8">
        <v>0</v>
      </c>
      <c r="P70" s="8">
        <v>0</v>
      </c>
      <c r="Q70">
        <v>0</v>
      </c>
      <c r="R70">
        <v>1</v>
      </c>
      <c r="S70">
        <v>0</v>
      </c>
      <c r="T70">
        <v>0</v>
      </c>
      <c r="U70" s="8">
        <v>0</v>
      </c>
      <c r="V70">
        <v>0</v>
      </c>
      <c r="W70" s="8">
        <v>134.5</v>
      </c>
      <c r="X70" s="8">
        <v>73.931787105200542</v>
      </c>
      <c r="Y70" s="8">
        <v>97.818519638767654</v>
      </c>
      <c r="Z70">
        <v>0</v>
      </c>
      <c r="AA70" s="8">
        <v>1.984251968503937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8">
        <v>39.118563159037869</v>
      </c>
      <c r="AI70" s="8">
        <v>63</v>
      </c>
      <c r="AJ70" s="6">
        <v>8.1999999999999993</v>
      </c>
      <c r="AK70">
        <v>0</v>
      </c>
      <c r="AL70" s="8">
        <v>152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 s="8">
        <v>2</v>
      </c>
      <c r="AT70">
        <v>0</v>
      </c>
      <c r="AU70">
        <v>1</v>
      </c>
      <c r="AV70">
        <v>0</v>
      </c>
      <c r="AW70" s="8">
        <v>1</v>
      </c>
      <c r="AX70" s="8">
        <v>0</v>
      </c>
      <c r="AY70" s="2">
        <v>41699</v>
      </c>
      <c r="AZ70" s="2">
        <v>41783</v>
      </c>
      <c r="BA70" s="8">
        <f t="shared" si="8"/>
        <v>84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4</v>
      </c>
      <c r="BJ70">
        <v>3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 s="6">
        <v>0.9</v>
      </c>
      <c r="CJ70" s="8">
        <v>10</v>
      </c>
      <c r="CK70" s="8">
        <v>0</v>
      </c>
      <c r="CL70" s="8">
        <f t="shared" si="9"/>
        <v>90</v>
      </c>
      <c r="CM70" s="8">
        <v>112</v>
      </c>
      <c r="CN70">
        <v>0</v>
      </c>
      <c r="CO70" s="4">
        <f t="shared" si="10"/>
        <v>0.83271375464684017</v>
      </c>
      <c r="CP70" s="8">
        <f t="shared" si="11"/>
        <v>22.5</v>
      </c>
      <c r="CQ70" s="8">
        <v>115.5</v>
      </c>
      <c r="CR70" s="8">
        <f t="shared" si="12"/>
        <v>1</v>
      </c>
      <c r="CS70" s="8">
        <f t="shared" si="7"/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 s="8">
        <v>1.8611111111111109</v>
      </c>
      <c r="EJ70" s="8">
        <v>0</v>
      </c>
      <c r="EK70" s="8">
        <v>1</v>
      </c>
      <c r="EL70" s="8">
        <v>0</v>
      </c>
      <c r="EM70">
        <v>0</v>
      </c>
      <c r="EO70">
        <v>0</v>
      </c>
      <c r="EP70">
        <v>0</v>
      </c>
      <c r="ER70">
        <v>0</v>
      </c>
      <c r="ES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 s="2">
        <v>41810</v>
      </c>
      <c r="FE70">
        <v>0</v>
      </c>
      <c r="FG70">
        <v>27</v>
      </c>
      <c r="FH70">
        <v>1</v>
      </c>
      <c r="FK70">
        <v>0</v>
      </c>
    </row>
    <row r="71" spans="1:167" x14ac:dyDescent="0.35">
      <c r="A71">
        <v>50</v>
      </c>
      <c r="B71">
        <v>2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 s="8">
        <v>0</v>
      </c>
      <c r="P71" s="8">
        <v>0</v>
      </c>
      <c r="Q71">
        <v>0</v>
      </c>
      <c r="R71">
        <v>1</v>
      </c>
      <c r="S71">
        <v>0</v>
      </c>
      <c r="T71">
        <v>0</v>
      </c>
      <c r="U71" s="8">
        <v>0</v>
      </c>
      <c r="V71">
        <v>0</v>
      </c>
      <c r="W71" s="8">
        <v>134.5</v>
      </c>
      <c r="X71" s="8">
        <v>74.949043138499349</v>
      </c>
      <c r="Y71" s="8">
        <v>97.114754098360649</v>
      </c>
      <c r="Z71">
        <v>0</v>
      </c>
      <c r="AA71" s="8">
        <v>1.9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8">
        <v>42.053947647924232</v>
      </c>
      <c r="AI71" s="8">
        <v>63</v>
      </c>
      <c r="AJ71" s="6">
        <v>8.1999999999999993</v>
      </c>
      <c r="AK71">
        <v>0</v>
      </c>
      <c r="AL71" s="8">
        <v>152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 s="8">
        <v>2</v>
      </c>
      <c r="AT71">
        <v>0</v>
      </c>
      <c r="AU71">
        <v>1</v>
      </c>
      <c r="AV71">
        <v>0</v>
      </c>
      <c r="AW71" s="8">
        <v>1</v>
      </c>
      <c r="AX71" s="8">
        <v>0</v>
      </c>
      <c r="AY71" s="2">
        <v>41699</v>
      </c>
      <c r="AZ71" s="2">
        <v>41783</v>
      </c>
      <c r="BA71" s="8">
        <f t="shared" si="8"/>
        <v>84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4</v>
      </c>
      <c r="BJ71">
        <v>3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 s="6">
        <v>17.5</v>
      </c>
      <c r="CJ71" s="8">
        <v>10</v>
      </c>
      <c r="CK71" s="8">
        <v>0</v>
      </c>
      <c r="CL71" s="8">
        <f t="shared" si="9"/>
        <v>90</v>
      </c>
      <c r="CM71" s="8">
        <v>92</v>
      </c>
      <c r="CN71">
        <v>0</v>
      </c>
      <c r="CO71" s="4">
        <f t="shared" si="10"/>
        <v>0.68401486988847582</v>
      </c>
      <c r="CP71" s="8">
        <f t="shared" si="11"/>
        <v>42.5</v>
      </c>
      <c r="CQ71" s="8">
        <v>100</v>
      </c>
      <c r="CR71" s="8">
        <f t="shared" si="12"/>
        <v>1</v>
      </c>
      <c r="CS71" s="8">
        <f t="shared" si="7"/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 s="8">
        <v>1.8</v>
      </c>
      <c r="EJ71" s="8">
        <v>0</v>
      </c>
      <c r="EK71" s="8">
        <v>1</v>
      </c>
      <c r="EL71" s="8">
        <v>0</v>
      </c>
      <c r="EM71">
        <v>0</v>
      </c>
      <c r="EO71">
        <v>0</v>
      </c>
      <c r="EP71">
        <v>0</v>
      </c>
      <c r="ER71">
        <v>0</v>
      </c>
      <c r="ES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E71">
        <v>0</v>
      </c>
      <c r="FK71">
        <v>2</v>
      </c>
    </row>
    <row r="72" spans="1:167" x14ac:dyDescent="0.35">
      <c r="A72">
        <v>56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1</v>
      </c>
      <c r="O72" s="8">
        <v>20</v>
      </c>
      <c r="P72" s="8">
        <v>9.4710028595143256E-2</v>
      </c>
      <c r="Q72">
        <v>2</v>
      </c>
      <c r="R72">
        <v>0</v>
      </c>
      <c r="S72">
        <v>0</v>
      </c>
      <c r="T72">
        <v>1</v>
      </c>
      <c r="U72" s="8">
        <v>28</v>
      </c>
      <c r="V72">
        <v>1</v>
      </c>
      <c r="W72" s="8">
        <v>160</v>
      </c>
      <c r="X72" s="8">
        <v>80</v>
      </c>
      <c r="Y72" s="8">
        <v>99</v>
      </c>
      <c r="Z72">
        <v>1</v>
      </c>
      <c r="AA72" s="8">
        <v>2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 s="8">
        <v>45.083460919377607</v>
      </c>
      <c r="AI72" s="8">
        <v>80</v>
      </c>
      <c r="AJ72" s="6">
        <v>7</v>
      </c>
      <c r="AK72">
        <v>1</v>
      </c>
      <c r="AL72" s="8">
        <v>85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 s="8">
        <v>1</v>
      </c>
      <c r="AT72">
        <v>1</v>
      </c>
      <c r="AU72">
        <v>0</v>
      </c>
      <c r="AV72">
        <v>0</v>
      </c>
      <c r="AW72" s="8">
        <v>395</v>
      </c>
      <c r="AX72" s="8">
        <v>395</v>
      </c>
      <c r="AY72" s="2">
        <v>41384</v>
      </c>
      <c r="AZ72" s="2">
        <v>41468</v>
      </c>
      <c r="BA72" s="8">
        <f t="shared" si="8"/>
        <v>84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>
        <v>14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2</v>
      </c>
      <c r="CE72">
        <v>0</v>
      </c>
      <c r="CF72">
        <v>1</v>
      </c>
      <c r="CG72">
        <v>0</v>
      </c>
      <c r="CH72">
        <v>1</v>
      </c>
      <c r="CI72" s="6">
        <v>29.7</v>
      </c>
      <c r="CJ72" s="8">
        <v>90</v>
      </c>
      <c r="CK72" s="8">
        <v>0</v>
      </c>
      <c r="CL72" s="8">
        <f t="shared" si="9"/>
        <v>10</v>
      </c>
      <c r="CM72" s="8">
        <v>47</v>
      </c>
      <c r="CN72">
        <v>1</v>
      </c>
      <c r="CO72" s="4">
        <f t="shared" si="10"/>
        <v>0.29375000000000001</v>
      </c>
      <c r="CP72" s="8">
        <f t="shared" si="11"/>
        <v>113</v>
      </c>
      <c r="CQ72" s="8">
        <v>67</v>
      </c>
      <c r="CR72" s="8">
        <f t="shared" si="12"/>
        <v>1</v>
      </c>
      <c r="CS72" s="8">
        <f>IF(CN72=1,1,0)</f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 s="8">
        <v>1.8405797101449271</v>
      </c>
      <c r="EJ72" s="8">
        <v>0</v>
      </c>
      <c r="EK72" s="8">
        <v>1</v>
      </c>
      <c r="EL72" s="8">
        <v>0</v>
      </c>
      <c r="EM72">
        <v>0</v>
      </c>
      <c r="EO72">
        <v>0</v>
      </c>
      <c r="EP72">
        <v>0</v>
      </c>
      <c r="ER72">
        <v>0</v>
      </c>
      <c r="ES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</v>
      </c>
      <c r="FD72" s="2">
        <v>41677</v>
      </c>
      <c r="FE72">
        <v>0</v>
      </c>
      <c r="FG72">
        <v>209</v>
      </c>
      <c r="FH72">
        <v>1</v>
      </c>
      <c r="FK72">
        <v>0</v>
      </c>
    </row>
    <row r="73" spans="1:167" x14ac:dyDescent="0.35">
      <c r="A73">
        <v>75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 s="8">
        <v>0</v>
      </c>
      <c r="P73" s="8">
        <v>70</v>
      </c>
      <c r="Q73">
        <v>0</v>
      </c>
      <c r="R73">
        <v>1</v>
      </c>
      <c r="S73">
        <v>0</v>
      </c>
      <c r="T73">
        <v>0</v>
      </c>
      <c r="U73" s="8">
        <v>0</v>
      </c>
      <c r="V73">
        <v>1</v>
      </c>
      <c r="W73" s="8">
        <v>143</v>
      </c>
      <c r="X73" s="8">
        <v>62</v>
      </c>
      <c r="Y73" s="8">
        <v>96</v>
      </c>
      <c r="Z73">
        <v>1</v>
      </c>
      <c r="AA73" s="8">
        <v>2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 s="8">
        <v>41.046595483756732</v>
      </c>
      <c r="AI73" s="8">
        <v>41</v>
      </c>
      <c r="AJ73" s="6">
        <v>7.7</v>
      </c>
      <c r="AK73">
        <v>0</v>
      </c>
      <c r="AL73" s="8">
        <v>81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 s="8">
        <v>3</v>
      </c>
      <c r="AT73">
        <v>0</v>
      </c>
      <c r="AU73">
        <v>0</v>
      </c>
      <c r="AV73">
        <v>1</v>
      </c>
      <c r="AW73" s="8">
        <v>73</v>
      </c>
      <c r="AX73" s="8">
        <v>51.79739668790166</v>
      </c>
      <c r="AY73" s="2">
        <v>41334</v>
      </c>
      <c r="AZ73" s="2">
        <v>41418</v>
      </c>
      <c r="BA73" s="8">
        <f t="shared" si="8"/>
        <v>84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4</v>
      </c>
      <c r="BJ73">
        <v>14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3</v>
      </c>
      <c r="CE73">
        <v>1</v>
      </c>
      <c r="CF73">
        <v>1</v>
      </c>
      <c r="CG73">
        <v>1</v>
      </c>
      <c r="CH73">
        <v>1</v>
      </c>
      <c r="CI73" s="6">
        <v>0.2</v>
      </c>
      <c r="CJ73" s="8">
        <v>50</v>
      </c>
      <c r="CK73" s="8">
        <v>50</v>
      </c>
      <c r="CL73" s="8">
        <f t="shared" si="9"/>
        <v>0</v>
      </c>
      <c r="CM73" s="8">
        <v>59.5</v>
      </c>
      <c r="CN73">
        <v>0</v>
      </c>
      <c r="CO73" s="4">
        <f t="shared" si="10"/>
        <v>0.41608391608391609</v>
      </c>
      <c r="CP73" s="8">
        <f t="shared" si="11"/>
        <v>83.5</v>
      </c>
      <c r="CQ73" s="8">
        <v>43</v>
      </c>
      <c r="CR73" s="8">
        <f t="shared" si="12"/>
        <v>1</v>
      </c>
      <c r="CS73" s="8">
        <f>IF(SUM(EF73:EG73,EB73:EC73,DX73:DY73,DT73:DU73,DP73:DQ73,DL73:DM73,DH73:DI73,DD73:DE73)&gt;0,1,0)</f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1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 s="8">
        <v>1.869565217391304</v>
      </c>
      <c r="EJ73" s="8">
        <v>0</v>
      </c>
      <c r="EK73" s="8">
        <v>1</v>
      </c>
      <c r="EL73" s="8">
        <v>0</v>
      </c>
      <c r="EM73">
        <v>0</v>
      </c>
      <c r="EO73">
        <v>0</v>
      </c>
      <c r="EP73">
        <v>0</v>
      </c>
      <c r="ER73">
        <v>0</v>
      </c>
      <c r="ES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1</v>
      </c>
      <c r="FE73">
        <v>0</v>
      </c>
      <c r="FK73">
        <v>2</v>
      </c>
    </row>
    <row r="74" spans="1:167" x14ac:dyDescent="0.35">
      <c r="A74">
        <v>64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 s="8">
        <v>0</v>
      </c>
      <c r="P74" s="8">
        <v>0</v>
      </c>
      <c r="Q74">
        <v>2</v>
      </c>
      <c r="R74">
        <v>0</v>
      </c>
      <c r="S74">
        <v>0</v>
      </c>
      <c r="T74">
        <v>1</v>
      </c>
      <c r="U74" s="8">
        <v>7</v>
      </c>
      <c r="V74">
        <v>0</v>
      </c>
      <c r="W74" s="8">
        <v>138</v>
      </c>
      <c r="X74" s="8">
        <v>67</v>
      </c>
      <c r="Y74" s="8">
        <v>99</v>
      </c>
      <c r="Z74">
        <v>0</v>
      </c>
      <c r="AA74" s="8">
        <v>1.970149253731343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8">
        <v>41</v>
      </c>
      <c r="AI74" s="8">
        <v>51</v>
      </c>
      <c r="AJ74" s="6">
        <v>6.8</v>
      </c>
      <c r="AK74">
        <v>1</v>
      </c>
      <c r="AL74" s="8">
        <v>57</v>
      </c>
      <c r="AM74">
        <v>2</v>
      </c>
      <c r="AN74">
        <v>1</v>
      </c>
      <c r="AO74">
        <v>1</v>
      </c>
      <c r="AP74">
        <v>0</v>
      </c>
      <c r="AQ74">
        <v>0</v>
      </c>
      <c r="AR74">
        <v>0</v>
      </c>
      <c r="AS74" s="8">
        <v>2</v>
      </c>
      <c r="AT74">
        <v>0</v>
      </c>
      <c r="AU74">
        <v>1</v>
      </c>
      <c r="AV74">
        <v>0</v>
      </c>
      <c r="AW74" s="8">
        <v>63</v>
      </c>
      <c r="AX74" s="8">
        <v>0</v>
      </c>
      <c r="AY74" s="2">
        <v>42566</v>
      </c>
      <c r="AZ74" s="2">
        <v>42648</v>
      </c>
      <c r="BA74" s="8">
        <f t="shared" si="8"/>
        <v>82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7</v>
      </c>
      <c r="BJ74">
        <v>7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1</v>
      </c>
      <c r="CI74" s="6">
        <v>2.4</v>
      </c>
      <c r="CJ74" s="8">
        <v>0</v>
      </c>
      <c r="CK74" s="8">
        <v>90</v>
      </c>
      <c r="CL74" s="8">
        <f t="shared" si="9"/>
        <v>10</v>
      </c>
      <c r="CM74" s="8">
        <v>85</v>
      </c>
      <c r="CN74">
        <v>0</v>
      </c>
      <c r="CO74" s="4">
        <f t="shared" si="10"/>
        <v>0.61594202898550721</v>
      </c>
      <c r="CP74" s="8">
        <f t="shared" si="11"/>
        <v>53</v>
      </c>
      <c r="CQ74" s="8">
        <v>126</v>
      </c>
      <c r="CR74" s="8">
        <f t="shared" si="12"/>
        <v>1</v>
      </c>
      <c r="CS74" s="8">
        <f>IF(SUM(EF74:EG74,EB74:EC74,DX74:DY74,DT74:DU74,DP74:DQ74,DL74:DM74,DH74:DI74,DD74:DE74)&gt;0,1,0)</f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 s="8">
        <v>2</v>
      </c>
      <c r="EJ74" s="8">
        <v>0</v>
      </c>
      <c r="EK74" s="8">
        <v>1</v>
      </c>
      <c r="EL74" s="8">
        <v>0</v>
      </c>
      <c r="EM74">
        <v>1</v>
      </c>
      <c r="EN74" s="2">
        <v>42656</v>
      </c>
      <c r="EO74">
        <v>3</v>
      </c>
      <c r="EP74">
        <v>0</v>
      </c>
      <c r="ER74">
        <v>0</v>
      </c>
      <c r="ES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 s="2">
        <v>42812</v>
      </c>
      <c r="FE74">
        <v>0</v>
      </c>
      <c r="FG74">
        <v>164</v>
      </c>
      <c r="FH74">
        <v>1</v>
      </c>
      <c r="FI74">
        <v>8</v>
      </c>
      <c r="FJ74">
        <v>1</v>
      </c>
      <c r="FK74">
        <f>IF(AND(FH74,FJ74),1,0)</f>
        <v>1</v>
      </c>
    </row>
    <row r="75" spans="1:167" x14ac:dyDescent="0.35">
      <c r="A75">
        <v>63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 s="8">
        <v>0</v>
      </c>
      <c r="P75" s="8">
        <v>0</v>
      </c>
      <c r="Q75">
        <v>2</v>
      </c>
      <c r="R75">
        <v>0</v>
      </c>
      <c r="S75">
        <v>0</v>
      </c>
      <c r="T75">
        <v>1</v>
      </c>
      <c r="U75" s="8">
        <v>21</v>
      </c>
      <c r="V75">
        <v>0</v>
      </c>
      <c r="W75" s="8">
        <v>126</v>
      </c>
      <c r="X75" s="8">
        <v>63</v>
      </c>
      <c r="Y75" s="8">
        <v>97</v>
      </c>
      <c r="Z75">
        <v>0</v>
      </c>
      <c r="AA75" s="8">
        <v>1.9407407407407411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8">
        <v>36.140274232596788</v>
      </c>
      <c r="AI75" s="8">
        <v>59</v>
      </c>
      <c r="AJ75" s="6">
        <v>9.9</v>
      </c>
      <c r="AK75">
        <v>0</v>
      </c>
      <c r="AL75" s="8">
        <v>97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 s="8">
        <v>2</v>
      </c>
      <c r="AT75">
        <v>0</v>
      </c>
      <c r="AU75">
        <v>1</v>
      </c>
      <c r="AV75">
        <v>0</v>
      </c>
      <c r="AW75" s="8">
        <v>87</v>
      </c>
      <c r="AX75" s="8">
        <v>0</v>
      </c>
      <c r="AY75" s="2">
        <v>42644</v>
      </c>
      <c r="AZ75" s="2">
        <v>42725</v>
      </c>
      <c r="BA75" s="8">
        <f t="shared" si="8"/>
        <v>81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5</v>
      </c>
      <c r="BJ75">
        <v>2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 s="6">
        <v>0.1</v>
      </c>
      <c r="CJ75" s="8">
        <v>0</v>
      </c>
      <c r="CK75" s="8">
        <v>0</v>
      </c>
      <c r="CL75" s="8">
        <f t="shared" si="9"/>
        <v>100</v>
      </c>
      <c r="CM75" s="8">
        <v>91</v>
      </c>
      <c r="CN75">
        <v>0</v>
      </c>
      <c r="CO75" s="4">
        <f t="shared" si="10"/>
        <v>0.72222222222222221</v>
      </c>
      <c r="CP75" s="8">
        <f t="shared" si="11"/>
        <v>35</v>
      </c>
      <c r="CQ75" s="8">
        <v>69</v>
      </c>
      <c r="CR75" s="8">
        <f t="shared" si="12"/>
        <v>1</v>
      </c>
      <c r="CS75" s="8">
        <f>IF(SUM(EF75:EG75,EB75:EC75,DX75:DY75,DT75:DU75,DP75:DQ75,DL75:DM75,DH75:DI75,DD75:DE75)&gt;0,1,0)</f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 s="8">
        <v>1.7761194029850751</v>
      </c>
      <c r="EJ75" s="8">
        <v>0</v>
      </c>
      <c r="EK75" s="8">
        <v>1</v>
      </c>
      <c r="EL75" s="8">
        <v>0</v>
      </c>
      <c r="EM75">
        <v>0</v>
      </c>
      <c r="EO75">
        <v>0</v>
      </c>
      <c r="EP75">
        <v>0</v>
      </c>
      <c r="ER75">
        <v>0</v>
      </c>
      <c r="ES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D75" s="2">
        <v>42874</v>
      </c>
      <c r="FE75">
        <v>0</v>
      </c>
      <c r="FG75">
        <v>149</v>
      </c>
      <c r="FH75">
        <v>1</v>
      </c>
      <c r="FK75">
        <v>0</v>
      </c>
    </row>
    <row r="76" spans="1:167" x14ac:dyDescent="0.35">
      <c r="A76">
        <v>67</v>
      </c>
      <c r="B76">
        <v>1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 s="8">
        <v>0</v>
      </c>
      <c r="P76" s="8">
        <v>0</v>
      </c>
      <c r="Q76">
        <v>0</v>
      </c>
      <c r="R76">
        <v>1</v>
      </c>
      <c r="S76">
        <v>0</v>
      </c>
      <c r="T76">
        <v>0</v>
      </c>
      <c r="U76" s="8">
        <v>0</v>
      </c>
      <c r="V76">
        <v>0</v>
      </c>
      <c r="W76" s="8">
        <v>134</v>
      </c>
      <c r="X76" s="8">
        <v>64</v>
      </c>
      <c r="Y76" s="8">
        <v>98</v>
      </c>
      <c r="Z76">
        <v>0</v>
      </c>
      <c r="AA76" s="8">
        <v>1.9407407407407411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8">
        <v>42.05258846559132</v>
      </c>
      <c r="AI76" s="8">
        <v>100</v>
      </c>
      <c r="AJ76" s="6">
        <v>7</v>
      </c>
      <c r="AK76">
        <v>1</v>
      </c>
      <c r="AL76" s="8">
        <v>32</v>
      </c>
      <c r="AM76">
        <v>3</v>
      </c>
      <c r="AN76">
        <v>1</v>
      </c>
      <c r="AO76">
        <v>0</v>
      </c>
      <c r="AP76">
        <v>1</v>
      </c>
      <c r="AQ76">
        <v>0</v>
      </c>
      <c r="AR76">
        <v>0</v>
      </c>
      <c r="AS76" s="8">
        <v>3</v>
      </c>
      <c r="AT76">
        <v>0</v>
      </c>
      <c r="AU76">
        <v>0</v>
      </c>
      <c r="AV76">
        <v>1</v>
      </c>
      <c r="AW76" s="8">
        <v>133</v>
      </c>
      <c r="AX76" s="8">
        <v>133</v>
      </c>
      <c r="AY76" s="2">
        <v>42739</v>
      </c>
      <c r="AZ76" s="2">
        <v>42818</v>
      </c>
      <c r="BA76" s="8">
        <f t="shared" si="8"/>
        <v>79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6</v>
      </c>
      <c r="BJ76">
        <v>16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3</v>
      </c>
      <c r="CE76">
        <v>1</v>
      </c>
      <c r="CF76">
        <v>1</v>
      </c>
      <c r="CG76">
        <v>1</v>
      </c>
      <c r="CH76">
        <v>1</v>
      </c>
      <c r="CI76" s="6">
        <v>10</v>
      </c>
      <c r="CJ76" s="8">
        <v>50</v>
      </c>
      <c r="CK76" s="8">
        <v>50</v>
      </c>
      <c r="CL76" s="8">
        <f t="shared" si="9"/>
        <v>0</v>
      </c>
      <c r="CM76" s="8">
        <v>136</v>
      </c>
      <c r="CN76">
        <v>0</v>
      </c>
      <c r="CO76" s="4">
        <f t="shared" si="10"/>
        <v>1.0149253731343284</v>
      </c>
      <c r="CP76" s="8">
        <f t="shared" si="11"/>
        <v>-2</v>
      </c>
      <c r="CQ76" s="8">
        <v>165</v>
      </c>
      <c r="CR76" s="8">
        <f t="shared" si="12"/>
        <v>0</v>
      </c>
      <c r="CS76" s="8">
        <f>IF(SUM(EF76:EG76,EB76:EC76,DX76:DY76,DT76:DU76,DP76:DQ76,DL76:DM76,DH76:DI76,DD76:DE76)&gt;0,1,0)</f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1</v>
      </c>
      <c r="EA76">
        <v>1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 s="8">
        <v>1</v>
      </c>
      <c r="EJ76" s="8">
        <v>1</v>
      </c>
      <c r="EK76" s="8">
        <v>0</v>
      </c>
      <c r="EL76" s="8">
        <v>0</v>
      </c>
      <c r="EM76">
        <v>0</v>
      </c>
      <c r="EO76">
        <v>0</v>
      </c>
      <c r="EP76">
        <v>0</v>
      </c>
      <c r="ER76">
        <v>0</v>
      </c>
      <c r="ES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 s="2">
        <v>42978</v>
      </c>
      <c r="FE76">
        <v>0</v>
      </c>
      <c r="FG76">
        <v>160</v>
      </c>
      <c r="FH76">
        <v>1</v>
      </c>
      <c r="FK76">
        <v>0</v>
      </c>
    </row>
    <row r="77" spans="1:167" x14ac:dyDescent="0.35">
      <c r="A77">
        <v>79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 s="8">
        <v>0</v>
      </c>
      <c r="P77" s="8">
        <v>0</v>
      </c>
      <c r="Q77">
        <v>0</v>
      </c>
      <c r="R77">
        <v>1</v>
      </c>
      <c r="S77">
        <v>0</v>
      </c>
      <c r="T77">
        <v>0</v>
      </c>
      <c r="U77" s="8">
        <v>0</v>
      </c>
      <c r="V77">
        <v>0</v>
      </c>
      <c r="W77" s="8">
        <v>137</v>
      </c>
      <c r="X77" s="8">
        <v>62</v>
      </c>
      <c r="Y77" s="8">
        <v>97</v>
      </c>
      <c r="Z77">
        <v>0</v>
      </c>
      <c r="AA77" s="8">
        <v>1.9398496240601499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8">
        <v>39.5</v>
      </c>
      <c r="AI77" s="8">
        <v>58</v>
      </c>
      <c r="AJ77" s="6">
        <v>6.7</v>
      </c>
      <c r="AK77">
        <v>1</v>
      </c>
      <c r="AL77" s="8">
        <v>79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 s="8">
        <v>2</v>
      </c>
      <c r="AT77">
        <v>0</v>
      </c>
      <c r="AU77">
        <v>1</v>
      </c>
      <c r="AV77">
        <v>0</v>
      </c>
      <c r="AW77" s="8">
        <v>186.5</v>
      </c>
      <c r="AX77" s="8">
        <v>0</v>
      </c>
      <c r="AY77" s="2">
        <v>41654</v>
      </c>
      <c r="AZ77" s="2">
        <v>41733</v>
      </c>
      <c r="BA77" s="8">
        <f t="shared" si="8"/>
        <v>79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4</v>
      </c>
      <c r="BJ77">
        <v>3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 s="6">
        <v>1</v>
      </c>
      <c r="CJ77" s="8">
        <v>90</v>
      </c>
      <c r="CK77" s="8">
        <v>0</v>
      </c>
      <c r="CL77" s="8">
        <f t="shared" si="9"/>
        <v>10</v>
      </c>
      <c r="CM77" s="8">
        <v>94</v>
      </c>
      <c r="CN77">
        <v>0</v>
      </c>
      <c r="CO77" s="4">
        <f t="shared" si="10"/>
        <v>0.68613138686131392</v>
      </c>
      <c r="CP77" s="8">
        <f t="shared" si="11"/>
        <v>43</v>
      </c>
      <c r="CQ77" s="8">
        <v>79</v>
      </c>
      <c r="CR77" s="8">
        <f t="shared" si="12"/>
        <v>1</v>
      </c>
      <c r="CS77" s="8">
        <f>IF(SUM(EF77:EG77,EB77:EC77,DX77:DY77,DT77:DU77,DP77:DQ77,DL77:DM77,DH77:DI77,DD77:DE77)&gt;0,1,0)</f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 s="8">
        <v>1.916666666666667</v>
      </c>
      <c r="EJ77" s="8">
        <v>0</v>
      </c>
      <c r="EK77" s="8">
        <v>1</v>
      </c>
      <c r="EL77" s="8">
        <v>0</v>
      </c>
      <c r="EM77">
        <v>0</v>
      </c>
      <c r="EO77">
        <v>0</v>
      </c>
      <c r="EP77">
        <v>0</v>
      </c>
      <c r="ER77">
        <v>0</v>
      </c>
      <c r="ES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 s="2">
        <v>41952</v>
      </c>
      <c r="FE77">
        <v>1</v>
      </c>
      <c r="FF77" s="2">
        <v>42034</v>
      </c>
      <c r="FG77">
        <v>219</v>
      </c>
      <c r="FH77">
        <v>1</v>
      </c>
      <c r="FK77">
        <v>0</v>
      </c>
    </row>
    <row r="78" spans="1:167" x14ac:dyDescent="0.35">
      <c r="A78">
        <v>85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 s="8">
        <v>0</v>
      </c>
      <c r="P78" s="8">
        <v>0</v>
      </c>
      <c r="Q78">
        <v>0</v>
      </c>
      <c r="R78">
        <v>1</v>
      </c>
      <c r="S78">
        <v>0</v>
      </c>
      <c r="T78">
        <v>0</v>
      </c>
      <c r="U78" s="8">
        <v>0</v>
      </c>
      <c r="V78">
        <v>0</v>
      </c>
      <c r="W78" s="8">
        <v>136</v>
      </c>
      <c r="X78" s="8">
        <v>63</v>
      </c>
      <c r="Y78" s="8">
        <v>99</v>
      </c>
      <c r="Z78">
        <v>0</v>
      </c>
      <c r="AA78" s="8">
        <v>1.839416058394161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8">
        <v>39.86005778860499</v>
      </c>
      <c r="AI78" s="8">
        <v>59</v>
      </c>
      <c r="AJ78" s="6">
        <v>7.3</v>
      </c>
      <c r="AK78">
        <v>0</v>
      </c>
      <c r="AL78" s="8">
        <v>45</v>
      </c>
      <c r="AM78">
        <v>2</v>
      </c>
      <c r="AN78">
        <v>1</v>
      </c>
      <c r="AO78">
        <v>1</v>
      </c>
      <c r="AP78">
        <v>0</v>
      </c>
      <c r="AQ78">
        <v>0</v>
      </c>
      <c r="AR78">
        <v>0</v>
      </c>
      <c r="AS78" s="8">
        <v>2</v>
      </c>
      <c r="AT78">
        <v>0</v>
      </c>
      <c r="AU78">
        <v>1</v>
      </c>
      <c r="AV78">
        <v>0</v>
      </c>
      <c r="AW78" s="8">
        <v>219</v>
      </c>
      <c r="AX78" s="8">
        <v>0</v>
      </c>
      <c r="AY78" s="2">
        <v>42719</v>
      </c>
      <c r="AZ78" s="2">
        <v>42797</v>
      </c>
      <c r="BA78" s="8">
        <f t="shared" si="8"/>
        <v>78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3</v>
      </c>
      <c r="CE78">
        <v>1</v>
      </c>
      <c r="CF78">
        <v>1</v>
      </c>
      <c r="CG78">
        <v>1</v>
      </c>
      <c r="CH78">
        <v>0</v>
      </c>
      <c r="CI78" s="6">
        <v>0.2</v>
      </c>
      <c r="CJ78" s="8">
        <v>0</v>
      </c>
      <c r="CK78" s="8">
        <v>0</v>
      </c>
      <c r="CL78" s="8">
        <f t="shared" si="9"/>
        <v>100</v>
      </c>
      <c r="CM78" s="8">
        <v>37</v>
      </c>
      <c r="CN78">
        <v>1</v>
      </c>
      <c r="CO78" s="4">
        <f t="shared" si="10"/>
        <v>0.27205882352941174</v>
      </c>
      <c r="CP78" s="8">
        <f t="shared" si="11"/>
        <v>99</v>
      </c>
      <c r="CQ78" s="8">
        <v>38</v>
      </c>
      <c r="CR78" s="8">
        <f t="shared" si="12"/>
        <v>1</v>
      </c>
      <c r="CS78" s="8">
        <f>IF(CN78=1,1,0)</f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1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 s="8">
        <v>1.7671232876712331</v>
      </c>
      <c r="EJ78" s="8">
        <v>0</v>
      </c>
      <c r="EK78" s="8">
        <v>1</v>
      </c>
      <c r="EL78" s="8">
        <v>0</v>
      </c>
      <c r="EM78">
        <v>0</v>
      </c>
      <c r="EO78">
        <v>0</v>
      </c>
      <c r="EP78">
        <v>0</v>
      </c>
      <c r="ER78">
        <v>0</v>
      </c>
      <c r="ES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E78">
        <v>0</v>
      </c>
      <c r="FK78">
        <v>2</v>
      </c>
    </row>
    <row r="79" spans="1:167" x14ac:dyDescent="0.35">
      <c r="A79">
        <v>60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1</v>
      </c>
      <c r="O79" s="8">
        <v>18</v>
      </c>
      <c r="P79" s="8">
        <v>9.4792167232943286E-2</v>
      </c>
      <c r="Q79">
        <v>0</v>
      </c>
      <c r="R79">
        <v>1</v>
      </c>
      <c r="S79">
        <v>0</v>
      </c>
      <c r="T79">
        <v>0</v>
      </c>
      <c r="U79" s="8">
        <v>0</v>
      </c>
      <c r="V79">
        <v>1</v>
      </c>
      <c r="W79" s="8">
        <v>140</v>
      </c>
      <c r="X79" s="8">
        <v>60</v>
      </c>
      <c r="Y79" s="8">
        <v>98</v>
      </c>
      <c r="Z79">
        <v>0</v>
      </c>
      <c r="AA79" s="8">
        <v>1.787234042553191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8">
        <v>38</v>
      </c>
      <c r="AI79" s="8">
        <v>53</v>
      </c>
      <c r="AJ79" s="6">
        <v>9.1999999999999993</v>
      </c>
      <c r="AK79">
        <v>0</v>
      </c>
      <c r="AL79" s="8">
        <v>80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 s="8">
        <v>3</v>
      </c>
      <c r="AT79">
        <v>0</v>
      </c>
      <c r="AU79">
        <v>0</v>
      </c>
      <c r="AV79">
        <v>1</v>
      </c>
      <c r="AW79" s="8">
        <v>142</v>
      </c>
      <c r="AX79" s="8">
        <v>83</v>
      </c>
      <c r="AY79" s="2">
        <v>42353</v>
      </c>
      <c r="AZ79" s="2">
        <v>42431</v>
      </c>
      <c r="BA79" s="8">
        <f t="shared" si="8"/>
        <v>78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7</v>
      </c>
      <c r="BJ79">
        <v>14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3</v>
      </c>
      <c r="CE79">
        <v>1</v>
      </c>
      <c r="CF79">
        <v>1</v>
      </c>
      <c r="CG79">
        <v>1</v>
      </c>
      <c r="CH79">
        <v>1</v>
      </c>
      <c r="CI79" s="6">
        <v>0.2</v>
      </c>
      <c r="CJ79" s="8">
        <v>70</v>
      </c>
      <c r="CK79" s="8">
        <v>0</v>
      </c>
      <c r="CL79" s="8">
        <f t="shared" si="9"/>
        <v>30</v>
      </c>
      <c r="CM79" s="8">
        <v>32</v>
      </c>
      <c r="CN79">
        <v>1</v>
      </c>
      <c r="CO79" s="4">
        <f t="shared" si="10"/>
        <v>0.22857142857142856</v>
      </c>
      <c r="CP79" s="8">
        <f t="shared" si="11"/>
        <v>108</v>
      </c>
      <c r="CQ79" s="8">
        <v>32</v>
      </c>
      <c r="CR79" s="8">
        <f t="shared" si="12"/>
        <v>1</v>
      </c>
      <c r="CS79" s="8">
        <f>IF(CN79=1,1,0)</f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1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 s="8">
        <v>1.849315068493151</v>
      </c>
      <c r="EJ79" s="8">
        <v>0</v>
      </c>
      <c r="EK79" s="8">
        <v>1</v>
      </c>
      <c r="EL79" s="8">
        <v>0</v>
      </c>
      <c r="EM79">
        <v>0</v>
      </c>
      <c r="EO79">
        <v>0</v>
      </c>
      <c r="EP79">
        <v>0</v>
      </c>
      <c r="ER79">
        <v>0</v>
      </c>
      <c r="ES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 s="2">
        <v>42510</v>
      </c>
      <c r="FE79">
        <v>0</v>
      </c>
      <c r="FG79">
        <v>79</v>
      </c>
      <c r="FH79">
        <v>1</v>
      </c>
      <c r="FK79">
        <v>0</v>
      </c>
    </row>
    <row r="80" spans="1:167" x14ac:dyDescent="0.35">
      <c r="A80">
        <v>64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 s="8">
        <v>0</v>
      </c>
      <c r="P80" s="8">
        <v>40</v>
      </c>
      <c r="Q80">
        <v>2</v>
      </c>
      <c r="R80">
        <v>0</v>
      </c>
      <c r="S80">
        <v>0</v>
      </c>
      <c r="T80">
        <v>1</v>
      </c>
      <c r="U80" s="8">
        <v>5</v>
      </c>
      <c r="V80">
        <v>0</v>
      </c>
      <c r="W80" s="8">
        <v>117</v>
      </c>
      <c r="X80" s="8">
        <v>61</v>
      </c>
      <c r="Y80" s="8">
        <v>97</v>
      </c>
      <c r="Z80">
        <v>0</v>
      </c>
      <c r="AA80" s="8">
        <v>1.970802919708029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 s="8">
        <v>35</v>
      </c>
      <c r="AI80" s="8">
        <v>68</v>
      </c>
      <c r="AJ80" s="6">
        <v>7</v>
      </c>
      <c r="AK80">
        <v>1</v>
      </c>
      <c r="AL80" s="8">
        <v>80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 s="8">
        <v>2</v>
      </c>
      <c r="AT80">
        <v>0</v>
      </c>
      <c r="AU80">
        <v>1</v>
      </c>
      <c r="AV80">
        <v>0</v>
      </c>
      <c r="AW80" s="8">
        <v>4</v>
      </c>
      <c r="AX80" s="8">
        <v>0</v>
      </c>
      <c r="AY80" s="2">
        <v>41320</v>
      </c>
      <c r="AZ80" s="2">
        <v>41396</v>
      </c>
      <c r="BA80" s="8">
        <f t="shared" si="8"/>
        <v>76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6</v>
      </c>
      <c r="BJ80">
        <v>10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3</v>
      </c>
      <c r="CE80">
        <v>1</v>
      </c>
      <c r="CF80">
        <v>1</v>
      </c>
      <c r="CG80">
        <v>1</v>
      </c>
      <c r="CH80">
        <v>0</v>
      </c>
      <c r="CI80" s="6">
        <v>0.3</v>
      </c>
      <c r="CJ80" s="8">
        <v>40</v>
      </c>
      <c r="CK80" s="8">
        <v>0</v>
      </c>
      <c r="CL80" s="8">
        <f t="shared" si="9"/>
        <v>60</v>
      </c>
      <c r="CM80" s="8">
        <v>77.5</v>
      </c>
      <c r="CN80">
        <v>0</v>
      </c>
      <c r="CO80" s="4">
        <f t="shared" si="10"/>
        <v>0.66239316239316237</v>
      </c>
      <c r="CP80" s="8">
        <f t="shared" si="11"/>
        <v>39.5</v>
      </c>
      <c r="CQ80" s="8">
        <v>65</v>
      </c>
      <c r="CR80" s="8">
        <f t="shared" si="12"/>
        <v>1</v>
      </c>
      <c r="CS80" s="8">
        <f>IF(SUM(EF80:EG80,EB80:EC80,DX80:DY80,DT80:DU80,DP80:DQ80,DL80:DM80,DH80:DI80,DD80:DE80)&gt;0,1,0)</f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1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1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 s="8">
        <v>1.773333333333333</v>
      </c>
      <c r="EJ80" s="8">
        <v>0</v>
      </c>
      <c r="EK80" s="8">
        <v>1</v>
      </c>
      <c r="EL80" s="8">
        <v>0</v>
      </c>
      <c r="EM80">
        <v>0</v>
      </c>
      <c r="EO80">
        <v>0</v>
      </c>
      <c r="EP80">
        <v>0</v>
      </c>
      <c r="ER80">
        <v>0</v>
      </c>
      <c r="ES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 s="2">
        <v>41425</v>
      </c>
      <c r="FE80">
        <v>0</v>
      </c>
      <c r="FG80">
        <v>29</v>
      </c>
      <c r="FH80">
        <v>1</v>
      </c>
      <c r="FK80">
        <v>0</v>
      </c>
    </row>
    <row r="81" spans="1:167" x14ac:dyDescent="0.35">
      <c r="A81">
        <v>86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 s="8">
        <v>0</v>
      </c>
      <c r="P81" s="8">
        <v>0.14026635170241311</v>
      </c>
      <c r="Q81">
        <v>2</v>
      </c>
      <c r="R81">
        <v>0</v>
      </c>
      <c r="S81">
        <v>0</v>
      </c>
      <c r="T81">
        <v>1</v>
      </c>
      <c r="U81" s="8">
        <v>1</v>
      </c>
      <c r="V81">
        <v>0</v>
      </c>
      <c r="W81" s="8">
        <v>135</v>
      </c>
      <c r="X81" s="8">
        <v>75</v>
      </c>
      <c r="Y81" s="8">
        <v>98</v>
      </c>
      <c r="Z81">
        <v>0</v>
      </c>
      <c r="AA81" s="8">
        <v>2.014388489208633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 s="8">
        <v>35</v>
      </c>
      <c r="AI81" s="8">
        <v>60</v>
      </c>
      <c r="AJ81" s="6">
        <v>8.1</v>
      </c>
      <c r="AK81">
        <v>0</v>
      </c>
      <c r="AL81" s="8">
        <v>59</v>
      </c>
      <c r="AM81">
        <v>2</v>
      </c>
      <c r="AN81">
        <v>1</v>
      </c>
      <c r="AO81">
        <v>1</v>
      </c>
      <c r="AP81">
        <v>0</v>
      </c>
      <c r="AQ81">
        <v>0</v>
      </c>
      <c r="AR81">
        <v>0</v>
      </c>
      <c r="AS81" s="8">
        <v>3</v>
      </c>
      <c r="AT81">
        <v>0</v>
      </c>
      <c r="AU81">
        <v>0</v>
      </c>
      <c r="AV81">
        <v>1</v>
      </c>
      <c r="AW81" s="8">
        <v>209</v>
      </c>
      <c r="AX81" s="8">
        <v>199.08502860408441</v>
      </c>
      <c r="AY81" s="2">
        <v>42768</v>
      </c>
      <c r="AZ81" s="2">
        <v>42843</v>
      </c>
      <c r="BA81" s="8">
        <f t="shared" si="8"/>
        <v>75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7</v>
      </c>
      <c r="BJ81">
        <v>3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 s="6">
        <v>0.2</v>
      </c>
      <c r="CJ81" s="8">
        <v>0</v>
      </c>
      <c r="CK81" s="8">
        <v>0</v>
      </c>
      <c r="CL81" s="8">
        <f t="shared" si="9"/>
        <v>100</v>
      </c>
      <c r="CM81" s="8">
        <v>89</v>
      </c>
      <c r="CN81">
        <v>0</v>
      </c>
      <c r="CO81" s="4">
        <f t="shared" si="10"/>
        <v>0.65925925925925921</v>
      </c>
      <c r="CP81" s="8">
        <f t="shared" si="11"/>
        <v>46</v>
      </c>
      <c r="CQ81" s="8">
        <v>97.000000000000014</v>
      </c>
      <c r="CR81" s="8">
        <f t="shared" si="12"/>
        <v>1</v>
      </c>
      <c r="CS81" s="8">
        <f>IF(SUM(EF81:EG81,EB81:EC81,DX81:DY81,DT81:DU81,DP81:DQ81,DL81:DM81,DH81:DI81,DD81:DE81)&gt;0,1,0)</f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 s="8">
        <v>1.8266666666666671</v>
      </c>
      <c r="EJ81" s="8">
        <v>0</v>
      </c>
      <c r="EK81" s="8">
        <v>1</v>
      </c>
      <c r="EL81" s="8">
        <v>0</v>
      </c>
      <c r="EM81">
        <v>0</v>
      </c>
      <c r="EO81">
        <v>0</v>
      </c>
      <c r="EP81">
        <v>0</v>
      </c>
      <c r="ER81">
        <v>0</v>
      </c>
      <c r="ES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 s="2">
        <v>42938</v>
      </c>
      <c r="FE81">
        <v>0</v>
      </c>
      <c r="FG81">
        <v>95</v>
      </c>
      <c r="FH81">
        <v>1</v>
      </c>
      <c r="FK81">
        <v>0</v>
      </c>
    </row>
    <row r="82" spans="1:167" x14ac:dyDescent="0.35">
      <c r="A82">
        <v>43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 s="8">
        <v>0</v>
      </c>
      <c r="P82" s="8">
        <v>0</v>
      </c>
      <c r="Q82">
        <v>0</v>
      </c>
      <c r="R82">
        <v>1</v>
      </c>
      <c r="S82">
        <v>0</v>
      </c>
      <c r="T82">
        <v>0</v>
      </c>
      <c r="U82" s="8">
        <v>0</v>
      </c>
      <c r="V82">
        <v>0</v>
      </c>
      <c r="W82" s="8">
        <v>120</v>
      </c>
      <c r="X82" s="8">
        <v>82</v>
      </c>
      <c r="Y82" s="8">
        <v>97.221402214022135</v>
      </c>
      <c r="Z82">
        <v>0</v>
      </c>
      <c r="AA82" s="8">
        <v>2.0444444444444452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8">
        <v>43.5</v>
      </c>
      <c r="AI82" s="8">
        <v>55</v>
      </c>
      <c r="AJ82" s="6">
        <v>8.1999999999999993</v>
      </c>
      <c r="AK82">
        <v>0</v>
      </c>
      <c r="AL82" s="8">
        <v>83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 s="8">
        <v>3</v>
      </c>
      <c r="AT82">
        <v>0</v>
      </c>
      <c r="AU82">
        <v>0</v>
      </c>
      <c r="AV82">
        <v>1</v>
      </c>
      <c r="AW82" s="8">
        <v>95</v>
      </c>
      <c r="AX82" s="8">
        <v>95</v>
      </c>
      <c r="AY82" s="2">
        <v>42618</v>
      </c>
      <c r="AZ82" s="2">
        <v>42693</v>
      </c>
      <c r="BA82" s="8">
        <f t="shared" si="8"/>
        <v>75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</v>
      </c>
      <c r="BJ82">
        <v>7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 s="6">
        <v>0.2</v>
      </c>
      <c r="CJ82" s="8">
        <v>0</v>
      </c>
      <c r="CK82" s="8">
        <v>0</v>
      </c>
      <c r="CL82" s="8">
        <f t="shared" si="9"/>
        <v>100</v>
      </c>
      <c r="CM82" s="8">
        <v>120</v>
      </c>
      <c r="CN82">
        <v>0</v>
      </c>
      <c r="CO82" s="4">
        <f t="shared" si="10"/>
        <v>1</v>
      </c>
      <c r="CP82" s="8">
        <f t="shared" si="11"/>
        <v>0</v>
      </c>
      <c r="CQ82" s="8">
        <v>104</v>
      </c>
      <c r="CR82" s="8">
        <f t="shared" si="12"/>
        <v>0</v>
      </c>
      <c r="CS82" s="8">
        <f>IF(SUM(EF82:EG82,EB82:EC82,DX82:DY82,DT82:DU82,DP82:DQ82,DL82:DM82,DH82:DI82,DD82:DE82)&gt;0,1,0)</f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 s="8">
        <v>1.8235294117647061</v>
      </c>
      <c r="EJ82" s="8">
        <v>0</v>
      </c>
      <c r="EK82" s="8">
        <v>1</v>
      </c>
      <c r="EL82" s="8">
        <v>0</v>
      </c>
      <c r="EM82">
        <v>0</v>
      </c>
      <c r="EO82">
        <v>0</v>
      </c>
      <c r="EP82">
        <v>0</v>
      </c>
      <c r="ER82">
        <v>0</v>
      </c>
      <c r="ES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 s="2">
        <v>42728</v>
      </c>
      <c r="FE82">
        <v>0</v>
      </c>
      <c r="FG82">
        <v>35</v>
      </c>
      <c r="FH82">
        <v>1</v>
      </c>
      <c r="FK82">
        <v>0</v>
      </c>
    </row>
    <row r="83" spans="1:167" x14ac:dyDescent="0.35">
      <c r="A83">
        <v>72</v>
      </c>
      <c r="B83">
        <v>2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 s="8">
        <v>0</v>
      </c>
      <c r="P83" s="8">
        <v>8.1121035258926166E-2</v>
      </c>
      <c r="Q83">
        <v>0</v>
      </c>
      <c r="R83">
        <v>1</v>
      </c>
      <c r="S83">
        <v>0</v>
      </c>
      <c r="T83">
        <v>0</v>
      </c>
      <c r="U83" s="8">
        <v>0</v>
      </c>
      <c r="V83">
        <v>1</v>
      </c>
      <c r="W83" s="8">
        <v>150</v>
      </c>
      <c r="X83" s="8">
        <v>68</v>
      </c>
      <c r="Y83" s="8">
        <v>97</v>
      </c>
      <c r="Z83">
        <v>0</v>
      </c>
      <c r="AA83" s="8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 s="8">
        <v>30</v>
      </c>
      <c r="AI83" s="8">
        <v>95</v>
      </c>
      <c r="AJ83" s="6">
        <v>8.5</v>
      </c>
      <c r="AK83">
        <v>0</v>
      </c>
      <c r="AL83" s="8">
        <v>31</v>
      </c>
      <c r="AM83">
        <v>3</v>
      </c>
      <c r="AN83">
        <v>1</v>
      </c>
      <c r="AO83">
        <v>0</v>
      </c>
      <c r="AP83">
        <v>1</v>
      </c>
      <c r="AQ83">
        <v>0</v>
      </c>
      <c r="AR83">
        <v>0</v>
      </c>
      <c r="AS83" s="8">
        <v>3</v>
      </c>
      <c r="AT83">
        <v>0</v>
      </c>
      <c r="AU83">
        <v>0</v>
      </c>
      <c r="AV83">
        <v>1</v>
      </c>
      <c r="AW83" s="8">
        <v>129</v>
      </c>
      <c r="AX83" s="8">
        <v>129</v>
      </c>
      <c r="AY83" s="2">
        <v>42475</v>
      </c>
      <c r="AZ83" s="2">
        <v>42550</v>
      </c>
      <c r="BA83" s="8">
        <f t="shared" si="8"/>
        <v>75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3</v>
      </c>
      <c r="BJ83">
        <v>10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3</v>
      </c>
      <c r="CE83">
        <v>1</v>
      </c>
      <c r="CF83">
        <v>1</v>
      </c>
      <c r="CG83">
        <v>1</v>
      </c>
      <c r="CH83">
        <v>0</v>
      </c>
      <c r="CI83" s="6">
        <v>3.8</v>
      </c>
      <c r="CJ83" s="8">
        <v>50</v>
      </c>
      <c r="CK83" s="8">
        <v>0</v>
      </c>
      <c r="CL83" s="8">
        <f t="shared" si="9"/>
        <v>50</v>
      </c>
      <c r="CM83" s="8">
        <v>36</v>
      </c>
      <c r="CN83">
        <v>1</v>
      </c>
      <c r="CO83" s="4">
        <f t="shared" si="10"/>
        <v>0.24</v>
      </c>
      <c r="CP83" s="8">
        <f t="shared" si="11"/>
        <v>114</v>
      </c>
      <c r="CQ83" s="8">
        <v>75</v>
      </c>
      <c r="CR83" s="8">
        <f t="shared" si="12"/>
        <v>1</v>
      </c>
      <c r="CS83" s="8">
        <f>IF(CN83=1,1,0)</f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1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1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1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1</v>
      </c>
      <c r="EI83" s="8">
        <v>1</v>
      </c>
      <c r="EJ83" s="8">
        <v>1</v>
      </c>
      <c r="EK83" s="8">
        <v>0</v>
      </c>
      <c r="EL83" s="8">
        <v>0</v>
      </c>
      <c r="EM83">
        <v>0</v>
      </c>
      <c r="EO83">
        <v>0</v>
      </c>
      <c r="EP83">
        <v>0</v>
      </c>
      <c r="ER83">
        <v>0</v>
      </c>
      <c r="ES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 s="2">
        <v>43023</v>
      </c>
      <c r="FE83">
        <v>0</v>
      </c>
      <c r="FG83">
        <v>473</v>
      </c>
      <c r="FH83">
        <v>0</v>
      </c>
      <c r="FK83">
        <v>2</v>
      </c>
    </row>
    <row r="84" spans="1:167" x14ac:dyDescent="0.35">
      <c r="A84">
        <v>66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 s="8">
        <v>0</v>
      </c>
      <c r="P84" s="8">
        <v>30</v>
      </c>
      <c r="Q84">
        <v>2</v>
      </c>
      <c r="R84">
        <v>0</v>
      </c>
      <c r="S84">
        <v>0</v>
      </c>
      <c r="T84">
        <v>1</v>
      </c>
      <c r="U84" s="8">
        <v>4</v>
      </c>
      <c r="V84">
        <v>0</v>
      </c>
      <c r="W84" s="8">
        <v>100</v>
      </c>
      <c r="X84" s="8">
        <v>50</v>
      </c>
      <c r="Y84" s="8">
        <v>97</v>
      </c>
      <c r="Z84">
        <v>0</v>
      </c>
      <c r="AA84" s="8">
        <v>2.0153846153846149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8">
        <v>47</v>
      </c>
      <c r="AI84" s="8">
        <v>63.088299092202533</v>
      </c>
      <c r="AJ84" s="6">
        <v>7.5</v>
      </c>
      <c r="AK84">
        <v>0</v>
      </c>
      <c r="AL84" s="8">
        <v>37</v>
      </c>
      <c r="AM84">
        <v>3</v>
      </c>
      <c r="AN84">
        <v>1</v>
      </c>
      <c r="AO84">
        <v>0</v>
      </c>
      <c r="AP84">
        <v>1</v>
      </c>
      <c r="AQ84">
        <v>0</v>
      </c>
      <c r="AR84">
        <v>0</v>
      </c>
      <c r="AS84" s="8">
        <v>3</v>
      </c>
      <c r="AT84">
        <v>0</v>
      </c>
      <c r="AU84">
        <v>0</v>
      </c>
      <c r="AV84">
        <v>1</v>
      </c>
      <c r="AW84" s="8">
        <v>386</v>
      </c>
      <c r="AX84" s="8">
        <v>345.79416226772861</v>
      </c>
      <c r="AY84" s="2">
        <v>42384</v>
      </c>
      <c r="AZ84" s="2">
        <v>42459</v>
      </c>
      <c r="BA84" s="8">
        <f t="shared" si="8"/>
        <v>75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4</v>
      </c>
      <c r="BJ84">
        <v>12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3</v>
      </c>
      <c r="CE84">
        <v>1</v>
      </c>
      <c r="CF84">
        <v>1</v>
      </c>
      <c r="CG84">
        <v>1</v>
      </c>
      <c r="CH84">
        <v>0</v>
      </c>
      <c r="CI84" s="6">
        <v>36</v>
      </c>
      <c r="CJ84" s="8">
        <v>45</v>
      </c>
      <c r="CK84" s="8">
        <v>45</v>
      </c>
      <c r="CL84" s="8">
        <f t="shared" si="9"/>
        <v>10</v>
      </c>
      <c r="CM84" s="8">
        <v>0</v>
      </c>
      <c r="CN84">
        <v>1</v>
      </c>
      <c r="CO84" s="4">
        <f t="shared" si="10"/>
        <v>0</v>
      </c>
      <c r="CP84" s="8">
        <f t="shared" si="11"/>
        <v>100</v>
      </c>
      <c r="CQ84" s="8">
        <v>0</v>
      </c>
      <c r="CR84" s="8">
        <f t="shared" si="12"/>
        <v>1</v>
      </c>
      <c r="CS84" s="8">
        <f>IF(CN84=1,1,0)</f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1</v>
      </c>
      <c r="DR84">
        <v>1</v>
      </c>
      <c r="DS84">
        <v>0</v>
      </c>
      <c r="DT84">
        <v>0</v>
      </c>
      <c r="DU84">
        <v>1</v>
      </c>
      <c r="DV84">
        <v>1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 s="8">
        <v>1.835443037974684</v>
      </c>
      <c r="EJ84" s="8">
        <v>0</v>
      </c>
      <c r="EK84" s="8">
        <v>1</v>
      </c>
      <c r="EL84" s="8">
        <v>0</v>
      </c>
      <c r="EM84">
        <v>1</v>
      </c>
      <c r="EN84" s="2">
        <v>42548</v>
      </c>
      <c r="EO84">
        <v>6</v>
      </c>
      <c r="EP84">
        <v>0</v>
      </c>
      <c r="ER84">
        <v>0</v>
      </c>
      <c r="ES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E84">
        <v>1</v>
      </c>
      <c r="FF84" s="2">
        <v>42554</v>
      </c>
      <c r="FI84">
        <v>89</v>
      </c>
      <c r="FJ84">
        <v>1</v>
      </c>
      <c r="FK84">
        <v>2</v>
      </c>
    </row>
    <row r="85" spans="1:167" x14ac:dyDescent="0.35">
      <c r="A85">
        <v>66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 s="8">
        <v>0</v>
      </c>
      <c r="P85" s="8">
        <v>30</v>
      </c>
      <c r="Q85">
        <v>2</v>
      </c>
      <c r="R85">
        <v>0</v>
      </c>
      <c r="S85">
        <v>0</v>
      </c>
      <c r="T85">
        <v>1</v>
      </c>
      <c r="U85" s="8">
        <v>4</v>
      </c>
      <c r="V85">
        <v>0</v>
      </c>
      <c r="W85" s="8">
        <v>100</v>
      </c>
      <c r="X85" s="8">
        <v>50</v>
      </c>
      <c r="Y85" s="8">
        <v>97</v>
      </c>
      <c r="Z85">
        <v>0</v>
      </c>
      <c r="AA85" s="8">
        <v>1.8167938931297709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8">
        <v>47</v>
      </c>
      <c r="AI85" s="8">
        <v>60</v>
      </c>
      <c r="AJ85" s="6">
        <v>7.5</v>
      </c>
      <c r="AK85">
        <v>0</v>
      </c>
      <c r="AL85" s="8">
        <v>37</v>
      </c>
      <c r="AM85">
        <v>3</v>
      </c>
      <c r="AN85">
        <v>1</v>
      </c>
      <c r="AO85">
        <v>0</v>
      </c>
      <c r="AP85">
        <v>1</v>
      </c>
      <c r="AQ85">
        <v>0</v>
      </c>
      <c r="AR85">
        <v>0</v>
      </c>
      <c r="AS85" s="8">
        <v>3</v>
      </c>
      <c r="AT85">
        <v>0</v>
      </c>
      <c r="AU85">
        <v>0</v>
      </c>
      <c r="AV85">
        <v>1</v>
      </c>
      <c r="AW85" s="8">
        <v>386</v>
      </c>
      <c r="AX85" s="8">
        <v>275</v>
      </c>
      <c r="AY85" s="2">
        <v>42384</v>
      </c>
      <c r="AZ85" s="2">
        <v>42459</v>
      </c>
      <c r="BA85" s="8">
        <f t="shared" si="8"/>
        <v>75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>
        <v>11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3</v>
      </c>
      <c r="CE85">
        <v>1</v>
      </c>
      <c r="CF85">
        <v>1</v>
      </c>
      <c r="CG85">
        <v>1</v>
      </c>
      <c r="CH85">
        <v>0</v>
      </c>
      <c r="CI85" s="6">
        <v>2</v>
      </c>
      <c r="CJ85" s="8">
        <v>0</v>
      </c>
      <c r="CK85" s="8">
        <v>100</v>
      </c>
      <c r="CL85" s="8">
        <f t="shared" si="9"/>
        <v>0</v>
      </c>
      <c r="CM85" s="8">
        <v>0</v>
      </c>
      <c r="CN85">
        <v>1</v>
      </c>
      <c r="CO85" s="4">
        <f t="shared" si="10"/>
        <v>0</v>
      </c>
      <c r="CP85" s="8">
        <f t="shared" si="11"/>
        <v>100</v>
      </c>
      <c r="CQ85" s="8">
        <v>0</v>
      </c>
      <c r="CR85" s="8">
        <f t="shared" si="12"/>
        <v>1</v>
      </c>
      <c r="CS85" s="8">
        <f>IF(CN85=1,1,0)</f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1</v>
      </c>
      <c r="DQ85">
        <v>1</v>
      </c>
      <c r="DR85">
        <v>1</v>
      </c>
      <c r="DS85">
        <v>0</v>
      </c>
      <c r="DT85">
        <v>1</v>
      </c>
      <c r="DU85">
        <v>0</v>
      </c>
      <c r="DV85">
        <v>1</v>
      </c>
      <c r="DW85">
        <v>0</v>
      </c>
      <c r="DX85">
        <v>1</v>
      </c>
      <c r="DY85">
        <v>1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 s="8">
        <v>1.788732394366197</v>
      </c>
      <c r="EJ85" s="8">
        <v>0</v>
      </c>
      <c r="EK85" s="8">
        <v>1</v>
      </c>
      <c r="EL85" s="8">
        <v>0</v>
      </c>
      <c r="EM85">
        <v>0</v>
      </c>
      <c r="EO85">
        <v>0</v>
      </c>
      <c r="EP85">
        <v>0</v>
      </c>
      <c r="ER85">
        <v>0</v>
      </c>
      <c r="ES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E85">
        <v>1</v>
      </c>
      <c r="FF85" s="2">
        <v>42554</v>
      </c>
      <c r="FK85">
        <v>2</v>
      </c>
    </row>
    <row r="86" spans="1:167" x14ac:dyDescent="0.35">
      <c r="A86">
        <v>72</v>
      </c>
      <c r="B86">
        <v>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 s="8">
        <v>0</v>
      </c>
      <c r="P86" s="8">
        <v>0</v>
      </c>
      <c r="Q86">
        <v>0</v>
      </c>
      <c r="R86">
        <v>1</v>
      </c>
      <c r="S86">
        <v>0</v>
      </c>
      <c r="T86">
        <v>0</v>
      </c>
      <c r="U86" s="8">
        <v>0</v>
      </c>
      <c r="V86">
        <v>0</v>
      </c>
      <c r="W86" s="8">
        <v>146</v>
      </c>
      <c r="X86" s="8">
        <v>71.886397829769578</v>
      </c>
      <c r="Y86" s="8">
        <v>97.096043905785493</v>
      </c>
      <c r="Z86">
        <v>0</v>
      </c>
      <c r="AA86" s="8">
        <v>1.9264705882352939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8">
        <v>53</v>
      </c>
      <c r="AI86" s="8">
        <v>110</v>
      </c>
      <c r="AJ86" s="6">
        <v>7</v>
      </c>
      <c r="AK86">
        <v>1</v>
      </c>
      <c r="AL86" s="8">
        <v>36</v>
      </c>
      <c r="AM86">
        <v>3</v>
      </c>
      <c r="AN86">
        <v>1</v>
      </c>
      <c r="AO86">
        <v>0</v>
      </c>
      <c r="AP86">
        <v>1</v>
      </c>
      <c r="AQ86">
        <v>0</v>
      </c>
      <c r="AR86">
        <v>0</v>
      </c>
      <c r="AS86" s="8">
        <v>3</v>
      </c>
      <c r="AT86">
        <v>0</v>
      </c>
      <c r="AU86">
        <v>0</v>
      </c>
      <c r="AV86">
        <v>1</v>
      </c>
      <c r="AW86" s="8">
        <v>465</v>
      </c>
      <c r="AX86" s="8">
        <v>378.91712041601818</v>
      </c>
      <c r="AY86" s="2">
        <v>41685</v>
      </c>
      <c r="AZ86" s="2">
        <v>41760</v>
      </c>
      <c r="BA86" s="8">
        <f t="shared" si="8"/>
        <v>75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7</v>
      </c>
      <c r="BJ86">
        <v>6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1</v>
      </c>
      <c r="CI86" s="6">
        <v>1</v>
      </c>
      <c r="CJ86" s="8">
        <v>0</v>
      </c>
      <c r="CK86" s="8">
        <v>0</v>
      </c>
      <c r="CL86" s="8">
        <f t="shared" si="9"/>
        <v>100</v>
      </c>
      <c r="CM86" s="8">
        <v>93.499999999999986</v>
      </c>
      <c r="CN86">
        <v>0</v>
      </c>
      <c r="CO86" s="4">
        <f t="shared" si="10"/>
        <v>0.64041095890410948</v>
      </c>
      <c r="CP86" s="8">
        <f t="shared" si="11"/>
        <v>52.500000000000014</v>
      </c>
      <c r="CQ86" s="8">
        <v>94</v>
      </c>
      <c r="CR86" s="8">
        <f t="shared" si="12"/>
        <v>1</v>
      </c>
      <c r="CS86" s="8">
        <f>IF(SUM(EF86:EG86,EB86:EC86,DX86:DY86,DT86:DU86,DP86:DQ86,DL86:DM86,DH86:DI86,DD86:DE86)&gt;0,1,0)</f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 s="8">
        <v>1.7222222222222221</v>
      </c>
      <c r="EJ86" s="8">
        <v>0</v>
      </c>
      <c r="EK86" s="8">
        <v>1</v>
      </c>
      <c r="EL86" s="8">
        <v>0</v>
      </c>
      <c r="EM86">
        <v>0</v>
      </c>
      <c r="EO86">
        <v>0</v>
      </c>
      <c r="EP86">
        <v>0</v>
      </c>
      <c r="ER86">
        <v>0</v>
      </c>
      <c r="ES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</v>
      </c>
      <c r="FD86" s="2">
        <v>41965</v>
      </c>
      <c r="FE86">
        <v>1</v>
      </c>
      <c r="FF86" s="2">
        <v>43177</v>
      </c>
      <c r="FG86">
        <v>205</v>
      </c>
      <c r="FH86">
        <v>1</v>
      </c>
      <c r="FK86">
        <v>0</v>
      </c>
    </row>
    <row r="87" spans="1:167" x14ac:dyDescent="0.35">
      <c r="A87">
        <v>60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 s="8">
        <v>0</v>
      </c>
      <c r="P87" s="8">
        <v>0</v>
      </c>
      <c r="Q87">
        <v>0</v>
      </c>
      <c r="R87">
        <v>1</v>
      </c>
      <c r="S87">
        <v>0</v>
      </c>
      <c r="T87">
        <v>0</v>
      </c>
      <c r="U87" s="8">
        <v>0</v>
      </c>
      <c r="V87">
        <v>1</v>
      </c>
      <c r="W87" s="8">
        <v>141</v>
      </c>
      <c r="X87" s="8">
        <v>59</v>
      </c>
      <c r="Y87" s="8">
        <v>100</v>
      </c>
      <c r="Z87">
        <v>0</v>
      </c>
      <c r="AA87" s="8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8">
        <v>43.929203942157351</v>
      </c>
      <c r="AI87" s="8">
        <v>69</v>
      </c>
      <c r="AJ87" s="6">
        <v>7.8</v>
      </c>
      <c r="AK87">
        <v>0</v>
      </c>
      <c r="AL87" s="8">
        <v>77.5</v>
      </c>
      <c r="AN87">
        <v>1</v>
      </c>
      <c r="AO87">
        <v>0</v>
      </c>
      <c r="AP87">
        <v>0</v>
      </c>
      <c r="AQ87">
        <v>0</v>
      </c>
      <c r="AR87">
        <v>0</v>
      </c>
      <c r="AS87" s="8">
        <v>1</v>
      </c>
      <c r="AT87">
        <v>1</v>
      </c>
      <c r="AU87">
        <v>0</v>
      </c>
      <c r="AV87">
        <v>0</v>
      </c>
      <c r="AW87" s="8">
        <v>410</v>
      </c>
      <c r="AX87" s="8">
        <v>410</v>
      </c>
      <c r="AY87" s="2">
        <v>41470</v>
      </c>
      <c r="AZ87" s="2">
        <v>41544</v>
      </c>
      <c r="BA87" s="8">
        <f t="shared" si="8"/>
        <v>74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7</v>
      </c>
      <c r="BJ87">
        <v>8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1</v>
      </c>
      <c r="CI87" s="6">
        <v>1.2</v>
      </c>
      <c r="CJ87" s="8">
        <v>0</v>
      </c>
      <c r="CK87" s="8">
        <v>0</v>
      </c>
      <c r="CL87" s="8">
        <f t="shared" si="9"/>
        <v>100</v>
      </c>
      <c r="CM87" s="8">
        <v>170</v>
      </c>
      <c r="CN87">
        <v>0</v>
      </c>
      <c r="CO87" s="4">
        <f t="shared" si="10"/>
        <v>1.2056737588652482</v>
      </c>
      <c r="CP87" s="8">
        <f t="shared" si="11"/>
        <v>-29</v>
      </c>
      <c r="CQ87" s="8">
        <v>154</v>
      </c>
      <c r="CR87" s="8">
        <f t="shared" si="12"/>
        <v>0</v>
      </c>
      <c r="CS87" s="8">
        <f>IF(SUM(EF87:EG87,EB87:EC87,DX87:DY87,DT87:DU87,DP87:DQ87,DL87:DM87,DH87:DI87,DD87:DE87)&gt;0,1,0)</f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 s="8">
        <v>1.845070422535211</v>
      </c>
      <c r="EJ87" s="8">
        <v>0</v>
      </c>
      <c r="EK87" s="8">
        <v>1</v>
      </c>
      <c r="EL87" s="8">
        <v>0</v>
      </c>
      <c r="EM87">
        <v>0</v>
      </c>
      <c r="EO87">
        <v>0</v>
      </c>
      <c r="EP87">
        <v>0</v>
      </c>
      <c r="ER87">
        <v>0</v>
      </c>
      <c r="ES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 s="2">
        <v>41830</v>
      </c>
      <c r="FE87">
        <v>0</v>
      </c>
      <c r="FG87">
        <v>286</v>
      </c>
      <c r="FH87">
        <v>1</v>
      </c>
      <c r="FK87">
        <v>0</v>
      </c>
    </row>
    <row r="88" spans="1:167" x14ac:dyDescent="0.35">
      <c r="A88">
        <v>60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1</v>
      </c>
      <c r="O88" s="8">
        <v>20</v>
      </c>
      <c r="P88" s="8">
        <v>0.21308379604836669</v>
      </c>
      <c r="Q88">
        <v>2</v>
      </c>
      <c r="R88">
        <v>0</v>
      </c>
      <c r="S88">
        <v>0</v>
      </c>
      <c r="T88">
        <v>1</v>
      </c>
      <c r="U88" s="8">
        <v>0.29009141477935579</v>
      </c>
      <c r="V88">
        <v>0</v>
      </c>
      <c r="W88" s="8">
        <v>115</v>
      </c>
      <c r="X88" s="8">
        <v>47</v>
      </c>
      <c r="Y88" s="8">
        <v>97</v>
      </c>
      <c r="Z88">
        <v>1</v>
      </c>
      <c r="AA88" s="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 s="8">
        <v>34</v>
      </c>
      <c r="AI88" s="8">
        <v>61</v>
      </c>
      <c r="AJ88" s="6">
        <v>9.4</v>
      </c>
      <c r="AK88">
        <v>0</v>
      </c>
      <c r="AL88" s="8">
        <v>115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 s="8">
        <v>3</v>
      </c>
      <c r="AT88">
        <v>0</v>
      </c>
      <c r="AU88">
        <v>0</v>
      </c>
      <c r="AV88">
        <v>1</v>
      </c>
      <c r="AW88" s="8">
        <v>26</v>
      </c>
      <c r="AX88" s="8">
        <v>26</v>
      </c>
      <c r="AY88" s="2">
        <v>41308</v>
      </c>
      <c r="AZ88" s="2">
        <v>41382</v>
      </c>
      <c r="BA88" s="8">
        <f t="shared" si="8"/>
        <v>74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5</v>
      </c>
      <c r="BJ88">
        <v>2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0</v>
      </c>
      <c r="CG88">
        <v>0</v>
      </c>
      <c r="CH88">
        <v>0</v>
      </c>
      <c r="CI88" s="6">
        <v>0.4</v>
      </c>
      <c r="CJ88" s="8">
        <v>0</v>
      </c>
      <c r="CK88" s="8">
        <v>0</v>
      </c>
      <c r="CL88" s="8">
        <f t="shared" si="9"/>
        <v>100</v>
      </c>
      <c r="CM88" s="8">
        <v>90</v>
      </c>
      <c r="CN88">
        <v>0</v>
      </c>
      <c r="CO88" s="4">
        <f t="shared" si="10"/>
        <v>0.78260869565217395</v>
      </c>
      <c r="CP88" s="8">
        <f t="shared" si="11"/>
        <v>25</v>
      </c>
      <c r="CQ88" s="8">
        <v>117</v>
      </c>
      <c r="CR88" s="8">
        <f t="shared" si="12"/>
        <v>1</v>
      </c>
      <c r="CS88" s="8">
        <f>IF(SUM(EF88:EG88,EB88:EC88,DX88:DY88,DT88:DU88,DP88:DQ88,DL88:DM88,DH88:DI88,DD88:DE88)&gt;0,1,0)</f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 s="8">
        <v>1.882352941176471</v>
      </c>
      <c r="EJ88" s="8">
        <v>0</v>
      </c>
      <c r="EK88" s="8">
        <v>1</v>
      </c>
      <c r="EL88" s="8">
        <v>0</v>
      </c>
      <c r="EM88">
        <v>0</v>
      </c>
      <c r="EO88">
        <v>0</v>
      </c>
      <c r="EP88">
        <v>0</v>
      </c>
      <c r="ER88">
        <v>0</v>
      </c>
      <c r="ES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 s="2">
        <v>41404</v>
      </c>
      <c r="FE88">
        <v>0</v>
      </c>
      <c r="FG88">
        <v>22</v>
      </c>
      <c r="FH88">
        <v>1</v>
      </c>
      <c r="FK88">
        <v>0</v>
      </c>
    </row>
    <row r="89" spans="1:167" x14ac:dyDescent="0.35">
      <c r="A89">
        <v>75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 s="8">
        <v>0</v>
      </c>
      <c r="P89" s="8">
        <v>50</v>
      </c>
      <c r="Q89">
        <v>1</v>
      </c>
      <c r="R89">
        <v>0</v>
      </c>
      <c r="S89">
        <v>1</v>
      </c>
      <c r="T89">
        <v>0</v>
      </c>
      <c r="U89" s="8">
        <v>0.38740017152161432</v>
      </c>
      <c r="V89">
        <v>1</v>
      </c>
      <c r="W89" s="8">
        <v>146</v>
      </c>
      <c r="X89" s="8">
        <v>35</v>
      </c>
      <c r="Y89" s="8">
        <v>96</v>
      </c>
      <c r="Z89">
        <v>1</v>
      </c>
      <c r="AA89" s="8">
        <v>1.5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 s="8">
        <v>30</v>
      </c>
      <c r="AI89" s="8">
        <v>62</v>
      </c>
      <c r="AJ89" s="6">
        <v>7.6</v>
      </c>
      <c r="AK89">
        <v>0</v>
      </c>
      <c r="AL89" s="8">
        <v>55</v>
      </c>
      <c r="AM89">
        <v>2</v>
      </c>
      <c r="AN89">
        <v>1</v>
      </c>
      <c r="AO89">
        <v>1</v>
      </c>
      <c r="AP89">
        <v>0</v>
      </c>
      <c r="AQ89">
        <v>0</v>
      </c>
      <c r="AR89">
        <v>0</v>
      </c>
      <c r="AS89" s="8">
        <v>3</v>
      </c>
      <c r="AT89">
        <v>0</v>
      </c>
      <c r="AU89">
        <v>0</v>
      </c>
      <c r="AV89">
        <v>1</v>
      </c>
      <c r="AW89" s="8">
        <v>87</v>
      </c>
      <c r="AX89" s="8">
        <v>37</v>
      </c>
      <c r="AY89" s="2">
        <v>42536</v>
      </c>
      <c r="AZ89" s="2">
        <v>42609</v>
      </c>
      <c r="BA89" s="8">
        <f t="shared" si="8"/>
        <v>73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15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3</v>
      </c>
      <c r="CE89">
        <v>1</v>
      </c>
      <c r="CF89">
        <v>1</v>
      </c>
      <c r="CG89">
        <v>1</v>
      </c>
      <c r="CH89">
        <v>1</v>
      </c>
      <c r="CI89" s="6">
        <v>1.5</v>
      </c>
      <c r="CJ89" s="8">
        <v>20</v>
      </c>
      <c r="CK89" s="8">
        <v>0</v>
      </c>
      <c r="CL89" s="8">
        <f t="shared" si="9"/>
        <v>80</v>
      </c>
      <c r="CM89" s="8">
        <v>0</v>
      </c>
      <c r="CN89">
        <v>1</v>
      </c>
      <c r="CO89" s="4">
        <f t="shared" si="10"/>
        <v>0</v>
      </c>
      <c r="CP89" s="8">
        <f t="shared" si="11"/>
        <v>146</v>
      </c>
      <c r="CQ89" s="8">
        <v>50</v>
      </c>
      <c r="CR89" s="8">
        <f t="shared" si="12"/>
        <v>1</v>
      </c>
      <c r="CS89" s="8">
        <f>IF(CN89=1,1,0)</f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1</v>
      </c>
      <c r="DM89">
        <v>1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1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 s="8">
        <v>2</v>
      </c>
      <c r="EJ89" s="8">
        <v>0</v>
      </c>
      <c r="EK89" s="8">
        <v>1</v>
      </c>
      <c r="EL89" s="8">
        <v>0</v>
      </c>
      <c r="EM89">
        <v>0</v>
      </c>
      <c r="EO89">
        <v>0</v>
      </c>
      <c r="EP89">
        <v>0</v>
      </c>
      <c r="ER89">
        <v>0</v>
      </c>
      <c r="ES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 s="2">
        <v>42831</v>
      </c>
      <c r="FE89">
        <v>1</v>
      </c>
      <c r="FF89" s="2">
        <v>43149</v>
      </c>
      <c r="FG89">
        <v>222</v>
      </c>
      <c r="FH89">
        <v>1</v>
      </c>
      <c r="FK89">
        <v>0</v>
      </c>
    </row>
    <row r="90" spans="1:167" x14ac:dyDescent="0.35">
      <c r="A90">
        <v>54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 s="8">
        <v>0</v>
      </c>
      <c r="P90" s="8">
        <v>25</v>
      </c>
      <c r="Q90">
        <v>0</v>
      </c>
      <c r="R90">
        <v>1</v>
      </c>
      <c r="S90">
        <v>0</v>
      </c>
      <c r="T90">
        <v>0</v>
      </c>
      <c r="U90" s="8">
        <v>0</v>
      </c>
      <c r="V90">
        <v>0</v>
      </c>
      <c r="W90" s="8">
        <v>132</v>
      </c>
      <c r="X90" s="8">
        <v>77</v>
      </c>
      <c r="Y90" s="8">
        <v>97</v>
      </c>
      <c r="Z90">
        <v>0</v>
      </c>
      <c r="AA90" s="8">
        <v>1.8472222222222221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8">
        <v>43.958174106380653</v>
      </c>
      <c r="AI90" s="8">
        <v>105</v>
      </c>
      <c r="AJ90" s="6">
        <v>8.5</v>
      </c>
      <c r="AK90">
        <v>0</v>
      </c>
      <c r="AL90" s="8">
        <v>108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 s="8">
        <v>3</v>
      </c>
      <c r="AT90">
        <v>0</v>
      </c>
      <c r="AU90">
        <v>0</v>
      </c>
      <c r="AV90">
        <v>1</v>
      </c>
      <c r="AW90" s="8">
        <v>263</v>
      </c>
      <c r="AX90" s="8">
        <v>203.5</v>
      </c>
      <c r="AY90" s="2">
        <v>42491</v>
      </c>
      <c r="AZ90" s="2">
        <v>42564</v>
      </c>
      <c r="BA90" s="8">
        <f t="shared" si="8"/>
        <v>73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7</v>
      </c>
      <c r="BJ90">
        <v>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0</v>
      </c>
      <c r="CD90">
        <v>1</v>
      </c>
      <c r="CE90">
        <v>1</v>
      </c>
      <c r="CF90">
        <v>0</v>
      </c>
      <c r="CG90">
        <v>0</v>
      </c>
      <c r="CH90">
        <v>1</v>
      </c>
      <c r="CI90" s="6">
        <v>1.6</v>
      </c>
      <c r="CJ90" s="8">
        <v>40</v>
      </c>
      <c r="CK90" s="8">
        <v>0</v>
      </c>
      <c r="CL90" s="8">
        <f t="shared" si="9"/>
        <v>60</v>
      </c>
      <c r="CM90" s="8">
        <v>96</v>
      </c>
      <c r="CN90">
        <v>0</v>
      </c>
      <c r="CO90" s="4">
        <f t="shared" si="10"/>
        <v>0.72727272727272729</v>
      </c>
      <c r="CP90" s="8">
        <f t="shared" si="11"/>
        <v>36</v>
      </c>
      <c r="CQ90" s="8">
        <v>113</v>
      </c>
      <c r="CR90" s="8">
        <f t="shared" si="12"/>
        <v>1</v>
      </c>
      <c r="CS90" s="8">
        <f t="shared" ref="CS90:CS95" si="13">IF(SUM(EF90:EG90,EB90:EC90,DX90:DY90,DT90:DU90,DP90:DQ90,DL90:DM90,DH90:DI90,DD90:DE90)&gt;0,1,0)</f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 s="8">
        <v>1.871794871794872</v>
      </c>
      <c r="EJ90" s="8">
        <v>0</v>
      </c>
      <c r="EK90" s="8">
        <v>1</v>
      </c>
      <c r="EL90" s="8">
        <v>0</v>
      </c>
      <c r="EM90">
        <v>0</v>
      </c>
      <c r="EO90">
        <v>0</v>
      </c>
      <c r="EP90">
        <v>0</v>
      </c>
      <c r="ER90">
        <v>0</v>
      </c>
      <c r="ES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 s="2">
        <v>43251</v>
      </c>
      <c r="FE90">
        <v>0</v>
      </c>
      <c r="FG90">
        <v>687</v>
      </c>
      <c r="FH90">
        <v>0</v>
      </c>
      <c r="FK90">
        <v>2</v>
      </c>
    </row>
    <row r="91" spans="1:167" x14ac:dyDescent="0.35">
      <c r="A91">
        <v>82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 s="8">
        <v>0</v>
      </c>
      <c r="P91" s="8">
        <v>0</v>
      </c>
      <c r="Q91">
        <v>2</v>
      </c>
      <c r="R91">
        <v>0</v>
      </c>
      <c r="S91">
        <v>0</v>
      </c>
      <c r="T91">
        <v>1</v>
      </c>
      <c r="U91" s="8">
        <v>28</v>
      </c>
      <c r="V91">
        <v>0</v>
      </c>
      <c r="W91" s="8">
        <v>137</v>
      </c>
      <c r="X91" s="8">
        <v>74</v>
      </c>
      <c r="Y91" s="8">
        <v>99</v>
      </c>
      <c r="Z91">
        <v>0</v>
      </c>
      <c r="AA91" s="8">
        <v>1.8947368421052631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8">
        <v>36</v>
      </c>
      <c r="AI91" s="8">
        <v>57</v>
      </c>
      <c r="AJ91" s="6">
        <v>8.8000000000000007</v>
      </c>
      <c r="AK91">
        <v>0</v>
      </c>
      <c r="AL91" s="8">
        <v>74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 s="8">
        <v>2</v>
      </c>
      <c r="AT91">
        <v>0</v>
      </c>
      <c r="AU91">
        <v>0</v>
      </c>
      <c r="AV91">
        <v>0</v>
      </c>
      <c r="AW91" s="8">
        <v>174</v>
      </c>
      <c r="AX91" s="8">
        <v>170</v>
      </c>
      <c r="AY91" s="2">
        <v>42773</v>
      </c>
      <c r="AZ91" s="2">
        <v>42844</v>
      </c>
      <c r="BA91" s="8">
        <f t="shared" si="8"/>
        <v>71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5</v>
      </c>
      <c r="BJ91">
        <v>12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3</v>
      </c>
      <c r="CE91">
        <v>1</v>
      </c>
      <c r="CF91">
        <v>1</v>
      </c>
      <c r="CG91">
        <v>1</v>
      </c>
      <c r="CH91">
        <v>0</v>
      </c>
      <c r="CI91" s="6">
        <v>1</v>
      </c>
      <c r="CJ91" s="8">
        <v>10</v>
      </c>
      <c r="CK91" s="8">
        <v>0</v>
      </c>
      <c r="CL91" s="8">
        <f t="shared" si="9"/>
        <v>90</v>
      </c>
      <c r="CM91" s="8">
        <v>62.999999999999993</v>
      </c>
      <c r="CN91">
        <v>0</v>
      </c>
      <c r="CO91" s="4">
        <f t="shared" si="10"/>
        <v>0.45985401459854008</v>
      </c>
      <c r="CP91" s="8">
        <f t="shared" si="11"/>
        <v>74</v>
      </c>
      <c r="CQ91" s="8">
        <v>58</v>
      </c>
      <c r="CR91" s="8">
        <f t="shared" si="12"/>
        <v>1</v>
      </c>
      <c r="CS91" s="8">
        <f t="shared" si="13"/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1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 s="8">
        <v>1.5</v>
      </c>
      <c r="EJ91" s="8">
        <v>0</v>
      </c>
      <c r="EK91" s="8">
        <v>1</v>
      </c>
      <c r="EL91" s="8">
        <v>0</v>
      </c>
      <c r="EM91">
        <v>0</v>
      </c>
      <c r="EO91">
        <v>0</v>
      </c>
      <c r="EP91">
        <v>0</v>
      </c>
      <c r="ER91">
        <v>0</v>
      </c>
      <c r="ES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 s="2">
        <v>43155</v>
      </c>
      <c r="FE91">
        <v>0</v>
      </c>
      <c r="FG91">
        <v>311</v>
      </c>
      <c r="FH91">
        <v>1</v>
      </c>
      <c r="FK91">
        <v>0</v>
      </c>
    </row>
    <row r="92" spans="1:167" x14ac:dyDescent="0.35">
      <c r="A92">
        <v>88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 s="8">
        <v>0</v>
      </c>
      <c r="P92" s="8">
        <v>0</v>
      </c>
      <c r="Q92">
        <v>0</v>
      </c>
      <c r="R92">
        <v>1</v>
      </c>
      <c r="S92">
        <v>0</v>
      </c>
      <c r="T92">
        <v>0</v>
      </c>
      <c r="U92" s="8">
        <v>0</v>
      </c>
      <c r="V92">
        <v>0</v>
      </c>
      <c r="W92" s="8">
        <v>120</v>
      </c>
      <c r="X92" s="8">
        <v>52</v>
      </c>
      <c r="Y92" s="8">
        <v>96</v>
      </c>
      <c r="Z92">
        <v>0</v>
      </c>
      <c r="AA92" s="8">
        <v>1.803030303030303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8">
        <v>35</v>
      </c>
      <c r="AI92" s="8">
        <v>47</v>
      </c>
      <c r="AJ92" s="6">
        <v>8</v>
      </c>
      <c r="AK92">
        <v>0</v>
      </c>
      <c r="AL92" s="8">
        <v>55</v>
      </c>
      <c r="AM92">
        <v>2</v>
      </c>
      <c r="AN92">
        <v>1</v>
      </c>
      <c r="AO92">
        <v>1</v>
      </c>
      <c r="AP92">
        <v>0</v>
      </c>
      <c r="AQ92">
        <v>0</v>
      </c>
      <c r="AR92">
        <v>0</v>
      </c>
      <c r="AS92" s="8">
        <v>2</v>
      </c>
      <c r="AT92">
        <v>0</v>
      </c>
      <c r="AU92">
        <v>1</v>
      </c>
      <c r="AV92">
        <v>0</v>
      </c>
      <c r="AW92" s="8">
        <v>92</v>
      </c>
      <c r="AX92" s="8">
        <v>0</v>
      </c>
      <c r="AY92" s="2">
        <v>42692</v>
      </c>
      <c r="AZ92" s="2">
        <v>42763</v>
      </c>
      <c r="BA92" s="8">
        <f t="shared" si="8"/>
        <v>71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5</v>
      </c>
      <c r="BJ92">
        <v>2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0</v>
      </c>
      <c r="CG92">
        <v>0</v>
      </c>
      <c r="CH92">
        <v>0</v>
      </c>
      <c r="CI92" s="6">
        <v>7.5</v>
      </c>
      <c r="CJ92" s="8">
        <v>0</v>
      </c>
      <c r="CK92" s="8">
        <v>0</v>
      </c>
      <c r="CL92" s="8">
        <f t="shared" si="9"/>
        <v>100</v>
      </c>
      <c r="CM92" s="8">
        <v>65</v>
      </c>
      <c r="CN92">
        <v>0</v>
      </c>
      <c r="CO92" s="4">
        <f t="shared" si="10"/>
        <v>0.54166666666666663</v>
      </c>
      <c r="CP92" s="8">
        <f t="shared" si="11"/>
        <v>55</v>
      </c>
      <c r="CQ92" s="8">
        <v>65</v>
      </c>
      <c r="CR92" s="8">
        <f t="shared" si="12"/>
        <v>1</v>
      </c>
      <c r="CS92" s="8">
        <f t="shared" si="13"/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 s="8">
        <v>1.7777777777777779</v>
      </c>
      <c r="EJ92" s="8">
        <v>0</v>
      </c>
      <c r="EK92" s="8">
        <v>1</v>
      </c>
      <c r="EL92" s="8">
        <v>0</v>
      </c>
      <c r="EM92">
        <v>0</v>
      </c>
      <c r="EO92">
        <v>0</v>
      </c>
      <c r="EP92">
        <v>0</v>
      </c>
      <c r="ER92">
        <v>0</v>
      </c>
      <c r="ES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 s="2">
        <v>42823</v>
      </c>
      <c r="FE92">
        <v>0</v>
      </c>
      <c r="FG92">
        <v>60</v>
      </c>
      <c r="FH92">
        <v>1</v>
      </c>
      <c r="FK92">
        <v>0</v>
      </c>
    </row>
    <row r="93" spans="1:167" x14ac:dyDescent="0.35">
      <c r="A93">
        <v>56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 s="8">
        <v>0</v>
      </c>
      <c r="P93" s="8">
        <v>3.1856914564127647E-2</v>
      </c>
      <c r="Q93">
        <v>2</v>
      </c>
      <c r="R93">
        <v>0</v>
      </c>
      <c r="S93">
        <v>0</v>
      </c>
      <c r="T93">
        <v>1</v>
      </c>
      <c r="U93" s="8">
        <v>0.13207053437330271</v>
      </c>
      <c r="V93">
        <v>0</v>
      </c>
      <c r="W93" s="8">
        <v>145.5</v>
      </c>
      <c r="X93" s="8">
        <v>77.934659804930789</v>
      </c>
      <c r="Y93" s="8">
        <v>98.017118402282449</v>
      </c>
      <c r="Z93">
        <v>0</v>
      </c>
      <c r="AA93" s="8">
        <v>2.0133333333333341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8">
        <v>40.114965411810473</v>
      </c>
      <c r="AI93" s="8">
        <v>65</v>
      </c>
      <c r="AJ93" s="6">
        <v>8.8000000000000007</v>
      </c>
      <c r="AK93">
        <v>0</v>
      </c>
      <c r="AL93" s="8">
        <v>76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 s="8">
        <v>1</v>
      </c>
      <c r="AT93">
        <v>1</v>
      </c>
      <c r="AU93">
        <v>0</v>
      </c>
      <c r="AV93">
        <v>0</v>
      </c>
      <c r="AW93" s="8">
        <v>467</v>
      </c>
      <c r="AX93" s="8">
        <v>467</v>
      </c>
      <c r="AY93" s="2">
        <v>41760</v>
      </c>
      <c r="AZ93" s="2">
        <v>41831</v>
      </c>
      <c r="BA93" s="8">
        <f t="shared" si="8"/>
        <v>71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4</v>
      </c>
      <c r="BJ93">
        <v>2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0</v>
      </c>
      <c r="CG93">
        <v>0</v>
      </c>
      <c r="CH93">
        <v>0</v>
      </c>
      <c r="CI93" s="6">
        <v>0.2</v>
      </c>
      <c r="CJ93" s="8">
        <v>0</v>
      </c>
      <c r="CK93" s="8">
        <v>0</v>
      </c>
      <c r="CL93" s="8">
        <f t="shared" si="9"/>
        <v>100</v>
      </c>
      <c r="CM93" s="8">
        <v>164</v>
      </c>
      <c r="CN93">
        <v>0</v>
      </c>
      <c r="CO93" s="4">
        <f t="shared" si="10"/>
        <v>1.127147766323024</v>
      </c>
      <c r="CP93" s="8">
        <f t="shared" si="11"/>
        <v>-18.5</v>
      </c>
      <c r="CQ93" s="8">
        <v>176</v>
      </c>
      <c r="CR93" s="8">
        <f t="shared" si="12"/>
        <v>0</v>
      </c>
      <c r="CS93" s="8">
        <f t="shared" si="13"/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 s="8">
        <v>1.9350649350649349</v>
      </c>
      <c r="EJ93" s="8">
        <v>0</v>
      </c>
      <c r="EK93" s="8">
        <v>1</v>
      </c>
      <c r="EL93" s="8">
        <v>0</v>
      </c>
      <c r="EM93">
        <v>0</v>
      </c>
      <c r="EO93">
        <v>0</v>
      </c>
      <c r="EP93">
        <v>0</v>
      </c>
      <c r="ER93">
        <v>0</v>
      </c>
      <c r="ES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E93">
        <v>0</v>
      </c>
      <c r="FK93">
        <v>2</v>
      </c>
    </row>
    <row r="94" spans="1:167" x14ac:dyDescent="0.35">
      <c r="A94">
        <v>71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 s="8">
        <v>0</v>
      </c>
      <c r="P94" s="8">
        <v>0</v>
      </c>
      <c r="Q94">
        <v>2</v>
      </c>
      <c r="R94">
        <v>0</v>
      </c>
      <c r="S94">
        <v>0</v>
      </c>
      <c r="T94">
        <v>1</v>
      </c>
      <c r="U94" s="8">
        <v>14</v>
      </c>
      <c r="V94">
        <v>1</v>
      </c>
      <c r="W94" s="8">
        <v>140</v>
      </c>
      <c r="X94" s="8">
        <v>85</v>
      </c>
      <c r="Y94" s="8">
        <v>99</v>
      </c>
      <c r="Z94">
        <v>0</v>
      </c>
      <c r="AA94" s="8">
        <v>1.9407407407407411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8">
        <v>44.499999999999993</v>
      </c>
      <c r="AI94" s="8">
        <v>51</v>
      </c>
      <c r="AJ94" s="6">
        <v>7.7</v>
      </c>
      <c r="AK94">
        <v>0</v>
      </c>
      <c r="AL94" s="8">
        <v>48</v>
      </c>
      <c r="AM94">
        <v>2</v>
      </c>
      <c r="AN94">
        <v>1</v>
      </c>
      <c r="AO94">
        <v>1</v>
      </c>
      <c r="AP94">
        <v>0</v>
      </c>
      <c r="AQ94">
        <v>0</v>
      </c>
      <c r="AR94">
        <v>0</v>
      </c>
      <c r="AS94" s="8">
        <v>2</v>
      </c>
      <c r="AT94">
        <v>0</v>
      </c>
      <c r="AU94">
        <v>1</v>
      </c>
      <c r="AV94">
        <v>0</v>
      </c>
      <c r="AW94" s="8">
        <v>247</v>
      </c>
      <c r="AX94" s="8">
        <v>0</v>
      </c>
      <c r="AY94" s="2">
        <v>42371</v>
      </c>
      <c r="AZ94" s="2">
        <v>42441</v>
      </c>
      <c r="BA94" s="8">
        <f t="shared" si="8"/>
        <v>70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7</v>
      </c>
      <c r="BJ94">
        <v>6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0</v>
      </c>
      <c r="CG94">
        <v>0</v>
      </c>
      <c r="CH94">
        <v>1</v>
      </c>
      <c r="CI94" s="6">
        <v>0.6</v>
      </c>
      <c r="CJ94" s="8">
        <v>0</v>
      </c>
      <c r="CK94" s="8">
        <v>0</v>
      </c>
      <c r="CL94" s="8">
        <f t="shared" si="9"/>
        <v>100</v>
      </c>
      <c r="CM94" s="8">
        <v>71</v>
      </c>
      <c r="CN94">
        <v>0</v>
      </c>
      <c r="CO94" s="4">
        <f t="shared" si="10"/>
        <v>0.50714285714285712</v>
      </c>
      <c r="CP94" s="8">
        <f t="shared" si="11"/>
        <v>69</v>
      </c>
      <c r="CQ94" s="8">
        <v>121</v>
      </c>
      <c r="CR94" s="8">
        <f t="shared" si="12"/>
        <v>1</v>
      </c>
      <c r="CS94" s="8">
        <f t="shared" si="13"/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1</v>
      </c>
      <c r="DR94">
        <v>0</v>
      </c>
      <c r="DS94">
        <v>0</v>
      </c>
      <c r="DT94">
        <v>1</v>
      </c>
      <c r="DU94">
        <v>1</v>
      </c>
      <c r="DV94">
        <v>0</v>
      </c>
      <c r="DW94">
        <v>0</v>
      </c>
      <c r="DX94">
        <v>1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1</v>
      </c>
      <c r="EH94">
        <v>0</v>
      </c>
      <c r="EI94" s="8">
        <v>1.788732394366197</v>
      </c>
      <c r="EJ94" s="8">
        <v>0</v>
      </c>
      <c r="EK94" s="8">
        <v>1</v>
      </c>
      <c r="EL94" s="8">
        <v>0</v>
      </c>
      <c r="EM94">
        <v>1</v>
      </c>
      <c r="EN94" s="2">
        <v>42683</v>
      </c>
      <c r="EO94">
        <v>2</v>
      </c>
      <c r="EP94">
        <v>0</v>
      </c>
      <c r="ER94">
        <v>0</v>
      </c>
      <c r="ES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</v>
      </c>
      <c r="FD94" s="2">
        <v>42845</v>
      </c>
      <c r="FE94">
        <v>0</v>
      </c>
      <c r="FG94">
        <v>404</v>
      </c>
      <c r="FH94">
        <v>0</v>
      </c>
      <c r="FI94">
        <v>242</v>
      </c>
      <c r="FJ94">
        <v>1</v>
      </c>
      <c r="FK94">
        <v>2</v>
      </c>
    </row>
    <row r="95" spans="1:167" x14ac:dyDescent="0.35">
      <c r="A95">
        <v>59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 s="8">
        <v>0</v>
      </c>
      <c r="P95" s="8">
        <v>0</v>
      </c>
      <c r="Q95">
        <v>1</v>
      </c>
      <c r="R95">
        <v>0</v>
      </c>
      <c r="S95">
        <v>1</v>
      </c>
      <c r="T95">
        <v>0</v>
      </c>
      <c r="U95" s="8">
        <v>0.1050954392343474</v>
      </c>
      <c r="V95">
        <v>0</v>
      </c>
      <c r="W95" s="8">
        <v>140.04509633095009</v>
      </c>
      <c r="X95" s="8">
        <v>76.5</v>
      </c>
      <c r="Y95" s="8">
        <v>97.901218307540333</v>
      </c>
      <c r="Z95">
        <v>0</v>
      </c>
      <c r="AA95" s="8">
        <v>1.815602836879433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8">
        <v>46</v>
      </c>
      <c r="AI95" s="8">
        <v>77</v>
      </c>
      <c r="AJ95" s="6">
        <v>8.1999999999999993</v>
      </c>
      <c r="AK95">
        <v>0</v>
      </c>
      <c r="AL95" s="8">
        <v>96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 s="8">
        <v>1</v>
      </c>
      <c r="AT95">
        <v>1</v>
      </c>
      <c r="AU95">
        <v>0</v>
      </c>
      <c r="AV95">
        <v>0</v>
      </c>
      <c r="AW95" s="8">
        <v>368</v>
      </c>
      <c r="AX95" s="8">
        <v>368</v>
      </c>
      <c r="AY95" s="2">
        <v>42750</v>
      </c>
      <c r="AZ95" s="2">
        <v>42819</v>
      </c>
      <c r="BA95" s="8">
        <f t="shared" si="8"/>
        <v>69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7</v>
      </c>
      <c r="BJ95">
        <v>2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 s="6">
        <v>0.2</v>
      </c>
      <c r="CJ95" s="8">
        <v>40</v>
      </c>
      <c r="CK95" s="8">
        <v>0</v>
      </c>
      <c r="CL95" s="8">
        <f t="shared" si="9"/>
        <v>60</v>
      </c>
      <c r="CM95" s="8">
        <v>112.5</v>
      </c>
      <c r="CN95">
        <v>0</v>
      </c>
      <c r="CO95" s="4">
        <f t="shared" si="10"/>
        <v>0.80331266818613634</v>
      </c>
      <c r="CP95" s="8">
        <f t="shared" si="11"/>
        <v>27.545096330950088</v>
      </c>
      <c r="CQ95" s="8">
        <v>104</v>
      </c>
      <c r="CR95" s="8">
        <f t="shared" si="12"/>
        <v>1</v>
      </c>
      <c r="CS95" s="8">
        <f t="shared" si="13"/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 s="8">
        <v>1.831168831168831</v>
      </c>
      <c r="EJ95" s="8">
        <v>0</v>
      </c>
      <c r="EK95" s="8">
        <v>1</v>
      </c>
      <c r="EL95" s="8">
        <v>0</v>
      </c>
      <c r="EM95">
        <v>0</v>
      </c>
      <c r="EO95">
        <v>0</v>
      </c>
      <c r="EP95">
        <v>0</v>
      </c>
      <c r="ER95">
        <v>0</v>
      </c>
      <c r="ES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 s="2">
        <v>42931</v>
      </c>
      <c r="FE95">
        <v>0</v>
      </c>
      <c r="FG95">
        <v>112</v>
      </c>
      <c r="FH95">
        <v>1</v>
      </c>
      <c r="FK95">
        <v>0</v>
      </c>
    </row>
    <row r="96" spans="1:167" x14ac:dyDescent="0.35">
      <c r="A96">
        <v>91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 s="8">
        <v>0</v>
      </c>
      <c r="P96" s="8">
        <v>0</v>
      </c>
      <c r="Q96">
        <v>0</v>
      </c>
      <c r="R96">
        <v>1</v>
      </c>
      <c r="S96">
        <v>0</v>
      </c>
      <c r="T96">
        <v>0</v>
      </c>
      <c r="U96" s="8">
        <v>0</v>
      </c>
      <c r="V96">
        <v>0</v>
      </c>
      <c r="W96" s="8">
        <v>139</v>
      </c>
      <c r="X96" s="8">
        <v>69.862609703293373</v>
      </c>
      <c r="Y96" s="8">
        <v>97.086866597724921</v>
      </c>
      <c r="Z96">
        <v>0</v>
      </c>
      <c r="AA96" s="8">
        <v>1.956521739130435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 s="8">
        <v>31</v>
      </c>
      <c r="AI96" s="8">
        <v>58.5</v>
      </c>
      <c r="AJ96" s="6">
        <v>6.7</v>
      </c>
      <c r="AK96">
        <v>1</v>
      </c>
      <c r="AL96" s="8">
        <v>22</v>
      </c>
      <c r="AM96">
        <v>4</v>
      </c>
      <c r="AN96">
        <v>1</v>
      </c>
      <c r="AO96">
        <v>0</v>
      </c>
      <c r="AP96">
        <v>0</v>
      </c>
      <c r="AQ96">
        <v>1</v>
      </c>
      <c r="AR96">
        <v>0</v>
      </c>
      <c r="AS96" s="8">
        <v>2</v>
      </c>
      <c r="AT96">
        <v>0</v>
      </c>
      <c r="AU96">
        <v>1</v>
      </c>
      <c r="AV96">
        <v>0</v>
      </c>
      <c r="AW96" s="8">
        <v>239</v>
      </c>
      <c r="AX96" s="8">
        <v>0</v>
      </c>
      <c r="AY96" s="2">
        <v>42663</v>
      </c>
      <c r="AZ96" s="2">
        <v>42732</v>
      </c>
      <c r="BA96" s="8">
        <f t="shared" si="8"/>
        <v>69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6</v>
      </c>
      <c r="BJ96">
        <v>12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2</v>
      </c>
      <c r="CE96">
        <v>0</v>
      </c>
      <c r="CF96">
        <v>1</v>
      </c>
      <c r="CG96">
        <v>0</v>
      </c>
      <c r="CH96">
        <v>0</v>
      </c>
      <c r="CI96" s="6">
        <v>25</v>
      </c>
      <c r="CJ96" s="8">
        <v>0</v>
      </c>
      <c r="CK96" s="8">
        <v>100</v>
      </c>
      <c r="CL96" s="8">
        <f t="shared" si="9"/>
        <v>0</v>
      </c>
      <c r="CM96" s="8">
        <v>33</v>
      </c>
      <c r="CN96">
        <v>1</v>
      </c>
      <c r="CO96" s="4">
        <f t="shared" si="10"/>
        <v>0.23741007194244604</v>
      </c>
      <c r="CP96" s="8">
        <f t="shared" si="11"/>
        <v>106</v>
      </c>
      <c r="CQ96" s="8">
        <v>74</v>
      </c>
      <c r="CR96" s="8">
        <f t="shared" si="12"/>
        <v>1</v>
      </c>
      <c r="CS96" s="8">
        <f>IF(CN96=1,1,0)</f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 s="8">
        <v>1.931506849315068</v>
      </c>
      <c r="EJ96" s="8">
        <v>0</v>
      </c>
      <c r="EK96" s="8">
        <v>1</v>
      </c>
      <c r="EL96" s="8">
        <v>0</v>
      </c>
      <c r="EM96">
        <v>0</v>
      </c>
      <c r="EO96">
        <v>0</v>
      </c>
      <c r="EP96">
        <v>0</v>
      </c>
      <c r="ER96">
        <v>0</v>
      </c>
      <c r="ES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E96">
        <v>0</v>
      </c>
      <c r="FK96">
        <v>2</v>
      </c>
    </row>
    <row r="97" spans="1:167" x14ac:dyDescent="0.35">
      <c r="A97">
        <v>87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 s="8">
        <v>0</v>
      </c>
      <c r="P97" s="8">
        <v>0</v>
      </c>
      <c r="Q97">
        <v>0</v>
      </c>
      <c r="R97">
        <v>1</v>
      </c>
      <c r="S97">
        <v>0</v>
      </c>
      <c r="T97">
        <v>0</v>
      </c>
      <c r="U97" s="8">
        <v>0</v>
      </c>
      <c r="V97">
        <v>0</v>
      </c>
      <c r="W97" s="8">
        <v>127</v>
      </c>
      <c r="X97" s="8">
        <v>73</v>
      </c>
      <c r="Y97" s="8">
        <v>95</v>
      </c>
      <c r="Z97">
        <v>1</v>
      </c>
      <c r="AA97" s="8">
        <v>1.972789115646258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8">
        <v>43.500000000000007</v>
      </c>
      <c r="AI97" s="8">
        <v>60</v>
      </c>
      <c r="AJ97" s="6">
        <v>7.6</v>
      </c>
      <c r="AK97">
        <v>0</v>
      </c>
      <c r="AL97" s="8">
        <v>73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 s="8">
        <v>2</v>
      </c>
      <c r="AT97">
        <v>0</v>
      </c>
      <c r="AU97">
        <v>1</v>
      </c>
      <c r="AV97">
        <v>0</v>
      </c>
      <c r="AW97" s="8">
        <v>257</v>
      </c>
      <c r="AX97" s="8">
        <v>0</v>
      </c>
      <c r="AY97" s="2">
        <v>41769</v>
      </c>
      <c r="AZ97" s="2">
        <v>41838</v>
      </c>
      <c r="BA97" s="8">
        <f t="shared" si="8"/>
        <v>69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5</v>
      </c>
      <c r="BJ97">
        <v>10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3</v>
      </c>
      <c r="CE97">
        <v>1</v>
      </c>
      <c r="CF97">
        <v>1</v>
      </c>
      <c r="CG97">
        <v>1</v>
      </c>
      <c r="CH97">
        <v>0</v>
      </c>
      <c r="CI97" s="6">
        <v>0.04</v>
      </c>
      <c r="CJ97" s="8">
        <v>0</v>
      </c>
      <c r="CK97" s="8">
        <v>0</v>
      </c>
      <c r="CL97" s="8">
        <f t="shared" si="9"/>
        <v>100</v>
      </c>
      <c r="CM97" s="8">
        <v>34</v>
      </c>
      <c r="CN97">
        <v>1</v>
      </c>
      <c r="CO97" s="4">
        <f t="shared" si="10"/>
        <v>0.26771653543307089</v>
      </c>
      <c r="CP97" s="8">
        <f t="shared" si="11"/>
        <v>93</v>
      </c>
      <c r="CQ97" s="8">
        <v>35</v>
      </c>
      <c r="CR97" s="8">
        <f t="shared" si="12"/>
        <v>1</v>
      </c>
      <c r="CS97" s="8">
        <f>IF(CN97=1,1,0)</f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 s="8">
        <v>1.944444444444444</v>
      </c>
      <c r="EJ97" s="8">
        <v>0</v>
      </c>
      <c r="EK97" s="8">
        <v>1</v>
      </c>
      <c r="EL97" s="8">
        <v>0</v>
      </c>
      <c r="EM97">
        <v>0</v>
      </c>
      <c r="EO97">
        <v>0</v>
      </c>
      <c r="EP97">
        <v>0</v>
      </c>
      <c r="ER97">
        <v>0</v>
      </c>
      <c r="ES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E97">
        <v>1</v>
      </c>
      <c r="FF97" s="2">
        <v>42072</v>
      </c>
      <c r="FK97">
        <v>2</v>
      </c>
    </row>
    <row r="98" spans="1:167" x14ac:dyDescent="0.35">
      <c r="A98">
        <v>60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0</v>
      </c>
      <c r="O98" s="8">
        <v>0</v>
      </c>
      <c r="P98" s="8">
        <v>5.5287135623060472E-2</v>
      </c>
      <c r="Q98">
        <v>0</v>
      </c>
      <c r="R98">
        <v>1</v>
      </c>
      <c r="S98">
        <v>0</v>
      </c>
      <c r="T98">
        <v>0</v>
      </c>
      <c r="U98" s="8">
        <v>0</v>
      </c>
      <c r="V98">
        <v>0</v>
      </c>
      <c r="W98" s="8">
        <v>130</v>
      </c>
      <c r="X98" s="8">
        <v>75</v>
      </c>
      <c r="Y98" s="8">
        <v>97</v>
      </c>
      <c r="Z98">
        <v>0</v>
      </c>
      <c r="AA98" s="8">
        <v>1.9548872180451129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8">
        <v>39.063750137406487</v>
      </c>
      <c r="AI98" s="8">
        <v>88</v>
      </c>
      <c r="AJ98" s="6">
        <v>7.8</v>
      </c>
      <c r="AK98">
        <v>0</v>
      </c>
      <c r="AL98" s="8">
        <v>64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 s="8">
        <v>2</v>
      </c>
      <c r="AT98">
        <v>0</v>
      </c>
      <c r="AU98">
        <v>1</v>
      </c>
      <c r="AV98">
        <v>0</v>
      </c>
      <c r="AW98" s="8">
        <v>158</v>
      </c>
      <c r="AX98" s="8">
        <v>0</v>
      </c>
      <c r="AY98" s="2">
        <v>41479</v>
      </c>
      <c r="AZ98" s="2">
        <v>41548</v>
      </c>
      <c r="BA98" s="8">
        <f t="shared" si="8"/>
        <v>69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6</v>
      </c>
      <c r="BJ98">
        <v>6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0</v>
      </c>
      <c r="CH98">
        <v>1</v>
      </c>
      <c r="CI98" s="6">
        <v>0.1</v>
      </c>
      <c r="CJ98" s="8">
        <v>0</v>
      </c>
      <c r="CK98" s="8">
        <v>0</v>
      </c>
      <c r="CL98" s="8">
        <f t="shared" si="9"/>
        <v>100</v>
      </c>
      <c r="CM98" s="8">
        <v>98</v>
      </c>
      <c r="CN98">
        <v>0</v>
      </c>
      <c r="CO98" s="4">
        <f t="shared" si="10"/>
        <v>0.75384615384615383</v>
      </c>
      <c r="CP98" s="8">
        <f t="shared" si="11"/>
        <v>32</v>
      </c>
      <c r="CQ98" s="8">
        <v>90.5</v>
      </c>
      <c r="CR98" s="8">
        <f t="shared" si="12"/>
        <v>1</v>
      </c>
      <c r="CS98" s="8">
        <f>IF(SUM(EF98:EG98,EB98:EC98,DX98:DY98,DT98:DU98,DP98:DQ98,DL98:DM98,DH98:DI98,DD98:DE98)&gt;0,1,0)</f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 s="8">
        <v>1.794117647058824</v>
      </c>
      <c r="EJ98" s="8">
        <v>0</v>
      </c>
      <c r="EK98" s="8">
        <v>1</v>
      </c>
      <c r="EL98" s="8">
        <v>0</v>
      </c>
      <c r="EM98">
        <v>0</v>
      </c>
      <c r="EO98">
        <v>0</v>
      </c>
      <c r="EP98">
        <v>0</v>
      </c>
      <c r="ER98">
        <v>0</v>
      </c>
      <c r="ES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 s="2">
        <v>41572</v>
      </c>
      <c r="FE98">
        <v>0</v>
      </c>
      <c r="FG98">
        <v>24</v>
      </c>
      <c r="FH98">
        <v>1</v>
      </c>
      <c r="FK98">
        <v>0</v>
      </c>
    </row>
    <row r="99" spans="1:167" x14ac:dyDescent="0.35">
      <c r="A99">
        <v>63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 s="8">
        <v>0</v>
      </c>
      <c r="P99" s="8">
        <v>50</v>
      </c>
      <c r="Q99">
        <v>2</v>
      </c>
      <c r="R99">
        <v>0</v>
      </c>
      <c r="S99">
        <v>0</v>
      </c>
      <c r="T99">
        <v>1</v>
      </c>
      <c r="U99" s="8">
        <v>21</v>
      </c>
      <c r="V99">
        <v>1</v>
      </c>
      <c r="W99" s="8">
        <v>145</v>
      </c>
      <c r="X99" s="8">
        <v>69</v>
      </c>
      <c r="Y99" s="8">
        <v>98</v>
      </c>
      <c r="Z99">
        <v>0</v>
      </c>
      <c r="AA99" s="8">
        <v>1.9541984732824429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8">
        <v>41.5</v>
      </c>
      <c r="AI99" s="8">
        <v>42</v>
      </c>
      <c r="AJ99" s="6">
        <v>6</v>
      </c>
      <c r="AK99">
        <v>1</v>
      </c>
      <c r="AL99" s="8">
        <v>60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 s="8">
        <v>3</v>
      </c>
      <c r="AT99">
        <v>0</v>
      </c>
      <c r="AU99">
        <v>0</v>
      </c>
      <c r="AV99">
        <v>1</v>
      </c>
      <c r="AW99" s="8">
        <v>139</v>
      </c>
      <c r="AX99" s="8">
        <v>121</v>
      </c>
      <c r="AY99" s="2">
        <v>42644</v>
      </c>
      <c r="AZ99" s="2">
        <v>42712</v>
      </c>
      <c r="BA99" s="8">
        <f t="shared" si="8"/>
        <v>68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16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3</v>
      </c>
      <c r="CE99">
        <v>1</v>
      </c>
      <c r="CF99">
        <v>1</v>
      </c>
      <c r="CG99">
        <v>1</v>
      </c>
      <c r="CH99">
        <v>1</v>
      </c>
      <c r="CI99" s="6">
        <v>2</v>
      </c>
      <c r="CJ99" s="8">
        <v>0</v>
      </c>
      <c r="CK99" s="8">
        <v>100</v>
      </c>
      <c r="CL99" s="8">
        <f t="shared" si="9"/>
        <v>0</v>
      </c>
      <c r="CM99" s="8">
        <v>39</v>
      </c>
      <c r="CN99">
        <v>1</v>
      </c>
      <c r="CO99" s="4">
        <f t="shared" si="10"/>
        <v>0.26896551724137929</v>
      </c>
      <c r="CP99" s="8">
        <f t="shared" si="11"/>
        <v>106</v>
      </c>
      <c r="CQ99" s="8">
        <v>60</v>
      </c>
      <c r="CR99" s="8">
        <f t="shared" si="12"/>
        <v>1</v>
      </c>
      <c r="CS99" s="8">
        <f>IF(CN99=1,1,0)</f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</v>
      </c>
      <c r="DR99">
        <v>1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 s="8">
        <v>1.333333333333333</v>
      </c>
      <c r="EJ99" s="8">
        <v>1</v>
      </c>
      <c r="EK99" s="8">
        <v>0</v>
      </c>
      <c r="EL99" s="8">
        <v>0</v>
      </c>
      <c r="EM99">
        <v>1</v>
      </c>
      <c r="EN99" s="2">
        <v>42715</v>
      </c>
      <c r="EO99">
        <v>3</v>
      </c>
      <c r="EP99">
        <v>1</v>
      </c>
      <c r="EQ99" s="2">
        <v>42720</v>
      </c>
      <c r="ER99">
        <v>3</v>
      </c>
      <c r="ES99">
        <v>1</v>
      </c>
      <c r="ET99" s="2">
        <v>42733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1</v>
      </c>
      <c r="FD99" s="2">
        <v>42964</v>
      </c>
      <c r="FE99">
        <v>0</v>
      </c>
      <c r="FG99">
        <v>252</v>
      </c>
      <c r="FH99">
        <v>1</v>
      </c>
      <c r="FI99">
        <v>3</v>
      </c>
      <c r="FJ99">
        <v>1</v>
      </c>
      <c r="FK99">
        <f>IF(AND(FH99,FJ99),1,0)</f>
        <v>1</v>
      </c>
    </row>
    <row r="100" spans="1:167" x14ac:dyDescent="0.35">
      <c r="A100">
        <v>41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 s="8">
        <v>0</v>
      </c>
      <c r="P100" s="8">
        <v>5.5366314079917323E-2</v>
      </c>
      <c r="Q100">
        <v>0</v>
      </c>
      <c r="R100">
        <v>1</v>
      </c>
      <c r="S100">
        <v>0</v>
      </c>
      <c r="T100">
        <v>0</v>
      </c>
      <c r="U100" s="8">
        <v>0</v>
      </c>
      <c r="V100">
        <v>1</v>
      </c>
      <c r="W100" s="8">
        <v>154</v>
      </c>
      <c r="X100" s="8">
        <v>78</v>
      </c>
      <c r="Y100" s="8">
        <v>98</v>
      </c>
      <c r="Z100">
        <v>0</v>
      </c>
      <c r="AA100" s="8">
        <v>2.057971014492753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 s="8">
        <v>37</v>
      </c>
      <c r="AI100" s="8">
        <v>90</v>
      </c>
      <c r="AJ100" s="6">
        <v>7</v>
      </c>
      <c r="AK100">
        <v>1</v>
      </c>
      <c r="AL100" s="8">
        <v>5</v>
      </c>
      <c r="AM100">
        <v>5</v>
      </c>
      <c r="AN100">
        <v>1</v>
      </c>
      <c r="AO100">
        <v>0</v>
      </c>
      <c r="AP100">
        <v>0</v>
      </c>
      <c r="AQ100">
        <v>0</v>
      </c>
      <c r="AR100">
        <v>1</v>
      </c>
      <c r="AS100" s="8">
        <v>1</v>
      </c>
      <c r="AT100">
        <v>1</v>
      </c>
      <c r="AU100">
        <v>0</v>
      </c>
      <c r="AV100">
        <v>0</v>
      </c>
      <c r="AW100" s="8">
        <v>335</v>
      </c>
      <c r="AX100" s="8">
        <v>227</v>
      </c>
      <c r="AY100" s="2">
        <v>42491</v>
      </c>
      <c r="AZ100" s="2">
        <v>42558</v>
      </c>
      <c r="BA100" s="8">
        <f t="shared" si="8"/>
        <v>67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6</v>
      </c>
      <c r="BJ100">
        <v>16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3</v>
      </c>
      <c r="CE100">
        <v>1</v>
      </c>
      <c r="CF100">
        <v>1</v>
      </c>
      <c r="CG100">
        <v>1</v>
      </c>
      <c r="CH100">
        <v>1</v>
      </c>
      <c r="CI100" s="6">
        <v>5</v>
      </c>
      <c r="CJ100" s="8">
        <v>0</v>
      </c>
      <c r="CK100" s="8">
        <v>100</v>
      </c>
      <c r="CL100" s="8">
        <f t="shared" si="9"/>
        <v>0</v>
      </c>
      <c r="CM100" s="8">
        <v>57</v>
      </c>
      <c r="CN100">
        <v>0</v>
      </c>
      <c r="CO100" s="4">
        <f t="shared" si="10"/>
        <v>0.37012987012987014</v>
      </c>
      <c r="CP100" s="8">
        <f t="shared" si="11"/>
        <v>97</v>
      </c>
      <c r="CQ100" s="8">
        <v>136</v>
      </c>
      <c r="CR100" s="8">
        <f t="shared" si="12"/>
        <v>1</v>
      </c>
      <c r="CS100" s="8">
        <f>IF(SUM(EF100:EG100,EB100:EC100,DX100:DY100,DT100:DU100,DP100:DQ100,DL100:DM100,DH100:DI100,DD100:DE100)&gt;0,1,0)</f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 s="8">
        <v>1.5</v>
      </c>
      <c r="EJ100" s="8">
        <v>0</v>
      </c>
      <c r="EK100" s="8">
        <v>1</v>
      </c>
      <c r="EL100" s="8">
        <v>0</v>
      </c>
      <c r="EM100">
        <v>1</v>
      </c>
      <c r="EN100" s="2">
        <v>42604</v>
      </c>
      <c r="EO100">
        <v>6</v>
      </c>
      <c r="EP100">
        <v>0</v>
      </c>
      <c r="ER100">
        <v>0</v>
      </c>
      <c r="ES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 s="2">
        <v>42635</v>
      </c>
      <c r="FE100">
        <v>0</v>
      </c>
      <c r="FG100">
        <v>77</v>
      </c>
      <c r="FH100">
        <v>1</v>
      </c>
      <c r="FI100">
        <v>46</v>
      </c>
      <c r="FJ100">
        <v>1</v>
      </c>
      <c r="FK100">
        <f>IF(AND(FH100,FJ100),1,0)</f>
        <v>1</v>
      </c>
    </row>
    <row r="101" spans="1:167" x14ac:dyDescent="0.35">
      <c r="A101">
        <v>71</v>
      </c>
      <c r="B101">
        <v>2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1</v>
      </c>
      <c r="O101" s="8">
        <v>7.9826662105143123E-2</v>
      </c>
      <c r="P101" s="8">
        <v>9.4896221379327877E-2</v>
      </c>
      <c r="Q101">
        <v>0</v>
      </c>
      <c r="R101">
        <v>1</v>
      </c>
      <c r="S101">
        <v>0</v>
      </c>
      <c r="T101">
        <v>0</v>
      </c>
      <c r="U101" s="8">
        <v>0</v>
      </c>
      <c r="V101">
        <v>0</v>
      </c>
      <c r="W101" s="8">
        <v>115</v>
      </c>
      <c r="X101" s="8">
        <v>50</v>
      </c>
      <c r="Y101" s="8">
        <v>98</v>
      </c>
      <c r="Z101">
        <v>0</v>
      </c>
      <c r="AA101" s="8">
        <v>1.8832116788321169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 s="8">
        <v>33</v>
      </c>
      <c r="AI101" s="8">
        <v>52</v>
      </c>
      <c r="AJ101" s="6">
        <v>6.2</v>
      </c>
      <c r="AK101">
        <v>1</v>
      </c>
      <c r="AL101" s="8">
        <v>5</v>
      </c>
      <c r="AM101">
        <v>5</v>
      </c>
      <c r="AN101">
        <v>1</v>
      </c>
      <c r="AO101">
        <v>0</v>
      </c>
      <c r="AP101">
        <v>0</v>
      </c>
      <c r="AQ101">
        <v>0</v>
      </c>
      <c r="AR101">
        <v>1</v>
      </c>
      <c r="AS101" s="8">
        <v>3</v>
      </c>
      <c r="AT101">
        <v>0</v>
      </c>
      <c r="AU101">
        <v>0</v>
      </c>
      <c r="AV101">
        <v>1</v>
      </c>
      <c r="AW101" s="8">
        <v>99</v>
      </c>
      <c r="AX101" s="8">
        <v>99</v>
      </c>
      <c r="AY101" s="2">
        <v>42372</v>
      </c>
      <c r="AZ101" s="2">
        <v>42439</v>
      </c>
      <c r="BA101" s="8">
        <f t="shared" si="8"/>
        <v>67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5</v>
      </c>
      <c r="BJ101">
        <v>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1</v>
      </c>
      <c r="CD101">
        <v>3</v>
      </c>
      <c r="CE101">
        <v>1</v>
      </c>
      <c r="CF101">
        <v>1</v>
      </c>
      <c r="CG101">
        <v>1</v>
      </c>
      <c r="CH101">
        <v>0</v>
      </c>
      <c r="CI101" s="6">
        <v>1.2</v>
      </c>
      <c r="CJ101" s="8">
        <v>100</v>
      </c>
      <c r="CK101" s="8">
        <v>0</v>
      </c>
      <c r="CL101" s="8">
        <f t="shared" si="9"/>
        <v>0</v>
      </c>
      <c r="CM101" s="8">
        <v>20</v>
      </c>
      <c r="CN101">
        <v>1</v>
      </c>
      <c r="CO101" s="4">
        <f t="shared" si="10"/>
        <v>0.17391304347826086</v>
      </c>
      <c r="CP101" s="8">
        <f t="shared" si="11"/>
        <v>95</v>
      </c>
      <c r="CQ101" s="8">
        <v>36</v>
      </c>
      <c r="CR101" s="8">
        <f t="shared" si="12"/>
        <v>1</v>
      </c>
      <c r="CS101" s="8">
        <f>IF(CN101=1,1,0)</f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 s="8">
        <v>1.8533333333333331</v>
      </c>
      <c r="EJ101" s="8">
        <v>0</v>
      </c>
      <c r="EK101" s="8">
        <v>1</v>
      </c>
      <c r="EL101" s="8">
        <v>0</v>
      </c>
      <c r="EM101">
        <v>1</v>
      </c>
      <c r="EN101" s="2">
        <v>42466</v>
      </c>
      <c r="EO101">
        <v>2</v>
      </c>
      <c r="EP101">
        <v>1</v>
      </c>
      <c r="EQ101" s="2">
        <v>42552</v>
      </c>
      <c r="ER101">
        <v>6</v>
      </c>
      <c r="ES101">
        <v>1</v>
      </c>
      <c r="ET101" s="2">
        <v>42578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0</v>
      </c>
      <c r="FE101">
        <v>1</v>
      </c>
      <c r="FF101" s="2">
        <v>42629</v>
      </c>
      <c r="FI101">
        <v>27</v>
      </c>
      <c r="FJ101">
        <v>1</v>
      </c>
      <c r="FK101">
        <v>2</v>
      </c>
    </row>
    <row r="102" spans="1:167" x14ac:dyDescent="0.35">
      <c r="A102">
        <v>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 s="8">
        <v>0</v>
      </c>
      <c r="P102" s="8">
        <v>0</v>
      </c>
      <c r="Q102">
        <v>0</v>
      </c>
      <c r="R102">
        <v>1</v>
      </c>
      <c r="S102">
        <v>0</v>
      </c>
      <c r="T102">
        <v>0</v>
      </c>
      <c r="U102" s="8">
        <v>0</v>
      </c>
      <c r="V102">
        <v>1</v>
      </c>
      <c r="W102" s="8">
        <v>145</v>
      </c>
      <c r="X102" s="8">
        <v>80</v>
      </c>
      <c r="Y102" s="8">
        <v>99</v>
      </c>
      <c r="Z102">
        <v>0</v>
      </c>
      <c r="AA102" s="8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8">
        <v>39.902111832723492</v>
      </c>
      <c r="AI102" s="8">
        <v>57</v>
      </c>
      <c r="AJ102" s="6">
        <v>8.6</v>
      </c>
      <c r="AK102">
        <v>0</v>
      </c>
      <c r="AL102" s="8">
        <v>78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 s="8">
        <v>2</v>
      </c>
      <c r="AT102">
        <v>0</v>
      </c>
      <c r="AU102">
        <v>1</v>
      </c>
      <c r="AV102">
        <v>0</v>
      </c>
      <c r="AW102" s="8">
        <v>194</v>
      </c>
      <c r="AX102" s="8">
        <v>0</v>
      </c>
      <c r="AY102" s="2">
        <v>41958</v>
      </c>
      <c r="AZ102" s="2">
        <v>42025</v>
      </c>
      <c r="BA102" s="8">
        <f t="shared" si="8"/>
        <v>67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3</v>
      </c>
      <c r="CE102">
        <v>1</v>
      </c>
      <c r="CF102">
        <v>1</v>
      </c>
      <c r="CG102">
        <v>1</v>
      </c>
      <c r="CH102">
        <v>0</v>
      </c>
      <c r="CI102" s="6">
        <v>1.4</v>
      </c>
      <c r="CJ102" s="8">
        <v>80</v>
      </c>
      <c r="CK102" s="8">
        <v>0</v>
      </c>
      <c r="CL102" s="8">
        <f t="shared" si="9"/>
        <v>20</v>
      </c>
      <c r="CM102" s="8">
        <v>50</v>
      </c>
      <c r="CN102">
        <v>1</v>
      </c>
      <c r="CO102" s="4">
        <f t="shared" si="10"/>
        <v>0.34482758620689657</v>
      </c>
      <c r="CP102" s="8">
        <f t="shared" si="11"/>
        <v>95</v>
      </c>
      <c r="CQ102" s="8">
        <v>90</v>
      </c>
      <c r="CR102" s="8">
        <f t="shared" si="12"/>
        <v>1</v>
      </c>
      <c r="CS102" s="8">
        <f>IF(CN102=1,1,0)</f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1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1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 s="8">
        <v>1.816901408450704</v>
      </c>
      <c r="EJ102" s="8">
        <v>0</v>
      </c>
      <c r="EK102" s="8">
        <v>1</v>
      </c>
      <c r="EL102" s="8">
        <v>0</v>
      </c>
      <c r="EM102">
        <v>0</v>
      </c>
      <c r="EO102">
        <v>0</v>
      </c>
      <c r="EP102">
        <v>0</v>
      </c>
      <c r="ER102">
        <v>0</v>
      </c>
      <c r="ES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 s="2">
        <v>42104</v>
      </c>
      <c r="FE102">
        <v>0</v>
      </c>
      <c r="FG102">
        <v>79</v>
      </c>
      <c r="FH102">
        <v>1</v>
      </c>
      <c r="FK102">
        <v>0</v>
      </c>
    </row>
    <row r="103" spans="1:167" x14ac:dyDescent="0.35">
      <c r="A103">
        <v>58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</v>
      </c>
      <c r="L103">
        <v>0</v>
      </c>
      <c r="M103">
        <v>0</v>
      </c>
      <c r="N103">
        <v>1</v>
      </c>
      <c r="O103" s="8">
        <v>1</v>
      </c>
      <c r="P103" s="8">
        <v>6.8051423832549016E-2</v>
      </c>
      <c r="Q103">
        <v>2</v>
      </c>
      <c r="R103">
        <v>0</v>
      </c>
      <c r="S103">
        <v>0</v>
      </c>
      <c r="T103">
        <v>1</v>
      </c>
      <c r="U103" s="8">
        <v>0.2186988718901535</v>
      </c>
      <c r="V103">
        <v>1</v>
      </c>
      <c r="W103" s="8">
        <v>163</v>
      </c>
      <c r="X103" s="8">
        <v>82</v>
      </c>
      <c r="Y103" s="8">
        <v>99</v>
      </c>
      <c r="Z103">
        <v>0</v>
      </c>
      <c r="AA103" s="8">
        <v>1.880597014925373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8">
        <v>44</v>
      </c>
      <c r="AI103" s="8">
        <v>89</v>
      </c>
      <c r="AJ103" s="6">
        <v>9.5</v>
      </c>
      <c r="AK103">
        <v>0</v>
      </c>
      <c r="AL103" s="8">
        <v>90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 s="8">
        <v>1</v>
      </c>
      <c r="AT103">
        <v>1</v>
      </c>
      <c r="AU103">
        <v>0</v>
      </c>
      <c r="AV103">
        <v>0</v>
      </c>
      <c r="AW103" s="8">
        <v>469</v>
      </c>
      <c r="AX103" s="8">
        <v>469</v>
      </c>
      <c r="AY103" s="2">
        <v>41440</v>
      </c>
      <c r="AZ103" s="2">
        <v>41507</v>
      </c>
      <c r="BA103" s="8">
        <f t="shared" si="8"/>
        <v>67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5</v>
      </c>
      <c r="BJ103">
        <v>2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 s="6">
        <v>0.2</v>
      </c>
      <c r="CJ103" s="8">
        <v>0</v>
      </c>
      <c r="CK103" s="8">
        <v>0</v>
      </c>
      <c r="CL103" s="8">
        <f t="shared" si="9"/>
        <v>100</v>
      </c>
      <c r="CM103" s="8">
        <v>107</v>
      </c>
      <c r="CN103">
        <v>0</v>
      </c>
      <c r="CO103" s="4">
        <f t="shared" si="10"/>
        <v>0.65644171779141103</v>
      </c>
      <c r="CP103" s="8">
        <f t="shared" si="11"/>
        <v>56</v>
      </c>
      <c r="CQ103" s="8">
        <v>52</v>
      </c>
      <c r="CR103" s="8">
        <f t="shared" si="12"/>
        <v>1</v>
      </c>
      <c r="CS103" s="8">
        <f>IF(SUM(EF103:EG103,EB103:EC103,DX103:DY103,DT103:DU103,DP103:DQ103,DL103:DM103,DH103:DI103,DD103:DE103)&gt;0,1,0)</f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 s="8">
        <v>1.882352941176471</v>
      </c>
      <c r="EJ103" s="8">
        <v>0</v>
      </c>
      <c r="EK103" s="8">
        <v>1</v>
      </c>
      <c r="EL103" s="8">
        <v>0</v>
      </c>
      <c r="EM103">
        <v>0</v>
      </c>
      <c r="EO103">
        <v>0</v>
      </c>
      <c r="EP103">
        <v>0</v>
      </c>
      <c r="ER103">
        <v>0</v>
      </c>
      <c r="ES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 s="2">
        <v>41599</v>
      </c>
      <c r="FE103">
        <v>0</v>
      </c>
      <c r="FG103">
        <v>92</v>
      </c>
      <c r="FH103">
        <v>1</v>
      </c>
      <c r="FK103">
        <v>0</v>
      </c>
    </row>
    <row r="104" spans="1:167" x14ac:dyDescent="0.35">
      <c r="A104">
        <v>43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 s="8">
        <v>0</v>
      </c>
      <c r="P104" s="8">
        <v>0</v>
      </c>
      <c r="Q104">
        <v>0</v>
      </c>
      <c r="R104">
        <v>1</v>
      </c>
      <c r="S104">
        <v>0</v>
      </c>
      <c r="T104">
        <v>0</v>
      </c>
      <c r="U104" s="8">
        <v>0</v>
      </c>
      <c r="V104">
        <v>0</v>
      </c>
      <c r="W104" s="8">
        <v>122</v>
      </c>
      <c r="X104" s="8">
        <v>78</v>
      </c>
      <c r="Y104" s="8">
        <v>98</v>
      </c>
      <c r="Z104">
        <v>0</v>
      </c>
      <c r="AA104" s="8">
        <v>1.8857142857142859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8">
        <v>41</v>
      </c>
      <c r="AI104" s="8">
        <v>112</v>
      </c>
      <c r="AJ104" s="6">
        <v>9.4</v>
      </c>
      <c r="AK104">
        <v>0</v>
      </c>
      <c r="AL104" s="8">
        <v>117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 s="8">
        <v>2</v>
      </c>
      <c r="AT104">
        <v>0</v>
      </c>
      <c r="AU104">
        <v>1</v>
      </c>
      <c r="AV104">
        <v>0</v>
      </c>
      <c r="AW104" s="8">
        <v>111</v>
      </c>
      <c r="AX104" s="8">
        <v>0</v>
      </c>
      <c r="AY104" s="2">
        <v>42500</v>
      </c>
      <c r="AZ104" s="2">
        <v>42566</v>
      </c>
      <c r="BA104" s="8">
        <f t="shared" si="8"/>
        <v>66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7</v>
      </c>
      <c r="BJ104">
        <v>7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1</v>
      </c>
      <c r="CE104">
        <v>1</v>
      </c>
      <c r="CF104">
        <v>0</v>
      </c>
      <c r="CG104">
        <v>0</v>
      </c>
      <c r="CH104">
        <v>1</v>
      </c>
      <c r="CI104" s="6">
        <v>0.2</v>
      </c>
      <c r="CJ104" s="8">
        <v>50</v>
      </c>
      <c r="CK104" s="8">
        <v>0</v>
      </c>
      <c r="CL104" s="8">
        <f t="shared" si="9"/>
        <v>50</v>
      </c>
      <c r="CM104" s="8">
        <v>77</v>
      </c>
      <c r="CN104">
        <v>0</v>
      </c>
      <c r="CO104" s="4">
        <f t="shared" si="10"/>
        <v>0.63114754098360659</v>
      </c>
      <c r="CP104" s="8">
        <f t="shared" si="11"/>
        <v>45</v>
      </c>
      <c r="CQ104" s="8">
        <v>80</v>
      </c>
      <c r="CR104" s="8">
        <f t="shared" si="12"/>
        <v>1</v>
      </c>
      <c r="CS104" s="8">
        <f>IF(SUM(EF104:EG104,EB104:EC104,DX104:DY104,DT104:DU104,DP104:DQ104,DL104:DM104,DH104:DI104,DD104:DE104)&gt;0,1,0)</f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 s="8">
        <v>1.8918918918918921</v>
      </c>
      <c r="EJ104" s="8">
        <v>0</v>
      </c>
      <c r="EK104" s="8">
        <v>1</v>
      </c>
      <c r="EL104" s="8">
        <v>0</v>
      </c>
      <c r="EM104">
        <v>0</v>
      </c>
      <c r="EO104">
        <v>0</v>
      </c>
      <c r="EP104">
        <v>0</v>
      </c>
      <c r="ER104">
        <v>0</v>
      </c>
      <c r="ES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 s="2">
        <v>42692</v>
      </c>
      <c r="FE104">
        <v>0</v>
      </c>
      <c r="FG104">
        <v>126</v>
      </c>
      <c r="FH104">
        <v>1</v>
      </c>
      <c r="FK104">
        <v>0</v>
      </c>
    </row>
    <row r="105" spans="1:167" x14ac:dyDescent="0.35">
      <c r="A105">
        <v>62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 s="8">
        <v>0</v>
      </c>
      <c r="P105" s="8">
        <v>0</v>
      </c>
      <c r="Q105">
        <v>2</v>
      </c>
      <c r="R105">
        <v>0</v>
      </c>
      <c r="S105">
        <v>0</v>
      </c>
      <c r="T105">
        <v>1</v>
      </c>
      <c r="U105" s="8">
        <v>11</v>
      </c>
      <c r="V105">
        <v>0</v>
      </c>
      <c r="W105" s="8">
        <v>134.1849075406447</v>
      </c>
      <c r="X105" s="8">
        <v>71</v>
      </c>
      <c r="Y105" s="8">
        <v>97.83303518187239</v>
      </c>
      <c r="Z105">
        <v>0</v>
      </c>
      <c r="AA105" s="8">
        <v>1.815384615384616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8">
        <v>41.5</v>
      </c>
      <c r="AI105" s="8">
        <v>45</v>
      </c>
      <c r="AJ105" s="6">
        <v>8.6999999999999993</v>
      </c>
      <c r="AK105">
        <v>0</v>
      </c>
      <c r="AL105" s="8">
        <v>78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 s="8">
        <v>2</v>
      </c>
      <c r="AT105">
        <v>0</v>
      </c>
      <c r="AU105">
        <v>1</v>
      </c>
      <c r="AV105">
        <v>0</v>
      </c>
      <c r="AW105" s="8">
        <v>275</v>
      </c>
      <c r="AX105" s="8">
        <v>0</v>
      </c>
      <c r="AY105" s="2">
        <v>41755</v>
      </c>
      <c r="AZ105" s="2">
        <v>41821</v>
      </c>
      <c r="BA105" s="8">
        <f t="shared" si="8"/>
        <v>66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>
        <v>2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 s="6">
        <v>0.4</v>
      </c>
      <c r="CJ105" s="8">
        <v>40</v>
      </c>
      <c r="CK105" s="8">
        <v>0</v>
      </c>
      <c r="CL105" s="8">
        <f t="shared" si="9"/>
        <v>60</v>
      </c>
      <c r="CM105" s="8">
        <v>76</v>
      </c>
      <c r="CN105">
        <v>0</v>
      </c>
      <c r="CO105" s="4">
        <f t="shared" si="10"/>
        <v>0.56638262374611348</v>
      </c>
      <c r="CP105" s="8">
        <f t="shared" si="11"/>
        <v>58.184907540644701</v>
      </c>
      <c r="CQ105" s="8">
        <v>96</v>
      </c>
      <c r="CR105" s="8">
        <f t="shared" si="12"/>
        <v>1</v>
      </c>
      <c r="CS105" s="8">
        <f>IF(SUM(EF105:EG105,EB105:EC105,DX105:DY105,DT105:DU105,DP105:DQ105,DL105:DM105,DH105:DI105,DD105:DE105)&gt;0,1,0)</f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 s="8">
        <v>1.7777777777777779</v>
      </c>
      <c r="EJ105" s="8">
        <v>0</v>
      </c>
      <c r="EK105" s="8">
        <v>1</v>
      </c>
      <c r="EL105" s="8">
        <v>0</v>
      </c>
      <c r="EM105">
        <v>0</v>
      </c>
      <c r="EO105">
        <v>0</v>
      </c>
      <c r="EP105">
        <v>0</v>
      </c>
      <c r="ER105">
        <v>0</v>
      </c>
      <c r="ES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 s="2">
        <v>41899</v>
      </c>
      <c r="FE105">
        <v>0</v>
      </c>
      <c r="FG105">
        <v>78</v>
      </c>
      <c r="FH105">
        <v>1</v>
      </c>
      <c r="FK105">
        <v>0</v>
      </c>
    </row>
    <row r="106" spans="1:167" x14ac:dyDescent="0.35">
      <c r="A106">
        <v>74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 s="8">
        <v>0</v>
      </c>
      <c r="P106" s="8">
        <v>40</v>
      </c>
      <c r="Q106">
        <v>0</v>
      </c>
      <c r="R106">
        <v>1</v>
      </c>
      <c r="S106">
        <v>0</v>
      </c>
      <c r="T106">
        <v>0</v>
      </c>
      <c r="U106" s="8">
        <v>0</v>
      </c>
      <c r="V106">
        <v>0</v>
      </c>
      <c r="W106" s="8">
        <v>127</v>
      </c>
      <c r="X106" s="8">
        <v>68</v>
      </c>
      <c r="Y106" s="8">
        <v>98</v>
      </c>
      <c r="Z106">
        <v>0</v>
      </c>
      <c r="AA106" s="8">
        <v>1.9838709677419351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8">
        <v>41.90236054588609</v>
      </c>
      <c r="AI106" s="8">
        <v>68</v>
      </c>
      <c r="AJ106" s="6">
        <v>6.5</v>
      </c>
      <c r="AK106">
        <v>1</v>
      </c>
      <c r="AL106" s="8">
        <v>67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 s="8">
        <v>3</v>
      </c>
      <c r="AT106">
        <v>0</v>
      </c>
      <c r="AU106">
        <v>0</v>
      </c>
      <c r="AV106">
        <v>1</v>
      </c>
      <c r="AW106" s="8">
        <v>177</v>
      </c>
      <c r="AX106" s="8">
        <v>62</v>
      </c>
      <c r="AY106" s="2">
        <v>42415</v>
      </c>
      <c r="AZ106" s="2">
        <v>42480</v>
      </c>
      <c r="BA106" s="8">
        <f t="shared" si="8"/>
        <v>65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7</v>
      </c>
      <c r="BJ106">
        <v>2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0</v>
      </c>
      <c r="CI106" s="6">
        <v>0.04</v>
      </c>
      <c r="CJ106" s="8">
        <v>0</v>
      </c>
      <c r="CK106" s="8">
        <v>0</v>
      </c>
      <c r="CL106" s="8">
        <f t="shared" si="9"/>
        <v>100</v>
      </c>
      <c r="CM106" s="8">
        <v>63</v>
      </c>
      <c r="CN106">
        <v>0</v>
      </c>
      <c r="CO106" s="4">
        <f t="shared" si="10"/>
        <v>0.49606299212598426</v>
      </c>
      <c r="CP106" s="8">
        <f t="shared" si="11"/>
        <v>64</v>
      </c>
      <c r="CQ106" s="8">
        <v>65</v>
      </c>
      <c r="CR106" s="8">
        <f t="shared" si="12"/>
        <v>1</v>
      </c>
      <c r="CS106" s="8">
        <f>IF(SUM(EF106:EG106,EB106:EC106,DX106:DY106,DT106:DU106,DP106:DQ106,DL106:DM106,DH106:DI106,DD106:DE106)&gt;0,1,0)</f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 s="8">
        <v>1.8611111111111109</v>
      </c>
      <c r="EJ106" s="8">
        <v>0</v>
      </c>
      <c r="EK106" s="8">
        <v>1</v>
      </c>
      <c r="EL106" s="8">
        <v>0</v>
      </c>
      <c r="EM106">
        <v>0</v>
      </c>
      <c r="EO106">
        <v>0</v>
      </c>
      <c r="EP106">
        <v>0</v>
      </c>
      <c r="ER106">
        <v>0</v>
      </c>
      <c r="ES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 s="2">
        <v>42635</v>
      </c>
      <c r="FE106">
        <v>0</v>
      </c>
      <c r="FG106">
        <v>155</v>
      </c>
      <c r="FH106">
        <v>1</v>
      </c>
      <c r="FK106">
        <v>0</v>
      </c>
    </row>
    <row r="107" spans="1:167" x14ac:dyDescent="0.35">
      <c r="A107">
        <v>77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 s="8">
        <v>0</v>
      </c>
      <c r="P107" s="8">
        <v>0</v>
      </c>
      <c r="Q107">
        <v>0</v>
      </c>
      <c r="R107">
        <v>1</v>
      </c>
      <c r="S107">
        <v>0</v>
      </c>
      <c r="T107">
        <v>0</v>
      </c>
      <c r="U107" s="8">
        <v>0</v>
      </c>
      <c r="V107">
        <v>1</v>
      </c>
      <c r="W107" s="8">
        <v>142</v>
      </c>
      <c r="X107" s="8">
        <v>61</v>
      </c>
      <c r="Y107" s="8">
        <v>94</v>
      </c>
      <c r="Z107">
        <v>1</v>
      </c>
      <c r="AA107" s="8">
        <v>3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 s="8">
        <v>42</v>
      </c>
      <c r="AI107" s="8">
        <v>68</v>
      </c>
      <c r="AJ107" s="6">
        <v>7.2</v>
      </c>
      <c r="AK107">
        <v>1</v>
      </c>
      <c r="AL107" s="8">
        <v>50</v>
      </c>
      <c r="AM107">
        <v>2</v>
      </c>
      <c r="AN107">
        <v>1</v>
      </c>
      <c r="AO107">
        <v>1</v>
      </c>
      <c r="AP107">
        <v>0</v>
      </c>
      <c r="AQ107">
        <v>0</v>
      </c>
      <c r="AR107">
        <v>0</v>
      </c>
      <c r="AS107" s="8">
        <v>1</v>
      </c>
      <c r="AT107">
        <v>1</v>
      </c>
      <c r="AU107">
        <v>0</v>
      </c>
      <c r="AV107">
        <v>0</v>
      </c>
      <c r="AW107" s="8">
        <v>409</v>
      </c>
      <c r="AX107" s="8">
        <v>409</v>
      </c>
      <c r="AY107" s="2">
        <v>42367</v>
      </c>
      <c r="AZ107" s="2">
        <v>42432</v>
      </c>
      <c r="BA107" s="8">
        <f t="shared" si="8"/>
        <v>65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>
        <v>15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3</v>
      </c>
      <c r="CE107">
        <v>1</v>
      </c>
      <c r="CF107">
        <v>1</v>
      </c>
      <c r="CG107">
        <v>1</v>
      </c>
      <c r="CH107">
        <v>1</v>
      </c>
      <c r="CI107" s="6">
        <v>1.429409764638669</v>
      </c>
      <c r="CJ107" s="8">
        <v>20.2528394268973</v>
      </c>
      <c r="CK107" s="8">
        <v>0.42313024395692478</v>
      </c>
      <c r="CL107" s="8">
        <f t="shared" si="9"/>
        <v>79.324030329145785</v>
      </c>
      <c r="CM107" s="8">
        <v>0</v>
      </c>
      <c r="CN107">
        <v>1</v>
      </c>
      <c r="CO107" s="4">
        <f t="shared" si="10"/>
        <v>0</v>
      </c>
      <c r="CP107" s="8">
        <f t="shared" si="11"/>
        <v>142</v>
      </c>
      <c r="CQ107" s="8">
        <v>52</v>
      </c>
      <c r="CR107" s="8">
        <f t="shared" si="12"/>
        <v>1</v>
      </c>
      <c r="CS107" s="8">
        <f>IF(CN107=1,1,0)</f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 s="8">
        <v>1.8</v>
      </c>
      <c r="EJ107" s="8">
        <v>0</v>
      </c>
      <c r="EK107" s="8">
        <v>1</v>
      </c>
      <c r="EL107" s="8">
        <v>0</v>
      </c>
      <c r="EM107">
        <v>0</v>
      </c>
      <c r="EO107">
        <v>0</v>
      </c>
      <c r="EP107">
        <v>0</v>
      </c>
      <c r="ER107">
        <v>0</v>
      </c>
      <c r="ES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</v>
      </c>
      <c r="FD107" s="2">
        <v>42987</v>
      </c>
      <c r="FE107">
        <v>0</v>
      </c>
      <c r="FG107">
        <v>555</v>
      </c>
      <c r="FH107">
        <v>0</v>
      </c>
      <c r="FK107">
        <v>2</v>
      </c>
    </row>
    <row r="108" spans="1:167" x14ac:dyDescent="0.35">
      <c r="A108">
        <v>69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 s="8">
        <v>0</v>
      </c>
      <c r="P108" s="8">
        <v>0</v>
      </c>
      <c r="Q108">
        <v>0</v>
      </c>
      <c r="R108">
        <v>1</v>
      </c>
      <c r="S108">
        <v>0</v>
      </c>
      <c r="T108">
        <v>0</v>
      </c>
      <c r="U108" s="8">
        <v>0</v>
      </c>
      <c r="V108">
        <v>1</v>
      </c>
      <c r="W108" s="8">
        <v>172</v>
      </c>
      <c r="X108" s="8">
        <v>72</v>
      </c>
      <c r="Y108" s="8">
        <v>100</v>
      </c>
      <c r="Z108">
        <v>0</v>
      </c>
      <c r="AA108" s="8">
        <v>1.8512396694214881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8">
        <v>43.5</v>
      </c>
      <c r="AI108" s="8">
        <v>58</v>
      </c>
      <c r="AJ108" s="6">
        <v>7.5</v>
      </c>
      <c r="AK108">
        <v>0</v>
      </c>
      <c r="AL108" s="8">
        <v>84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 s="8">
        <v>2</v>
      </c>
      <c r="AT108">
        <v>0</v>
      </c>
      <c r="AU108">
        <v>1</v>
      </c>
      <c r="AV108">
        <v>0</v>
      </c>
      <c r="AW108" s="8">
        <v>165</v>
      </c>
      <c r="AX108" s="8">
        <v>0</v>
      </c>
      <c r="AY108" s="2">
        <v>41927</v>
      </c>
      <c r="AZ108" s="2">
        <v>41992</v>
      </c>
      <c r="BA108" s="8">
        <f t="shared" si="8"/>
        <v>65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</v>
      </c>
      <c r="BJ108">
        <v>16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1</v>
      </c>
      <c r="CD108">
        <v>3</v>
      </c>
      <c r="CE108">
        <v>1</v>
      </c>
      <c r="CF108">
        <v>1</v>
      </c>
      <c r="CG108">
        <v>1</v>
      </c>
      <c r="CH108">
        <v>1</v>
      </c>
      <c r="CI108" s="6">
        <v>6</v>
      </c>
      <c r="CJ108" s="8">
        <v>100</v>
      </c>
      <c r="CK108" s="8">
        <v>0</v>
      </c>
      <c r="CL108" s="8">
        <f t="shared" si="9"/>
        <v>0</v>
      </c>
      <c r="CM108" s="8">
        <v>86.5</v>
      </c>
      <c r="CN108">
        <v>0</v>
      </c>
      <c r="CO108" s="4">
        <f t="shared" si="10"/>
        <v>0.50290697674418605</v>
      </c>
      <c r="CP108" s="8">
        <f t="shared" si="11"/>
        <v>85.5</v>
      </c>
      <c r="CQ108" s="8">
        <v>101.5</v>
      </c>
      <c r="CR108" s="8">
        <f t="shared" si="12"/>
        <v>1</v>
      </c>
      <c r="CS108" s="8">
        <f t="shared" ref="CS108:CS121" si="14">IF(SUM(EF108:EG108,EB108:EC108,DX108:DY108,DT108:DU108,DP108:DQ108,DL108:DM108,DH108:DI108,DD108:DE108)&gt;0,1,0)</f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1</v>
      </c>
      <c r="DQ108">
        <v>1</v>
      </c>
      <c r="DR108">
        <v>1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 s="8">
        <v>1.3129251700680269</v>
      </c>
      <c r="EJ108" s="8">
        <v>1</v>
      </c>
      <c r="EK108" s="8">
        <v>0</v>
      </c>
      <c r="EL108" s="8">
        <v>0</v>
      </c>
      <c r="EM108">
        <v>1</v>
      </c>
      <c r="EN108" s="2">
        <v>42076</v>
      </c>
      <c r="EO108">
        <v>3</v>
      </c>
      <c r="EP108">
        <v>1</v>
      </c>
      <c r="EQ108" s="2">
        <v>42097</v>
      </c>
      <c r="ER108">
        <v>6</v>
      </c>
      <c r="ES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 s="2">
        <v>42236</v>
      </c>
      <c r="FE108">
        <v>1</v>
      </c>
      <c r="FF108" s="2">
        <v>42418</v>
      </c>
      <c r="FG108">
        <v>244</v>
      </c>
      <c r="FH108">
        <v>1</v>
      </c>
      <c r="FI108">
        <v>84</v>
      </c>
      <c r="FJ108">
        <v>1</v>
      </c>
      <c r="FK108">
        <f>IF(AND(FH108,FJ108),1,0)</f>
        <v>1</v>
      </c>
    </row>
    <row r="109" spans="1:167" x14ac:dyDescent="0.35">
      <c r="A109">
        <v>63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 s="8">
        <v>0</v>
      </c>
      <c r="P109" s="8">
        <v>0</v>
      </c>
      <c r="Q109">
        <v>0</v>
      </c>
      <c r="R109">
        <v>1</v>
      </c>
      <c r="S109">
        <v>0</v>
      </c>
      <c r="T109">
        <v>0</v>
      </c>
      <c r="U109" s="8">
        <v>0</v>
      </c>
      <c r="V109">
        <v>0</v>
      </c>
      <c r="W109" s="8">
        <v>135.5</v>
      </c>
      <c r="X109" s="8">
        <v>73</v>
      </c>
      <c r="Y109" s="8">
        <v>97.140233722871457</v>
      </c>
      <c r="Z109">
        <v>0</v>
      </c>
      <c r="AA109" s="8">
        <v>1.871428571428571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8">
        <v>42.5</v>
      </c>
      <c r="AI109" s="8">
        <v>67.5</v>
      </c>
      <c r="AJ109" s="6">
        <v>8.0771964644005205</v>
      </c>
      <c r="AK109">
        <v>0</v>
      </c>
      <c r="AL109" s="8">
        <v>74.000000000000014</v>
      </c>
      <c r="AN109">
        <v>1</v>
      </c>
      <c r="AO109">
        <v>0</v>
      </c>
      <c r="AP109">
        <v>0</v>
      </c>
      <c r="AQ109">
        <v>0</v>
      </c>
      <c r="AR109">
        <v>0</v>
      </c>
      <c r="AS109" s="8">
        <v>2</v>
      </c>
      <c r="AT109">
        <v>0</v>
      </c>
      <c r="AU109">
        <v>1</v>
      </c>
      <c r="AV109">
        <v>0</v>
      </c>
      <c r="AW109" s="8">
        <v>132</v>
      </c>
      <c r="AX109" s="8">
        <v>0</v>
      </c>
      <c r="AY109" s="2">
        <v>41289</v>
      </c>
      <c r="AZ109" s="2">
        <v>41354</v>
      </c>
      <c r="BA109" s="8">
        <f t="shared" si="8"/>
        <v>65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5</v>
      </c>
      <c r="BJ109">
        <v>2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0</v>
      </c>
      <c r="CH109">
        <v>0</v>
      </c>
      <c r="CI109" s="6">
        <v>0.4</v>
      </c>
      <c r="CJ109" s="8">
        <v>0</v>
      </c>
      <c r="CK109" s="8">
        <v>0</v>
      </c>
      <c r="CL109" s="8">
        <f t="shared" si="9"/>
        <v>100</v>
      </c>
      <c r="CM109" s="8">
        <v>100</v>
      </c>
      <c r="CN109">
        <v>0</v>
      </c>
      <c r="CO109" s="4">
        <f t="shared" si="10"/>
        <v>0.73800738007380073</v>
      </c>
      <c r="CP109" s="8">
        <f t="shared" si="11"/>
        <v>35.5</v>
      </c>
      <c r="CQ109" s="8">
        <v>103</v>
      </c>
      <c r="CR109" s="8">
        <f t="shared" si="12"/>
        <v>1</v>
      </c>
      <c r="CS109" s="8">
        <f t="shared" si="14"/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 s="8">
        <v>1.8</v>
      </c>
      <c r="EJ109" s="8">
        <v>0</v>
      </c>
      <c r="EK109" s="8">
        <v>1</v>
      </c>
      <c r="EL109" s="8">
        <v>0</v>
      </c>
      <c r="EM109">
        <v>0</v>
      </c>
      <c r="EO109">
        <v>0</v>
      </c>
      <c r="EP109">
        <v>0</v>
      </c>
      <c r="ER109">
        <v>0</v>
      </c>
      <c r="ES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 s="2">
        <v>41382</v>
      </c>
      <c r="FE109">
        <v>0</v>
      </c>
      <c r="FG109">
        <v>28</v>
      </c>
      <c r="FH109">
        <v>1</v>
      </c>
      <c r="FK109">
        <v>0</v>
      </c>
    </row>
    <row r="110" spans="1:167" x14ac:dyDescent="0.35">
      <c r="A110">
        <v>62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 s="8">
        <v>0</v>
      </c>
      <c r="P110" s="8">
        <v>0</v>
      </c>
      <c r="Q110">
        <v>2</v>
      </c>
      <c r="R110">
        <v>0</v>
      </c>
      <c r="S110">
        <v>0</v>
      </c>
      <c r="T110">
        <v>1</v>
      </c>
      <c r="U110" s="8">
        <v>6.5082644628099179E-2</v>
      </c>
      <c r="V110">
        <v>1</v>
      </c>
      <c r="W110" s="8">
        <v>155</v>
      </c>
      <c r="X110" s="8">
        <v>88</v>
      </c>
      <c r="Y110" s="8">
        <v>95</v>
      </c>
      <c r="Z110">
        <v>0</v>
      </c>
      <c r="AA110" s="8">
        <v>2.057553956834532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8">
        <v>40.123241515888431</v>
      </c>
      <c r="AI110" s="8">
        <v>59</v>
      </c>
      <c r="AJ110" s="6">
        <v>7.7</v>
      </c>
      <c r="AK110">
        <v>0</v>
      </c>
      <c r="AL110" s="8">
        <v>77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 s="8">
        <v>2</v>
      </c>
      <c r="AT110">
        <v>0</v>
      </c>
      <c r="AU110">
        <v>1</v>
      </c>
      <c r="AV110">
        <v>0</v>
      </c>
      <c r="AW110" s="8">
        <v>143</v>
      </c>
      <c r="AX110" s="8">
        <v>0</v>
      </c>
      <c r="AY110" s="2">
        <v>42647</v>
      </c>
      <c r="AZ110" s="2">
        <v>42711</v>
      </c>
      <c r="BA110" s="8">
        <f t="shared" si="8"/>
        <v>64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>
        <v>2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 s="6">
        <v>2.2000000000000002</v>
      </c>
      <c r="CJ110" s="8">
        <v>0</v>
      </c>
      <c r="CK110" s="8">
        <v>100</v>
      </c>
      <c r="CL110" s="8">
        <f t="shared" si="9"/>
        <v>0</v>
      </c>
      <c r="CM110" s="8">
        <v>96</v>
      </c>
      <c r="CN110">
        <v>0</v>
      </c>
      <c r="CO110" s="4">
        <f t="shared" si="10"/>
        <v>0.61935483870967745</v>
      </c>
      <c r="CP110" s="8">
        <f t="shared" si="11"/>
        <v>59</v>
      </c>
      <c r="CQ110" s="8">
        <v>145</v>
      </c>
      <c r="CR110" s="8">
        <f t="shared" si="12"/>
        <v>1</v>
      </c>
      <c r="CS110" s="8">
        <f t="shared" si="14"/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 s="8">
        <v>1.8985507246376809</v>
      </c>
      <c r="EJ110" s="8">
        <v>0</v>
      </c>
      <c r="EK110" s="8">
        <v>1</v>
      </c>
      <c r="EL110" s="8">
        <v>0</v>
      </c>
      <c r="EM110">
        <v>0</v>
      </c>
      <c r="EO110">
        <v>0</v>
      </c>
      <c r="EP110">
        <v>0</v>
      </c>
      <c r="ER110">
        <v>0</v>
      </c>
      <c r="ES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 s="2">
        <v>42749</v>
      </c>
      <c r="FE110">
        <v>0</v>
      </c>
      <c r="FG110">
        <v>38</v>
      </c>
      <c r="FH110">
        <v>1</v>
      </c>
      <c r="FK110">
        <v>0</v>
      </c>
    </row>
    <row r="111" spans="1:167" x14ac:dyDescent="0.35">
      <c r="A111">
        <v>60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 s="8">
        <v>0</v>
      </c>
      <c r="P111" s="8">
        <v>0.12453812082092219</v>
      </c>
      <c r="Q111">
        <v>2</v>
      </c>
      <c r="R111">
        <v>0</v>
      </c>
      <c r="S111">
        <v>0</v>
      </c>
      <c r="T111">
        <v>1</v>
      </c>
      <c r="U111" s="8">
        <v>6.6497783407219763E-2</v>
      </c>
      <c r="V111">
        <v>0</v>
      </c>
      <c r="W111" s="8">
        <v>139</v>
      </c>
      <c r="X111" s="8">
        <v>70.934495907274425</v>
      </c>
      <c r="Y111" s="8">
        <v>97</v>
      </c>
      <c r="Z111">
        <v>0</v>
      </c>
      <c r="AA111" s="8">
        <v>2.1052631578947372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8">
        <v>45</v>
      </c>
      <c r="AI111" s="8">
        <v>49</v>
      </c>
      <c r="AJ111" s="6">
        <v>8.8000000000000007</v>
      </c>
      <c r="AK111">
        <v>0</v>
      </c>
      <c r="AL111" s="8">
        <v>51</v>
      </c>
      <c r="AM111">
        <v>2</v>
      </c>
      <c r="AN111">
        <v>1</v>
      </c>
      <c r="AO111">
        <v>1</v>
      </c>
      <c r="AP111">
        <v>0</v>
      </c>
      <c r="AQ111">
        <v>0</v>
      </c>
      <c r="AR111">
        <v>0</v>
      </c>
      <c r="AS111" s="8">
        <v>3</v>
      </c>
      <c r="AT111">
        <v>0</v>
      </c>
      <c r="AU111">
        <v>0</v>
      </c>
      <c r="AV111">
        <v>1</v>
      </c>
      <c r="AW111" s="8">
        <v>238</v>
      </c>
      <c r="AX111" s="8">
        <v>226</v>
      </c>
      <c r="AY111" s="2">
        <v>41718</v>
      </c>
      <c r="AZ111" s="2">
        <v>41782</v>
      </c>
      <c r="BA111" s="8">
        <f t="shared" si="8"/>
        <v>64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7</v>
      </c>
      <c r="BJ111">
        <v>2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 s="6">
        <v>0.1</v>
      </c>
      <c r="CJ111" s="8">
        <v>0</v>
      </c>
      <c r="CK111" s="8">
        <v>0</v>
      </c>
      <c r="CL111" s="8">
        <f t="shared" si="9"/>
        <v>100</v>
      </c>
      <c r="CM111" s="8">
        <v>84.5</v>
      </c>
      <c r="CN111">
        <v>0</v>
      </c>
      <c r="CO111" s="4">
        <f t="shared" si="10"/>
        <v>0.6079136690647482</v>
      </c>
      <c r="CP111" s="8">
        <f t="shared" si="11"/>
        <v>54.5</v>
      </c>
      <c r="CQ111" s="8">
        <v>71</v>
      </c>
      <c r="CR111" s="8">
        <f t="shared" si="12"/>
        <v>1</v>
      </c>
      <c r="CS111" s="8">
        <f t="shared" si="14"/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 s="8">
        <v>1.8</v>
      </c>
      <c r="EJ111" s="8">
        <v>0</v>
      </c>
      <c r="EK111" s="8">
        <v>1</v>
      </c>
      <c r="EL111" s="8">
        <v>0</v>
      </c>
      <c r="EM111">
        <v>0</v>
      </c>
      <c r="EO111">
        <v>0</v>
      </c>
      <c r="EP111">
        <v>0</v>
      </c>
      <c r="ER111">
        <v>0</v>
      </c>
      <c r="ES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</v>
      </c>
      <c r="FD111" s="2">
        <v>41860</v>
      </c>
      <c r="FE111">
        <v>0</v>
      </c>
      <c r="FG111">
        <v>78</v>
      </c>
      <c r="FH111">
        <v>1</v>
      </c>
      <c r="FK111">
        <v>0</v>
      </c>
    </row>
    <row r="112" spans="1:167" x14ac:dyDescent="0.35">
      <c r="A112">
        <v>79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 s="8">
        <v>0</v>
      </c>
      <c r="P112" s="8">
        <v>0</v>
      </c>
      <c r="Q112">
        <v>0</v>
      </c>
      <c r="R112">
        <v>1</v>
      </c>
      <c r="S112">
        <v>0</v>
      </c>
      <c r="T112">
        <v>0</v>
      </c>
      <c r="U112" s="8">
        <v>0</v>
      </c>
      <c r="V112">
        <v>1</v>
      </c>
      <c r="W112" s="8">
        <v>149</v>
      </c>
      <c r="X112" s="8">
        <v>65</v>
      </c>
      <c r="Y112" s="8">
        <v>98</v>
      </c>
      <c r="Z112">
        <v>0</v>
      </c>
      <c r="AA112" s="8">
        <v>1.914893617021276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8">
        <v>36.077106052047462</v>
      </c>
      <c r="AI112" s="8">
        <v>66</v>
      </c>
      <c r="AJ112" s="6">
        <v>8.5</v>
      </c>
      <c r="AK112">
        <v>0</v>
      </c>
      <c r="AL112" s="8">
        <v>47</v>
      </c>
      <c r="AM112">
        <v>2</v>
      </c>
      <c r="AN112">
        <v>1</v>
      </c>
      <c r="AO112">
        <v>1</v>
      </c>
      <c r="AP112">
        <v>0</v>
      </c>
      <c r="AQ112">
        <v>0</v>
      </c>
      <c r="AR112">
        <v>0</v>
      </c>
      <c r="AS112" s="8">
        <v>2</v>
      </c>
      <c r="AT112">
        <v>0</v>
      </c>
      <c r="AU112">
        <v>1</v>
      </c>
      <c r="AV112">
        <v>0</v>
      </c>
      <c r="AW112" s="8">
        <v>34</v>
      </c>
      <c r="AX112" s="8">
        <v>0</v>
      </c>
      <c r="AY112" s="2">
        <v>42781</v>
      </c>
      <c r="AZ112" s="2">
        <v>42844</v>
      </c>
      <c r="BA112" s="8">
        <f t="shared" si="8"/>
        <v>63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</v>
      </c>
      <c r="BJ112">
        <v>16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3</v>
      </c>
      <c r="CE112">
        <v>1</v>
      </c>
      <c r="CF112">
        <v>1</v>
      </c>
      <c r="CG112">
        <v>1</v>
      </c>
      <c r="CH112">
        <v>1</v>
      </c>
      <c r="CI112" s="6">
        <v>0.1</v>
      </c>
      <c r="CJ112" s="8">
        <v>100</v>
      </c>
      <c r="CK112" s="8">
        <v>0</v>
      </c>
      <c r="CL112" s="8">
        <f t="shared" si="9"/>
        <v>0</v>
      </c>
      <c r="CM112" s="8">
        <v>89</v>
      </c>
      <c r="CN112">
        <v>0</v>
      </c>
      <c r="CO112" s="4">
        <f t="shared" si="10"/>
        <v>0.59731543624161076</v>
      </c>
      <c r="CP112" s="8">
        <f t="shared" si="11"/>
        <v>60</v>
      </c>
      <c r="CQ112" s="8">
        <v>99.5</v>
      </c>
      <c r="CR112" s="8">
        <f t="shared" si="12"/>
        <v>1</v>
      </c>
      <c r="CS112" s="8">
        <f t="shared" si="14"/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 s="8">
        <v>1.75</v>
      </c>
      <c r="EJ112" s="8">
        <v>0</v>
      </c>
      <c r="EK112" s="8">
        <v>1</v>
      </c>
      <c r="EL112" s="8">
        <v>0</v>
      </c>
      <c r="EM112">
        <v>1</v>
      </c>
      <c r="EN112" s="2">
        <v>42868</v>
      </c>
      <c r="EO112">
        <v>3</v>
      </c>
      <c r="EP112">
        <v>1</v>
      </c>
      <c r="EQ112" s="2">
        <v>42926</v>
      </c>
      <c r="ER112">
        <v>4</v>
      </c>
      <c r="ES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 s="2">
        <v>43112</v>
      </c>
      <c r="FE112">
        <v>1</v>
      </c>
      <c r="FF112" s="2">
        <v>43198</v>
      </c>
      <c r="FG112">
        <v>268</v>
      </c>
      <c r="FH112">
        <v>1</v>
      </c>
      <c r="FI112">
        <v>24</v>
      </c>
      <c r="FJ112">
        <v>1</v>
      </c>
      <c r="FK112">
        <f>IF(AND(FH112,FJ112),1,0)</f>
        <v>1</v>
      </c>
    </row>
    <row r="113" spans="1:168" x14ac:dyDescent="0.35">
      <c r="A113">
        <v>61</v>
      </c>
      <c r="B113">
        <v>2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 s="8">
        <v>0</v>
      </c>
      <c r="P113" s="8">
        <v>0.14030524519029369</v>
      </c>
      <c r="Q113">
        <v>2</v>
      </c>
      <c r="R113">
        <v>0</v>
      </c>
      <c r="S113">
        <v>0</v>
      </c>
      <c r="T113">
        <v>1</v>
      </c>
      <c r="U113" s="8">
        <v>0.18659376067958791</v>
      </c>
      <c r="V113">
        <v>1</v>
      </c>
      <c r="W113" s="8">
        <v>166</v>
      </c>
      <c r="X113" s="8">
        <v>89</v>
      </c>
      <c r="Y113" s="8">
        <v>98</v>
      </c>
      <c r="Z113">
        <v>1</v>
      </c>
      <c r="AA113" s="8">
        <v>1.848275862068965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8">
        <v>44.048837822560557</v>
      </c>
      <c r="AI113" s="8">
        <v>75</v>
      </c>
      <c r="AJ113" s="6">
        <v>10.1</v>
      </c>
      <c r="AK113">
        <v>0</v>
      </c>
      <c r="AL113" s="8">
        <v>41</v>
      </c>
      <c r="AM113">
        <v>3</v>
      </c>
      <c r="AN113">
        <v>1</v>
      </c>
      <c r="AO113">
        <v>0</v>
      </c>
      <c r="AP113">
        <v>1</v>
      </c>
      <c r="AQ113">
        <v>0</v>
      </c>
      <c r="AR113">
        <v>0</v>
      </c>
      <c r="AS113" s="8">
        <v>3</v>
      </c>
      <c r="AT113">
        <v>0</v>
      </c>
      <c r="AU113">
        <v>0</v>
      </c>
      <c r="AV113">
        <v>1</v>
      </c>
      <c r="AW113" s="8">
        <v>202</v>
      </c>
      <c r="AX113" s="8">
        <v>145.5</v>
      </c>
      <c r="AY113" s="2">
        <v>41718</v>
      </c>
      <c r="AZ113" s="2">
        <v>41781</v>
      </c>
      <c r="BA113" s="8">
        <f t="shared" si="8"/>
        <v>63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</v>
      </c>
      <c r="BJ113">
        <v>6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1</v>
      </c>
      <c r="CI113" s="6">
        <v>1.6</v>
      </c>
      <c r="CJ113" s="8">
        <v>50</v>
      </c>
      <c r="CK113" s="8">
        <v>50</v>
      </c>
      <c r="CL113" s="8">
        <f t="shared" si="9"/>
        <v>0</v>
      </c>
      <c r="CM113" s="8">
        <v>55</v>
      </c>
      <c r="CN113">
        <v>0</v>
      </c>
      <c r="CO113" s="4">
        <f t="shared" si="10"/>
        <v>0.33132530120481929</v>
      </c>
      <c r="CP113" s="8">
        <f t="shared" si="11"/>
        <v>111</v>
      </c>
      <c r="CQ113" s="8">
        <v>77.5</v>
      </c>
      <c r="CR113" s="8">
        <f t="shared" si="12"/>
        <v>1</v>
      </c>
      <c r="CS113" s="8">
        <f t="shared" si="14"/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 s="8">
        <v>1.5</v>
      </c>
      <c r="EJ113" s="8">
        <v>0</v>
      </c>
      <c r="EK113" s="8">
        <v>1</v>
      </c>
      <c r="EL113" s="8">
        <v>0</v>
      </c>
      <c r="EM113">
        <v>0</v>
      </c>
      <c r="EO113">
        <v>0</v>
      </c>
      <c r="EP113">
        <v>0</v>
      </c>
      <c r="ER113">
        <v>0</v>
      </c>
      <c r="ES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 s="2">
        <v>41985</v>
      </c>
      <c r="FE113">
        <v>1</v>
      </c>
      <c r="FF113" s="2">
        <v>42569</v>
      </c>
      <c r="FG113">
        <v>204</v>
      </c>
      <c r="FH113">
        <v>1</v>
      </c>
      <c r="FK113">
        <v>0</v>
      </c>
    </row>
    <row r="114" spans="1:168" x14ac:dyDescent="0.35">
      <c r="A114">
        <v>51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 s="8">
        <v>0</v>
      </c>
      <c r="P114" s="8">
        <v>0</v>
      </c>
      <c r="Q114">
        <v>2</v>
      </c>
      <c r="R114">
        <v>0</v>
      </c>
      <c r="S114">
        <v>0</v>
      </c>
      <c r="T114">
        <v>1</v>
      </c>
      <c r="U114" s="8">
        <v>6.7056945183608302E-2</v>
      </c>
      <c r="V114">
        <v>1</v>
      </c>
      <c r="W114" s="8">
        <v>156</v>
      </c>
      <c r="X114" s="8">
        <v>82</v>
      </c>
      <c r="Y114" s="8">
        <v>100</v>
      </c>
      <c r="Z114">
        <v>0</v>
      </c>
      <c r="AA114" s="8">
        <v>1.8524590163934429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8">
        <v>42</v>
      </c>
      <c r="AI114" s="8">
        <v>67</v>
      </c>
      <c r="AJ114" s="6">
        <v>8.8000000000000007</v>
      </c>
      <c r="AK114">
        <v>0</v>
      </c>
      <c r="AL114" s="8">
        <v>37</v>
      </c>
      <c r="AM114">
        <v>3</v>
      </c>
      <c r="AN114">
        <v>1</v>
      </c>
      <c r="AO114">
        <v>0</v>
      </c>
      <c r="AP114">
        <v>1</v>
      </c>
      <c r="AQ114">
        <v>0</v>
      </c>
      <c r="AR114">
        <v>0</v>
      </c>
      <c r="AS114" s="8">
        <v>3</v>
      </c>
      <c r="AT114">
        <v>0</v>
      </c>
      <c r="AU114">
        <v>0</v>
      </c>
      <c r="AV114">
        <v>1</v>
      </c>
      <c r="AW114" s="8">
        <v>92</v>
      </c>
      <c r="AX114" s="8">
        <v>65</v>
      </c>
      <c r="AY114" s="2">
        <v>41303</v>
      </c>
      <c r="AZ114" s="2">
        <v>41366</v>
      </c>
      <c r="BA114" s="8">
        <f t="shared" si="8"/>
        <v>63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</v>
      </c>
      <c r="BJ114">
        <v>7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1</v>
      </c>
      <c r="CI114" s="6">
        <v>0.2</v>
      </c>
      <c r="CJ114" s="8">
        <v>20</v>
      </c>
      <c r="CK114" s="8">
        <v>0</v>
      </c>
      <c r="CL114" s="8">
        <f t="shared" si="9"/>
        <v>80</v>
      </c>
      <c r="CM114" s="8">
        <v>95</v>
      </c>
      <c r="CN114">
        <v>0</v>
      </c>
      <c r="CO114" s="4">
        <f t="shared" si="10"/>
        <v>0.60897435897435892</v>
      </c>
      <c r="CP114" s="8">
        <f t="shared" si="11"/>
        <v>61</v>
      </c>
      <c r="CQ114" s="8">
        <v>102</v>
      </c>
      <c r="CR114" s="8">
        <f t="shared" si="12"/>
        <v>1</v>
      </c>
      <c r="CS114" s="8">
        <f t="shared" si="14"/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 s="8">
        <v>1.811594202898551</v>
      </c>
      <c r="EJ114" s="8">
        <v>0</v>
      </c>
      <c r="EK114" s="8">
        <v>1</v>
      </c>
      <c r="EL114" s="8">
        <v>0</v>
      </c>
      <c r="EM114">
        <v>1</v>
      </c>
      <c r="EN114" s="2">
        <v>41431</v>
      </c>
      <c r="EO114">
        <v>2</v>
      </c>
      <c r="EP114">
        <v>0</v>
      </c>
      <c r="ER114">
        <v>0</v>
      </c>
      <c r="ES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 s="2">
        <v>41451</v>
      </c>
      <c r="FE114">
        <v>0</v>
      </c>
      <c r="FG114">
        <v>85</v>
      </c>
      <c r="FH114">
        <v>1</v>
      </c>
      <c r="FI114">
        <v>65</v>
      </c>
      <c r="FJ114">
        <v>1</v>
      </c>
      <c r="FK114">
        <f>IF(AND(FH114,FJ114),1,0)</f>
        <v>1</v>
      </c>
    </row>
    <row r="115" spans="1:168" x14ac:dyDescent="0.35">
      <c r="A115">
        <v>68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 s="8">
        <v>0</v>
      </c>
      <c r="P115" s="8">
        <v>5.5418377965652917E-2</v>
      </c>
      <c r="Q115">
        <v>0</v>
      </c>
      <c r="R115">
        <v>1</v>
      </c>
      <c r="S115">
        <v>0</v>
      </c>
      <c r="T115">
        <v>0</v>
      </c>
      <c r="U115" s="8">
        <v>0</v>
      </c>
      <c r="V115">
        <v>1</v>
      </c>
      <c r="W115" s="8">
        <v>172</v>
      </c>
      <c r="X115" s="8">
        <v>68</v>
      </c>
      <c r="Y115" s="8">
        <v>100</v>
      </c>
      <c r="Z115">
        <v>0</v>
      </c>
      <c r="AA115" s="8">
        <v>1.295302013422819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8">
        <v>39.053273407695123</v>
      </c>
      <c r="AI115" s="8">
        <v>76</v>
      </c>
      <c r="AJ115" s="6">
        <v>8.9</v>
      </c>
      <c r="AK115">
        <v>0</v>
      </c>
      <c r="AL115" s="8">
        <v>73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 s="8">
        <v>3</v>
      </c>
      <c r="AT115">
        <v>0</v>
      </c>
      <c r="AU115">
        <v>0</v>
      </c>
      <c r="AV115">
        <v>1</v>
      </c>
      <c r="AW115" s="8">
        <v>195.5</v>
      </c>
      <c r="AX115" s="8">
        <v>144.885108138996</v>
      </c>
      <c r="AY115" s="2">
        <v>41760</v>
      </c>
      <c r="AZ115" s="2">
        <v>41822</v>
      </c>
      <c r="BA115" s="8">
        <f t="shared" si="8"/>
        <v>62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 s="6">
        <v>0.5</v>
      </c>
      <c r="CJ115" s="8">
        <v>80</v>
      </c>
      <c r="CK115" s="8">
        <v>20</v>
      </c>
      <c r="CL115" s="8">
        <f t="shared" si="9"/>
        <v>0</v>
      </c>
      <c r="CM115" s="8">
        <v>55</v>
      </c>
      <c r="CN115">
        <v>0</v>
      </c>
      <c r="CO115" s="4">
        <f t="shared" si="10"/>
        <v>0.31976744186046513</v>
      </c>
      <c r="CP115" s="8">
        <f t="shared" si="11"/>
        <v>117</v>
      </c>
      <c r="CQ115" s="8">
        <v>110</v>
      </c>
      <c r="CR115" s="8">
        <f t="shared" si="12"/>
        <v>1</v>
      </c>
      <c r="CS115" s="8">
        <f t="shared" si="14"/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 s="8">
        <v>1.8378378378378379</v>
      </c>
      <c r="EJ115" s="8">
        <v>0</v>
      </c>
      <c r="EK115" s="8">
        <v>1</v>
      </c>
      <c r="EL115" s="8">
        <v>0</v>
      </c>
      <c r="EM115">
        <v>0</v>
      </c>
      <c r="EO115">
        <v>0</v>
      </c>
      <c r="EP115">
        <v>0</v>
      </c>
      <c r="ER115">
        <v>0</v>
      </c>
      <c r="ES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 s="2">
        <v>41867</v>
      </c>
      <c r="FE115">
        <v>0</v>
      </c>
      <c r="FG115">
        <v>45</v>
      </c>
      <c r="FH115">
        <v>1</v>
      </c>
      <c r="FK115">
        <v>0</v>
      </c>
    </row>
    <row r="116" spans="1:168" x14ac:dyDescent="0.35">
      <c r="A116">
        <v>77</v>
      </c>
      <c r="B116">
        <v>2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0</v>
      </c>
      <c r="O116" s="8">
        <v>0</v>
      </c>
      <c r="P116" s="8">
        <v>8.1084293202795948E-2</v>
      </c>
      <c r="Q116">
        <v>2</v>
      </c>
      <c r="R116">
        <v>0</v>
      </c>
      <c r="S116">
        <v>0</v>
      </c>
      <c r="T116">
        <v>1</v>
      </c>
      <c r="U116" s="8">
        <v>7</v>
      </c>
      <c r="V116">
        <v>1</v>
      </c>
      <c r="W116" s="8">
        <v>175</v>
      </c>
      <c r="X116" s="8">
        <v>75</v>
      </c>
      <c r="Y116" s="8">
        <v>95</v>
      </c>
      <c r="Z116">
        <v>0</v>
      </c>
      <c r="AA116" s="8">
        <v>1.9305555555555549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8">
        <v>46</v>
      </c>
      <c r="AI116" s="8">
        <v>54</v>
      </c>
      <c r="AJ116" s="6">
        <v>6.2</v>
      </c>
      <c r="AK116">
        <v>1</v>
      </c>
      <c r="AL116" s="8">
        <v>23</v>
      </c>
      <c r="AM116">
        <v>4</v>
      </c>
      <c r="AN116">
        <v>1</v>
      </c>
      <c r="AO116">
        <v>0</v>
      </c>
      <c r="AP116">
        <v>0</v>
      </c>
      <c r="AQ116">
        <v>1</v>
      </c>
      <c r="AR116">
        <v>0</v>
      </c>
      <c r="AS116" s="8">
        <v>3</v>
      </c>
      <c r="AT116">
        <v>0</v>
      </c>
      <c r="AU116">
        <v>0</v>
      </c>
      <c r="AV116">
        <v>1</v>
      </c>
      <c r="AW116" s="8">
        <v>227</v>
      </c>
      <c r="AX116" s="8">
        <v>187.5</v>
      </c>
      <c r="AY116" s="2">
        <v>41395</v>
      </c>
      <c r="AZ116" s="2">
        <v>41457</v>
      </c>
      <c r="BA116" s="8">
        <f t="shared" si="8"/>
        <v>62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7</v>
      </c>
      <c r="BJ116">
        <v>8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1</v>
      </c>
      <c r="CI116" s="6">
        <v>1</v>
      </c>
      <c r="CJ116" s="8">
        <v>50</v>
      </c>
      <c r="CK116" s="8">
        <v>50</v>
      </c>
      <c r="CL116" s="8">
        <f t="shared" si="9"/>
        <v>0</v>
      </c>
      <c r="CM116" s="8">
        <v>71</v>
      </c>
      <c r="CN116">
        <v>0</v>
      </c>
      <c r="CO116" s="4">
        <f t="shared" si="10"/>
        <v>0.40571428571428569</v>
      </c>
      <c r="CP116" s="8">
        <f t="shared" si="11"/>
        <v>104</v>
      </c>
      <c r="CQ116" s="8">
        <v>101</v>
      </c>
      <c r="CR116" s="8">
        <f t="shared" si="12"/>
        <v>1</v>
      </c>
      <c r="CS116" s="8">
        <f t="shared" si="14"/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 s="8">
        <v>1.788732394366197</v>
      </c>
      <c r="EJ116" s="8">
        <v>0</v>
      </c>
      <c r="EK116" s="8">
        <v>1</v>
      </c>
      <c r="EL116" s="8">
        <v>0</v>
      </c>
      <c r="EM116">
        <v>0</v>
      </c>
      <c r="EO116">
        <v>0</v>
      </c>
      <c r="EP116">
        <v>0</v>
      </c>
      <c r="ER116">
        <v>0</v>
      </c>
      <c r="ES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 s="2">
        <v>41556</v>
      </c>
      <c r="FE116">
        <v>1</v>
      </c>
      <c r="FF116" s="2">
        <v>41744</v>
      </c>
      <c r="FG116">
        <v>99</v>
      </c>
      <c r="FH116">
        <v>1</v>
      </c>
      <c r="FK116">
        <v>0</v>
      </c>
    </row>
    <row r="117" spans="1:168" x14ac:dyDescent="0.35">
      <c r="A117">
        <v>79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</v>
      </c>
      <c r="L117">
        <v>0</v>
      </c>
      <c r="M117">
        <v>0</v>
      </c>
      <c r="N117">
        <v>1</v>
      </c>
      <c r="O117" s="8">
        <v>7</v>
      </c>
      <c r="P117" s="8">
        <v>6.7487948580610607E-2</v>
      </c>
      <c r="Q117">
        <v>0</v>
      </c>
      <c r="R117">
        <v>1</v>
      </c>
      <c r="S117">
        <v>0</v>
      </c>
      <c r="T117">
        <v>0</v>
      </c>
      <c r="U117" s="8">
        <v>0</v>
      </c>
      <c r="V117">
        <v>1</v>
      </c>
      <c r="W117" s="8">
        <v>155</v>
      </c>
      <c r="X117" s="8">
        <v>77</v>
      </c>
      <c r="Y117" s="8">
        <v>98</v>
      </c>
      <c r="Z117">
        <v>0</v>
      </c>
      <c r="AA117" s="8">
        <v>1.895522388059701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8">
        <v>40.269078647032217</v>
      </c>
      <c r="AI117" s="8">
        <v>70</v>
      </c>
      <c r="AJ117" s="6">
        <v>8.1</v>
      </c>
      <c r="AK117">
        <v>0</v>
      </c>
      <c r="AL117" s="8">
        <v>54</v>
      </c>
      <c r="AM117">
        <v>2</v>
      </c>
      <c r="AN117">
        <v>1</v>
      </c>
      <c r="AO117">
        <v>1</v>
      </c>
      <c r="AP117">
        <v>0</v>
      </c>
      <c r="AQ117">
        <v>0</v>
      </c>
      <c r="AR117">
        <v>0</v>
      </c>
      <c r="AS117" s="8">
        <v>2</v>
      </c>
      <c r="AT117">
        <v>0</v>
      </c>
      <c r="AU117">
        <v>1</v>
      </c>
      <c r="AV117">
        <v>0</v>
      </c>
      <c r="AW117" s="8">
        <v>83</v>
      </c>
      <c r="AX117" s="8">
        <v>0</v>
      </c>
      <c r="AY117" s="2">
        <v>42652</v>
      </c>
      <c r="AZ117" s="2">
        <v>42712</v>
      </c>
      <c r="BA117" s="8">
        <f t="shared" si="8"/>
        <v>60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</v>
      </c>
      <c r="BJ117">
        <v>16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3</v>
      </c>
      <c r="CE117">
        <v>1</v>
      </c>
      <c r="CF117">
        <v>1</v>
      </c>
      <c r="CG117">
        <v>1</v>
      </c>
      <c r="CH117">
        <v>1</v>
      </c>
      <c r="CI117" s="6">
        <v>1.287378335327767</v>
      </c>
      <c r="CJ117" s="8">
        <v>50</v>
      </c>
      <c r="CK117" s="8">
        <v>50</v>
      </c>
      <c r="CL117" s="8">
        <f t="shared" si="9"/>
        <v>0</v>
      </c>
      <c r="CM117" s="8">
        <v>80.5</v>
      </c>
      <c r="CN117">
        <v>0</v>
      </c>
      <c r="CO117" s="4">
        <f t="shared" si="10"/>
        <v>0.51935483870967747</v>
      </c>
      <c r="CP117" s="8">
        <f t="shared" si="11"/>
        <v>74.5</v>
      </c>
      <c r="CQ117" s="8">
        <v>105</v>
      </c>
      <c r="CR117" s="8">
        <f t="shared" si="12"/>
        <v>1</v>
      </c>
      <c r="CS117" s="8">
        <f t="shared" si="14"/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</v>
      </c>
      <c r="DR117">
        <v>1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1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 s="8">
        <v>1.756756756756757</v>
      </c>
      <c r="EJ117" s="8">
        <v>0</v>
      </c>
      <c r="EK117" s="8">
        <v>1</v>
      </c>
      <c r="EL117" s="8">
        <v>0</v>
      </c>
      <c r="EM117">
        <v>1</v>
      </c>
      <c r="EN117" s="2">
        <v>42720</v>
      </c>
      <c r="EO117">
        <v>6</v>
      </c>
      <c r="EP117">
        <v>0</v>
      </c>
      <c r="ER117">
        <v>0</v>
      </c>
      <c r="ES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E117">
        <v>1</v>
      </c>
      <c r="FF117" s="2">
        <v>42731</v>
      </c>
      <c r="FI117">
        <v>8</v>
      </c>
      <c r="FJ117">
        <v>1</v>
      </c>
      <c r="FK117">
        <v>2</v>
      </c>
    </row>
    <row r="118" spans="1:168" x14ac:dyDescent="0.35">
      <c r="A118">
        <v>44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 s="8">
        <v>0</v>
      </c>
      <c r="P118" s="8">
        <v>8.0930083888452492E-2</v>
      </c>
      <c r="Q118">
        <v>0</v>
      </c>
      <c r="R118">
        <v>1</v>
      </c>
      <c r="S118">
        <v>0</v>
      </c>
      <c r="T118">
        <v>0</v>
      </c>
      <c r="U118" s="8">
        <v>0</v>
      </c>
      <c r="V118">
        <v>1</v>
      </c>
      <c r="W118" s="8">
        <v>150</v>
      </c>
      <c r="X118" s="8">
        <v>64</v>
      </c>
      <c r="Y118" s="8">
        <v>97</v>
      </c>
      <c r="Z118">
        <v>0</v>
      </c>
      <c r="AA118" s="8">
        <v>1.848275862068965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8">
        <v>51</v>
      </c>
      <c r="AI118" s="8">
        <v>95</v>
      </c>
      <c r="AJ118" s="6">
        <v>7</v>
      </c>
      <c r="AK118">
        <v>1</v>
      </c>
      <c r="AL118" s="8">
        <v>90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 s="8">
        <v>3</v>
      </c>
      <c r="AT118">
        <v>0</v>
      </c>
      <c r="AU118">
        <v>0</v>
      </c>
      <c r="AV118">
        <v>1</v>
      </c>
      <c r="AW118" s="8">
        <v>222</v>
      </c>
      <c r="AX118" s="8">
        <v>222</v>
      </c>
      <c r="AY118" s="2">
        <v>42644</v>
      </c>
      <c r="AZ118" s="2">
        <v>42704</v>
      </c>
      <c r="BA118" s="8">
        <f t="shared" si="8"/>
        <v>60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5</v>
      </c>
      <c r="BJ118">
        <v>14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3</v>
      </c>
      <c r="CE118">
        <v>1</v>
      </c>
      <c r="CF118">
        <v>1</v>
      </c>
      <c r="CG118">
        <v>1</v>
      </c>
      <c r="CH118">
        <v>1</v>
      </c>
      <c r="CI118" s="6">
        <v>0.5</v>
      </c>
      <c r="CJ118" s="8">
        <v>0</v>
      </c>
      <c r="CK118" s="8">
        <v>0</v>
      </c>
      <c r="CL118" s="8">
        <f t="shared" si="9"/>
        <v>100</v>
      </c>
      <c r="CM118" s="8">
        <v>73</v>
      </c>
      <c r="CN118">
        <v>0</v>
      </c>
      <c r="CO118" s="4">
        <f t="shared" si="10"/>
        <v>0.48666666666666669</v>
      </c>
      <c r="CP118" s="8">
        <f t="shared" si="11"/>
        <v>77</v>
      </c>
      <c r="CQ118" s="8">
        <v>76</v>
      </c>
      <c r="CR118" s="8">
        <f t="shared" si="12"/>
        <v>1</v>
      </c>
      <c r="CS118" s="8">
        <f t="shared" si="14"/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 s="8">
        <v>1.8266666666666671</v>
      </c>
      <c r="EJ118" s="8">
        <v>0</v>
      </c>
      <c r="EK118" s="8">
        <v>1</v>
      </c>
      <c r="EL118" s="8">
        <v>0</v>
      </c>
      <c r="EM118">
        <v>1</v>
      </c>
      <c r="EN118" s="2">
        <v>42834</v>
      </c>
      <c r="EO118">
        <v>3</v>
      </c>
      <c r="EP118">
        <v>1</v>
      </c>
      <c r="EQ118" s="2">
        <v>42850</v>
      </c>
      <c r="ER118">
        <v>4</v>
      </c>
      <c r="ES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E118">
        <v>0</v>
      </c>
      <c r="FI118">
        <v>130</v>
      </c>
      <c r="FJ118">
        <v>1</v>
      </c>
      <c r="FK118">
        <v>2</v>
      </c>
    </row>
    <row r="119" spans="1:168" x14ac:dyDescent="0.35">
      <c r="A119">
        <v>55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 s="8">
        <v>0</v>
      </c>
      <c r="P119" s="8">
        <v>0</v>
      </c>
      <c r="Q119">
        <v>2</v>
      </c>
      <c r="R119">
        <v>0</v>
      </c>
      <c r="S119">
        <v>0</v>
      </c>
      <c r="T119">
        <v>1</v>
      </c>
      <c r="U119" s="8">
        <v>0.19835647492207431</v>
      </c>
      <c r="V119">
        <v>1</v>
      </c>
      <c r="W119" s="8">
        <v>150</v>
      </c>
      <c r="X119" s="8">
        <v>91</v>
      </c>
      <c r="Y119" s="8">
        <v>98</v>
      </c>
      <c r="Z119">
        <v>0</v>
      </c>
      <c r="AA119" s="8">
        <v>1.9411764705882351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8">
        <v>41</v>
      </c>
      <c r="AI119" s="8">
        <v>42</v>
      </c>
      <c r="AJ119" s="6">
        <v>9.5</v>
      </c>
      <c r="AK119">
        <v>0</v>
      </c>
      <c r="AL119" s="8">
        <v>55</v>
      </c>
      <c r="AM119">
        <v>2</v>
      </c>
      <c r="AN119">
        <v>1</v>
      </c>
      <c r="AO119">
        <v>1</v>
      </c>
      <c r="AP119">
        <v>0</v>
      </c>
      <c r="AQ119">
        <v>0</v>
      </c>
      <c r="AR119">
        <v>0</v>
      </c>
      <c r="AS119" s="8">
        <v>3</v>
      </c>
      <c r="AT119">
        <v>0</v>
      </c>
      <c r="AU119">
        <v>0</v>
      </c>
      <c r="AV119">
        <v>1</v>
      </c>
      <c r="AW119" s="8">
        <v>133</v>
      </c>
      <c r="AX119" s="8">
        <v>133</v>
      </c>
      <c r="AY119" s="2">
        <v>42580</v>
      </c>
      <c r="AZ119" s="2">
        <v>42640</v>
      </c>
      <c r="BA119" s="8">
        <f t="shared" si="8"/>
        <v>60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7</v>
      </c>
      <c r="BJ119">
        <v>8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1</v>
      </c>
      <c r="CI119" s="6">
        <v>0.2</v>
      </c>
      <c r="CJ119" s="8">
        <v>50</v>
      </c>
      <c r="CK119" s="8">
        <v>0</v>
      </c>
      <c r="CL119" s="8">
        <f t="shared" si="9"/>
        <v>50</v>
      </c>
      <c r="CM119" s="8">
        <v>90.5</v>
      </c>
      <c r="CN119">
        <v>0</v>
      </c>
      <c r="CO119" s="4">
        <f t="shared" si="10"/>
        <v>0.60333333333333339</v>
      </c>
      <c r="CP119" s="8">
        <f t="shared" si="11"/>
        <v>59.5</v>
      </c>
      <c r="CQ119" s="8">
        <v>93.5</v>
      </c>
      <c r="CR119" s="8">
        <f t="shared" si="12"/>
        <v>1</v>
      </c>
      <c r="CS119" s="8">
        <f t="shared" si="14"/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 s="8">
        <v>1.867469879518072</v>
      </c>
      <c r="EJ119" s="8">
        <v>0</v>
      </c>
      <c r="EK119" s="8">
        <v>1</v>
      </c>
      <c r="EL119" s="8">
        <v>0</v>
      </c>
      <c r="EM119">
        <v>1</v>
      </c>
      <c r="EN119" s="2">
        <v>42648</v>
      </c>
      <c r="EO119">
        <v>1</v>
      </c>
      <c r="EP119">
        <v>0</v>
      </c>
      <c r="ER119">
        <v>0</v>
      </c>
      <c r="ES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 s="2">
        <v>42827</v>
      </c>
      <c r="FE119">
        <v>0</v>
      </c>
      <c r="FG119">
        <v>187</v>
      </c>
      <c r="FH119">
        <v>1</v>
      </c>
      <c r="FI119">
        <v>8</v>
      </c>
      <c r="FJ119">
        <v>1</v>
      </c>
      <c r="FK119">
        <f>IF(AND(FH119,FJ119),1,0)</f>
        <v>1</v>
      </c>
    </row>
    <row r="120" spans="1:168" x14ac:dyDescent="0.35">
      <c r="A120">
        <v>80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 s="8">
        <v>0</v>
      </c>
      <c r="P120" s="8">
        <v>0.1237924426980994</v>
      </c>
      <c r="Q120">
        <v>0</v>
      </c>
      <c r="R120">
        <v>1</v>
      </c>
      <c r="S120">
        <v>0</v>
      </c>
      <c r="T120">
        <v>0</v>
      </c>
      <c r="U120" s="8">
        <v>0</v>
      </c>
      <c r="V120">
        <v>1</v>
      </c>
      <c r="W120" s="8">
        <v>141</v>
      </c>
      <c r="X120" s="8">
        <v>63</v>
      </c>
      <c r="Y120" s="8">
        <v>97</v>
      </c>
      <c r="Z120">
        <v>0</v>
      </c>
      <c r="AA120" s="8">
        <v>1.8243243243243239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8">
        <v>38.5</v>
      </c>
      <c r="AI120" s="8">
        <v>48</v>
      </c>
      <c r="AJ120" s="6">
        <v>8.1999999999999993</v>
      </c>
      <c r="AK120">
        <v>0</v>
      </c>
      <c r="AL120" s="8">
        <v>65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 s="8">
        <v>2</v>
      </c>
      <c r="AT120">
        <v>0</v>
      </c>
      <c r="AU120">
        <v>1</v>
      </c>
      <c r="AV120">
        <v>0</v>
      </c>
      <c r="AW120" s="8">
        <v>47</v>
      </c>
      <c r="AX120" s="8">
        <v>0</v>
      </c>
      <c r="AY120" s="2">
        <v>41835</v>
      </c>
      <c r="AZ120" s="2">
        <v>41895</v>
      </c>
      <c r="BA120" s="8">
        <f t="shared" si="8"/>
        <v>60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11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3</v>
      </c>
      <c r="CE120">
        <v>1</v>
      </c>
      <c r="CF120">
        <v>1</v>
      </c>
      <c r="CG120">
        <v>1</v>
      </c>
      <c r="CH120">
        <v>0</v>
      </c>
      <c r="CI120" s="6">
        <v>4</v>
      </c>
      <c r="CJ120" s="8">
        <v>0</v>
      </c>
      <c r="CK120" s="8">
        <v>100</v>
      </c>
      <c r="CL120" s="8">
        <f t="shared" si="9"/>
        <v>0</v>
      </c>
      <c r="CM120" s="8">
        <v>57</v>
      </c>
      <c r="CN120">
        <v>0</v>
      </c>
      <c r="CO120" s="4">
        <f t="shared" si="10"/>
        <v>0.40425531914893614</v>
      </c>
      <c r="CP120" s="8">
        <f t="shared" si="11"/>
        <v>84</v>
      </c>
      <c r="CQ120" s="8">
        <v>59</v>
      </c>
      <c r="CR120" s="8">
        <f t="shared" si="12"/>
        <v>1</v>
      </c>
      <c r="CS120" s="8">
        <f t="shared" si="14"/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1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0</v>
      </c>
      <c r="EI120" s="8">
        <v>1.8888888888888891</v>
      </c>
      <c r="EJ120" s="8">
        <v>0</v>
      </c>
      <c r="EK120" s="8">
        <v>1</v>
      </c>
      <c r="EL120" s="8">
        <v>0</v>
      </c>
      <c r="EM120">
        <v>1</v>
      </c>
      <c r="EN120" s="2">
        <v>42071</v>
      </c>
      <c r="EO120">
        <v>8</v>
      </c>
      <c r="EP120">
        <v>0</v>
      </c>
      <c r="ER120">
        <v>0</v>
      </c>
      <c r="ES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 s="2">
        <v>42096</v>
      </c>
      <c r="FE120">
        <v>1</v>
      </c>
      <c r="FF120" s="2">
        <v>42324</v>
      </c>
      <c r="FG120">
        <v>201</v>
      </c>
      <c r="FH120">
        <v>1</v>
      </c>
      <c r="FI120">
        <v>176</v>
      </c>
      <c r="FJ120">
        <v>1</v>
      </c>
      <c r="FK120">
        <f>IF(AND(FH120,FJ120),1,0)</f>
        <v>1</v>
      </c>
    </row>
    <row r="121" spans="1:168" x14ac:dyDescent="0.35">
      <c r="A121">
        <v>76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 s="8">
        <v>0</v>
      </c>
      <c r="P121" s="8">
        <v>6.7745577719232231E-2</v>
      </c>
      <c r="Q121">
        <v>2</v>
      </c>
      <c r="R121">
        <v>0</v>
      </c>
      <c r="S121">
        <v>0</v>
      </c>
      <c r="T121">
        <v>1</v>
      </c>
      <c r="U121" s="8">
        <v>9.0419806243272324E-2</v>
      </c>
      <c r="V121">
        <v>0</v>
      </c>
      <c r="W121" s="8">
        <v>135</v>
      </c>
      <c r="X121" s="8">
        <v>70</v>
      </c>
      <c r="Y121" s="8">
        <v>96</v>
      </c>
      <c r="Z121">
        <v>0</v>
      </c>
      <c r="AA121" s="8">
        <v>2.0640000000000001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 s="8">
        <v>20</v>
      </c>
      <c r="AI121" s="8">
        <v>92</v>
      </c>
      <c r="AJ121" s="6">
        <v>7.4</v>
      </c>
      <c r="AK121">
        <v>0</v>
      </c>
      <c r="AL121" s="8">
        <v>28</v>
      </c>
      <c r="AM121">
        <v>4</v>
      </c>
      <c r="AN121">
        <v>1</v>
      </c>
      <c r="AO121">
        <v>0</v>
      </c>
      <c r="AP121">
        <v>0</v>
      </c>
      <c r="AQ121">
        <v>1</v>
      </c>
      <c r="AR121">
        <v>0</v>
      </c>
      <c r="AS121" s="8">
        <v>3</v>
      </c>
      <c r="AT121">
        <v>0</v>
      </c>
      <c r="AU121">
        <v>0</v>
      </c>
      <c r="AV121">
        <v>1</v>
      </c>
      <c r="AW121" s="8">
        <v>189</v>
      </c>
      <c r="AX121" s="8">
        <v>136</v>
      </c>
      <c r="AY121" s="2">
        <v>41421</v>
      </c>
      <c r="AZ121" s="2">
        <v>41481</v>
      </c>
      <c r="BA121" s="8">
        <f t="shared" si="8"/>
        <v>60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5</v>
      </c>
      <c r="BJ121">
        <v>2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 s="6">
        <v>0.7</v>
      </c>
      <c r="CJ121" s="8">
        <v>100</v>
      </c>
      <c r="CK121" s="8">
        <v>0</v>
      </c>
      <c r="CL121" s="8">
        <f t="shared" si="9"/>
        <v>0</v>
      </c>
      <c r="CM121" s="8">
        <v>119</v>
      </c>
      <c r="CN121">
        <v>0</v>
      </c>
      <c r="CO121" s="4">
        <f t="shared" si="10"/>
        <v>0.88148148148148153</v>
      </c>
      <c r="CP121" s="8">
        <f t="shared" si="11"/>
        <v>16</v>
      </c>
      <c r="CQ121" s="8">
        <v>59</v>
      </c>
      <c r="CR121" s="8">
        <f t="shared" si="12"/>
        <v>1</v>
      </c>
      <c r="CS121" s="8">
        <f t="shared" si="14"/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0</v>
      </c>
      <c r="DB121">
        <v>1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1</v>
      </c>
      <c r="DY121">
        <v>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 s="8">
        <v>1.9189189189189191</v>
      </c>
      <c r="EJ121" s="8">
        <v>0</v>
      </c>
      <c r="EK121" s="8">
        <v>1</v>
      </c>
      <c r="EL121" s="8">
        <v>0</v>
      </c>
      <c r="EM121">
        <v>0</v>
      </c>
      <c r="EO121">
        <v>0</v>
      </c>
      <c r="EP121">
        <v>0</v>
      </c>
      <c r="ER121">
        <v>0</v>
      </c>
      <c r="ES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 s="2">
        <v>41843</v>
      </c>
      <c r="FE121">
        <v>1</v>
      </c>
      <c r="FF121" s="2">
        <v>42041</v>
      </c>
      <c r="FG121">
        <v>362</v>
      </c>
      <c r="FH121">
        <v>1</v>
      </c>
      <c r="FK121">
        <v>0</v>
      </c>
    </row>
    <row r="122" spans="1:168" x14ac:dyDescent="0.35">
      <c r="A122">
        <v>68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2</v>
      </c>
      <c r="L122">
        <v>0</v>
      </c>
      <c r="M122">
        <v>0</v>
      </c>
      <c r="N122">
        <v>1</v>
      </c>
      <c r="O122" s="8">
        <v>5</v>
      </c>
      <c r="P122" s="8">
        <v>9.4841042461125041E-2</v>
      </c>
      <c r="Q122">
        <v>0</v>
      </c>
      <c r="R122">
        <v>1</v>
      </c>
      <c r="S122">
        <v>0</v>
      </c>
      <c r="T122">
        <v>0</v>
      </c>
      <c r="U122" s="8">
        <v>0</v>
      </c>
      <c r="V122">
        <v>1</v>
      </c>
      <c r="W122" s="8">
        <v>155</v>
      </c>
      <c r="X122" s="8">
        <v>59</v>
      </c>
      <c r="Y122" s="8">
        <v>98</v>
      </c>
      <c r="Z122">
        <v>0</v>
      </c>
      <c r="AA122" s="8">
        <v>1.8518518518518521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 s="8">
        <v>36</v>
      </c>
      <c r="AI122" s="8">
        <v>78</v>
      </c>
      <c r="AJ122" s="6">
        <v>6</v>
      </c>
      <c r="AK122">
        <v>1</v>
      </c>
      <c r="AL122" s="8">
        <v>17</v>
      </c>
      <c r="AM122">
        <v>4</v>
      </c>
      <c r="AN122">
        <v>1</v>
      </c>
      <c r="AO122">
        <v>0</v>
      </c>
      <c r="AP122">
        <v>0</v>
      </c>
      <c r="AQ122">
        <v>1</v>
      </c>
      <c r="AR122">
        <v>0</v>
      </c>
      <c r="AS122" s="8">
        <v>3</v>
      </c>
      <c r="AT122">
        <v>0</v>
      </c>
      <c r="AU122">
        <v>0</v>
      </c>
      <c r="AV122">
        <v>1</v>
      </c>
      <c r="AW122" s="8">
        <v>192</v>
      </c>
      <c r="AX122" s="8">
        <v>192</v>
      </c>
      <c r="AY122" s="2">
        <v>42643</v>
      </c>
      <c r="AZ122" s="2">
        <v>42702</v>
      </c>
      <c r="BA122" s="8">
        <f t="shared" si="8"/>
        <v>59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7</v>
      </c>
      <c r="BJ122">
        <v>16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3</v>
      </c>
      <c r="CE122">
        <v>1</v>
      </c>
      <c r="CF122">
        <v>1</v>
      </c>
      <c r="CG122">
        <v>1</v>
      </c>
      <c r="CH122">
        <v>1</v>
      </c>
      <c r="CI122" s="6">
        <v>1</v>
      </c>
      <c r="CJ122" s="8">
        <v>50</v>
      </c>
      <c r="CK122" s="8">
        <v>50</v>
      </c>
      <c r="CL122" s="8">
        <f t="shared" si="9"/>
        <v>0</v>
      </c>
      <c r="CM122" s="8">
        <v>40</v>
      </c>
      <c r="CN122">
        <v>1</v>
      </c>
      <c r="CO122" s="4">
        <f t="shared" si="10"/>
        <v>0.25806451612903225</v>
      </c>
      <c r="CP122" s="8">
        <f t="shared" si="11"/>
        <v>115</v>
      </c>
      <c r="CQ122" s="8">
        <v>38</v>
      </c>
      <c r="CR122" s="8">
        <f t="shared" si="12"/>
        <v>1</v>
      </c>
      <c r="CS122" s="8">
        <f>IF(CN122=1,1,0)</f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1</v>
      </c>
      <c r="DS122">
        <v>1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 s="8">
        <v>1.9113924050632909</v>
      </c>
      <c r="EJ122" s="8">
        <v>0</v>
      </c>
      <c r="EK122" s="8">
        <v>1</v>
      </c>
      <c r="EL122" s="8">
        <v>0</v>
      </c>
      <c r="EM122">
        <v>1</v>
      </c>
      <c r="EN122" s="2">
        <v>42703</v>
      </c>
      <c r="EO122">
        <v>2</v>
      </c>
      <c r="EP122">
        <v>0</v>
      </c>
      <c r="ER122">
        <v>0</v>
      </c>
      <c r="ES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 s="2">
        <v>42797</v>
      </c>
      <c r="FE122">
        <v>0</v>
      </c>
      <c r="FG122">
        <v>95</v>
      </c>
      <c r="FH122">
        <v>1</v>
      </c>
      <c r="FI122">
        <v>1</v>
      </c>
      <c r="FJ122">
        <v>1</v>
      </c>
      <c r="FK122">
        <f>IF(AND(FH122,FJ122),1,0)</f>
        <v>1</v>
      </c>
    </row>
    <row r="123" spans="1:168" x14ac:dyDescent="0.35">
      <c r="A123">
        <v>84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0</v>
      </c>
      <c r="M123">
        <v>0</v>
      </c>
      <c r="N123">
        <v>1</v>
      </c>
      <c r="O123" s="8">
        <v>15</v>
      </c>
      <c r="P123" s="8">
        <v>0.10928896121442851</v>
      </c>
      <c r="Q123">
        <v>0</v>
      </c>
      <c r="R123">
        <v>1</v>
      </c>
      <c r="S123">
        <v>0</v>
      </c>
      <c r="T123">
        <v>0</v>
      </c>
      <c r="U123" s="8">
        <v>0</v>
      </c>
      <c r="V123">
        <v>1</v>
      </c>
      <c r="W123" s="8">
        <v>142</v>
      </c>
      <c r="X123" s="8">
        <v>46</v>
      </c>
      <c r="Y123" s="8">
        <v>95</v>
      </c>
      <c r="Z123">
        <v>0</v>
      </c>
      <c r="AA123" s="8">
        <v>2.046153846153846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8">
        <v>40</v>
      </c>
      <c r="AI123" s="8">
        <v>63</v>
      </c>
      <c r="AJ123" s="6">
        <v>7.6</v>
      </c>
      <c r="AK123">
        <v>0</v>
      </c>
      <c r="AL123" s="8">
        <v>82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 s="8">
        <v>3</v>
      </c>
      <c r="AT123">
        <v>0</v>
      </c>
      <c r="AU123">
        <v>0</v>
      </c>
      <c r="AV123">
        <v>1</v>
      </c>
      <c r="AW123" s="8">
        <v>558</v>
      </c>
      <c r="AX123" s="8">
        <v>431.12353685087379</v>
      </c>
      <c r="AY123" s="2">
        <v>42354</v>
      </c>
      <c r="AZ123" s="2">
        <v>42413</v>
      </c>
      <c r="BA123" s="8">
        <f t="shared" si="8"/>
        <v>59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6</v>
      </c>
      <c r="BJ123">
        <v>14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3</v>
      </c>
      <c r="CE123">
        <v>1</v>
      </c>
      <c r="CF123">
        <v>1</v>
      </c>
      <c r="CG123">
        <v>1</v>
      </c>
      <c r="CH123">
        <v>1</v>
      </c>
      <c r="CI123" s="6">
        <v>0.87720961704032407</v>
      </c>
      <c r="CJ123" s="8">
        <v>0.33078506321670093</v>
      </c>
      <c r="CK123" s="8">
        <v>0.3316530755056229</v>
      </c>
      <c r="CL123" s="8">
        <f t="shared" si="9"/>
        <v>99.337561861277678</v>
      </c>
      <c r="CM123" s="8">
        <v>34</v>
      </c>
      <c r="CN123">
        <v>1</v>
      </c>
      <c r="CO123" s="4">
        <f t="shared" si="10"/>
        <v>0.23943661971830985</v>
      </c>
      <c r="CP123" s="8">
        <f t="shared" si="11"/>
        <v>108</v>
      </c>
      <c r="CQ123" s="8">
        <v>81</v>
      </c>
      <c r="CR123" s="8">
        <f t="shared" si="12"/>
        <v>1</v>
      </c>
      <c r="CS123" s="8">
        <f>IF(CN123=1,1,0)</f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1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 s="8">
        <v>1.929577464788732</v>
      </c>
      <c r="EJ123" s="8">
        <v>0</v>
      </c>
      <c r="EK123" s="8">
        <v>1</v>
      </c>
      <c r="EL123" s="8">
        <v>0</v>
      </c>
      <c r="EM123">
        <v>0</v>
      </c>
      <c r="EO123">
        <v>0</v>
      </c>
      <c r="EP123">
        <v>0</v>
      </c>
      <c r="ER123">
        <v>0</v>
      </c>
      <c r="ES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E123">
        <v>1</v>
      </c>
      <c r="FF123" s="2">
        <v>42803</v>
      </c>
      <c r="FK123">
        <v>2</v>
      </c>
    </row>
    <row r="124" spans="1:168" x14ac:dyDescent="0.35">
      <c r="A124">
        <v>61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1</v>
      </c>
      <c r="O124" s="8">
        <v>20</v>
      </c>
      <c r="P124" s="8">
        <v>1.0193679918450559E-2</v>
      </c>
      <c r="Q124">
        <v>0</v>
      </c>
      <c r="R124">
        <v>1</v>
      </c>
      <c r="S124">
        <v>0</v>
      </c>
      <c r="T124">
        <v>0</v>
      </c>
      <c r="U124" s="8">
        <v>0</v>
      </c>
      <c r="V124">
        <v>0</v>
      </c>
      <c r="W124" s="8">
        <v>117</v>
      </c>
      <c r="X124" s="8">
        <v>65</v>
      </c>
      <c r="Y124" s="8">
        <v>98</v>
      </c>
      <c r="Z124">
        <v>0</v>
      </c>
      <c r="AA124" s="8">
        <v>2.0303030303030298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8">
        <v>41.5</v>
      </c>
      <c r="AI124" s="8">
        <v>48</v>
      </c>
      <c r="AJ124" s="6">
        <v>8.6</v>
      </c>
      <c r="AK124">
        <v>0</v>
      </c>
      <c r="AL124" s="8">
        <v>123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 s="8">
        <v>2</v>
      </c>
      <c r="AT124">
        <v>0</v>
      </c>
      <c r="AU124">
        <v>1</v>
      </c>
      <c r="AV124">
        <v>0</v>
      </c>
      <c r="AW124" s="8">
        <v>337</v>
      </c>
      <c r="AX124" s="8">
        <v>0</v>
      </c>
      <c r="AY124" s="2">
        <v>41470</v>
      </c>
      <c r="AZ124" s="2">
        <v>41529</v>
      </c>
      <c r="BA124" s="8">
        <f t="shared" si="8"/>
        <v>59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6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1</v>
      </c>
      <c r="CI124" s="6">
        <v>14.6</v>
      </c>
      <c r="CJ124" s="8">
        <v>20</v>
      </c>
      <c r="CK124" s="8">
        <v>0</v>
      </c>
      <c r="CL124" s="8">
        <f t="shared" si="9"/>
        <v>80</v>
      </c>
      <c r="CM124" s="8">
        <v>95</v>
      </c>
      <c r="CN124">
        <v>0</v>
      </c>
      <c r="CO124" s="4">
        <f t="shared" si="10"/>
        <v>0.81196581196581197</v>
      </c>
      <c r="CP124" s="8">
        <f t="shared" si="11"/>
        <v>22</v>
      </c>
      <c r="CQ124" s="8">
        <v>60</v>
      </c>
      <c r="CR124" s="8">
        <f t="shared" si="12"/>
        <v>1</v>
      </c>
      <c r="CS124" s="8">
        <f>IF(SUM(EF124:EG124,EB124:EC124,DX124:DY124,DT124:DU124,DP124:DQ124,DL124:DM124,DH124:DI124,DD124:DE124)&gt;0,1,0)</f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 s="8">
        <v>1.8947368421052631</v>
      </c>
      <c r="EJ124" s="8">
        <v>0</v>
      </c>
      <c r="EK124" s="8">
        <v>1</v>
      </c>
      <c r="EL124" s="8">
        <v>0</v>
      </c>
      <c r="EM124">
        <v>0</v>
      </c>
      <c r="EO124">
        <v>0</v>
      </c>
      <c r="EP124">
        <v>0</v>
      </c>
      <c r="ER124">
        <v>0</v>
      </c>
      <c r="ES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 s="2">
        <v>41627</v>
      </c>
      <c r="FE124">
        <v>0</v>
      </c>
      <c r="FG124">
        <v>98</v>
      </c>
      <c r="FH124">
        <v>1</v>
      </c>
      <c r="FK124">
        <v>0</v>
      </c>
    </row>
    <row r="125" spans="1:168" x14ac:dyDescent="0.35">
      <c r="A125">
        <v>85</v>
      </c>
      <c r="B125">
        <v>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 s="8">
        <v>0</v>
      </c>
      <c r="P125" s="8">
        <v>0</v>
      </c>
      <c r="Q125">
        <v>0</v>
      </c>
      <c r="R125">
        <v>1</v>
      </c>
      <c r="S125">
        <v>0</v>
      </c>
      <c r="T125">
        <v>0</v>
      </c>
      <c r="U125" s="8">
        <v>0</v>
      </c>
      <c r="V125">
        <v>1</v>
      </c>
      <c r="W125" s="8">
        <v>147</v>
      </c>
      <c r="X125" s="8">
        <v>68</v>
      </c>
      <c r="Y125" s="8">
        <v>96</v>
      </c>
      <c r="Z125">
        <v>0</v>
      </c>
      <c r="AA125" s="8">
        <v>2.074074074074074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 s="8">
        <v>30</v>
      </c>
      <c r="AI125" s="8">
        <v>62</v>
      </c>
      <c r="AJ125" s="6">
        <v>5.5</v>
      </c>
      <c r="AK125">
        <v>1</v>
      </c>
      <c r="AL125" s="8">
        <v>49</v>
      </c>
      <c r="AM125">
        <v>2</v>
      </c>
      <c r="AN125">
        <v>1</v>
      </c>
      <c r="AO125">
        <v>1</v>
      </c>
      <c r="AP125">
        <v>0</v>
      </c>
      <c r="AQ125">
        <v>0</v>
      </c>
      <c r="AR125">
        <v>0</v>
      </c>
      <c r="AS125" s="8">
        <v>3</v>
      </c>
      <c r="AT125">
        <v>0</v>
      </c>
      <c r="AU125">
        <v>0</v>
      </c>
      <c r="AV125">
        <v>1</v>
      </c>
      <c r="AW125" s="8">
        <v>306</v>
      </c>
      <c r="AX125" s="8">
        <v>78</v>
      </c>
      <c r="AY125" s="2">
        <v>42430</v>
      </c>
      <c r="AZ125" s="2">
        <v>42488</v>
      </c>
      <c r="BA125" s="8">
        <f t="shared" si="8"/>
        <v>58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11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3</v>
      </c>
      <c r="CE125">
        <v>1</v>
      </c>
      <c r="CF125">
        <v>1</v>
      </c>
      <c r="CG125">
        <v>1</v>
      </c>
      <c r="CH125">
        <v>0</v>
      </c>
      <c r="CI125" s="6">
        <v>0.2</v>
      </c>
      <c r="CJ125" s="8">
        <v>0</v>
      </c>
      <c r="CK125" s="8">
        <v>90</v>
      </c>
      <c r="CL125" s="8">
        <f t="shared" si="9"/>
        <v>10</v>
      </c>
      <c r="CM125" s="8">
        <v>0</v>
      </c>
      <c r="CN125">
        <v>1</v>
      </c>
      <c r="CO125" s="4">
        <f t="shared" si="10"/>
        <v>0</v>
      </c>
      <c r="CP125" s="8">
        <f t="shared" si="11"/>
        <v>147</v>
      </c>
      <c r="CQ125" s="8">
        <v>0</v>
      </c>
      <c r="CR125" s="8">
        <f t="shared" si="12"/>
        <v>1</v>
      </c>
      <c r="CS125" s="8">
        <f>IF(CN125=1,1,0)</f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1</v>
      </c>
      <c r="DS125">
        <v>0</v>
      </c>
      <c r="DT125">
        <v>1</v>
      </c>
      <c r="DU125">
        <v>1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 s="8">
        <v>1.906666666666667</v>
      </c>
      <c r="EJ125" s="8">
        <v>0</v>
      </c>
      <c r="EK125" s="8">
        <v>1</v>
      </c>
      <c r="EL125" s="8">
        <v>0</v>
      </c>
      <c r="EM125">
        <v>0</v>
      </c>
      <c r="EO125">
        <v>0</v>
      </c>
      <c r="EP125">
        <v>0</v>
      </c>
      <c r="ER125">
        <v>0</v>
      </c>
      <c r="ES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E125">
        <v>1</v>
      </c>
      <c r="FF125" s="2">
        <v>42500</v>
      </c>
      <c r="FK125">
        <v>2</v>
      </c>
    </row>
    <row r="126" spans="1:168" x14ac:dyDescent="0.35">
      <c r="A126">
        <v>39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 s="8">
        <v>0</v>
      </c>
      <c r="P126" s="8">
        <v>0</v>
      </c>
      <c r="Q126">
        <v>0</v>
      </c>
      <c r="R126">
        <v>1</v>
      </c>
      <c r="S126">
        <v>0</v>
      </c>
      <c r="T126">
        <v>0</v>
      </c>
      <c r="U126" s="8">
        <v>0</v>
      </c>
      <c r="V126">
        <v>0</v>
      </c>
      <c r="W126" s="8">
        <v>133</v>
      </c>
      <c r="X126" s="8">
        <v>85</v>
      </c>
      <c r="Y126" s="8">
        <v>99</v>
      </c>
      <c r="Z126">
        <v>0</v>
      </c>
      <c r="AA126" s="8">
        <v>1.9407407407407411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8">
        <v>41.951162181228767</v>
      </c>
      <c r="AI126" s="8">
        <v>49</v>
      </c>
      <c r="AJ126" s="6">
        <v>8.1</v>
      </c>
      <c r="AK126">
        <v>0</v>
      </c>
      <c r="AL126" s="8">
        <v>107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 s="8">
        <v>2</v>
      </c>
      <c r="AT126">
        <v>0</v>
      </c>
      <c r="AU126">
        <v>1</v>
      </c>
      <c r="AV126">
        <v>0</v>
      </c>
      <c r="AW126" s="8">
        <v>69</v>
      </c>
      <c r="AX126" s="8">
        <v>0</v>
      </c>
      <c r="AY126" s="2">
        <v>42424</v>
      </c>
      <c r="AZ126" s="2">
        <v>42482</v>
      </c>
      <c r="BA126" s="8">
        <f t="shared" si="8"/>
        <v>58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</v>
      </c>
      <c r="BJ126">
        <v>3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0</v>
      </c>
      <c r="CG126">
        <v>0</v>
      </c>
      <c r="CH126">
        <v>0</v>
      </c>
      <c r="CI126" s="6">
        <v>3.2</v>
      </c>
      <c r="CJ126" s="8">
        <v>60</v>
      </c>
      <c r="CK126" s="8">
        <v>0</v>
      </c>
      <c r="CL126" s="8">
        <f t="shared" si="9"/>
        <v>40</v>
      </c>
      <c r="CM126" s="8">
        <v>94</v>
      </c>
      <c r="CN126">
        <v>0</v>
      </c>
      <c r="CO126" s="4">
        <f t="shared" si="10"/>
        <v>0.70676691729323304</v>
      </c>
      <c r="CP126" s="8">
        <f t="shared" si="11"/>
        <v>39</v>
      </c>
      <c r="CQ126" s="8">
        <v>82</v>
      </c>
      <c r="CR126" s="8">
        <f t="shared" si="12"/>
        <v>1</v>
      </c>
      <c r="CS126" s="8">
        <f>IF(SUM(EF126:EG126,EB126:EC126,DX126:DY126,DT126:DU126,DP126:DQ126,DL126:DM126,DH126:DI126,DD126:DE126)&gt;0,1,0)</f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 s="8">
        <v>1.7945205479452051</v>
      </c>
      <c r="EJ126" s="8">
        <v>0</v>
      </c>
      <c r="EK126" s="8">
        <v>1</v>
      </c>
      <c r="EL126" s="8">
        <v>0</v>
      </c>
      <c r="EM126">
        <v>0</v>
      </c>
      <c r="EO126">
        <v>0</v>
      </c>
      <c r="EP126">
        <v>0</v>
      </c>
      <c r="ER126">
        <v>0</v>
      </c>
      <c r="ES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</v>
      </c>
      <c r="FE126">
        <v>0</v>
      </c>
      <c r="FK126">
        <v>2</v>
      </c>
      <c r="FL126" t="s">
        <v>216</v>
      </c>
    </row>
    <row r="127" spans="1:168" x14ac:dyDescent="0.35">
      <c r="A127">
        <v>94</v>
      </c>
      <c r="B127">
        <v>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 s="8">
        <v>0</v>
      </c>
      <c r="P127" s="8">
        <v>20</v>
      </c>
      <c r="Q127">
        <v>0</v>
      </c>
      <c r="R127">
        <v>1</v>
      </c>
      <c r="S127">
        <v>0</v>
      </c>
      <c r="T127">
        <v>0</v>
      </c>
      <c r="U127" s="8">
        <v>0</v>
      </c>
      <c r="V127">
        <v>0</v>
      </c>
      <c r="W127" s="8">
        <v>134</v>
      </c>
      <c r="X127" s="8">
        <v>54</v>
      </c>
      <c r="Y127" s="8">
        <v>99</v>
      </c>
      <c r="Z127">
        <v>0</v>
      </c>
      <c r="AA127" s="8">
        <v>1.3325635103926099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8">
        <v>37</v>
      </c>
      <c r="AI127" s="8">
        <v>52</v>
      </c>
      <c r="AJ127" s="6">
        <v>8.1</v>
      </c>
      <c r="AK127">
        <v>0</v>
      </c>
      <c r="AL127" s="8">
        <v>21</v>
      </c>
      <c r="AM127">
        <v>4</v>
      </c>
      <c r="AN127">
        <v>1</v>
      </c>
      <c r="AO127">
        <v>0</v>
      </c>
      <c r="AP127">
        <v>0</v>
      </c>
      <c r="AQ127">
        <v>1</v>
      </c>
      <c r="AR127">
        <v>0</v>
      </c>
      <c r="AS127" s="8">
        <v>3</v>
      </c>
      <c r="AT127">
        <v>0</v>
      </c>
      <c r="AU127">
        <v>0</v>
      </c>
      <c r="AV127">
        <v>1</v>
      </c>
      <c r="AW127" s="8">
        <v>88</v>
      </c>
      <c r="AX127" s="8">
        <v>7</v>
      </c>
      <c r="AY127" s="2">
        <v>42367</v>
      </c>
      <c r="AZ127" s="2">
        <v>42425</v>
      </c>
      <c r="BA127" s="8">
        <f t="shared" si="8"/>
        <v>58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>
        <v>16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1</v>
      </c>
      <c r="CD127">
        <v>3</v>
      </c>
      <c r="CE127">
        <v>1</v>
      </c>
      <c r="CF127">
        <v>1</v>
      </c>
      <c r="CG127">
        <v>1</v>
      </c>
      <c r="CH127">
        <v>1</v>
      </c>
      <c r="CI127" s="6">
        <v>1.2</v>
      </c>
      <c r="CJ127" s="8">
        <v>100</v>
      </c>
      <c r="CK127" s="8">
        <v>0</v>
      </c>
      <c r="CL127" s="8">
        <f t="shared" si="9"/>
        <v>0</v>
      </c>
      <c r="CM127" s="8">
        <v>11</v>
      </c>
      <c r="CN127">
        <v>1</v>
      </c>
      <c r="CO127" s="4">
        <f t="shared" si="10"/>
        <v>8.2089552238805971E-2</v>
      </c>
      <c r="CP127" s="8">
        <f t="shared" si="11"/>
        <v>123</v>
      </c>
      <c r="CQ127" s="8">
        <v>19</v>
      </c>
      <c r="CR127" s="8">
        <f t="shared" si="12"/>
        <v>1</v>
      </c>
      <c r="CS127" s="8">
        <f>IF(CN127=1,1,0)</f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1</v>
      </c>
      <c r="DU127">
        <v>1</v>
      </c>
      <c r="DV127">
        <v>0</v>
      </c>
      <c r="DW127">
        <v>0</v>
      </c>
      <c r="DX127">
        <v>1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1</v>
      </c>
      <c r="EH127">
        <v>0</v>
      </c>
      <c r="EI127" s="8">
        <v>1.845070422535211</v>
      </c>
      <c r="EJ127" s="8">
        <v>0</v>
      </c>
      <c r="EK127" s="8">
        <v>1</v>
      </c>
      <c r="EL127" s="8">
        <v>0</v>
      </c>
      <c r="EM127">
        <v>1</v>
      </c>
      <c r="EN127" s="2">
        <v>42433</v>
      </c>
      <c r="EO127">
        <v>1</v>
      </c>
      <c r="EP127">
        <v>0</v>
      </c>
      <c r="EQ127" s="2">
        <v>42433</v>
      </c>
      <c r="ER127">
        <v>0</v>
      </c>
      <c r="ES127">
        <v>0</v>
      </c>
      <c r="ET127" s="2">
        <v>42433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E127">
        <v>1</v>
      </c>
      <c r="FF127" s="2">
        <v>42468</v>
      </c>
      <c r="FI127">
        <v>8</v>
      </c>
      <c r="FJ127">
        <v>1</v>
      </c>
      <c r="FK127">
        <v>2</v>
      </c>
    </row>
    <row r="128" spans="1:168" x14ac:dyDescent="0.35">
      <c r="A128">
        <v>61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0</v>
      </c>
      <c r="N128">
        <v>1</v>
      </c>
      <c r="O128" s="8">
        <v>30</v>
      </c>
      <c r="P128" s="8">
        <v>0.1094057505042664</v>
      </c>
      <c r="Q128">
        <v>1</v>
      </c>
      <c r="R128">
        <v>0</v>
      </c>
      <c r="S128">
        <v>1</v>
      </c>
      <c r="T128">
        <v>0</v>
      </c>
      <c r="U128" s="8">
        <v>0.34885376619678199</v>
      </c>
      <c r="V128">
        <v>0</v>
      </c>
      <c r="W128" s="8">
        <v>135</v>
      </c>
      <c r="X128" s="8">
        <v>68</v>
      </c>
      <c r="Y128" s="8">
        <v>97.021386017618013</v>
      </c>
      <c r="Z128">
        <v>1</v>
      </c>
      <c r="AA128" s="8">
        <v>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8">
        <v>35.098697301055793</v>
      </c>
      <c r="AI128" s="8">
        <v>45</v>
      </c>
      <c r="AJ128" s="6">
        <v>8.373406036041029</v>
      </c>
      <c r="AK128">
        <v>0</v>
      </c>
      <c r="AL128" s="8">
        <v>92.5</v>
      </c>
      <c r="AN128">
        <v>1</v>
      </c>
      <c r="AO128">
        <v>0</v>
      </c>
      <c r="AP128">
        <v>0</v>
      </c>
      <c r="AQ128">
        <v>0</v>
      </c>
      <c r="AR128">
        <v>0</v>
      </c>
      <c r="AS128" s="8">
        <v>2</v>
      </c>
      <c r="AT128">
        <v>0</v>
      </c>
      <c r="AU128">
        <v>1</v>
      </c>
      <c r="AV128">
        <v>0</v>
      </c>
      <c r="AW128" s="8">
        <v>61</v>
      </c>
      <c r="AX128" s="8">
        <v>0</v>
      </c>
      <c r="AY128" s="2">
        <v>41473</v>
      </c>
      <c r="AZ128" s="2">
        <v>41531</v>
      </c>
      <c r="BA128" s="8">
        <f t="shared" si="8"/>
        <v>58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7</v>
      </c>
      <c r="BJ128">
        <v>10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3</v>
      </c>
      <c r="CE128">
        <v>1</v>
      </c>
      <c r="CF128">
        <v>1</v>
      </c>
      <c r="CG128">
        <v>1</v>
      </c>
      <c r="CH128">
        <v>0</v>
      </c>
      <c r="CI128" s="6">
        <v>0.2</v>
      </c>
      <c r="CJ128" s="8">
        <v>0</v>
      </c>
      <c r="CK128" s="8">
        <v>0</v>
      </c>
      <c r="CL128" s="8">
        <f t="shared" si="9"/>
        <v>100</v>
      </c>
      <c r="CM128" s="8">
        <v>75.5</v>
      </c>
      <c r="CN128">
        <v>0</v>
      </c>
      <c r="CO128" s="4">
        <f t="shared" si="10"/>
        <v>0.55925925925925923</v>
      </c>
      <c r="CP128" s="8">
        <f t="shared" si="11"/>
        <v>59.5</v>
      </c>
      <c r="CQ128" s="8">
        <v>67</v>
      </c>
      <c r="CR128" s="8">
        <f t="shared" si="12"/>
        <v>1</v>
      </c>
      <c r="CS128" s="8">
        <f>IF(SUM(EF128:EG128,EB128:EC128,DX128:DY128,DT128:DU128,DP128:DQ128,DL128:DM128,DH128:DI128,DD128:DE128)&gt;0,1,0)</f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 s="8">
        <v>1.8</v>
      </c>
      <c r="EJ128" s="8">
        <v>0</v>
      </c>
      <c r="EK128" s="8">
        <v>1</v>
      </c>
      <c r="EL128" s="8">
        <v>0</v>
      </c>
      <c r="EM128">
        <v>0</v>
      </c>
      <c r="EO128">
        <v>0</v>
      </c>
      <c r="EP128">
        <v>0</v>
      </c>
      <c r="ER128">
        <v>0</v>
      </c>
      <c r="ES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</v>
      </c>
      <c r="FD128" s="2">
        <v>41574</v>
      </c>
      <c r="FE128">
        <v>0</v>
      </c>
      <c r="FG128">
        <v>43</v>
      </c>
      <c r="FH128">
        <v>1</v>
      </c>
      <c r="FK128">
        <v>0</v>
      </c>
    </row>
    <row r="129" spans="1:167" x14ac:dyDescent="0.35">
      <c r="A129">
        <v>71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 s="8">
        <v>0</v>
      </c>
      <c r="P129" s="8">
        <v>0</v>
      </c>
      <c r="Q129">
        <v>0</v>
      </c>
      <c r="R129">
        <v>1</v>
      </c>
      <c r="S129">
        <v>0</v>
      </c>
      <c r="T129">
        <v>0</v>
      </c>
      <c r="U129" s="8">
        <v>0</v>
      </c>
      <c r="V129">
        <v>1</v>
      </c>
      <c r="W129" s="8">
        <v>140</v>
      </c>
      <c r="X129" s="8">
        <v>68</v>
      </c>
      <c r="Y129" s="8">
        <v>95</v>
      </c>
      <c r="Z129">
        <v>0</v>
      </c>
      <c r="AA129" s="8">
        <v>2.0289855072463769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 s="8">
        <v>27</v>
      </c>
      <c r="AI129" s="8">
        <v>73.152217701094372</v>
      </c>
      <c r="AJ129" s="6">
        <v>8.5</v>
      </c>
      <c r="AK129">
        <v>0</v>
      </c>
      <c r="AL129" s="8">
        <v>84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 s="8">
        <v>3</v>
      </c>
      <c r="AT129">
        <v>0</v>
      </c>
      <c r="AU129">
        <v>0</v>
      </c>
      <c r="AV129">
        <v>1</v>
      </c>
      <c r="AW129" s="8">
        <v>302</v>
      </c>
      <c r="AX129" s="8">
        <v>26</v>
      </c>
      <c r="AY129" s="2">
        <v>42781</v>
      </c>
      <c r="AZ129" s="2">
        <v>42837</v>
      </c>
      <c r="BA129" s="8">
        <f t="shared" si="8"/>
        <v>56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</v>
      </c>
      <c r="BJ129">
        <v>14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3</v>
      </c>
      <c r="CE129">
        <v>1</v>
      </c>
      <c r="CF129">
        <v>1</v>
      </c>
      <c r="CG129">
        <v>1</v>
      </c>
      <c r="CH129">
        <v>1</v>
      </c>
      <c r="CI129" s="6">
        <v>3</v>
      </c>
      <c r="CJ129" s="8">
        <v>0</v>
      </c>
      <c r="CK129" s="8">
        <v>100</v>
      </c>
      <c r="CL129" s="8">
        <f t="shared" si="9"/>
        <v>0</v>
      </c>
      <c r="CM129" s="8">
        <v>28</v>
      </c>
      <c r="CN129">
        <v>1</v>
      </c>
      <c r="CO129" s="4">
        <f t="shared" si="10"/>
        <v>0.2</v>
      </c>
      <c r="CP129" s="8">
        <f t="shared" si="11"/>
        <v>112</v>
      </c>
      <c r="CQ129" s="8">
        <v>48</v>
      </c>
      <c r="CR129" s="8">
        <f t="shared" si="12"/>
        <v>1</v>
      </c>
      <c r="CS129" s="8">
        <f>IF(CN129=1,1,0)</f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1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 s="8">
        <v>1.7826086956521741</v>
      </c>
      <c r="EJ129" s="8">
        <v>0</v>
      </c>
      <c r="EK129" s="8">
        <v>1</v>
      </c>
      <c r="EL129" s="8">
        <v>0</v>
      </c>
      <c r="EM129">
        <v>1</v>
      </c>
      <c r="EN129" s="2">
        <v>42840</v>
      </c>
      <c r="EO129">
        <v>2</v>
      </c>
      <c r="EP129">
        <v>1</v>
      </c>
      <c r="EQ129" s="2">
        <v>42886</v>
      </c>
      <c r="ER129">
        <v>6</v>
      </c>
      <c r="ES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 s="2">
        <v>42982</v>
      </c>
      <c r="FE129">
        <v>0</v>
      </c>
      <c r="FG129">
        <v>145</v>
      </c>
      <c r="FH129">
        <v>1</v>
      </c>
      <c r="FI129">
        <v>3</v>
      </c>
      <c r="FJ129">
        <v>1</v>
      </c>
      <c r="FK129">
        <f>IF(AND(FH129,FJ129),1,0)</f>
        <v>1</v>
      </c>
    </row>
    <row r="130" spans="1:167" x14ac:dyDescent="0.35">
      <c r="A130">
        <v>77</v>
      </c>
      <c r="B130">
        <v>2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 s="8">
        <v>0</v>
      </c>
      <c r="P130" s="8">
        <v>0</v>
      </c>
      <c r="Q130">
        <v>0</v>
      </c>
      <c r="R130">
        <v>1</v>
      </c>
      <c r="S130">
        <v>0</v>
      </c>
      <c r="T130">
        <v>0</v>
      </c>
      <c r="U130" s="8">
        <v>0</v>
      </c>
      <c r="V130">
        <v>1</v>
      </c>
      <c r="W130" s="8">
        <v>142</v>
      </c>
      <c r="X130" s="8">
        <v>60</v>
      </c>
      <c r="Y130" s="8">
        <v>97</v>
      </c>
      <c r="Z130">
        <v>0</v>
      </c>
      <c r="AA130" s="8">
        <v>1.943661971830986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8">
        <v>40</v>
      </c>
      <c r="AI130" s="8">
        <v>54</v>
      </c>
      <c r="AJ130" s="6">
        <v>5.8</v>
      </c>
      <c r="AK130">
        <v>1</v>
      </c>
      <c r="AL130" s="8">
        <v>63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 s="8">
        <v>2</v>
      </c>
      <c r="AT130">
        <v>0</v>
      </c>
      <c r="AU130">
        <v>1</v>
      </c>
      <c r="AV130">
        <v>0</v>
      </c>
      <c r="AW130" s="8">
        <v>607</v>
      </c>
      <c r="AX130" s="8">
        <v>0</v>
      </c>
      <c r="AY130" s="2">
        <v>42384</v>
      </c>
      <c r="AZ130" s="2">
        <v>42440</v>
      </c>
      <c r="BA130" s="8">
        <f t="shared" ref="BA130:BA193" si="15">AZ130-AY130</f>
        <v>56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7</v>
      </c>
      <c r="BJ130">
        <v>16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3</v>
      </c>
      <c r="CE130">
        <v>1</v>
      </c>
      <c r="CF130">
        <v>1</v>
      </c>
      <c r="CG130">
        <v>1</v>
      </c>
      <c r="CH130">
        <v>1</v>
      </c>
      <c r="CI130" s="6">
        <v>2</v>
      </c>
      <c r="CJ130" s="8">
        <v>50</v>
      </c>
      <c r="CK130" s="8">
        <v>0</v>
      </c>
      <c r="CL130" s="8">
        <f t="shared" ref="CL130:CL193" si="16">100-CJ130-CK130</f>
        <v>50</v>
      </c>
      <c r="CM130" s="8">
        <v>18</v>
      </c>
      <c r="CN130">
        <v>1</v>
      </c>
      <c r="CO130" s="4">
        <f t="shared" ref="CO130:CO193" si="17">CM130/W130</f>
        <v>0.12676056338028169</v>
      </c>
      <c r="CP130" s="8">
        <f t="shared" ref="CP130:CP193" si="18">W130-CM130</f>
        <v>124</v>
      </c>
      <c r="CQ130" s="8">
        <v>20</v>
      </c>
      <c r="CR130" s="8">
        <f t="shared" ref="CR130:CR193" si="19">IF(CO130&lt;0.9,1,0)</f>
        <v>1</v>
      </c>
      <c r="CS130" s="8">
        <f>IF(CN130=1,1,0)</f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 s="8">
        <v>1.88</v>
      </c>
      <c r="EJ130" s="8">
        <v>0</v>
      </c>
      <c r="EK130" s="8">
        <v>1</v>
      </c>
      <c r="EL130" s="8">
        <v>0</v>
      </c>
      <c r="EM130">
        <v>1</v>
      </c>
      <c r="EN130" s="2">
        <v>42447</v>
      </c>
      <c r="EO130">
        <v>2</v>
      </c>
      <c r="EP130">
        <v>0</v>
      </c>
      <c r="ER130">
        <v>0</v>
      </c>
      <c r="ES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E130">
        <v>1</v>
      </c>
      <c r="FF130" s="2">
        <v>42481</v>
      </c>
      <c r="FI130">
        <v>7</v>
      </c>
      <c r="FJ130">
        <v>1</v>
      </c>
      <c r="FK130">
        <v>2</v>
      </c>
    </row>
    <row r="131" spans="1:167" x14ac:dyDescent="0.35">
      <c r="A131">
        <v>71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</v>
      </c>
      <c r="L131">
        <v>0</v>
      </c>
      <c r="M131">
        <v>0</v>
      </c>
      <c r="N131">
        <v>1</v>
      </c>
      <c r="O131" s="8">
        <v>30</v>
      </c>
      <c r="P131" s="8">
        <v>9.4372900573856958E-2</v>
      </c>
      <c r="Q131">
        <v>2</v>
      </c>
      <c r="R131">
        <v>0</v>
      </c>
      <c r="S131">
        <v>0</v>
      </c>
      <c r="T131">
        <v>1</v>
      </c>
      <c r="U131" s="8">
        <v>2</v>
      </c>
      <c r="V131">
        <v>0</v>
      </c>
      <c r="W131" s="8">
        <v>127</v>
      </c>
      <c r="X131" s="8">
        <v>60</v>
      </c>
      <c r="Y131" s="8">
        <v>96</v>
      </c>
      <c r="Z131">
        <v>0</v>
      </c>
      <c r="AA131" s="8">
        <v>2.1014492753623188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 s="8">
        <v>34</v>
      </c>
      <c r="AI131" s="8">
        <v>73</v>
      </c>
      <c r="AJ131" s="6">
        <v>8.6999999999999993</v>
      </c>
      <c r="AK131">
        <v>0</v>
      </c>
      <c r="AL131" s="8">
        <v>49</v>
      </c>
      <c r="AM131">
        <v>2</v>
      </c>
      <c r="AN131">
        <v>1</v>
      </c>
      <c r="AO131">
        <v>1</v>
      </c>
      <c r="AP131">
        <v>0</v>
      </c>
      <c r="AQ131">
        <v>0</v>
      </c>
      <c r="AR131">
        <v>0</v>
      </c>
      <c r="AS131" s="8">
        <v>3</v>
      </c>
      <c r="AT131">
        <v>0</v>
      </c>
      <c r="AU131">
        <v>0</v>
      </c>
      <c r="AV131">
        <v>1</v>
      </c>
      <c r="AW131" s="8">
        <v>403</v>
      </c>
      <c r="AX131" s="8">
        <v>347.50000000000011</v>
      </c>
      <c r="AY131" s="2">
        <v>42384</v>
      </c>
      <c r="AZ131" s="2">
        <v>42440</v>
      </c>
      <c r="BA131" s="8">
        <f t="shared" si="15"/>
        <v>56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7</v>
      </c>
      <c r="BJ131">
        <v>10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3</v>
      </c>
      <c r="CE131">
        <v>1</v>
      </c>
      <c r="CF131">
        <v>1</v>
      </c>
      <c r="CG131">
        <v>1</v>
      </c>
      <c r="CH131">
        <v>0</v>
      </c>
      <c r="CI131" s="6">
        <v>0.04</v>
      </c>
      <c r="CJ131" s="8">
        <v>0</v>
      </c>
      <c r="CK131" s="8">
        <v>0</v>
      </c>
      <c r="CL131" s="8">
        <f t="shared" si="16"/>
        <v>100</v>
      </c>
      <c r="CM131" s="8">
        <v>25</v>
      </c>
      <c r="CN131">
        <v>1</v>
      </c>
      <c r="CO131" s="4">
        <f t="shared" si="17"/>
        <v>0.19685039370078741</v>
      </c>
      <c r="CP131" s="8">
        <f t="shared" si="18"/>
        <v>102</v>
      </c>
      <c r="CQ131" s="8">
        <v>42.098934739695657</v>
      </c>
      <c r="CR131" s="8">
        <f t="shared" si="19"/>
        <v>1</v>
      </c>
      <c r="CS131" s="8">
        <f>IF(CN131=1,1,0)</f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 s="8">
        <v>1.783783783783784</v>
      </c>
      <c r="EJ131" s="8">
        <v>0</v>
      </c>
      <c r="EK131" s="8">
        <v>1</v>
      </c>
      <c r="EL131" s="8">
        <v>0</v>
      </c>
      <c r="EM131">
        <v>0</v>
      </c>
      <c r="EO131">
        <v>0</v>
      </c>
      <c r="EP131">
        <v>0</v>
      </c>
      <c r="ER131">
        <v>0</v>
      </c>
      <c r="ES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 s="2">
        <v>42448</v>
      </c>
      <c r="FE131">
        <v>0</v>
      </c>
      <c r="FG131">
        <v>8</v>
      </c>
      <c r="FH131">
        <v>1</v>
      </c>
      <c r="FK131">
        <v>0</v>
      </c>
    </row>
    <row r="132" spans="1:167" x14ac:dyDescent="0.35">
      <c r="A132">
        <v>60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1</v>
      </c>
      <c r="O132" s="8">
        <v>40</v>
      </c>
      <c r="P132" s="8">
        <v>0.14037604999110051</v>
      </c>
      <c r="Q132">
        <v>1</v>
      </c>
      <c r="R132">
        <v>0</v>
      </c>
      <c r="S132">
        <v>1</v>
      </c>
      <c r="T132">
        <v>0</v>
      </c>
      <c r="U132" s="8">
        <v>0.22590228767796991</v>
      </c>
      <c r="V132">
        <v>0</v>
      </c>
      <c r="W132" s="8">
        <v>136</v>
      </c>
      <c r="X132" s="8">
        <v>77</v>
      </c>
      <c r="Y132" s="8">
        <v>96</v>
      </c>
      <c r="Z132">
        <v>1</v>
      </c>
      <c r="AA132" s="8">
        <v>2.0662251655629138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8">
        <v>39.5</v>
      </c>
      <c r="AI132" s="8">
        <v>60.5</v>
      </c>
      <c r="AJ132" s="6">
        <v>6.3</v>
      </c>
      <c r="AK132">
        <v>1</v>
      </c>
      <c r="AL132" s="8">
        <v>93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 s="8">
        <v>2</v>
      </c>
      <c r="AT132">
        <v>0</v>
      </c>
      <c r="AU132">
        <v>1</v>
      </c>
      <c r="AV132">
        <v>0</v>
      </c>
      <c r="AW132" s="8">
        <v>162</v>
      </c>
      <c r="AX132" s="8">
        <v>0</v>
      </c>
      <c r="AY132" s="2">
        <v>41654</v>
      </c>
      <c r="AZ132" s="2">
        <v>41710</v>
      </c>
      <c r="BA132" s="8">
        <f t="shared" si="15"/>
        <v>56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7</v>
      </c>
      <c r="BJ132">
        <v>7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</v>
      </c>
      <c r="CI132" s="6">
        <v>0.5</v>
      </c>
      <c r="CJ132" s="8">
        <v>0</v>
      </c>
      <c r="CK132" s="8">
        <v>0</v>
      </c>
      <c r="CL132" s="8">
        <f t="shared" si="16"/>
        <v>100</v>
      </c>
      <c r="CM132" s="8">
        <v>78</v>
      </c>
      <c r="CN132">
        <v>0</v>
      </c>
      <c r="CO132" s="4">
        <f t="shared" si="17"/>
        <v>0.57352941176470584</v>
      </c>
      <c r="CP132" s="8">
        <f t="shared" si="18"/>
        <v>58</v>
      </c>
      <c r="CQ132" s="8">
        <v>73.5</v>
      </c>
      <c r="CR132" s="8">
        <f t="shared" si="19"/>
        <v>1</v>
      </c>
      <c r="CS132" s="8">
        <f>IF(SUM(EF132:EG132,EB132:EC132,DX132:DY132,DT132:DU132,DP132:DQ132,DL132:DM132,DH132:DI132,DD132:DE132)&gt;0,1,0)</f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 s="8">
        <v>1.869565217391304</v>
      </c>
      <c r="EJ132" s="8">
        <v>0</v>
      </c>
      <c r="EK132" s="8">
        <v>1</v>
      </c>
      <c r="EL132" s="8">
        <v>0</v>
      </c>
      <c r="EM132">
        <v>0</v>
      </c>
      <c r="EO132">
        <v>0</v>
      </c>
      <c r="EP132">
        <v>0</v>
      </c>
      <c r="ER132">
        <v>0</v>
      </c>
      <c r="ES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E132">
        <v>1</v>
      </c>
      <c r="FF132" s="2">
        <v>41925</v>
      </c>
      <c r="FK132">
        <v>2</v>
      </c>
    </row>
    <row r="133" spans="1:167" x14ac:dyDescent="0.35">
      <c r="A133">
        <v>60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0</v>
      </c>
      <c r="N133">
        <v>1</v>
      </c>
      <c r="O133" s="8">
        <v>40</v>
      </c>
      <c r="P133" s="8">
        <v>6.8009713795974619E-2</v>
      </c>
      <c r="Q133">
        <v>1</v>
      </c>
      <c r="R133">
        <v>0</v>
      </c>
      <c r="S133">
        <v>1</v>
      </c>
      <c r="T133">
        <v>0</v>
      </c>
      <c r="U133" s="8">
        <v>0.30066981505978763</v>
      </c>
      <c r="V133">
        <v>0</v>
      </c>
      <c r="W133" s="8">
        <v>136</v>
      </c>
      <c r="X133" s="8">
        <v>77</v>
      </c>
      <c r="Y133" s="8">
        <v>96</v>
      </c>
      <c r="Z133">
        <v>1</v>
      </c>
      <c r="AA133" s="8">
        <v>2.0138888888888888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8">
        <v>39.5</v>
      </c>
      <c r="AI133" s="8">
        <v>61.999999999999993</v>
      </c>
      <c r="AJ133" s="6">
        <v>6.3</v>
      </c>
      <c r="AK133">
        <v>1</v>
      </c>
      <c r="AL133" s="8">
        <v>93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 s="8">
        <v>2</v>
      </c>
      <c r="AT133">
        <v>0</v>
      </c>
      <c r="AU133">
        <v>1</v>
      </c>
      <c r="AV133">
        <v>0</v>
      </c>
      <c r="AW133" s="8">
        <v>124</v>
      </c>
      <c r="AX133" s="8">
        <v>0</v>
      </c>
      <c r="AY133" s="2">
        <v>41654</v>
      </c>
      <c r="AZ133" s="2">
        <v>41710</v>
      </c>
      <c r="BA133" s="8">
        <f t="shared" si="15"/>
        <v>56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7</v>
      </c>
      <c r="BJ133">
        <v>7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1</v>
      </c>
      <c r="CI133" s="6">
        <v>1</v>
      </c>
      <c r="CJ133" s="8">
        <v>0</v>
      </c>
      <c r="CK133" s="8">
        <v>0</v>
      </c>
      <c r="CL133" s="8">
        <f t="shared" si="16"/>
        <v>100</v>
      </c>
      <c r="CM133" s="8">
        <v>72.5</v>
      </c>
      <c r="CN133">
        <v>0</v>
      </c>
      <c r="CO133" s="4">
        <f t="shared" si="17"/>
        <v>0.53308823529411764</v>
      </c>
      <c r="CP133" s="8">
        <f t="shared" si="18"/>
        <v>63.5</v>
      </c>
      <c r="CQ133" s="8">
        <v>75.5</v>
      </c>
      <c r="CR133" s="8">
        <f t="shared" si="19"/>
        <v>1</v>
      </c>
      <c r="CS133" s="8">
        <f>IF(SUM(EF133:EG133,EB133:EC133,DX133:DY133,DT133:DU133,DP133:DQ133,DL133:DM133,DH133:DI133,DD133:DE133)&gt;0,1,0)</f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 s="8">
        <v>1.8181818181818179</v>
      </c>
      <c r="EJ133" s="8">
        <v>0</v>
      </c>
      <c r="EK133" s="8">
        <v>1</v>
      </c>
      <c r="EL133" s="8">
        <v>0</v>
      </c>
      <c r="EM133">
        <v>0</v>
      </c>
      <c r="EO133">
        <v>0</v>
      </c>
      <c r="EP133">
        <v>0</v>
      </c>
      <c r="ER133">
        <v>0</v>
      </c>
      <c r="ES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</v>
      </c>
      <c r="FE133">
        <v>1</v>
      </c>
      <c r="FF133" s="2">
        <v>41925</v>
      </c>
      <c r="FK133">
        <v>2</v>
      </c>
    </row>
    <row r="134" spans="1:167" x14ac:dyDescent="0.35">
      <c r="A134">
        <v>81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 s="8">
        <v>0</v>
      </c>
      <c r="P134" s="8">
        <v>0</v>
      </c>
      <c r="Q134">
        <v>0</v>
      </c>
      <c r="R134">
        <v>1</v>
      </c>
      <c r="S134">
        <v>0</v>
      </c>
      <c r="T134">
        <v>0</v>
      </c>
      <c r="U134" s="8">
        <v>0</v>
      </c>
      <c r="V134">
        <v>0</v>
      </c>
      <c r="W134" s="8">
        <v>134.8717187944921</v>
      </c>
      <c r="X134" s="8">
        <v>68.124154415377077</v>
      </c>
      <c r="Y134" s="8">
        <v>97.044799999999995</v>
      </c>
      <c r="Z134">
        <v>0</v>
      </c>
      <c r="AA134" s="8">
        <v>1.842857142857143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8">
        <v>39</v>
      </c>
      <c r="AI134" s="8">
        <v>70</v>
      </c>
      <c r="AJ134" s="6">
        <v>7.2</v>
      </c>
      <c r="AK134">
        <v>1</v>
      </c>
      <c r="AL134" s="8">
        <v>26</v>
      </c>
      <c r="AM134">
        <v>4</v>
      </c>
      <c r="AN134">
        <v>1</v>
      </c>
      <c r="AO134">
        <v>0</v>
      </c>
      <c r="AP134">
        <v>0</v>
      </c>
      <c r="AQ134">
        <v>1</v>
      </c>
      <c r="AR134">
        <v>0</v>
      </c>
      <c r="AS134" s="8">
        <v>3</v>
      </c>
      <c r="AT134">
        <v>0</v>
      </c>
      <c r="AU134">
        <v>0</v>
      </c>
      <c r="AV134">
        <v>1</v>
      </c>
      <c r="AW134" s="8">
        <v>234</v>
      </c>
      <c r="AX134" s="8">
        <v>202.5</v>
      </c>
      <c r="AY134" s="2">
        <v>42711</v>
      </c>
      <c r="AZ134" s="2">
        <v>42766</v>
      </c>
      <c r="BA134" s="8">
        <f t="shared" si="15"/>
        <v>55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</v>
      </c>
      <c r="BJ134">
        <v>12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1</v>
      </c>
      <c r="CC134">
        <v>0</v>
      </c>
      <c r="CD134">
        <v>3</v>
      </c>
      <c r="CE134">
        <v>1</v>
      </c>
      <c r="CF134">
        <v>1</v>
      </c>
      <c r="CG134">
        <v>1</v>
      </c>
      <c r="CH134">
        <v>0</v>
      </c>
      <c r="CI134" s="6">
        <v>1.2</v>
      </c>
      <c r="CJ134" s="8">
        <v>20</v>
      </c>
      <c r="CK134" s="8">
        <v>0</v>
      </c>
      <c r="CL134" s="8">
        <f t="shared" si="16"/>
        <v>80</v>
      </c>
      <c r="CM134" s="8">
        <v>49</v>
      </c>
      <c r="CN134">
        <v>1</v>
      </c>
      <c r="CO134" s="4">
        <f t="shared" si="17"/>
        <v>0.36330818972258155</v>
      </c>
      <c r="CP134" s="8">
        <f t="shared" si="18"/>
        <v>85.871718794492097</v>
      </c>
      <c r="CQ134" s="8">
        <v>63</v>
      </c>
      <c r="CR134" s="8">
        <f t="shared" si="19"/>
        <v>1</v>
      </c>
      <c r="CS134" s="8">
        <f>IF(CN134=1,1,0)</f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 s="8">
        <v>1.9113924050632909</v>
      </c>
      <c r="EJ134" s="8">
        <v>0</v>
      </c>
      <c r="EK134" s="8">
        <v>1</v>
      </c>
      <c r="EL134" s="8">
        <v>0</v>
      </c>
      <c r="EM134">
        <v>0</v>
      </c>
      <c r="EO134">
        <v>0</v>
      </c>
      <c r="EP134">
        <v>0</v>
      </c>
      <c r="ER134">
        <v>0</v>
      </c>
      <c r="ES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</v>
      </c>
      <c r="FD134" s="2">
        <v>43001</v>
      </c>
      <c r="FE134">
        <v>0</v>
      </c>
      <c r="FG134">
        <v>235</v>
      </c>
      <c r="FH134">
        <v>1</v>
      </c>
      <c r="FK134">
        <v>0</v>
      </c>
    </row>
    <row r="135" spans="1:167" x14ac:dyDescent="0.35">
      <c r="A135">
        <v>70</v>
      </c>
      <c r="B135">
        <v>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 s="8">
        <v>0</v>
      </c>
      <c r="P135" s="8">
        <v>0</v>
      </c>
      <c r="Q135">
        <v>0</v>
      </c>
      <c r="R135">
        <v>1</v>
      </c>
      <c r="S135">
        <v>0</v>
      </c>
      <c r="T135">
        <v>0</v>
      </c>
      <c r="U135" s="8">
        <v>0</v>
      </c>
      <c r="V135">
        <v>1</v>
      </c>
      <c r="W135" s="8">
        <v>144</v>
      </c>
      <c r="X135" s="8">
        <v>87</v>
      </c>
      <c r="Y135" s="8">
        <v>97.136054421768705</v>
      </c>
      <c r="Z135">
        <v>0</v>
      </c>
      <c r="AA135" s="8">
        <v>1.9548872180451129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8">
        <v>43.500000000000007</v>
      </c>
      <c r="AI135" s="8">
        <v>58</v>
      </c>
      <c r="AJ135" s="6">
        <v>7.9</v>
      </c>
      <c r="AK135">
        <v>0</v>
      </c>
      <c r="AL135" s="8">
        <v>52</v>
      </c>
      <c r="AM135">
        <v>2</v>
      </c>
      <c r="AN135">
        <v>1</v>
      </c>
      <c r="AO135">
        <v>1</v>
      </c>
      <c r="AP135">
        <v>0</v>
      </c>
      <c r="AQ135">
        <v>0</v>
      </c>
      <c r="AR135">
        <v>0</v>
      </c>
      <c r="AS135" s="8">
        <v>3</v>
      </c>
      <c r="AT135">
        <v>0</v>
      </c>
      <c r="AU135">
        <v>0</v>
      </c>
      <c r="AV135">
        <v>1</v>
      </c>
      <c r="AW135" s="8">
        <v>119</v>
      </c>
      <c r="AX135" s="8">
        <v>119</v>
      </c>
      <c r="AY135" s="2">
        <v>42491</v>
      </c>
      <c r="AZ135" s="2">
        <v>42546</v>
      </c>
      <c r="BA135" s="8">
        <f t="shared" si="15"/>
        <v>55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</v>
      </c>
      <c r="BJ135">
        <v>6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1</v>
      </c>
      <c r="CI135" s="6">
        <v>0.01</v>
      </c>
      <c r="CJ135" s="8">
        <v>10</v>
      </c>
      <c r="CK135" s="8">
        <v>0</v>
      </c>
      <c r="CL135" s="8">
        <f t="shared" si="16"/>
        <v>90</v>
      </c>
      <c r="CM135" s="8">
        <v>110</v>
      </c>
      <c r="CN135">
        <v>0</v>
      </c>
      <c r="CO135" s="4">
        <f t="shared" si="17"/>
        <v>0.76388888888888884</v>
      </c>
      <c r="CP135" s="8">
        <f t="shared" si="18"/>
        <v>34</v>
      </c>
      <c r="CQ135" s="8">
        <v>110</v>
      </c>
      <c r="CR135" s="8">
        <f t="shared" si="19"/>
        <v>1</v>
      </c>
      <c r="CS135" s="8">
        <f>IF(SUM(EF135:EG135,EB135:EC135,DX135:DY135,DT135:DU135,DP135:DQ135,DL135:DM135,DH135:DI135,DD135:DE135)&gt;0,1,0)</f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 s="8">
        <v>1.869565217391304</v>
      </c>
      <c r="EJ135" s="8">
        <v>0</v>
      </c>
      <c r="EK135" s="8">
        <v>1</v>
      </c>
      <c r="EL135" s="8">
        <v>0</v>
      </c>
      <c r="EM135">
        <v>0</v>
      </c>
      <c r="EO135">
        <v>0</v>
      </c>
      <c r="EP135">
        <v>0</v>
      </c>
      <c r="ER135">
        <v>0</v>
      </c>
      <c r="ES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 s="2">
        <v>42561</v>
      </c>
      <c r="FE135">
        <v>0</v>
      </c>
      <c r="FG135">
        <v>15</v>
      </c>
      <c r="FH135">
        <v>1</v>
      </c>
      <c r="FK135">
        <v>0</v>
      </c>
    </row>
    <row r="136" spans="1:167" x14ac:dyDescent="0.35">
      <c r="A136">
        <v>74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 s="8">
        <v>0</v>
      </c>
      <c r="P136" s="8">
        <v>40</v>
      </c>
      <c r="Q136">
        <v>1</v>
      </c>
      <c r="R136">
        <v>0</v>
      </c>
      <c r="S136">
        <v>1</v>
      </c>
      <c r="T136">
        <v>0</v>
      </c>
      <c r="U136" s="8">
        <v>0.25073822950950159</v>
      </c>
      <c r="V136">
        <v>0</v>
      </c>
      <c r="W136" s="8">
        <v>121</v>
      </c>
      <c r="X136" s="8">
        <v>54</v>
      </c>
      <c r="Y136" s="8">
        <v>97</v>
      </c>
      <c r="Z136">
        <v>1</v>
      </c>
      <c r="AA136" s="8">
        <v>2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1</v>
      </c>
      <c r="AH136" s="8">
        <v>38</v>
      </c>
      <c r="AI136" s="8">
        <v>50</v>
      </c>
      <c r="AJ136" s="6">
        <v>6.5</v>
      </c>
      <c r="AK136">
        <v>1</v>
      </c>
      <c r="AL136" s="8">
        <v>9</v>
      </c>
      <c r="AM136">
        <v>5</v>
      </c>
      <c r="AN136">
        <v>1</v>
      </c>
      <c r="AO136">
        <v>0</v>
      </c>
      <c r="AP136">
        <v>0</v>
      </c>
      <c r="AQ136">
        <v>0</v>
      </c>
      <c r="AR136">
        <v>1</v>
      </c>
      <c r="AS136" s="8">
        <v>2</v>
      </c>
      <c r="AT136">
        <v>0</v>
      </c>
      <c r="AU136">
        <v>1</v>
      </c>
      <c r="AV136">
        <v>0</v>
      </c>
      <c r="AW136" s="8">
        <v>16</v>
      </c>
      <c r="AX136" s="8">
        <v>0</v>
      </c>
      <c r="AY136" s="2">
        <v>42491</v>
      </c>
      <c r="AZ136" s="2">
        <v>42546</v>
      </c>
      <c r="BA136" s="8">
        <f t="shared" si="15"/>
        <v>55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6</v>
      </c>
      <c r="BJ136">
        <v>10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3</v>
      </c>
      <c r="CE136">
        <v>1</v>
      </c>
      <c r="CF136">
        <v>1</v>
      </c>
      <c r="CG136">
        <v>1</v>
      </c>
      <c r="CH136">
        <v>0</v>
      </c>
      <c r="CI136" s="6">
        <v>2.2000000000000002</v>
      </c>
      <c r="CJ136" s="8">
        <v>30</v>
      </c>
      <c r="CK136" s="8">
        <v>0</v>
      </c>
      <c r="CL136" s="8">
        <f t="shared" si="16"/>
        <v>70</v>
      </c>
      <c r="CM136" s="8">
        <v>17</v>
      </c>
      <c r="CN136">
        <v>1</v>
      </c>
      <c r="CO136" s="4">
        <f t="shared" si="17"/>
        <v>0.14049586776859505</v>
      </c>
      <c r="CP136" s="8">
        <f t="shared" si="18"/>
        <v>104</v>
      </c>
      <c r="CQ136" s="8">
        <v>45</v>
      </c>
      <c r="CR136" s="8">
        <f t="shared" si="19"/>
        <v>1</v>
      </c>
      <c r="CS136" s="8">
        <f>IF(CN136=1,1,0)</f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1</v>
      </c>
      <c r="EA136">
        <v>1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 s="8">
        <v>1.845070422535211</v>
      </c>
      <c r="EJ136" s="8">
        <v>0</v>
      </c>
      <c r="EK136" s="8">
        <v>1</v>
      </c>
      <c r="EL136" s="8">
        <v>0</v>
      </c>
      <c r="EM136">
        <v>0</v>
      </c>
      <c r="EO136">
        <v>0</v>
      </c>
      <c r="EP136">
        <v>0</v>
      </c>
      <c r="ER136">
        <v>0</v>
      </c>
      <c r="ES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 s="2">
        <v>42669</v>
      </c>
      <c r="FE136">
        <v>0</v>
      </c>
      <c r="FG136">
        <v>123</v>
      </c>
      <c r="FH136">
        <v>1</v>
      </c>
      <c r="FK136">
        <v>0</v>
      </c>
    </row>
    <row r="137" spans="1:167" x14ac:dyDescent="0.35">
      <c r="A137">
        <v>37</v>
      </c>
      <c r="B137">
        <v>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 s="8">
        <v>0</v>
      </c>
      <c r="P137" s="8">
        <v>8.0975451217799171E-2</v>
      </c>
      <c r="Q137">
        <v>0</v>
      </c>
      <c r="R137">
        <v>1</v>
      </c>
      <c r="S137">
        <v>0</v>
      </c>
      <c r="T137">
        <v>0</v>
      </c>
      <c r="U137" s="8">
        <v>0</v>
      </c>
      <c r="V137">
        <v>0</v>
      </c>
      <c r="W137" s="8">
        <v>139.9247662544156</v>
      </c>
      <c r="X137" s="8">
        <v>75.5</v>
      </c>
      <c r="Y137" s="8">
        <v>97.907264296754249</v>
      </c>
      <c r="Z137">
        <v>0</v>
      </c>
      <c r="AA137" s="8">
        <v>1.925373134328358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8">
        <v>43.801857057716227</v>
      </c>
      <c r="AI137" s="8">
        <v>132</v>
      </c>
      <c r="AJ137" s="6">
        <v>8.8000000000000007</v>
      </c>
      <c r="AK137">
        <v>0</v>
      </c>
      <c r="AL137" s="8">
        <v>108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 s="8">
        <v>3</v>
      </c>
      <c r="AT137">
        <v>0</v>
      </c>
      <c r="AU137">
        <v>0</v>
      </c>
      <c r="AV137">
        <v>1</v>
      </c>
      <c r="AW137" s="8">
        <v>197</v>
      </c>
      <c r="AX137" s="8">
        <v>197</v>
      </c>
      <c r="AY137" s="2">
        <v>41593</v>
      </c>
      <c r="AZ137" s="2">
        <v>41647</v>
      </c>
      <c r="BA137" s="8">
        <f t="shared" si="15"/>
        <v>54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</v>
      </c>
      <c r="BJ137">
        <v>6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1</v>
      </c>
      <c r="CF137">
        <v>0</v>
      </c>
      <c r="CG137">
        <v>0</v>
      </c>
      <c r="CH137">
        <v>1</v>
      </c>
      <c r="CI137" s="6">
        <v>2</v>
      </c>
      <c r="CJ137" s="8">
        <v>30</v>
      </c>
      <c r="CK137" s="8">
        <v>0</v>
      </c>
      <c r="CL137" s="8">
        <f t="shared" si="16"/>
        <v>70</v>
      </c>
      <c r="CM137" s="8">
        <v>128</v>
      </c>
      <c r="CN137">
        <v>0</v>
      </c>
      <c r="CO137" s="4">
        <f t="shared" si="17"/>
        <v>0.91477730087657527</v>
      </c>
      <c r="CP137" s="8">
        <f t="shared" si="18"/>
        <v>11.924766254415601</v>
      </c>
      <c r="CQ137" s="8">
        <v>125</v>
      </c>
      <c r="CR137" s="8">
        <f t="shared" si="19"/>
        <v>0</v>
      </c>
      <c r="CS137" s="8">
        <f>IF(SUM(EF137:EG137,EB137:EC137,DX137:DY137,DT137:DU137,DP137:DQ137,DL137:DM137,DH137:DI137,DD137:DE137)&gt;0,1,0)</f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 s="8">
        <v>1.904109589041096</v>
      </c>
      <c r="EJ137" s="8">
        <v>0</v>
      </c>
      <c r="EK137" s="8">
        <v>1</v>
      </c>
      <c r="EL137" s="8">
        <v>0</v>
      </c>
      <c r="EM137">
        <v>0</v>
      </c>
      <c r="EO137">
        <v>0</v>
      </c>
      <c r="EP137">
        <v>0</v>
      </c>
      <c r="ER137">
        <v>0</v>
      </c>
      <c r="ES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 s="2">
        <v>41691</v>
      </c>
      <c r="FE137">
        <v>0</v>
      </c>
      <c r="FG137">
        <v>44</v>
      </c>
      <c r="FH137">
        <v>1</v>
      </c>
      <c r="FK137">
        <v>0</v>
      </c>
    </row>
    <row r="138" spans="1:167" x14ac:dyDescent="0.35">
      <c r="A138">
        <v>88</v>
      </c>
      <c r="B138">
        <v>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 s="8">
        <v>0</v>
      </c>
      <c r="P138" s="8">
        <v>0</v>
      </c>
      <c r="Q138">
        <v>0</v>
      </c>
      <c r="R138">
        <v>1</v>
      </c>
      <c r="S138">
        <v>0</v>
      </c>
      <c r="T138">
        <v>0</v>
      </c>
      <c r="U138" s="8">
        <v>0</v>
      </c>
      <c r="V138">
        <v>1</v>
      </c>
      <c r="W138" s="8">
        <v>153</v>
      </c>
      <c r="X138" s="8">
        <v>64</v>
      </c>
      <c r="Y138" s="8">
        <v>97</v>
      </c>
      <c r="Z138">
        <v>0</v>
      </c>
      <c r="AA138" s="8">
        <v>2.0458015267175571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8">
        <v>48</v>
      </c>
      <c r="AI138" s="8">
        <v>69</v>
      </c>
      <c r="AJ138" s="6">
        <v>6.3</v>
      </c>
      <c r="AK138">
        <v>1</v>
      </c>
      <c r="AL138" s="8">
        <v>35</v>
      </c>
      <c r="AM138">
        <v>3</v>
      </c>
      <c r="AN138">
        <v>1</v>
      </c>
      <c r="AO138">
        <v>0</v>
      </c>
      <c r="AP138">
        <v>1</v>
      </c>
      <c r="AQ138">
        <v>0</v>
      </c>
      <c r="AR138">
        <v>0</v>
      </c>
      <c r="AS138" s="8">
        <v>2</v>
      </c>
      <c r="AT138">
        <v>0</v>
      </c>
      <c r="AU138">
        <v>1</v>
      </c>
      <c r="AV138">
        <v>0</v>
      </c>
      <c r="AW138" s="8">
        <v>215</v>
      </c>
      <c r="AX138" s="8">
        <v>0</v>
      </c>
      <c r="AY138" s="2">
        <v>42491</v>
      </c>
      <c r="AZ138" s="2">
        <v>42544</v>
      </c>
      <c r="BA138" s="8">
        <f t="shared" si="15"/>
        <v>53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>
        <v>14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3</v>
      </c>
      <c r="CE138">
        <v>1</v>
      </c>
      <c r="CF138">
        <v>1</v>
      </c>
      <c r="CG138">
        <v>1</v>
      </c>
      <c r="CH138">
        <v>1</v>
      </c>
      <c r="CI138" s="6">
        <v>0.1</v>
      </c>
      <c r="CJ138" s="8">
        <v>10</v>
      </c>
      <c r="CK138" s="8">
        <v>0</v>
      </c>
      <c r="CL138" s="8">
        <f t="shared" si="16"/>
        <v>90</v>
      </c>
      <c r="CM138" s="8">
        <v>39</v>
      </c>
      <c r="CN138">
        <v>1</v>
      </c>
      <c r="CO138" s="4">
        <f t="shared" si="17"/>
        <v>0.25490196078431371</v>
      </c>
      <c r="CP138" s="8">
        <f t="shared" si="18"/>
        <v>114</v>
      </c>
      <c r="CQ138" s="8">
        <v>73</v>
      </c>
      <c r="CR138" s="8">
        <f t="shared" si="19"/>
        <v>1</v>
      </c>
      <c r="CS138" s="8">
        <f>IF(CN138=1,1,0)</f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 s="8">
        <v>1.845070422535211</v>
      </c>
      <c r="EJ138" s="8">
        <v>0</v>
      </c>
      <c r="EK138" s="8">
        <v>1</v>
      </c>
      <c r="EL138" s="8">
        <v>0</v>
      </c>
      <c r="EM138">
        <v>0</v>
      </c>
      <c r="EO138">
        <v>0</v>
      </c>
      <c r="EP138">
        <v>0</v>
      </c>
      <c r="ER138">
        <v>0</v>
      </c>
      <c r="ES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 s="2">
        <v>42587</v>
      </c>
      <c r="FE138">
        <v>0</v>
      </c>
      <c r="FG138">
        <v>43</v>
      </c>
      <c r="FH138">
        <v>1</v>
      </c>
      <c r="FK138">
        <v>0</v>
      </c>
    </row>
    <row r="139" spans="1:167" x14ac:dyDescent="0.35">
      <c r="A139">
        <v>74</v>
      </c>
      <c r="B139">
        <v>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1</v>
      </c>
      <c r="O139" s="8">
        <v>10</v>
      </c>
      <c r="P139" s="8">
        <v>0.1740949295648902</v>
      </c>
      <c r="Q139">
        <v>2</v>
      </c>
      <c r="R139">
        <v>0</v>
      </c>
      <c r="S139">
        <v>0</v>
      </c>
      <c r="T139">
        <v>1</v>
      </c>
      <c r="U139" s="8">
        <v>7</v>
      </c>
      <c r="V139">
        <v>1</v>
      </c>
      <c r="W139" s="8">
        <v>165</v>
      </c>
      <c r="X139" s="8">
        <v>68</v>
      </c>
      <c r="Y139" s="8">
        <v>96</v>
      </c>
      <c r="Z139">
        <v>0</v>
      </c>
      <c r="AA139" s="8">
        <v>1.9586206896551721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8">
        <v>41</v>
      </c>
      <c r="AI139" s="8">
        <v>44</v>
      </c>
      <c r="AJ139" s="6">
        <v>8.6999999999999993</v>
      </c>
      <c r="AK139">
        <v>0</v>
      </c>
      <c r="AL139" s="8">
        <v>72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 s="8">
        <v>2</v>
      </c>
      <c r="AT139">
        <v>0</v>
      </c>
      <c r="AU139">
        <v>1</v>
      </c>
      <c r="AV139">
        <v>0</v>
      </c>
      <c r="AW139" s="8">
        <v>152</v>
      </c>
      <c r="AX139" s="8">
        <v>0</v>
      </c>
      <c r="AY139" s="2">
        <v>42415</v>
      </c>
      <c r="AZ139" s="2">
        <v>42468</v>
      </c>
      <c r="BA139" s="8">
        <f t="shared" si="15"/>
        <v>53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7</v>
      </c>
      <c r="BJ139">
        <v>2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0</v>
      </c>
      <c r="CI139" s="6">
        <v>0.1</v>
      </c>
      <c r="CJ139" s="8">
        <v>0</v>
      </c>
      <c r="CK139" s="8">
        <v>0</v>
      </c>
      <c r="CL139" s="8">
        <f t="shared" si="16"/>
        <v>100</v>
      </c>
      <c r="CM139" s="8">
        <v>84.5</v>
      </c>
      <c r="CN139">
        <v>0</v>
      </c>
      <c r="CO139" s="4">
        <f t="shared" si="17"/>
        <v>0.51212121212121209</v>
      </c>
      <c r="CP139" s="8">
        <f t="shared" si="18"/>
        <v>80.5</v>
      </c>
      <c r="CQ139" s="8">
        <v>76.5</v>
      </c>
      <c r="CR139" s="8">
        <f t="shared" si="19"/>
        <v>1</v>
      </c>
      <c r="CS139" s="8">
        <f>IF(SUM(EF139:EG139,EB139:EC139,DX139:DY139,DT139:DU139,DP139:DQ139,DL139:DM139,DH139:DI139,DD139:DE139)&gt;0,1,0)</f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 s="8">
        <v>1.8235294117647061</v>
      </c>
      <c r="EJ139" s="8">
        <v>0</v>
      </c>
      <c r="EK139" s="8">
        <v>1</v>
      </c>
      <c r="EL139" s="8">
        <v>0</v>
      </c>
      <c r="EM139">
        <v>0</v>
      </c>
      <c r="EO139">
        <v>0</v>
      </c>
      <c r="EP139">
        <v>0</v>
      </c>
      <c r="ER139">
        <v>0</v>
      </c>
      <c r="ES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 s="2">
        <v>42495</v>
      </c>
      <c r="FE139">
        <v>0</v>
      </c>
      <c r="FG139">
        <v>27</v>
      </c>
      <c r="FH139">
        <v>1</v>
      </c>
      <c r="FK139">
        <v>0</v>
      </c>
    </row>
    <row r="140" spans="1:167" x14ac:dyDescent="0.35">
      <c r="A140">
        <v>80</v>
      </c>
      <c r="B140">
        <v>2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0</v>
      </c>
      <c r="N140">
        <v>1</v>
      </c>
      <c r="O140" s="8">
        <v>10</v>
      </c>
      <c r="P140" s="8">
        <v>8.1212927035433508E-2</v>
      </c>
      <c r="Q140">
        <v>2</v>
      </c>
      <c r="R140">
        <v>0</v>
      </c>
      <c r="S140">
        <v>0</v>
      </c>
      <c r="T140">
        <v>1</v>
      </c>
      <c r="U140" s="8">
        <v>7</v>
      </c>
      <c r="V140">
        <v>1</v>
      </c>
      <c r="W140" s="8">
        <v>165</v>
      </c>
      <c r="X140" s="8">
        <v>68</v>
      </c>
      <c r="Y140" s="8">
        <v>96</v>
      </c>
      <c r="Z140">
        <v>0</v>
      </c>
      <c r="AA140" s="8">
        <v>1.943661971830986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8">
        <v>43.051642841137763</v>
      </c>
      <c r="AI140" s="8">
        <v>44</v>
      </c>
      <c r="AJ140" s="6">
        <v>8.6999999999999993</v>
      </c>
      <c r="AK140">
        <v>0</v>
      </c>
      <c r="AL140" s="8">
        <v>72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 s="8">
        <v>2</v>
      </c>
      <c r="AT140">
        <v>0</v>
      </c>
      <c r="AU140">
        <v>1</v>
      </c>
      <c r="AV140">
        <v>0</v>
      </c>
      <c r="AW140" s="8">
        <v>152</v>
      </c>
      <c r="AX140" s="8">
        <v>0</v>
      </c>
      <c r="AY140" s="2">
        <v>42415</v>
      </c>
      <c r="AZ140" s="2">
        <v>42468</v>
      </c>
      <c r="BA140" s="8">
        <f t="shared" si="15"/>
        <v>53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7</v>
      </c>
      <c r="BJ140">
        <v>2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0</v>
      </c>
      <c r="CG140">
        <v>0</v>
      </c>
      <c r="CH140">
        <v>0</v>
      </c>
      <c r="CI140" s="6">
        <v>0.1</v>
      </c>
      <c r="CJ140" s="8">
        <v>0</v>
      </c>
      <c r="CK140" s="8">
        <v>0</v>
      </c>
      <c r="CL140" s="8">
        <f t="shared" si="16"/>
        <v>100</v>
      </c>
      <c r="CM140" s="8">
        <v>70.5</v>
      </c>
      <c r="CN140">
        <v>0</v>
      </c>
      <c r="CO140" s="4">
        <f t="shared" si="17"/>
        <v>0.42727272727272725</v>
      </c>
      <c r="CP140" s="8">
        <f t="shared" si="18"/>
        <v>94.5</v>
      </c>
      <c r="CQ140" s="8">
        <v>69</v>
      </c>
      <c r="CR140" s="8">
        <f t="shared" si="19"/>
        <v>1</v>
      </c>
      <c r="CS140" s="8">
        <f>IF(SUM(EF140:EG140,EB140:EC140,DX140:DY140,DT140:DU140,DP140:DQ140,DL140:DM140,DH140:DI140,DD140:DE140)&gt;0,1,0)</f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 s="8">
        <v>1.5</v>
      </c>
      <c r="EJ140" s="8">
        <v>0</v>
      </c>
      <c r="EK140" s="8">
        <v>1</v>
      </c>
      <c r="EL140" s="8">
        <v>0</v>
      </c>
      <c r="EM140">
        <v>0</v>
      </c>
      <c r="EO140">
        <v>0</v>
      </c>
      <c r="EP140">
        <v>0</v>
      </c>
      <c r="ER140">
        <v>0</v>
      </c>
      <c r="ES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</v>
      </c>
      <c r="FD140" s="2">
        <v>42495</v>
      </c>
      <c r="FE140">
        <v>0</v>
      </c>
      <c r="FG140">
        <v>27</v>
      </c>
      <c r="FH140">
        <v>1</v>
      </c>
      <c r="FK140">
        <v>0</v>
      </c>
    </row>
    <row r="141" spans="1:167" x14ac:dyDescent="0.35">
      <c r="A141">
        <v>61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 s="8">
        <v>0</v>
      </c>
      <c r="P141" s="8">
        <v>20</v>
      </c>
      <c r="Q141">
        <v>2</v>
      </c>
      <c r="R141">
        <v>0</v>
      </c>
      <c r="S141">
        <v>0</v>
      </c>
      <c r="T141">
        <v>1</v>
      </c>
      <c r="U141" s="8">
        <v>2</v>
      </c>
      <c r="V141">
        <v>1</v>
      </c>
      <c r="W141" s="8">
        <v>160</v>
      </c>
      <c r="X141" s="8">
        <v>85</v>
      </c>
      <c r="Y141" s="8">
        <v>97</v>
      </c>
      <c r="Z141">
        <v>0</v>
      </c>
      <c r="AA141" s="8">
        <v>1.9328859060402681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8">
        <v>44.194343175855742</v>
      </c>
      <c r="AI141" s="8">
        <v>51</v>
      </c>
      <c r="AJ141" s="6">
        <v>8.8000000000000007</v>
      </c>
      <c r="AK141">
        <v>0</v>
      </c>
      <c r="AL141" s="8">
        <v>80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 s="8">
        <v>2</v>
      </c>
      <c r="AT141">
        <v>0</v>
      </c>
      <c r="AU141">
        <v>1</v>
      </c>
      <c r="AV141">
        <v>0</v>
      </c>
      <c r="AW141" s="8">
        <v>70</v>
      </c>
      <c r="AX141" s="8">
        <v>0</v>
      </c>
      <c r="AY141" s="2">
        <v>42388</v>
      </c>
      <c r="AZ141" s="2">
        <v>42441</v>
      </c>
      <c r="BA141" s="8">
        <f t="shared" si="15"/>
        <v>53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 s="6">
        <v>4</v>
      </c>
      <c r="CJ141" s="8">
        <v>0</v>
      </c>
      <c r="CK141" s="8">
        <v>0</v>
      </c>
      <c r="CL141" s="8">
        <f t="shared" si="16"/>
        <v>100</v>
      </c>
      <c r="CM141" s="8">
        <v>100</v>
      </c>
      <c r="CN141">
        <v>0</v>
      </c>
      <c r="CO141" s="4">
        <f t="shared" si="17"/>
        <v>0.625</v>
      </c>
      <c r="CP141" s="8">
        <f t="shared" si="18"/>
        <v>60</v>
      </c>
      <c r="CQ141" s="8">
        <v>77</v>
      </c>
      <c r="CR141" s="8">
        <f t="shared" si="19"/>
        <v>1</v>
      </c>
      <c r="CS141" s="8">
        <f>IF(SUM(EF141:EG141,EB141:EC141,DX141:DY141,DT141:DU141,DP141:DQ141,DL141:DM141,DH141:DI141,DD141:DE141)&gt;0,1,0)</f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 s="8">
        <v>1.8611111111111109</v>
      </c>
      <c r="EJ141" s="8">
        <v>0</v>
      </c>
      <c r="EK141" s="8">
        <v>1</v>
      </c>
      <c r="EL141" s="8">
        <v>0</v>
      </c>
      <c r="EM141">
        <v>0</v>
      </c>
      <c r="EO141">
        <v>0</v>
      </c>
      <c r="EP141">
        <v>0</v>
      </c>
      <c r="ER141">
        <v>0</v>
      </c>
      <c r="ES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 s="2">
        <v>42511</v>
      </c>
      <c r="FE141">
        <v>0</v>
      </c>
      <c r="FG141">
        <v>70</v>
      </c>
      <c r="FH141">
        <v>1</v>
      </c>
      <c r="FK141">
        <v>0</v>
      </c>
    </row>
    <row r="142" spans="1:167" x14ac:dyDescent="0.35">
      <c r="A142">
        <v>52</v>
      </c>
      <c r="B142">
        <v>2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0</v>
      </c>
      <c r="O142" s="8">
        <v>0</v>
      </c>
      <c r="P142" s="8">
        <v>15</v>
      </c>
      <c r="Q142">
        <v>0</v>
      </c>
      <c r="R142">
        <v>1</v>
      </c>
      <c r="S142">
        <v>0</v>
      </c>
      <c r="T142">
        <v>0</v>
      </c>
      <c r="U142" s="8">
        <v>0</v>
      </c>
      <c r="V142">
        <v>0</v>
      </c>
      <c r="W142" s="8">
        <v>136.1174290165057</v>
      </c>
      <c r="X142" s="8">
        <v>68.118490544727337</v>
      </c>
      <c r="Y142" s="8">
        <v>97.500000000000014</v>
      </c>
      <c r="Z142">
        <v>1</v>
      </c>
      <c r="AA142" s="8">
        <v>1.953488372093023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8">
        <v>50</v>
      </c>
      <c r="AI142" s="8">
        <v>80</v>
      </c>
      <c r="AJ142" s="6">
        <v>8.6999999999999993</v>
      </c>
      <c r="AK142">
        <v>0</v>
      </c>
      <c r="AL142" s="8">
        <v>103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 s="8">
        <v>3</v>
      </c>
      <c r="AT142">
        <v>0</v>
      </c>
      <c r="AU142">
        <v>0</v>
      </c>
      <c r="AV142">
        <v>1</v>
      </c>
      <c r="AW142" s="8">
        <v>78</v>
      </c>
      <c r="AX142" s="8">
        <v>25</v>
      </c>
      <c r="AY142" s="2">
        <v>42641</v>
      </c>
      <c r="AZ142" s="2">
        <v>42693</v>
      </c>
      <c r="BA142" s="8">
        <f t="shared" si="15"/>
        <v>52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6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1</v>
      </c>
      <c r="CE142">
        <v>1</v>
      </c>
      <c r="CF142">
        <v>0</v>
      </c>
      <c r="CG142">
        <v>0</v>
      </c>
      <c r="CH142">
        <v>1</v>
      </c>
      <c r="CI142" s="6">
        <v>1.2</v>
      </c>
      <c r="CJ142" s="8">
        <v>100</v>
      </c>
      <c r="CK142" s="8">
        <v>0</v>
      </c>
      <c r="CL142" s="8">
        <f t="shared" si="16"/>
        <v>0</v>
      </c>
      <c r="CM142" s="8">
        <v>96</v>
      </c>
      <c r="CN142">
        <v>0</v>
      </c>
      <c r="CO142" s="4">
        <f t="shared" si="17"/>
        <v>0.70527338558796149</v>
      </c>
      <c r="CP142" s="8">
        <f t="shared" si="18"/>
        <v>40.117429016505696</v>
      </c>
      <c r="CQ142" s="8">
        <v>75</v>
      </c>
      <c r="CR142" s="8">
        <f t="shared" si="19"/>
        <v>1</v>
      </c>
      <c r="CS142" s="8">
        <f>IF(SUM(EF142:EG142,EB142:EC142,DX142:DY142,DT142:DU142,DP142:DQ142,DL142:DM142,DH142:DI142,DD142:DE142)&gt;0,1,0)</f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 s="8">
        <v>1.974358974358974</v>
      </c>
      <c r="EJ142" s="8">
        <v>0</v>
      </c>
      <c r="EK142" s="8">
        <v>1</v>
      </c>
      <c r="EL142" s="8">
        <v>0</v>
      </c>
      <c r="EM142">
        <v>0</v>
      </c>
      <c r="EO142">
        <v>0</v>
      </c>
      <c r="EP142">
        <v>0</v>
      </c>
      <c r="ER142">
        <v>0</v>
      </c>
      <c r="ES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 s="2">
        <v>42740</v>
      </c>
      <c r="FE142">
        <v>0</v>
      </c>
      <c r="FG142">
        <v>47</v>
      </c>
      <c r="FH142">
        <v>1</v>
      </c>
      <c r="FK142">
        <v>0</v>
      </c>
    </row>
    <row r="143" spans="1:167" x14ac:dyDescent="0.35">
      <c r="A143">
        <v>84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 s="8">
        <v>0</v>
      </c>
      <c r="P143" s="8">
        <v>0</v>
      </c>
      <c r="Q143">
        <v>0</v>
      </c>
      <c r="R143">
        <v>1</v>
      </c>
      <c r="S143">
        <v>0</v>
      </c>
      <c r="T143">
        <v>0</v>
      </c>
      <c r="U143" s="8">
        <v>0</v>
      </c>
      <c r="V143">
        <v>0</v>
      </c>
      <c r="W143" s="8">
        <v>136</v>
      </c>
      <c r="X143" s="8">
        <v>63</v>
      </c>
      <c r="Y143" s="8">
        <v>99</v>
      </c>
      <c r="Z143">
        <v>0</v>
      </c>
      <c r="AA143" s="8">
        <v>1.867549668874172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8">
        <v>39.086912003296369</v>
      </c>
      <c r="AI143" s="8">
        <v>59</v>
      </c>
      <c r="AJ143" s="6">
        <v>7.7</v>
      </c>
      <c r="AK143">
        <v>0</v>
      </c>
      <c r="AL143" s="8">
        <v>48</v>
      </c>
      <c r="AM143">
        <v>2</v>
      </c>
      <c r="AN143">
        <v>1</v>
      </c>
      <c r="AO143">
        <v>1</v>
      </c>
      <c r="AP143">
        <v>0</v>
      </c>
      <c r="AQ143">
        <v>0</v>
      </c>
      <c r="AR143">
        <v>0</v>
      </c>
      <c r="AS143" s="8">
        <v>2</v>
      </c>
      <c r="AT143">
        <v>0</v>
      </c>
      <c r="AU143">
        <v>1</v>
      </c>
      <c r="AV143">
        <v>0</v>
      </c>
      <c r="AW143" s="8">
        <v>209</v>
      </c>
      <c r="AX143" s="8">
        <v>0</v>
      </c>
      <c r="AY143" s="2">
        <v>42430</v>
      </c>
      <c r="AZ143" s="2">
        <v>42482</v>
      </c>
      <c r="BA143" s="8">
        <f t="shared" si="15"/>
        <v>52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5</v>
      </c>
      <c r="BJ143">
        <v>10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3</v>
      </c>
      <c r="CE143">
        <v>1</v>
      </c>
      <c r="CF143">
        <v>1</v>
      </c>
      <c r="CG143">
        <v>1</v>
      </c>
      <c r="CH143">
        <v>0</v>
      </c>
      <c r="CI143" s="6">
        <v>1.4</v>
      </c>
      <c r="CJ143" s="8">
        <v>0</v>
      </c>
      <c r="CK143" s="8">
        <v>0</v>
      </c>
      <c r="CL143" s="8">
        <f t="shared" si="16"/>
        <v>100</v>
      </c>
      <c r="CM143" s="8">
        <v>37</v>
      </c>
      <c r="CN143">
        <v>1</v>
      </c>
      <c r="CO143" s="4">
        <f t="shared" si="17"/>
        <v>0.27205882352941174</v>
      </c>
      <c r="CP143" s="8">
        <f t="shared" si="18"/>
        <v>99</v>
      </c>
      <c r="CQ143" s="8">
        <v>38</v>
      </c>
      <c r="CR143" s="8">
        <f t="shared" si="19"/>
        <v>1</v>
      </c>
      <c r="CS143" s="8">
        <f>IF(CN143=1,1,0)</f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 s="8">
        <v>1.7945205479452051</v>
      </c>
      <c r="EJ143" s="8">
        <v>0</v>
      </c>
      <c r="EK143" s="8">
        <v>1</v>
      </c>
      <c r="EL143" s="8">
        <v>0</v>
      </c>
      <c r="EM143">
        <v>0</v>
      </c>
      <c r="EO143">
        <v>0</v>
      </c>
      <c r="EP143">
        <v>0</v>
      </c>
      <c r="ER143">
        <v>0</v>
      </c>
      <c r="ES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 s="2">
        <v>42593</v>
      </c>
      <c r="FE143">
        <v>0</v>
      </c>
      <c r="FG143">
        <v>111</v>
      </c>
      <c r="FH143">
        <v>1</v>
      </c>
      <c r="FK143">
        <v>0</v>
      </c>
    </row>
    <row r="144" spans="1:167" x14ac:dyDescent="0.35">
      <c r="A144">
        <v>53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 s="8">
        <v>0</v>
      </c>
      <c r="P144" s="8">
        <v>30</v>
      </c>
      <c r="Q144">
        <v>2</v>
      </c>
      <c r="R144">
        <v>0</v>
      </c>
      <c r="S144">
        <v>0</v>
      </c>
      <c r="T144">
        <v>1</v>
      </c>
      <c r="U144" s="8">
        <v>21</v>
      </c>
      <c r="V144">
        <v>1</v>
      </c>
      <c r="W144" s="8">
        <v>166</v>
      </c>
      <c r="X144" s="8">
        <v>95</v>
      </c>
      <c r="Y144" s="8">
        <v>99</v>
      </c>
      <c r="Z144">
        <v>0</v>
      </c>
      <c r="AA144" s="8">
        <v>2.1574803149606301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8">
        <v>43.5</v>
      </c>
      <c r="AI144" s="8">
        <v>79</v>
      </c>
      <c r="AJ144" s="6">
        <v>7.5</v>
      </c>
      <c r="AK144">
        <v>0</v>
      </c>
      <c r="AL144" s="8">
        <v>30</v>
      </c>
      <c r="AM144">
        <v>3</v>
      </c>
      <c r="AN144">
        <v>1</v>
      </c>
      <c r="AO144">
        <v>0</v>
      </c>
      <c r="AP144">
        <v>1</v>
      </c>
      <c r="AQ144">
        <v>0</v>
      </c>
      <c r="AR144">
        <v>0</v>
      </c>
      <c r="AS144" s="8">
        <v>3</v>
      </c>
      <c r="AT144">
        <v>0</v>
      </c>
      <c r="AU144">
        <v>0</v>
      </c>
      <c r="AV144">
        <v>1</v>
      </c>
      <c r="AW144" s="8">
        <v>62</v>
      </c>
      <c r="AX144" s="8">
        <v>14</v>
      </c>
      <c r="AY144" s="2">
        <v>42719</v>
      </c>
      <c r="AZ144" s="2">
        <v>42770</v>
      </c>
      <c r="BA144" s="8">
        <f t="shared" si="15"/>
        <v>51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5</v>
      </c>
      <c r="BJ144">
        <v>2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 s="6">
        <v>4</v>
      </c>
      <c r="CJ144" s="8">
        <v>0</v>
      </c>
      <c r="CK144" s="8">
        <v>0</v>
      </c>
      <c r="CL144" s="8">
        <f t="shared" si="16"/>
        <v>100</v>
      </c>
      <c r="CM144" s="8">
        <v>116</v>
      </c>
      <c r="CN144">
        <v>0</v>
      </c>
      <c r="CO144" s="4">
        <f t="shared" si="17"/>
        <v>0.6987951807228916</v>
      </c>
      <c r="CP144" s="8">
        <f t="shared" si="18"/>
        <v>50</v>
      </c>
      <c r="CQ144" s="8">
        <v>45</v>
      </c>
      <c r="CR144" s="8">
        <f t="shared" si="19"/>
        <v>1</v>
      </c>
      <c r="CS144" s="8">
        <f t="shared" ref="CS144:CS153" si="20">IF(SUM(EF144:EG144,EB144:EC144,DX144:DY144,DT144:DU144,DP144:DQ144,DL144:DM144,DH144:DI144,DD144:DE144)&gt;0,1,0)</f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 s="8">
        <v>1.811594202898551</v>
      </c>
      <c r="EJ144" s="8">
        <v>0</v>
      </c>
      <c r="EK144" s="8">
        <v>1</v>
      </c>
      <c r="EL144" s="8">
        <v>0</v>
      </c>
      <c r="EM144">
        <v>0</v>
      </c>
      <c r="EO144">
        <v>0</v>
      </c>
      <c r="EP144">
        <v>0</v>
      </c>
      <c r="ER144">
        <v>0</v>
      </c>
      <c r="ES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 s="2">
        <v>42852</v>
      </c>
      <c r="FE144">
        <v>0</v>
      </c>
      <c r="FG144">
        <v>82</v>
      </c>
      <c r="FH144">
        <v>1</v>
      </c>
      <c r="FK144">
        <v>0</v>
      </c>
    </row>
    <row r="145" spans="1:168" x14ac:dyDescent="0.35">
      <c r="A145">
        <v>71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 s="8">
        <v>0</v>
      </c>
      <c r="P145" s="8">
        <v>2.0813510941960042E-2</v>
      </c>
      <c r="Q145">
        <v>0</v>
      </c>
      <c r="R145">
        <v>1</v>
      </c>
      <c r="S145">
        <v>0</v>
      </c>
      <c r="T145">
        <v>0</v>
      </c>
      <c r="U145" s="8">
        <v>0</v>
      </c>
      <c r="V145">
        <v>0</v>
      </c>
      <c r="W145" s="8">
        <v>124</v>
      </c>
      <c r="X145" s="8">
        <v>99</v>
      </c>
      <c r="Y145" s="8">
        <v>99</v>
      </c>
      <c r="Z145">
        <v>1</v>
      </c>
      <c r="AA145" s="8">
        <v>1.8911564625850339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8">
        <v>41.499999999999993</v>
      </c>
      <c r="AI145" s="8">
        <v>60</v>
      </c>
      <c r="AJ145" s="6">
        <v>9</v>
      </c>
      <c r="AK145">
        <v>0</v>
      </c>
      <c r="AL145" s="8">
        <v>65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 s="8">
        <v>1</v>
      </c>
      <c r="AT145">
        <v>1</v>
      </c>
      <c r="AU145">
        <v>0</v>
      </c>
      <c r="AV145">
        <v>0</v>
      </c>
      <c r="AW145" s="8">
        <v>323</v>
      </c>
      <c r="AX145" s="8">
        <v>323</v>
      </c>
      <c r="AY145" s="2">
        <v>42491</v>
      </c>
      <c r="AZ145" s="2">
        <v>42542</v>
      </c>
      <c r="BA145" s="8">
        <f t="shared" si="15"/>
        <v>51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7</v>
      </c>
      <c r="BJ145">
        <v>16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3</v>
      </c>
      <c r="CE145">
        <v>1</v>
      </c>
      <c r="CF145">
        <v>1</v>
      </c>
      <c r="CG145">
        <v>1</v>
      </c>
      <c r="CH145">
        <v>0</v>
      </c>
      <c r="CI145" s="6">
        <v>1</v>
      </c>
      <c r="CJ145" s="8">
        <v>50</v>
      </c>
      <c r="CK145" s="8">
        <v>50</v>
      </c>
      <c r="CL145" s="8">
        <f t="shared" si="16"/>
        <v>0</v>
      </c>
      <c r="CM145" s="8">
        <v>86.5</v>
      </c>
      <c r="CN145">
        <v>0</v>
      </c>
      <c r="CO145" s="4">
        <f t="shared" si="17"/>
        <v>0.69758064516129037</v>
      </c>
      <c r="CP145" s="8">
        <f t="shared" si="18"/>
        <v>37.5</v>
      </c>
      <c r="CQ145" s="8">
        <v>91</v>
      </c>
      <c r="CR145" s="8">
        <f t="shared" si="19"/>
        <v>1</v>
      </c>
      <c r="CS145" s="8">
        <f t="shared" si="20"/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1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 s="8">
        <v>1</v>
      </c>
      <c r="EJ145" s="8">
        <v>1</v>
      </c>
      <c r="EK145" s="8">
        <v>0</v>
      </c>
      <c r="EL145" s="8">
        <v>0</v>
      </c>
      <c r="EM145">
        <v>0</v>
      </c>
      <c r="EO145">
        <v>0</v>
      </c>
      <c r="EP145">
        <v>0</v>
      </c>
      <c r="ER145">
        <v>0</v>
      </c>
      <c r="ES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 s="2">
        <v>42720</v>
      </c>
      <c r="FE145">
        <v>0</v>
      </c>
      <c r="FG145">
        <v>178</v>
      </c>
      <c r="FH145">
        <v>1</v>
      </c>
      <c r="FK145">
        <v>0</v>
      </c>
    </row>
    <row r="146" spans="1:168" x14ac:dyDescent="0.35">
      <c r="A146">
        <v>59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0</v>
      </c>
      <c r="N146">
        <v>0</v>
      </c>
      <c r="O146" s="8">
        <v>0</v>
      </c>
      <c r="P146" s="8">
        <v>0</v>
      </c>
      <c r="Q146">
        <v>0</v>
      </c>
      <c r="R146">
        <v>1</v>
      </c>
      <c r="S146">
        <v>0</v>
      </c>
      <c r="T146">
        <v>0</v>
      </c>
      <c r="U146" s="8">
        <v>0</v>
      </c>
      <c r="V146">
        <v>0</v>
      </c>
      <c r="W146" s="8">
        <v>136</v>
      </c>
      <c r="X146" s="8">
        <v>75</v>
      </c>
      <c r="Y146" s="8">
        <v>97.170508367540265</v>
      </c>
      <c r="Z146">
        <v>0</v>
      </c>
      <c r="AA146" s="8">
        <v>1.9455782312925169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8">
        <v>41.5</v>
      </c>
      <c r="AI146" s="8">
        <v>59</v>
      </c>
      <c r="AJ146" s="6">
        <v>8.9</v>
      </c>
      <c r="AK146">
        <v>0</v>
      </c>
      <c r="AL146" s="8">
        <v>104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 s="8">
        <v>2</v>
      </c>
      <c r="AT146">
        <v>0</v>
      </c>
      <c r="AU146">
        <v>1</v>
      </c>
      <c r="AV146">
        <v>0</v>
      </c>
      <c r="AW146" s="8">
        <v>146</v>
      </c>
      <c r="AX146" s="8">
        <v>0</v>
      </c>
      <c r="AY146" s="2">
        <v>42353</v>
      </c>
      <c r="AZ146" s="2">
        <v>42404</v>
      </c>
      <c r="BA146" s="8">
        <f t="shared" si="15"/>
        <v>51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4</v>
      </c>
      <c r="BJ146">
        <v>2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0</v>
      </c>
      <c r="CI146" s="6">
        <v>0.1</v>
      </c>
      <c r="CJ146" s="8">
        <v>0</v>
      </c>
      <c r="CK146" s="8">
        <v>0</v>
      </c>
      <c r="CL146" s="8">
        <f t="shared" si="16"/>
        <v>100</v>
      </c>
      <c r="CM146" s="8">
        <v>117</v>
      </c>
      <c r="CN146">
        <v>0</v>
      </c>
      <c r="CO146" s="4">
        <f t="shared" si="17"/>
        <v>0.86029411764705888</v>
      </c>
      <c r="CP146" s="8">
        <f t="shared" si="18"/>
        <v>19</v>
      </c>
      <c r="CQ146" s="8">
        <v>116</v>
      </c>
      <c r="CR146" s="8">
        <f t="shared" si="19"/>
        <v>1</v>
      </c>
      <c r="CS146" s="8">
        <f t="shared" si="20"/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 s="8">
        <v>1.8918918918918921</v>
      </c>
      <c r="EJ146" s="8">
        <v>0</v>
      </c>
      <c r="EK146" s="8">
        <v>1</v>
      </c>
      <c r="EL146" s="8">
        <v>0</v>
      </c>
      <c r="EM146">
        <v>0</v>
      </c>
      <c r="EO146">
        <v>0</v>
      </c>
      <c r="EP146">
        <v>0</v>
      </c>
      <c r="ER146">
        <v>0</v>
      </c>
      <c r="ES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 s="2">
        <v>42433</v>
      </c>
      <c r="FE146">
        <v>0</v>
      </c>
      <c r="FG146">
        <v>29</v>
      </c>
      <c r="FH146">
        <v>1</v>
      </c>
      <c r="FK146">
        <v>0</v>
      </c>
    </row>
    <row r="147" spans="1:168" x14ac:dyDescent="0.35">
      <c r="A147">
        <v>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 s="8">
        <v>0</v>
      </c>
      <c r="P147" s="8">
        <v>0</v>
      </c>
      <c r="Q147">
        <v>2</v>
      </c>
      <c r="R147">
        <v>0</v>
      </c>
      <c r="S147">
        <v>0</v>
      </c>
      <c r="T147">
        <v>1</v>
      </c>
      <c r="U147" s="8">
        <v>58</v>
      </c>
      <c r="V147">
        <v>1</v>
      </c>
      <c r="W147" s="8">
        <v>146</v>
      </c>
      <c r="X147" s="8">
        <v>83</v>
      </c>
      <c r="Y147" s="8">
        <v>97</v>
      </c>
      <c r="Z147">
        <v>0</v>
      </c>
      <c r="AA147" s="8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8">
        <v>40.136282043370912</v>
      </c>
      <c r="AI147" s="8">
        <v>59</v>
      </c>
      <c r="AJ147" s="6">
        <v>8.8000000000000007</v>
      </c>
      <c r="AK147">
        <v>0</v>
      </c>
      <c r="AL147" s="8">
        <v>107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 s="8">
        <v>3</v>
      </c>
      <c r="AT147">
        <v>0</v>
      </c>
      <c r="AU147">
        <v>0</v>
      </c>
      <c r="AV147">
        <v>1</v>
      </c>
      <c r="AW147" s="8">
        <v>226</v>
      </c>
      <c r="AX147" s="8">
        <v>181</v>
      </c>
      <c r="AY147" s="2">
        <v>41744</v>
      </c>
      <c r="AZ147" s="2">
        <v>41795</v>
      </c>
      <c r="BA147" s="8">
        <f t="shared" si="15"/>
        <v>51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4</v>
      </c>
      <c r="BJ147">
        <v>2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 s="6">
        <v>3</v>
      </c>
      <c r="CJ147" s="8">
        <v>0</v>
      </c>
      <c r="CK147" s="8">
        <v>0</v>
      </c>
      <c r="CL147" s="8">
        <f t="shared" si="16"/>
        <v>100</v>
      </c>
      <c r="CM147" s="8">
        <v>53</v>
      </c>
      <c r="CN147">
        <v>0</v>
      </c>
      <c r="CO147" s="4">
        <f t="shared" si="17"/>
        <v>0.36301369863013699</v>
      </c>
      <c r="CP147" s="8">
        <f t="shared" si="18"/>
        <v>93</v>
      </c>
      <c r="CQ147" s="8">
        <v>68.5</v>
      </c>
      <c r="CR147" s="8">
        <f t="shared" si="19"/>
        <v>1</v>
      </c>
      <c r="CS147" s="8">
        <f t="shared" si="20"/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 s="8">
        <v>1.8888888888888891</v>
      </c>
      <c r="EJ147" s="8">
        <v>0</v>
      </c>
      <c r="EK147" s="8">
        <v>1</v>
      </c>
      <c r="EL147" s="8">
        <v>0</v>
      </c>
      <c r="EM147">
        <v>0</v>
      </c>
      <c r="EO147">
        <v>0</v>
      </c>
      <c r="EP147">
        <v>0</v>
      </c>
      <c r="ER147">
        <v>0</v>
      </c>
      <c r="ES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E147">
        <v>0</v>
      </c>
      <c r="FK147">
        <v>2</v>
      </c>
      <c r="FL147" t="s">
        <v>216</v>
      </c>
    </row>
    <row r="148" spans="1:168" x14ac:dyDescent="0.35">
      <c r="A148">
        <v>70</v>
      </c>
      <c r="B148">
        <v>2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 s="8">
        <v>0</v>
      </c>
      <c r="P148" s="8">
        <v>0</v>
      </c>
      <c r="Q148">
        <v>0</v>
      </c>
      <c r="R148">
        <v>1</v>
      </c>
      <c r="S148">
        <v>0</v>
      </c>
      <c r="T148">
        <v>0</v>
      </c>
      <c r="U148" s="8">
        <v>0</v>
      </c>
      <c r="V148">
        <v>1</v>
      </c>
      <c r="W148" s="8">
        <v>145</v>
      </c>
      <c r="X148" s="8">
        <v>95</v>
      </c>
      <c r="Y148" s="8">
        <v>97</v>
      </c>
      <c r="Z148">
        <v>0</v>
      </c>
      <c r="AA148" s="8">
        <v>1.9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8">
        <v>42.147279977302652</v>
      </c>
      <c r="AI148" s="8">
        <v>58</v>
      </c>
      <c r="AJ148" s="6">
        <v>8.1999999999999993</v>
      </c>
      <c r="AK148">
        <v>0</v>
      </c>
      <c r="AL148" s="8">
        <v>63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 s="8">
        <v>2</v>
      </c>
      <c r="AT148">
        <v>0</v>
      </c>
      <c r="AU148">
        <v>1</v>
      </c>
      <c r="AV148">
        <v>0</v>
      </c>
      <c r="AW148" s="8">
        <v>232</v>
      </c>
      <c r="AX148" s="8">
        <v>0</v>
      </c>
      <c r="AY148" s="2">
        <v>41567</v>
      </c>
      <c r="AZ148" s="2">
        <v>41618</v>
      </c>
      <c r="BA148" s="8">
        <f t="shared" si="15"/>
        <v>51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2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 s="6">
        <v>0.2</v>
      </c>
      <c r="CJ148" s="8">
        <v>50</v>
      </c>
      <c r="CK148" s="8">
        <v>0</v>
      </c>
      <c r="CL148" s="8">
        <f t="shared" si="16"/>
        <v>50</v>
      </c>
      <c r="CM148" s="8">
        <v>107</v>
      </c>
      <c r="CN148">
        <v>0</v>
      </c>
      <c r="CO148" s="4">
        <f t="shared" si="17"/>
        <v>0.73793103448275865</v>
      </c>
      <c r="CP148" s="8">
        <f t="shared" si="18"/>
        <v>38</v>
      </c>
      <c r="CQ148" s="8">
        <v>107</v>
      </c>
      <c r="CR148" s="8">
        <f t="shared" si="19"/>
        <v>1</v>
      </c>
      <c r="CS148" s="8">
        <f t="shared" si="20"/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 s="8">
        <v>2.025641025641026</v>
      </c>
      <c r="EJ148" s="8">
        <v>0</v>
      </c>
      <c r="EK148" s="8">
        <v>1</v>
      </c>
      <c r="EL148" s="8">
        <v>0</v>
      </c>
      <c r="EM148">
        <v>0</v>
      </c>
      <c r="EO148">
        <v>0</v>
      </c>
      <c r="EP148">
        <v>0</v>
      </c>
      <c r="ER148">
        <v>0</v>
      </c>
      <c r="ES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1</v>
      </c>
      <c r="FD148" s="2">
        <v>41845</v>
      </c>
      <c r="FE148">
        <v>0</v>
      </c>
      <c r="FG148">
        <v>227</v>
      </c>
      <c r="FH148">
        <v>1</v>
      </c>
      <c r="FK148">
        <v>0</v>
      </c>
    </row>
    <row r="149" spans="1:168" x14ac:dyDescent="0.35">
      <c r="A149">
        <v>53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 s="8">
        <v>0</v>
      </c>
      <c r="P149" s="8">
        <v>0</v>
      </c>
      <c r="Q149">
        <v>0</v>
      </c>
      <c r="R149">
        <v>1</v>
      </c>
      <c r="S149">
        <v>0</v>
      </c>
      <c r="T149">
        <v>0</v>
      </c>
      <c r="U149" s="8">
        <v>0</v>
      </c>
      <c r="V149">
        <v>0</v>
      </c>
      <c r="W149" s="8">
        <v>114</v>
      </c>
      <c r="X149" s="8">
        <v>75</v>
      </c>
      <c r="Y149" s="8">
        <v>99</v>
      </c>
      <c r="Z149">
        <v>0</v>
      </c>
      <c r="AA149" s="8">
        <v>1.970802919708029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8">
        <v>40.05451543458409</v>
      </c>
      <c r="AI149" s="8">
        <v>68</v>
      </c>
      <c r="AJ149" s="6">
        <v>6.9</v>
      </c>
      <c r="AK149">
        <v>1</v>
      </c>
      <c r="AL149" s="8">
        <v>122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 s="8">
        <v>1</v>
      </c>
      <c r="AT149">
        <v>1</v>
      </c>
      <c r="AU149">
        <v>0</v>
      </c>
      <c r="AV149">
        <v>0</v>
      </c>
      <c r="AW149" s="8">
        <v>407</v>
      </c>
      <c r="AX149" s="8">
        <v>407</v>
      </c>
      <c r="AY149" s="2">
        <v>41393</v>
      </c>
      <c r="AZ149" s="2">
        <v>41444</v>
      </c>
      <c r="BA149" s="8">
        <f t="shared" si="15"/>
        <v>51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>
        <v>2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0</v>
      </c>
      <c r="CG149">
        <v>0</v>
      </c>
      <c r="CH149">
        <v>0</v>
      </c>
      <c r="CI149" s="6">
        <v>0.2</v>
      </c>
      <c r="CJ149" s="8">
        <v>0</v>
      </c>
      <c r="CK149" s="8">
        <v>0</v>
      </c>
      <c r="CL149" s="8">
        <f t="shared" si="16"/>
        <v>100</v>
      </c>
      <c r="CM149" s="8">
        <v>99</v>
      </c>
      <c r="CN149">
        <v>0</v>
      </c>
      <c r="CO149" s="4">
        <f t="shared" si="17"/>
        <v>0.86842105263157898</v>
      </c>
      <c r="CP149" s="8">
        <f t="shared" si="18"/>
        <v>15</v>
      </c>
      <c r="CQ149" s="8">
        <v>99.500000000000014</v>
      </c>
      <c r="CR149" s="8">
        <f t="shared" si="19"/>
        <v>1</v>
      </c>
      <c r="CS149" s="8">
        <f t="shared" si="20"/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 s="8">
        <v>1.96</v>
      </c>
      <c r="EJ149" s="8">
        <v>0</v>
      </c>
      <c r="EK149" s="8">
        <v>1</v>
      </c>
      <c r="EL149" s="8">
        <v>0</v>
      </c>
      <c r="EM149">
        <v>0</v>
      </c>
      <c r="EO149">
        <v>0</v>
      </c>
      <c r="EP149">
        <v>0</v>
      </c>
      <c r="ER149">
        <v>0</v>
      </c>
      <c r="ES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E149">
        <v>1</v>
      </c>
      <c r="FF149" s="2">
        <v>41622</v>
      </c>
      <c r="FK149">
        <v>2</v>
      </c>
      <c r="FL149" t="s">
        <v>216</v>
      </c>
    </row>
    <row r="150" spans="1:168" x14ac:dyDescent="0.35">
      <c r="A150">
        <v>70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</v>
      </c>
      <c r="L150">
        <v>0</v>
      </c>
      <c r="M150">
        <v>0</v>
      </c>
      <c r="N150">
        <v>1</v>
      </c>
      <c r="O150" s="8">
        <v>10</v>
      </c>
      <c r="P150" s="8">
        <v>5.5317849145820261E-2</v>
      </c>
      <c r="Q150">
        <v>0</v>
      </c>
      <c r="R150">
        <v>1</v>
      </c>
      <c r="S150">
        <v>0</v>
      </c>
      <c r="T150">
        <v>0</v>
      </c>
      <c r="U150" s="8">
        <v>0</v>
      </c>
      <c r="V150">
        <v>0</v>
      </c>
      <c r="W150" s="8">
        <v>130</v>
      </c>
      <c r="X150" s="8">
        <v>51</v>
      </c>
      <c r="Y150" s="8">
        <v>99</v>
      </c>
      <c r="Z150">
        <v>0</v>
      </c>
      <c r="AA150" s="8">
        <v>1.8911564625850339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8">
        <v>36.047313930674107</v>
      </c>
      <c r="AI150" s="8">
        <v>75</v>
      </c>
      <c r="AJ150" s="6">
        <v>7.2</v>
      </c>
      <c r="AK150">
        <v>1</v>
      </c>
      <c r="AL150" s="8">
        <v>41</v>
      </c>
      <c r="AM150">
        <v>3</v>
      </c>
      <c r="AN150">
        <v>1</v>
      </c>
      <c r="AO150">
        <v>0</v>
      </c>
      <c r="AP150">
        <v>1</v>
      </c>
      <c r="AQ150">
        <v>0</v>
      </c>
      <c r="AR150">
        <v>0</v>
      </c>
      <c r="AS150" s="8">
        <v>3</v>
      </c>
      <c r="AT150">
        <v>0</v>
      </c>
      <c r="AU150">
        <v>0</v>
      </c>
      <c r="AV150">
        <v>1</v>
      </c>
      <c r="AW150" s="8">
        <v>488</v>
      </c>
      <c r="AX150" s="8">
        <v>400.90326581767891</v>
      </c>
      <c r="AY150" s="2">
        <v>42787</v>
      </c>
      <c r="AZ150" s="2">
        <v>42837</v>
      </c>
      <c r="BA150" s="8">
        <f t="shared" si="15"/>
        <v>50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>
        <v>6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1</v>
      </c>
      <c r="CI150" s="6">
        <v>1.4</v>
      </c>
      <c r="CJ150" s="8">
        <v>100</v>
      </c>
      <c r="CK150" s="8">
        <v>0</v>
      </c>
      <c r="CL150" s="8">
        <f t="shared" si="16"/>
        <v>0</v>
      </c>
      <c r="CM150" s="8">
        <v>93</v>
      </c>
      <c r="CN150">
        <v>0</v>
      </c>
      <c r="CO150" s="4">
        <f t="shared" si="17"/>
        <v>0.7153846153846154</v>
      </c>
      <c r="CP150" s="8">
        <f t="shared" si="18"/>
        <v>37</v>
      </c>
      <c r="CQ150" s="8">
        <v>71</v>
      </c>
      <c r="CR150" s="8">
        <f t="shared" si="19"/>
        <v>1</v>
      </c>
      <c r="CS150" s="8">
        <f t="shared" si="20"/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 s="8">
        <v>1.88</v>
      </c>
      <c r="EJ150" s="8">
        <v>0</v>
      </c>
      <c r="EK150" s="8">
        <v>1</v>
      </c>
      <c r="EL150" s="8">
        <v>0</v>
      </c>
      <c r="EM150">
        <v>0</v>
      </c>
      <c r="EO150">
        <v>0</v>
      </c>
      <c r="EP150">
        <v>0</v>
      </c>
      <c r="ER150">
        <v>0</v>
      </c>
      <c r="ES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 s="2">
        <v>42887</v>
      </c>
      <c r="FE150">
        <v>0</v>
      </c>
      <c r="FG150">
        <v>50</v>
      </c>
      <c r="FH150">
        <v>1</v>
      </c>
      <c r="FK150">
        <v>0</v>
      </c>
    </row>
    <row r="151" spans="1:168" x14ac:dyDescent="0.35">
      <c r="A151">
        <v>79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 s="8">
        <v>0</v>
      </c>
      <c r="P151" s="8">
        <v>0</v>
      </c>
      <c r="Q151">
        <v>2</v>
      </c>
      <c r="R151">
        <v>0</v>
      </c>
      <c r="S151">
        <v>0</v>
      </c>
      <c r="T151">
        <v>1</v>
      </c>
      <c r="U151" s="8">
        <v>21</v>
      </c>
      <c r="V151">
        <v>1</v>
      </c>
      <c r="W151" s="8">
        <v>166</v>
      </c>
      <c r="X151" s="8">
        <v>80</v>
      </c>
      <c r="Y151" s="8">
        <v>98</v>
      </c>
      <c r="Z151">
        <v>1</v>
      </c>
      <c r="AA151" s="8">
        <v>2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 s="8">
        <v>42.113049422263209</v>
      </c>
      <c r="AI151" s="8">
        <v>42</v>
      </c>
      <c r="AJ151" s="6">
        <v>6.3</v>
      </c>
      <c r="AK151">
        <v>1</v>
      </c>
      <c r="AL151" s="8">
        <v>12</v>
      </c>
      <c r="AM151">
        <v>5</v>
      </c>
      <c r="AN151">
        <v>1</v>
      </c>
      <c r="AO151">
        <v>0</v>
      </c>
      <c r="AP151">
        <v>0</v>
      </c>
      <c r="AQ151">
        <v>0</v>
      </c>
      <c r="AR151">
        <v>1</v>
      </c>
      <c r="AS151" s="8">
        <v>2</v>
      </c>
      <c r="AT151">
        <v>0</v>
      </c>
      <c r="AU151">
        <v>1</v>
      </c>
      <c r="AV151">
        <v>0</v>
      </c>
      <c r="AW151" s="8">
        <v>207</v>
      </c>
      <c r="AX151" s="8">
        <v>0</v>
      </c>
      <c r="AY151" s="2">
        <v>42769</v>
      </c>
      <c r="AZ151" s="2">
        <v>42819</v>
      </c>
      <c r="BA151" s="8">
        <f t="shared" si="15"/>
        <v>50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>
        <v>2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 s="6">
        <v>0.5</v>
      </c>
      <c r="CJ151" s="8">
        <v>0</v>
      </c>
      <c r="CK151" s="8">
        <v>0</v>
      </c>
      <c r="CL151" s="8">
        <f t="shared" si="16"/>
        <v>100</v>
      </c>
      <c r="CM151" s="8">
        <v>100</v>
      </c>
      <c r="CN151">
        <v>0</v>
      </c>
      <c r="CO151" s="4">
        <f t="shared" si="17"/>
        <v>0.60240963855421692</v>
      </c>
      <c r="CP151" s="8">
        <f t="shared" si="18"/>
        <v>66</v>
      </c>
      <c r="CQ151" s="8">
        <v>70</v>
      </c>
      <c r="CR151" s="8">
        <f t="shared" si="19"/>
        <v>1</v>
      </c>
      <c r="CS151" s="8">
        <f t="shared" si="20"/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 s="8">
        <v>1.868421052631579</v>
      </c>
      <c r="EJ151" s="8">
        <v>0</v>
      </c>
      <c r="EK151" s="8">
        <v>1</v>
      </c>
      <c r="EL151" s="8">
        <v>0</v>
      </c>
      <c r="EM151">
        <v>0</v>
      </c>
      <c r="EO151">
        <v>0</v>
      </c>
      <c r="EP151">
        <v>0</v>
      </c>
      <c r="ER151">
        <v>0</v>
      </c>
      <c r="ES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</v>
      </c>
      <c r="FD151" s="2">
        <v>42845</v>
      </c>
      <c r="FE151">
        <v>0</v>
      </c>
      <c r="FG151">
        <v>26</v>
      </c>
      <c r="FH151">
        <v>1</v>
      </c>
      <c r="FK151">
        <v>0</v>
      </c>
    </row>
    <row r="152" spans="1:168" x14ac:dyDescent="0.35">
      <c r="A152">
        <v>64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 s="8">
        <v>0</v>
      </c>
      <c r="P152" s="8">
        <v>0</v>
      </c>
      <c r="Q152">
        <v>2</v>
      </c>
      <c r="R152">
        <v>0</v>
      </c>
      <c r="S152">
        <v>0</v>
      </c>
      <c r="T152">
        <v>1</v>
      </c>
      <c r="U152" s="8">
        <v>6</v>
      </c>
      <c r="V152">
        <v>1</v>
      </c>
      <c r="W152" s="8">
        <v>179</v>
      </c>
      <c r="X152" s="8">
        <v>86</v>
      </c>
      <c r="Y152" s="8">
        <v>97</v>
      </c>
      <c r="Z152">
        <v>0</v>
      </c>
      <c r="AA152" s="8">
        <v>1.346987951807229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8">
        <v>45</v>
      </c>
      <c r="AI152" s="8">
        <v>80</v>
      </c>
      <c r="AJ152" s="6">
        <v>10.8</v>
      </c>
      <c r="AK152">
        <v>0</v>
      </c>
      <c r="AL152" s="8">
        <v>51</v>
      </c>
      <c r="AM152">
        <v>2</v>
      </c>
      <c r="AN152">
        <v>1</v>
      </c>
      <c r="AO152">
        <v>1</v>
      </c>
      <c r="AP152">
        <v>0</v>
      </c>
      <c r="AQ152">
        <v>0</v>
      </c>
      <c r="AR152">
        <v>0</v>
      </c>
      <c r="AS152" s="8">
        <v>3</v>
      </c>
      <c r="AT152">
        <v>0</v>
      </c>
      <c r="AU152">
        <v>0</v>
      </c>
      <c r="AV152">
        <v>1</v>
      </c>
      <c r="AW152" s="8">
        <v>176</v>
      </c>
      <c r="AX152" s="8">
        <v>176</v>
      </c>
      <c r="AY152" s="2">
        <v>42649</v>
      </c>
      <c r="AZ152" s="2">
        <v>42699</v>
      </c>
      <c r="BA152" s="8">
        <f t="shared" si="15"/>
        <v>50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7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1</v>
      </c>
      <c r="CI152" s="6">
        <v>12.5</v>
      </c>
      <c r="CJ152" s="8">
        <v>90</v>
      </c>
      <c r="CK152" s="8">
        <v>0</v>
      </c>
      <c r="CL152" s="8">
        <f t="shared" si="16"/>
        <v>10</v>
      </c>
      <c r="CM152" s="8">
        <v>76</v>
      </c>
      <c r="CN152">
        <v>0</v>
      </c>
      <c r="CO152" s="4">
        <f t="shared" si="17"/>
        <v>0.42458100558659218</v>
      </c>
      <c r="CP152" s="8">
        <f t="shared" si="18"/>
        <v>103</v>
      </c>
      <c r="CQ152" s="8">
        <v>134</v>
      </c>
      <c r="CR152" s="8">
        <f t="shared" si="19"/>
        <v>1</v>
      </c>
      <c r="CS152" s="8">
        <f t="shared" si="20"/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 s="8">
        <v>1.8611111111111109</v>
      </c>
      <c r="EJ152" s="8">
        <v>0</v>
      </c>
      <c r="EK152" s="8">
        <v>1</v>
      </c>
      <c r="EL152" s="8">
        <v>0</v>
      </c>
      <c r="EM152">
        <v>0</v>
      </c>
      <c r="EO152">
        <v>0</v>
      </c>
      <c r="EP152">
        <v>0</v>
      </c>
      <c r="ER152">
        <v>0</v>
      </c>
      <c r="ES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E152">
        <v>0</v>
      </c>
      <c r="FK152">
        <v>2</v>
      </c>
    </row>
    <row r="153" spans="1:168" x14ac:dyDescent="0.35">
      <c r="A153">
        <v>75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2</v>
      </c>
      <c r="L153">
        <v>0</v>
      </c>
      <c r="M153">
        <v>0</v>
      </c>
      <c r="N153">
        <v>1</v>
      </c>
      <c r="O153" s="8">
        <v>0.2105558674901741</v>
      </c>
      <c r="P153" s="8">
        <v>8.1001107566164687E-2</v>
      </c>
      <c r="Q153">
        <v>0</v>
      </c>
      <c r="R153">
        <v>1</v>
      </c>
      <c r="S153">
        <v>0</v>
      </c>
      <c r="T153">
        <v>0</v>
      </c>
      <c r="U153" s="8">
        <v>0</v>
      </c>
      <c r="V153">
        <v>0</v>
      </c>
      <c r="W153" s="8">
        <v>138</v>
      </c>
      <c r="X153" s="8">
        <v>72</v>
      </c>
      <c r="Y153" s="8">
        <v>95</v>
      </c>
      <c r="Z153">
        <v>0</v>
      </c>
      <c r="AA153" s="8">
        <v>2.0128205128205132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 s="8">
        <v>15</v>
      </c>
      <c r="AI153" s="8">
        <v>72</v>
      </c>
      <c r="AJ153" s="6">
        <v>9.6</v>
      </c>
      <c r="AK153">
        <v>0</v>
      </c>
      <c r="AL153" s="8">
        <v>92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 s="8">
        <v>3</v>
      </c>
      <c r="AT153">
        <v>0</v>
      </c>
      <c r="AU153">
        <v>0</v>
      </c>
      <c r="AV153">
        <v>1</v>
      </c>
      <c r="AW153" s="8">
        <v>240</v>
      </c>
      <c r="AX153" s="8">
        <v>240</v>
      </c>
      <c r="AY153" s="2">
        <v>42641</v>
      </c>
      <c r="AZ153" s="2">
        <v>42691</v>
      </c>
      <c r="BA153" s="8">
        <f t="shared" si="15"/>
        <v>50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5</v>
      </c>
      <c r="BJ153">
        <v>2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0</v>
      </c>
      <c r="CI153" s="6">
        <v>1.5</v>
      </c>
      <c r="CJ153" s="8">
        <v>20</v>
      </c>
      <c r="CK153" s="8">
        <v>0</v>
      </c>
      <c r="CL153" s="8">
        <f t="shared" si="16"/>
        <v>80</v>
      </c>
      <c r="CM153" s="8">
        <v>74</v>
      </c>
      <c r="CN153">
        <v>0</v>
      </c>
      <c r="CO153" s="4">
        <f t="shared" si="17"/>
        <v>0.53623188405797106</v>
      </c>
      <c r="CP153" s="8">
        <f t="shared" si="18"/>
        <v>64</v>
      </c>
      <c r="CQ153" s="8">
        <v>115</v>
      </c>
      <c r="CR153" s="8">
        <f t="shared" si="19"/>
        <v>1</v>
      </c>
      <c r="CS153" s="8">
        <f t="shared" si="20"/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 s="8">
        <v>1.901408450704225</v>
      </c>
      <c r="EJ153" s="8">
        <v>0</v>
      </c>
      <c r="EK153" s="8">
        <v>1</v>
      </c>
      <c r="EL153" s="8">
        <v>0</v>
      </c>
      <c r="EM153">
        <v>0</v>
      </c>
      <c r="EO153">
        <v>0</v>
      </c>
      <c r="EP153">
        <v>0</v>
      </c>
      <c r="ER153">
        <v>0</v>
      </c>
      <c r="ES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 s="2">
        <v>43071</v>
      </c>
      <c r="FE153">
        <v>0</v>
      </c>
      <c r="FG153">
        <v>380</v>
      </c>
      <c r="FH153">
        <v>0</v>
      </c>
      <c r="FK153">
        <v>2</v>
      </c>
    </row>
    <row r="154" spans="1:168" x14ac:dyDescent="0.35">
      <c r="A154">
        <v>79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 s="8">
        <v>0</v>
      </c>
      <c r="P154" s="8">
        <v>0</v>
      </c>
      <c r="Q154">
        <v>0</v>
      </c>
      <c r="R154">
        <v>1</v>
      </c>
      <c r="S154">
        <v>0</v>
      </c>
      <c r="T154">
        <v>0</v>
      </c>
      <c r="U154" s="8">
        <v>0</v>
      </c>
      <c r="V154">
        <v>1</v>
      </c>
      <c r="W154" s="8">
        <v>173</v>
      </c>
      <c r="X154" s="8">
        <v>70</v>
      </c>
      <c r="Y154" s="8">
        <v>96</v>
      </c>
      <c r="Z154">
        <v>0</v>
      </c>
      <c r="AA154" s="8">
        <v>1.9863013698630141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8">
        <v>44</v>
      </c>
      <c r="AI154" s="8">
        <v>41</v>
      </c>
      <c r="AJ154" s="6">
        <v>5.9</v>
      </c>
      <c r="AK154">
        <v>1</v>
      </c>
      <c r="AL154" s="8">
        <v>30</v>
      </c>
      <c r="AM154">
        <v>3</v>
      </c>
      <c r="AN154">
        <v>1</v>
      </c>
      <c r="AO154">
        <v>0</v>
      </c>
      <c r="AP154">
        <v>1</v>
      </c>
      <c r="AQ154">
        <v>0</v>
      </c>
      <c r="AR154">
        <v>0</v>
      </c>
      <c r="AS154" s="8">
        <v>2</v>
      </c>
      <c r="AT154">
        <v>0</v>
      </c>
      <c r="AU154">
        <v>1</v>
      </c>
      <c r="AV154">
        <v>0</v>
      </c>
      <c r="AW154" s="8">
        <v>324</v>
      </c>
      <c r="AX154" s="8">
        <v>0</v>
      </c>
      <c r="AY154" s="2">
        <v>42536</v>
      </c>
      <c r="AZ154" s="2">
        <v>42586</v>
      </c>
      <c r="BA154" s="8">
        <f t="shared" si="15"/>
        <v>50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7</v>
      </c>
      <c r="BJ154">
        <v>16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1</v>
      </c>
      <c r="CD154">
        <v>3</v>
      </c>
      <c r="CE154">
        <v>1</v>
      </c>
      <c r="CF154">
        <v>1</v>
      </c>
      <c r="CG154">
        <v>1</v>
      </c>
      <c r="CH154">
        <v>1</v>
      </c>
      <c r="CI154" s="6">
        <v>9</v>
      </c>
      <c r="CJ154" s="8">
        <v>50</v>
      </c>
      <c r="CK154" s="8">
        <v>50</v>
      </c>
      <c r="CL154" s="8">
        <f t="shared" si="16"/>
        <v>0</v>
      </c>
      <c r="CM154" s="8">
        <v>0</v>
      </c>
      <c r="CN154">
        <v>1</v>
      </c>
      <c r="CO154" s="4">
        <f t="shared" si="17"/>
        <v>0</v>
      </c>
      <c r="CP154" s="8">
        <f t="shared" si="18"/>
        <v>173</v>
      </c>
      <c r="CQ154" s="8">
        <v>130</v>
      </c>
      <c r="CR154" s="8">
        <f t="shared" si="19"/>
        <v>1</v>
      </c>
      <c r="CS154" s="8">
        <f>IF(CN154=1,1,0)</f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 s="8">
        <v>1.746666666666667</v>
      </c>
      <c r="EJ154" s="8">
        <v>0</v>
      </c>
      <c r="EK154" s="8">
        <v>1</v>
      </c>
      <c r="EL154" s="8">
        <v>0</v>
      </c>
      <c r="EM154">
        <v>1</v>
      </c>
      <c r="EN154" s="2">
        <v>42602</v>
      </c>
      <c r="EO154">
        <v>2</v>
      </c>
      <c r="EP154">
        <v>1</v>
      </c>
      <c r="EQ154" s="2">
        <v>42686</v>
      </c>
      <c r="ER154">
        <v>3</v>
      </c>
      <c r="ES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E154">
        <v>1</v>
      </c>
      <c r="FF154" s="2">
        <v>42766</v>
      </c>
      <c r="FI154">
        <v>16</v>
      </c>
      <c r="FJ154">
        <v>1</v>
      </c>
      <c r="FK154">
        <v>2</v>
      </c>
    </row>
    <row r="155" spans="1:168" x14ac:dyDescent="0.35">
      <c r="A155">
        <v>85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 s="8">
        <v>0</v>
      </c>
      <c r="P155" s="8">
        <v>9.4789270193147243E-2</v>
      </c>
      <c r="Q155">
        <v>0</v>
      </c>
      <c r="R155">
        <v>1</v>
      </c>
      <c r="S155">
        <v>0</v>
      </c>
      <c r="T155">
        <v>0</v>
      </c>
      <c r="U155" s="8">
        <v>0</v>
      </c>
      <c r="V155">
        <v>1</v>
      </c>
      <c r="W155" s="8">
        <v>152</v>
      </c>
      <c r="X155" s="8">
        <v>73</v>
      </c>
      <c r="Y155" s="8">
        <v>98</v>
      </c>
      <c r="Z155">
        <v>0</v>
      </c>
      <c r="AA155" s="8">
        <v>2.0151515151515151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8">
        <v>40</v>
      </c>
      <c r="AI155" s="8">
        <v>65</v>
      </c>
      <c r="AJ155" s="6">
        <v>7.5</v>
      </c>
      <c r="AK155">
        <v>0</v>
      </c>
      <c r="AL155" s="8">
        <v>34</v>
      </c>
      <c r="AM155">
        <v>3</v>
      </c>
      <c r="AN155">
        <v>1</v>
      </c>
      <c r="AO155">
        <v>0</v>
      </c>
      <c r="AP155">
        <v>1</v>
      </c>
      <c r="AQ155">
        <v>0</v>
      </c>
      <c r="AR155">
        <v>0</v>
      </c>
      <c r="AS155" s="8">
        <v>3</v>
      </c>
      <c r="AT155">
        <v>0</v>
      </c>
      <c r="AU155">
        <v>0</v>
      </c>
      <c r="AV155">
        <v>1</v>
      </c>
      <c r="AW155" s="8">
        <v>380</v>
      </c>
      <c r="AX155" s="8">
        <v>274.5</v>
      </c>
      <c r="AY155" s="2">
        <v>42430</v>
      </c>
      <c r="AZ155" s="2">
        <v>42480</v>
      </c>
      <c r="BA155" s="8">
        <f t="shared" si="15"/>
        <v>50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4</v>
      </c>
      <c r="BJ155">
        <v>10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3</v>
      </c>
      <c r="CE155">
        <v>1</v>
      </c>
      <c r="CF155">
        <v>1</v>
      </c>
      <c r="CG155">
        <v>1</v>
      </c>
      <c r="CH155">
        <v>0</v>
      </c>
      <c r="CI155" s="6">
        <v>2.7</v>
      </c>
      <c r="CJ155" s="8">
        <v>0</v>
      </c>
      <c r="CK155" s="8">
        <v>100</v>
      </c>
      <c r="CL155" s="8">
        <f t="shared" si="16"/>
        <v>0</v>
      </c>
      <c r="CM155" s="8">
        <v>43</v>
      </c>
      <c r="CN155">
        <v>1</v>
      </c>
      <c r="CO155" s="4">
        <f t="shared" si="17"/>
        <v>0.28289473684210525</v>
      </c>
      <c r="CP155" s="8">
        <f t="shared" si="18"/>
        <v>109</v>
      </c>
      <c r="CQ155" s="8">
        <v>58</v>
      </c>
      <c r="CR155" s="8">
        <f t="shared" si="19"/>
        <v>1</v>
      </c>
      <c r="CS155" s="8">
        <f>IF(CN155=1,1,0)</f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 s="8">
        <v>1.328767123287671</v>
      </c>
      <c r="EJ155" s="8">
        <v>1</v>
      </c>
      <c r="EK155" s="8">
        <v>0</v>
      </c>
      <c r="EL155" s="8">
        <v>0</v>
      </c>
      <c r="EM155">
        <v>0</v>
      </c>
      <c r="EO155">
        <v>0</v>
      </c>
      <c r="EP155">
        <v>0</v>
      </c>
      <c r="ER155">
        <v>0</v>
      </c>
      <c r="ES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 s="2">
        <v>42635</v>
      </c>
      <c r="FE155">
        <v>1</v>
      </c>
      <c r="FF155" s="2">
        <v>42964</v>
      </c>
      <c r="FG155">
        <v>155</v>
      </c>
      <c r="FH155">
        <v>1</v>
      </c>
      <c r="FK155">
        <v>0</v>
      </c>
    </row>
    <row r="156" spans="1:168" x14ac:dyDescent="0.35">
      <c r="A156">
        <v>60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 s="8">
        <v>0</v>
      </c>
      <c r="P156" s="8">
        <v>5.5247746681188932E-2</v>
      </c>
      <c r="Q156">
        <v>0</v>
      </c>
      <c r="R156">
        <v>1</v>
      </c>
      <c r="S156">
        <v>0</v>
      </c>
      <c r="T156">
        <v>0</v>
      </c>
      <c r="U156" s="8">
        <v>0</v>
      </c>
      <c r="V156">
        <v>1</v>
      </c>
      <c r="W156" s="8">
        <v>150</v>
      </c>
      <c r="X156" s="8">
        <v>84</v>
      </c>
      <c r="Y156" s="8">
        <v>97.168224299065415</v>
      </c>
      <c r="Z156">
        <v>0</v>
      </c>
      <c r="AA156" s="8">
        <v>1.828571428571429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8">
        <v>45.036354313670778</v>
      </c>
      <c r="AI156" s="8">
        <v>71</v>
      </c>
      <c r="AJ156" s="6">
        <v>8.4</v>
      </c>
      <c r="AK156">
        <v>0</v>
      </c>
      <c r="AL156" s="8">
        <v>34</v>
      </c>
      <c r="AM156">
        <v>3</v>
      </c>
      <c r="AN156">
        <v>1</v>
      </c>
      <c r="AO156">
        <v>0</v>
      </c>
      <c r="AP156">
        <v>1</v>
      </c>
      <c r="AQ156">
        <v>0</v>
      </c>
      <c r="AR156">
        <v>0</v>
      </c>
      <c r="AS156" s="8">
        <v>1</v>
      </c>
      <c r="AT156">
        <v>1</v>
      </c>
      <c r="AU156">
        <v>0</v>
      </c>
      <c r="AV156">
        <v>0</v>
      </c>
      <c r="AW156" s="8">
        <v>551</v>
      </c>
      <c r="AX156" s="8">
        <v>551</v>
      </c>
      <c r="AY156" s="2">
        <v>41414</v>
      </c>
      <c r="AZ156" s="2">
        <v>41464</v>
      </c>
      <c r="BA156" s="8">
        <f t="shared" si="15"/>
        <v>50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2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 s="6">
        <v>0.1</v>
      </c>
      <c r="CJ156" s="8">
        <v>100</v>
      </c>
      <c r="CK156" s="8">
        <v>0</v>
      </c>
      <c r="CL156" s="8">
        <f t="shared" si="16"/>
        <v>0</v>
      </c>
      <c r="CM156" s="8">
        <v>121</v>
      </c>
      <c r="CN156">
        <v>0</v>
      </c>
      <c r="CO156" s="4">
        <f t="shared" si="17"/>
        <v>0.80666666666666664</v>
      </c>
      <c r="CP156" s="8">
        <f t="shared" si="18"/>
        <v>29</v>
      </c>
      <c r="CQ156" s="8">
        <v>155</v>
      </c>
      <c r="CR156" s="8">
        <f t="shared" si="19"/>
        <v>1</v>
      </c>
      <c r="CS156" s="8">
        <f>IF(SUM(EF156:EG156,EB156:EC156,DX156:DY156,DT156:DU156,DP156:DQ156,DL156:DM156,DH156:DI156,DD156:DE156)&gt;0,1,0)</f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1</v>
      </c>
      <c r="DM156">
        <v>1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1</v>
      </c>
      <c r="DT156">
        <v>0</v>
      </c>
      <c r="DU156">
        <v>0</v>
      </c>
      <c r="DV156">
        <v>0</v>
      </c>
      <c r="DW156">
        <v>0</v>
      </c>
      <c r="DX156">
        <v>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 s="8">
        <v>1.8648648648648649</v>
      </c>
      <c r="EJ156" s="8">
        <v>0</v>
      </c>
      <c r="EK156" s="8">
        <v>1</v>
      </c>
      <c r="EL156" s="8">
        <v>0</v>
      </c>
      <c r="EM156">
        <v>0</v>
      </c>
      <c r="EO156">
        <v>0</v>
      </c>
      <c r="EP156">
        <v>0</v>
      </c>
      <c r="ER156">
        <v>0</v>
      </c>
      <c r="ES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</v>
      </c>
      <c r="FD156" s="2">
        <v>41838</v>
      </c>
      <c r="FE156">
        <v>1</v>
      </c>
      <c r="FF156" s="2">
        <v>43019</v>
      </c>
      <c r="FG156">
        <v>374</v>
      </c>
      <c r="FH156">
        <v>0</v>
      </c>
      <c r="FK156">
        <v>2</v>
      </c>
    </row>
    <row r="157" spans="1:168" x14ac:dyDescent="0.35">
      <c r="A157">
        <v>60</v>
      </c>
      <c r="B157">
        <v>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 s="8">
        <v>0</v>
      </c>
      <c r="P157" s="8">
        <v>6.7911714770797965E-2</v>
      </c>
      <c r="Q157">
        <v>0</v>
      </c>
      <c r="R157">
        <v>1</v>
      </c>
      <c r="S157">
        <v>0</v>
      </c>
      <c r="T157">
        <v>0</v>
      </c>
      <c r="U157" s="8">
        <v>0</v>
      </c>
      <c r="V157">
        <v>1</v>
      </c>
      <c r="W157" s="8">
        <v>150</v>
      </c>
      <c r="X157" s="8">
        <v>84</v>
      </c>
      <c r="Y157" s="8">
        <v>97</v>
      </c>
      <c r="Z157">
        <v>0</v>
      </c>
      <c r="AA157" s="8">
        <v>2.042553191489362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8">
        <v>41</v>
      </c>
      <c r="AI157" s="8">
        <v>73</v>
      </c>
      <c r="AJ157" s="6">
        <v>8.4</v>
      </c>
      <c r="AK157">
        <v>0</v>
      </c>
      <c r="AL157" s="8">
        <v>32</v>
      </c>
      <c r="AM157">
        <v>3</v>
      </c>
      <c r="AN157">
        <v>1</v>
      </c>
      <c r="AO157">
        <v>0</v>
      </c>
      <c r="AP157">
        <v>1</v>
      </c>
      <c r="AQ157">
        <v>0</v>
      </c>
      <c r="AR157">
        <v>0</v>
      </c>
      <c r="AS157" s="8">
        <v>1</v>
      </c>
      <c r="AT157">
        <v>1</v>
      </c>
      <c r="AU157">
        <v>0</v>
      </c>
      <c r="AV157">
        <v>0</v>
      </c>
      <c r="AW157" s="8">
        <v>551</v>
      </c>
      <c r="AX157" s="8">
        <v>551</v>
      </c>
      <c r="AY157" s="2">
        <v>41414</v>
      </c>
      <c r="AZ157" s="2">
        <v>41464</v>
      </c>
      <c r="BA157" s="8">
        <f t="shared" si="15"/>
        <v>50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7</v>
      </c>
      <c r="BJ157">
        <v>2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 s="6">
        <v>0.1</v>
      </c>
      <c r="CJ157" s="8">
        <v>100</v>
      </c>
      <c r="CK157" s="8">
        <v>0</v>
      </c>
      <c r="CL157" s="8">
        <f t="shared" si="16"/>
        <v>0</v>
      </c>
      <c r="CM157" s="8">
        <v>121</v>
      </c>
      <c r="CN157">
        <v>0</v>
      </c>
      <c r="CO157" s="4">
        <f t="shared" si="17"/>
        <v>0.80666666666666664</v>
      </c>
      <c r="CP157" s="8">
        <f t="shared" si="18"/>
        <v>29</v>
      </c>
      <c r="CQ157" s="8">
        <v>155</v>
      </c>
      <c r="CR157" s="8">
        <f t="shared" si="19"/>
        <v>1</v>
      </c>
      <c r="CS157" s="8">
        <f>IF(SUM(EF157:EG157,EB157:EC157,DX157:DY157,DT157:DU157,DP157:DQ157,DL157:DM157,DH157:DI157,DD157:DE157)&gt;0,1,0)</f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1</v>
      </c>
      <c r="DK157">
        <v>0</v>
      </c>
      <c r="DL157">
        <v>1</v>
      </c>
      <c r="DM157">
        <v>1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1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 s="8">
        <v>1.833333333333333</v>
      </c>
      <c r="EJ157" s="8">
        <v>0</v>
      </c>
      <c r="EK157" s="8">
        <v>1</v>
      </c>
      <c r="EL157" s="8">
        <v>0</v>
      </c>
      <c r="EM157">
        <v>0</v>
      </c>
      <c r="EO157">
        <v>0</v>
      </c>
      <c r="EP157">
        <v>0</v>
      </c>
      <c r="ER157">
        <v>0</v>
      </c>
      <c r="ES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 s="2">
        <v>42161</v>
      </c>
      <c r="FE157">
        <v>1</v>
      </c>
      <c r="FF157" s="2">
        <v>43019</v>
      </c>
      <c r="FG157">
        <v>697</v>
      </c>
      <c r="FH157">
        <v>0</v>
      </c>
      <c r="FK157">
        <v>2</v>
      </c>
    </row>
    <row r="158" spans="1:168" x14ac:dyDescent="0.35">
      <c r="A158">
        <v>60</v>
      </c>
      <c r="B158">
        <v>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 s="8">
        <v>0</v>
      </c>
      <c r="P158" s="8">
        <v>0</v>
      </c>
      <c r="Q158">
        <v>2</v>
      </c>
      <c r="R158">
        <v>0</v>
      </c>
      <c r="S158">
        <v>0</v>
      </c>
      <c r="T158">
        <v>1</v>
      </c>
      <c r="U158" s="8">
        <v>1</v>
      </c>
      <c r="V158">
        <v>0</v>
      </c>
      <c r="W158" s="8">
        <v>128</v>
      </c>
      <c r="X158" s="8">
        <v>67</v>
      </c>
      <c r="Y158" s="8">
        <v>97.124913254684245</v>
      </c>
      <c r="Z158">
        <v>0</v>
      </c>
      <c r="AA158" s="8">
        <v>1.880597014925373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8">
        <v>39.838803927275329</v>
      </c>
      <c r="AI158" s="8">
        <v>60</v>
      </c>
      <c r="AJ158" s="6">
        <v>7.3520409218310627</v>
      </c>
      <c r="AK158">
        <v>0</v>
      </c>
      <c r="AL158" s="8">
        <v>56</v>
      </c>
      <c r="AM158">
        <v>2</v>
      </c>
      <c r="AN158">
        <v>1</v>
      </c>
      <c r="AO158">
        <v>1</v>
      </c>
      <c r="AP158">
        <v>0</v>
      </c>
      <c r="AQ158">
        <v>0</v>
      </c>
      <c r="AR158">
        <v>0</v>
      </c>
      <c r="AS158" s="8">
        <v>2</v>
      </c>
      <c r="AT158">
        <v>0</v>
      </c>
      <c r="AU158">
        <v>1</v>
      </c>
      <c r="AV158">
        <v>0</v>
      </c>
      <c r="AW158" s="8">
        <v>123</v>
      </c>
      <c r="AX158" s="8">
        <v>0</v>
      </c>
      <c r="AY158" s="2">
        <v>42795</v>
      </c>
      <c r="AZ158" s="2">
        <v>42844</v>
      </c>
      <c r="BA158" s="8">
        <f t="shared" si="15"/>
        <v>49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7</v>
      </c>
      <c r="BJ158">
        <v>2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 s="6">
        <v>0.5</v>
      </c>
      <c r="CJ158" s="8">
        <v>20</v>
      </c>
      <c r="CK158" s="8">
        <v>0</v>
      </c>
      <c r="CL158" s="8">
        <f t="shared" si="16"/>
        <v>80</v>
      </c>
      <c r="CM158" s="8">
        <v>72</v>
      </c>
      <c r="CN158">
        <v>0</v>
      </c>
      <c r="CO158" s="4">
        <f t="shared" si="17"/>
        <v>0.5625</v>
      </c>
      <c r="CP158" s="8">
        <f t="shared" si="18"/>
        <v>56</v>
      </c>
      <c r="CQ158" s="8">
        <v>122</v>
      </c>
      <c r="CR158" s="8">
        <f t="shared" si="19"/>
        <v>1</v>
      </c>
      <c r="CS158" s="8">
        <f>IF(SUM(EF158:EG158,EB158:EC158,DX158:DY158,DT158:DU158,DP158:DQ158,DL158:DM158,DH158:DI158,DD158:DE158)&gt;0,1,0)</f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 s="8">
        <v>2.043478260869565</v>
      </c>
      <c r="EJ158" s="8">
        <v>0</v>
      </c>
      <c r="EK158" s="8">
        <v>1</v>
      </c>
      <c r="EL158" s="8">
        <v>0</v>
      </c>
      <c r="EM158">
        <v>0</v>
      </c>
      <c r="EO158">
        <v>0</v>
      </c>
      <c r="EP158">
        <v>0</v>
      </c>
      <c r="ER158">
        <v>0</v>
      </c>
      <c r="ES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 s="2">
        <v>42880</v>
      </c>
      <c r="FE158">
        <v>0</v>
      </c>
      <c r="FG158">
        <v>36</v>
      </c>
      <c r="FH158">
        <v>1</v>
      </c>
      <c r="FK158">
        <v>0</v>
      </c>
    </row>
    <row r="159" spans="1:168" x14ac:dyDescent="0.35">
      <c r="A159">
        <v>71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 s="8">
        <v>0</v>
      </c>
      <c r="P159" s="8">
        <v>0</v>
      </c>
      <c r="Q159">
        <v>0</v>
      </c>
      <c r="R159">
        <v>1</v>
      </c>
      <c r="S159">
        <v>0</v>
      </c>
      <c r="T159">
        <v>0</v>
      </c>
      <c r="U159" s="8">
        <v>0</v>
      </c>
      <c r="V159">
        <v>1</v>
      </c>
      <c r="W159" s="8">
        <v>144</v>
      </c>
      <c r="X159" s="8">
        <v>85</v>
      </c>
      <c r="Y159" s="8">
        <v>98</v>
      </c>
      <c r="Z159">
        <v>0</v>
      </c>
      <c r="AA159" s="8">
        <v>1.8978102189781021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8">
        <v>38.5</v>
      </c>
      <c r="AI159" s="8">
        <v>75</v>
      </c>
      <c r="AJ159" s="6">
        <v>9.5</v>
      </c>
      <c r="AK159">
        <v>0</v>
      </c>
      <c r="AL159" s="8">
        <v>83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 s="8">
        <v>2</v>
      </c>
      <c r="AT159">
        <v>0</v>
      </c>
      <c r="AU159">
        <v>1</v>
      </c>
      <c r="AV159">
        <v>0</v>
      </c>
      <c r="AW159" s="8">
        <v>248</v>
      </c>
      <c r="AX159" s="8">
        <v>0</v>
      </c>
      <c r="AY159" s="2">
        <v>42781</v>
      </c>
      <c r="AZ159" s="2">
        <v>42830</v>
      </c>
      <c r="BA159" s="8">
        <f t="shared" si="15"/>
        <v>49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7</v>
      </c>
      <c r="BJ159">
        <v>10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3</v>
      </c>
      <c r="CE159">
        <v>1</v>
      </c>
      <c r="CF159">
        <v>1</v>
      </c>
      <c r="CG159">
        <v>1</v>
      </c>
      <c r="CH159">
        <v>0</v>
      </c>
      <c r="CI159" s="6">
        <v>0.2</v>
      </c>
      <c r="CJ159" s="8">
        <v>100</v>
      </c>
      <c r="CK159" s="8">
        <v>0</v>
      </c>
      <c r="CL159" s="8">
        <f t="shared" si="16"/>
        <v>0</v>
      </c>
      <c r="CM159" s="8">
        <v>50</v>
      </c>
      <c r="CN159">
        <v>1</v>
      </c>
      <c r="CO159" s="4">
        <f t="shared" si="17"/>
        <v>0.34722222222222221</v>
      </c>
      <c r="CP159" s="8">
        <f t="shared" si="18"/>
        <v>94</v>
      </c>
      <c r="CQ159" s="8">
        <v>36</v>
      </c>
      <c r="CR159" s="8">
        <f t="shared" si="19"/>
        <v>1</v>
      </c>
      <c r="CS159" s="8">
        <f>IF(CN159=1,1,0)</f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1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1</v>
      </c>
      <c r="DS159">
        <v>0</v>
      </c>
      <c r="DT159">
        <v>1</v>
      </c>
      <c r="DU159">
        <v>0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 s="8">
        <v>1.7123287671232881</v>
      </c>
      <c r="EJ159" s="8">
        <v>0</v>
      </c>
      <c r="EK159" s="8">
        <v>1</v>
      </c>
      <c r="EL159" s="8">
        <v>0</v>
      </c>
      <c r="EM159">
        <v>0</v>
      </c>
      <c r="EO159">
        <v>0</v>
      </c>
      <c r="EP159">
        <v>0</v>
      </c>
      <c r="ER159">
        <v>0</v>
      </c>
      <c r="ES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 s="2">
        <v>42973</v>
      </c>
      <c r="FE159">
        <v>0</v>
      </c>
      <c r="FG159">
        <v>143</v>
      </c>
      <c r="FH159">
        <v>1</v>
      </c>
      <c r="FK159">
        <v>0</v>
      </c>
    </row>
    <row r="160" spans="1:168" x14ac:dyDescent="0.35">
      <c r="A160">
        <v>57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1</v>
      </c>
      <c r="O160" s="8">
        <v>20</v>
      </c>
      <c r="P160" s="8">
        <v>9.4710275024067869E-2</v>
      </c>
      <c r="Q160">
        <v>1</v>
      </c>
      <c r="R160">
        <v>0</v>
      </c>
      <c r="S160">
        <v>1</v>
      </c>
      <c r="T160">
        <v>0</v>
      </c>
      <c r="U160" s="8">
        <v>0.3190561917520478</v>
      </c>
      <c r="V160">
        <v>1</v>
      </c>
      <c r="W160" s="8">
        <v>141</v>
      </c>
      <c r="X160" s="8">
        <v>63</v>
      </c>
      <c r="Y160" s="8">
        <v>100</v>
      </c>
      <c r="Z160">
        <v>1</v>
      </c>
      <c r="AA160" s="8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 s="8">
        <v>35.500000000000007</v>
      </c>
      <c r="AI160" s="8">
        <v>46</v>
      </c>
      <c r="AJ160" s="6">
        <v>9.3000000000000007</v>
      </c>
      <c r="AK160">
        <v>0</v>
      </c>
      <c r="AL160" s="8">
        <v>93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 s="8">
        <v>3</v>
      </c>
      <c r="AT160">
        <v>0</v>
      </c>
      <c r="AU160">
        <v>0</v>
      </c>
      <c r="AV160">
        <v>1</v>
      </c>
      <c r="AW160" s="8">
        <v>249</v>
      </c>
      <c r="AX160" s="8">
        <v>249</v>
      </c>
      <c r="AY160" s="2">
        <v>42444</v>
      </c>
      <c r="AZ160" s="2">
        <v>42493</v>
      </c>
      <c r="BA160" s="8">
        <f t="shared" si="15"/>
        <v>49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>
        <v>14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3</v>
      </c>
      <c r="CE160">
        <v>1</v>
      </c>
      <c r="CF160">
        <v>1</v>
      </c>
      <c r="CG160">
        <v>1</v>
      </c>
      <c r="CH160">
        <v>1</v>
      </c>
      <c r="CI160" s="6">
        <v>0.1</v>
      </c>
      <c r="CJ160" s="8">
        <v>0</v>
      </c>
      <c r="CK160" s="8">
        <v>0</v>
      </c>
      <c r="CL160" s="8">
        <f t="shared" si="16"/>
        <v>100</v>
      </c>
      <c r="CM160" s="8">
        <v>0</v>
      </c>
      <c r="CN160">
        <v>1</v>
      </c>
      <c r="CO160" s="4">
        <f t="shared" si="17"/>
        <v>0</v>
      </c>
      <c r="CP160" s="8">
        <f t="shared" si="18"/>
        <v>141</v>
      </c>
      <c r="CQ160" s="8">
        <v>0</v>
      </c>
      <c r="CR160" s="8">
        <f t="shared" si="19"/>
        <v>1</v>
      </c>
      <c r="CS160" s="8">
        <f>IF(CN160=1,1,0)</f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1</v>
      </c>
      <c r="DI160">
        <v>1</v>
      </c>
      <c r="DJ160">
        <v>1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 s="8">
        <v>1.846153846153846</v>
      </c>
      <c r="EJ160" s="8">
        <v>0</v>
      </c>
      <c r="EK160" s="8">
        <v>1</v>
      </c>
      <c r="EL160" s="8">
        <v>0</v>
      </c>
      <c r="EM160">
        <v>0</v>
      </c>
      <c r="EO160">
        <v>0</v>
      </c>
      <c r="EP160">
        <v>0</v>
      </c>
      <c r="ER160">
        <v>0</v>
      </c>
      <c r="ES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</v>
      </c>
      <c r="FD160" s="2">
        <v>42550</v>
      </c>
      <c r="FE160">
        <v>0</v>
      </c>
      <c r="FG160">
        <v>57</v>
      </c>
      <c r="FH160">
        <v>1</v>
      </c>
      <c r="FK160">
        <v>0</v>
      </c>
    </row>
    <row r="161" spans="1:168" x14ac:dyDescent="0.35">
      <c r="A161">
        <v>51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 s="8">
        <v>0</v>
      </c>
      <c r="P161" s="8">
        <v>0</v>
      </c>
      <c r="Q161">
        <v>0</v>
      </c>
      <c r="R161">
        <v>1</v>
      </c>
      <c r="S161">
        <v>0</v>
      </c>
      <c r="T161">
        <v>0</v>
      </c>
      <c r="U161" s="8">
        <v>0</v>
      </c>
      <c r="V161">
        <v>0</v>
      </c>
      <c r="W161" s="8">
        <v>108</v>
      </c>
      <c r="X161" s="8">
        <v>70</v>
      </c>
      <c r="Y161" s="8">
        <v>99</v>
      </c>
      <c r="Z161">
        <v>0</v>
      </c>
      <c r="AA161" s="8">
        <v>1.9047619047619051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8">
        <v>41.5</v>
      </c>
      <c r="AI161" s="8">
        <v>33</v>
      </c>
      <c r="AJ161" s="6">
        <v>7.9</v>
      </c>
      <c r="AK161">
        <v>0</v>
      </c>
      <c r="AL161" s="8">
        <v>125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 s="8">
        <v>2</v>
      </c>
      <c r="AT161">
        <v>0</v>
      </c>
      <c r="AU161">
        <v>0</v>
      </c>
      <c r="AV161">
        <v>0</v>
      </c>
      <c r="AW161" s="8">
        <v>130</v>
      </c>
      <c r="AX161" s="8">
        <v>120</v>
      </c>
      <c r="AY161" s="2">
        <v>41699</v>
      </c>
      <c r="AZ161" s="2">
        <v>41748</v>
      </c>
      <c r="BA161" s="8">
        <f t="shared" si="15"/>
        <v>49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4</v>
      </c>
      <c r="BJ161">
        <v>16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3</v>
      </c>
      <c r="CE161">
        <v>1</v>
      </c>
      <c r="CF161">
        <v>1</v>
      </c>
      <c r="CG161">
        <v>1</v>
      </c>
      <c r="CH161">
        <v>1</v>
      </c>
      <c r="CI161" s="6">
        <v>17.5</v>
      </c>
      <c r="CJ161" s="8">
        <v>100</v>
      </c>
      <c r="CK161" s="8">
        <v>0</v>
      </c>
      <c r="CL161" s="8">
        <f t="shared" si="16"/>
        <v>0</v>
      </c>
      <c r="CM161" s="8">
        <v>70.5</v>
      </c>
      <c r="CN161">
        <v>0</v>
      </c>
      <c r="CO161" s="4">
        <f t="shared" si="17"/>
        <v>0.65277777777777779</v>
      </c>
      <c r="CP161" s="8">
        <f t="shared" si="18"/>
        <v>37.5</v>
      </c>
      <c r="CQ161" s="8">
        <v>66.5</v>
      </c>
      <c r="CR161" s="8">
        <f t="shared" si="19"/>
        <v>1</v>
      </c>
      <c r="CS161" s="8">
        <f>IF(SUM(EF161:EG161,EB161:EC161,DX161:DY161,DT161:DU161,DP161:DQ161,DL161:DM161,DH161:DI161,DD161:DE161)&gt;0,1,0)</f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 s="8">
        <v>1.861538461538462</v>
      </c>
      <c r="EJ161" s="8">
        <v>0</v>
      </c>
      <c r="EK161" s="8">
        <v>1</v>
      </c>
      <c r="EL161" s="8">
        <v>0</v>
      </c>
      <c r="EM161">
        <v>0</v>
      </c>
      <c r="EO161">
        <v>0</v>
      </c>
      <c r="EP161">
        <v>0</v>
      </c>
      <c r="ER161">
        <v>0</v>
      </c>
      <c r="ES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E161">
        <v>1</v>
      </c>
      <c r="FF161" s="2">
        <v>41762</v>
      </c>
      <c r="FK161">
        <v>2</v>
      </c>
    </row>
    <row r="162" spans="1:168" x14ac:dyDescent="0.35">
      <c r="A162">
        <v>61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 s="8">
        <v>0</v>
      </c>
      <c r="P162" s="8">
        <v>0</v>
      </c>
      <c r="Q162">
        <v>0</v>
      </c>
      <c r="R162">
        <v>1</v>
      </c>
      <c r="S162">
        <v>0</v>
      </c>
      <c r="T162">
        <v>0</v>
      </c>
      <c r="U162" s="8">
        <v>0</v>
      </c>
      <c r="V162">
        <v>0</v>
      </c>
      <c r="W162" s="8">
        <v>119</v>
      </c>
      <c r="X162" s="8">
        <v>80</v>
      </c>
      <c r="Y162" s="8">
        <v>97</v>
      </c>
      <c r="Z162">
        <v>0</v>
      </c>
      <c r="AA162" s="8">
        <v>2.0162601626016259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8">
        <v>40</v>
      </c>
      <c r="AI162" s="8">
        <v>33</v>
      </c>
      <c r="AJ162" s="6">
        <v>7.9</v>
      </c>
      <c r="AK162">
        <v>0</v>
      </c>
      <c r="AL162" s="8">
        <v>125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 s="8">
        <v>2</v>
      </c>
      <c r="AT162">
        <v>0</v>
      </c>
      <c r="AU162">
        <v>0</v>
      </c>
      <c r="AV162">
        <v>0</v>
      </c>
      <c r="AW162" s="8">
        <v>82.5</v>
      </c>
      <c r="AX162" s="8">
        <v>79.5</v>
      </c>
      <c r="AY162" s="2">
        <v>41699</v>
      </c>
      <c r="AZ162" s="2">
        <v>41748</v>
      </c>
      <c r="BA162" s="8">
        <f t="shared" si="15"/>
        <v>49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16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1</v>
      </c>
      <c r="CD162">
        <v>3</v>
      </c>
      <c r="CE162">
        <v>1</v>
      </c>
      <c r="CF162">
        <v>1</v>
      </c>
      <c r="CG162">
        <v>1</v>
      </c>
      <c r="CH162">
        <v>1</v>
      </c>
      <c r="CI162" s="6">
        <v>2.2000000000000002</v>
      </c>
      <c r="CJ162" s="8">
        <v>0</v>
      </c>
      <c r="CK162" s="8">
        <v>100</v>
      </c>
      <c r="CL162" s="8">
        <f t="shared" si="16"/>
        <v>0</v>
      </c>
      <c r="CM162" s="8">
        <v>53</v>
      </c>
      <c r="CN162">
        <v>0</v>
      </c>
      <c r="CO162" s="4">
        <f t="shared" si="17"/>
        <v>0.44537815126050423</v>
      </c>
      <c r="CP162" s="8">
        <f t="shared" si="18"/>
        <v>66</v>
      </c>
      <c r="CQ162" s="8">
        <v>54.000000000000007</v>
      </c>
      <c r="CR162" s="8">
        <f t="shared" si="19"/>
        <v>1</v>
      </c>
      <c r="CS162" s="8">
        <f>IF(SUM(EF162:EG162,EB162:EC162,DX162:DY162,DT162:DU162,DP162:DQ162,DL162:DM162,DH162:DI162,DD162:DE162)&gt;0,1,0)</f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 s="8">
        <v>1.816901408450704</v>
      </c>
      <c r="EJ162" s="8">
        <v>0</v>
      </c>
      <c r="EK162" s="8">
        <v>1</v>
      </c>
      <c r="EL162" s="8">
        <v>0</v>
      </c>
      <c r="EM162">
        <v>0</v>
      </c>
      <c r="EO162">
        <v>0</v>
      </c>
      <c r="EP162">
        <v>0</v>
      </c>
      <c r="ER162">
        <v>0</v>
      </c>
      <c r="ES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E162">
        <v>1</v>
      </c>
      <c r="FF162" s="2">
        <v>41762</v>
      </c>
      <c r="FK162">
        <v>2</v>
      </c>
    </row>
    <row r="163" spans="1:168" x14ac:dyDescent="0.35">
      <c r="A163">
        <v>50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 s="8">
        <v>0</v>
      </c>
      <c r="P163" s="8">
        <v>0</v>
      </c>
      <c r="Q163">
        <v>0</v>
      </c>
      <c r="R163">
        <v>1</v>
      </c>
      <c r="S163">
        <v>0</v>
      </c>
      <c r="T163">
        <v>0</v>
      </c>
      <c r="U163" s="8">
        <v>0</v>
      </c>
      <c r="V163">
        <v>0</v>
      </c>
      <c r="W163" s="8">
        <v>135.0648256911785</v>
      </c>
      <c r="X163" s="8">
        <v>79</v>
      </c>
      <c r="Y163" s="8">
        <v>97.891774891774887</v>
      </c>
      <c r="Z163">
        <v>0</v>
      </c>
      <c r="AA163" s="8">
        <v>1.9562043795620441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8">
        <v>40.5</v>
      </c>
      <c r="AI163" s="8">
        <v>65.5</v>
      </c>
      <c r="AJ163" s="6">
        <v>9.5</v>
      </c>
      <c r="AK163">
        <v>0</v>
      </c>
      <c r="AL163" s="8">
        <v>80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 s="8">
        <v>2</v>
      </c>
      <c r="AT163">
        <v>0</v>
      </c>
      <c r="AU163">
        <v>1</v>
      </c>
      <c r="AV163">
        <v>0</v>
      </c>
      <c r="AW163" s="8">
        <v>210</v>
      </c>
      <c r="AX163" s="8">
        <v>0</v>
      </c>
      <c r="AY163" s="2">
        <v>41632</v>
      </c>
      <c r="AZ163" s="2">
        <v>41681</v>
      </c>
      <c r="BA163" s="8">
        <f t="shared" si="15"/>
        <v>49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7</v>
      </c>
      <c r="BJ163">
        <v>8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1</v>
      </c>
      <c r="CI163" s="6">
        <v>0.2</v>
      </c>
      <c r="CJ163" s="8">
        <v>0</v>
      </c>
      <c r="CK163" s="8">
        <v>0</v>
      </c>
      <c r="CL163" s="8">
        <f t="shared" si="16"/>
        <v>100</v>
      </c>
      <c r="CM163" s="8">
        <v>136</v>
      </c>
      <c r="CN163">
        <v>0</v>
      </c>
      <c r="CO163" s="4">
        <f t="shared" si="17"/>
        <v>1.0069238923164181</v>
      </c>
      <c r="CP163" s="8">
        <f t="shared" si="18"/>
        <v>-0.93517430882150165</v>
      </c>
      <c r="CQ163" s="8">
        <v>109</v>
      </c>
      <c r="CR163" s="8">
        <f t="shared" si="19"/>
        <v>0</v>
      </c>
      <c r="CS163" s="8">
        <f>IF(SUM(EF163:EG163,EB163:EC163,DX163:DY163,DT163:DU163,DP163:DQ163,DL163:DM163,DH163:DI163,DD163:DE163)&gt;0,1,0)</f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 s="8">
        <v>1.871794871794872</v>
      </c>
      <c r="EJ163" s="8">
        <v>0</v>
      </c>
      <c r="EK163" s="8">
        <v>1</v>
      </c>
      <c r="EL163" s="8">
        <v>0</v>
      </c>
      <c r="EM163">
        <v>1</v>
      </c>
      <c r="EN163" s="2">
        <v>41682</v>
      </c>
      <c r="EO163">
        <v>2</v>
      </c>
      <c r="EP163">
        <v>0</v>
      </c>
      <c r="ER163">
        <v>0</v>
      </c>
      <c r="ES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E163">
        <v>1</v>
      </c>
      <c r="FF163" s="2">
        <v>41777</v>
      </c>
      <c r="FI163">
        <v>1</v>
      </c>
      <c r="FJ163">
        <v>1</v>
      </c>
      <c r="FK163">
        <v>2</v>
      </c>
    </row>
    <row r="164" spans="1:168" x14ac:dyDescent="0.35">
      <c r="A164">
        <v>63</v>
      </c>
      <c r="B164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 s="8">
        <v>0</v>
      </c>
      <c r="P164" s="8">
        <v>0</v>
      </c>
      <c r="Q164">
        <v>0</v>
      </c>
      <c r="R164">
        <v>1</v>
      </c>
      <c r="S164">
        <v>0</v>
      </c>
      <c r="T164">
        <v>0</v>
      </c>
      <c r="U164" s="8">
        <v>0</v>
      </c>
      <c r="V164">
        <v>0</v>
      </c>
      <c r="W164" s="8">
        <v>133.9454693233034</v>
      </c>
      <c r="X164" s="8">
        <v>64.06677712755922</v>
      </c>
      <c r="Y164" s="8">
        <v>99</v>
      </c>
      <c r="Z164">
        <v>0</v>
      </c>
      <c r="AA164" s="8">
        <v>1.849315068493151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8">
        <v>36.070688834043033</v>
      </c>
      <c r="AI164" s="8">
        <v>69.864546731960516</v>
      </c>
      <c r="AJ164" s="6">
        <v>8.1</v>
      </c>
      <c r="AK164">
        <v>0</v>
      </c>
      <c r="AL164" s="8">
        <v>71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 s="8">
        <v>3</v>
      </c>
      <c r="AT164">
        <v>0</v>
      </c>
      <c r="AU164">
        <v>0</v>
      </c>
      <c r="AV164">
        <v>1</v>
      </c>
      <c r="AW164" s="8">
        <v>169.5</v>
      </c>
      <c r="AX164" s="8">
        <v>133</v>
      </c>
      <c r="AY164" s="2">
        <v>41548</v>
      </c>
      <c r="AZ164" s="2">
        <v>41597</v>
      </c>
      <c r="BA164" s="8">
        <f t="shared" si="15"/>
        <v>49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</v>
      </c>
      <c r="BJ164">
        <v>2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 s="6">
        <v>1</v>
      </c>
      <c r="CJ164" s="8">
        <v>0</v>
      </c>
      <c r="CK164" s="8">
        <v>100</v>
      </c>
      <c r="CL164" s="8">
        <f t="shared" si="16"/>
        <v>0</v>
      </c>
      <c r="CM164" s="8">
        <v>62</v>
      </c>
      <c r="CN164">
        <v>0</v>
      </c>
      <c r="CO164" s="4">
        <f t="shared" si="17"/>
        <v>0.46287493196467111</v>
      </c>
      <c r="CP164" s="8">
        <f t="shared" si="18"/>
        <v>71.945469323303399</v>
      </c>
      <c r="CQ164" s="8">
        <v>77</v>
      </c>
      <c r="CR164" s="8">
        <f t="shared" si="19"/>
        <v>1</v>
      </c>
      <c r="CS164" s="8">
        <f>IF(SUM(EF164:EG164,EB164:EC164,DX164:DY164,DT164:DU164,DP164:DQ164,DL164:DM164,DH164:DI164,DD164:DE164)&gt;0,1,0)</f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 s="8">
        <v>1.8611111111111109</v>
      </c>
      <c r="EJ164" s="8">
        <v>0</v>
      </c>
      <c r="EK164" s="8">
        <v>1</v>
      </c>
      <c r="EL164" s="8">
        <v>0</v>
      </c>
      <c r="EM164">
        <v>0</v>
      </c>
      <c r="EO164">
        <v>0</v>
      </c>
      <c r="EP164">
        <v>0</v>
      </c>
      <c r="ER164">
        <v>0</v>
      </c>
      <c r="ES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E164">
        <v>1</v>
      </c>
      <c r="FF164" s="2">
        <v>42198</v>
      </c>
      <c r="FK164">
        <v>2</v>
      </c>
      <c r="FL164" t="s">
        <v>216</v>
      </c>
    </row>
    <row r="165" spans="1:168" x14ac:dyDescent="0.35">
      <c r="A165">
        <v>71</v>
      </c>
      <c r="B165">
        <v>2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 s="8">
        <v>0</v>
      </c>
      <c r="P165" s="8">
        <v>0</v>
      </c>
      <c r="Q165">
        <v>0</v>
      </c>
      <c r="R165">
        <v>1</v>
      </c>
      <c r="S165">
        <v>0</v>
      </c>
      <c r="T165">
        <v>0</v>
      </c>
      <c r="U165" s="8">
        <v>0</v>
      </c>
      <c r="V165">
        <v>0</v>
      </c>
      <c r="W165" s="8">
        <v>119</v>
      </c>
      <c r="X165" s="8">
        <v>73</v>
      </c>
      <c r="Y165" s="8">
        <v>97</v>
      </c>
      <c r="Z165">
        <v>0</v>
      </c>
      <c r="AA165" s="8">
        <v>2.171875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 s="8">
        <v>24</v>
      </c>
      <c r="AI165" s="8">
        <v>60</v>
      </c>
      <c r="AJ165" s="6">
        <v>6.3</v>
      </c>
      <c r="AK165">
        <v>1</v>
      </c>
      <c r="AL165" s="8">
        <v>7</v>
      </c>
      <c r="AM165">
        <v>5</v>
      </c>
      <c r="AN165">
        <v>1</v>
      </c>
      <c r="AO165">
        <v>0</v>
      </c>
      <c r="AP165">
        <v>0</v>
      </c>
      <c r="AQ165">
        <v>0</v>
      </c>
      <c r="AR165">
        <v>1</v>
      </c>
      <c r="AS165" s="8">
        <v>3</v>
      </c>
      <c r="AT165">
        <v>0</v>
      </c>
      <c r="AU165">
        <v>0</v>
      </c>
      <c r="AV165">
        <v>1</v>
      </c>
      <c r="AW165" s="8">
        <v>237</v>
      </c>
      <c r="AX165" s="8">
        <v>237</v>
      </c>
      <c r="AY165" s="2">
        <v>42799</v>
      </c>
      <c r="AZ165" s="2">
        <v>42847</v>
      </c>
      <c r="BA165" s="8">
        <f t="shared" si="15"/>
        <v>48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4</v>
      </c>
      <c r="BJ165">
        <v>16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1</v>
      </c>
      <c r="CD165">
        <v>3</v>
      </c>
      <c r="CE165">
        <v>1</v>
      </c>
      <c r="CF165">
        <v>1</v>
      </c>
      <c r="CG165">
        <v>1</v>
      </c>
      <c r="CH165">
        <v>0</v>
      </c>
      <c r="CI165" s="6">
        <v>1.6</v>
      </c>
      <c r="CJ165" s="8">
        <v>0</v>
      </c>
      <c r="CK165" s="8">
        <v>100</v>
      </c>
      <c r="CL165" s="8">
        <f t="shared" si="16"/>
        <v>0</v>
      </c>
      <c r="CM165" s="8">
        <v>0</v>
      </c>
      <c r="CN165">
        <v>1</v>
      </c>
      <c r="CO165" s="4">
        <f t="shared" si="17"/>
        <v>0</v>
      </c>
      <c r="CP165" s="8">
        <f t="shared" si="18"/>
        <v>119</v>
      </c>
      <c r="CQ165" s="8">
        <v>19</v>
      </c>
      <c r="CR165" s="8">
        <f t="shared" si="19"/>
        <v>1</v>
      </c>
      <c r="CS165" s="8">
        <f>IF(CN165=1,1,0)</f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1</v>
      </c>
      <c r="DM165">
        <v>1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 s="8">
        <v>1.9135802469135801</v>
      </c>
      <c r="EJ165" s="8">
        <v>0</v>
      </c>
      <c r="EK165" s="8">
        <v>1</v>
      </c>
      <c r="EL165" s="8">
        <v>0</v>
      </c>
      <c r="EM165">
        <v>1</v>
      </c>
      <c r="EN165" s="2">
        <v>42863</v>
      </c>
      <c r="EO165">
        <v>8</v>
      </c>
      <c r="EP165">
        <v>0</v>
      </c>
      <c r="ER165">
        <v>0</v>
      </c>
      <c r="ES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E165">
        <v>1</v>
      </c>
      <c r="FF165" s="2">
        <v>42920</v>
      </c>
      <c r="FI165">
        <v>16</v>
      </c>
      <c r="FJ165">
        <v>1</v>
      </c>
      <c r="FK165">
        <v>2</v>
      </c>
    </row>
    <row r="166" spans="1:168" x14ac:dyDescent="0.35">
      <c r="A166">
        <v>84</v>
      </c>
      <c r="B166">
        <v>2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8">
        <v>0</v>
      </c>
      <c r="P166" s="8">
        <v>0</v>
      </c>
      <c r="Q166">
        <v>0</v>
      </c>
      <c r="R166">
        <v>1</v>
      </c>
      <c r="S166">
        <v>0</v>
      </c>
      <c r="T166">
        <v>0</v>
      </c>
      <c r="U166" s="8">
        <v>0</v>
      </c>
      <c r="V166">
        <v>1</v>
      </c>
      <c r="W166" s="8">
        <v>144</v>
      </c>
      <c r="X166" s="8">
        <v>52</v>
      </c>
      <c r="Y166" s="8">
        <v>97</v>
      </c>
      <c r="Z166">
        <v>0</v>
      </c>
      <c r="AA166" s="8">
        <v>2.014388489208633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8">
        <v>42</v>
      </c>
      <c r="AI166" s="8">
        <v>91</v>
      </c>
      <c r="AJ166" s="6">
        <v>6.7</v>
      </c>
      <c r="AK166">
        <v>1</v>
      </c>
      <c r="AL166" s="8">
        <v>53</v>
      </c>
      <c r="AM166">
        <v>2</v>
      </c>
      <c r="AN166">
        <v>1</v>
      </c>
      <c r="AO166">
        <v>1</v>
      </c>
      <c r="AP166">
        <v>0</v>
      </c>
      <c r="AQ166">
        <v>0</v>
      </c>
      <c r="AR166">
        <v>0</v>
      </c>
      <c r="AS166" s="8">
        <v>3</v>
      </c>
      <c r="AT166">
        <v>0</v>
      </c>
      <c r="AU166">
        <v>0</v>
      </c>
      <c r="AV166">
        <v>1</v>
      </c>
      <c r="AW166" s="8">
        <v>491</v>
      </c>
      <c r="AX166" s="8">
        <v>391</v>
      </c>
      <c r="AY166" s="2">
        <v>42491</v>
      </c>
      <c r="AZ166" s="2">
        <v>42539</v>
      </c>
      <c r="BA166" s="8">
        <f t="shared" si="15"/>
        <v>48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7</v>
      </c>
      <c r="BJ166">
        <v>6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1</v>
      </c>
      <c r="CI166" s="6">
        <v>0.04</v>
      </c>
      <c r="CJ166" s="8">
        <v>0</v>
      </c>
      <c r="CK166" s="8">
        <v>0</v>
      </c>
      <c r="CL166" s="8">
        <f t="shared" si="16"/>
        <v>100</v>
      </c>
      <c r="CM166" s="8">
        <v>50</v>
      </c>
      <c r="CN166">
        <v>1</v>
      </c>
      <c r="CO166" s="4">
        <f t="shared" si="17"/>
        <v>0.34722222222222221</v>
      </c>
      <c r="CP166" s="8">
        <f t="shared" si="18"/>
        <v>94</v>
      </c>
      <c r="CQ166" s="8">
        <v>74</v>
      </c>
      <c r="CR166" s="8">
        <f t="shared" si="19"/>
        <v>1</v>
      </c>
      <c r="CS166" s="8">
        <f>IF(CN166=1,1,0)</f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 s="8">
        <v>1.9275362318840581</v>
      </c>
      <c r="EJ166" s="8">
        <v>0</v>
      </c>
      <c r="EK166" s="8">
        <v>1</v>
      </c>
      <c r="EL166" s="8">
        <v>0</v>
      </c>
      <c r="EM166">
        <v>0</v>
      </c>
      <c r="EO166">
        <v>0</v>
      </c>
      <c r="EP166">
        <v>0</v>
      </c>
      <c r="ER166">
        <v>0</v>
      </c>
      <c r="ES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 s="2">
        <v>42586</v>
      </c>
      <c r="FE166">
        <v>0</v>
      </c>
      <c r="FG166">
        <v>47</v>
      </c>
      <c r="FH166">
        <v>1</v>
      </c>
      <c r="FK166">
        <v>0</v>
      </c>
    </row>
    <row r="167" spans="1:168" x14ac:dyDescent="0.35">
      <c r="A167">
        <v>40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 s="8">
        <v>0</v>
      </c>
      <c r="P167" s="8">
        <v>0</v>
      </c>
      <c r="Q167">
        <v>2</v>
      </c>
      <c r="R167">
        <v>0</v>
      </c>
      <c r="S167">
        <v>0</v>
      </c>
      <c r="T167">
        <v>1</v>
      </c>
      <c r="U167" s="8">
        <v>0.15259903917760609</v>
      </c>
      <c r="V167">
        <v>0</v>
      </c>
      <c r="W167" s="8">
        <v>141</v>
      </c>
      <c r="X167" s="8">
        <v>77.061636497442009</v>
      </c>
      <c r="Y167" s="8">
        <v>97.830910310892421</v>
      </c>
      <c r="Z167">
        <v>0</v>
      </c>
      <c r="AA167" s="8">
        <v>1.86046511627907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8">
        <v>41.894294970732979</v>
      </c>
      <c r="AI167" s="8">
        <v>88</v>
      </c>
      <c r="AJ167" s="6">
        <v>8.6319180094565091</v>
      </c>
      <c r="AK167">
        <v>0</v>
      </c>
      <c r="AL167" s="8">
        <v>108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 s="8">
        <v>2</v>
      </c>
      <c r="AT167">
        <v>0</v>
      </c>
      <c r="AU167">
        <v>1</v>
      </c>
      <c r="AV167">
        <v>0</v>
      </c>
      <c r="AW167" s="8">
        <v>86</v>
      </c>
      <c r="AX167" s="8">
        <v>0</v>
      </c>
      <c r="AY167" s="2">
        <v>41423</v>
      </c>
      <c r="AZ167" s="2">
        <v>41471</v>
      </c>
      <c r="BA167" s="8">
        <f t="shared" si="15"/>
        <v>48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5</v>
      </c>
      <c r="BJ167">
        <v>2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0</v>
      </c>
      <c r="CG167">
        <v>0</v>
      </c>
      <c r="CH167">
        <v>0</v>
      </c>
      <c r="CI167" s="6">
        <v>0.01</v>
      </c>
      <c r="CJ167" s="8">
        <v>0</v>
      </c>
      <c r="CK167" s="8">
        <v>0</v>
      </c>
      <c r="CL167" s="8">
        <f t="shared" si="16"/>
        <v>100</v>
      </c>
      <c r="CM167" s="8">
        <v>178</v>
      </c>
      <c r="CN167">
        <v>0</v>
      </c>
      <c r="CO167" s="4">
        <f t="shared" si="17"/>
        <v>1.2624113475177305</v>
      </c>
      <c r="CP167" s="8">
        <f t="shared" si="18"/>
        <v>-37</v>
      </c>
      <c r="CQ167" s="8">
        <v>160</v>
      </c>
      <c r="CR167" s="8">
        <f t="shared" si="19"/>
        <v>0</v>
      </c>
      <c r="CS167" s="8">
        <f t="shared" ref="CS167:CS179" si="21">IF(SUM(EF167:EG167,EB167:EC167,DX167:DY167,DT167:DU167,DP167:DQ167,DL167:DM167,DH167:DI167,DD167:DE167)&gt;0,1,0)</f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 s="8">
        <v>1.876712328767123</v>
      </c>
      <c r="EJ167" s="8">
        <v>0</v>
      </c>
      <c r="EK167" s="8">
        <v>1</v>
      </c>
      <c r="EL167" s="8">
        <v>0</v>
      </c>
      <c r="EM167">
        <v>0</v>
      </c>
      <c r="EO167">
        <v>0</v>
      </c>
      <c r="EP167">
        <v>0</v>
      </c>
      <c r="ER167">
        <v>0</v>
      </c>
      <c r="ES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E167">
        <v>0</v>
      </c>
      <c r="FK167">
        <v>2</v>
      </c>
    </row>
    <row r="168" spans="1:168" x14ac:dyDescent="0.35">
      <c r="A168">
        <v>60</v>
      </c>
      <c r="B168">
        <v>2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1</v>
      </c>
      <c r="O168" s="8">
        <v>20</v>
      </c>
      <c r="P168" s="8">
        <v>0.10930049573357729</v>
      </c>
      <c r="Q168">
        <v>2</v>
      </c>
      <c r="R168">
        <v>0</v>
      </c>
      <c r="S168">
        <v>0</v>
      </c>
      <c r="T168">
        <v>1</v>
      </c>
      <c r="U168" s="8">
        <v>1</v>
      </c>
      <c r="V168">
        <v>0</v>
      </c>
      <c r="W168" s="8">
        <v>135.5</v>
      </c>
      <c r="X168" s="8">
        <v>73</v>
      </c>
      <c r="Y168" s="8">
        <v>97.5</v>
      </c>
      <c r="Z168">
        <v>0</v>
      </c>
      <c r="AA168" s="8">
        <v>1.8911564625850339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8">
        <v>38.5</v>
      </c>
      <c r="AI168" s="8">
        <v>90</v>
      </c>
      <c r="AJ168" s="6">
        <v>10</v>
      </c>
      <c r="AK168">
        <v>0</v>
      </c>
      <c r="AL168" s="8">
        <v>106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 s="8">
        <v>3</v>
      </c>
      <c r="AT168">
        <v>0</v>
      </c>
      <c r="AU168">
        <v>0</v>
      </c>
      <c r="AV168">
        <v>1</v>
      </c>
      <c r="AW168" s="8">
        <v>226</v>
      </c>
      <c r="AX168" s="8">
        <v>213</v>
      </c>
      <c r="AY168" s="2">
        <v>41381</v>
      </c>
      <c r="AZ168" s="2">
        <v>41429</v>
      </c>
      <c r="BA168" s="8">
        <f t="shared" si="15"/>
        <v>48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7</v>
      </c>
      <c r="BJ168">
        <v>16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1</v>
      </c>
      <c r="CD168">
        <v>3</v>
      </c>
      <c r="CE168">
        <v>1</v>
      </c>
      <c r="CF168">
        <v>1</v>
      </c>
      <c r="CG168">
        <v>1</v>
      </c>
      <c r="CH168">
        <v>1</v>
      </c>
      <c r="CI168" s="6">
        <v>0.2</v>
      </c>
      <c r="CJ168" s="8">
        <v>0</v>
      </c>
      <c r="CK168" s="8">
        <v>0</v>
      </c>
      <c r="CL168" s="8">
        <f t="shared" si="16"/>
        <v>100</v>
      </c>
      <c r="CM168" s="8">
        <v>59</v>
      </c>
      <c r="CN168">
        <v>0</v>
      </c>
      <c r="CO168" s="4">
        <f t="shared" si="17"/>
        <v>0.43542435424354242</v>
      </c>
      <c r="CP168" s="8">
        <f t="shared" si="18"/>
        <v>76.5</v>
      </c>
      <c r="CQ168" s="8">
        <v>53</v>
      </c>
      <c r="CR168" s="8">
        <f t="shared" si="19"/>
        <v>1</v>
      </c>
      <c r="CS168" s="8">
        <f t="shared" si="21"/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0</v>
      </c>
      <c r="DK168">
        <v>0</v>
      </c>
      <c r="DL168">
        <v>1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0</v>
      </c>
      <c r="DS168">
        <v>1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 s="8">
        <v>1.2389937106918241</v>
      </c>
      <c r="EJ168" s="8">
        <v>1</v>
      </c>
      <c r="EK168" s="8">
        <v>0</v>
      </c>
      <c r="EL168" s="8">
        <v>0</v>
      </c>
      <c r="EM168">
        <v>0</v>
      </c>
      <c r="EO168">
        <v>0</v>
      </c>
      <c r="EP168">
        <v>0</v>
      </c>
      <c r="ER168">
        <v>0</v>
      </c>
      <c r="ES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 s="2">
        <v>41748</v>
      </c>
      <c r="FE168">
        <v>0</v>
      </c>
      <c r="FG168">
        <v>319</v>
      </c>
      <c r="FH168">
        <v>1</v>
      </c>
      <c r="FK168">
        <v>0</v>
      </c>
    </row>
    <row r="169" spans="1:168" x14ac:dyDescent="0.35">
      <c r="A169">
        <v>72</v>
      </c>
      <c r="B169">
        <v>2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 s="8">
        <v>0</v>
      </c>
      <c r="P169" s="8">
        <v>0</v>
      </c>
      <c r="Q169">
        <v>0</v>
      </c>
      <c r="R169">
        <v>1</v>
      </c>
      <c r="S169">
        <v>0</v>
      </c>
      <c r="T169">
        <v>0</v>
      </c>
      <c r="U169" s="8">
        <v>0</v>
      </c>
      <c r="V169">
        <v>0</v>
      </c>
      <c r="W169" s="8">
        <v>120</v>
      </c>
      <c r="X169" s="8">
        <v>70</v>
      </c>
      <c r="Y169" s="8">
        <v>99</v>
      </c>
      <c r="Z169">
        <v>0</v>
      </c>
      <c r="AA169" s="8">
        <v>1.846153846153846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8">
        <v>34.5</v>
      </c>
      <c r="AI169" s="8">
        <v>58</v>
      </c>
      <c r="AJ169" s="6">
        <v>6.8</v>
      </c>
      <c r="AK169">
        <v>1</v>
      </c>
      <c r="AL169" s="8">
        <v>24</v>
      </c>
      <c r="AM169">
        <v>4</v>
      </c>
      <c r="AN169">
        <v>1</v>
      </c>
      <c r="AO169">
        <v>0</v>
      </c>
      <c r="AP169">
        <v>0</v>
      </c>
      <c r="AQ169">
        <v>1</v>
      </c>
      <c r="AR169">
        <v>0</v>
      </c>
      <c r="AS169" s="8">
        <v>2</v>
      </c>
      <c r="AT169">
        <v>0</v>
      </c>
      <c r="AU169">
        <v>1</v>
      </c>
      <c r="AV169">
        <v>0</v>
      </c>
      <c r="AW169" s="8">
        <v>140</v>
      </c>
      <c r="AX169" s="8">
        <v>0</v>
      </c>
      <c r="AY169" s="2">
        <v>41321</v>
      </c>
      <c r="AZ169" s="2">
        <v>41369</v>
      </c>
      <c r="BA169" s="8">
        <f t="shared" si="15"/>
        <v>48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4</v>
      </c>
      <c r="BJ169">
        <v>10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2</v>
      </c>
      <c r="CE169">
        <v>0</v>
      </c>
      <c r="CF169">
        <v>1</v>
      </c>
      <c r="CG169">
        <v>0</v>
      </c>
      <c r="CH169">
        <v>0</v>
      </c>
      <c r="CI169" s="6">
        <v>0.7</v>
      </c>
      <c r="CJ169" s="8">
        <v>20</v>
      </c>
      <c r="CK169" s="8">
        <v>0</v>
      </c>
      <c r="CL169" s="8">
        <f t="shared" si="16"/>
        <v>80</v>
      </c>
      <c r="CM169" s="8">
        <v>93.5</v>
      </c>
      <c r="CN169">
        <v>0</v>
      </c>
      <c r="CO169" s="4">
        <f t="shared" si="17"/>
        <v>0.77916666666666667</v>
      </c>
      <c r="CP169" s="8">
        <f t="shared" si="18"/>
        <v>26.5</v>
      </c>
      <c r="CQ169" s="8">
        <v>99.5</v>
      </c>
      <c r="CR169" s="8">
        <f t="shared" si="19"/>
        <v>1</v>
      </c>
      <c r="CS169" s="8">
        <f t="shared" si="21"/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 s="8">
        <v>1.72</v>
      </c>
      <c r="EJ169" s="8">
        <v>0</v>
      </c>
      <c r="EK169" s="8">
        <v>1</v>
      </c>
      <c r="EL169" s="8">
        <v>0</v>
      </c>
      <c r="EM169">
        <v>0</v>
      </c>
      <c r="EO169">
        <v>0</v>
      </c>
      <c r="EP169">
        <v>0</v>
      </c>
      <c r="ER169">
        <v>0</v>
      </c>
      <c r="ES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 s="2">
        <v>41468</v>
      </c>
      <c r="FE169">
        <v>1</v>
      </c>
      <c r="FF169" s="2">
        <v>41846</v>
      </c>
      <c r="FG169">
        <v>99</v>
      </c>
      <c r="FH169">
        <v>1</v>
      </c>
      <c r="FK169">
        <v>0</v>
      </c>
    </row>
    <row r="170" spans="1:168" x14ac:dyDescent="0.35">
      <c r="A170">
        <v>83</v>
      </c>
      <c r="B170">
        <v>2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 s="8">
        <v>0</v>
      </c>
      <c r="P170" s="8">
        <v>5</v>
      </c>
      <c r="Q170">
        <v>2</v>
      </c>
      <c r="R170">
        <v>0</v>
      </c>
      <c r="S170">
        <v>0</v>
      </c>
      <c r="T170">
        <v>1</v>
      </c>
      <c r="U170" s="8">
        <v>11</v>
      </c>
      <c r="V170">
        <v>0</v>
      </c>
      <c r="W170" s="8">
        <v>128</v>
      </c>
      <c r="X170" s="8">
        <v>77</v>
      </c>
      <c r="Y170" s="8">
        <v>96</v>
      </c>
      <c r="Z170">
        <v>1</v>
      </c>
      <c r="AA170" s="8">
        <v>1.8978102189781021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s="8">
        <v>53</v>
      </c>
      <c r="AI170" s="8">
        <v>44</v>
      </c>
      <c r="AJ170" s="6">
        <v>7.7</v>
      </c>
      <c r="AK170">
        <v>0</v>
      </c>
      <c r="AL170" s="8">
        <v>69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 s="8">
        <v>2</v>
      </c>
      <c r="AT170">
        <v>0</v>
      </c>
      <c r="AU170">
        <v>1</v>
      </c>
      <c r="AV170">
        <v>0</v>
      </c>
      <c r="AW170" s="8">
        <v>42</v>
      </c>
      <c r="AX170" s="8">
        <v>0</v>
      </c>
      <c r="AY170" s="2">
        <v>42748</v>
      </c>
      <c r="AZ170" s="2">
        <v>42795</v>
      </c>
      <c r="BA170" s="8">
        <f t="shared" si="15"/>
        <v>47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</v>
      </c>
      <c r="BJ170">
        <v>7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1</v>
      </c>
      <c r="CI170" s="6">
        <v>5.5</v>
      </c>
      <c r="CJ170" s="8">
        <v>0</v>
      </c>
      <c r="CK170" s="8">
        <v>0</v>
      </c>
      <c r="CL170" s="8">
        <f t="shared" si="16"/>
        <v>100</v>
      </c>
      <c r="CM170" s="8">
        <v>67</v>
      </c>
      <c r="CN170">
        <v>0</v>
      </c>
      <c r="CO170" s="4">
        <f t="shared" si="17"/>
        <v>0.5234375</v>
      </c>
      <c r="CP170" s="8">
        <f t="shared" si="18"/>
        <v>61</v>
      </c>
      <c r="CQ170" s="8">
        <v>54</v>
      </c>
      <c r="CR170" s="8">
        <f t="shared" si="19"/>
        <v>1</v>
      </c>
      <c r="CS170" s="8">
        <f t="shared" si="21"/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1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 s="8">
        <v>1</v>
      </c>
      <c r="EJ170" s="8">
        <v>1</v>
      </c>
      <c r="EK170" s="8">
        <v>0</v>
      </c>
      <c r="EL170" s="8">
        <v>0</v>
      </c>
      <c r="EM170">
        <v>0</v>
      </c>
      <c r="EO170">
        <v>0</v>
      </c>
      <c r="EP170">
        <v>0</v>
      </c>
      <c r="ER170">
        <v>0</v>
      </c>
      <c r="ES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 s="2">
        <v>42909</v>
      </c>
      <c r="FE170">
        <v>0</v>
      </c>
      <c r="FG170">
        <v>114</v>
      </c>
      <c r="FH170">
        <v>1</v>
      </c>
      <c r="FK170">
        <v>0</v>
      </c>
    </row>
    <row r="171" spans="1:168" x14ac:dyDescent="0.35">
      <c r="A171">
        <v>60</v>
      </c>
      <c r="B171">
        <v>2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 s="8">
        <v>0</v>
      </c>
      <c r="P171" s="8">
        <v>0</v>
      </c>
      <c r="Q171">
        <v>0</v>
      </c>
      <c r="R171">
        <v>1</v>
      </c>
      <c r="S171">
        <v>0</v>
      </c>
      <c r="T171">
        <v>0</v>
      </c>
      <c r="U171" s="8">
        <v>0</v>
      </c>
      <c r="V171">
        <v>0</v>
      </c>
      <c r="W171" s="8">
        <v>127</v>
      </c>
      <c r="X171" s="8">
        <v>83</v>
      </c>
      <c r="Y171" s="8">
        <v>99</v>
      </c>
      <c r="Z171">
        <v>0</v>
      </c>
      <c r="AA171" s="8">
        <v>1.911111111111111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s="8">
        <v>56</v>
      </c>
      <c r="AI171" s="8">
        <v>67</v>
      </c>
      <c r="AJ171" s="6">
        <v>8.3000000000000007</v>
      </c>
      <c r="AK171">
        <v>0</v>
      </c>
      <c r="AL171" s="8">
        <v>76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 s="8">
        <v>1</v>
      </c>
      <c r="AT171">
        <v>1</v>
      </c>
      <c r="AU171">
        <v>0</v>
      </c>
      <c r="AV171">
        <v>0</v>
      </c>
      <c r="AW171" s="8">
        <v>549</v>
      </c>
      <c r="AX171" s="8">
        <v>549</v>
      </c>
      <c r="AY171" s="2">
        <v>42429</v>
      </c>
      <c r="AZ171" s="2">
        <v>42476</v>
      </c>
      <c r="BA171" s="8">
        <f t="shared" si="15"/>
        <v>47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5</v>
      </c>
      <c r="BJ171">
        <v>2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1</v>
      </c>
      <c r="CE171">
        <v>1</v>
      </c>
      <c r="CF171">
        <v>0</v>
      </c>
      <c r="CG171">
        <v>0</v>
      </c>
      <c r="CH171">
        <v>0</v>
      </c>
      <c r="CI171" s="6">
        <v>1</v>
      </c>
      <c r="CJ171" s="8">
        <v>0</v>
      </c>
      <c r="CK171" s="8">
        <v>0</v>
      </c>
      <c r="CL171" s="8">
        <f t="shared" si="16"/>
        <v>100</v>
      </c>
      <c r="CM171" s="8">
        <v>112.5</v>
      </c>
      <c r="CN171">
        <v>0</v>
      </c>
      <c r="CO171" s="4">
        <f t="shared" si="17"/>
        <v>0.88582677165354329</v>
      </c>
      <c r="CP171" s="8">
        <f t="shared" si="18"/>
        <v>14.5</v>
      </c>
      <c r="CQ171" s="8">
        <v>101.8868428421779</v>
      </c>
      <c r="CR171" s="8">
        <f t="shared" si="19"/>
        <v>1</v>
      </c>
      <c r="CS171" s="8">
        <f t="shared" si="21"/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 s="8">
        <v>1.871794871794872</v>
      </c>
      <c r="EJ171" s="8">
        <v>0</v>
      </c>
      <c r="EK171" s="8">
        <v>1</v>
      </c>
      <c r="EL171" s="8">
        <v>0</v>
      </c>
      <c r="EM171">
        <v>0</v>
      </c>
      <c r="EO171">
        <v>0</v>
      </c>
      <c r="EP171">
        <v>0</v>
      </c>
      <c r="ER171">
        <v>0</v>
      </c>
      <c r="ES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 s="2">
        <v>42530</v>
      </c>
      <c r="FE171">
        <v>0</v>
      </c>
      <c r="FG171">
        <v>54</v>
      </c>
      <c r="FH171">
        <v>1</v>
      </c>
      <c r="FK171">
        <v>0</v>
      </c>
    </row>
    <row r="172" spans="1:168" x14ac:dyDescent="0.35">
      <c r="A172">
        <v>74</v>
      </c>
      <c r="B172">
        <v>2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 s="8">
        <v>0</v>
      </c>
      <c r="P172" s="8">
        <v>0</v>
      </c>
      <c r="Q172">
        <v>0</v>
      </c>
      <c r="R172">
        <v>1</v>
      </c>
      <c r="S172">
        <v>0</v>
      </c>
      <c r="T172">
        <v>0</v>
      </c>
      <c r="U172" s="8">
        <v>0</v>
      </c>
      <c r="V172">
        <v>0</v>
      </c>
      <c r="W172" s="8">
        <v>110</v>
      </c>
      <c r="X172" s="8">
        <v>51</v>
      </c>
      <c r="Y172" s="8">
        <v>98</v>
      </c>
      <c r="Z172">
        <v>0</v>
      </c>
      <c r="AA172" s="8">
        <v>1.787234042553191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 s="8">
        <v>20</v>
      </c>
      <c r="AI172" s="8">
        <v>54</v>
      </c>
      <c r="AJ172" s="6">
        <v>6.5</v>
      </c>
      <c r="AK172">
        <v>1</v>
      </c>
      <c r="AL172" s="8">
        <v>7</v>
      </c>
      <c r="AM172">
        <v>5</v>
      </c>
      <c r="AN172">
        <v>1</v>
      </c>
      <c r="AO172">
        <v>0</v>
      </c>
      <c r="AP172">
        <v>0</v>
      </c>
      <c r="AQ172">
        <v>0</v>
      </c>
      <c r="AR172">
        <v>1</v>
      </c>
      <c r="AS172" s="8">
        <v>3</v>
      </c>
      <c r="AT172">
        <v>0</v>
      </c>
      <c r="AU172">
        <v>0</v>
      </c>
      <c r="AV172">
        <v>1</v>
      </c>
      <c r="AW172" s="8">
        <v>34</v>
      </c>
      <c r="AX172" s="8">
        <v>34</v>
      </c>
      <c r="AY172" s="2">
        <v>42415</v>
      </c>
      <c r="AZ172" s="2">
        <v>42462</v>
      </c>
      <c r="BA172" s="8">
        <f t="shared" si="15"/>
        <v>47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4</v>
      </c>
      <c r="BJ172">
        <v>2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 s="6">
        <v>0.2</v>
      </c>
      <c r="CJ172" s="8">
        <v>0</v>
      </c>
      <c r="CK172" s="8">
        <v>0</v>
      </c>
      <c r="CL172" s="8">
        <f t="shared" si="16"/>
        <v>100</v>
      </c>
      <c r="CM172" s="8">
        <v>90</v>
      </c>
      <c r="CN172">
        <v>0</v>
      </c>
      <c r="CO172" s="4">
        <f t="shared" si="17"/>
        <v>0.81818181818181823</v>
      </c>
      <c r="CP172" s="8">
        <f t="shared" si="18"/>
        <v>20</v>
      </c>
      <c r="CQ172" s="8">
        <v>129</v>
      </c>
      <c r="CR172" s="8">
        <f t="shared" si="19"/>
        <v>1</v>
      </c>
      <c r="CS172" s="8">
        <f t="shared" si="21"/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 s="8">
        <v>1.947368421052631</v>
      </c>
      <c r="EJ172" s="8">
        <v>0</v>
      </c>
      <c r="EK172" s="8">
        <v>1</v>
      </c>
      <c r="EL172" s="8">
        <v>0</v>
      </c>
      <c r="EM172">
        <v>0</v>
      </c>
      <c r="EO172">
        <v>0</v>
      </c>
      <c r="EP172">
        <v>0</v>
      </c>
      <c r="ER172">
        <v>0</v>
      </c>
      <c r="ES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E172">
        <v>1</v>
      </c>
      <c r="FF172" s="2">
        <v>42629</v>
      </c>
      <c r="FK172">
        <v>2</v>
      </c>
    </row>
    <row r="173" spans="1:168" x14ac:dyDescent="0.35">
      <c r="A173">
        <v>74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 s="8">
        <v>0</v>
      </c>
      <c r="P173" s="8">
        <v>0</v>
      </c>
      <c r="Q173">
        <v>0</v>
      </c>
      <c r="R173">
        <v>1</v>
      </c>
      <c r="S173">
        <v>0</v>
      </c>
      <c r="T173">
        <v>0</v>
      </c>
      <c r="U173" s="8">
        <v>0</v>
      </c>
      <c r="V173">
        <v>0</v>
      </c>
      <c r="W173" s="8">
        <v>110</v>
      </c>
      <c r="X173" s="8">
        <v>51</v>
      </c>
      <c r="Y173" s="8">
        <v>98</v>
      </c>
      <c r="Z173">
        <v>0</v>
      </c>
      <c r="AA173" s="8">
        <v>1.8273381294964031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 s="8">
        <v>20</v>
      </c>
      <c r="AI173" s="8">
        <v>54</v>
      </c>
      <c r="AJ173" s="6">
        <v>6.5</v>
      </c>
      <c r="AK173">
        <v>1</v>
      </c>
      <c r="AL173" s="8">
        <v>7</v>
      </c>
      <c r="AM173">
        <v>5</v>
      </c>
      <c r="AN173">
        <v>1</v>
      </c>
      <c r="AO173">
        <v>0</v>
      </c>
      <c r="AP173">
        <v>0</v>
      </c>
      <c r="AQ173">
        <v>0</v>
      </c>
      <c r="AR173">
        <v>1</v>
      </c>
      <c r="AS173" s="8">
        <v>3</v>
      </c>
      <c r="AT173">
        <v>0</v>
      </c>
      <c r="AU173">
        <v>0</v>
      </c>
      <c r="AV173">
        <v>1</v>
      </c>
      <c r="AW173" s="8">
        <v>34</v>
      </c>
      <c r="AX173" s="8">
        <v>34</v>
      </c>
      <c r="AY173" s="2">
        <v>42415</v>
      </c>
      <c r="AZ173" s="2">
        <v>42462</v>
      </c>
      <c r="BA173" s="8">
        <f t="shared" si="15"/>
        <v>47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3</v>
      </c>
      <c r="BJ173">
        <v>3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 s="6">
        <v>0.2</v>
      </c>
      <c r="CJ173" s="8">
        <v>100</v>
      </c>
      <c r="CK173" s="8">
        <v>0</v>
      </c>
      <c r="CL173" s="8">
        <f t="shared" si="16"/>
        <v>0</v>
      </c>
      <c r="CM173" s="8">
        <v>129</v>
      </c>
      <c r="CN173">
        <v>0</v>
      </c>
      <c r="CO173" s="4">
        <f t="shared" si="17"/>
        <v>1.1727272727272726</v>
      </c>
      <c r="CP173" s="8">
        <f t="shared" si="18"/>
        <v>-19</v>
      </c>
      <c r="CQ173" s="8">
        <v>90</v>
      </c>
      <c r="CR173" s="8">
        <f t="shared" si="19"/>
        <v>0</v>
      </c>
      <c r="CS173" s="8">
        <f t="shared" si="21"/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1</v>
      </c>
      <c r="DY173">
        <v>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 s="8">
        <v>1.8421052631578949</v>
      </c>
      <c r="EJ173" s="8">
        <v>0</v>
      </c>
      <c r="EK173" s="8">
        <v>1</v>
      </c>
      <c r="EL173" s="8">
        <v>0</v>
      </c>
      <c r="EM173">
        <v>0</v>
      </c>
      <c r="EO173">
        <v>0</v>
      </c>
      <c r="EP173">
        <v>0</v>
      </c>
      <c r="ER173">
        <v>0</v>
      </c>
      <c r="ES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E173">
        <v>1</v>
      </c>
      <c r="FF173" s="2">
        <v>42629</v>
      </c>
      <c r="FK173">
        <v>2</v>
      </c>
    </row>
    <row r="174" spans="1:168" x14ac:dyDescent="0.35">
      <c r="A174">
        <v>53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0</v>
      </c>
      <c r="M174">
        <v>0</v>
      </c>
      <c r="N174">
        <v>1</v>
      </c>
      <c r="O174" s="8">
        <v>10</v>
      </c>
      <c r="P174" s="8">
        <v>6.7789771007767577E-2</v>
      </c>
      <c r="Q174">
        <v>0</v>
      </c>
      <c r="R174">
        <v>1</v>
      </c>
      <c r="S174">
        <v>0</v>
      </c>
      <c r="T174">
        <v>0</v>
      </c>
      <c r="U174" s="8">
        <v>0</v>
      </c>
      <c r="V174">
        <v>1</v>
      </c>
      <c r="W174" s="8">
        <v>155</v>
      </c>
      <c r="X174" s="8">
        <v>89</v>
      </c>
      <c r="Y174" s="8">
        <v>98.018126888217523</v>
      </c>
      <c r="Z174">
        <v>0</v>
      </c>
      <c r="AA174" s="8">
        <v>1.913669064748202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s="8">
        <v>42.5</v>
      </c>
      <c r="AI174" s="8">
        <v>88</v>
      </c>
      <c r="AJ174" s="6">
        <v>9.5</v>
      </c>
      <c r="AK174">
        <v>0</v>
      </c>
      <c r="AL174" s="8">
        <v>94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 s="8">
        <v>3</v>
      </c>
      <c r="AT174">
        <v>0</v>
      </c>
      <c r="AU174">
        <v>0</v>
      </c>
      <c r="AV174">
        <v>1</v>
      </c>
      <c r="AW174" s="8">
        <v>319</v>
      </c>
      <c r="AX174" s="8">
        <v>319</v>
      </c>
      <c r="AY174" s="2">
        <v>42764</v>
      </c>
      <c r="AZ174" s="2">
        <v>42810</v>
      </c>
      <c r="BA174" s="8">
        <f t="shared" si="15"/>
        <v>46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2</v>
      </c>
      <c r="BJ174">
        <v>2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 s="6">
        <v>1.3</v>
      </c>
      <c r="CJ174" s="8">
        <v>0</v>
      </c>
      <c r="CK174" s="8">
        <v>0</v>
      </c>
      <c r="CL174" s="8">
        <f t="shared" si="16"/>
        <v>100</v>
      </c>
      <c r="CM174" s="8">
        <v>184</v>
      </c>
      <c r="CN174">
        <v>0</v>
      </c>
      <c r="CO174" s="4">
        <f t="shared" si="17"/>
        <v>1.1870967741935483</v>
      </c>
      <c r="CP174" s="8">
        <f t="shared" si="18"/>
        <v>-29</v>
      </c>
      <c r="CQ174" s="8">
        <v>160</v>
      </c>
      <c r="CR174" s="8">
        <f t="shared" si="19"/>
        <v>0</v>
      </c>
      <c r="CS174" s="8">
        <f t="shared" si="21"/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 s="8">
        <v>1.831168831168831</v>
      </c>
      <c r="EJ174" s="8">
        <v>0</v>
      </c>
      <c r="EK174" s="8">
        <v>1</v>
      </c>
      <c r="EL174" s="8">
        <v>0</v>
      </c>
      <c r="EM174">
        <v>0</v>
      </c>
      <c r="EO174">
        <v>0</v>
      </c>
      <c r="EP174">
        <v>0</v>
      </c>
      <c r="ER174">
        <v>0</v>
      </c>
      <c r="ES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 s="2">
        <v>42846</v>
      </c>
      <c r="FE174">
        <v>0</v>
      </c>
      <c r="FG174">
        <v>36</v>
      </c>
      <c r="FH174">
        <v>1</v>
      </c>
      <c r="FK174">
        <v>0</v>
      </c>
    </row>
    <row r="175" spans="1:168" x14ac:dyDescent="0.35">
      <c r="A175">
        <v>45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 s="8">
        <v>0</v>
      </c>
      <c r="P175" s="8">
        <v>4.3324583466476378E-2</v>
      </c>
      <c r="Q175">
        <v>2</v>
      </c>
      <c r="R175">
        <v>0</v>
      </c>
      <c r="S175">
        <v>0</v>
      </c>
      <c r="T175">
        <v>1</v>
      </c>
      <c r="U175" s="8">
        <v>0.17879405236111531</v>
      </c>
      <c r="V175">
        <v>0</v>
      </c>
      <c r="W175" s="8">
        <v>129</v>
      </c>
      <c r="X175" s="8">
        <v>89</v>
      </c>
      <c r="Y175" s="8">
        <v>98</v>
      </c>
      <c r="Z175">
        <v>0</v>
      </c>
      <c r="AA175" s="8">
        <v>1.9130434782608701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s="8">
        <v>41</v>
      </c>
      <c r="AI175" s="8">
        <v>110</v>
      </c>
      <c r="AJ175" s="6">
        <v>8.6</v>
      </c>
      <c r="AK175">
        <v>0</v>
      </c>
      <c r="AL175" s="8">
        <v>120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 s="8">
        <v>3</v>
      </c>
      <c r="AT175">
        <v>0</v>
      </c>
      <c r="AU175">
        <v>0</v>
      </c>
      <c r="AV175">
        <v>1</v>
      </c>
      <c r="AW175" s="8">
        <v>0</v>
      </c>
      <c r="AX175" s="8">
        <v>0</v>
      </c>
      <c r="AY175" s="2">
        <v>42737</v>
      </c>
      <c r="AZ175" s="2">
        <v>42783</v>
      </c>
      <c r="BA175" s="8">
        <f t="shared" si="15"/>
        <v>46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7</v>
      </c>
      <c r="BJ175">
        <v>8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1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0</v>
      </c>
      <c r="CH175">
        <v>1</v>
      </c>
      <c r="CI175" s="6">
        <v>0.74531630561406148</v>
      </c>
      <c r="CJ175" s="8">
        <v>0.25526164318426392</v>
      </c>
      <c r="CK175" s="8">
        <v>4.3414554729473052E-2</v>
      </c>
      <c r="CL175" s="8">
        <f t="shared" si="16"/>
        <v>99.701323802086264</v>
      </c>
      <c r="CM175" s="8">
        <v>103</v>
      </c>
      <c r="CN175">
        <v>0</v>
      </c>
      <c r="CO175" s="4">
        <f t="shared" si="17"/>
        <v>0.79844961240310075</v>
      </c>
      <c r="CP175" s="8">
        <f t="shared" si="18"/>
        <v>26</v>
      </c>
      <c r="CQ175" s="8">
        <v>84</v>
      </c>
      <c r="CR175" s="8">
        <f t="shared" si="19"/>
        <v>1</v>
      </c>
      <c r="CS175" s="8">
        <f t="shared" si="21"/>
        <v>0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1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 s="8">
        <v>1</v>
      </c>
      <c r="EJ175" s="8">
        <v>1</v>
      </c>
      <c r="EK175" s="8">
        <v>0</v>
      </c>
      <c r="EL175" s="8">
        <v>0</v>
      </c>
      <c r="EM175">
        <v>1</v>
      </c>
      <c r="EN175" s="2">
        <v>42785</v>
      </c>
      <c r="EO175">
        <v>2</v>
      </c>
      <c r="EP175">
        <v>0</v>
      </c>
      <c r="ER175">
        <v>0</v>
      </c>
      <c r="ES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 s="2">
        <v>42847</v>
      </c>
      <c r="FE175">
        <v>0</v>
      </c>
      <c r="FG175">
        <v>64</v>
      </c>
      <c r="FH175">
        <v>1</v>
      </c>
      <c r="FI175">
        <v>2</v>
      </c>
      <c r="FJ175">
        <v>1</v>
      </c>
      <c r="FK175">
        <f>IF(AND(FH175,FJ175),1,0)</f>
        <v>1</v>
      </c>
    </row>
    <row r="176" spans="1:168" x14ac:dyDescent="0.35">
      <c r="A176">
        <v>45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 s="8">
        <v>0</v>
      </c>
      <c r="P176" s="8">
        <v>0.1245666119957647</v>
      </c>
      <c r="Q176">
        <v>2</v>
      </c>
      <c r="R176">
        <v>0</v>
      </c>
      <c r="S176">
        <v>0</v>
      </c>
      <c r="T176">
        <v>1</v>
      </c>
      <c r="U176" s="8">
        <v>0.16927862577849101</v>
      </c>
      <c r="V176">
        <v>0</v>
      </c>
      <c r="W176" s="8">
        <v>129</v>
      </c>
      <c r="X176" s="8">
        <v>89</v>
      </c>
      <c r="Y176" s="8">
        <v>98</v>
      </c>
      <c r="Z176">
        <v>0</v>
      </c>
      <c r="AA176" s="8">
        <v>1.943661971830986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s="8">
        <v>40.102338933954137</v>
      </c>
      <c r="AI176" s="8">
        <v>110</v>
      </c>
      <c r="AJ176" s="6">
        <v>8.6</v>
      </c>
      <c r="AK176">
        <v>0</v>
      </c>
      <c r="AL176" s="8">
        <v>120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 s="8">
        <v>3</v>
      </c>
      <c r="AT176">
        <v>0</v>
      </c>
      <c r="AU176">
        <v>0</v>
      </c>
      <c r="AV176">
        <v>1</v>
      </c>
      <c r="AW176" s="8">
        <v>0</v>
      </c>
      <c r="AX176" s="8">
        <v>0</v>
      </c>
      <c r="AY176" s="2">
        <v>42737</v>
      </c>
      <c r="AZ176" s="2">
        <v>42783</v>
      </c>
      <c r="BA176" s="8">
        <f t="shared" si="15"/>
        <v>46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5</v>
      </c>
      <c r="BJ176">
        <v>6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1</v>
      </c>
      <c r="CF176">
        <v>0</v>
      </c>
      <c r="CG176">
        <v>0</v>
      </c>
      <c r="CH176">
        <v>1</v>
      </c>
      <c r="CI176" s="6">
        <v>2.2999999999999998</v>
      </c>
      <c r="CJ176" s="8">
        <v>20.084026888604349</v>
      </c>
      <c r="CK176" s="8">
        <v>4.3360433604336043E-2</v>
      </c>
      <c r="CL176" s="8">
        <f t="shared" si="16"/>
        <v>79.872612677791324</v>
      </c>
      <c r="CM176" s="8">
        <v>84</v>
      </c>
      <c r="CN176">
        <v>0</v>
      </c>
      <c r="CO176" s="4">
        <f t="shared" si="17"/>
        <v>0.65116279069767447</v>
      </c>
      <c r="CP176" s="8">
        <f t="shared" si="18"/>
        <v>45</v>
      </c>
      <c r="CQ176" s="8">
        <v>103</v>
      </c>
      <c r="CR176" s="8">
        <f t="shared" si="19"/>
        <v>1</v>
      </c>
      <c r="CS176" s="8">
        <f t="shared" si="21"/>
        <v>0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1</v>
      </c>
      <c r="DT176">
        <v>0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 s="8">
        <v>1</v>
      </c>
      <c r="EJ176" s="8">
        <v>1</v>
      </c>
      <c r="EK176" s="8">
        <v>0</v>
      </c>
      <c r="EL176" s="8">
        <v>0</v>
      </c>
      <c r="EM176">
        <v>0</v>
      </c>
      <c r="EO176">
        <v>0</v>
      </c>
      <c r="EP176">
        <v>0</v>
      </c>
      <c r="ER176">
        <v>0</v>
      </c>
      <c r="ES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 s="2">
        <v>42784</v>
      </c>
      <c r="FE176">
        <v>0</v>
      </c>
      <c r="FG176">
        <v>1</v>
      </c>
      <c r="FH176">
        <v>1</v>
      </c>
      <c r="FK176">
        <v>0</v>
      </c>
    </row>
    <row r="177" spans="1:167" x14ac:dyDescent="0.35">
      <c r="A177">
        <v>86</v>
      </c>
      <c r="B177">
        <v>2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 s="8">
        <v>0</v>
      </c>
      <c r="P177" s="8">
        <v>0</v>
      </c>
      <c r="Q177">
        <v>0</v>
      </c>
      <c r="R177">
        <v>1</v>
      </c>
      <c r="S177">
        <v>0</v>
      </c>
      <c r="T177">
        <v>0</v>
      </c>
      <c r="U177" s="8">
        <v>0</v>
      </c>
      <c r="V177">
        <v>1</v>
      </c>
      <c r="W177" s="8">
        <v>185</v>
      </c>
      <c r="X177" s="8">
        <v>92</v>
      </c>
      <c r="Y177" s="8">
        <v>97.088495575221231</v>
      </c>
      <c r="Z177">
        <v>0</v>
      </c>
      <c r="AA177" s="8">
        <v>2.0472440944881889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s="8">
        <v>42.95827154237854</v>
      </c>
      <c r="AI177" s="8">
        <v>55</v>
      </c>
      <c r="AJ177" s="6">
        <v>7.7</v>
      </c>
      <c r="AK177">
        <v>0</v>
      </c>
      <c r="AL177" s="8">
        <v>37</v>
      </c>
      <c r="AM177">
        <v>3</v>
      </c>
      <c r="AN177">
        <v>1</v>
      </c>
      <c r="AO177">
        <v>0</v>
      </c>
      <c r="AP177">
        <v>1</v>
      </c>
      <c r="AQ177">
        <v>0</v>
      </c>
      <c r="AR177">
        <v>0</v>
      </c>
      <c r="AS177" s="8">
        <v>2</v>
      </c>
      <c r="AT177">
        <v>0</v>
      </c>
      <c r="AU177">
        <v>1</v>
      </c>
      <c r="AV177">
        <v>0</v>
      </c>
      <c r="AW177" s="8">
        <v>142</v>
      </c>
      <c r="AX177" s="8">
        <v>0</v>
      </c>
      <c r="AY177" s="2">
        <v>42619</v>
      </c>
      <c r="AZ177" s="2">
        <v>42665</v>
      </c>
      <c r="BA177" s="8">
        <f t="shared" si="15"/>
        <v>46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5</v>
      </c>
      <c r="BJ177">
        <v>2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 s="6">
        <v>1.5</v>
      </c>
      <c r="CJ177" s="8">
        <v>20</v>
      </c>
      <c r="CK177" s="8">
        <v>0</v>
      </c>
      <c r="CL177" s="8">
        <f t="shared" si="16"/>
        <v>80</v>
      </c>
      <c r="CM177" s="8">
        <v>125</v>
      </c>
      <c r="CN177">
        <v>0</v>
      </c>
      <c r="CO177" s="4">
        <f t="shared" si="17"/>
        <v>0.67567567567567566</v>
      </c>
      <c r="CP177" s="8">
        <f t="shared" si="18"/>
        <v>60</v>
      </c>
      <c r="CQ177" s="8">
        <v>175</v>
      </c>
      <c r="CR177" s="8">
        <f t="shared" si="19"/>
        <v>1</v>
      </c>
      <c r="CS177" s="8">
        <f t="shared" si="21"/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 s="8">
        <v>1.833333333333333</v>
      </c>
      <c r="EJ177" s="8">
        <v>0</v>
      </c>
      <c r="EK177" s="8">
        <v>1</v>
      </c>
      <c r="EL177" s="8">
        <v>0</v>
      </c>
      <c r="EM177">
        <v>0</v>
      </c>
      <c r="EO177">
        <v>0</v>
      </c>
      <c r="EP177">
        <v>0</v>
      </c>
      <c r="ER177">
        <v>0</v>
      </c>
      <c r="ES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 s="2">
        <v>42693</v>
      </c>
      <c r="FE177">
        <v>0</v>
      </c>
      <c r="FG177">
        <v>28</v>
      </c>
      <c r="FH177">
        <v>1</v>
      </c>
      <c r="FK177">
        <v>0</v>
      </c>
    </row>
    <row r="178" spans="1:167" x14ac:dyDescent="0.35">
      <c r="A178">
        <v>61</v>
      </c>
      <c r="B178">
        <v>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 s="8">
        <v>0</v>
      </c>
      <c r="P178" s="8">
        <v>0</v>
      </c>
      <c r="Q178">
        <v>0</v>
      </c>
      <c r="R178">
        <v>1</v>
      </c>
      <c r="S178">
        <v>0</v>
      </c>
      <c r="T178">
        <v>0</v>
      </c>
      <c r="U178" s="8">
        <v>0</v>
      </c>
      <c r="V178">
        <v>0</v>
      </c>
      <c r="W178" s="8">
        <v>139</v>
      </c>
      <c r="X178" s="8">
        <v>40</v>
      </c>
      <c r="Y178" s="8">
        <v>97</v>
      </c>
      <c r="Z178">
        <v>1</v>
      </c>
      <c r="AA178" s="8">
        <v>3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 s="8">
        <v>40</v>
      </c>
      <c r="AI178" s="8">
        <v>60</v>
      </c>
      <c r="AJ178" s="6">
        <v>6.2</v>
      </c>
      <c r="AK178">
        <v>1</v>
      </c>
      <c r="AL178" s="8">
        <v>44</v>
      </c>
      <c r="AM178">
        <v>3</v>
      </c>
      <c r="AN178">
        <v>1</v>
      </c>
      <c r="AO178">
        <v>0</v>
      </c>
      <c r="AP178">
        <v>1</v>
      </c>
      <c r="AQ178">
        <v>0</v>
      </c>
      <c r="AR178">
        <v>0</v>
      </c>
      <c r="AS178" s="8">
        <v>3</v>
      </c>
      <c r="AT178">
        <v>0</v>
      </c>
      <c r="AU178">
        <v>0</v>
      </c>
      <c r="AV178">
        <v>1</v>
      </c>
      <c r="AW178" s="8">
        <v>117</v>
      </c>
      <c r="AX178" s="8">
        <v>47</v>
      </c>
      <c r="AY178" s="2">
        <v>42568</v>
      </c>
      <c r="AZ178" s="2">
        <v>42614</v>
      </c>
      <c r="BA178" s="8">
        <f t="shared" si="15"/>
        <v>46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12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3</v>
      </c>
      <c r="CE178">
        <v>1</v>
      </c>
      <c r="CF178">
        <v>1</v>
      </c>
      <c r="CG178">
        <v>1</v>
      </c>
      <c r="CH178">
        <v>0</v>
      </c>
      <c r="CI178" s="6">
        <v>30</v>
      </c>
      <c r="CJ178" s="8">
        <v>0</v>
      </c>
      <c r="CK178" s="8">
        <v>100</v>
      </c>
      <c r="CL178" s="8">
        <f t="shared" si="16"/>
        <v>0</v>
      </c>
      <c r="CM178" s="8">
        <v>50.5</v>
      </c>
      <c r="CN178">
        <v>0</v>
      </c>
      <c r="CO178" s="4">
        <f t="shared" si="17"/>
        <v>0.36330935251798563</v>
      </c>
      <c r="CP178" s="8">
        <f t="shared" si="18"/>
        <v>88.5</v>
      </c>
      <c r="CQ178" s="8">
        <v>55.5</v>
      </c>
      <c r="CR178" s="8">
        <f t="shared" si="19"/>
        <v>1</v>
      </c>
      <c r="CS178" s="8">
        <f t="shared" si="21"/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 s="8">
        <v>1.9350649350649349</v>
      </c>
      <c r="EJ178" s="8">
        <v>0</v>
      </c>
      <c r="EK178" s="8">
        <v>1</v>
      </c>
      <c r="EL178" s="8">
        <v>0</v>
      </c>
      <c r="EM178">
        <v>0</v>
      </c>
      <c r="EO178">
        <v>0</v>
      </c>
      <c r="EP178">
        <v>0</v>
      </c>
      <c r="ER178">
        <v>0</v>
      </c>
      <c r="ES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E178">
        <v>1</v>
      </c>
      <c r="FF178" s="2">
        <v>42620</v>
      </c>
      <c r="FK178">
        <v>2</v>
      </c>
    </row>
    <row r="179" spans="1:167" x14ac:dyDescent="0.35">
      <c r="A179">
        <v>56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 s="8">
        <v>0</v>
      </c>
      <c r="P179" s="8">
        <v>0</v>
      </c>
      <c r="Q179">
        <v>0</v>
      </c>
      <c r="R179">
        <v>1</v>
      </c>
      <c r="S179">
        <v>0</v>
      </c>
      <c r="T179">
        <v>0</v>
      </c>
      <c r="U179" s="8">
        <v>0</v>
      </c>
      <c r="V179">
        <v>0</v>
      </c>
      <c r="W179" s="8">
        <v>103</v>
      </c>
      <c r="X179" s="8">
        <v>64</v>
      </c>
      <c r="Y179" s="8">
        <v>99</v>
      </c>
      <c r="Z179">
        <v>0</v>
      </c>
      <c r="AA179" s="8">
        <v>1.8129496402877701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s="8">
        <v>33.5</v>
      </c>
      <c r="AI179" s="8">
        <v>72</v>
      </c>
      <c r="AJ179" s="6">
        <v>9.8000000000000007</v>
      </c>
      <c r="AK179">
        <v>0</v>
      </c>
      <c r="AL179" s="8">
        <v>73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 s="8">
        <v>3</v>
      </c>
      <c r="AT179">
        <v>0</v>
      </c>
      <c r="AU179">
        <v>0</v>
      </c>
      <c r="AV179">
        <v>1</v>
      </c>
      <c r="AW179" s="8">
        <v>155</v>
      </c>
      <c r="AX179" s="8">
        <v>37</v>
      </c>
      <c r="AY179" s="2">
        <v>42491</v>
      </c>
      <c r="AZ179" s="2">
        <v>42537</v>
      </c>
      <c r="BA179" s="8">
        <f t="shared" si="15"/>
        <v>46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</v>
      </c>
      <c r="BJ179">
        <v>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1</v>
      </c>
      <c r="CI179" s="6">
        <v>0.6</v>
      </c>
      <c r="CJ179" s="8">
        <v>35</v>
      </c>
      <c r="CK179" s="8">
        <v>30</v>
      </c>
      <c r="CL179" s="8">
        <f t="shared" si="16"/>
        <v>35</v>
      </c>
      <c r="CM179" s="8">
        <v>73</v>
      </c>
      <c r="CN179">
        <v>0</v>
      </c>
      <c r="CO179" s="4">
        <f t="shared" si="17"/>
        <v>0.70873786407766992</v>
      </c>
      <c r="CP179" s="8">
        <f t="shared" si="18"/>
        <v>30</v>
      </c>
      <c r="CQ179" s="8">
        <v>71</v>
      </c>
      <c r="CR179" s="8">
        <f t="shared" si="19"/>
        <v>1</v>
      </c>
      <c r="CS179" s="8">
        <f t="shared" si="21"/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1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 s="8">
        <v>1.857142857142857</v>
      </c>
      <c r="EJ179" s="8">
        <v>0</v>
      </c>
      <c r="EK179" s="8">
        <v>1</v>
      </c>
      <c r="EL179" s="8">
        <v>0</v>
      </c>
      <c r="EM179">
        <v>1</v>
      </c>
      <c r="EN179" s="2">
        <v>42545</v>
      </c>
      <c r="EO179">
        <v>1</v>
      </c>
      <c r="EP179">
        <v>1</v>
      </c>
      <c r="EQ179" s="2">
        <v>42567</v>
      </c>
      <c r="ER179">
        <v>3</v>
      </c>
      <c r="ES179">
        <v>1</v>
      </c>
      <c r="ET179" s="2">
        <v>42572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1</v>
      </c>
      <c r="FD179" s="2">
        <v>42678</v>
      </c>
      <c r="FE179">
        <v>0</v>
      </c>
      <c r="FG179">
        <v>141</v>
      </c>
      <c r="FH179">
        <v>1</v>
      </c>
      <c r="FI179">
        <v>8</v>
      </c>
      <c r="FJ179">
        <v>1</v>
      </c>
      <c r="FK179">
        <f>IF(AND(FH179,FJ179),1,0)</f>
        <v>1</v>
      </c>
    </row>
    <row r="180" spans="1:167" x14ac:dyDescent="0.35">
      <c r="A180">
        <v>77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0</v>
      </c>
      <c r="O180" s="8">
        <v>0</v>
      </c>
      <c r="P180" s="8">
        <v>0</v>
      </c>
      <c r="Q180">
        <v>0</v>
      </c>
      <c r="R180">
        <v>1</v>
      </c>
      <c r="S180">
        <v>0</v>
      </c>
      <c r="T180">
        <v>0</v>
      </c>
      <c r="U180" s="8">
        <v>0</v>
      </c>
      <c r="V180">
        <v>1</v>
      </c>
      <c r="W180" s="8">
        <v>169</v>
      </c>
      <c r="X180" s="8">
        <v>80</v>
      </c>
      <c r="Y180" s="8">
        <v>98</v>
      </c>
      <c r="Z180">
        <v>0</v>
      </c>
      <c r="AA180" s="8">
        <v>1.8723404255319149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s="8">
        <v>42</v>
      </c>
      <c r="AI180" s="8">
        <v>58</v>
      </c>
      <c r="AJ180" s="6">
        <v>6.3</v>
      </c>
      <c r="AK180">
        <v>1</v>
      </c>
      <c r="AL180" s="8">
        <v>34</v>
      </c>
      <c r="AM180">
        <v>3</v>
      </c>
      <c r="AN180">
        <v>1</v>
      </c>
      <c r="AO180">
        <v>0</v>
      </c>
      <c r="AP180">
        <v>1</v>
      </c>
      <c r="AQ180">
        <v>0</v>
      </c>
      <c r="AR180">
        <v>0</v>
      </c>
      <c r="AS180" s="8">
        <v>3</v>
      </c>
      <c r="AT180">
        <v>0</v>
      </c>
      <c r="AU180">
        <v>0</v>
      </c>
      <c r="AV180">
        <v>1</v>
      </c>
      <c r="AW180" s="8">
        <v>373</v>
      </c>
      <c r="AX180" s="8">
        <v>257</v>
      </c>
      <c r="AY180" s="2">
        <v>42378</v>
      </c>
      <c r="AZ180" s="2">
        <v>42424</v>
      </c>
      <c r="BA180" s="8">
        <f t="shared" si="15"/>
        <v>46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4</v>
      </c>
      <c r="BJ180">
        <v>7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1</v>
      </c>
      <c r="CI180" s="6">
        <v>4.4000000000000004</v>
      </c>
      <c r="CJ180" s="8">
        <v>0</v>
      </c>
      <c r="CK180" s="8">
        <v>0</v>
      </c>
      <c r="CL180" s="8">
        <f t="shared" si="16"/>
        <v>100</v>
      </c>
      <c r="CM180" s="8">
        <v>49</v>
      </c>
      <c r="CN180">
        <v>1</v>
      </c>
      <c r="CO180" s="4">
        <f t="shared" si="17"/>
        <v>0.28994082840236685</v>
      </c>
      <c r="CP180" s="8">
        <f t="shared" si="18"/>
        <v>120</v>
      </c>
      <c r="CQ180" s="8">
        <v>32</v>
      </c>
      <c r="CR180" s="8">
        <f t="shared" si="19"/>
        <v>1</v>
      </c>
      <c r="CS180" s="8">
        <f>IF(CN180=1,1,0)</f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 s="8">
        <v>1.8</v>
      </c>
      <c r="EJ180" s="8">
        <v>0</v>
      </c>
      <c r="EK180" s="8">
        <v>1</v>
      </c>
      <c r="EL180" s="8">
        <v>0</v>
      </c>
      <c r="EM180">
        <v>0</v>
      </c>
      <c r="EO180">
        <v>0</v>
      </c>
      <c r="EP180">
        <v>0</v>
      </c>
      <c r="ER180">
        <v>0</v>
      </c>
      <c r="ES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 s="2">
        <v>42489</v>
      </c>
      <c r="FE180">
        <v>0</v>
      </c>
      <c r="FG180">
        <v>65</v>
      </c>
      <c r="FH180">
        <v>1</v>
      </c>
      <c r="FK180">
        <v>0</v>
      </c>
    </row>
    <row r="181" spans="1:167" x14ac:dyDescent="0.35">
      <c r="A181">
        <v>35</v>
      </c>
      <c r="B181">
        <v>2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1</v>
      </c>
      <c r="O181" s="8">
        <v>12</v>
      </c>
      <c r="P181" s="8">
        <v>0.1088507801367822</v>
      </c>
      <c r="Q181">
        <v>2</v>
      </c>
      <c r="R181">
        <v>0</v>
      </c>
      <c r="S181">
        <v>0</v>
      </c>
      <c r="T181">
        <v>1</v>
      </c>
      <c r="U181" s="8">
        <v>1</v>
      </c>
      <c r="V181">
        <v>0</v>
      </c>
      <c r="W181" s="8">
        <v>125</v>
      </c>
      <c r="X181" s="8">
        <v>75</v>
      </c>
      <c r="Y181" s="8">
        <v>99</v>
      </c>
      <c r="Z181">
        <v>0</v>
      </c>
      <c r="AA181" s="8">
        <v>2.013513513513514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s="8">
        <v>36</v>
      </c>
      <c r="AI181" s="8">
        <v>80</v>
      </c>
      <c r="AJ181" s="6">
        <v>8</v>
      </c>
      <c r="AK181">
        <v>0</v>
      </c>
      <c r="AL181" s="8">
        <v>87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 s="8">
        <v>1</v>
      </c>
      <c r="AT181">
        <v>1</v>
      </c>
      <c r="AU181">
        <v>0</v>
      </c>
      <c r="AV181">
        <v>0</v>
      </c>
      <c r="AW181" s="8">
        <v>250</v>
      </c>
      <c r="AX181" s="8">
        <v>250</v>
      </c>
      <c r="AY181" s="2">
        <v>42374</v>
      </c>
      <c r="AZ181" s="2">
        <v>42420</v>
      </c>
      <c r="BA181" s="8">
        <f t="shared" si="15"/>
        <v>46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0</v>
      </c>
      <c r="CI181" s="6">
        <v>2.4</v>
      </c>
      <c r="CJ181" s="8">
        <v>0</v>
      </c>
      <c r="CK181" s="8">
        <v>100</v>
      </c>
      <c r="CL181" s="8">
        <f t="shared" si="16"/>
        <v>0</v>
      </c>
      <c r="CM181" s="8">
        <v>76</v>
      </c>
      <c r="CN181">
        <v>0</v>
      </c>
      <c r="CO181" s="4">
        <f t="shared" si="17"/>
        <v>0.60799999999999998</v>
      </c>
      <c r="CP181" s="8">
        <f t="shared" si="18"/>
        <v>49</v>
      </c>
      <c r="CQ181" s="8">
        <v>64</v>
      </c>
      <c r="CR181" s="8">
        <f t="shared" si="19"/>
        <v>1</v>
      </c>
      <c r="CS181" s="8">
        <f>IF(SUM(EF181:EG181,EB181:EC181,DX181:DY181,DT181:DU181,DP181:DQ181,DL181:DM181,DH181:DI181,DD181:DE181)&gt;0,1,0)</f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 s="8">
        <v>1.849315068493151</v>
      </c>
      <c r="EJ181" s="8">
        <v>0</v>
      </c>
      <c r="EK181" s="8">
        <v>1</v>
      </c>
      <c r="EL181" s="8">
        <v>0</v>
      </c>
      <c r="EM181">
        <v>0</v>
      </c>
      <c r="EO181">
        <v>0</v>
      </c>
      <c r="EP181">
        <v>0</v>
      </c>
      <c r="ER181">
        <v>0</v>
      </c>
      <c r="ES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 s="2">
        <v>42503</v>
      </c>
      <c r="FE181">
        <v>0</v>
      </c>
      <c r="FG181">
        <v>83</v>
      </c>
      <c r="FH181">
        <v>1</v>
      </c>
      <c r="FK181">
        <v>0</v>
      </c>
    </row>
    <row r="182" spans="1:167" x14ac:dyDescent="0.35">
      <c r="A182">
        <v>58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 s="8">
        <v>0</v>
      </c>
      <c r="P182" s="8">
        <v>0</v>
      </c>
      <c r="Q182">
        <v>0</v>
      </c>
      <c r="R182">
        <v>1</v>
      </c>
      <c r="S182">
        <v>0</v>
      </c>
      <c r="T182">
        <v>0</v>
      </c>
      <c r="U182" s="8">
        <v>0</v>
      </c>
      <c r="V182">
        <v>0</v>
      </c>
      <c r="W182" s="8">
        <v>131.8512692760539</v>
      </c>
      <c r="X182" s="8">
        <v>75.5</v>
      </c>
      <c r="Y182" s="8">
        <v>97.176067818715353</v>
      </c>
      <c r="Z182">
        <v>0</v>
      </c>
      <c r="AA182" s="8">
        <v>1.942446043165468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s="8">
        <v>42</v>
      </c>
      <c r="AI182" s="8">
        <v>57</v>
      </c>
      <c r="AJ182" s="6">
        <v>7.6716561748939878</v>
      </c>
      <c r="AK182">
        <v>0</v>
      </c>
      <c r="AL182" s="8">
        <v>99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 s="8">
        <v>3</v>
      </c>
      <c r="AT182">
        <v>0</v>
      </c>
      <c r="AU182">
        <v>0</v>
      </c>
      <c r="AV182">
        <v>1</v>
      </c>
      <c r="AW182" s="8">
        <v>29</v>
      </c>
      <c r="AX182" s="8">
        <v>29</v>
      </c>
      <c r="AY182" s="2">
        <v>41526</v>
      </c>
      <c r="AZ182" s="2">
        <v>41572</v>
      </c>
      <c r="BA182" s="8">
        <f t="shared" si="15"/>
        <v>46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</v>
      </c>
      <c r="BJ182">
        <v>6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1</v>
      </c>
      <c r="CI182" s="6">
        <v>0.5</v>
      </c>
      <c r="CJ182" s="8">
        <v>0</v>
      </c>
      <c r="CK182" s="8">
        <v>0</v>
      </c>
      <c r="CL182" s="8">
        <f t="shared" si="16"/>
        <v>100</v>
      </c>
      <c r="CM182" s="8">
        <v>91.999999999999986</v>
      </c>
      <c r="CN182">
        <v>0</v>
      </c>
      <c r="CO182" s="4">
        <f t="shared" si="17"/>
        <v>0.69775589196173571</v>
      </c>
      <c r="CP182" s="8">
        <f t="shared" si="18"/>
        <v>39.851269276053912</v>
      </c>
      <c r="CQ182" s="8">
        <v>77.5</v>
      </c>
      <c r="CR182" s="8">
        <f t="shared" si="19"/>
        <v>1</v>
      </c>
      <c r="CS182" s="8">
        <f>IF(SUM(EF182:EG182,EB182:EC182,DX182:DY182,DT182:DU182,DP182:DQ182,DL182:DM182,DH182:DI182,DD182:DE182)&gt;0,1,0)</f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 s="8">
        <v>1.9722222222222221</v>
      </c>
      <c r="EJ182" s="8">
        <v>0</v>
      </c>
      <c r="EK182" s="8">
        <v>1</v>
      </c>
      <c r="EL182" s="8">
        <v>0</v>
      </c>
      <c r="EM182">
        <v>0</v>
      </c>
      <c r="EO182">
        <v>0</v>
      </c>
      <c r="EP182">
        <v>0</v>
      </c>
      <c r="ER182">
        <v>0</v>
      </c>
      <c r="ES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 s="2">
        <v>41676</v>
      </c>
      <c r="FE182">
        <v>0</v>
      </c>
      <c r="FG182">
        <v>104</v>
      </c>
      <c r="FH182">
        <v>1</v>
      </c>
      <c r="FK182">
        <v>0</v>
      </c>
    </row>
    <row r="183" spans="1:167" x14ac:dyDescent="0.35">
      <c r="A183">
        <v>60</v>
      </c>
      <c r="B183">
        <v>2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 s="8">
        <v>0</v>
      </c>
      <c r="P183" s="8">
        <v>0</v>
      </c>
      <c r="Q183">
        <v>0</v>
      </c>
      <c r="R183">
        <v>1</v>
      </c>
      <c r="S183">
        <v>0</v>
      </c>
      <c r="T183">
        <v>0</v>
      </c>
      <c r="U183" s="8">
        <v>0</v>
      </c>
      <c r="V183">
        <v>0</v>
      </c>
      <c r="W183" s="8">
        <v>105</v>
      </c>
      <c r="X183" s="8">
        <v>55</v>
      </c>
      <c r="Y183" s="8">
        <v>96</v>
      </c>
      <c r="Z183">
        <v>0</v>
      </c>
      <c r="AA183" s="8">
        <v>1.931034482758621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 s="8">
        <v>33</v>
      </c>
      <c r="AI183" s="8">
        <v>43</v>
      </c>
      <c r="AJ183" s="6">
        <v>5.9</v>
      </c>
      <c r="AK183">
        <v>1</v>
      </c>
      <c r="AL183" s="8">
        <v>7</v>
      </c>
      <c r="AM183">
        <v>5</v>
      </c>
      <c r="AN183">
        <v>1</v>
      </c>
      <c r="AO183">
        <v>0</v>
      </c>
      <c r="AP183">
        <v>0</v>
      </c>
      <c r="AQ183">
        <v>0</v>
      </c>
      <c r="AR183">
        <v>1</v>
      </c>
      <c r="AS183" s="8">
        <v>3</v>
      </c>
      <c r="AT183">
        <v>0</v>
      </c>
      <c r="AU183">
        <v>0</v>
      </c>
      <c r="AV183">
        <v>1</v>
      </c>
      <c r="AW183" s="8">
        <v>265</v>
      </c>
      <c r="AX183" s="8">
        <v>223</v>
      </c>
      <c r="AY183" s="2">
        <v>41470</v>
      </c>
      <c r="AZ183" s="2">
        <v>41516</v>
      </c>
      <c r="BA183" s="8">
        <f t="shared" si="15"/>
        <v>46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7</v>
      </c>
      <c r="BJ183">
        <v>11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2</v>
      </c>
      <c r="CE183">
        <v>0</v>
      </c>
      <c r="CF183">
        <v>1</v>
      </c>
      <c r="CG183">
        <v>0</v>
      </c>
      <c r="CH183">
        <v>0</v>
      </c>
      <c r="CI183" s="6">
        <v>1</v>
      </c>
      <c r="CJ183" s="8">
        <v>0</v>
      </c>
      <c r="CK183" s="8">
        <v>100</v>
      </c>
      <c r="CL183" s="8">
        <f t="shared" si="16"/>
        <v>0</v>
      </c>
      <c r="CM183" s="8">
        <v>55.5</v>
      </c>
      <c r="CN183">
        <v>0</v>
      </c>
      <c r="CO183" s="4">
        <f t="shared" si="17"/>
        <v>0.52857142857142858</v>
      </c>
      <c r="CP183" s="8">
        <f t="shared" si="18"/>
        <v>49.5</v>
      </c>
      <c r="CQ183" s="8">
        <v>33</v>
      </c>
      <c r="CR183" s="8">
        <f t="shared" si="19"/>
        <v>1</v>
      </c>
      <c r="CS183" s="8">
        <f>IF(SUM(EF183:EG183,EB183:EC183,DX183:DY183,DT183:DU183,DP183:DQ183,DL183:DM183,DH183:DI183,DD183:DE183)&gt;0,1,0)</f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0</v>
      </c>
      <c r="DX183">
        <v>0</v>
      </c>
      <c r="DY183">
        <v>1</v>
      </c>
      <c r="DZ183">
        <v>1</v>
      </c>
      <c r="EA183">
        <v>0</v>
      </c>
      <c r="EB183">
        <v>0</v>
      </c>
      <c r="EC183">
        <v>1</v>
      </c>
      <c r="ED183">
        <v>0</v>
      </c>
      <c r="EE183">
        <v>1</v>
      </c>
      <c r="EF183">
        <v>0</v>
      </c>
      <c r="EG183">
        <v>0</v>
      </c>
      <c r="EH183">
        <v>0</v>
      </c>
      <c r="EI183" s="8">
        <v>2</v>
      </c>
      <c r="EJ183" s="8">
        <v>0</v>
      </c>
      <c r="EK183" s="8">
        <v>1</v>
      </c>
      <c r="EL183" s="8">
        <v>0</v>
      </c>
      <c r="EM183">
        <v>0</v>
      </c>
      <c r="EO183">
        <v>0</v>
      </c>
      <c r="EP183">
        <v>0</v>
      </c>
      <c r="ER183">
        <v>0</v>
      </c>
      <c r="ES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E183">
        <v>1</v>
      </c>
      <c r="FF183" s="2">
        <v>41567</v>
      </c>
      <c r="FK183">
        <v>2</v>
      </c>
    </row>
    <row r="184" spans="1:167" x14ac:dyDescent="0.35">
      <c r="A184">
        <v>60</v>
      </c>
      <c r="B184">
        <v>2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 s="8">
        <v>0</v>
      </c>
      <c r="P184" s="8">
        <v>0</v>
      </c>
      <c r="Q184">
        <v>0</v>
      </c>
      <c r="R184">
        <v>1</v>
      </c>
      <c r="S184">
        <v>0</v>
      </c>
      <c r="T184">
        <v>0</v>
      </c>
      <c r="U184" s="8">
        <v>0</v>
      </c>
      <c r="V184">
        <v>0</v>
      </c>
      <c r="W184" s="8">
        <v>105</v>
      </c>
      <c r="X184" s="8">
        <v>55</v>
      </c>
      <c r="Y184" s="8">
        <v>96</v>
      </c>
      <c r="Z184">
        <v>0</v>
      </c>
      <c r="AA184" s="8">
        <v>1.9020979020979021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 s="8">
        <v>30.083809637873799</v>
      </c>
      <c r="AI184" s="8">
        <v>43</v>
      </c>
      <c r="AJ184" s="6">
        <v>5.9</v>
      </c>
      <c r="AK184">
        <v>1</v>
      </c>
      <c r="AL184" s="8">
        <v>7</v>
      </c>
      <c r="AM184">
        <v>5</v>
      </c>
      <c r="AN184">
        <v>1</v>
      </c>
      <c r="AO184">
        <v>0</v>
      </c>
      <c r="AP184">
        <v>0</v>
      </c>
      <c r="AQ184">
        <v>0</v>
      </c>
      <c r="AR184">
        <v>1</v>
      </c>
      <c r="AS184" s="8">
        <v>3</v>
      </c>
      <c r="AT184">
        <v>0</v>
      </c>
      <c r="AU184">
        <v>0</v>
      </c>
      <c r="AV184">
        <v>1</v>
      </c>
      <c r="AW184" s="8">
        <v>265</v>
      </c>
      <c r="AX184" s="8">
        <v>203.5</v>
      </c>
      <c r="AY184" s="2">
        <v>41470</v>
      </c>
      <c r="AZ184" s="2">
        <v>41516</v>
      </c>
      <c r="BA184" s="8">
        <f t="shared" si="15"/>
        <v>46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4</v>
      </c>
      <c r="BJ184">
        <v>11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2</v>
      </c>
      <c r="CE184">
        <v>0</v>
      </c>
      <c r="CF184">
        <v>1</v>
      </c>
      <c r="CG184">
        <v>0</v>
      </c>
      <c r="CH184">
        <v>0</v>
      </c>
      <c r="CI184" s="6">
        <v>12</v>
      </c>
      <c r="CJ184" s="8">
        <v>0</v>
      </c>
      <c r="CK184" s="8">
        <v>100</v>
      </c>
      <c r="CL184" s="8">
        <f t="shared" si="16"/>
        <v>0</v>
      </c>
      <c r="CM184" s="8">
        <v>57.5</v>
      </c>
      <c r="CN184">
        <v>0</v>
      </c>
      <c r="CO184" s="4">
        <f t="shared" si="17"/>
        <v>0.54761904761904767</v>
      </c>
      <c r="CP184" s="8">
        <f t="shared" si="18"/>
        <v>47.5</v>
      </c>
      <c r="CQ184" s="8">
        <v>32.499999999999993</v>
      </c>
      <c r="CR184" s="8">
        <f t="shared" si="19"/>
        <v>1</v>
      </c>
      <c r="CS184" s="8">
        <f>IF(SUM(EF184:EG184,EB184:EC184,DX184:DY184,DT184:DU184,DP184:DQ184,DL184:DM184,DH184:DI184,DD184:DE184)&gt;0,1,0)</f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0</v>
      </c>
      <c r="EC184">
        <v>1</v>
      </c>
      <c r="ED184">
        <v>0</v>
      </c>
      <c r="EE184">
        <v>1</v>
      </c>
      <c r="EF184">
        <v>0</v>
      </c>
      <c r="EG184">
        <v>0</v>
      </c>
      <c r="EH184">
        <v>0</v>
      </c>
      <c r="EI184" s="8">
        <v>2</v>
      </c>
      <c r="EJ184" s="8">
        <v>0</v>
      </c>
      <c r="EK184" s="8">
        <v>1</v>
      </c>
      <c r="EL184" s="8">
        <v>0</v>
      </c>
      <c r="EM184">
        <v>0</v>
      </c>
      <c r="EO184">
        <v>0</v>
      </c>
      <c r="EP184">
        <v>0</v>
      </c>
      <c r="ER184">
        <v>0</v>
      </c>
      <c r="ES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E184">
        <v>1</v>
      </c>
      <c r="FF184" s="2">
        <v>41567</v>
      </c>
      <c r="FK184">
        <v>2</v>
      </c>
    </row>
    <row r="185" spans="1:167" x14ac:dyDescent="0.35">
      <c r="A185">
        <v>66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 s="8">
        <v>0</v>
      </c>
      <c r="P185" s="8">
        <v>60</v>
      </c>
      <c r="Q185">
        <v>2</v>
      </c>
      <c r="R185">
        <v>0</v>
      </c>
      <c r="S185">
        <v>0</v>
      </c>
      <c r="T185">
        <v>1</v>
      </c>
      <c r="U185" s="8">
        <v>1</v>
      </c>
      <c r="V185">
        <v>0</v>
      </c>
      <c r="W185" s="8">
        <v>102</v>
      </c>
      <c r="X185" s="8">
        <v>55</v>
      </c>
      <c r="Y185" s="8">
        <v>96</v>
      </c>
      <c r="Z185">
        <v>0</v>
      </c>
      <c r="AA185" s="8">
        <v>1.9342105263157889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H185" s="8">
        <v>35</v>
      </c>
      <c r="AI185" s="8">
        <v>65</v>
      </c>
      <c r="AJ185" s="6">
        <v>9.6999999999999993</v>
      </c>
      <c r="AK185">
        <v>0</v>
      </c>
      <c r="AL185" s="8">
        <v>5</v>
      </c>
      <c r="AM185">
        <v>5</v>
      </c>
      <c r="AN185">
        <v>1</v>
      </c>
      <c r="AO185">
        <v>0</v>
      </c>
      <c r="AP185">
        <v>0</v>
      </c>
      <c r="AQ185">
        <v>0</v>
      </c>
      <c r="AR185">
        <v>1</v>
      </c>
      <c r="AS185" s="8">
        <v>3</v>
      </c>
      <c r="AT185">
        <v>0</v>
      </c>
      <c r="AU185">
        <v>0</v>
      </c>
      <c r="AV185">
        <v>1</v>
      </c>
      <c r="AW185" s="8">
        <v>349</v>
      </c>
      <c r="AX185" s="8">
        <v>229</v>
      </c>
      <c r="AY185" s="2">
        <v>42564</v>
      </c>
      <c r="AZ185" s="2">
        <v>42609</v>
      </c>
      <c r="BA185" s="8">
        <f t="shared" si="15"/>
        <v>45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4</v>
      </c>
      <c r="BJ185">
        <v>10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3</v>
      </c>
      <c r="CE185">
        <v>1</v>
      </c>
      <c r="CF185">
        <v>1</v>
      </c>
      <c r="CG185">
        <v>1</v>
      </c>
      <c r="CH185">
        <v>0</v>
      </c>
      <c r="CI185" s="6">
        <v>2.5</v>
      </c>
      <c r="CJ185" s="8">
        <v>0</v>
      </c>
      <c r="CK185" s="8">
        <v>100</v>
      </c>
      <c r="CL185" s="8">
        <f t="shared" si="16"/>
        <v>0</v>
      </c>
      <c r="CM185" s="8">
        <v>0</v>
      </c>
      <c r="CN185">
        <v>1</v>
      </c>
      <c r="CO185" s="4">
        <f t="shared" si="17"/>
        <v>0</v>
      </c>
      <c r="CP185" s="8">
        <f t="shared" si="18"/>
        <v>102</v>
      </c>
      <c r="CQ185" s="8">
        <v>49</v>
      </c>
      <c r="CR185" s="8">
        <f t="shared" si="19"/>
        <v>1</v>
      </c>
      <c r="CS185" s="8">
        <f>IF(CN185=1,1,0)</f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 s="8">
        <v>1.904109589041096</v>
      </c>
      <c r="EJ185" s="8">
        <v>0</v>
      </c>
      <c r="EK185" s="8">
        <v>1</v>
      </c>
      <c r="EL185" s="8">
        <v>0</v>
      </c>
      <c r="EM185">
        <v>0</v>
      </c>
      <c r="EO185">
        <v>0</v>
      </c>
      <c r="EP185">
        <v>0</v>
      </c>
      <c r="ER185">
        <v>0</v>
      </c>
      <c r="ES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E185">
        <v>1</v>
      </c>
      <c r="FF185" s="2">
        <v>42670</v>
      </c>
      <c r="FK185">
        <v>2</v>
      </c>
    </row>
    <row r="186" spans="1:167" x14ac:dyDescent="0.35">
      <c r="A186">
        <v>56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 s="8">
        <v>0</v>
      </c>
      <c r="P186" s="8">
        <v>0</v>
      </c>
      <c r="Q186">
        <v>2</v>
      </c>
      <c r="R186">
        <v>0</v>
      </c>
      <c r="S186">
        <v>0</v>
      </c>
      <c r="T186">
        <v>1</v>
      </c>
      <c r="U186" s="8">
        <v>70</v>
      </c>
      <c r="V186">
        <v>1</v>
      </c>
      <c r="W186" s="8">
        <v>145</v>
      </c>
      <c r="X186" s="8">
        <v>76</v>
      </c>
      <c r="Y186" s="8">
        <v>98</v>
      </c>
      <c r="Z186">
        <v>0</v>
      </c>
      <c r="AA186" s="8">
        <v>2.0544217687074831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s="8">
        <v>38.5</v>
      </c>
      <c r="AI186" s="8">
        <v>82</v>
      </c>
      <c r="AJ186" s="6">
        <v>8.8000000000000007</v>
      </c>
      <c r="AK186">
        <v>0</v>
      </c>
      <c r="AL186" s="8">
        <v>76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 s="8">
        <v>2</v>
      </c>
      <c r="AT186">
        <v>0</v>
      </c>
      <c r="AU186">
        <v>1</v>
      </c>
      <c r="AV186">
        <v>0</v>
      </c>
      <c r="AW186" s="8">
        <v>193</v>
      </c>
      <c r="AX186" s="8">
        <v>0</v>
      </c>
      <c r="AY186" s="2">
        <v>42548</v>
      </c>
      <c r="AZ186" s="2">
        <v>42593</v>
      </c>
      <c r="BA186" s="8">
        <f t="shared" si="15"/>
        <v>45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</v>
      </c>
      <c r="BJ186">
        <v>16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3</v>
      </c>
      <c r="CE186">
        <v>1</v>
      </c>
      <c r="CF186">
        <v>1</v>
      </c>
      <c r="CG186">
        <v>1</v>
      </c>
      <c r="CH186">
        <v>1</v>
      </c>
      <c r="CI186" s="6">
        <v>0.81235285238048349</v>
      </c>
      <c r="CJ186" s="8">
        <v>0.35783763827158738</v>
      </c>
      <c r="CK186" s="8">
        <v>5.5518543193426598E-2</v>
      </c>
      <c r="CL186" s="8">
        <f t="shared" si="16"/>
        <v>99.586643818534981</v>
      </c>
      <c r="CM186" s="8">
        <v>0</v>
      </c>
      <c r="CN186">
        <v>1</v>
      </c>
      <c r="CO186" s="4">
        <f t="shared" si="17"/>
        <v>0</v>
      </c>
      <c r="CP186" s="8">
        <f t="shared" si="18"/>
        <v>145</v>
      </c>
      <c r="CQ186" s="8">
        <v>51</v>
      </c>
      <c r="CR186" s="8">
        <f t="shared" si="19"/>
        <v>1</v>
      </c>
      <c r="CS186" s="8">
        <f>IF(CN186=1,1,0)</f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 s="8">
        <v>1.7647058823529409</v>
      </c>
      <c r="EJ186" s="8">
        <v>0</v>
      </c>
      <c r="EK186" s="8">
        <v>1</v>
      </c>
      <c r="EL186" s="8">
        <v>0</v>
      </c>
      <c r="EM186">
        <v>1</v>
      </c>
      <c r="EN186" s="2">
        <v>42602</v>
      </c>
      <c r="EO186">
        <v>3</v>
      </c>
      <c r="EP186">
        <v>1</v>
      </c>
      <c r="EQ186" s="2">
        <v>42628</v>
      </c>
      <c r="ER186">
        <v>4</v>
      </c>
      <c r="ES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 s="2">
        <v>43089</v>
      </c>
      <c r="FE186">
        <v>0</v>
      </c>
      <c r="FG186">
        <v>496</v>
      </c>
      <c r="FH186">
        <v>0</v>
      </c>
      <c r="FI186">
        <v>9</v>
      </c>
      <c r="FJ186">
        <v>1</v>
      </c>
      <c r="FK186">
        <v>2</v>
      </c>
    </row>
    <row r="187" spans="1:167" x14ac:dyDescent="0.35">
      <c r="A187">
        <v>75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 s="8">
        <v>0</v>
      </c>
      <c r="P187" s="8">
        <v>40</v>
      </c>
      <c r="Q187">
        <v>2</v>
      </c>
      <c r="R187">
        <v>0</v>
      </c>
      <c r="S187">
        <v>0</v>
      </c>
      <c r="T187">
        <v>1</v>
      </c>
      <c r="U187" s="8">
        <v>7</v>
      </c>
      <c r="V187">
        <v>0</v>
      </c>
      <c r="W187" s="8">
        <v>124</v>
      </c>
      <c r="X187" s="8">
        <v>49</v>
      </c>
      <c r="Y187" s="8">
        <v>98</v>
      </c>
      <c r="Z187">
        <v>0</v>
      </c>
      <c r="AA187" s="8">
        <v>1.8088235294117649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s="8">
        <v>45</v>
      </c>
      <c r="AI187" s="8">
        <v>55</v>
      </c>
      <c r="AJ187" s="6">
        <v>9</v>
      </c>
      <c r="AK187">
        <v>0</v>
      </c>
      <c r="AL187" s="8">
        <v>73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 s="8">
        <v>2</v>
      </c>
      <c r="AT187">
        <v>0</v>
      </c>
      <c r="AU187">
        <v>1</v>
      </c>
      <c r="AV187">
        <v>0</v>
      </c>
      <c r="AW187" s="8">
        <v>142.5</v>
      </c>
      <c r="AX187" s="8">
        <v>0</v>
      </c>
      <c r="AY187" s="2">
        <v>42536</v>
      </c>
      <c r="AZ187" s="2">
        <v>42581</v>
      </c>
      <c r="BA187" s="8">
        <f t="shared" si="15"/>
        <v>45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2</v>
      </c>
      <c r="BJ187">
        <v>16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1</v>
      </c>
      <c r="CD187">
        <v>3</v>
      </c>
      <c r="CE187">
        <v>1</v>
      </c>
      <c r="CF187">
        <v>1</v>
      </c>
      <c r="CG187">
        <v>1</v>
      </c>
      <c r="CH187">
        <v>1</v>
      </c>
      <c r="CI187" s="6">
        <v>0.62738246917491536</v>
      </c>
      <c r="CJ187" s="8">
        <v>0</v>
      </c>
      <c r="CK187" s="8">
        <v>0</v>
      </c>
      <c r="CL187" s="8">
        <f t="shared" si="16"/>
        <v>100</v>
      </c>
      <c r="CM187" s="8">
        <v>0</v>
      </c>
      <c r="CN187">
        <v>1</v>
      </c>
      <c r="CO187" s="4">
        <f t="shared" si="17"/>
        <v>0</v>
      </c>
      <c r="CP187" s="8">
        <f t="shared" si="18"/>
        <v>124</v>
      </c>
      <c r="CQ187" s="8">
        <v>0</v>
      </c>
      <c r="CR187" s="8">
        <f t="shared" si="19"/>
        <v>1</v>
      </c>
      <c r="CS187" s="8">
        <f>IF(CN187=1,1,0)</f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1</v>
      </c>
      <c r="DQ187">
        <v>1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 s="8">
        <v>1.8378378378378379</v>
      </c>
      <c r="EJ187" s="8">
        <v>0</v>
      </c>
      <c r="EK187" s="8">
        <v>1</v>
      </c>
      <c r="EL187" s="8">
        <v>0</v>
      </c>
      <c r="EM187">
        <v>0</v>
      </c>
      <c r="EO187">
        <v>0</v>
      </c>
      <c r="EP187">
        <v>0</v>
      </c>
      <c r="ER187">
        <v>0</v>
      </c>
      <c r="ES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 s="2">
        <v>42788</v>
      </c>
      <c r="FE187">
        <v>0</v>
      </c>
      <c r="FG187">
        <v>207</v>
      </c>
      <c r="FH187">
        <v>1</v>
      </c>
      <c r="FK187">
        <v>0</v>
      </c>
    </row>
    <row r="188" spans="1:167" x14ac:dyDescent="0.35">
      <c r="A188">
        <v>59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 s="8">
        <v>0</v>
      </c>
      <c r="P188" s="8">
        <v>0</v>
      </c>
      <c r="Q188">
        <v>0</v>
      </c>
      <c r="R188">
        <v>1</v>
      </c>
      <c r="S188">
        <v>0</v>
      </c>
      <c r="T188">
        <v>0</v>
      </c>
      <c r="U188" s="8">
        <v>0</v>
      </c>
      <c r="V188">
        <v>0</v>
      </c>
      <c r="W188" s="8">
        <v>135.08108513616489</v>
      </c>
      <c r="X188" s="8">
        <v>75.5</v>
      </c>
      <c r="Y188" s="8">
        <v>97.128342245989302</v>
      </c>
      <c r="Z188">
        <v>0</v>
      </c>
      <c r="AA188" s="8">
        <v>2.0729927007299271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s="8">
        <v>35.137990407083997</v>
      </c>
      <c r="AI188" s="8">
        <v>108</v>
      </c>
      <c r="AJ188" s="6">
        <v>9.1</v>
      </c>
      <c r="AK188">
        <v>0</v>
      </c>
      <c r="AL188" s="8">
        <v>81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 s="8">
        <v>3</v>
      </c>
      <c r="AT188">
        <v>0</v>
      </c>
      <c r="AU188">
        <v>0</v>
      </c>
      <c r="AV188">
        <v>1</v>
      </c>
      <c r="AW188" s="8">
        <v>172</v>
      </c>
      <c r="AX188" s="8">
        <v>162</v>
      </c>
      <c r="AY188" s="2">
        <v>41913</v>
      </c>
      <c r="AZ188" s="2">
        <v>41958</v>
      </c>
      <c r="BA188" s="8">
        <f t="shared" si="15"/>
        <v>45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5</v>
      </c>
      <c r="BJ188">
        <v>6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1</v>
      </c>
      <c r="CI188" s="6">
        <v>0.1</v>
      </c>
      <c r="CJ188" s="8">
        <v>0</v>
      </c>
      <c r="CK188" s="8">
        <v>0</v>
      </c>
      <c r="CL188" s="8">
        <f t="shared" si="16"/>
        <v>100</v>
      </c>
      <c r="CM188" s="8">
        <v>101.5</v>
      </c>
      <c r="CN188">
        <v>0</v>
      </c>
      <c r="CO188" s="4">
        <f t="shared" si="17"/>
        <v>0.75140053766732495</v>
      </c>
      <c r="CP188" s="8">
        <f t="shared" si="18"/>
        <v>33.581085136164887</v>
      </c>
      <c r="CQ188" s="8">
        <v>109.5</v>
      </c>
      <c r="CR188" s="8">
        <f t="shared" si="19"/>
        <v>1</v>
      </c>
      <c r="CS188" s="8">
        <f>IF(SUM(EF188:EG188,EB188:EC188,DX188:DY188,DT188:DU188,DP188:DQ188,DL188:DM188,DH188:DI188,DD188:DE188)&gt;0,1,0)</f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 s="8">
        <v>1.5</v>
      </c>
      <c r="EJ188" s="8">
        <v>0</v>
      </c>
      <c r="EK188" s="8">
        <v>1</v>
      </c>
      <c r="EL188" s="8">
        <v>0</v>
      </c>
      <c r="EM188">
        <v>0</v>
      </c>
      <c r="EO188">
        <v>0</v>
      </c>
      <c r="EP188">
        <v>0</v>
      </c>
      <c r="ER188">
        <v>0</v>
      </c>
      <c r="ES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 s="2">
        <v>41992</v>
      </c>
      <c r="FE188">
        <v>0</v>
      </c>
      <c r="FG188">
        <v>34</v>
      </c>
      <c r="FH188">
        <v>1</v>
      </c>
      <c r="FK188">
        <v>0</v>
      </c>
    </row>
    <row r="189" spans="1:167" x14ac:dyDescent="0.35">
      <c r="A189">
        <v>79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 s="8">
        <v>0</v>
      </c>
      <c r="P189" s="8">
        <v>0</v>
      </c>
      <c r="Q189">
        <v>0</v>
      </c>
      <c r="R189">
        <v>1</v>
      </c>
      <c r="S189">
        <v>0</v>
      </c>
      <c r="T189">
        <v>0</v>
      </c>
      <c r="U189" s="8">
        <v>0</v>
      </c>
      <c r="V189">
        <v>0</v>
      </c>
      <c r="W189" s="8">
        <v>115</v>
      </c>
      <c r="X189" s="8">
        <v>77</v>
      </c>
      <c r="Y189" s="8">
        <v>98</v>
      </c>
      <c r="Z189">
        <v>0</v>
      </c>
      <c r="AA189" s="8">
        <v>1.971830985915493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 s="8">
        <v>10</v>
      </c>
      <c r="AI189" s="8">
        <v>88</v>
      </c>
      <c r="AJ189" s="6">
        <v>7.8</v>
      </c>
      <c r="AK189">
        <v>0</v>
      </c>
      <c r="AL189" s="8">
        <v>33</v>
      </c>
      <c r="AM189">
        <v>3</v>
      </c>
      <c r="AN189">
        <v>1</v>
      </c>
      <c r="AO189">
        <v>0</v>
      </c>
      <c r="AP189">
        <v>1</v>
      </c>
      <c r="AQ189">
        <v>0</v>
      </c>
      <c r="AR189">
        <v>0</v>
      </c>
      <c r="AS189" s="8">
        <v>3</v>
      </c>
      <c r="AT189">
        <v>0</v>
      </c>
      <c r="AU189">
        <v>0</v>
      </c>
      <c r="AV189">
        <v>1</v>
      </c>
      <c r="AW189" s="8">
        <v>64</v>
      </c>
      <c r="AX189" s="8">
        <v>64</v>
      </c>
      <c r="AY189" s="2">
        <v>41548</v>
      </c>
      <c r="AZ189" s="2">
        <v>41593</v>
      </c>
      <c r="BA189" s="8">
        <f t="shared" si="15"/>
        <v>45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5</v>
      </c>
      <c r="BJ189">
        <v>14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2</v>
      </c>
      <c r="CE189">
        <v>0</v>
      </c>
      <c r="CF189">
        <v>1</v>
      </c>
      <c r="CG189">
        <v>0</v>
      </c>
      <c r="CH189">
        <v>1</v>
      </c>
      <c r="CI189" s="6">
        <v>0.5</v>
      </c>
      <c r="CJ189" s="8">
        <v>0</v>
      </c>
      <c r="CK189" s="8">
        <v>100</v>
      </c>
      <c r="CL189" s="8">
        <f t="shared" si="16"/>
        <v>0</v>
      </c>
      <c r="CM189" s="8">
        <v>0</v>
      </c>
      <c r="CN189">
        <v>1</v>
      </c>
      <c r="CO189" s="4">
        <f t="shared" si="17"/>
        <v>0</v>
      </c>
      <c r="CP189" s="8">
        <f t="shared" si="18"/>
        <v>115</v>
      </c>
      <c r="CQ189" s="8">
        <v>0</v>
      </c>
      <c r="CR189" s="8">
        <f t="shared" si="19"/>
        <v>1</v>
      </c>
      <c r="CS189" s="8">
        <f>IF(CN189=1,1,0)</f>
        <v>1</v>
      </c>
      <c r="CT189">
        <v>1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1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0</v>
      </c>
      <c r="EH189">
        <v>0</v>
      </c>
      <c r="EI189" s="8">
        <v>1.2913907284768209</v>
      </c>
      <c r="EJ189" s="8">
        <v>1</v>
      </c>
      <c r="EK189" s="8">
        <v>0</v>
      </c>
      <c r="EL189" s="8">
        <v>0</v>
      </c>
      <c r="EM189">
        <v>0</v>
      </c>
      <c r="EO189">
        <v>0</v>
      </c>
      <c r="EP189">
        <v>0</v>
      </c>
      <c r="ER189">
        <v>0</v>
      </c>
      <c r="ES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E189">
        <v>1</v>
      </c>
      <c r="FF189" s="2">
        <v>41673</v>
      </c>
      <c r="FK189">
        <v>2</v>
      </c>
    </row>
    <row r="190" spans="1:167" x14ac:dyDescent="0.35">
      <c r="A190">
        <v>63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8">
        <v>0</v>
      </c>
      <c r="P190" s="8">
        <v>0</v>
      </c>
      <c r="Q190">
        <v>0</v>
      </c>
      <c r="R190">
        <v>1</v>
      </c>
      <c r="S190">
        <v>0</v>
      </c>
      <c r="T190">
        <v>0</v>
      </c>
      <c r="U190" s="8">
        <v>0</v>
      </c>
      <c r="V190">
        <v>0</v>
      </c>
      <c r="W190" s="8">
        <v>135.5</v>
      </c>
      <c r="X190" s="8">
        <v>68.116485964774427</v>
      </c>
      <c r="Y190" s="8">
        <v>97.179104477611943</v>
      </c>
      <c r="Z190">
        <v>0</v>
      </c>
      <c r="AA190" s="8">
        <v>2.0451127819548871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s="8">
        <v>34.5</v>
      </c>
      <c r="AI190" s="8">
        <v>47</v>
      </c>
      <c r="AJ190" s="6">
        <v>8.1999999999999993</v>
      </c>
      <c r="AK190">
        <v>0</v>
      </c>
      <c r="AL190" s="8">
        <v>35</v>
      </c>
      <c r="AM190">
        <v>3</v>
      </c>
      <c r="AN190">
        <v>1</v>
      </c>
      <c r="AO190">
        <v>0</v>
      </c>
      <c r="AP190">
        <v>1</v>
      </c>
      <c r="AQ190">
        <v>0</v>
      </c>
      <c r="AR190">
        <v>0</v>
      </c>
      <c r="AS190" s="8">
        <v>3</v>
      </c>
      <c r="AT190">
        <v>0</v>
      </c>
      <c r="AU190">
        <v>0</v>
      </c>
      <c r="AV190">
        <v>1</v>
      </c>
      <c r="AW190" s="8">
        <v>149</v>
      </c>
      <c r="AX190" s="8">
        <v>149</v>
      </c>
      <c r="AY190" s="2">
        <v>41470</v>
      </c>
      <c r="AZ190" s="2">
        <v>41515</v>
      </c>
      <c r="BA190" s="8">
        <f t="shared" si="15"/>
        <v>45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5</v>
      </c>
      <c r="BJ190">
        <v>2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 s="6">
        <v>0.55626413928450602</v>
      </c>
      <c r="CJ190" s="8">
        <v>0</v>
      </c>
      <c r="CK190" s="8">
        <v>0</v>
      </c>
      <c r="CL190" s="8">
        <f t="shared" si="16"/>
        <v>100</v>
      </c>
      <c r="CM190" s="8">
        <v>68.5</v>
      </c>
      <c r="CN190">
        <v>0</v>
      </c>
      <c r="CO190" s="4">
        <f t="shared" si="17"/>
        <v>0.50553505535055354</v>
      </c>
      <c r="CP190" s="8">
        <f t="shared" si="18"/>
        <v>67</v>
      </c>
      <c r="CQ190" s="8">
        <v>68.5</v>
      </c>
      <c r="CR190" s="8">
        <f t="shared" si="19"/>
        <v>1</v>
      </c>
      <c r="CS190" s="8">
        <f t="shared" ref="CS190:CS195" si="22">IF(SUM(EF190:EG190,EB190:EC190,DX190:DY190,DT190:DU190,DP190:DQ190,DL190:DM190,DH190:DI190,DD190:DE190)&gt;0,1,0)</f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 s="8">
        <v>1.857142857142857</v>
      </c>
      <c r="EJ190" s="8">
        <v>0</v>
      </c>
      <c r="EK190" s="8">
        <v>1</v>
      </c>
      <c r="EL190" s="8">
        <v>0</v>
      </c>
      <c r="EM190">
        <v>0</v>
      </c>
      <c r="EO190">
        <v>0</v>
      </c>
      <c r="EP190">
        <v>0</v>
      </c>
      <c r="ER190">
        <v>0</v>
      </c>
      <c r="ES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 s="2">
        <v>41530</v>
      </c>
      <c r="FE190">
        <v>0</v>
      </c>
      <c r="FG190">
        <v>15</v>
      </c>
      <c r="FH190">
        <v>1</v>
      </c>
      <c r="FK190">
        <v>0</v>
      </c>
    </row>
    <row r="191" spans="1:167" x14ac:dyDescent="0.35">
      <c r="A191">
        <v>60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 s="8">
        <v>0</v>
      </c>
      <c r="P191" s="8">
        <v>9.4772539396345779E-2</v>
      </c>
      <c r="Q191">
        <v>2</v>
      </c>
      <c r="R191">
        <v>0</v>
      </c>
      <c r="S191">
        <v>0</v>
      </c>
      <c r="T191">
        <v>1</v>
      </c>
      <c r="U191" s="8">
        <v>7.9682354694889754E-2</v>
      </c>
      <c r="V191">
        <v>0</v>
      </c>
      <c r="W191" s="8">
        <v>101</v>
      </c>
      <c r="X191" s="8">
        <v>65</v>
      </c>
      <c r="Y191" s="8">
        <v>99</v>
      </c>
      <c r="Z191">
        <v>0</v>
      </c>
      <c r="AA191" s="8">
        <v>1.881481481481482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 s="8">
        <v>17</v>
      </c>
      <c r="AI191" s="8">
        <v>59</v>
      </c>
      <c r="AJ191" s="6">
        <v>7.4</v>
      </c>
      <c r="AK191">
        <v>0</v>
      </c>
      <c r="AL191" s="8">
        <v>24</v>
      </c>
      <c r="AM191">
        <v>4</v>
      </c>
      <c r="AN191">
        <v>1</v>
      </c>
      <c r="AO191">
        <v>0</v>
      </c>
      <c r="AP191">
        <v>0</v>
      </c>
      <c r="AQ191">
        <v>1</v>
      </c>
      <c r="AR191">
        <v>0</v>
      </c>
      <c r="AS191" s="8">
        <v>3</v>
      </c>
      <c r="AT191">
        <v>0</v>
      </c>
      <c r="AU191">
        <v>0</v>
      </c>
      <c r="AV191">
        <v>1</v>
      </c>
      <c r="AW191" s="8">
        <v>229</v>
      </c>
      <c r="AX191" s="8">
        <v>181</v>
      </c>
      <c r="AY191" s="2">
        <v>41461</v>
      </c>
      <c r="AZ191" s="2">
        <v>41506</v>
      </c>
      <c r="BA191" s="8">
        <f t="shared" si="15"/>
        <v>45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16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1</v>
      </c>
      <c r="CD191">
        <v>3</v>
      </c>
      <c r="CE191">
        <v>1</v>
      </c>
      <c r="CF191">
        <v>1</v>
      </c>
      <c r="CG191">
        <v>1</v>
      </c>
      <c r="CH191">
        <v>1</v>
      </c>
      <c r="CI191" s="6">
        <v>0.2</v>
      </c>
      <c r="CJ191" s="8">
        <v>20</v>
      </c>
      <c r="CK191" s="8">
        <v>0</v>
      </c>
      <c r="CL191" s="8">
        <f t="shared" si="16"/>
        <v>80</v>
      </c>
      <c r="CM191" s="8">
        <v>54</v>
      </c>
      <c r="CN191">
        <v>0</v>
      </c>
      <c r="CO191" s="4">
        <f t="shared" si="17"/>
        <v>0.53465346534653468</v>
      </c>
      <c r="CP191" s="8">
        <f t="shared" si="18"/>
        <v>47</v>
      </c>
      <c r="CQ191" s="8">
        <v>85</v>
      </c>
      <c r="CR191" s="8">
        <f t="shared" si="19"/>
        <v>1</v>
      </c>
      <c r="CS191" s="8">
        <f t="shared" si="22"/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 s="8">
        <v>1.8</v>
      </c>
      <c r="EJ191" s="8">
        <v>0</v>
      </c>
      <c r="EK191" s="8">
        <v>1</v>
      </c>
      <c r="EL191" s="8">
        <v>0</v>
      </c>
      <c r="EM191">
        <v>0</v>
      </c>
      <c r="EO191">
        <v>0</v>
      </c>
      <c r="EP191">
        <v>0</v>
      </c>
      <c r="ER191">
        <v>0</v>
      </c>
      <c r="ES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E191">
        <v>1</v>
      </c>
      <c r="FF191" s="2">
        <v>42288</v>
      </c>
      <c r="FK191">
        <v>2</v>
      </c>
    </row>
    <row r="192" spans="1:167" x14ac:dyDescent="0.35">
      <c r="A192">
        <v>46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2</v>
      </c>
      <c r="L192">
        <v>0</v>
      </c>
      <c r="M192">
        <v>0</v>
      </c>
      <c r="N192">
        <v>1</v>
      </c>
      <c r="O192" s="8">
        <v>10</v>
      </c>
      <c r="P192" s="8">
        <v>8.1202459274480873E-2</v>
      </c>
      <c r="Q192">
        <v>0</v>
      </c>
      <c r="R192">
        <v>1</v>
      </c>
      <c r="S192">
        <v>0</v>
      </c>
      <c r="T192">
        <v>0</v>
      </c>
      <c r="U192" s="8">
        <v>0</v>
      </c>
      <c r="V192">
        <v>0</v>
      </c>
      <c r="W192" s="8">
        <v>135.05999191939841</v>
      </c>
      <c r="X192" s="8">
        <v>75</v>
      </c>
      <c r="Y192" s="8">
        <v>97.125861552292477</v>
      </c>
      <c r="Z192">
        <v>0</v>
      </c>
      <c r="AA192" s="8">
        <v>2.0533333333333328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 s="8">
        <v>41</v>
      </c>
      <c r="AI192" s="8">
        <v>70</v>
      </c>
      <c r="AJ192" s="6">
        <v>7.936673373052372</v>
      </c>
      <c r="AK192">
        <v>0</v>
      </c>
      <c r="AL192" s="8">
        <v>106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 s="8">
        <v>1</v>
      </c>
      <c r="AT192">
        <v>1</v>
      </c>
      <c r="AU192">
        <v>0</v>
      </c>
      <c r="AV192">
        <v>0</v>
      </c>
      <c r="AW192" s="8">
        <v>176</v>
      </c>
      <c r="AX192" s="8">
        <v>176</v>
      </c>
      <c r="AY192" s="2">
        <v>42793</v>
      </c>
      <c r="AZ192" s="2">
        <v>42837</v>
      </c>
      <c r="BA192" s="8">
        <f t="shared" si="15"/>
        <v>44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7</v>
      </c>
      <c r="BJ192">
        <v>2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 s="6">
        <v>1.5</v>
      </c>
      <c r="CJ192" s="8">
        <v>20</v>
      </c>
      <c r="CK192" s="8">
        <v>0</v>
      </c>
      <c r="CL192" s="8">
        <f t="shared" si="16"/>
        <v>80</v>
      </c>
      <c r="CM192" s="8">
        <v>99.5</v>
      </c>
      <c r="CN192">
        <v>0</v>
      </c>
      <c r="CO192" s="4">
        <f t="shared" si="17"/>
        <v>0.73670965462059235</v>
      </c>
      <c r="CP192" s="8">
        <f t="shared" si="18"/>
        <v>35.559991919398414</v>
      </c>
      <c r="CQ192" s="8">
        <v>102</v>
      </c>
      <c r="CR192" s="8">
        <f t="shared" si="19"/>
        <v>1</v>
      </c>
      <c r="CS192" s="8">
        <f t="shared" si="22"/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 s="8">
        <v>1.8888888888888891</v>
      </c>
      <c r="EJ192" s="8">
        <v>0</v>
      </c>
      <c r="EK192" s="8">
        <v>1</v>
      </c>
      <c r="EL192" s="8">
        <v>0</v>
      </c>
      <c r="EM192">
        <v>0</v>
      </c>
      <c r="EO192">
        <v>0</v>
      </c>
      <c r="EP192">
        <v>0</v>
      </c>
      <c r="ER192">
        <v>0</v>
      </c>
      <c r="ES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 s="2">
        <v>42869</v>
      </c>
      <c r="FE192">
        <v>0</v>
      </c>
      <c r="FG192">
        <v>32</v>
      </c>
      <c r="FH192">
        <v>1</v>
      </c>
      <c r="FK192">
        <v>0</v>
      </c>
    </row>
    <row r="193" spans="1:167" x14ac:dyDescent="0.35">
      <c r="A193">
        <v>78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1</v>
      </c>
      <c r="O193" s="8">
        <v>0.1919650698853228</v>
      </c>
      <c r="P193" s="8">
        <v>0.1736864037901385</v>
      </c>
      <c r="Q193">
        <v>1</v>
      </c>
      <c r="R193">
        <v>0</v>
      </c>
      <c r="S193">
        <v>1</v>
      </c>
      <c r="T193">
        <v>0</v>
      </c>
      <c r="U193" s="8">
        <v>0.24288578245053841</v>
      </c>
      <c r="V193">
        <v>1</v>
      </c>
      <c r="W193" s="8">
        <v>145</v>
      </c>
      <c r="X193" s="8">
        <v>66</v>
      </c>
      <c r="Y193" s="8">
        <v>92</v>
      </c>
      <c r="Z193">
        <v>1</v>
      </c>
      <c r="AA193" s="8">
        <v>2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 s="8">
        <v>37</v>
      </c>
      <c r="AI193" s="8">
        <v>48</v>
      </c>
      <c r="AJ193" s="6">
        <v>7</v>
      </c>
      <c r="AK193">
        <v>1</v>
      </c>
      <c r="AL193" s="8">
        <v>80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 s="8">
        <v>2</v>
      </c>
      <c r="AT193">
        <v>0</v>
      </c>
      <c r="AU193">
        <v>1</v>
      </c>
      <c r="AV193">
        <v>0</v>
      </c>
      <c r="AW193" s="8">
        <v>137</v>
      </c>
      <c r="AX193" s="8">
        <v>0</v>
      </c>
      <c r="AY193" s="2">
        <v>42689</v>
      </c>
      <c r="AZ193" s="2">
        <v>42733</v>
      </c>
      <c r="BA193" s="8">
        <f t="shared" si="15"/>
        <v>44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15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3</v>
      </c>
      <c r="CE193">
        <v>1</v>
      </c>
      <c r="CF193">
        <v>1</v>
      </c>
      <c r="CG193">
        <v>1</v>
      </c>
      <c r="CH193">
        <v>1</v>
      </c>
      <c r="CI193" s="6">
        <v>4</v>
      </c>
      <c r="CJ193" s="8">
        <v>100</v>
      </c>
      <c r="CK193" s="8">
        <v>0</v>
      </c>
      <c r="CL193" s="8">
        <f t="shared" si="16"/>
        <v>0</v>
      </c>
      <c r="CM193" s="8">
        <v>57</v>
      </c>
      <c r="CN193">
        <v>0</v>
      </c>
      <c r="CO193" s="4">
        <f t="shared" si="17"/>
        <v>0.39310344827586208</v>
      </c>
      <c r="CP193" s="8">
        <f t="shared" si="18"/>
        <v>88</v>
      </c>
      <c r="CQ193" s="8">
        <v>44</v>
      </c>
      <c r="CR193" s="8">
        <f t="shared" si="19"/>
        <v>1</v>
      </c>
      <c r="CS193" s="8">
        <f t="shared" si="22"/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 s="8">
        <v>1.8857142857142859</v>
      </c>
      <c r="EJ193" s="8">
        <v>0</v>
      </c>
      <c r="EK193" s="8">
        <v>1</v>
      </c>
      <c r="EL193" s="8">
        <v>0</v>
      </c>
      <c r="EM193">
        <v>0</v>
      </c>
      <c r="EO193">
        <v>0</v>
      </c>
      <c r="EP193">
        <v>0</v>
      </c>
      <c r="ER193">
        <v>0</v>
      </c>
      <c r="ES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E193">
        <v>1</v>
      </c>
      <c r="FF193" s="2">
        <v>42886</v>
      </c>
      <c r="FK193">
        <v>2</v>
      </c>
    </row>
    <row r="194" spans="1:167" x14ac:dyDescent="0.35">
      <c r="A194">
        <v>48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2</v>
      </c>
      <c r="L194">
        <v>0</v>
      </c>
      <c r="M194">
        <v>0</v>
      </c>
      <c r="N194">
        <v>1</v>
      </c>
      <c r="O194" s="8">
        <v>10</v>
      </c>
      <c r="P194" s="8">
        <v>4.3427123857776168E-2</v>
      </c>
      <c r="Q194">
        <v>2</v>
      </c>
      <c r="R194">
        <v>0</v>
      </c>
      <c r="S194">
        <v>0</v>
      </c>
      <c r="T194">
        <v>1</v>
      </c>
      <c r="U194" s="8">
        <v>13</v>
      </c>
      <c r="V194">
        <v>0</v>
      </c>
      <c r="W194" s="8">
        <v>118</v>
      </c>
      <c r="X194" s="8">
        <v>68</v>
      </c>
      <c r="Y194" s="8">
        <v>99</v>
      </c>
      <c r="Z194">
        <v>0</v>
      </c>
      <c r="AA194" s="8">
        <v>1.913669064748202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s="8">
        <v>34.5</v>
      </c>
      <c r="AI194" s="8">
        <v>90</v>
      </c>
      <c r="AJ194" s="6">
        <v>8.6999999999999993</v>
      </c>
      <c r="AK194">
        <v>0</v>
      </c>
      <c r="AL194" s="8">
        <v>104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 s="8">
        <v>3</v>
      </c>
      <c r="AT194">
        <v>0</v>
      </c>
      <c r="AU194">
        <v>0</v>
      </c>
      <c r="AV194">
        <v>1</v>
      </c>
      <c r="AW194" s="8">
        <v>97</v>
      </c>
      <c r="AX194" s="8">
        <v>48.884246324985789</v>
      </c>
      <c r="AY194" s="2">
        <v>42513</v>
      </c>
      <c r="AZ194" s="2">
        <v>42557</v>
      </c>
      <c r="BA194" s="8">
        <f t="shared" ref="BA194:BA257" si="23">AZ194-AY194</f>
        <v>44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5</v>
      </c>
      <c r="BJ194">
        <v>3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0</v>
      </c>
      <c r="CG194">
        <v>0</v>
      </c>
      <c r="CH194">
        <v>0</v>
      </c>
      <c r="CI194" s="6">
        <v>0.1</v>
      </c>
      <c r="CJ194" s="8">
        <v>0</v>
      </c>
      <c r="CK194" s="8">
        <v>0</v>
      </c>
      <c r="CL194" s="8">
        <f t="shared" ref="CL194:CL257" si="24">100-CJ194-CK194</f>
        <v>100</v>
      </c>
      <c r="CM194" s="8">
        <v>94</v>
      </c>
      <c r="CN194">
        <v>0</v>
      </c>
      <c r="CO194" s="4">
        <f t="shared" ref="CO194:CO257" si="25">CM194/W194</f>
        <v>0.79661016949152541</v>
      </c>
      <c r="CP194" s="8">
        <f t="shared" ref="CP194:CP257" si="26">W194-CM194</f>
        <v>24</v>
      </c>
      <c r="CQ194" s="8">
        <v>56</v>
      </c>
      <c r="CR194" s="8">
        <f t="shared" ref="CR194:CR257" si="27">IF(CO194&lt;0.9,1,0)</f>
        <v>1</v>
      </c>
      <c r="CS194" s="8">
        <f t="shared" si="22"/>
        <v>0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 s="8">
        <v>1.8235294117647061</v>
      </c>
      <c r="EJ194" s="8">
        <v>0</v>
      </c>
      <c r="EK194" s="8">
        <v>1</v>
      </c>
      <c r="EL194" s="8">
        <v>0</v>
      </c>
      <c r="EM194">
        <v>0</v>
      </c>
      <c r="EO194">
        <v>0</v>
      </c>
      <c r="EP194">
        <v>0</v>
      </c>
      <c r="ER194">
        <v>0</v>
      </c>
      <c r="ES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</v>
      </c>
      <c r="FD194" s="2">
        <v>42804</v>
      </c>
      <c r="FE194">
        <v>0</v>
      </c>
      <c r="FG194">
        <v>247</v>
      </c>
      <c r="FH194">
        <v>1</v>
      </c>
      <c r="FK194">
        <v>0</v>
      </c>
    </row>
    <row r="195" spans="1:167" x14ac:dyDescent="0.35">
      <c r="A195">
        <v>48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2</v>
      </c>
      <c r="L195">
        <v>0</v>
      </c>
      <c r="M195">
        <v>0</v>
      </c>
      <c r="N195">
        <v>1</v>
      </c>
      <c r="O195" s="8">
        <v>10</v>
      </c>
      <c r="P195" s="8">
        <v>4.3443968916874617E-2</v>
      </c>
      <c r="Q195">
        <v>2</v>
      </c>
      <c r="R195">
        <v>0</v>
      </c>
      <c r="S195">
        <v>0</v>
      </c>
      <c r="T195">
        <v>1</v>
      </c>
      <c r="U195" s="8">
        <v>13</v>
      </c>
      <c r="V195">
        <v>0</v>
      </c>
      <c r="W195" s="8">
        <v>118</v>
      </c>
      <c r="X195" s="8">
        <v>68</v>
      </c>
      <c r="Y195" s="8">
        <v>99</v>
      </c>
      <c r="Z195">
        <v>0</v>
      </c>
      <c r="AA195" s="8">
        <v>1.889763779527559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s="8">
        <v>37</v>
      </c>
      <c r="AI195" s="8">
        <v>90</v>
      </c>
      <c r="AJ195" s="6">
        <v>8.6999999999999993</v>
      </c>
      <c r="AK195">
        <v>0</v>
      </c>
      <c r="AL195" s="8">
        <v>104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 s="8">
        <v>3</v>
      </c>
      <c r="AT195">
        <v>0</v>
      </c>
      <c r="AU195">
        <v>0</v>
      </c>
      <c r="AV195">
        <v>1</v>
      </c>
      <c r="AW195" s="8">
        <v>97</v>
      </c>
      <c r="AX195" s="8">
        <v>93.5</v>
      </c>
      <c r="AY195" s="2">
        <v>42513</v>
      </c>
      <c r="AZ195" s="2">
        <v>42557</v>
      </c>
      <c r="BA195" s="8">
        <f t="shared" si="23"/>
        <v>44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2</v>
      </c>
      <c r="BJ195">
        <v>16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3</v>
      </c>
      <c r="CE195">
        <v>1</v>
      </c>
      <c r="CF195">
        <v>1</v>
      </c>
      <c r="CG195">
        <v>1</v>
      </c>
      <c r="CH195">
        <v>1</v>
      </c>
      <c r="CI195" s="6">
        <v>1</v>
      </c>
      <c r="CJ195" s="8">
        <v>70</v>
      </c>
      <c r="CK195" s="8">
        <v>0</v>
      </c>
      <c r="CL195" s="8">
        <f t="shared" si="24"/>
        <v>30</v>
      </c>
      <c r="CM195" s="8">
        <v>56</v>
      </c>
      <c r="CN195">
        <v>0</v>
      </c>
      <c r="CO195" s="4">
        <f t="shared" si="25"/>
        <v>0.47457627118644069</v>
      </c>
      <c r="CP195" s="8">
        <f t="shared" si="26"/>
        <v>62</v>
      </c>
      <c r="CQ195" s="8">
        <v>94</v>
      </c>
      <c r="CR195" s="8">
        <f t="shared" si="27"/>
        <v>1</v>
      </c>
      <c r="CS195" s="8">
        <f t="shared" si="22"/>
        <v>0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 s="8">
        <v>1.828571428571429</v>
      </c>
      <c r="EJ195" s="8">
        <v>0</v>
      </c>
      <c r="EK195" s="8">
        <v>1</v>
      </c>
      <c r="EL195" s="8">
        <v>0</v>
      </c>
      <c r="EM195">
        <v>1</v>
      </c>
      <c r="EN195" s="2">
        <v>42574</v>
      </c>
      <c r="EO195">
        <v>2</v>
      </c>
      <c r="EP195">
        <v>0</v>
      </c>
      <c r="ER195">
        <v>0</v>
      </c>
      <c r="ES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 s="2">
        <v>42664</v>
      </c>
      <c r="FE195">
        <v>0</v>
      </c>
      <c r="FG195">
        <v>107</v>
      </c>
      <c r="FH195">
        <v>1</v>
      </c>
      <c r="FI195">
        <v>17</v>
      </c>
      <c r="FJ195">
        <v>1</v>
      </c>
      <c r="FK195">
        <f>IF(AND(FH195,FJ195),1,0)</f>
        <v>1</v>
      </c>
    </row>
    <row r="196" spans="1:167" x14ac:dyDescent="0.35">
      <c r="A196">
        <v>82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 s="8">
        <v>0</v>
      </c>
      <c r="P196" s="8">
        <v>0</v>
      </c>
      <c r="Q196">
        <v>2</v>
      </c>
      <c r="R196">
        <v>0</v>
      </c>
      <c r="S196">
        <v>0</v>
      </c>
      <c r="T196">
        <v>1</v>
      </c>
      <c r="U196" s="8">
        <v>5</v>
      </c>
      <c r="V196">
        <v>0</v>
      </c>
      <c r="W196" s="8">
        <v>124</v>
      </c>
      <c r="X196" s="8">
        <v>53</v>
      </c>
      <c r="Y196" s="8">
        <v>99</v>
      </c>
      <c r="Z196">
        <v>0</v>
      </c>
      <c r="AA196" s="8">
        <v>1.7862595419847329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s="8">
        <v>38</v>
      </c>
      <c r="AI196" s="8">
        <v>52</v>
      </c>
      <c r="AJ196" s="6">
        <v>7.8</v>
      </c>
      <c r="AK196">
        <v>0</v>
      </c>
      <c r="AL196" s="8">
        <v>71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 s="8">
        <v>2</v>
      </c>
      <c r="AT196">
        <v>0</v>
      </c>
      <c r="AU196">
        <v>1</v>
      </c>
      <c r="AV196">
        <v>0</v>
      </c>
      <c r="AW196" s="8">
        <v>121</v>
      </c>
      <c r="AX196" s="8">
        <v>0</v>
      </c>
      <c r="AY196" s="2">
        <v>41814</v>
      </c>
      <c r="AZ196" s="2">
        <v>41858</v>
      </c>
      <c r="BA196" s="8">
        <f t="shared" si="23"/>
        <v>44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5</v>
      </c>
      <c r="BJ196">
        <v>15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3</v>
      </c>
      <c r="CE196">
        <v>1</v>
      </c>
      <c r="CF196">
        <v>1</v>
      </c>
      <c r="CG196">
        <v>1</v>
      </c>
      <c r="CH196">
        <v>1</v>
      </c>
      <c r="CI196" s="6">
        <v>0.04</v>
      </c>
      <c r="CJ196" s="8">
        <v>0</v>
      </c>
      <c r="CK196" s="8">
        <v>0</v>
      </c>
      <c r="CL196" s="8">
        <f t="shared" si="24"/>
        <v>100</v>
      </c>
      <c r="CM196" s="8">
        <v>38</v>
      </c>
      <c r="CN196">
        <v>1</v>
      </c>
      <c r="CO196" s="4">
        <f t="shared" si="25"/>
        <v>0.30645161290322581</v>
      </c>
      <c r="CP196" s="8">
        <f t="shared" si="26"/>
        <v>86</v>
      </c>
      <c r="CQ196" s="8">
        <v>68</v>
      </c>
      <c r="CR196" s="8">
        <f t="shared" si="27"/>
        <v>1</v>
      </c>
      <c r="CS196" s="8">
        <f>IF(CN196=1,1,0)</f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 s="8">
        <v>1.845070422535211</v>
      </c>
      <c r="EJ196" s="8">
        <v>0</v>
      </c>
      <c r="EK196" s="8">
        <v>1</v>
      </c>
      <c r="EL196" s="8">
        <v>0</v>
      </c>
      <c r="EM196">
        <v>0</v>
      </c>
      <c r="EO196">
        <v>0</v>
      </c>
      <c r="EP196">
        <v>0</v>
      </c>
      <c r="ER196">
        <v>0</v>
      </c>
      <c r="ES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 s="2">
        <v>41895</v>
      </c>
      <c r="FE196">
        <v>1</v>
      </c>
      <c r="FF196" s="2">
        <v>42604</v>
      </c>
      <c r="FG196">
        <v>37</v>
      </c>
      <c r="FH196">
        <v>1</v>
      </c>
      <c r="FK196">
        <v>0</v>
      </c>
    </row>
    <row r="197" spans="1:167" x14ac:dyDescent="0.35">
      <c r="A197">
        <v>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8">
        <v>0</v>
      </c>
      <c r="P197" s="8">
        <v>0</v>
      </c>
      <c r="Q197">
        <v>2</v>
      </c>
      <c r="R197">
        <v>0</v>
      </c>
      <c r="S197">
        <v>0</v>
      </c>
      <c r="T197">
        <v>1</v>
      </c>
      <c r="U197" s="8">
        <v>1</v>
      </c>
      <c r="V197">
        <v>1</v>
      </c>
      <c r="W197" s="8">
        <v>142</v>
      </c>
      <c r="X197" s="8">
        <v>58</v>
      </c>
      <c r="Y197" s="8">
        <v>96</v>
      </c>
      <c r="Z197">
        <v>0</v>
      </c>
      <c r="AA197" s="8">
        <v>1.8195488721804509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s="8">
        <v>39.949695504295633</v>
      </c>
      <c r="AI197" s="8">
        <v>48</v>
      </c>
      <c r="AJ197" s="6">
        <v>8.9</v>
      </c>
      <c r="AK197">
        <v>0</v>
      </c>
      <c r="AL197" s="8">
        <v>36</v>
      </c>
      <c r="AM197">
        <v>3</v>
      </c>
      <c r="AN197">
        <v>1</v>
      </c>
      <c r="AO197">
        <v>0</v>
      </c>
      <c r="AP197">
        <v>1</v>
      </c>
      <c r="AQ197">
        <v>0</v>
      </c>
      <c r="AR197">
        <v>0</v>
      </c>
      <c r="AS197" s="8">
        <v>2</v>
      </c>
      <c r="AT197">
        <v>0</v>
      </c>
      <c r="AU197">
        <v>1</v>
      </c>
      <c r="AV197">
        <v>0</v>
      </c>
      <c r="AW197" s="8">
        <v>89</v>
      </c>
      <c r="AX197" s="8">
        <v>0</v>
      </c>
      <c r="AY197" s="2">
        <v>42807</v>
      </c>
      <c r="AZ197" s="2">
        <v>42850</v>
      </c>
      <c r="BA197" s="8">
        <f t="shared" si="23"/>
        <v>43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7</v>
      </c>
      <c r="BJ197">
        <v>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1</v>
      </c>
      <c r="CI197" s="6">
        <v>2.2000000000000002</v>
      </c>
      <c r="CJ197" s="8">
        <v>10</v>
      </c>
      <c r="CK197" s="8">
        <v>0</v>
      </c>
      <c r="CL197" s="8">
        <f t="shared" si="24"/>
        <v>90</v>
      </c>
      <c r="CM197" s="8">
        <v>79</v>
      </c>
      <c r="CN197">
        <v>0</v>
      </c>
      <c r="CO197" s="4">
        <f t="shared" si="25"/>
        <v>0.55633802816901412</v>
      </c>
      <c r="CP197" s="8">
        <f t="shared" si="26"/>
        <v>63</v>
      </c>
      <c r="CQ197" s="8">
        <v>67</v>
      </c>
      <c r="CR197" s="8">
        <f t="shared" si="27"/>
        <v>1</v>
      </c>
      <c r="CS197" s="8">
        <f>IF(SUM(EF197:EG197,EB197:EC197,DX197:DY197,DT197:DU197,DP197:DQ197,DL197:DM197,DH197:DI197,DD197:DE197)&gt;0,1,0)</f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 s="8">
        <v>1.876712328767123</v>
      </c>
      <c r="EJ197" s="8">
        <v>0</v>
      </c>
      <c r="EK197" s="8">
        <v>1</v>
      </c>
      <c r="EL197" s="8">
        <v>0</v>
      </c>
      <c r="EM197">
        <v>0</v>
      </c>
      <c r="EO197">
        <v>0</v>
      </c>
      <c r="EP197">
        <v>0</v>
      </c>
      <c r="ER197">
        <v>0</v>
      </c>
      <c r="ES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 s="2">
        <v>42928</v>
      </c>
      <c r="FE197">
        <v>0</v>
      </c>
      <c r="FG197">
        <v>78</v>
      </c>
      <c r="FH197">
        <v>1</v>
      </c>
      <c r="FK197">
        <v>0</v>
      </c>
    </row>
    <row r="198" spans="1:167" x14ac:dyDescent="0.35">
      <c r="A198">
        <v>75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0</v>
      </c>
      <c r="O198" s="8">
        <v>0</v>
      </c>
      <c r="P198" s="8">
        <v>6.7971782995725621E-2</v>
      </c>
      <c r="Q198">
        <v>0</v>
      </c>
      <c r="R198">
        <v>1</v>
      </c>
      <c r="S198">
        <v>0</v>
      </c>
      <c r="T198">
        <v>0</v>
      </c>
      <c r="U198" s="8">
        <v>0</v>
      </c>
      <c r="V198">
        <v>1</v>
      </c>
      <c r="W198" s="8">
        <v>154</v>
      </c>
      <c r="X198" s="8">
        <v>71</v>
      </c>
      <c r="Y198" s="8">
        <v>100</v>
      </c>
      <c r="Z198">
        <v>0</v>
      </c>
      <c r="AA198" s="8">
        <v>1.9402985074626871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8">
        <v>39.18018905375704</v>
      </c>
      <c r="AI198" s="8">
        <v>100</v>
      </c>
      <c r="AJ198" s="6">
        <v>6.1</v>
      </c>
      <c r="AK198">
        <v>1</v>
      </c>
      <c r="AL198" s="8">
        <v>31</v>
      </c>
      <c r="AM198">
        <v>3</v>
      </c>
      <c r="AN198">
        <v>1</v>
      </c>
      <c r="AO198">
        <v>0</v>
      </c>
      <c r="AP198">
        <v>1</v>
      </c>
      <c r="AQ198">
        <v>0</v>
      </c>
      <c r="AR198">
        <v>0</v>
      </c>
      <c r="AS198" s="8">
        <v>3</v>
      </c>
      <c r="AT198">
        <v>0</v>
      </c>
      <c r="AU198">
        <v>0</v>
      </c>
      <c r="AV198">
        <v>1</v>
      </c>
      <c r="AW198" s="8">
        <v>232</v>
      </c>
      <c r="AX198" s="8">
        <v>181.19093460184931</v>
      </c>
      <c r="AY198" s="2">
        <v>42668</v>
      </c>
      <c r="AZ198" s="2">
        <v>42711</v>
      </c>
      <c r="BA198" s="8">
        <f t="shared" si="23"/>
        <v>43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5</v>
      </c>
      <c r="BJ198">
        <v>10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3</v>
      </c>
      <c r="CE198">
        <v>1</v>
      </c>
      <c r="CF198">
        <v>1</v>
      </c>
      <c r="CG198">
        <v>1</v>
      </c>
      <c r="CH198">
        <v>0</v>
      </c>
      <c r="CI198" s="6">
        <v>0.5</v>
      </c>
      <c r="CJ198" s="8">
        <v>20</v>
      </c>
      <c r="CK198" s="8">
        <v>0</v>
      </c>
      <c r="CL198" s="8">
        <f t="shared" si="24"/>
        <v>80</v>
      </c>
      <c r="CM198" s="8">
        <v>19</v>
      </c>
      <c r="CN198">
        <v>1</v>
      </c>
      <c r="CO198" s="4">
        <f t="shared" si="25"/>
        <v>0.12337662337662338</v>
      </c>
      <c r="CP198" s="8">
        <f t="shared" si="26"/>
        <v>135</v>
      </c>
      <c r="CQ198" s="8">
        <v>79</v>
      </c>
      <c r="CR198" s="8">
        <f t="shared" si="27"/>
        <v>1</v>
      </c>
      <c r="CS198" s="8">
        <f>IF(CN198=1,1,0)</f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 s="8">
        <v>1.8</v>
      </c>
      <c r="EJ198" s="8">
        <v>0</v>
      </c>
      <c r="EK198" s="8">
        <v>1</v>
      </c>
      <c r="EL198" s="8">
        <v>0</v>
      </c>
      <c r="EM198">
        <v>0</v>
      </c>
      <c r="EO198">
        <v>0</v>
      </c>
      <c r="EP198">
        <v>0</v>
      </c>
      <c r="ER198">
        <v>0</v>
      </c>
      <c r="ES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 s="2">
        <v>42734</v>
      </c>
      <c r="FE198">
        <v>0</v>
      </c>
      <c r="FG198">
        <v>23</v>
      </c>
      <c r="FH198">
        <v>1</v>
      </c>
      <c r="FK198">
        <v>0</v>
      </c>
    </row>
    <row r="199" spans="1:167" x14ac:dyDescent="0.35">
      <c r="A199">
        <v>75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 s="8">
        <v>0</v>
      </c>
      <c r="P199" s="8">
        <v>0</v>
      </c>
      <c r="Q199">
        <v>0</v>
      </c>
      <c r="R199">
        <v>1</v>
      </c>
      <c r="S199">
        <v>0</v>
      </c>
      <c r="T199">
        <v>0</v>
      </c>
      <c r="U199" s="8">
        <v>0</v>
      </c>
      <c r="V199">
        <v>0</v>
      </c>
      <c r="W199" s="8">
        <v>105</v>
      </c>
      <c r="X199" s="8">
        <v>57</v>
      </c>
      <c r="Y199" s="8">
        <v>94</v>
      </c>
      <c r="Z199">
        <v>1</v>
      </c>
      <c r="AA199" s="8">
        <v>2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 s="8">
        <v>30</v>
      </c>
      <c r="AI199" s="8">
        <v>56.5</v>
      </c>
      <c r="AJ199" s="6">
        <v>6.2</v>
      </c>
      <c r="AK199">
        <v>1</v>
      </c>
      <c r="AL199" s="8">
        <v>36</v>
      </c>
      <c r="AM199">
        <v>3</v>
      </c>
      <c r="AN199">
        <v>1</v>
      </c>
      <c r="AO199">
        <v>0</v>
      </c>
      <c r="AP199">
        <v>1</v>
      </c>
      <c r="AQ199">
        <v>0</v>
      </c>
      <c r="AR199">
        <v>0</v>
      </c>
      <c r="AS199" s="8">
        <v>2</v>
      </c>
      <c r="AT199">
        <v>0</v>
      </c>
      <c r="AU199">
        <v>1</v>
      </c>
      <c r="AV199">
        <v>0</v>
      </c>
      <c r="AW199" s="8">
        <v>34</v>
      </c>
      <c r="AX199" s="8">
        <v>0</v>
      </c>
      <c r="AY199" s="2">
        <v>42650</v>
      </c>
      <c r="AZ199" s="2">
        <v>42693</v>
      </c>
      <c r="BA199" s="8">
        <f t="shared" si="23"/>
        <v>43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 s="6">
        <v>0.04</v>
      </c>
      <c r="CJ199" s="8">
        <v>50</v>
      </c>
      <c r="CK199" s="8">
        <v>0</v>
      </c>
      <c r="CL199" s="8">
        <f t="shared" si="24"/>
        <v>50</v>
      </c>
      <c r="CM199" s="8">
        <v>75</v>
      </c>
      <c r="CN199">
        <v>0</v>
      </c>
      <c r="CO199" s="4">
        <f t="shared" si="25"/>
        <v>0.7142857142857143</v>
      </c>
      <c r="CP199" s="8">
        <f t="shared" si="26"/>
        <v>30</v>
      </c>
      <c r="CQ199" s="8">
        <v>65.095255278104929</v>
      </c>
      <c r="CR199" s="8">
        <f t="shared" si="27"/>
        <v>1</v>
      </c>
      <c r="CS199" s="8">
        <f>IF(SUM(EF199:EG199,EB199:EC199,DX199:DY199,DT199:DU199,DP199:DQ199,DL199:DM199,DH199:DI199,DD199:DE199)&gt;0,1,0)</f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 s="8">
        <v>1.88</v>
      </c>
      <c r="EJ199" s="8">
        <v>0</v>
      </c>
      <c r="EK199" s="8">
        <v>1</v>
      </c>
      <c r="EL199" s="8">
        <v>0</v>
      </c>
      <c r="EM199">
        <v>0</v>
      </c>
      <c r="EO199">
        <v>0</v>
      </c>
      <c r="EP199">
        <v>0</v>
      </c>
      <c r="ER199">
        <v>0</v>
      </c>
      <c r="ES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E199">
        <v>1</v>
      </c>
      <c r="FF199" s="2">
        <v>42750</v>
      </c>
      <c r="FK199">
        <v>2</v>
      </c>
    </row>
    <row r="200" spans="1:167" x14ac:dyDescent="0.35">
      <c r="A200">
        <v>70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0</v>
      </c>
      <c r="O200" s="8">
        <v>0</v>
      </c>
      <c r="P200" s="8">
        <v>50</v>
      </c>
      <c r="Q200">
        <v>2</v>
      </c>
      <c r="R200">
        <v>0</v>
      </c>
      <c r="S200">
        <v>0</v>
      </c>
      <c r="T200">
        <v>1</v>
      </c>
      <c r="U200" s="8">
        <v>100</v>
      </c>
      <c r="V200">
        <v>0</v>
      </c>
      <c r="W200" s="8">
        <v>124</v>
      </c>
      <c r="X200" s="8">
        <v>65</v>
      </c>
      <c r="Y200" s="8">
        <v>97</v>
      </c>
      <c r="Z200">
        <v>1</v>
      </c>
      <c r="AA200" s="8">
        <v>2.030075187969925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s="8">
        <v>40</v>
      </c>
      <c r="AI200" s="8">
        <v>51</v>
      </c>
      <c r="AJ200" s="6">
        <v>7.5</v>
      </c>
      <c r="AK200">
        <v>0</v>
      </c>
      <c r="AL200" s="8">
        <v>65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 s="8">
        <v>2</v>
      </c>
      <c r="AT200">
        <v>0</v>
      </c>
      <c r="AU200">
        <v>1</v>
      </c>
      <c r="AV200">
        <v>0</v>
      </c>
      <c r="AW200" s="8">
        <v>97</v>
      </c>
      <c r="AX200" s="8">
        <v>0</v>
      </c>
      <c r="AY200" s="2">
        <v>42580</v>
      </c>
      <c r="AZ200" s="2">
        <v>42623</v>
      </c>
      <c r="BA200" s="8">
        <f t="shared" si="23"/>
        <v>43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8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1</v>
      </c>
      <c r="CI200" s="6">
        <v>0.6</v>
      </c>
      <c r="CJ200" s="8">
        <v>100</v>
      </c>
      <c r="CK200" s="8">
        <v>0</v>
      </c>
      <c r="CL200" s="8">
        <f t="shared" si="24"/>
        <v>0</v>
      </c>
      <c r="CM200" s="8">
        <v>59</v>
      </c>
      <c r="CN200">
        <v>0</v>
      </c>
      <c r="CO200" s="4">
        <f t="shared" si="25"/>
        <v>0.47580645161290325</v>
      </c>
      <c r="CP200" s="8">
        <f t="shared" si="26"/>
        <v>65</v>
      </c>
      <c r="CQ200" s="8">
        <v>48</v>
      </c>
      <c r="CR200" s="8">
        <f t="shared" si="27"/>
        <v>1</v>
      </c>
      <c r="CS200" s="8">
        <f>IF(SUM(EF200:EG200,EB200:EC200,DX200:DY200,DT200:DU200,DP200:DQ200,DL200:DM200,DH200:DI200,DD200:DE200)&gt;0,1,0)</f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1</v>
      </c>
      <c r="DS200">
        <v>1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1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 s="8">
        <v>1</v>
      </c>
      <c r="EJ200" s="8">
        <v>1</v>
      </c>
      <c r="EK200" s="8">
        <v>0</v>
      </c>
      <c r="EL200" s="8">
        <v>0</v>
      </c>
      <c r="EM200">
        <v>1</v>
      </c>
      <c r="EN200" s="2">
        <v>42626</v>
      </c>
      <c r="EO200">
        <v>2</v>
      </c>
      <c r="EP200">
        <v>0</v>
      </c>
      <c r="ER200">
        <v>0</v>
      </c>
      <c r="ES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 s="2">
        <v>42683</v>
      </c>
      <c r="FE200">
        <v>0</v>
      </c>
      <c r="FG200">
        <v>60</v>
      </c>
      <c r="FH200">
        <v>1</v>
      </c>
      <c r="FI200">
        <v>3</v>
      </c>
      <c r="FJ200">
        <v>1</v>
      </c>
      <c r="FK200">
        <f>IF(AND(FH200,FJ200),1,0)</f>
        <v>1</v>
      </c>
    </row>
    <row r="201" spans="1:167" x14ac:dyDescent="0.35">
      <c r="A201">
        <v>51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 s="8">
        <v>0</v>
      </c>
      <c r="P201" s="8">
        <v>0</v>
      </c>
      <c r="Q201">
        <v>0</v>
      </c>
      <c r="R201">
        <v>1</v>
      </c>
      <c r="S201">
        <v>0</v>
      </c>
      <c r="T201">
        <v>0</v>
      </c>
      <c r="U201" s="8">
        <v>0</v>
      </c>
      <c r="V201">
        <v>1</v>
      </c>
      <c r="W201" s="8">
        <v>173</v>
      </c>
      <c r="X201" s="8">
        <v>104</v>
      </c>
      <c r="Y201" s="8">
        <v>97</v>
      </c>
      <c r="Z201">
        <v>0</v>
      </c>
      <c r="AA201" s="8">
        <v>1.9290780141843971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s="8">
        <v>42.166189894086664</v>
      </c>
      <c r="AI201" s="8">
        <v>74.5</v>
      </c>
      <c r="AJ201" s="6">
        <v>10.7</v>
      </c>
      <c r="AK201">
        <v>0</v>
      </c>
      <c r="AL201" s="8">
        <v>107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 s="8">
        <v>2</v>
      </c>
      <c r="AT201">
        <v>0</v>
      </c>
      <c r="AU201">
        <v>1</v>
      </c>
      <c r="AV201">
        <v>0</v>
      </c>
      <c r="AW201" s="8">
        <v>62</v>
      </c>
      <c r="AX201" s="8">
        <v>0</v>
      </c>
      <c r="AY201" s="2">
        <v>42516</v>
      </c>
      <c r="AZ201" s="2">
        <v>42559</v>
      </c>
      <c r="BA201" s="8">
        <f t="shared" si="23"/>
        <v>43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7</v>
      </c>
      <c r="BJ201">
        <v>7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1</v>
      </c>
      <c r="CI201" s="6">
        <v>1</v>
      </c>
      <c r="CJ201" s="8">
        <v>0.41769902320694258</v>
      </c>
      <c r="CK201" s="8">
        <v>4.3439700266068172E-2</v>
      </c>
      <c r="CL201" s="8">
        <f t="shared" si="24"/>
        <v>99.538861276527001</v>
      </c>
      <c r="CM201" s="8">
        <v>153</v>
      </c>
      <c r="CN201">
        <v>0</v>
      </c>
      <c r="CO201" s="4">
        <f t="shared" si="25"/>
        <v>0.88439306358381498</v>
      </c>
      <c r="CP201" s="8">
        <f t="shared" si="26"/>
        <v>20</v>
      </c>
      <c r="CQ201" s="8">
        <v>180</v>
      </c>
      <c r="CR201" s="8">
        <f t="shared" si="27"/>
        <v>1</v>
      </c>
      <c r="CS201" s="8">
        <f>IF(SUM(EF201:EG201,EB201:EC201,DX201:DY201,DT201:DU201,DP201:DQ201,DL201:DM201,DH201:DI201,DD201:DE201)&gt;0,1,0)</f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 s="8">
        <v>1.816901408450704</v>
      </c>
      <c r="EJ201" s="8">
        <v>0</v>
      </c>
      <c r="EK201" s="8">
        <v>1</v>
      </c>
      <c r="EL201" s="8">
        <v>0</v>
      </c>
      <c r="EM201">
        <v>1</v>
      </c>
      <c r="EN201" s="2">
        <v>42566</v>
      </c>
      <c r="EO201">
        <v>2</v>
      </c>
      <c r="EP201">
        <v>0</v>
      </c>
      <c r="ER201">
        <v>0</v>
      </c>
      <c r="ES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</v>
      </c>
      <c r="FD201" s="2">
        <v>42665</v>
      </c>
      <c r="FE201">
        <v>0</v>
      </c>
      <c r="FG201">
        <v>106</v>
      </c>
      <c r="FH201">
        <v>1</v>
      </c>
      <c r="FI201">
        <v>7</v>
      </c>
      <c r="FJ201">
        <v>1</v>
      </c>
      <c r="FK201">
        <f>IF(AND(FH201,FJ201),1,0)</f>
        <v>1</v>
      </c>
    </row>
    <row r="202" spans="1:167" x14ac:dyDescent="0.35">
      <c r="A202">
        <v>62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0</v>
      </c>
      <c r="O202" s="8">
        <v>0</v>
      </c>
      <c r="P202" s="8">
        <v>8.102118465681174E-2</v>
      </c>
      <c r="Q202">
        <v>1</v>
      </c>
      <c r="R202">
        <v>0</v>
      </c>
      <c r="S202">
        <v>1</v>
      </c>
      <c r="T202">
        <v>0</v>
      </c>
      <c r="U202" s="8">
        <v>0.15113576729889799</v>
      </c>
      <c r="V202">
        <v>1</v>
      </c>
      <c r="W202" s="8">
        <v>152</v>
      </c>
      <c r="X202" s="8">
        <v>83</v>
      </c>
      <c r="Y202" s="8">
        <v>97</v>
      </c>
      <c r="Z202">
        <v>0</v>
      </c>
      <c r="AA202" s="8">
        <v>1.969924812030075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8">
        <v>42.5</v>
      </c>
      <c r="AI202" s="8">
        <v>90</v>
      </c>
      <c r="AJ202" s="6">
        <v>8.6999999999999993</v>
      </c>
      <c r="AK202">
        <v>0</v>
      </c>
      <c r="AL202" s="8">
        <v>112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 s="8">
        <v>2</v>
      </c>
      <c r="AT202">
        <v>0</v>
      </c>
      <c r="AU202">
        <v>1</v>
      </c>
      <c r="AV202">
        <v>0</v>
      </c>
      <c r="AW202" s="8">
        <v>0</v>
      </c>
      <c r="AX202" s="8">
        <v>0</v>
      </c>
      <c r="AY202" s="2">
        <v>42516</v>
      </c>
      <c r="AZ202" s="2">
        <v>42559</v>
      </c>
      <c r="BA202" s="8">
        <f t="shared" si="23"/>
        <v>43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7</v>
      </c>
      <c r="BJ202">
        <v>16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1</v>
      </c>
      <c r="CD202">
        <v>3</v>
      </c>
      <c r="CE202">
        <v>1</v>
      </c>
      <c r="CF202">
        <v>1</v>
      </c>
      <c r="CG202">
        <v>1</v>
      </c>
      <c r="CH202">
        <v>1</v>
      </c>
      <c r="CI202" s="6">
        <v>0.81057957140205616</v>
      </c>
      <c r="CJ202" s="8">
        <v>7.5000000000000009</v>
      </c>
      <c r="CK202" s="8">
        <v>9.5034449988120689E-2</v>
      </c>
      <c r="CL202" s="8">
        <f t="shared" si="24"/>
        <v>92.40496555001188</v>
      </c>
      <c r="CM202" s="8">
        <v>41</v>
      </c>
      <c r="CN202">
        <v>1</v>
      </c>
      <c r="CO202" s="4">
        <f t="shared" si="25"/>
        <v>0.26973684210526316</v>
      </c>
      <c r="CP202" s="8">
        <f t="shared" si="26"/>
        <v>111</v>
      </c>
      <c r="CQ202" s="8">
        <v>118</v>
      </c>
      <c r="CR202" s="8">
        <f t="shared" si="27"/>
        <v>1</v>
      </c>
      <c r="CS202" s="8">
        <f>IF(CN202=1,1,0)</f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1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 s="8">
        <v>1</v>
      </c>
      <c r="EJ202" s="8">
        <v>1</v>
      </c>
      <c r="EK202" s="8">
        <v>0</v>
      </c>
      <c r="EL202" s="8">
        <v>0</v>
      </c>
      <c r="EM202">
        <v>1</v>
      </c>
      <c r="EN202" s="2">
        <v>42560</v>
      </c>
      <c r="EO202">
        <v>2</v>
      </c>
      <c r="EP202">
        <v>0</v>
      </c>
      <c r="ER202">
        <v>0</v>
      </c>
      <c r="ES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 s="2">
        <v>42657</v>
      </c>
      <c r="FE202">
        <v>0</v>
      </c>
      <c r="FG202">
        <v>98</v>
      </c>
      <c r="FH202">
        <v>1</v>
      </c>
      <c r="FI202">
        <v>1</v>
      </c>
      <c r="FJ202">
        <v>1</v>
      </c>
      <c r="FK202">
        <f>IF(AND(FH202,FJ202),1,0)</f>
        <v>1</v>
      </c>
    </row>
    <row r="203" spans="1:167" x14ac:dyDescent="0.35">
      <c r="A203">
        <v>60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 s="8">
        <v>0</v>
      </c>
      <c r="P203" s="8">
        <v>0.1242171730241706</v>
      </c>
      <c r="Q203">
        <v>0</v>
      </c>
      <c r="R203">
        <v>1</v>
      </c>
      <c r="S203">
        <v>0</v>
      </c>
      <c r="T203">
        <v>0</v>
      </c>
      <c r="U203" s="8">
        <v>0</v>
      </c>
      <c r="V203">
        <v>0</v>
      </c>
      <c r="W203" s="8">
        <v>125</v>
      </c>
      <c r="X203" s="8">
        <v>64</v>
      </c>
      <c r="Y203" s="8">
        <v>97</v>
      </c>
      <c r="Z203">
        <v>0</v>
      </c>
      <c r="AA203" s="8">
        <v>2.015748031496063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s="8">
        <v>42</v>
      </c>
      <c r="AI203" s="8">
        <v>115</v>
      </c>
      <c r="AJ203" s="6">
        <v>7</v>
      </c>
      <c r="AK203">
        <v>1</v>
      </c>
      <c r="AL203" s="8">
        <v>115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 s="8">
        <v>2</v>
      </c>
      <c r="AT203">
        <v>0</v>
      </c>
      <c r="AU203">
        <v>1</v>
      </c>
      <c r="AV203">
        <v>0</v>
      </c>
      <c r="AW203" s="8">
        <v>1</v>
      </c>
      <c r="AX203" s="8">
        <v>0</v>
      </c>
      <c r="AY203" s="2">
        <v>42511</v>
      </c>
      <c r="AZ203" s="2">
        <v>42554</v>
      </c>
      <c r="BA203" s="8">
        <f t="shared" si="23"/>
        <v>43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4</v>
      </c>
      <c r="BJ203">
        <v>16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3</v>
      </c>
      <c r="CE203">
        <v>1</v>
      </c>
      <c r="CF203">
        <v>1</v>
      </c>
      <c r="CG203">
        <v>1</v>
      </c>
      <c r="CH203">
        <v>1</v>
      </c>
      <c r="CI203" s="6">
        <v>25</v>
      </c>
      <c r="CJ203" s="8">
        <v>50</v>
      </c>
      <c r="CK203" s="8">
        <v>50</v>
      </c>
      <c r="CL203" s="8">
        <f t="shared" si="24"/>
        <v>0</v>
      </c>
      <c r="CM203" s="8">
        <v>72.5</v>
      </c>
      <c r="CN203">
        <v>0</v>
      </c>
      <c r="CO203" s="4">
        <f t="shared" si="25"/>
        <v>0.57999999999999996</v>
      </c>
      <c r="CP203" s="8">
        <f t="shared" si="26"/>
        <v>52.5</v>
      </c>
      <c r="CQ203" s="8">
        <v>90.5</v>
      </c>
      <c r="CR203" s="8">
        <f t="shared" si="27"/>
        <v>1</v>
      </c>
      <c r="CS203" s="8">
        <f>IF(SUM(EF203:EG203,EB203:EC203,DX203:DY203,DT203:DU203,DP203:DQ203,DL203:DM203,DH203:DI203,DD203:DE203)&gt;0,1,0)</f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1</v>
      </c>
      <c r="DY203">
        <v>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 s="8">
        <v>1.7714285714285709</v>
      </c>
      <c r="EJ203" s="8">
        <v>0</v>
      </c>
      <c r="EK203" s="8">
        <v>1</v>
      </c>
      <c r="EL203" s="8">
        <v>0</v>
      </c>
      <c r="EM203">
        <v>1</v>
      </c>
      <c r="EN203" s="2">
        <v>42595</v>
      </c>
      <c r="EO203">
        <v>6</v>
      </c>
      <c r="EP203">
        <v>0</v>
      </c>
      <c r="ER203">
        <v>0</v>
      </c>
      <c r="ES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 s="2">
        <v>42734</v>
      </c>
      <c r="FE203">
        <v>0</v>
      </c>
      <c r="FG203">
        <v>180</v>
      </c>
      <c r="FH203">
        <v>1</v>
      </c>
      <c r="FI203">
        <v>41</v>
      </c>
      <c r="FJ203">
        <v>1</v>
      </c>
      <c r="FK203">
        <f>IF(AND(FH203,FJ203),1,0)</f>
        <v>1</v>
      </c>
    </row>
    <row r="204" spans="1:167" x14ac:dyDescent="0.35">
      <c r="A204">
        <v>74</v>
      </c>
      <c r="B204">
        <v>2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 s="8">
        <v>0</v>
      </c>
      <c r="P204" s="8">
        <v>0</v>
      </c>
      <c r="Q204">
        <v>0</v>
      </c>
      <c r="R204">
        <v>1</v>
      </c>
      <c r="S204">
        <v>0</v>
      </c>
      <c r="T204">
        <v>0</v>
      </c>
      <c r="U204" s="8">
        <v>0</v>
      </c>
      <c r="V204">
        <v>0</v>
      </c>
      <c r="W204" s="8">
        <v>122</v>
      </c>
      <c r="X204" s="8">
        <v>58</v>
      </c>
      <c r="Y204" s="8">
        <v>98</v>
      </c>
      <c r="Z204">
        <v>0</v>
      </c>
      <c r="AA204" s="8">
        <v>1.9398496240601499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s="8">
        <v>36.167968703954031</v>
      </c>
      <c r="AI204" s="8">
        <v>67</v>
      </c>
      <c r="AJ204" s="6">
        <v>6.5</v>
      </c>
      <c r="AK204">
        <v>1</v>
      </c>
      <c r="AL204" s="8">
        <v>37</v>
      </c>
      <c r="AM204">
        <v>3</v>
      </c>
      <c r="AN204">
        <v>1</v>
      </c>
      <c r="AO204">
        <v>0</v>
      </c>
      <c r="AP204">
        <v>1</v>
      </c>
      <c r="AQ204">
        <v>0</v>
      </c>
      <c r="AR204">
        <v>0</v>
      </c>
      <c r="AS204" s="8">
        <v>3</v>
      </c>
      <c r="AT204">
        <v>0</v>
      </c>
      <c r="AU204">
        <v>0</v>
      </c>
      <c r="AV204">
        <v>1</v>
      </c>
      <c r="AW204" s="8">
        <v>551</v>
      </c>
      <c r="AX204" s="8">
        <v>431</v>
      </c>
      <c r="AY204" s="2">
        <v>42493</v>
      </c>
      <c r="AZ204" s="2">
        <v>42536</v>
      </c>
      <c r="BA204" s="8">
        <f t="shared" si="23"/>
        <v>43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16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3</v>
      </c>
      <c r="CE204">
        <v>1</v>
      </c>
      <c r="CF204">
        <v>1</v>
      </c>
      <c r="CG204">
        <v>1</v>
      </c>
      <c r="CH204">
        <v>1</v>
      </c>
      <c r="CI204" s="6">
        <v>0.8</v>
      </c>
      <c r="CJ204" s="8">
        <v>10</v>
      </c>
      <c r="CK204" s="8">
        <v>0</v>
      </c>
      <c r="CL204" s="8">
        <f t="shared" si="24"/>
        <v>90</v>
      </c>
      <c r="CM204" s="8">
        <v>55</v>
      </c>
      <c r="CN204">
        <v>0</v>
      </c>
      <c r="CO204" s="4">
        <f t="shared" si="25"/>
        <v>0.45081967213114754</v>
      </c>
      <c r="CP204" s="8">
        <f t="shared" si="26"/>
        <v>67</v>
      </c>
      <c r="CQ204" s="8">
        <v>70</v>
      </c>
      <c r="CR204" s="8">
        <f t="shared" si="27"/>
        <v>1</v>
      </c>
      <c r="CS204" s="8">
        <f>IF(SUM(EF204:EG204,EB204:EC204,DX204:DY204,DT204:DU204,DP204:DQ204,DL204:DM204,DH204:DI204,DD204:DE204)&gt;0,1,0)</f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1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1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 s="8">
        <v>1.931506849315068</v>
      </c>
      <c r="EJ204" s="8">
        <v>0</v>
      </c>
      <c r="EK204" s="8">
        <v>1</v>
      </c>
      <c r="EL204" s="8">
        <v>0</v>
      </c>
      <c r="EM204">
        <v>1</v>
      </c>
      <c r="EN204" s="2">
        <v>42573</v>
      </c>
      <c r="EO204">
        <v>1</v>
      </c>
      <c r="EP204">
        <v>0</v>
      </c>
      <c r="ER204">
        <v>0</v>
      </c>
      <c r="ES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 s="2">
        <v>42725</v>
      </c>
      <c r="FE204">
        <v>0</v>
      </c>
      <c r="FG204">
        <v>189</v>
      </c>
      <c r="FH204">
        <v>1</v>
      </c>
      <c r="FI204">
        <v>37</v>
      </c>
      <c r="FJ204">
        <v>1</v>
      </c>
      <c r="FK204">
        <f>IF(AND(FH204,FJ204),1,0)</f>
        <v>1</v>
      </c>
    </row>
    <row r="205" spans="1:167" x14ac:dyDescent="0.35">
      <c r="A205">
        <v>54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0</v>
      </c>
      <c r="N205">
        <v>1</v>
      </c>
      <c r="O205" s="8">
        <v>30</v>
      </c>
      <c r="P205" s="8">
        <v>5.5327030862861143E-2</v>
      </c>
      <c r="Q205">
        <v>0</v>
      </c>
      <c r="R205">
        <v>1</v>
      </c>
      <c r="S205">
        <v>0</v>
      </c>
      <c r="T205">
        <v>0</v>
      </c>
      <c r="U205" s="8">
        <v>0</v>
      </c>
      <c r="V205">
        <v>0</v>
      </c>
      <c r="W205" s="8">
        <v>122</v>
      </c>
      <c r="X205" s="8">
        <v>81</v>
      </c>
      <c r="Y205" s="8">
        <v>98</v>
      </c>
      <c r="Z205">
        <v>0</v>
      </c>
      <c r="AA205" s="8">
        <v>1.873239436619718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s="8">
        <v>39</v>
      </c>
      <c r="AI205" s="8">
        <v>78.5</v>
      </c>
      <c r="AJ205" s="6">
        <v>9</v>
      </c>
      <c r="AK205">
        <v>0</v>
      </c>
      <c r="AL205" s="8">
        <v>94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 s="8">
        <v>3</v>
      </c>
      <c r="AT205">
        <v>0</v>
      </c>
      <c r="AU205">
        <v>0</v>
      </c>
      <c r="AV205">
        <v>1</v>
      </c>
      <c r="AW205" s="8">
        <v>62</v>
      </c>
      <c r="AX205" s="8">
        <v>62</v>
      </c>
      <c r="AY205" s="2">
        <v>42456</v>
      </c>
      <c r="AZ205" s="2">
        <v>42499</v>
      </c>
      <c r="BA205" s="8">
        <f t="shared" si="23"/>
        <v>43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5</v>
      </c>
      <c r="BJ205">
        <v>6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1</v>
      </c>
      <c r="CI205" s="6">
        <v>15</v>
      </c>
      <c r="CJ205" s="8">
        <v>40</v>
      </c>
      <c r="CK205" s="8">
        <v>0</v>
      </c>
      <c r="CL205" s="8">
        <f t="shared" si="24"/>
        <v>60</v>
      </c>
      <c r="CM205" s="8">
        <v>135</v>
      </c>
      <c r="CN205">
        <v>0</v>
      </c>
      <c r="CO205" s="4">
        <f t="shared" si="25"/>
        <v>1.1065573770491803</v>
      </c>
      <c r="CP205" s="8">
        <f t="shared" si="26"/>
        <v>-13</v>
      </c>
      <c r="CQ205" s="8">
        <v>130</v>
      </c>
      <c r="CR205" s="8">
        <f t="shared" si="27"/>
        <v>0</v>
      </c>
      <c r="CS205" s="8">
        <f>IF(SUM(EF205:EG205,EB205:EC205,DX205:DY205,DT205:DU205,DP205:DQ205,DL205:DM205,DH205:DI205,DD205:DE205)&gt;0,1,0)</f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 s="8">
        <v>1.5</v>
      </c>
      <c r="EJ205" s="8">
        <v>0</v>
      </c>
      <c r="EK205" s="8">
        <v>1</v>
      </c>
      <c r="EL205" s="8">
        <v>0</v>
      </c>
      <c r="EM205">
        <v>0</v>
      </c>
      <c r="EO205">
        <v>0</v>
      </c>
      <c r="EP205">
        <v>0</v>
      </c>
      <c r="ER205">
        <v>0</v>
      </c>
      <c r="ES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 s="2">
        <v>42700</v>
      </c>
      <c r="FE205">
        <v>0</v>
      </c>
      <c r="FG205">
        <v>201</v>
      </c>
      <c r="FH205">
        <v>1</v>
      </c>
      <c r="FK205">
        <v>0</v>
      </c>
    </row>
    <row r="206" spans="1:167" x14ac:dyDescent="0.35">
      <c r="A206">
        <v>47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 s="8">
        <v>0</v>
      </c>
      <c r="P206" s="8">
        <v>0</v>
      </c>
      <c r="Q206">
        <v>0</v>
      </c>
      <c r="R206">
        <v>1</v>
      </c>
      <c r="S206">
        <v>0</v>
      </c>
      <c r="T206">
        <v>0</v>
      </c>
      <c r="U206" s="8">
        <v>0</v>
      </c>
      <c r="V206">
        <v>0</v>
      </c>
      <c r="W206" s="8">
        <v>135</v>
      </c>
      <c r="X206" s="8">
        <v>85</v>
      </c>
      <c r="Y206" s="8">
        <v>98</v>
      </c>
      <c r="Z206">
        <v>0</v>
      </c>
      <c r="AA206" s="8">
        <v>1.925925925925926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 s="8">
        <v>50</v>
      </c>
      <c r="AI206" s="8">
        <v>102</v>
      </c>
      <c r="AJ206" s="6">
        <v>9.1999999999999993</v>
      </c>
      <c r="AK206">
        <v>0</v>
      </c>
      <c r="AL206" s="8">
        <v>26</v>
      </c>
      <c r="AM206">
        <v>4</v>
      </c>
      <c r="AN206">
        <v>1</v>
      </c>
      <c r="AO206">
        <v>0</v>
      </c>
      <c r="AP206">
        <v>0</v>
      </c>
      <c r="AQ206">
        <v>1</v>
      </c>
      <c r="AR206">
        <v>0</v>
      </c>
      <c r="AS206" s="8">
        <v>1</v>
      </c>
      <c r="AT206">
        <v>1</v>
      </c>
      <c r="AU206">
        <v>0</v>
      </c>
      <c r="AV206">
        <v>0</v>
      </c>
      <c r="AW206" s="8">
        <v>369</v>
      </c>
      <c r="AX206" s="8">
        <v>369</v>
      </c>
      <c r="AY206" s="2">
        <v>42451</v>
      </c>
      <c r="AZ206" s="2">
        <v>42494</v>
      </c>
      <c r="BA206" s="8">
        <f t="shared" si="23"/>
        <v>43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6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0</v>
      </c>
      <c r="CH206">
        <v>1</v>
      </c>
      <c r="CI206" s="6">
        <v>0.2</v>
      </c>
      <c r="CJ206" s="8">
        <v>0</v>
      </c>
      <c r="CK206" s="8">
        <v>0</v>
      </c>
      <c r="CL206" s="8">
        <f t="shared" si="24"/>
        <v>100</v>
      </c>
      <c r="CM206" s="8">
        <v>100</v>
      </c>
      <c r="CN206">
        <v>0</v>
      </c>
      <c r="CO206" s="4">
        <f t="shared" si="25"/>
        <v>0.7407407407407407</v>
      </c>
      <c r="CP206" s="8">
        <f t="shared" si="26"/>
        <v>35</v>
      </c>
      <c r="CQ206" s="8">
        <v>95</v>
      </c>
      <c r="CR206" s="8">
        <f t="shared" si="27"/>
        <v>1</v>
      </c>
      <c r="CS206" s="8">
        <f>IF(SUM(EF206:EG206,EB206:EC206,DX206:DY206,DT206:DU206,DP206:DQ206,DL206:DM206,DH206:DI206,DD206:DE206)&gt;0,1,0)</f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 s="8">
        <v>1.811594202898551</v>
      </c>
      <c r="EJ206" s="8">
        <v>0</v>
      </c>
      <c r="EK206" s="8">
        <v>1</v>
      </c>
      <c r="EL206" s="8">
        <v>0</v>
      </c>
      <c r="EM206">
        <v>0</v>
      </c>
      <c r="EO206">
        <v>0</v>
      </c>
      <c r="EP206">
        <v>0</v>
      </c>
      <c r="ER206">
        <v>0</v>
      </c>
      <c r="ES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 s="2">
        <v>42533</v>
      </c>
      <c r="FE206">
        <v>0</v>
      </c>
      <c r="FG206">
        <v>39</v>
      </c>
      <c r="FH206">
        <v>1</v>
      </c>
      <c r="FK206">
        <v>0</v>
      </c>
    </row>
    <row r="207" spans="1:167" x14ac:dyDescent="0.35">
      <c r="A207">
        <v>81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 s="8">
        <v>0</v>
      </c>
      <c r="P207" s="8">
        <v>70</v>
      </c>
      <c r="Q207">
        <v>2</v>
      </c>
      <c r="R207">
        <v>0</v>
      </c>
      <c r="S207">
        <v>0</v>
      </c>
      <c r="T207">
        <v>1</v>
      </c>
      <c r="U207" s="8">
        <v>14</v>
      </c>
      <c r="V207">
        <v>0</v>
      </c>
      <c r="W207" s="8">
        <v>133</v>
      </c>
      <c r="X207" s="8">
        <v>58</v>
      </c>
      <c r="Y207" s="8">
        <v>98</v>
      </c>
      <c r="Z207">
        <v>1</v>
      </c>
      <c r="AA207" s="8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s="8">
        <v>39.941854143662333</v>
      </c>
      <c r="AI207" s="8">
        <v>42</v>
      </c>
      <c r="AJ207" s="6">
        <v>6.4</v>
      </c>
      <c r="AK207">
        <v>1</v>
      </c>
      <c r="AL207" s="8">
        <v>65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 s="8">
        <v>2</v>
      </c>
      <c r="AT207">
        <v>0</v>
      </c>
      <c r="AU207">
        <v>1</v>
      </c>
      <c r="AV207">
        <v>0</v>
      </c>
      <c r="AW207" s="8">
        <v>85</v>
      </c>
      <c r="AX207" s="8">
        <v>0</v>
      </c>
      <c r="AY207" s="2">
        <v>42439</v>
      </c>
      <c r="AZ207" s="2">
        <v>42482</v>
      </c>
      <c r="BA207" s="8">
        <f t="shared" si="23"/>
        <v>43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16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1</v>
      </c>
      <c r="CD207">
        <v>3</v>
      </c>
      <c r="CE207">
        <v>1</v>
      </c>
      <c r="CF207">
        <v>1</v>
      </c>
      <c r="CG207">
        <v>1</v>
      </c>
      <c r="CH207">
        <v>1</v>
      </c>
      <c r="CI207" s="6">
        <v>1</v>
      </c>
      <c r="CJ207" s="8">
        <v>0</v>
      </c>
      <c r="CK207" s="8">
        <v>50</v>
      </c>
      <c r="CL207" s="8">
        <f t="shared" si="24"/>
        <v>50</v>
      </c>
      <c r="CM207" s="8">
        <v>0</v>
      </c>
      <c r="CN207">
        <v>1</v>
      </c>
      <c r="CO207" s="4">
        <f t="shared" si="25"/>
        <v>0</v>
      </c>
      <c r="CP207" s="8">
        <f t="shared" si="26"/>
        <v>133</v>
      </c>
      <c r="CQ207" s="8">
        <v>46</v>
      </c>
      <c r="CR207" s="8">
        <f t="shared" si="27"/>
        <v>1</v>
      </c>
      <c r="CS207" s="8">
        <f>IF(CN207=1,1,0)</f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1</v>
      </c>
      <c r="DZ207">
        <v>1</v>
      </c>
      <c r="EA207">
        <v>1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 s="8">
        <v>1</v>
      </c>
      <c r="EJ207" s="8">
        <v>1</v>
      </c>
      <c r="EK207" s="8">
        <v>0</v>
      </c>
      <c r="EL207" s="8">
        <v>0</v>
      </c>
      <c r="EM207">
        <v>1</v>
      </c>
      <c r="EN207" s="2">
        <v>42589</v>
      </c>
      <c r="EO207">
        <v>2</v>
      </c>
      <c r="EP207">
        <v>1</v>
      </c>
      <c r="EQ207" s="2">
        <v>42602</v>
      </c>
      <c r="ER207">
        <v>2</v>
      </c>
      <c r="ES207">
        <v>1</v>
      </c>
      <c r="ET207" s="2">
        <v>42610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1</v>
      </c>
      <c r="FD207" s="2">
        <v>42692</v>
      </c>
      <c r="FE207">
        <v>1</v>
      </c>
      <c r="FF207" s="2">
        <v>42923</v>
      </c>
      <c r="FG207">
        <v>210</v>
      </c>
      <c r="FH207">
        <v>1</v>
      </c>
      <c r="FI207">
        <v>107</v>
      </c>
      <c r="FJ207">
        <v>1</v>
      </c>
      <c r="FK207">
        <f>IF(AND(FH207,FJ207),1,0)</f>
        <v>1</v>
      </c>
    </row>
    <row r="208" spans="1:167" x14ac:dyDescent="0.35">
      <c r="A208">
        <v>85</v>
      </c>
      <c r="B208">
        <v>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 s="8">
        <v>0</v>
      </c>
      <c r="P208" s="8">
        <v>0</v>
      </c>
      <c r="Q208">
        <v>0</v>
      </c>
      <c r="R208">
        <v>1</v>
      </c>
      <c r="S208">
        <v>0</v>
      </c>
      <c r="T208">
        <v>0</v>
      </c>
      <c r="U208" s="8">
        <v>0</v>
      </c>
      <c r="V208">
        <v>1</v>
      </c>
      <c r="W208" s="8">
        <v>167</v>
      </c>
      <c r="X208" s="8">
        <v>88</v>
      </c>
      <c r="Y208" s="8">
        <v>99</v>
      </c>
      <c r="Z208">
        <v>0</v>
      </c>
      <c r="AA208" s="8">
        <v>1.8840579710144929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s="8">
        <v>43.891931468177262</v>
      </c>
      <c r="AI208" s="8">
        <v>41</v>
      </c>
      <c r="AJ208" s="6">
        <v>9.1</v>
      </c>
      <c r="AK208">
        <v>0</v>
      </c>
      <c r="AL208" s="8">
        <v>89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 s="8">
        <v>2</v>
      </c>
      <c r="AT208">
        <v>0</v>
      </c>
      <c r="AU208">
        <v>1</v>
      </c>
      <c r="AV208">
        <v>0</v>
      </c>
      <c r="AW208" s="8">
        <v>97</v>
      </c>
      <c r="AX208" s="8">
        <v>0</v>
      </c>
      <c r="AY208" s="2">
        <v>42432</v>
      </c>
      <c r="AZ208" s="2">
        <v>42475</v>
      </c>
      <c r="BA208" s="8">
        <f t="shared" si="23"/>
        <v>43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7</v>
      </c>
      <c r="BJ208">
        <v>2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0</v>
      </c>
      <c r="CI208" s="6">
        <v>0.6</v>
      </c>
      <c r="CJ208" s="8">
        <v>0</v>
      </c>
      <c r="CK208" s="8">
        <v>0</v>
      </c>
      <c r="CL208" s="8">
        <f t="shared" si="24"/>
        <v>100</v>
      </c>
      <c r="CM208" s="8">
        <v>132</v>
      </c>
      <c r="CN208">
        <v>0</v>
      </c>
      <c r="CO208" s="4">
        <f t="shared" si="25"/>
        <v>0.79041916167664672</v>
      </c>
      <c r="CP208" s="8">
        <f t="shared" si="26"/>
        <v>35</v>
      </c>
      <c r="CQ208" s="8">
        <v>110</v>
      </c>
      <c r="CR208" s="8">
        <f t="shared" si="27"/>
        <v>1</v>
      </c>
      <c r="CS208" s="8">
        <f t="shared" ref="CS208:CS214" si="28">IF(SUM(EF208:EG208,EB208:EC208,DX208:DY208,DT208:DU208,DP208:DQ208,DL208:DM208,DH208:DI208,DD208:DE208)&gt;0,1,0)</f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 s="8">
        <v>1.5</v>
      </c>
      <c r="EJ208" s="8">
        <v>0</v>
      </c>
      <c r="EK208" s="8">
        <v>1</v>
      </c>
      <c r="EL208" s="8">
        <v>0</v>
      </c>
      <c r="EM208">
        <v>0</v>
      </c>
      <c r="EO208">
        <v>0</v>
      </c>
      <c r="EP208">
        <v>0</v>
      </c>
      <c r="ER208">
        <v>0</v>
      </c>
      <c r="ES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 s="2">
        <v>42502</v>
      </c>
      <c r="FE208">
        <v>0</v>
      </c>
      <c r="FG208">
        <v>27</v>
      </c>
      <c r="FH208">
        <v>1</v>
      </c>
      <c r="FK208">
        <v>0</v>
      </c>
    </row>
    <row r="209" spans="1:168" x14ac:dyDescent="0.35">
      <c r="A209">
        <v>67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2</v>
      </c>
      <c r="L209">
        <v>0</v>
      </c>
      <c r="M209">
        <v>0</v>
      </c>
      <c r="N209">
        <v>1</v>
      </c>
      <c r="O209" s="8">
        <v>5</v>
      </c>
      <c r="P209" s="8">
        <v>0.17396623907931719</v>
      </c>
      <c r="Q209">
        <v>0</v>
      </c>
      <c r="R209">
        <v>1</v>
      </c>
      <c r="S209">
        <v>0</v>
      </c>
      <c r="T209">
        <v>0</v>
      </c>
      <c r="U209" s="8">
        <v>0</v>
      </c>
      <c r="V209">
        <v>1</v>
      </c>
      <c r="W209" s="8">
        <v>150</v>
      </c>
      <c r="X209" s="8">
        <v>55</v>
      </c>
      <c r="Y209" s="8">
        <v>96</v>
      </c>
      <c r="Z209">
        <v>0</v>
      </c>
      <c r="AA209" s="8">
        <v>1.9290780141843971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 s="8">
        <v>36</v>
      </c>
      <c r="AI209" s="8">
        <v>118</v>
      </c>
      <c r="AJ209" s="6">
        <v>7.4</v>
      </c>
      <c r="AK209">
        <v>0</v>
      </c>
      <c r="AL209" s="8">
        <v>45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0</v>
      </c>
      <c r="AS209" s="8">
        <v>3</v>
      </c>
      <c r="AT209">
        <v>0</v>
      </c>
      <c r="AU209">
        <v>0</v>
      </c>
      <c r="AV209">
        <v>1</v>
      </c>
      <c r="AW209" s="8">
        <v>34</v>
      </c>
      <c r="AX209" s="8">
        <v>34</v>
      </c>
      <c r="AY209" s="2">
        <v>41939</v>
      </c>
      <c r="AZ209" s="2">
        <v>41982</v>
      </c>
      <c r="BA209" s="8">
        <f t="shared" si="23"/>
        <v>43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7</v>
      </c>
      <c r="BJ209">
        <v>15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3</v>
      </c>
      <c r="CE209">
        <v>1</v>
      </c>
      <c r="CF209">
        <v>1</v>
      </c>
      <c r="CG209">
        <v>1</v>
      </c>
      <c r="CH209">
        <v>1</v>
      </c>
      <c r="CI209" s="6">
        <v>2.8</v>
      </c>
      <c r="CJ209" s="8">
        <v>0</v>
      </c>
      <c r="CK209" s="8">
        <v>100</v>
      </c>
      <c r="CL209" s="8">
        <f t="shared" si="24"/>
        <v>0</v>
      </c>
      <c r="CM209" s="8">
        <v>63</v>
      </c>
      <c r="CN209">
        <v>0</v>
      </c>
      <c r="CO209" s="4">
        <f t="shared" si="25"/>
        <v>0.42</v>
      </c>
      <c r="CP209" s="8">
        <f t="shared" si="26"/>
        <v>87</v>
      </c>
      <c r="CQ209" s="8">
        <v>68</v>
      </c>
      <c r="CR209" s="8">
        <f t="shared" si="27"/>
        <v>1</v>
      </c>
      <c r="CS209" s="8">
        <f t="shared" si="28"/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 s="8">
        <v>1.783783783783784</v>
      </c>
      <c r="EJ209" s="8">
        <v>0</v>
      </c>
      <c r="EK209" s="8">
        <v>1</v>
      </c>
      <c r="EL209" s="8">
        <v>0</v>
      </c>
      <c r="EM209">
        <v>0</v>
      </c>
      <c r="EO209">
        <v>0</v>
      </c>
      <c r="EP209">
        <v>0</v>
      </c>
      <c r="ER209">
        <v>0</v>
      </c>
      <c r="ES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 s="2">
        <v>42021</v>
      </c>
      <c r="FE209">
        <v>0</v>
      </c>
      <c r="FG209">
        <v>39</v>
      </c>
      <c r="FH209">
        <v>1</v>
      </c>
      <c r="FK209">
        <v>0</v>
      </c>
    </row>
    <row r="210" spans="1:168" x14ac:dyDescent="0.35">
      <c r="A210">
        <v>68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 s="8">
        <v>0</v>
      </c>
      <c r="P210" s="8">
        <v>0</v>
      </c>
      <c r="Q210">
        <v>0</v>
      </c>
      <c r="R210">
        <v>1</v>
      </c>
      <c r="S210">
        <v>0</v>
      </c>
      <c r="T210">
        <v>0</v>
      </c>
      <c r="U210" s="8">
        <v>0</v>
      </c>
      <c r="V210">
        <v>0</v>
      </c>
      <c r="W210" s="8">
        <v>133</v>
      </c>
      <c r="X210" s="8">
        <v>77</v>
      </c>
      <c r="Y210" s="8">
        <v>97</v>
      </c>
      <c r="Z210">
        <v>0</v>
      </c>
      <c r="AA210" s="8">
        <v>1.91044776119403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s="8">
        <v>45</v>
      </c>
      <c r="AI210" s="8">
        <v>67</v>
      </c>
      <c r="AJ210" s="6">
        <v>8</v>
      </c>
      <c r="AK210">
        <v>0</v>
      </c>
      <c r="AL210" s="8">
        <v>112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 s="8">
        <v>3</v>
      </c>
      <c r="AT210">
        <v>0</v>
      </c>
      <c r="AU210">
        <v>0</v>
      </c>
      <c r="AV210">
        <v>1</v>
      </c>
      <c r="AW210" s="8">
        <v>303</v>
      </c>
      <c r="AX210" s="8">
        <v>87</v>
      </c>
      <c r="AY210" s="2">
        <v>41897</v>
      </c>
      <c r="AZ210" s="2">
        <v>41940</v>
      </c>
      <c r="BA210" s="8">
        <f t="shared" si="23"/>
        <v>43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7</v>
      </c>
      <c r="BJ210">
        <v>16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3</v>
      </c>
      <c r="CE210">
        <v>1</v>
      </c>
      <c r="CF210">
        <v>1</v>
      </c>
      <c r="CG210">
        <v>1</v>
      </c>
      <c r="CH210">
        <v>1</v>
      </c>
      <c r="CI210" s="6">
        <v>17.5</v>
      </c>
      <c r="CJ210" s="8">
        <v>0</v>
      </c>
      <c r="CK210" s="8">
        <v>100</v>
      </c>
      <c r="CL210" s="8">
        <f t="shared" si="24"/>
        <v>0</v>
      </c>
      <c r="CM210" s="8">
        <v>59</v>
      </c>
      <c r="CN210">
        <v>0</v>
      </c>
      <c r="CO210" s="4">
        <f t="shared" si="25"/>
        <v>0.44360902255639095</v>
      </c>
      <c r="CP210" s="8">
        <f t="shared" si="26"/>
        <v>74</v>
      </c>
      <c r="CQ210" s="8">
        <v>53</v>
      </c>
      <c r="CR210" s="8">
        <f t="shared" si="27"/>
        <v>1</v>
      </c>
      <c r="CS210" s="8">
        <f t="shared" si="28"/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0</v>
      </c>
      <c r="DT210">
        <v>1</v>
      </c>
      <c r="DU210">
        <v>1</v>
      </c>
      <c r="DV210">
        <v>0</v>
      </c>
      <c r="DW210">
        <v>0</v>
      </c>
      <c r="DX210">
        <v>1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 s="8">
        <v>1.8611111111111109</v>
      </c>
      <c r="EJ210" s="8">
        <v>0</v>
      </c>
      <c r="EK210" s="8">
        <v>1</v>
      </c>
      <c r="EL210" s="8">
        <v>0</v>
      </c>
      <c r="EM210">
        <v>1</v>
      </c>
      <c r="EN210" s="2">
        <v>42179</v>
      </c>
      <c r="EO210">
        <v>3</v>
      </c>
      <c r="EP210">
        <v>1</v>
      </c>
      <c r="EQ210" s="2">
        <v>42193</v>
      </c>
      <c r="ER210">
        <v>8</v>
      </c>
      <c r="ES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E210">
        <v>1</v>
      </c>
      <c r="FF210" s="2">
        <v>42433</v>
      </c>
      <c r="FI210">
        <v>239</v>
      </c>
      <c r="FJ210">
        <v>1</v>
      </c>
      <c r="FK210">
        <v>2</v>
      </c>
    </row>
    <row r="211" spans="1:168" x14ac:dyDescent="0.35">
      <c r="A211">
        <v>75</v>
      </c>
      <c r="B211">
        <v>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 s="8">
        <v>0</v>
      </c>
      <c r="P211" s="8">
        <v>3.1846731286885969E-2</v>
      </c>
      <c r="Q211">
        <v>0</v>
      </c>
      <c r="R211">
        <v>1</v>
      </c>
      <c r="S211">
        <v>0</v>
      </c>
      <c r="T211">
        <v>0</v>
      </c>
      <c r="U211" s="8">
        <v>0</v>
      </c>
      <c r="V211">
        <v>1</v>
      </c>
      <c r="W211" s="8">
        <v>147</v>
      </c>
      <c r="X211" s="8">
        <v>43</v>
      </c>
      <c r="Y211" s="8">
        <v>96</v>
      </c>
      <c r="Z211">
        <v>0</v>
      </c>
      <c r="AA211" s="8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 s="8">
        <v>23</v>
      </c>
      <c r="AI211" s="8">
        <v>63</v>
      </c>
      <c r="AJ211" s="6">
        <v>6.6</v>
      </c>
      <c r="AK211">
        <v>1</v>
      </c>
      <c r="AL211" s="8">
        <v>22</v>
      </c>
      <c r="AM211">
        <v>4</v>
      </c>
      <c r="AN211">
        <v>1</v>
      </c>
      <c r="AO211">
        <v>0</v>
      </c>
      <c r="AP211">
        <v>0</v>
      </c>
      <c r="AQ211">
        <v>1</v>
      </c>
      <c r="AR211">
        <v>0</v>
      </c>
      <c r="AS211" s="8">
        <v>3</v>
      </c>
      <c r="AT211">
        <v>0</v>
      </c>
      <c r="AU211">
        <v>0</v>
      </c>
      <c r="AV211">
        <v>1</v>
      </c>
      <c r="AW211" s="8">
        <v>275</v>
      </c>
      <c r="AX211" s="8">
        <v>206</v>
      </c>
      <c r="AY211" s="2">
        <v>41416</v>
      </c>
      <c r="AZ211" s="2">
        <v>41459</v>
      </c>
      <c r="BA211" s="8">
        <f t="shared" si="23"/>
        <v>43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</v>
      </c>
      <c r="BJ211">
        <v>2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 s="6">
        <v>4.8</v>
      </c>
      <c r="CJ211" s="8">
        <v>100</v>
      </c>
      <c r="CK211" s="8">
        <v>0</v>
      </c>
      <c r="CL211" s="8">
        <f t="shared" si="24"/>
        <v>0</v>
      </c>
      <c r="CM211" s="8">
        <v>71</v>
      </c>
      <c r="CN211">
        <v>0</v>
      </c>
      <c r="CO211" s="4">
        <f t="shared" si="25"/>
        <v>0.48299319727891155</v>
      </c>
      <c r="CP211" s="8">
        <f t="shared" si="26"/>
        <v>76</v>
      </c>
      <c r="CQ211" s="8">
        <v>23</v>
      </c>
      <c r="CR211" s="8">
        <f t="shared" si="27"/>
        <v>1</v>
      </c>
      <c r="CS211" s="8">
        <f t="shared" si="28"/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 s="8">
        <v>1.811594202898551</v>
      </c>
      <c r="EJ211" s="8">
        <v>0</v>
      </c>
      <c r="EK211" s="8">
        <v>1</v>
      </c>
      <c r="EL211" s="8">
        <v>0</v>
      </c>
      <c r="EM211">
        <v>0</v>
      </c>
      <c r="EO211">
        <v>0</v>
      </c>
      <c r="EP211">
        <v>0</v>
      </c>
      <c r="ER211">
        <v>0</v>
      </c>
      <c r="ES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 s="2">
        <v>41914</v>
      </c>
      <c r="FE211">
        <v>1</v>
      </c>
      <c r="FF211" s="2">
        <v>42076</v>
      </c>
      <c r="FG211">
        <v>455</v>
      </c>
      <c r="FH211">
        <v>0</v>
      </c>
      <c r="FK211">
        <v>2</v>
      </c>
    </row>
    <row r="212" spans="1:168" x14ac:dyDescent="0.35">
      <c r="A212">
        <v>30</v>
      </c>
      <c r="B212">
        <v>2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 s="8">
        <v>0</v>
      </c>
      <c r="P212" s="8">
        <v>0</v>
      </c>
      <c r="Q212">
        <v>0</v>
      </c>
      <c r="R212">
        <v>1</v>
      </c>
      <c r="S212">
        <v>0</v>
      </c>
      <c r="T212">
        <v>0</v>
      </c>
      <c r="U212" s="8">
        <v>0</v>
      </c>
      <c r="V212">
        <v>0</v>
      </c>
      <c r="W212" s="8">
        <v>131</v>
      </c>
      <c r="X212" s="8">
        <v>85</v>
      </c>
      <c r="Y212" s="8">
        <v>100</v>
      </c>
      <c r="Z212">
        <v>0</v>
      </c>
      <c r="AA212" s="8">
        <v>1.9248120300751881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s="8">
        <v>41.890609713386532</v>
      </c>
      <c r="AI212" s="8">
        <v>61</v>
      </c>
      <c r="AJ212" s="6">
        <v>9.4</v>
      </c>
      <c r="AK212">
        <v>0</v>
      </c>
      <c r="AL212" s="8">
        <v>165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 s="8">
        <v>1</v>
      </c>
      <c r="AT212">
        <v>1</v>
      </c>
      <c r="AU212">
        <v>0</v>
      </c>
      <c r="AV212">
        <v>0</v>
      </c>
      <c r="AW212" s="8">
        <v>48</v>
      </c>
      <c r="AX212" s="8">
        <v>48</v>
      </c>
      <c r="AY212" s="2">
        <v>41391</v>
      </c>
      <c r="AZ212" s="2">
        <v>41434</v>
      </c>
      <c r="BA212" s="8">
        <f t="shared" si="23"/>
        <v>43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6</v>
      </c>
      <c r="BJ212">
        <v>7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1</v>
      </c>
      <c r="CE212">
        <v>1</v>
      </c>
      <c r="CF212">
        <v>0</v>
      </c>
      <c r="CG212">
        <v>0</v>
      </c>
      <c r="CH212">
        <v>1</v>
      </c>
      <c r="CI212" s="6">
        <v>0.8</v>
      </c>
      <c r="CJ212" s="8">
        <v>0</v>
      </c>
      <c r="CK212" s="8">
        <v>0</v>
      </c>
      <c r="CL212" s="8">
        <f t="shared" si="24"/>
        <v>100</v>
      </c>
      <c r="CM212" s="8">
        <v>110</v>
      </c>
      <c r="CN212">
        <v>0</v>
      </c>
      <c r="CO212" s="4">
        <f t="shared" si="25"/>
        <v>0.83969465648854957</v>
      </c>
      <c r="CP212" s="8">
        <f t="shared" si="26"/>
        <v>21</v>
      </c>
      <c r="CQ212" s="8">
        <v>105</v>
      </c>
      <c r="CR212" s="8">
        <f t="shared" si="27"/>
        <v>1</v>
      </c>
      <c r="CS212" s="8">
        <f t="shared" si="28"/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 s="8">
        <v>1.794117647058824</v>
      </c>
      <c r="EJ212" s="8">
        <v>0</v>
      </c>
      <c r="EK212" s="8">
        <v>1</v>
      </c>
      <c r="EL212" s="8">
        <v>0</v>
      </c>
      <c r="EM212">
        <v>0</v>
      </c>
      <c r="EO212">
        <v>0</v>
      </c>
      <c r="EP212">
        <v>0</v>
      </c>
      <c r="ER212">
        <v>0</v>
      </c>
      <c r="ES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 s="2">
        <v>41511</v>
      </c>
      <c r="FE212">
        <v>0</v>
      </c>
      <c r="FG212">
        <v>77</v>
      </c>
      <c r="FH212">
        <v>1</v>
      </c>
      <c r="FK212">
        <v>0</v>
      </c>
    </row>
    <row r="213" spans="1:168" x14ac:dyDescent="0.35">
      <c r="A213">
        <v>60</v>
      </c>
      <c r="B213">
        <v>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1</v>
      </c>
      <c r="O213" s="8">
        <v>13</v>
      </c>
      <c r="P213" s="8">
        <v>0.30399999999999999</v>
      </c>
      <c r="Q213">
        <v>0</v>
      </c>
      <c r="R213">
        <v>1</v>
      </c>
      <c r="S213">
        <v>0</v>
      </c>
      <c r="T213">
        <v>0</v>
      </c>
      <c r="U213" s="8">
        <v>0</v>
      </c>
      <c r="V213">
        <v>0</v>
      </c>
      <c r="W213" s="8">
        <v>135</v>
      </c>
      <c r="X213" s="8">
        <v>46</v>
      </c>
      <c r="Y213" s="8">
        <v>94</v>
      </c>
      <c r="Z213">
        <v>1</v>
      </c>
      <c r="AA213" s="8">
        <v>1.916083916083916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s="8">
        <v>35.148304331020221</v>
      </c>
      <c r="AI213" s="8">
        <v>65</v>
      </c>
      <c r="AJ213" s="6">
        <v>8.5</v>
      </c>
      <c r="AK213">
        <v>0</v>
      </c>
      <c r="AL213" s="8">
        <v>73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 s="8">
        <v>3</v>
      </c>
      <c r="AT213">
        <v>0</v>
      </c>
      <c r="AU213">
        <v>0</v>
      </c>
      <c r="AV213">
        <v>1</v>
      </c>
      <c r="AW213" s="8">
        <v>178</v>
      </c>
      <c r="AX213" s="8">
        <v>118</v>
      </c>
      <c r="AY213" s="2">
        <v>42798</v>
      </c>
      <c r="AZ213" s="2">
        <v>42840</v>
      </c>
      <c r="BA213" s="8">
        <f t="shared" si="23"/>
        <v>42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7</v>
      </c>
      <c r="BJ213">
        <v>12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0</v>
      </c>
      <c r="CD213">
        <v>3</v>
      </c>
      <c r="CE213">
        <v>1</v>
      </c>
      <c r="CF213">
        <v>1</v>
      </c>
      <c r="CG213">
        <v>1</v>
      </c>
      <c r="CH213">
        <v>0</v>
      </c>
      <c r="CI213" s="6">
        <v>4.5897501609125264</v>
      </c>
      <c r="CJ213" s="8">
        <v>0</v>
      </c>
      <c r="CK213" s="8">
        <v>100</v>
      </c>
      <c r="CL213" s="8">
        <f t="shared" si="24"/>
        <v>0</v>
      </c>
      <c r="CM213" s="8">
        <v>52.5</v>
      </c>
      <c r="CN213">
        <v>0</v>
      </c>
      <c r="CO213" s="4">
        <f t="shared" si="25"/>
        <v>0.3888888888888889</v>
      </c>
      <c r="CP213" s="8">
        <f t="shared" si="26"/>
        <v>82.5</v>
      </c>
      <c r="CQ213" s="8">
        <v>50.000000000000007</v>
      </c>
      <c r="CR213" s="8">
        <f t="shared" si="27"/>
        <v>1</v>
      </c>
      <c r="CS213" s="8">
        <f t="shared" si="28"/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1</v>
      </c>
      <c r="DJ213">
        <v>1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0</v>
      </c>
      <c r="EH213">
        <v>0</v>
      </c>
      <c r="EI213" s="8">
        <v>1.5</v>
      </c>
      <c r="EJ213" s="8">
        <v>0</v>
      </c>
      <c r="EK213" s="8">
        <v>1</v>
      </c>
      <c r="EL213" s="8">
        <v>0</v>
      </c>
      <c r="EM213">
        <v>1</v>
      </c>
      <c r="EN213" s="2">
        <v>42848</v>
      </c>
      <c r="EO213">
        <v>5</v>
      </c>
      <c r="EP213">
        <v>1</v>
      </c>
      <c r="EQ213" s="2">
        <v>42853</v>
      </c>
      <c r="ER213">
        <v>6</v>
      </c>
      <c r="ES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 s="2">
        <v>42887</v>
      </c>
      <c r="FE213">
        <v>0</v>
      </c>
      <c r="FG213">
        <v>47</v>
      </c>
      <c r="FH213">
        <v>1</v>
      </c>
      <c r="FI213">
        <v>8</v>
      </c>
      <c r="FJ213">
        <v>1</v>
      </c>
      <c r="FK213">
        <f>IF(AND(FH213,FJ213),1,0)</f>
        <v>1</v>
      </c>
    </row>
    <row r="214" spans="1:168" x14ac:dyDescent="0.35">
      <c r="A214">
        <v>61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0</v>
      </c>
      <c r="O214" s="8">
        <v>0</v>
      </c>
      <c r="P214" s="8">
        <v>8</v>
      </c>
      <c r="Q214">
        <v>2</v>
      </c>
      <c r="R214">
        <v>0</v>
      </c>
      <c r="S214">
        <v>0</v>
      </c>
      <c r="T214">
        <v>1</v>
      </c>
      <c r="U214" s="8">
        <v>7</v>
      </c>
      <c r="V214">
        <v>0</v>
      </c>
      <c r="W214" s="8">
        <v>107</v>
      </c>
      <c r="X214" s="8">
        <v>54</v>
      </c>
      <c r="Y214" s="8">
        <v>97</v>
      </c>
      <c r="Z214">
        <v>0</v>
      </c>
      <c r="AA214" s="8">
        <v>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 s="8">
        <v>32</v>
      </c>
      <c r="AI214" s="8">
        <v>70</v>
      </c>
      <c r="AJ214" s="6">
        <v>9.3000000000000007</v>
      </c>
      <c r="AK214">
        <v>0</v>
      </c>
      <c r="AL214" s="8">
        <v>91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 s="8">
        <v>1</v>
      </c>
      <c r="AT214">
        <v>1</v>
      </c>
      <c r="AU214">
        <v>0</v>
      </c>
      <c r="AV214">
        <v>0</v>
      </c>
      <c r="AW214" s="8">
        <v>434</v>
      </c>
      <c r="AX214" s="8">
        <v>434</v>
      </c>
      <c r="AY214" s="2">
        <v>42795</v>
      </c>
      <c r="AZ214" s="2">
        <v>42837</v>
      </c>
      <c r="BA214" s="8">
        <f t="shared" si="23"/>
        <v>42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>
        <v>2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1</v>
      </c>
      <c r="CE214">
        <v>1</v>
      </c>
      <c r="CF214">
        <v>0</v>
      </c>
      <c r="CG214">
        <v>0</v>
      </c>
      <c r="CH214">
        <v>0</v>
      </c>
      <c r="CI214" s="6">
        <v>0.2</v>
      </c>
      <c r="CJ214" s="8">
        <v>0</v>
      </c>
      <c r="CK214" s="8">
        <v>0</v>
      </c>
      <c r="CL214" s="8">
        <f t="shared" si="24"/>
        <v>100</v>
      </c>
      <c r="CM214" s="8">
        <v>121</v>
      </c>
      <c r="CN214">
        <v>0</v>
      </c>
      <c r="CO214" s="4">
        <f t="shared" si="25"/>
        <v>1.1308411214953271</v>
      </c>
      <c r="CP214" s="8">
        <f t="shared" si="26"/>
        <v>-14</v>
      </c>
      <c r="CQ214" s="8">
        <v>114</v>
      </c>
      <c r="CR214" s="8">
        <f t="shared" si="27"/>
        <v>0</v>
      </c>
      <c r="CS214" s="8">
        <f t="shared" si="28"/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 s="8">
        <v>1.835820895522388</v>
      </c>
      <c r="EJ214" s="8">
        <v>0</v>
      </c>
      <c r="EK214" s="8">
        <v>1</v>
      </c>
      <c r="EL214" s="8">
        <v>0</v>
      </c>
      <c r="EM214">
        <v>0</v>
      </c>
      <c r="EO214">
        <v>0</v>
      </c>
      <c r="EP214">
        <v>0</v>
      </c>
      <c r="ER214">
        <v>0</v>
      </c>
      <c r="ES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 s="2">
        <v>42867</v>
      </c>
      <c r="FE214">
        <v>0</v>
      </c>
      <c r="FG214">
        <v>30</v>
      </c>
      <c r="FH214">
        <v>1</v>
      </c>
      <c r="FK214">
        <v>0</v>
      </c>
    </row>
    <row r="215" spans="1:168" x14ac:dyDescent="0.35">
      <c r="A215">
        <v>73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 s="8">
        <v>0</v>
      </c>
      <c r="P215" s="8">
        <v>0</v>
      </c>
      <c r="Q215">
        <v>2</v>
      </c>
      <c r="R215">
        <v>0</v>
      </c>
      <c r="S215">
        <v>0</v>
      </c>
      <c r="T215">
        <v>1</v>
      </c>
      <c r="U215" s="8">
        <v>0.19979815411255819</v>
      </c>
      <c r="V215">
        <v>0</v>
      </c>
      <c r="W215" s="8">
        <v>125</v>
      </c>
      <c r="X215" s="8">
        <v>60</v>
      </c>
      <c r="Y215" s="8">
        <v>98</v>
      </c>
      <c r="Z215">
        <v>0</v>
      </c>
      <c r="AA215" s="8">
        <v>1.262582056892779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s="8">
        <v>35.070500379278812</v>
      </c>
      <c r="AI215" s="8">
        <v>45</v>
      </c>
      <c r="AJ215" s="6">
        <v>8.5</v>
      </c>
      <c r="AK215">
        <v>0</v>
      </c>
      <c r="AL215" s="8">
        <v>55</v>
      </c>
      <c r="AM215">
        <v>2</v>
      </c>
      <c r="AN215">
        <v>1</v>
      </c>
      <c r="AO215">
        <v>1</v>
      </c>
      <c r="AP215">
        <v>0</v>
      </c>
      <c r="AQ215">
        <v>0</v>
      </c>
      <c r="AR215">
        <v>0</v>
      </c>
      <c r="AS215" s="8">
        <v>3</v>
      </c>
      <c r="AT215">
        <v>0</v>
      </c>
      <c r="AU215">
        <v>0</v>
      </c>
      <c r="AV215">
        <v>1</v>
      </c>
      <c r="AW215" s="8">
        <v>100</v>
      </c>
      <c r="AX215" s="8">
        <v>100</v>
      </c>
      <c r="AY215" s="2">
        <v>42500</v>
      </c>
      <c r="AZ215" s="2">
        <v>42542</v>
      </c>
      <c r="BA215" s="8">
        <f t="shared" si="23"/>
        <v>42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7</v>
      </c>
      <c r="BJ215">
        <v>10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3</v>
      </c>
      <c r="CE215">
        <v>1</v>
      </c>
      <c r="CF215">
        <v>1</v>
      </c>
      <c r="CG215">
        <v>1</v>
      </c>
      <c r="CH215">
        <v>0</v>
      </c>
      <c r="CI215" s="6">
        <v>0.01</v>
      </c>
      <c r="CJ215" s="8">
        <v>0</v>
      </c>
      <c r="CK215" s="8">
        <v>0</v>
      </c>
      <c r="CL215" s="8">
        <f t="shared" si="24"/>
        <v>100</v>
      </c>
      <c r="CM215" s="8">
        <v>46</v>
      </c>
      <c r="CN215">
        <v>1</v>
      </c>
      <c r="CO215" s="4">
        <f t="shared" si="25"/>
        <v>0.36799999999999999</v>
      </c>
      <c r="CP215" s="8">
        <f t="shared" si="26"/>
        <v>79</v>
      </c>
      <c r="CQ215" s="8">
        <v>60</v>
      </c>
      <c r="CR215" s="8">
        <f t="shared" si="27"/>
        <v>1</v>
      </c>
      <c r="CS215" s="8">
        <f>IF(CN215=1,1,0)</f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 s="8">
        <v>1.904109589041096</v>
      </c>
      <c r="EJ215" s="8">
        <v>0</v>
      </c>
      <c r="EK215" s="8">
        <v>1</v>
      </c>
      <c r="EL215" s="8">
        <v>0</v>
      </c>
      <c r="EM215">
        <v>0</v>
      </c>
      <c r="EO215">
        <v>0</v>
      </c>
      <c r="EP215">
        <v>0</v>
      </c>
      <c r="ER215">
        <v>0</v>
      </c>
      <c r="ES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 s="2">
        <v>42679</v>
      </c>
      <c r="FE215">
        <v>0</v>
      </c>
      <c r="FG215">
        <v>137</v>
      </c>
      <c r="FH215">
        <v>1</v>
      </c>
      <c r="FK215">
        <v>0</v>
      </c>
    </row>
    <row r="216" spans="1:168" x14ac:dyDescent="0.35">
      <c r="A216">
        <v>78</v>
      </c>
      <c r="B216">
        <v>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0</v>
      </c>
      <c r="N216">
        <v>1</v>
      </c>
      <c r="O216" s="8">
        <v>15</v>
      </c>
      <c r="P216" s="8">
        <v>4.3429369110861218E-2</v>
      </c>
      <c r="Q216">
        <v>0</v>
      </c>
      <c r="R216">
        <v>1</v>
      </c>
      <c r="S216">
        <v>0</v>
      </c>
      <c r="T216">
        <v>0</v>
      </c>
      <c r="U216" s="8">
        <v>0</v>
      </c>
      <c r="V216">
        <v>0</v>
      </c>
      <c r="W216" s="8">
        <v>130</v>
      </c>
      <c r="X216" s="8">
        <v>55</v>
      </c>
      <c r="Y216" s="8">
        <v>95</v>
      </c>
      <c r="Z216">
        <v>0</v>
      </c>
      <c r="AA216" s="8">
        <v>1.9865771812080539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 s="8">
        <v>34.940841544642431</v>
      </c>
      <c r="AI216" s="8">
        <v>71</v>
      </c>
      <c r="AJ216" s="6">
        <v>7.3</v>
      </c>
      <c r="AK216">
        <v>0</v>
      </c>
      <c r="AL216" s="8">
        <v>7</v>
      </c>
      <c r="AM216">
        <v>5</v>
      </c>
      <c r="AN216">
        <v>1</v>
      </c>
      <c r="AO216">
        <v>0</v>
      </c>
      <c r="AP216">
        <v>0</v>
      </c>
      <c r="AQ216">
        <v>0</v>
      </c>
      <c r="AR216">
        <v>1</v>
      </c>
      <c r="AS216" s="8">
        <v>2</v>
      </c>
      <c r="AT216">
        <v>0</v>
      </c>
      <c r="AU216">
        <v>1</v>
      </c>
      <c r="AV216">
        <v>0</v>
      </c>
      <c r="AW216" s="8">
        <v>335</v>
      </c>
      <c r="AX216" s="8">
        <v>0</v>
      </c>
      <c r="AY216" s="2">
        <v>41404</v>
      </c>
      <c r="AZ216" s="2">
        <v>41446</v>
      </c>
      <c r="BA216" s="8">
        <f t="shared" si="23"/>
        <v>42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>
        <v>15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3</v>
      </c>
      <c r="CE216">
        <v>1</v>
      </c>
      <c r="CF216">
        <v>1</v>
      </c>
      <c r="CG216">
        <v>1</v>
      </c>
      <c r="CH216">
        <v>1</v>
      </c>
      <c r="CI216" s="6">
        <v>6</v>
      </c>
      <c r="CJ216" s="8">
        <v>100</v>
      </c>
      <c r="CK216" s="8">
        <v>0</v>
      </c>
      <c r="CL216" s="8">
        <f t="shared" si="24"/>
        <v>0</v>
      </c>
      <c r="CM216" s="8">
        <v>52.5</v>
      </c>
      <c r="CN216">
        <v>0</v>
      </c>
      <c r="CO216" s="4">
        <f t="shared" si="25"/>
        <v>0.40384615384615385</v>
      </c>
      <c r="CP216" s="8">
        <f t="shared" si="26"/>
        <v>77.5</v>
      </c>
      <c r="CQ216" s="8">
        <v>61</v>
      </c>
      <c r="CR216" s="8">
        <f t="shared" si="27"/>
        <v>1</v>
      </c>
      <c r="CS216" s="8">
        <f t="shared" ref="CS216:CS225" si="29">IF(SUM(EF216:EG216,EB216:EC216,DX216:DY216,DT216:DU216,DP216:DQ216,DL216:DM216,DH216:DI216,DD216:DE216)&gt;0,1,0)</f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1</v>
      </c>
      <c r="DS216">
        <v>1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 s="8">
        <v>1.9275362318840581</v>
      </c>
      <c r="EJ216" s="8">
        <v>0</v>
      </c>
      <c r="EK216" s="8">
        <v>1</v>
      </c>
      <c r="EL216" s="8">
        <v>0</v>
      </c>
      <c r="EM216">
        <v>0</v>
      </c>
      <c r="EO216">
        <v>0</v>
      </c>
      <c r="EP216">
        <v>0</v>
      </c>
      <c r="ER216">
        <v>0</v>
      </c>
      <c r="ES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E216">
        <v>1</v>
      </c>
      <c r="FF216" s="2">
        <v>41513</v>
      </c>
      <c r="FK216">
        <v>2</v>
      </c>
    </row>
    <row r="217" spans="1:168" x14ac:dyDescent="0.35">
      <c r="A217">
        <v>78</v>
      </c>
      <c r="B217">
        <v>2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1</v>
      </c>
      <c r="O217" s="8">
        <v>15</v>
      </c>
      <c r="P217" s="8">
        <v>9.4723132178237371E-2</v>
      </c>
      <c r="Q217">
        <v>0</v>
      </c>
      <c r="R217">
        <v>1</v>
      </c>
      <c r="S217">
        <v>0</v>
      </c>
      <c r="T217">
        <v>0</v>
      </c>
      <c r="U217" s="8">
        <v>0</v>
      </c>
      <c r="V217">
        <v>0</v>
      </c>
      <c r="W217" s="8">
        <v>130</v>
      </c>
      <c r="X217" s="8">
        <v>55</v>
      </c>
      <c r="Y217" s="8">
        <v>95</v>
      </c>
      <c r="Z217">
        <v>0</v>
      </c>
      <c r="AA217" s="8">
        <v>2.0389610389610389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 s="8">
        <v>35.929764134100687</v>
      </c>
      <c r="AI217" s="8">
        <v>71</v>
      </c>
      <c r="AJ217" s="6">
        <v>7.3</v>
      </c>
      <c r="AK217">
        <v>0</v>
      </c>
      <c r="AL217" s="8">
        <v>7</v>
      </c>
      <c r="AM217">
        <v>5</v>
      </c>
      <c r="AN217">
        <v>1</v>
      </c>
      <c r="AO217">
        <v>0</v>
      </c>
      <c r="AP217">
        <v>0</v>
      </c>
      <c r="AQ217">
        <v>0</v>
      </c>
      <c r="AR217">
        <v>1</v>
      </c>
      <c r="AS217" s="8">
        <v>2</v>
      </c>
      <c r="AT217">
        <v>0</v>
      </c>
      <c r="AU217">
        <v>1</v>
      </c>
      <c r="AV217">
        <v>0</v>
      </c>
      <c r="AW217" s="8">
        <v>335</v>
      </c>
      <c r="AX217" s="8">
        <v>0</v>
      </c>
      <c r="AY217" s="2">
        <v>41404</v>
      </c>
      <c r="AZ217" s="2">
        <v>41446</v>
      </c>
      <c r="BA217" s="8">
        <f t="shared" si="23"/>
        <v>42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5</v>
      </c>
      <c r="BJ217">
        <v>11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3</v>
      </c>
      <c r="CE217">
        <v>1</v>
      </c>
      <c r="CF217">
        <v>1</v>
      </c>
      <c r="CG217">
        <v>1</v>
      </c>
      <c r="CH217">
        <v>0</v>
      </c>
      <c r="CI217" s="6">
        <v>0.1</v>
      </c>
      <c r="CJ217" s="8">
        <v>100</v>
      </c>
      <c r="CK217" s="8">
        <v>0</v>
      </c>
      <c r="CL217" s="8">
        <f t="shared" si="24"/>
        <v>0</v>
      </c>
      <c r="CM217" s="8">
        <v>54.5</v>
      </c>
      <c r="CN217">
        <v>0</v>
      </c>
      <c r="CO217" s="4">
        <f t="shared" si="25"/>
        <v>0.41923076923076924</v>
      </c>
      <c r="CP217" s="8">
        <f t="shared" si="26"/>
        <v>75.5</v>
      </c>
      <c r="CQ217" s="8">
        <v>55.499999999999993</v>
      </c>
      <c r="CR217" s="8">
        <f t="shared" si="27"/>
        <v>1</v>
      </c>
      <c r="CS217" s="8">
        <f t="shared" si="29"/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 s="8">
        <v>1.328767123287671</v>
      </c>
      <c r="EJ217" s="8">
        <v>1</v>
      </c>
      <c r="EK217" s="8">
        <v>0</v>
      </c>
      <c r="EL217" s="8">
        <v>0</v>
      </c>
      <c r="EM217">
        <v>1</v>
      </c>
      <c r="EN217" s="2">
        <v>41509</v>
      </c>
      <c r="EO217">
        <v>6</v>
      </c>
      <c r="EP217">
        <v>0</v>
      </c>
      <c r="ER217">
        <v>0</v>
      </c>
      <c r="ES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E217">
        <v>1</v>
      </c>
      <c r="FF217" s="2">
        <v>41513</v>
      </c>
      <c r="FI217">
        <v>63</v>
      </c>
      <c r="FJ217">
        <v>1</v>
      </c>
      <c r="FK217">
        <v>2</v>
      </c>
    </row>
    <row r="218" spans="1:168" x14ac:dyDescent="0.35">
      <c r="A218">
        <v>52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 s="8">
        <v>0</v>
      </c>
      <c r="P218" s="8">
        <v>0</v>
      </c>
      <c r="Q218">
        <v>0</v>
      </c>
      <c r="R218">
        <v>1</v>
      </c>
      <c r="S218">
        <v>0</v>
      </c>
      <c r="T218">
        <v>0</v>
      </c>
      <c r="U218" s="8">
        <v>0</v>
      </c>
      <c r="V218">
        <v>1</v>
      </c>
      <c r="W218" s="8">
        <v>141</v>
      </c>
      <c r="X218" s="8">
        <v>83</v>
      </c>
      <c r="Y218" s="8">
        <v>97.864603481624755</v>
      </c>
      <c r="Z218">
        <v>0</v>
      </c>
      <c r="AA218" s="8">
        <v>1.9178082191780821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s="8">
        <v>42.5</v>
      </c>
      <c r="AI218" s="8">
        <v>45</v>
      </c>
      <c r="AJ218" s="6">
        <v>7.7</v>
      </c>
      <c r="AK218">
        <v>0</v>
      </c>
      <c r="AL218" s="8">
        <v>69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 s="8">
        <v>2</v>
      </c>
      <c r="AT218">
        <v>0</v>
      </c>
      <c r="AU218">
        <v>1</v>
      </c>
      <c r="AV218">
        <v>0</v>
      </c>
      <c r="AW218" s="8">
        <v>212</v>
      </c>
      <c r="AX218" s="8">
        <v>0</v>
      </c>
      <c r="AY218" s="2">
        <v>42795</v>
      </c>
      <c r="AZ218" s="2">
        <v>42836</v>
      </c>
      <c r="BA218" s="8">
        <f t="shared" si="23"/>
        <v>41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4</v>
      </c>
      <c r="BJ218">
        <v>3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 s="6">
        <v>3.5</v>
      </c>
      <c r="CJ218" s="8">
        <v>70</v>
      </c>
      <c r="CK218" s="8">
        <v>0</v>
      </c>
      <c r="CL218" s="8">
        <f t="shared" si="24"/>
        <v>30</v>
      </c>
      <c r="CM218" s="8">
        <v>118</v>
      </c>
      <c r="CN218">
        <v>0</v>
      </c>
      <c r="CO218" s="4">
        <f t="shared" si="25"/>
        <v>0.83687943262411346</v>
      </c>
      <c r="CP218" s="8">
        <f t="shared" si="26"/>
        <v>23</v>
      </c>
      <c r="CQ218" s="8">
        <v>132</v>
      </c>
      <c r="CR218" s="8">
        <f t="shared" si="27"/>
        <v>1</v>
      </c>
      <c r="CS218" s="8">
        <f t="shared" si="29"/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8">
        <v>1.5</v>
      </c>
      <c r="EJ218" s="8">
        <v>0</v>
      </c>
      <c r="EK218" s="8">
        <v>1</v>
      </c>
      <c r="EL218" s="8">
        <v>0</v>
      </c>
      <c r="EM218">
        <v>0</v>
      </c>
      <c r="EO218">
        <v>0</v>
      </c>
      <c r="EP218">
        <v>0</v>
      </c>
      <c r="ER218">
        <v>0</v>
      </c>
      <c r="ES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 s="2">
        <v>42859</v>
      </c>
      <c r="FE218">
        <v>0</v>
      </c>
      <c r="FG218">
        <v>23</v>
      </c>
      <c r="FH218">
        <v>1</v>
      </c>
      <c r="FK218">
        <v>0</v>
      </c>
    </row>
    <row r="219" spans="1:168" x14ac:dyDescent="0.35">
      <c r="A219">
        <v>58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>
        <v>0</v>
      </c>
      <c r="N219">
        <v>1</v>
      </c>
      <c r="O219" s="8">
        <v>0.13874035899651821</v>
      </c>
      <c r="P219" s="8">
        <v>0.23299989506438551</v>
      </c>
      <c r="Q219">
        <v>2</v>
      </c>
      <c r="R219">
        <v>0</v>
      </c>
      <c r="S219">
        <v>0</v>
      </c>
      <c r="T219">
        <v>1</v>
      </c>
      <c r="U219" s="8">
        <v>1</v>
      </c>
      <c r="V219">
        <v>1</v>
      </c>
      <c r="W219" s="8">
        <v>154</v>
      </c>
      <c r="X219" s="8">
        <v>78</v>
      </c>
      <c r="Y219" s="8">
        <v>98</v>
      </c>
      <c r="Z219">
        <v>0</v>
      </c>
      <c r="AA219" s="8">
        <v>1.8723404255319149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s="8">
        <v>37.5</v>
      </c>
      <c r="AI219" s="8">
        <v>51</v>
      </c>
      <c r="AJ219" s="6">
        <v>7.7</v>
      </c>
      <c r="AK219">
        <v>0</v>
      </c>
      <c r="AL219" s="8">
        <v>102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 s="8">
        <v>2</v>
      </c>
      <c r="AT219">
        <v>0</v>
      </c>
      <c r="AU219">
        <v>1</v>
      </c>
      <c r="AV219">
        <v>0</v>
      </c>
      <c r="AW219" s="8">
        <v>9</v>
      </c>
      <c r="AX219" s="8">
        <v>0</v>
      </c>
      <c r="AY219" s="2">
        <v>42781</v>
      </c>
      <c r="AZ219" s="2">
        <v>42822</v>
      </c>
      <c r="BA219" s="8">
        <f t="shared" si="23"/>
        <v>41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7</v>
      </c>
      <c r="BJ219">
        <v>14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3</v>
      </c>
      <c r="CE219">
        <v>1</v>
      </c>
      <c r="CF219">
        <v>1</v>
      </c>
      <c r="CG219">
        <v>1</v>
      </c>
      <c r="CH219">
        <v>1</v>
      </c>
      <c r="CI219" s="6">
        <v>0.9</v>
      </c>
      <c r="CJ219" s="8">
        <v>40</v>
      </c>
      <c r="CK219" s="8">
        <v>0</v>
      </c>
      <c r="CL219" s="8">
        <f t="shared" si="24"/>
        <v>60</v>
      </c>
      <c r="CM219" s="8">
        <v>55</v>
      </c>
      <c r="CN219">
        <v>0</v>
      </c>
      <c r="CO219" s="4">
        <f t="shared" si="25"/>
        <v>0.35714285714285715</v>
      </c>
      <c r="CP219" s="8">
        <f t="shared" si="26"/>
        <v>99</v>
      </c>
      <c r="CQ219" s="8">
        <v>52</v>
      </c>
      <c r="CR219" s="8">
        <f t="shared" si="27"/>
        <v>1</v>
      </c>
      <c r="CS219" s="8">
        <f t="shared" si="29"/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 s="8">
        <v>1.833333333333333</v>
      </c>
      <c r="EJ219" s="8">
        <v>0</v>
      </c>
      <c r="EK219" s="8">
        <v>1</v>
      </c>
      <c r="EL219" s="8">
        <v>0</v>
      </c>
      <c r="EM219">
        <v>0</v>
      </c>
      <c r="EO219">
        <v>0</v>
      </c>
      <c r="EP219">
        <v>0</v>
      </c>
      <c r="ER219">
        <v>0</v>
      </c>
      <c r="ES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 s="2">
        <v>42873</v>
      </c>
      <c r="FE219">
        <v>0</v>
      </c>
      <c r="FG219">
        <v>51</v>
      </c>
      <c r="FH219">
        <v>1</v>
      </c>
      <c r="FK219">
        <v>0</v>
      </c>
    </row>
    <row r="220" spans="1:168" x14ac:dyDescent="0.35">
      <c r="A220">
        <v>74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 s="8">
        <v>0</v>
      </c>
      <c r="P220" s="8">
        <v>3.1843189980009547E-2</v>
      </c>
      <c r="Q220">
        <v>0</v>
      </c>
      <c r="R220">
        <v>1</v>
      </c>
      <c r="S220">
        <v>0</v>
      </c>
      <c r="T220">
        <v>0</v>
      </c>
      <c r="U220" s="8">
        <v>0</v>
      </c>
      <c r="V220">
        <v>1</v>
      </c>
      <c r="W220" s="8">
        <v>153</v>
      </c>
      <c r="X220" s="8">
        <v>74</v>
      </c>
      <c r="Y220" s="8">
        <v>98</v>
      </c>
      <c r="Z220">
        <v>0</v>
      </c>
      <c r="AA220" s="8">
        <v>1.9398496240601499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 s="8">
        <v>44</v>
      </c>
      <c r="AI220" s="8">
        <v>70</v>
      </c>
      <c r="AJ220" s="6">
        <v>7.7</v>
      </c>
      <c r="AK220">
        <v>0</v>
      </c>
      <c r="AL220" s="8">
        <v>17</v>
      </c>
      <c r="AM220">
        <v>4</v>
      </c>
      <c r="AN220">
        <v>1</v>
      </c>
      <c r="AO220">
        <v>0</v>
      </c>
      <c r="AP220">
        <v>0</v>
      </c>
      <c r="AQ220">
        <v>1</v>
      </c>
      <c r="AR220">
        <v>0</v>
      </c>
      <c r="AS220" s="8">
        <v>3</v>
      </c>
      <c r="AT220">
        <v>0</v>
      </c>
      <c r="AU220">
        <v>0</v>
      </c>
      <c r="AV220">
        <v>1</v>
      </c>
      <c r="AW220" s="8">
        <v>471</v>
      </c>
      <c r="AX220" s="8">
        <v>411</v>
      </c>
      <c r="AY220" s="2">
        <v>41913</v>
      </c>
      <c r="AZ220" s="2">
        <v>41954</v>
      </c>
      <c r="BA220" s="8">
        <f t="shared" si="23"/>
        <v>41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7</v>
      </c>
      <c r="BJ220">
        <v>2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0</v>
      </c>
      <c r="CG220">
        <v>0</v>
      </c>
      <c r="CH220">
        <v>0</v>
      </c>
      <c r="CI220" s="6">
        <v>0.2</v>
      </c>
      <c r="CJ220" s="8">
        <v>0</v>
      </c>
      <c r="CK220" s="8">
        <v>0</v>
      </c>
      <c r="CL220" s="8">
        <f t="shared" si="24"/>
        <v>100</v>
      </c>
      <c r="CM220" s="8">
        <v>166</v>
      </c>
      <c r="CN220">
        <v>0</v>
      </c>
      <c r="CO220" s="4">
        <f t="shared" si="25"/>
        <v>1.0849673202614378</v>
      </c>
      <c r="CP220" s="8">
        <f t="shared" si="26"/>
        <v>-13</v>
      </c>
      <c r="CQ220" s="8">
        <v>148</v>
      </c>
      <c r="CR220" s="8">
        <f t="shared" si="27"/>
        <v>0</v>
      </c>
      <c r="CS220" s="8">
        <f t="shared" si="29"/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 s="8">
        <v>1.8533333333333331</v>
      </c>
      <c r="EJ220" s="8">
        <v>0</v>
      </c>
      <c r="EK220" s="8">
        <v>1</v>
      </c>
      <c r="EL220" s="8">
        <v>0</v>
      </c>
      <c r="EM220">
        <v>0</v>
      </c>
      <c r="EO220">
        <v>0</v>
      </c>
      <c r="EP220">
        <v>0</v>
      </c>
      <c r="ER220">
        <v>0</v>
      </c>
      <c r="ES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</v>
      </c>
      <c r="FD220" s="2">
        <v>41965</v>
      </c>
      <c r="FE220">
        <v>1</v>
      </c>
      <c r="FF220" s="2">
        <v>42923</v>
      </c>
      <c r="FG220">
        <v>11</v>
      </c>
      <c r="FH220">
        <v>1</v>
      </c>
      <c r="FK220">
        <v>0</v>
      </c>
    </row>
    <row r="221" spans="1:168" x14ac:dyDescent="0.35">
      <c r="A221">
        <v>79</v>
      </c>
      <c r="B221">
        <v>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 s="8">
        <v>0</v>
      </c>
      <c r="P221" s="8">
        <v>8.0759605894666658E-2</v>
      </c>
      <c r="Q221">
        <v>0</v>
      </c>
      <c r="R221">
        <v>1</v>
      </c>
      <c r="S221">
        <v>0</v>
      </c>
      <c r="T221">
        <v>0</v>
      </c>
      <c r="U221" s="8">
        <v>0</v>
      </c>
      <c r="V221">
        <v>0</v>
      </c>
      <c r="W221" s="8">
        <v>139.9205492436256</v>
      </c>
      <c r="X221" s="8">
        <v>76.097611236046674</v>
      </c>
      <c r="Y221" s="8">
        <v>97.069644041565326</v>
      </c>
      <c r="Z221">
        <v>1</v>
      </c>
      <c r="AA221" s="8">
        <v>2.0724637681159419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s="8">
        <v>42.000000000000007</v>
      </c>
      <c r="AI221" s="8">
        <v>60</v>
      </c>
      <c r="AJ221" s="6">
        <v>9</v>
      </c>
      <c r="AK221">
        <v>0</v>
      </c>
      <c r="AL221" s="8">
        <v>108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 s="8">
        <v>2</v>
      </c>
      <c r="AT221">
        <v>0</v>
      </c>
      <c r="AU221">
        <v>1</v>
      </c>
      <c r="AV221">
        <v>0</v>
      </c>
      <c r="AW221" s="8">
        <v>71</v>
      </c>
      <c r="AX221" s="8">
        <v>0</v>
      </c>
      <c r="AY221" s="2">
        <v>41774</v>
      </c>
      <c r="AZ221" s="2">
        <v>41815</v>
      </c>
      <c r="BA221" s="8">
        <f t="shared" si="23"/>
        <v>41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3</v>
      </c>
      <c r="BJ221">
        <v>6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1</v>
      </c>
      <c r="CE221">
        <v>1</v>
      </c>
      <c r="CF221">
        <v>0</v>
      </c>
      <c r="CG221">
        <v>0</v>
      </c>
      <c r="CH221">
        <v>1</v>
      </c>
      <c r="CI221" s="6">
        <v>10</v>
      </c>
      <c r="CJ221" s="8">
        <v>40</v>
      </c>
      <c r="CK221" s="8">
        <v>10</v>
      </c>
      <c r="CL221" s="8">
        <f t="shared" si="24"/>
        <v>50</v>
      </c>
      <c r="CM221" s="8">
        <v>72</v>
      </c>
      <c r="CN221">
        <v>0</v>
      </c>
      <c r="CO221" s="4">
        <f t="shared" si="25"/>
        <v>0.51457773993322231</v>
      </c>
      <c r="CP221" s="8">
        <f t="shared" si="26"/>
        <v>67.920549243625601</v>
      </c>
      <c r="CQ221" s="8">
        <v>147</v>
      </c>
      <c r="CR221" s="8">
        <f t="shared" si="27"/>
        <v>1</v>
      </c>
      <c r="CS221" s="8">
        <f t="shared" si="29"/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 s="8">
        <v>1.831168831168831</v>
      </c>
      <c r="EJ221" s="8">
        <v>0</v>
      </c>
      <c r="EK221" s="8">
        <v>1</v>
      </c>
      <c r="EL221" s="8">
        <v>0</v>
      </c>
      <c r="EM221">
        <v>0</v>
      </c>
      <c r="EO221">
        <v>0</v>
      </c>
      <c r="EP221">
        <v>0</v>
      </c>
      <c r="ER221">
        <v>0</v>
      </c>
      <c r="ES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E221">
        <v>0</v>
      </c>
      <c r="FK221">
        <v>2</v>
      </c>
      <c r="FL221" t="s">
        <v>216</v>
      </c>
    </row>
    <row r="222" spans="1:168" x14ac:dyDescent="0.35">
      <c r="A222">
        <v>59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0</v>
      </c>
      <c r="O222" s="8">
        <v>0</v>
      </c>
      <c r="P222" s="8">
        <v>5.5404687075933337E-2</v>
      </c>
      <c r="Q222">
        <v>0</v>
      </c>
      <c r="R222">
        <v>1</v>
      </c>
      <c r="S222">
        <v>0</v>
      </c>
      <c r="T222">
        <v>0</v>
      </c>
      <c r="U222" s="8">
        <v>0</v>
      </c>
      <c r="V222">
        <v>1</v>
      </c>
      <c r="W222" s="8">
        <v>140</v>
      </c>
      <c r="X222" s="8">
        <v>75</v>
      </c>
      <c r="Y222" s="8">
        <v>97.5</v>
      </c>
      <c r="Z222">
        <v>0</v>
      </c>
      <c r="AA222" s="8">
        <v>1.75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s="8">
        <v>40</v>
      </c>
      <c r="AI222" s="8">
        <v>52</v>
      </c>
      <c r="AJ222" s="6">
        <v>8.4</v>
      </c>
      <c r="AK222">
        <v>0</v>
      </c>
      <c r="AL222" s="8">
        <v>87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 s="8">
        <v>2</v>
      </c>
      <c r="AT222">
        <v>0</v>
      </c>
      <c r="AU222">
        <v>1</v>
      </c>
      <c r="AV222">
        <v>0</v>
      </c>
      <c r="AW222" s="8">
        <v>56</v>
      </c>
      <c r="AX222" s="8">
        <v>0</v>
      </c>
      <c r="AY222" s="2">
        <v>42810</v>
      </c>
      <c r="AZ222" s="2">
        <v>42850</v>
      </c>
      <c r="BA222" s="8">
        <f t="shared" si="23"/>
        <v>40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>
        <v>2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 s="6">
        <v>0.5</v>
      </c>
      <c r="CJ222" s="8">
        <v>0</v>
      </c>
      <c r="CK222" s="8">
        <v>0</v>
      </c>
      <c r="CL222" s="8">
        <f t="shared" si="24"/>
        <v>100</v>
      </c>
      <c r="CM222" s="8">
        <v>155</v>
      </c>
      <c r="CN222">
        <v>0</v>
      </c>
      <c r="CO222" s="4">
        <f t="shared" si="25"/>
        <v>1.1071428571428572</v>
      </c>
      <c r="CP222" s="8">
        <f t="shared" si="26"/>
        <v>-15</v>
      </c>
      <c r="CQ222" s="8">
        <v>145</v>
      </c>
      <c r="CR222" s="8">
        <f t="shared" si="27"/>
        <v>0</v>
      </c>
      <c r="CS222" s="8">
        <f t="shared" si="29"/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 s="8">
        <v>1.9589041095890409</v>
      </c>
      <c r="EJ222" s="8">
        <v>0</v>
      </c>
      <c r="EK222" s="8">
        <v>1</v>
      </c>
      <c r="EL222" s="8">
        <v>0</v>
      </c>
      <c r="EM222">
        <v>0</v>
      </c>
      <c r="EO222">
        <v>0</v>
      </c>
      <c r="EP222">
        <v>0</v>
      </c>
      <c r="ER222">
        <v>0</v>
      </c>
      <c r="ES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 s="2">
        <v>42875</v>
      </c>
      <c r="FE222">
        <v>0</v>
      </c>
      <c r="FG222">
        <v>25</v>
      </c>
      <c r="FH222">
        <v>1</v>
      </c>
      <c r="FK222">
        <v>0</v>
      </c>
    </row>
    <row r="223" spans="1:168" x14ac:dyDescent="0.35">
      <c r="A223">
        <v>76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 s="8">
        <v>0</v>
      </c>
      <c r="P223" s="8">
        <v>10</v>
      </c>
      <c r="Q223">
        <v>0</v>
      </c>
      <c r="R223">
        <v>1</v>
      </c>
      <c r="S223">
        <v>0</v>
      </c>
      <c r="T223">
        <v>0</v>
      </c>
      <c r="U223" s="8">
        <v>0</v>
      </c>
      <c r="V223">
        <v>0</v>
      </c>
      <c r="W223" s="8">
        <v>103</v>
      </c>
      <c r="X223" s="8">
        <v>73</v>
      </c>
      <c r="Y223" s="8">
        <v>98</v>
      </c>
      <c r="Z223">
        <v>0</v>
      </c>
      <c r="AA223" s="8">
        <v>1.8321678321678321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s="8">
        <v>36</v>
      </c>
      <c r="AI223" s="8">
        <v>62</v>
      </c>
      <c r="AJ223" s="6">
        <v>9.1999999999999993</v>
      </c>
      <c r="AK223">
        <v>0</v>
      </c>
      <c r="AL223" s="8">
        <v>80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 s="8">
        <v>2</v>
      </c>
      <c r="AT223">
        <v>0</v>
      </c>
      <c r="AU223">
        <v>1</v>
      </c>
      <c r="AV223">
        <v>0</v>
      </c>
      <c r="AW223" s="8">
        <v>70</v>
      </c>
      <c r="AX223" s="8">
        <v>0</v>
      </c>
      <c r="AY223" s="2">
        <v>41897</v>
      </c>
      <c r="AZ223" s="2">
        <v>41937</v>
      </c>
      <c r="BA223" s="8">
        <f t="shared" si="23"/>
        <v>40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7</v>
      </c>
      <c r="BJ223">
        <v>6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1</v>
      </c>
      <c r="CI223" s="6">
        <v>0.1</v>
      </c>
      <c r="CJ223" s="8">
        <v>0</v>
      </c>
      <c r="CK223" s="8">
        <v>0</v>
      </c>
      <c r="CL223" s="8">
        <f t="shared" si="24"/>
        <v>100</v>
      </c>
      <c r="CM223" s="8">
        <v>94.5</v>
      </c>
      <c r="CN223">
        <v>0</v>
      </c>
      <c r="CO223" s="4">
        <f t="shared" si="25"/>
        <v>0.91747572815533984</v>
      </c>
      <c r="CP223" s="8">
        <f t="shared" si="26"/>
        <v>8.5</v>
      </c>
      <c r="CQ223" s="8">
        <v>89</v>
      </c>
      <c r="CR223" s="8">
        <f t="shared" si="27"/>
        <v>0</v>
      </c>
      <c r="CS223" s="8">
        <f t="shared" si="29"/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 s="8">
        <v>1.9275362318840581</v>
      </c>
      <c r="EJ223" s="8">
        <v>0</v>
      </c>
      <c r="EK223" s="8">
        <v>1</v>
      </c>
      <c r="EL223" s="8">
        <v>0</v>
      </c>
      <c r="EM223">
        <v>0</v>
      </c>
      <c r="EO223">
        <v>0</v>
      </c>
      <c r="EP223">
        <v>0</v>
      </c>
      <c r="ER223">
        <v>0</v>
      </c>
      <c r="ES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 s="2">
        <v>41957</v>
      </c>
      <c r="FE223">
        <v>0</v>
      </c>
      <c r="FG223">
        <v>20</v>
      </c>
      <c r="FH223">
        <v>1</v>
      </c>
      <c r="FK223">
        <v>0</v>
      </c>
    </row>
    <row r="224" spans="1:168" x14ac:dyDescent="0.35">
      <c r="A224">
        <v>85</v>
      </c>
      <c r="B224">
        <v>2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 s="8">
        <v>0</v>
      </c>
      <c r="P224" s="8">
        <v>0.13972314440231409</v>
      </c>
      <c r="Q224">
        <v>2</v>
      </c>
      <c r="R224">
        <v>0</v>
      </c>
      <c r="S224">
        <v>0</v>
      </c>
      <c r="T224">
        <v>1</v>
      </c>
      <c r="U224" s="8">
        <v>7</v>
      </c>
      <c r="V224">
        <v>0</v>
      </c>
      <c r="W224" s="8">
        <v>122</v>
      </c>
      <c r="X224" s="8">
        <v>72</v>
      </c>
      <c r="Y224" s="8">
        <v>93</v>
      </c>
      <c r="Z224">
        <v>1</v>
      </c>
      <c r="AA224" s="8">
        <v>1.9830508474576269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 s="8">
        <v>35</v>
      </c>
      <c r="AI224" s="8">
        <v>69</v>
      </c>
      <c r="AJ224" s="6">
        <v>7.172922970110335</v>
      </c>
      <c r="AK224">
        <v>0</v>
      </c>
      <c r="AL224" s="8">
        <v>32</v>
      </c>
      <c r="AM224">
        <v>3</v>
      </c>
      <c r="AN224">
        <v>1</v>
      </c>
      <c r="AO224">
        <v>0</v>
      </c>
      <c r="AP224">
        <v>1</v>
      </c>
      <c r="AQ224">
        <v>0</v>
      </c>
      <c r="AR224">
        <v>0</v>
      </c>
      <c r="AS224" s="8">
        <v>3</v>
      </c>
      <c r="AT224">
        <v>0</v>
      </c>
      <c r="AU224">
        <v>0</v>
      </c>
      <c r="AV224">
        <v>1</v>
      </c>
      <c r="AW224" s="8">
        <v>108</v>
      </c>
      <c r="AX224" s="8">
        <v>63.127714291535263</v>
      </c>
      <c r="AY224" s="2">
        <v>41686</v>
      </c>
      <c r="AZ224" s="2">
        <v>41726</v>
      </c>
      <c r="BA224" s="8">
        <f t="shared" si="23"/>
        <v>40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4</v>
      </c>
      <c r="BJ224">
        <v>7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1</v>
      </c>
      <c r="CI224" s="6">
        <v>81</v>
      </c>
      <c r="CJ224" s="8">
        <v>0</v>
      </c>
      <c r="CK224" s="8">
        <v>70</v>
      </c>
      <c r="CL224" s="8">
        <f t="shared" si="24"/>
        <v>30</v>
      </c>
      <c r="CM224" s="8">
        <v>60</v>
      </c>
      <c r="CN224">
        <v>0</v>
      </c>
      <c r="CO224" s="4">
        <f t="shared" si="25"/>
        <v>0.49180327868852458</v>
      </c>
      <c r="CP224" s="8">
        <f t="shared" si="26"/>
        <v>62</v>
      </c>
      <c r="CQ224" s="8">
        <v>78</v>
      </c>
      <c r="CR224" s="8">
        <f t="shared" si="27"/>
        <v>1</v>
      </c>
      <c r="CS224" s="8">
        <f t="shared" si="29"/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 s="8">
        <v>1.849315068493151</v>
      </c>
      <c r="EJ224" s="8">
        <v>0</v>
      </c>
      <c r="EK224" s="8">
        <v>1</v>
      </c>
      <c r="EL224" s="8">
        <v>0</v>
      </c>
      <c r="EM224">
        <v>0</v>
      </c>
      <c r="EO224">
        <v>0</v>
      </c>
      <c r="EP224">
        <v>0</v>
      </c>
      <c r="ER224">
        <v>0</v>
      </c>
      <c r="ES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E224">
        <v>1</v>
      </c>
      <c r="FF224" s="2">
        <v>42011</v>
      </c>
      <c r="FK224">
        <v>2</v>
      </c>
    </row>
    <row r="225" spans="1:168" x14ac:dyDescent="0.35">
      <c r="A225">
        <v>64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1</v>
      </c>
      <c r="O225" s="8">
        <v>10</v>
      </c>
      <c r="P225" s="8">
        <v>5.5332897903208653E-2</v>
      </c>
      <c r="Q225">
        <v>1</v>
      </c>
      <c r="R225">
        <v>0</v>
      </c>
      <c r="S225">
        <v>1</v>
      </c>
      <c r="T225">
        <v>0</v>
      </c>
      <c r="U225" s="8">
        <v>6.7729554812561141E-2</v>
      </c>
      <c r="V225">
        <v>0</v>
      </c>
      <c r="W225" s="8">
        <v>122</v>
      </c>
      <c r="X225" s="8">
        <v>63</v>
      </c>
      <c r="Y225" s="8">
        <v>97</v>
      </c>
      <c r="Z225">
        <v>0</v>
      </c>
      <c r="AA225" s="8">
        <v>1.842857142857143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 s="8">
        <v>36</v>
      </c>
      <c r="AI225" s="8">
        <v>68</v>
      </c>
      <c r="AJ225" s="6">
        <v>6.2</v>
      </c>
      <c r="AK225">
        <v>1</v>
      </c>
      <c r="AL225" s="8">
        <v>23</v>
      </c>
      <c r="AM225">
        <v>4</v>
      </c>
      <c r="AN225">
        <v>1</v>
      </c>
      <c r="AO225">
        <v>0</v>
      </c>
      <c r="AP225">
        <v>0</v>
      </c>
      <c r="AQ225">
        <v>1</v>
      </c>
      <c r="AR225">
        <v>0</v>
      </c>
      <c r="AS225" s="8">
        <v>3</v>
      </c>
      <c r="AT225">
        <v>0</v>
      </c>
      <c r="AU225">
        <v>0</v>
      </c>
      <c r="AV225">
        <v>1</v>
      </c>
      <c r="AW225" s="8">
        <v>246</v>
      </c>
      <c r="AX225" s="8">
        <v>187</v>
      </c>
      <c r="AY225" s="2">
        <v>41616</v>
      </c>
      <c r="AZ225" s="2">
        <v>41656</v>
      </c>
      <c r="BA225" s="8">
        <f t="shared" si="23"/>
        <v>40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3</v>
      </c>
      <c r="CE225">
        <v>1</v>
      </c>
      <c r="CF225">
        <v>1</v>
      </c>
      <c r="CG225">
        <v>1</v>
      </c>
      <c r="CH225">
        <v>0</v>
      </c>
      <c r="CI225" s="6">
        <v>7.5</v>
      </c>
      <c r="CJ225" s="8">
        <v>0</v>
      </c>
      <c r="CK225" s="8">
        <v>100</v>
      </c>
      <c r="CL225" s="8">
        <f t="shared" si="24"/>
        <v>0</v>
      </c>
      <c r="CM225" s="8">
        <v>59.5</v>
      </c>
      <c r="CN225">
        <v>0</v>
      </c>
      <c r="CO225" s="4">
        <f t="shared" si="25"/>
        <v>0.48770491803278687</v>
      </c>
      <c r="CP225" s="8">
        <f t="shared" si="26"/>
        <v>62.5</v>
      </c>
      <c r="CQ225" s="8">
        <v>48</v>
      </c>
      <c r="CR225" s="8">
        <f t="shared" si="27"/>
        <v>1</v>
      </c>
      <c r="CS225" s="8">
        <f t="shared" si="29"/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 s="8">
        <v>1.931506849315068</v>
      </c>
      <c r="EJ225" s="8">
        <v>0</v>
      </c>
      <c r="EK225" s="8">
        <v>1</v>
      </c>
      <c r="EL225" s="8">
        <v>0</v>
      </c>
      <c r="EM225">
        <v>0</v>
      </c>
      <c r="EO225">
        <v>0</v>
      </c>
      <c r="EP225">
        <v>0</v>
      </c>
      <c r="ER225">
        <v>0</v>
      </c>
      <c r="ES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E225">
        <v>1</v>
      </c>
      <c r="FF225" s="2">
        <v>41706</v>
      </c>
      <c r="FK225">
        <v>2</v>
      </c>
    </row>
    <row r="226" spans="1:168" x14ac:dyDescent="0.35">
      <c r="A226">
        <v>74</v>
      </c>
      <c r="B226">
        <v>2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 s="8">
        <v>0</v>
      </c>
      <c r="P226" s="8">
        <v>0</v>
      </c>
      <c r="Q226">
        <v>0</v>
      </c>
      <c r="R226">
        <v>1</v>
      </c>
      <c r="S226">
        <v>0</v>
      </c>
      <c r="T226">
        <v>0</v>
      </c>
      <c r="U226" s="8">
        <v>0</v>
      </c>
      <c r="V226">
        <v>0</v>
      </c>
      <c r="W226" s="8">
        <v>127</v>
      </c>
      <c r="X226" s="8">
        <v>60</v>
      </c>
      <c r="Y226" s="8">
        <v>98</v>
      </c>
      <c r="Z226">
        <v>1</v>
      </c>
      <c r="AA226" s="8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</v>
      </c>
      <c r="AH226" s="8">
        <v>35</v>
      </c>
      <c r="AI226" s="8">
        <v>75</v>
      </c>
      <c r="AJ226" s="6">
        <v>6.8</v>
      </c>
      <c r="AK226">
        <v>1</v>
      </c>
      <c r="AL226" s="8">
        <v>45</v>
      </c>
      <c r="AM226">
        <v>2</v>
      </c>
      <c r="AN226">
        <v>1</v>
      </c>
      <c r="AO226">
        <v>1</v>
      </c>
      <c r="AP226">
        <v>0</v>
      </c>
      <c r="AQ226">
        <v>0</v>
      </c>
      <c r="AR226">
        <v>0</v>
      </c>
      <c r="AS226" s="8">
        <v>3</v>
      </c>
      <c r="AT226">
        <v>0</v>
      </c>
      <c r="AU226">
        <v>0</v>
      </c>
      <c r="AV226">
        <v>1</v>
      </c>
      <c r="AW226" s="8">
        <v>472</v>
      </c>
      <c r="AX226" s="8">
        <v>9</v>
      </c>
      <c r="AY226" s="2">
        <v>42667</v>
      </c>
      <c r="AZ226" s="2">
        <v>42706</v>
      </c>
      <c r="BA226" s="8">
        <f t="shared" si="23"/>
        <v>39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</v>
      </c>
      <c r="BJ226">
        <v>15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3</v>
      </c>
      <c r="CE226">
        <v>1</v>
      </c>
      <c r="CF226">
        <v>1</v>
      </c>
      <c r="CG226">
        <v>1</v>
      </c>
      <c r="CH226">
        <v>1</v>
      </c>
      <c r="CI226" s="6">
        <v>0.2</v>
      </c>
      <c r="CJ226" s="8">
        <v>30</v>
      </c>
      <c r="CK226" s="8">
        <v>0</v>
      </c>
      <c r="CL226" s="8">
        <f t="shared" si="24"/>
        <v>70</v>
      </c>
      <c r="CM226" s="8">
        <v>0</v>
      </c>
      <c r="CN226">
        <v>1</v>
      </c>
      <c r="CO226" s="4">
        <f t="shared" si="25"/>
        <v>0</v>
      </c>
      <c r="CP226" s="8">
        <f t="shared" si="26"/>
        <v>127</v>
      </c>
      <c r="CQ226" s="8">
        <v>0</v>
      </c>
      <c r="CR226" s="8">
        <f t="shared" si="27"/>
        <v>1</v>
      </c>
      <c r="CS226" s="8">
        <f>IF(CN226=1,1,0)</f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1</v>
      </c>
      <c r="DQ226">
        <v>1</v>
      </c>
      <c r="DR226">
        <v>1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 s="8">
        <v>2</v>
      </c>
      <c r="EJ226" s="8">
        <v>0</v>
      </c>
      <c r="EK226" s="8">
        <v>1</v>
      </c>
      <c r="EL226" s="8">
        <v>0</v>
      </c>
      <c r="EM226">
        <v>0</v>
      </c>
      <c r="EO226">
        <v>0</v>
      </c>
      <c r="EP226">
        <v>0</v>
      </c>
      <c r="ER226">
        <v>0</v>
      </c>
      <c r="ES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 s="2">
        <v>42749</v>
      </c>
      <c r="FE226">
        <v>1</v>
      </c>
      <c r="FF226" s="2">
        <v>43141</v>
      </c>
      <c r="FG226">
        <v>43</v>
      </c>
      <c r="FH226">
        <v>1</v>
      </c>
      <c r="FK226">
        <v>0</v>
      </c>
    </row>
    <row r="227" spans="1:168" x14ac:dyDescent="0.35">
      <c r="A227">
        <v>81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 s="8">
        <v>0</v>
      </c>
      <c r="P227" s="8">
        <v>0</v>
      </c>
      <c r="Q227">
        <v>0</v>
      </c>
      <c r="R227">
        <v>1</v>
      </c>
      <c r="S227">
        <v>0</v>
      </c>
      <c r="T227">
        <v>0</v>
      </c>
      <c r="U227" s="8">
        <v>0</v>
      </c>
      <c r="V227">
        <v>0</v>
      </c>
      <c r="W227" s="8">
        <v>122</v>
      </c>
      <c r="X227" s="8">
        <v>60</v>
      </c>
      <c r="Y227" s="8">
        <v>97</v>
      </c>
      <c r="Z227">
        <v>0</v>
      </c>
      <c r="AA227" s="8">
        <v>2.0684931506849309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 s="8">
        <v>20</v>
      </c>
      <c r="AI227" s="8">
        <v>68.5</v>
      </c>
      <c r="AJ227" s="6">
        <v>9.6</v>
      </c>
      <c r="AK227">
        <v>0</v>
      </c>
      <c r="AL227" s="8">
        <v>70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 s="8">
        <v>2</v>
      </c>
      <c r="AT227">
        <v>0</v>
      </c>
      <c r="AU227">
        <v>1</v>
      </c>
      <c r="AV227">
        <v>0</v>
      </c>
      <c r="AW227" s="8">
        <v>165</v>
      </c>
      <c r="AX227" s="8">
        <v>0</v>
      </c>
      <c r="AY227" s="2">
        <v>42596</v>
      </c>
      <c r="AZ227" s="2">
        <v>42635</v>
      </c>
      <c r="BA227" s="8">
        <f t="shared" si="23"/>
        <v>39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15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3</v>
      </c>
      <c r="CE227">
        <v>1</v>
      </c>
      <c r="CF227">
        <v>1</v>
      </c>
      <c r="CG227">
        <v>1</v>
      </c>
      <c r="CH227">
        <v>1</v>
      </c>
      <c r="CI227" s="6">
        <v>7</v>
      </c>
      <c r="CJ227" s="8">
        <v>30</v>
      </c>
      <c r="CK227" s="8">
        <v>70</v>
      </c>
      <c r="CL227" s="8">
        <f t="shared" si="24"/>
        <v>0</v>
      </c>
      <c r="CM227" s="8">
        <v>0</v>
      </c>
      <c r="CN227">
        <v>1</v>
      </c>
      <c r="CO227" s="4">
        <f t="shared" si="25"/>
        <v>0</v>
      </c>
      <c r="CP227" s="8">
        <f t="shared" si="26"/>
        <v>122</v>
      </c>
      <c r="CQ227" s="8">
        <v>35.5</v>
      </c>
      <c r="CR227" s="8">
        <f t="shared" si="27"/>
        <v>1</v>
      </c>
      <c r="CS227" s="8">
        <f>IF(CN227=1,1,0)</f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 s="8">
        <v>1.833333333333333</v>
      </c>
      <c r="EJ227" s="8">
        <v>0</v>
      </c>
      <c r="EK227" s="8">
        <v>1</v>
      </c>
      <c r="EL227" s="8">
        <v>0</v>
      </c>
      <c r="EM227">
        <v>0</v>
      </c>
      <c r="EO227">
        <v>0</v>
      </c>
      <c r="EP227">
        <v>0</v>
      </c>
      <c r="ER227">
        <v>0</v>
      </c>
      <c r="ES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E227">
        <v>1</v>
      </c>
      <c r="FF227" s="2">
        <v>42742</v>
      </c>
      <c r="FK227">
        <v>2</v>
      </c>
    </row>
    <row r="228" spans="1:168" x14ac:dyDescent="0.35">
      <c r="A228">
        <v>57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1</v>
      </c>
      <c r="O228" s="8">
        <v>5</v>
      </c>
      <c r="P228" s="8">
        <v>4.3391791719399747E-2</v>
      </c>
      <c r="Q228">
        <v>2</v>
      </c>
      <c r="R228">
        <v>0</v>
      </c>
      <c r="S228">
        <v>0</v>
      </c>
      <c r="T228">
        <v>1</v>
      </c>
      <c r="U228" s="8">
        <v>0.10821902406116481</v>
      </c>
      <c r="V228">
        <v>0</v>
      </c>
      <c r="W228" s="8">
        <v>111</v>
      </c>
      <c r="X228" s="8">
        <v>66</v>
      </c>
      <c r="Y228" s="8">
        <v>98</v>
      </c>
      <c r="Z228">
        <v>0</v>
      </c>
      <c r="AA228" s="8">
        <v>2.0277777777777781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s="8">
        <v>39.881610485146169</v>
      </c>
      <c r="AI228" s="8">
        <v>68</v>
      </c>
      <c r="AJ228" s="6">
        <v>8</v>
      </c>
      <c r="AK228">
        <v>0</v>
      </c>
      <c r="AL228" s="8">
        <v>80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 s="8">
        <v>1</v>
      </c>
      <c r="AT228">
        <v>1</v>
      </c>
      <c r="AU228">
        <v>0</v>
      </c>
      <c r="AV228">
        <v>0</v>
      </c>
      <c r="AW228" s="8">
        <v>312</v>
      </c>
      <c r="AX228" s="8">
        <v>312</v>
      </c>
      <c r="AY228" s="2">
        <v>42545</v>
      </c>
      <c r="AZ228" s="2">
        <v>42584</v>
      </c>
      <c r="BA228" s="8">
        <f t="shared" si="23"/>
        <v>39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>
        <v>7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1</v>
      </c>
      <c r="CI228" s="6">
        <v>1</v>
      </c>
      <c r="CJ228" s="8">
        <v>50</v>
      </c>
      <c r="CK228" s="8">
        <v>0</v>
      </c>
      <c r="CL228" s="8">
        <f t="shared" si="24"/>
        <v>50</v>
      </c>
      <c r="CM228" s="8">
        <v>89</v>
      </c>
      <c r="CN228">
        <v>0</v>
      </c>
      <c r="CO228" s="4">
        <f t="shared" si="25"/>
        <v>0.80180180180180183</v>
      </c>
      <c r="CP228" s="8">
        <f t="shared" si="26"/>
        <v>22</v>
      </c>
      <c r="CQ228" s="8">
        <v>92</v>
      </c>
      <c r="CR228" s="8">
        <f t="shared" si="27"/>
        <v>1</v>
      </c>
      <c r="CS228" s="8">
        <f>IF(SUM(EF228:EG228,EB228:EC228,DX228:DY228,DT228:DU228,DP228:DQ228,DL228:DM228,DH228:DI228,DD228:DE228)&gt;0,1,0)</f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 s="8">
        <v>1.7945205479452051</v>
      </c>
      <c r="EJ228" s="8">
        <v>0</v>
      </c>
      <c r="EK228" s="8">
        <v>1</v>
      </c>
      <c r="EL228" s="8">
        <v>0</v>
      </c>
      <c r="EM228">
        <v>0</v>
      </c>
      <c r="EO228">
        <v>0</v>
      </c>
      <c r="EP228">
        <v>0</v>
      </c>
      <c r="ER228">
        <v>0</v>
      </c>
      <c r="ES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</v>
      </c>
      <c r="FD228" s="2">
        <v>42771</v>
      </c>
      <c r="FE228">
        <v>0</v>
      </c>
      <c r="FG228">
        <v>187</v>
      </c>
      <c r="FH228">
        <v>1</v>
      </c>
      <c r="FK228">
        <v>0</v>
      </c>
    </row>
    <row r="229" spans="1:168" x14ac:dyDescent="0.35">
      <c r="A229">
        <v>75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 s="8">
        <v>0</v>
      </c>
      <c r="P229" s="8">
        <v>6.7820877526798662E-2</v>
      </c>
      <c r="Q229">
        <v>2</v>
      </c>
      <c r="R229">
        <v>0</v>
      </c>
      <c r="S229">
        <v>0</v>
      </c>
      <c r="T229">
        <v>1</v>
      </c>
      <c r="U229" s="8">
        <v>5.4495912806539509E-2</v>
      </c>
      <c r="V229">
        <v>1</v>
      </c>
      <c r="W229" s="8">
        <v>151</v>
      </c>
      <c r="X229" s="8">
        <v>67</v>
      </c>
      <c r="Y229" s="8">
        <v>97.917683374981635</v>
      </c>
      <c r="Z229">
        <v>0</v>
      </c>
      <c r="AA229" s="8">
        <v>1.901408450704225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s="8">
        <v>43.966507940323737</v>
      </c>
      <c r="AI229" s="8">
        <v>70</v>
      </c>
      <c r="AJ229" s="6">
        <v>7.7595669050142941</v>
      </c>
      <c r="AK229">
        <v>0</v>
      </c>
      <c r="AL229" s="8">
        <v>45</v>
      </c>
      <c r="AM229">
        <v>2</v>
      </c>
      <c r="AN229">
        <v>1</v>
      </c>
      <c r="AO229">
        <v>1</v>
      </c>
      <c r="AP229">
        <v>0</v>
      </c>
      <c r="AQ229">
        <v>0</v>
      </c>
      <c r="AR229">
        <v>0</v>
      </c>
      <c r="AS229" s="8">
        <v>3</v>
      </c>
      <c r="AT229">
        <v>0</v>
      </c>
      <c r="AU229">
        <v>0</v>
      </c>
      <c r="AV229">
        <v>1</v>
      </c>
      <c r="AW229" s="8">
        <v>309</v>
      </c>
      <c r="AX229" s="8">
        <v>261</v>
      </c>
      <c r="AY229" s="2">
        <v>42454</v>
      </c>
      <c r="AZ229" s="2">
        <v>42493</v>
      </c>
      <c r="BA229" s="8">
        <f t="shared" si="23"/>
        <v>39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7</v>
      </c>
      <c r="BJ229">
        <v>2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 s="6">
        <v>1.8</v>
      </c>
      <c r="CJ229" s="8">
        <v>80</v>
      </c>
      <c r="CK229" s="8">
        <v>0</v>
      </c>
      <c r="CL229" s="8">
        <f t="shared" si="24"/>
        <v>20</v>
      </c>
      <c r="CM229" s="8">
        <v>117</v>
      </c>
      <c r="CN229">
        <v>0</v>
      </c>
      <c r="CO229" s="4">
        <f t="shared" si="25"/>
        <v>0.77483443708609268</v>
      </c>
      <c r="CP229" s="8">
        <f t="shared" si="26"/>
        <v>34</v>
      </c>
      <c r="CQ229" s="8">
        <v>115</v>
      </c>
      <c r="CR229" s="8">
        <f t="shared" si="27"/>
        <v>1</v>
      </c>
      <c r="CS229" s="8">
        <f>IF(SUM(EF229:EG229,EB229:EC229,DX229:DY229,DT229:DU229,DP229:DQ229,DL229:DM229,DH229:DI229,DD229:DE229)&gt;0,1,0)</f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 s="8">
        <v>1.821917808219178</v>
      </c>
      <c r="EJ229" s="8">
        <v>0</v>
      </c>
      <c r="EK229" s="8">
        <v>1</v>
      </c>
      <c r="EL229" s="8">
        <v>0</v>
      </c>
      <c r="EM229">
        <v>0</v>
      </c>
      <c r="EO229">
        <v>0</v>
      </c>
      <c r="EP229">
        <v>0</v>
      </c>
      <c r="ER229">
        <v>0</v>
      </c>
      <c r="ES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 s="2">
        <v>42516</v>
      </c>
      <c r="FE229">
        <v>0</v>
      </c>
      <c r="FG229">
        <v>23</v>
      </c>
      <c r="FH229">
        <v>1</v>
      </c>
      <c r="FK229">
        <v>0</v>
      </c>
    </row>
    <row r="230" spans="1:168" x14ac:dyDescent="0.35">
      <c r="A230">
        <v>65</v>
      </c>
      <c r="B230">
        <v>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</v>
      </c>
      <c r="L230">
        <v>0</v>
      </c>
      <c r="M230">
        <v>0</v>
      </c>
      <c r="N230">
        <v>1</v>
      </c>
      <c r="O230" s="8">
        <v>16</v>
      </c>
      <c r="P230" s="8">
        <v>0.19319576349290049</v>
      </c>
      <c r="Q230">
        <v>0</v>
      </c>
      <c r="R230">
        <v>1</v>
      </c>
      <c r="S230">
        <v>0</v>
      </c>
      <c r="T230">
        <v>0</v>
      </c>
      <c r="U230" s="8">
        <v>0</v>
      </c>
      <c r="V230">
        <v>0</v>
      </c>
      <c r="W230" s="8">
        <v>121</v>
      </c>
      <c r="X230" s="8">
        <v>59</v>
      </c>
      <c r="Y230" s="8">
        <v>98</v>
      </c>
      <c r="Z230">
        <v>1</v>
      </c>
      <c r="AA230" s="8">
        <v>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 s="8">
        <v>32.134663840679181</v>
      </c>
      <c r="AI230" s="8">
        <v>41</v>
      </c>
      <c r="AJ230" s="6">
        <v>8.1999999999999993</v>
      </c>
      <c r="AK230">
        <v>0</v>
      </c>
      <c r="AL230" s="8">
        <v>43</v>
      </c>
      <c r="AM230">
        <v>3</v>
      </c>
      <c r="AN230">
        <v>1</v>
      </c>
      <c r="AO230">
        <v>0</v>
      </c>
      <c r="AP230">
        <v>1</v>
      </c>
      <c r="AQ230">
        <v>0</v>
      </c>
      <c r="AR230">
        <v>0</v>
      </c>
      <c r="AS230" s="8">
        <v>2</v>
      </c>
      <c r="AT230">
        <v>0</v>
      </c>
      <c r="AU230">
        <v>1</v>
      </c>
      <c r="AV230">
        <v>0</v>
      </c>
      <c r="AW230" s="8">
        <v>35</v>
      </c>
      <c r="AX230" s="8">
        <v>0</v>
      </c>
      <c r="AY230" s="2">
        <v>42420</v>
      </c>
      <c r="AZ230" s="2">
        <v>42459</v>
      </c>
      <c r="BA230" s="8">
        <f t="shared" si="23"/>
        <v>39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>
        <v>14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3</v>
      </c>
      <c r="CE230">
        <v>1</v>
      </c>
      <c r="CF230">
        <v>1</v>
      </c>
      <c r="CG230">
        <v>1</v>
      </c>
      <c r="CH230">
        <v>1</v>
      </c>
      <c r="CI230" s="6">
        <v>0.4</v>
      </c>
      <c r="CJ230" s="8">
        <v>50</v>
      </c>
      <c r="CK230" s="8">
        <v>50</v>
      </c>
      <c r="CL230" s="8">
        <f t="shared" si="24"/>
        <v>0</v>
      </c>
      <c r="CM230" s="8">
        <v>18</v>
      </c>
      <c r="CN230">
        <v>1</v>
      </c>
      <c r="CO230" s="4">
        <f t="shared" si="25"/>
        <v>0.1487603305785124</v>
      </c>
      <c r="CP230" s="8">
        <f t="shared" si="26"/>
        <v>103</v>
      </c>
      <c r="CQ230" s="8">
        <v>36</v>
      </c>
      <c r="CR230" s="8">
        <f t="shared" si="27"/>
        <v>1</v>
      </c>
      <c r="CS230" s="8">
        <f>IF(CN230=1,1,0)</f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1</v>
      </c>
      <c r="DK230">
        <v>0</v>
      </c>
      <c r="DL230">
        <v>0</v>
      </c>
      <c r="DM230">
        <v>1</v>
      </c>
      <c r="DN230">
        <v>1</v>
      </c>
      <c r="DO230">
        <v>1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0</v>
      </c>
      <c r="EH230">
        <v>0</v>
      </c>
      <c r="EI230" s="8">
        <v>1.944444444444444</v>
      </c>
      <c r="EJ230" s="8">
        <v>0</v>
      </c>
      <c r="EK230" s="8">
        <v>1</v>
      </c>
      <c r="EL230" s="8">
        <v>0</v>
      </c>
      <c r="EM230">
        <v>0</v>
      </c>
      <c r="EO230">
        <v>0</v>
      </c>
      <c r="EP230">
        <v>0</v>
      </c>
      <c r="ER230">
        <v>0</v>
      </c>
      <c r="ES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E230">
        <v>1</v>
      </c>
      <c r="FF230" s="2">
        <v>43058</v>
      </c>
      <c r="FK230">
        <v>2</v>
      </c>
    </row>
    <row r="231" spans="1:168" x14ac:dyDescent="0.35">
      <c r="A231">
        <v>89</v>
      </c>
      <c r="B231">
        <v>2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 s="8">
        <v>0</v>
      </c>
      <c r="P231" s="8">
        <v>0</v>
      </c>
      <c r="Q231">
        <v>0</v>
      </c>
      <c r="R231">
        <v>1</v>
      </c>
      <c r="S231">
        <v>0</v>
      </c>
      <c r="T231">
        <v>0</v>
      </c>
      <c r="U231" s="8">
        <v>0</v>
      </c>
      <c r="V231">
        <v>0</v>
      </c>
      <c r="W231" s="8">
        <v>136</v>
      </c>
      <c r="X231" s="8">
        <v>65.135924193708718</v>
      </c>
      <c r="Y231" s="8">
        <v>97.199095022624434</v>
      </c>
      <c r="Z231">
        <v>0</v>
      </c>
      <c r="AA231" s="8">
        <v>1.8940397350993381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s="8">
        <v>40.077573799757602</v>
      </c>
      <c r="AI231" s="8">
        <v>62</v>
      </c>
      <c r="AJ231" s="6">
        <v>7.5</v>
      </c>
      <c r="AK231">
        <v>0</v>
      </c>
      <c r="AL231" s="8">
        <v>30</v>
      </c>
      <c r="AM231">
        <v>3</v>
      </c>
      <c r="AN231">
        <v>1</v>
      </c>
      <c r="AO231">
        <v>0</v>
      </c>
      <c r="AP231">
        <v>1</v>
      </c>
      <c r="AQ231">
        <v>0</v>
      </c>
      <c r="AR231">
        <v>0</v>
      </c>
      <c r="AS231" s="8">
        <v>3</v>
      </c>
      <c r="AT231">
        <v>0</v>
      </c>
      <c r="AU231">
        <v>0</v>
      </c>
      <c r="AV231">
        <v>1</v>
      </c>
      <c r="AW231" s="8">
        <v>416</v>
      </c>
      <c r="AX231" s="8">
        <v>308</v>
      </c>
      <c r="AY231" s="2">
        <v>42415</v>
      </c>
      <c r="AZ231" s="2">
        <v>42454</v>
      </c>
      <c r="BA231" s="8">
        <f t="shared" si="23"/>
        <v>39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4</v>
      </c>
      <c r="BJ231">
        <v>12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3</v>
      </c>
      <c r="CE231">
        <v>1</v>
      </c>
      <c r="CF231">
        <v>1</v>
      </c>
      <c r="CG231">
        <v>1</v>
      </c>
      <c r="CH231">
        <v>0</v>
      </c>
      <c r="CI231" s="6">
        <v>3.8</v>
      </c>
      <c r="CJ231" s="8">
        <v>30</v>
      </c>
      <c r="CK231" s="8">
        <v>0</v>
      </c>
      <c r="CL231" s="8">
        <f t="shared" si="24"/>
        <v>70</v>
      </c>
      <c r="CM231" s="8">
        <v>74</v>
      </c>
      <c r="CN231">
        <v>0</v>
      </c>
      <c r="CO231" s="4">
        <f t="shared" si="25"/>
        <v>0.54411764705882348</v>
      </c>
      <c r="CP231" s="8">
        <f t="shared" si="26"/>
        <v>62</v>
      </c>
      <c r="CQ231" s="8">
        <v>57</v>
      </c>
      <c r="CR231" s="8">
        <f t="shared" si="27"/>
        <v>1</v>
      </c>
      <c r="CS231" s="8">
        <f>IF(SUM(EF231:EG231,EB231:EC231,DX231:DY231,DT231:DU231,DP231:DQ231,DL231:DM231,DH231:DI231,DD231:DE231)&gt;0,1,0)</f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 s="8">
        <v>1.7761194029850751</v>
      </c>
      <c r="EJ231" s="8">
        <v>0</v>
      </c>
      <c r="EK231" s="8">
        <v>1</v>
      </c>
      <c r="EL231" s="8">
        <v>0</v>
      </c>
      <c r="EM231">
        <v>0</v>
      </c>
      <c r="EO231">
        <v>0</v>
      </c>
      <c r="EP231">
        <v>0</v>
      </c>
      <c r="ER231">
        <v>0</v>
      </c>
      <c r="ES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E231">
        <v>1</v>
      </c>
      <c r="FF231" s="2">
        <v>42507</v>
      </c>
      <c r="FK231">
        <v>2</v>
      </c>
    </row>
    <row r="232" spans="1:168" x14ac:dyDescent="0.35">
      <c r="A232">
        <v>70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 s="8">
        <v>0</v>
      </c>
      <c r="P232" s="8">
        <v>0</v>
      </c>
      <c r="Q232">
        <v>0</v>
      </c>
      <c r="R232">
        <v>1</v>
      </c>
      <c r="S232">
        <v>0</v>
      </c>
      <c r="T232">
        <v>0</v>
      </c>
      <c r="U232" s="8">
        <v>0</v>
      </c>
      <c r="V232">
        <v>1</v>
      </c>
      <c r="W232" s="8">
        <v>142</v>
      </c>
      <c r="X232" s="8">
        <v>90</v>
      </c>
      <c r="Y232" s="8">
        <v>98</v>
      </c>
      <c r="Z232">
        <v>0</v>
      </c>
      <c r="AA232" s="8">
        <v>1.8181818181818179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s="8">
        <v>43.5</v>
      </c>
      <c r="AI232" s="8">
        <v>61</v>
      </c>
      <c r="AJ232" s="6">
        <v>7.7</v>
      </c>
      <c r="AK232">
        <v>0</v>
      </c>
      <c r="AL232" s="8">
        <v>69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 s="8">
        <v>3</v>
      </c>
      <c r="AT232">
        <v>0</v>
      </c>
      <c r="AU232">
        <v>0</v>
      </c>
      <c r="AV232">
        <v>1</v>
      </c>
      <c r="AW232" s="8">
        <v>199</v>
      </c>
      <c r="AX232" s="8">
        <v>199</v>
      </c>
      <c r="AY232" s="2">
        <v>42384</v>
      </c>
      <c r="AZ232" s="2">
        <v>42423</v>
      </c>
      <c r="BA232" s="8">
        <f t="shared" si="23"/>
        <v>39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7</v>
      </c>
      <c r="BJ232">
        <v>8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0</v>
      </c>
      <c r="CG232">
        <v>0</v>
      </c>
      <c r="CH232">
        <v>1</v>
      </c>
      <c r="CI232" s="6">
        <v>1.2</v>
      </c>
      <c r="CJ232" s="8">
        <v>0</v>
      </c>
      <c r="CK232" s="8">
        <v>0</v>
      </c>
      <c r="CL232" s="8">
        <f t="shared" si="24"/>
        <v>100</v>
      </c>
      <c r="CM232" s="8">
        <v>95</v>
      </c>
      <c r="CN232">
        <v>0</v>
      </c>
      <c r="CO232" s="4">
        <f t="shared" si="25"/>
        <v>0.66901408450704225</v>
      </c>
      <c r="CP232" s="8">
        <f t="shared" si="26"/>
        <v>47</v>
      </c>
      <c r="CQ232" s="8">
        <v>81</v>
      </c>
      <c r="CR232" s="8">
        <f t="shared" si="27"/>
        <v>1</v>
      </c>
      <c r="CS232" s="8">
        <f>IF(SUM(EF232:EG232,EB232:EC232,DX232:DY232,DT232:DU232,DP232:DQ232,DL232:DM232,DH232:DI232,DD232:DE232)&gt;0,1,0)</f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 s="8">
        <v>1.3087248322147651</v>
      </c>
      <c r="EJ232" s="8">
        <v>1</v>
      </c>
      <c r="EK232" s="8">
        <v>0</v>
      </c>
      <c r="EL232" s="8">
        <v>0</v>
      </c>
      <c r="EM232">
        <v>0</v>
      </c>
      <c r="EO232">
        <v>0</v>
      </c>
      <c r="EP232">
        <v>0</v>
      </c>
      <c r="ER232">
        <v>0</v>
      </c>
      <c r="ES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 s="2">
        <v>42530</v>
      </c>
      <c r="FE232">
        <v>0</v>
      </c>
      <c r="FG232">
        <v>107</v>
      </c>
      <c r="FH232">
        <v>1</v>
      </c>
      <c r="FK232">
        <v>0</v>
      </c>
    </row>
    <row r="233" spans="1:168" x14ac:dyDescent="0.35">
      <c r="A233">
        <v>77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 s="8">
        <v>0</v>
      </c>
      <c r="P233" s="8">
        <v>3.1840091982487953E-2</v>
      </c>
      <c r="Q233">
        <v>0</v>
      </c>
      <c r="R233">
        <v>1</v>
      </c>
      <c r="S233">
        <v>0</v>
      </c>
      <c r="T233">
        <v>0</v>
      </c>
      <c r="U233" s="8">
        <v>0</v>
      </c>
      <c r="V233">
        <v>0</v>
      </c>
      <c r="W233" s="8">
        <v>126</v>
      </c>
      <c r="X233" s="8">
        <v>74</v>
      </c>
      <c r="Y233" s="8">
        <v>97</v>
      </c>
      <c r="Z233">
        <v>1</v>
      </c>
      <c r="AA233" s="8">
        <v>1.961538461538461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 s="8">
        <v>22</v>
      </c>
      <c r="AI233" s="8">
        <v>33</v>
      </c>
      <c r="AJ233" s="6">
        <v>7.9</v>
      </c>
      <c r="AK233">
        <v>0</v>
      </c>
      <c r="AL233" s="8">
        <v>25</v>
      </c>
      <c r="AM233">
        <v>4</v>
      </c>
      <c r="AN233">
        <v>1</v>
      </c>
      <c r="AO233">
        <v>0</v>
      </c>
      <c r="AP233">
        <v>0</v>
      </c>
      <c r="AQ233">
        <v>1</v>
      </c>
      <c r="AR233">
        <v>0</v>
      </c>
      <c r="AS233" s="8">
        <v>2</v>
      </c>
      <c r="AT233">
        <v>0</v>
      </c>
      <c r="AU233">
        <v>1</v>
      </c>
      <c r="AV233">
        <v>0</v>
      </c>
      <c r="AW233" s="8">
        <v>153.5</v>
      </c>
      <c r="AX233" s="8">
        <v>0</v>
      </c>
      <c r="AY233" s="2">
        <v>41922</v>
      </c>
      <c r="AZ233" s="2">
        <v>41961</v>
      </c>
      <c r="BA233" s="8">
        <f t="shared" si="23"/>
        <v>39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7</v>
      </c>
      <c r="BJ233">
        <v>16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3</v>
      </c>
      <c r="CE233">
        <v>1</v>
      </c>
      <c r="CF233">
        <v>1</v>
      </c>
      <c r="CG233">
        <v>1</v>
      </c>
      <c r="CH233">
        <v>1</v>
      </c>
      <c r="CI233" s="6">
        <v>0.1</v>
      </c>
      <c r="CJ233" s="8">
        <v>0</v>
      </c>
      <c r="CK233" s="8">
        <v>0</v>
      </c>
      <c r="CL233" s="8">
        <f t="shared" si="24"/>
        <v>100</v>
      </c>
      <c r="CM233" s="8">
        <v>65</v>
      </c>
      <c r="CN233">
        <v>0</v>
      </c>
      <c r="CO233" s="4">
        <f t="shared" si="25"/>
        <v>0.51587301587301593</v>
      </c>
      <c r="CP233" s="8">
        <f t="shared" si="26"/>
        <v>61</v>
      </c>
      <c r="CQ233" s="8">
        <v>60.093738301746583</v>
      </c>
      <c r="CR233" s="8">
        <f t="shared" si="27"/>
        <v>1</v>
      </c>
      <c r="CS233" s="8">
        <f>IF(SUM(EF233:EG233,EB233:EC233,DX233:DY233,DT233:DU233,DP233:DQ233,DL233:DM233,DH233:DI233,DD233:DE233)&gt;0,1,0)</f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 s="8">
        <v>1.8947368421052631</v>
      </c>
      <c r="EJ233" s="8">
        <v>0</v>
      </c>
      <c r="EK233" s="8">
        <v>1</v>
      </c>
      <c r="EL233" s="8">
        <v>0</v>
      </c>
      <c r="EM233">
        <v>0</v>
      </c>
      <c r="EO233">
        <v>0</v>
      </c>
      <c r="EP233">
        <v>0</v>
      </c>
      <c r="ER233">
        <v>0</v>
      </c>
      <c r="ES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1</v>
      </c>
      <c r="FD233" s="2">
        <v>42014</v>
      </c>
      <c r="FE233">
        <v>1</v>
      </c>
      <c r="FF233" s="2">
        <v>42337</v>
      </c>
      <c r="FG233">
        <v>53</v>
      </c>
      <c r="FH233">
        <v>1</v>
      </c>
      <c r="FK233">
        <v>0</v>
      </c>
    </row>
    <row r="234" spans="1:168" x14ac:dyDescent="0.35">
      <c r="A234">
        <v>53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0</v>
      </c>
      <c r="M234">
        <v>0</v>
      </c>
      <c r="N234">
        <v>1</v>
      </c>
      <c r="O234" s="8">
        <v>1</v>
      </c>
      <c r="P234" s="8">
        <v>5.5402731480007503E-2</v>
      </c>
      <c r="Q234">
        <v>0</v>
      </c>
      <c r="R234">
        <v>1</v>
      </c>
      <c r="S234">
        <v>0</v>
      </c>
      <c r="T234">
        <v>0</v>
      </c>
      <c r="U234" s="8">
        <v>0</v>
      </c>
      <c r="V234">
        <v>0</v>
      </c>
      <c r="W234" s="8">
        <v>138.5</v>
      </c>
      <c r="X234" s="8">
        <v>77.050413467545425</v>
      </c>
      <c r="Y234" s="8">
        <v>97.178512396694217</v>
      </c>
      <c r="Z234">
        <v>0</v>
      </c>
      <c r="AA234" s="8">
        <v>1.943661971830986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s="8">
        <v>39.5</v>
      </c>
      <c r="AI234" s="8">
        <v>92</v>
      </c>
      <c r="AJ234" s="6">
        <v>8.0709947926332006</v>
      </c>
      <c r="AK234">
        <v>0</v>
      </c>
      <c r="AL234" s="8">
        <v>47</v>
      </c>
      <c r="AM234">
        <v>2</v>
      </c>
      <c r="AN234">
        <v>1</v>
      </c>
      <c r="AO234">
        <v>1</v>
      </c>
      <c r="AP234">
        <v>0</v>
      </c>
      <c r="AQ234">
        <v>0</v>
      </c>
      <c r="AR234">
        <v>0</v>
      </c>
      <c r="AS234" s="8">
        <v>1</v>
      </c>
      <c r="AT234">
        <v>1</v>
      </c>
      <c r="AU234">
        <v>0</v>
      </c>
      <c r="AV234">
        <v>0</v>
      </c>
      <c r="AW234" s="8">
        <v>219</v>
      </c>
      <c r="AX234" s="8">
        <v>219</v>
      </c>
      <c r="AY234" s="2">
        <v>41897</v>
      </c>
      <c r="AZ234" s="2">
        <v>41936</v>
      </c>
      <c r="BA234" s="8">
        <f t="shared" si="23"/>
        <v>39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7</v>
      </c>
      <c r="BJ234">
        <v>6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0</v>
      </c>
      <c r="CH234">
        <v>1</v>
      </c>
      <c r="CI234" s="6">
        <v>1</v>
      </c>
      <c r="CJ234" s="8">
        <v>0</v>
      </c>
      <c r="CK234" s="8">
        <v>0</v>
      </c>
      <c r="CL234" s="8">
        <f t="shared" si="24"/>
        <v>100</v>
      </c>
      <c r="CM234" s="8">
        <v>95.5</v>
      </c>
      <c r="CN234">
        <v>0</v>
      </c>
      <c r="CO234" s="4">
        <f t="shared" si="25"/>
        <v>0.68953068592057765</v>
      </c>
      <c r="CP234" s="8">
        <f t="shared" si="26"/>
        <v>43</v>
      </c>
      <c r="CQ234" s="8">
        <v>118.5</v>
      </c>
      <c r="CR234" s="8">
        <f t="shared" si="27"/>
        <v>1</v>
      </c>
      <c r="CS234" s="8">
        <f>IF(SUM(EF234:EG234,EB234:EC234,DX234:DY234,DT234:DU234,DP234:DQ234,DL234:DM234,DH234:DI234,DD234:DE234)&gt;0,1,0)</f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 s="8">
        <v>1.805970149253731</v>
      </c>
      <c r="EJ234" s="8">
        <v>0</v>
      </c>
      <c r="EK234" s="8">
        <v>1</v>
      </c>
      <c r="EL234" s="8">
        <v>0</v>
      </c>
      <c r="EM234">
        <v>0</v>
      </c>
      <c r="EO234">
        <v>0</v>
      </c>
      <c r="EP234">
        <v>0</v>
      </c>
      <c r="ER234">
        <v>0</v>
      </c>
      <c r="ES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 s="2">
        <v>42026</v>
      </c>
      <c r="FE234">
        <v>0</v>
      </c>
      <c r="FG234">
        <v>90</v>
      </c>
      <c r="FH234">
        <v>1</v>
      </c>
      <c r="FK234">
        <v>0</v>
      </c>
    </row>
    <row r="235" spans="1:168" x14ac:dyDescent="0.35">
      <c r="A235">
        <v>74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1</v>
      </c>
      <c r="O235" s="8">
        <v>13</v>
      </c>
      <c r="P235" s="8">
        <v>0.30159918212953613</v>
      </c>
      <c r="Q235">
        <v>2</v>
      </c>
      <c r="R235">
        <v>0</v>
      </c>
      <c r="S235">
        <v>0</v>
      </c>
      <c r="T235">
        <v>1</v>
      </c>
      <c r="U235" s="8">
        <v>21</v>
      </c>
      <c r="V235">
        <v>0</v>
      </c>
      <c r="W235" s="8">
        <v>123</v>
      </c>
      <c r="X235" s="8">
        <v>58</v>
      </c>
      <c r="Y235" s="8">
        <v>94</v>
      </c>
      <c r="Z235">
        <v>0</v>
      </c>
      <c r="AA235" s="8">
        <v>2.0641025641025639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 s="8">
        <v>22</v>
      </c>
      <c r="AI235" s="8">
        <v>58</v>
      </c>
      <c r="AJ235" s="6">
        <v>6</v>
      </c>
      <c r="AK235">
        <v>1</v>
      </c>
      <c r="AL235" s="8">
        <v>56</v>
      </c>
      <c r="AM235">
        <v>2</v>
      </c>
      <c r="AN235">
        <v>1</v>
      </c>
      <c r="AO235">
        <v>1</v>
      </c>
      <c r="AP235">
        <v>0</v>
      </c>
      <c r="AQ235">
        <v>0</v>
      </c>
      <c r="AR235">
        <v>0</v>
      </c>
      <c r="AS235" s="8">
        <v>2</v>
      </c>
      <c r="AT235">
        <v>0</v>
      </c>
      <c r="AU235">
        <v>1</v>
      </c>
      <c r="AV235">
        <v>0</v>
      </c>
      <c r="AW235" s="8">
        <v>216</v>
      </c>
      <c r="AX235" s="8">
        <v>0</v>
      </c>
      <c r="AY235" s="2">
        <v>41805</v>
      </c>
      <c r="AZ235" s="2">
        <v>41844</v>
      </c>
      <c r="BA235" s="8">
        <f t="shared" si="23"/>
        <v>39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4</v>
      </c>
      <c r="BJ235">
        <v>11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3</v>
      </c>
      <c r="CE235">
        <v>1</v>
      </c>
      <c r="CF235">
        <v>1</v>
      </c>
      <c r="CG235">
        <v>1</v>
      </c>
      <c r="CH235">
        <v>0</v>
      </c>
      <c r="CI235" s="6">
        <v>8</v>
      </c>
      <c r="CJ235" s="8">
        <v>0</v>
      </c>
      <c r="CK235" s="8">
        <v>100</v>
      </c>
      <c r="CL235" s="8">
        <f t="shared" si="24"/>
        <v>0</v>
      </c>
      <c r="CM235" s="8">
        <v>45</v>
      </c>
      <c r="CN235">
        <v>1</v>
      </c>
      <c r="CO235" s="4">
        <f t="shared" si="25"/>
        <v>0.36585365853658536</v>
      </c>
      <c r="CP235" s="8">
        <f t="shared" si="26"/>
        <v>78</v>
      </c>
      <c r="CQ235" s="8">
        <v>59.82574651136008</v>
      </c>
      <c r="CR235" s="8">
        <f t="shared" si="27"/>
        <v>1</v>
      </c>
      <c r="CS235" s="8">
        <f>IF(CN235=1,1,0)</f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1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1</v>
      </c>
      <c r="DR235">
        <v>0</v>
      </c>
      <c r="DS235">
        <v>0</v>
      </c>
      <c r="DT235">
        <v>0</v>
      </c>
      <c r="DU235">
        <v>1</v>
      </c>
      <c r="DV235">
        <v>1</v>
      </c>
      <c r="DW235">
        <v>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 s="8">
        <v>1.3310344827586209</v>
      </c>
      <c r="EJ235" s="8">
        <v>1</v>
      </c>
      <c r="EK235" s="8">
        <v>0</v>
      </c>
      <c r="EL235" s="8">
        <v>0</v>
      </c>
      <c r="EM235">
        <v>0</v>
      </c>
      <c r="EO235">
        <v>0</v>
      </c>
      <c r="EP235">
        <v>0</v>
      </c>
      <c r="ER235">
        <v>0</v>
      </c>
      <c r="ES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E235">
        <v>1</v>
      </c>
      <c r="FF235" s="2">
        <v>41865</v>
      </c>
      <c r="FK235">
        <v>2</v>
      </c>
    </row>
    <row r="236" spans="1:168" x14ac:dyDescent="0.35">
      <c r="A236">
        <v>80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 s="8">
        <v>0</v>
      </c>
      <c r="P236" s="8">
        <v>0</v>
      </c>
      <c r="Q236">
        <v>0</v>
      </c>
      <c r="R236">
        <v>1</v>
      </c>
      <c r="S236">
        <v>0</v>
      </c>
      <c r="T236">
        <v>0</v>
      </c>
      <c r="U236" s="8">
        <v>0</v>
      </c>
      <c r="V236">
        <v>0</v>
      </c>
      <c r="W236" s="8">
        <v>135</v>
      </c>
      <c r="X236" s="8">
        <v>68</v>
      </c>
      <c r="Y236" s="8">
        <v>96</v>
      </c>
      <c r="Z236">
        <v>0</v>
      </c>
      <c r="AA236" s="8">
        <v>1.9384615384615389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s="8">
        <v>35.5</v>
      </c>
      <c r="AI236" s="8">
        <v>79</v>
      </c>
      <c r="AJ236" s="6">
        <v>9</v>
      </c>
      <c r="AK236">
        <v>0</v>
      </c>
      <c r="AL236" s="8">
        <v>43</v>
      </c>
      <c r="AM236">
        <v>3</v>
      </c>
      <c r="AN236">
        <v>1</v>
      </c>
      <c r="AO236">
        <v>0</v>
      </c>
      <c r="AP236">
        <v>1</v>
      </c>
      <c r="AQ236">
        <v>0</v>
      </c>
      <c r="AR236">
        <v>0</v>
      </c>
      <c r="AS236" s="8">
        <v>3</v>
      </c>
      <c r="AT236">
        <v>0</v>
      </c>
      <c r="AU236">
        <v>0</v>
      </c>
      <c r="AV236">
        <v>1</v>
      </c>
      <c r="AW236" s="8">
        <v>401</v>
      </c>
      <c r="AX236" s="8">
        <v>312.00000000000011</v>
      </c>
      <c r="AY236" s="2">
        <v>41782</v>
      </c>
      <c r="AZ236" s="2">
        <v>41821</v>
      </c>
      <c r="BA236" s="8">
        <f t="shared" si="23"/>
        <v>39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5</v>
      </c>
      <c r="BJ236">
        <v>15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3</v>
      </c>
      <c r="CE236">
        <v>1</v>
      </c>
      <c r="CF236">
        <v>1</v>
      </c>
      <c r="CG236">
        <v>1</v>
      </c>
      <c r="CH236">
        <v>1</v>
      </c>
      <c r="CI236" s="6">
        <v>0.7</v>
      </c>
      <c r="CJ236" s="8">
        <v>100</v>
      </c>
      <c r="CK236" s="8">
        <v>0</v>
      </c>
      <c r="CL236" s="8">
        <f t="shared" si="24"/>
        <v>0</v>
      </c>
      <c r="CM236" s="8">
        <v>34</v>
      </c>
      <c r="CN236">
        <v>1</v>
      </c>
      <c r="CO236" s="4">
        <f t="shared" si="25"/>
        <v>0.25185185185185183</v>
      </c>
      <c r="CP236" s="8">
        <f t="shared" si="26"/>
        <v>101</v>
      </c>
      <c r="CQ236" s="8">
        <v>54</v>
      </c>
      <c r="CR236" s="8">
        <f t="shared" si="27"/>
        <v>1</v>
      </c>
      <c r="CS236" s="8">
        <f>IF(CN236=1,1,0)</f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1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0</v>
      </c>
      <c r="EH236">
        <v>0</v>
      </c>
      <c r="EI236" s="8">
        <v>1.8947368421052631</v>
      </c>
      <c r="EJ236" s="8">
        <v>0</v>
      </c>
      <c r="EK236" s="8">
        <v>1</v>
      </c>
      <c r="EL236" s="8">
        <v>0</v>
      </c>
      <c r="EM236">
        <v>1</v>
      </c>
      <c r="EN236" s="2">
        <v>41870</v>
      </c>
      <c r="EO236">
        <v>2</v>
      </c>
      <c r="EP236">
        <v>0</v>
      </c>
      <c r="ER236">
        <v>0</v>
      </c>
      <c r="ES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 s="2">
        <v>42046</v>
      </c>
      <c r="FE236">
        <v>1</v>
      </c>
      <c r="FF236" s="2">
        <v>42532</v>
      </c>
      <c r="FG236">
        <v>225</v>
      </c>
      <c r="FH236">
        <v>1</v>
      </c>
      <c r="FI236">
        <v>49</v>
      </c>
      <c r="FJ236">
        <v>1</v>
      </c>
      <c r="FK236">
        <f>IF(AND(FH236,FJ236),1,0)</f>
        <v>1</v>
      </c>
    </row>
    <row r="237" spans="1:168" x14ac:dyDescent="0.35">
      <c r="A237">
        <v>76</v>
      </c>
      <c r="B237">
        <v>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 s="8">
        <v>0</v>
      </c>
      <c r="P237" s="8">
        <v>0.19272800749009361</v>
      </c>
      <c r="Q237">
        <v>0</v>
      </c>
      <c r="R237">
        <v>1</v>
      </c>
      <c r="S237">
        <v>0</v>
      </c>
      <c r="T237">
        <v>0</v>
      </c>
      <c r="U237" s="8">
        <v>0</v>
      </c>
      <c r="V237">
        <v>0</v>
      </c>
      <c r="W237" s="8">
        <v>130</v>
      </c>
      <c r="X237" s="8">
        <v>68</v>
      </c>
      <c r="Y237" s="8">
        <v>94</v>
      </c>
      <c r="Z237">
        <v>1</v>
      </c>
      <c r="AA237" s="8">
        <v>3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 s="8">
        <v>50</v>
      </c>
      <c r="AI237" s="8">
        <v>70</v>
      </c>
      <c r="AJ237" s="6">
        <v>7.5</v>
      </c>
      <c r="AK237">
        <v>0</v>
      </c>
      <c r="AL237" s="8">
        <v>37</v>
      </c>
      <c r="AM237">
        <v>3</v>
      </c>
      <c r="AN237">
        <v>1</v>
      </c>
      <c r="AO237">
        <v>0</v>
      </c>
      <c r="AP237">
        <v>1</v>
      </c>
      <c r="AQ237">
        <v>0</v>
      </c>
      <c r="AR237">
        <v>0</v>
      </c>
      <c r="AS237" s="8">
        <v>3</v>
      </c>
      <c r="AT237">
        <v>0</v>
      </c>
      <c r="AU237">
        <v>0</v>
      </c>
      <c r="AV237">
        <v>1</v>
      </c>
      <c r="AW237" s="8">
        <v>392</v>
      </c>
      <c r="AX237" s="8">
        <v>269.5</v>
      </c>
      <c r="AY237" s="2">
        <v>41699</v>
      </c>
      <c r="AZ237" s="2">
        <v>41738</v>
      </c>
      <c r="BA237" s="8">
        <f t="shared" si="23"/>
        <v>39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5</v>
      </c>
      <c r="BJ237">
        <v>10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3</v>
      </c>
      <c r="CE237">
        <v>1</v>
      </c>
      <c r="CF237">
        <v>1</v>
      </c>
      <c r="CG237">
        <v>1</v>
      </c>
      <c r="CH237">
        <v>0</v>
      </c>
      <c r="CI237" s="6">
        <v>1.835600037720138</v>
      </c>
      <c r="CJ237" s="8">
        <v>0</v>
      </c>
      <c r="CK237" s="8">
        <v>100</v>
      </c>
      <c r="CL237" s="8">
        <f t="shared" si="24"/>
        <v>0</v>
      </c>
      <c r="CM237" s="8">
        <v>29</v>
      </c>
      <c r="CN237">
        <v>1</v>
      </c>
      <c r="CO237" s="4">
        <f t="shared" si="25"/>
        <v>0.22307692307692309</v>
      </c>
      <c r="CP237" s="8">
        <f t="shared" si="26"/>
        <v>101</v>
      </c>
      <c r="CQ237" s="8">
        <v>46.5</v>
      </c>
      <c r="CR237" s="8">
        <f t="shared" si="27"/>
        <v>1</v>
      </c>
      <c r="CS237" s="8">
        <f>IF(CN237=1,1,0)</f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 s="8">
        <v>1.8611111111111109</v>
      </c>
      <c r="EJ237" s="8">
        <v>0</v>
      </c>
      <c r="EK237" s="8">
        <v>1</v>
      </c>
      <c r="EL237" s="8">
        <v>0</v>
      </c>
      <c r="EM237">
        <v>0</v>
      </c>
      <c r="EO237">
        <v>0</v>
      </c>
      <c r="EP237">
        <v>0</v>
      </c>
      <c r="ER237">
        <v>0</v>
      </c>
      <c r="ES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E237">
        <v>1</v>
      </c>
      <c r="FF237" s="2">
        <v>43256</v>
      </c>
      <c r="FK237">
        <v>2</v>
      </c>
      <c r="FL237" t="s">
        <v>216</v>
      </c>
    </row>
    <row r="238" spans="1:168" x14ac:dyDescent="0.35">
      <c r="A238">
        <v>43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 s="8">
        <v>0</v>
      </c>
      <c r="P238" s="8">
        <v>0</v>
      </c>
      <c r="Q238">
        <v>0</v>
      </c>
      <c r="R238">
        <v>1</v>
      </c>
      <c r="S238">
        <v>0</v>
      </c>
      <c r="T238">
        <v>0</v>
      </c>
      <c r="U238" s="8">
        <v>0</v>
      </c>
      <c r="V238">
        <v>1</v>
      </c>
      <c r="W238" s="8">
        <v>145</v>
      </c>
      <c r="X238" s="8">
        <v>87</v>
      </c>
      <c r="Y238" s="8">
        <v>99</v>
      </c>
      <c r="Z238">
        <v>0</v>
      </c>
      <c r="AA238" s="8">
        <v>1.8560000000000001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s="8">
        <v>41.5</v>
      </c>
      <c r="AI238" s="8">
        <v>70.195043204750306</v>
      </c>
      <c r="AJ238" s="6">
        <v>9.1</v>
      </c>
      <c r="AK238">
        <v>0</v>
      </c>
      <c r="AL238" s="8">
        <v>105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 s="8">
        <v>3</v>
      </c>
      <c r="AT238">
        <v>0</v>
      </c>
      <c r="AU238">
        <v>0</v>
      </c>
      <c r="AV238">
        <v>1</v>
      </c>
      <c r="AW238" s="8">
        <v>147</v>
      </c>
      <c r="AX238" s="8">
        <v>111</v>
      </c>
      <c r="AY238" s="2">
        <v>41548</v>
      </c>
      <c r="AZ238" s="2">
        <v>41587</v>
      </c>
      <c r="BA238" s="8">
        <f t="shared" si="23"/>
        <v>39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2</v>
      </c>
      <c r="BJ238">
        <v>7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1</v>
      </c>
      <c r="CI238" s="6">
        <v>30</v>
      </c>
      <c r="CJ238" s="8">
        <v>30</v>
      </c>
      <c r="CK238" s="8">
        <v>0</v>
      </c>
      <c r="CL238" s="8">
        <f t="shared" si="24"/>
        <v>70</v>
      </c>
      <c r="CM238" s="8">
        <v>86.500000000000014</v>
      </c>
      <c r="CN238">
        <v>0</v>
      </c>
      <c r="CO238" s="4">
        <f t="shared" si="25"/>
        <v>0.59655172413793112</v>
      </c>
      <c r="CP238" s="8">
        <f t="shared" si="26"/>
        <v>58.499999999999986</v>
      </c>
      <c r="CQ238" s="8">
        <v>109</v>
      </c>
      <c r="CR238" s="8">
        <f t="shared" si="27"/>
        <v>1</v>
      </c>
      <c r="CS238" s="8">
        <f>IF(SUM(EF238:EG238,EB238:EC238,DX238:DY238,DT238:DU238,DP238:DQ238,DL238:DM238,DH238:DI238,DD238:DE238)&gt;0,1,0)</f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 s="8">
        <v>1.901408450704225</v>
      </c>
      <c r="EJ238" s="8">
        <v>0</v>
      </c>
      <c r="EK238" s="8">
        <v>1</v>
      </c>
      <c r="EL238" s="8">
        <v>0</v>
      </c>
      <c r="EM238">
        <v>1</v>
      </c>
      <c r="EN238" s="2">
        <v>41636</v>
      </c>
      <c r="EO238">
        <v>2</v>
      </c>
      <c r="EP238">
        <v>0</v>
      </c>
      <c r="ER238">
        <v>0</v>
      </c>
      <c r="ES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 s="2">
        <v>41760</v>
      </c>
      <c r="FE238">
        <v>1</v>
      </c>
      <c r="FF238" s="2">
        <v>43237</v>
      </c>
      <c r="FG238">
        <v>173</v>
      </c>
      <c r="FH238">
        <v>1</v>
      </c>
      <c r="FI238">
        <v>49</v>
      </c>
      <c r="FJ238">
        <v>1</v>
      </c>
      <c r="FK238">
        <f>IF(AND(FH238,FJ238),1,0)</f>
        <v>1</v>
      </c>
    </row>
    <row r="239" spans="1:168" x14ac:dyDescent="0.35">
      <c r="A239">
        <v>79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1</v>
      </c>
      <c r="O239" s="8">
        <v>80</v>
      </c>
      <c r="P239" s="8">
        <v>0.13977263467272899</v>
      </c>
      <c r="Q239">
        <v>2</v>
      </c>
      <c r="R239">
        <v>0</v>
      </c>
      <c r="S239">
        <v>0</v>
      </c>
      <c r="T239">
        <v>1</v>
      </c>
      <c r="U239" s="8">
        <v>2</v>
      </c>
      <c r="V239">
        <v>0</v>
      </c>
      <c r="W239" s="8">
        <v>138</v>
      </c>
      <c r="X239" s="8">
        <v>71</v>
      </c>
      <c r="Y239" s="8">
        <v>98</v>
      </c>
      <c r="Z239">
        <v>0</v>
      </c>
      <c r="AA239" s="8">
        <v>2.0291970802919712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s="8">
        <v>35.5</v>
      </c>
      <c r="AI239" s="8">
        <v>54</v>
      </c>
      <c r="AJ239" s="6">
        <v>6.7</v>
      </c>
      <c r="AK239">
        <v>1</v>
      </c>
      <c r="AL239" s="8">
        <v>72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 s="8">
        <v>2</v>
      </c>
      <c r="AT239">
        <v>0</v>
      </c>
      <c r="AU239">
        <v>1</v>
      </c>
      <c r="AV239">
        <v>0</v>
      </c>
      <c r="AW239" s="8">
        <v>261</v>
      </c>
      <c r="AX239" s="8">
        <v>0</v>
      </c>
      <c r="AY239" s="2">
        <v>42805</v>
      </c>
      <c r="AZ239" s="2">
        <v>42843</v>
      </c>
      <c r="BA239" s="8">
        <f t="shared" si="23"/>
        <v>38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2</v>
      </c>
      <c r="BJ239">
        <v>16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0</v>
      </c>
      <c r="CC239">
        <v>1</v>
      </c>
      <c r="CD239">
        <v>2</v>
      </c>
      <c r="CE239">
        <v>0</v>
      </c>
      <c r="CF239">
        <v>1</v>
      </c>
      <c r="CG239">
        <v>0</v>
      </c>
      <c r="CH239">
        <v>1</v>
      </c>
      <c r="CI239" s="6">
        <v>1</v>
      </c>
      <c r="CJ239" s="8">
        <v>100</v>
      </c>
      <c r="CK239" s="8">
        <v>0</v>
      </c>
      <c r="CL239" s="8">
        <f t="shared" si="24"/>
        <v>0</v>
      </c>
      <c r="CM239" s="8">
        <v>37</v>
      </c>
      <c r="CN239">
        <v>1</v>
      </c>
      <c r="CO239" s="4">
        <f t="shared" si="25"/>
        <v>0.26811594202898553</v>
      </c>
      <c r="CP239" s="8">
        <f t="shared" si="26"/>
        <v>101</v>
      </c>
      <c r="CQ239" s="8">
        <v>65</v>
      </c>
      <c r="CR239" s="8">
        <f t="shared" si="27"/>
        <v>1</v>
      </c>
      <c r="CS239" s="8">
        <f>IF(CN239=1,1,0)</f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1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1</v>
      </c>
      <c r="DY239">
        <v>1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 s="8">
        <v>1.285714285714286</v>
      </c>
      <c r="EJ239" s="8">
        <v>1</v>
      </c>
      <c r="EK239" s="8">
        <v>0</v>
      </c>
      <c r="EL239" s="8">
        <v>0</v>
      </c>
      <c r="EM239">
        <v>1</v>
      </c>
      <c r="EN239" s="2">
        <v>42851</v>
      </c>
      <c r="EO239">
        <v>1</v>
      </c>
      <c r="EP239">
        <v>0</v>
      </c>
      <c r="ER239">
        <v>0</v>
      </c>
      <c r="ES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E239">
        <v>0</v>
      </c>
      <c r="FI239">
        <v>8</v>
      </c>
      <c r="FJ239">
        <v>1</v>
      </c>
      <c r="FK239">
        <v>2</v>
      </c>
    </row>
    <row r="240" spans="1:168" x14ac:dyDescent="0.35">
      <c r="A240">
        <v>46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 s="8">
        <v>0</v>
      </c>
      <c r="P240" s="8">
        <v>0</v>
      </c>
      <c r="Q240">
        <v>0</v>
      </c>
      <c r="R240">
        <v>1</v>
      </c>
      <c r="S240">
        <v>0</v>
      </c>
      <c r="T240">
        <v>0</v>
      </c>
      <c r="U240" s="8">
        <v>0</v>
      </c>
      <c r="V240">
        <v>1</v>
      </c>
      <c r="W240" s="8">
        <v>144</v>
      </c>
      <c r="X240" s="8">
        <v>72</v>
      </c>
      <c r="Y240" s="8">
        <v>99</v>
      </c>
      <c r="Z240">
        <v>0</v>
      </c>
      <c r="AA240" s="8">
        <v>1.7894736842105261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 s="8">
        <v>41</v>
      </c>
      <c r="AI240" s="8">
        <v>80</v>
      </c>
      <c r="AJ240" s="6">
        <v>6.8</v>
      </c>
      <c r="AK240">
        <v>1</v>
      </c>
      <c r="AL240" s="8">
        <v>10</v>
      </c>
      <c r="AM240">
        <v>5</v>
      </c>
      <c r="AN240">
        <v>1</v>
      </c>
      <c r="AO240">
        <v>0</v>
      </c>
      <c r="AP240">
        <v>0</v>
      </c>
      <c r="AQ240">
        <v>0</v>
      </c>
      <c r="AR240">
        <v>1</v>
      </c>
      <c r="AS240" s="8">
        <v>1</v>
      </c>
      <c r="AT240">
        <v>1</v>
      </c>
      <c r="AU240">
        <v>0</v>
      </c>
      <c r="AV240">
        <v>0</v>
      </c>
      <c r="AW240" s="8">
        <v>344</v>
      </c>
      <c r="AX240" s="8">
        <v>236</v>
      </c>
      <c r="AY240" s="2">
        <v>42794</v>
      </c>
      <c r="AZ240" s="2">
        <v>42832</v>
      </c>
      <c r="BA240" s="8">
        <f t="shared" si="23"/>
        <v>38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3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 s="6">
        <v>25.6</v>
      </c>
      <c r="CJ240" s="8">
        <v>50</v>
      </c>
      <c r="CK240" s="8">
        <v>50</v>
      </c>
      <c r="CL240" s="8">
        <f t="shared" si="24"/>
        <v>0</v>
      </c>
      <c r="CM240" s="8">
        <v>136</v>
      </c>
      <c r="CN240">
        <v>0</v>
      </c>
      <c r="CO240" s="4">
        <f t="shared" si="25"/>
        <v>0.94444444444444442</v>
      </c>
      <c r="CP240" s="8">
        <f t="shared" si="26"/>
        <v>8</v>
      </c>
      <c r="CQ240" s="8">
        <v>57</v>
      </c>
      <c r="CR240" s="8">
        <f t="shared" si="27"/>
        <v>0</v>
      </c>
      <c r="CS240" s="8">
        <f>IF(SUM(EF240:EG240,EB240:EC240,DX240:DY240,DT240:DU240,DP240:DQ240,DL240:DM240,DH240:DI240,DD240:DE240)&gt;0,1,0)</f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 s="8">
        <v>1.878048780487805</v>
      </c>
      <c r="EJ240" s="8">
        <v>0</v>
      </c>
      <c r="EK240" s="8">
        <v>1</v>
      </c>
      <c r="EL240" s="8">
        <v>0</v>
      </c>
      <c r="EM240">
        <v>0</v>
      </c>
      <c r="EO240">
        <v>0</v>
      </c>
      <c r="EP240">
        <v>0</v>
      </c>
      <c r="ER240">
        <v>0</v>
      </c>
      <c r="ES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 s="2">
        <v>42929</v>
      </c>
      <c r="FE240">
        <v>0</v>
      </c>
      <c r="FG240">
        <v>97</v>
      </c>
      <c r="FH240">
        <v>1</v>
      </c>
      <c r="FK240">
        <v>0</v>
      </c>
    </row>
    <row r="241" spans="1:167" x14ac:dyDescent="0.35">
      <c r="A241">
        <v>72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0</v>
      </c>
      <c r="M241">
        <v>0</v>
      </c>
      <c r="N241">
        <v>1</v>
      </c>
      <c r="O241" s="8">
        <v>8</v>
      </c>
      <c r="P241" s="8">
        <v>0.1092758495813705</v>
      </c>
      <c r="Q241">
        <v>0</v>
      </c>
      <c r="R241">
        <v>1</v>
      </c>
      <c r="S241">
        <v>0</v>
      </c>
      <c r="T241">
        <v>0</v>
      </c>
      <c r="U241" s="8">
        <v>0</v>
      </c>
      <c r="V241">
        <v>0</v>
      </c>
      <c r="W241" s="8">
        <v>102</v>
      </c>
      <c r="X241" s="8">
        <v>43</v>
      </c>
      <c r="Y241" s="8">
        <v>95</v>
      </c>
      <c r="Z241">
        <v>0</v>
      </c>
      <c r="AA241" s="8">
        <v>2.041666666666667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 s="8">
        <v>15</v>
      </c>
      <c r="AI241" s="8">
        <v>54</v>
      </c>
      <c r="AJ241" s="6">
        <v>7.2</v>
      </c>
      <c r="AK241">
        <v>1</v>
      </c>
      <c r="AL241" s="8">
        <v>8</v>
      </c>
      <c r="AM241">
        <v>5</v>
      </c>
      <c r="AN241">
        <v>1</v>
      </c>
      <c r="AO241">
        <v>0</v>
      </c>
      <c r="AP241">
        <v>0</v>
      </c>
      <c r="AQ241">
        <v>0</v>
      </c>
      <c r="AR241">
        <v>1</v>
      </c>
      <c r="AS241" s="8">
        <v>3</v>
      </c>
      <c r="AT241">
        <v>0</v>
      </c>
      <c r="AU241">
        <v>0</v>
      </c>
      <c r="AV241">
        <v>1</v>
      </c>
      <c r="AW241" s="8">
        <v>439</v>
      </c>
      <c r="AX241" s="8">
        <v>439</v>
      </c>
      <c r="AY241" s="2">
        <v>42746</v>
      </c>
      <c r="AZ241" s="2">
        <v>42784</v>
      </c>
      <c r="BA241" s="8">
        <f t="shared" si="23"/>
        <v>38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7</v>
      </c>
      <c r="BJ241">
        <v>14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3</v>
      </c>
      <c r="CE241">
        <v>1</v>
      </c>
      <c r="CF241">
        <v>1</v>
      </c>
      <c r="CG241">
        <v>1</v>
      </c>
      <c r="CH241">
        <v>1</v>
      </c>
      <c r="CI241" s="6">
        <v>3.5</v>
      </c>
      <c r="CJ241" s="8">
        <v>50</v>
      </c>
      <c r="CK241" s="8">
        <v>0</v>
      </c>
      <c r="CL241" s="8">
        <f t="shared" si="24"/>
        <v>50</v>
      </c>
      <c r="CM241" s="8">
        <v>22</v>
      </c>
      <c r="CN241">
        <v>1</v>
      </c>
      <c r="CO241" s="4">
        <f t="shared" si="25"/>
        <v>0.21568627450980393</v>
      </c>
      <c r="CP241" s="8">
        <f t="shared" si="26"/>
        <v>80</v>
      </c>
      <c r="CQ241" s="8">
        <v>29</v>
      </c>
      <c r="CR241" s="8">
        <f t="shared" si="27"/>
        <v>1</v>
      </c>
      <c r="CS241" s="8">
        <f>IF(CN241=1,1,0)</f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0</v>
      </c>
      <c r="EI241" s="8">
        <v>1.805194805194805</v>
      </c>
      <c r="EJ241" s="8">
        <v>0</v>
      </c>
      <c r="EK241" s="8">
        <v>1</v>
      </c>
      <c r="EL241" s="8">
        <v>0</v>
      </c>
      <c r="EM241">
        <v>0</v>
      </c>
      <c r="EO241">
        <v>0</v>
      </c>
      <c r="EP241">
        <v>0</v>
      </c>
      <c r="ER241">
        <v>0</v>
      </c>
      <c r="ES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1</v>
      </c>
      <c r="FD241" s="2">
        <v>43162</v>
      </c>
      <c r="FE241">
        <v>0</v>
      </c>
      <c r="FG241">
        <v>378</v>
      </c>
      <c r="FH241">
        <v>0</v>
      </c>
      <c r="FK241">
        <v>2</v>
      </c>
    </row>
    <row r="242" spans="1:167" x14ac:dyDescent="0.35">
      <c r="A242">
        <v>72</v>
      </c>
      <c r="B242">
        <v>2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 s="8">
        <v>0</v>
      </c>
      <c r="P242" s="8">
        <v>5</v>
      </c>
      <c r="Q242">
        <v>0</v>
      </c>
      <c r="R242">
        <v>1</v>
      </c>
      <c r="S242">
        <v>0</v>
      </c>
      <c r="T242">
        <v>0</v>
      </c>
      <c r="U242" s="8">
        <v>0</v>
      </c>
      <c r="V242">
        <v>1</v>
      </c>
      <c r="W242" s="8">
        <v>158</v>
      </c>
      <c r="X242" s="8">
        <v>68</v>
      </c>
      <c r="Y242" s="8">
        <v>97</v>
      </c>
      <c r="Z242">
        <v>1</v>
      </c>
      <c r="AA242" s="8">
        <v>2.0441176470588229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s="8">
        <v>41.5</v>
      </c>
      <c r="AI242" s="8">
        <v>75</v>
      </c>
      <c r="AJ242" s="6">
        <v>7.1</v>
      </c>
      <c r="AK242">
        <v>1</v>
      </c>
      <c r="AL242" s="8">
        <v>57</v>
      </c>
      <c r="AM242">
        <v>2</v>
      </c>
      <c r="AN242">
        <v>1</v>
      </c>
      <c r="AO242">
        <v>1</v>
      </c>
      <c r="AP242">
        <v>0</v>
      </c>
      <c r="AQ242">
        <v>0</v>
      </c>
      <c r="AR242">
        <v>0</v>
      </c>
      <c r="AS242" s="8">
        <v>3</v>
      </c>
      <c r="AT242">
        <v>0</v>
      </c>
      <c r="AU242">
        <v>0</v>
      </c>
      <c r="AV242">
        <v>1</v>
      </c>
      <c r="AW242" s="8">
        <v>386</v>
      </c>
      <c r="AX242" s="8">
        <v>386</v>
      </c>
      <c r="AY242" s="2">
        <v>42597</v>
      </c>
      <c r="AZ242" s="2">
        <v>42635</v>
      </c>
      <c r="BA242" s="8">
        <f t="shared" si="23"/>
        <v>38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7</v>
      </c>
      <c r="BJ242">
        <v>6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1</v>
      </c>
      <c r="CI242" s="6">
        <v>0.2</v>
      </c>
      <c r="CJ242" s="8">
        <v>0</v>
      </c>
      <c r="CK242" s="8">
        <v>0</v>
      </c>
      <c r="CL242" s="8">
        <f t="shared" si="24"/>
        <v>100</v>
      </c>
      <c r="CM242" s="8">
        <v>104</v>
      </c>
      <c r="CN242">
        <v>0</v>
      </c>
      <c r="CO242" s="4">
        <f t="shared" si="25"/>
        <v>0.65822784810126578</v>
      </c>
      <c r="CP242" s="8">
        <f t="shared" si="26"/>
        <v>54</v>
      </c>
      <c r="CQ242" s="8">
        <v>62</v>
      </c>
      <c r="CR242" s="8">
        <f t="shared" si="27"/>
        <v>1</v>
      </c>
      <c r="CS242" s="8">
        <f>IF(SUM(EF242:EG242,EB242:EC242,DX242:DY242,DT242:DU242,DP242:DQ242,DL242:DM242,DH242:DI242,DD242:DE242)&gt;0,1,0)</f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 s="8">
        <v>1.7826086956521741</v>
      </c>
      <c r="EJ242" s="8">
        <v>0</v>
      </c>
      <c r="EK242" s="8">
        <v>1</v>
      </c>
      <c r="EL242" s="8">
        <v>0</v>
      </c>
      <c r="EM242">
        <v>0</v>
      </c>
      <c r="EO242">
        <v>0</v>
      </c>
      <c r="EP242">
        <v>0</v>
      </c>
      <c r="ER242">
        <v>0</v>
      </c>
      <c r="ES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</v>
      </c>
      <c r="FD242" s="2">
        <v>42678</v>
      </c>
      <c r="FE242">
        <v>1</v>
      </c>
      <c r="FF242" s="2">
        <v>43213</v>
      </c>
      <c r="FG242">
        <v>43</v>
      </c>
      <c r="FH242">
        <v>1</v>
      </c>
      <c r="FK242">
        <v>0</v>
      </c>
    </row>
    <row r="243" spans="1:167" x14ac:dyDescent="0.35">
      <c r="A243">
        <v>73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0</v>
      </c>
      <c r="M243">
        <v>0</v>
      </c>
      <c r="N243">
        <v>1</v>
      </c>
      <c r="O243" s="8">
        <v>54</v>
      </c>
      <c r="P243" s="8">
        <v>0.42088574304007897</v>
      </c>
      <c r="Q243">
        <v>1</v>
      </c>
      <c r="R243">
        <v>0</v>
      </c>
      <c r="S243">
        <v>1</v>
      </c>
      <c r="T243">
        <v>0</v>
      </c>
      <c r="U243" s="8">
        <v>0.28330086931001919</v>
      </c>
      <c r="V243">
        <v>1</v>
      </c>
      <c r="W243" s="8">
        <v>149</v>
      </c>
      <c r="X243" s="8">
        <v>46</v>
      </c>
      <c r="Y243" s="8">
        <v>94</v>
      </c>
      <c r="Z243">
        <v>1</v>
      </c>
      <c r="AA243" s="8">
        <v>4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 s="8">
        <v>34.801208008390468</v>
      </c>
      <c r="AI243" s="8">
        <v>73</v>
      </c>
      <c r="AJ243" s="6">
        <v>9.5</v>
      </c>
      <c r="AK243">
        <v>0</v>
      </c>
      <c r="AL243" s="8">
        <v>90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 s="8">
        <v>2</v>
      </c>
      <c r="AT243">
        <v>0</v>
      </c>
      <c r="AU243">
        <v>1</v>
      </c>
      <c r="AV243">
        <v>0</v>
      </c>
      <c r="AW243" s="8">
        <v>154</v>
      </c>
      <c r="AX243" s="8">
        <v>0</v>
      </c>
      <c r="AY243" s="2">
        <v>42491</v>
      </c>
      <c r="AZ243" s="2">
        <v>42529</v>
      </c>
      <c r="BA243" s="8">
        <f t="shared" si="23"/>
        <v>38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2</v>
      </c>
      <c r="BJ243">
        <v>16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3</v>
      </c>
      <c r="CE243">
        <v>1</v>
      </c>
      <c r="CF243">
        <v>1</v>
      </c>
      <c r="CG243">
        <v>1</v>
      </c>
      <c r="CH243">
        <v>0</v>
      </c>
      <c r="CI243" s="6">
        <v>0.5</v>
      </c>
      <c r="CJ243" s="8">
        <v>0</v>
      </c>
      <c r="CK243" s="8">
        <v>100</v>
      </c>
      <c r="CL243" s="8">
        <f t="shared" si="24"/>
        <v>0</v>
      </c>
      <c r="CM243" s="8">
        <v>11</v>
      </c>
      <c r="CN243">
        <v>1</v>
      </c>
      <c r="CO243" s="4">
        <f t="shared" si="25"/>
        <v>7.3825503355704702E-2</v>
      </c>
      <c r="CP243" s="8">
        <f t="shared" si="26"/>
        <v>138</v>
      </c>
      <c r="CQ243" s="8">
        <v>46</v>
      </c>
      <c r="CR243" s="8">
        <f t="shared" si="27"/>
        <v>1</v>
      </c>
      <c r="CS243" s="8">
        <f>IF(CN243=1,1,0)</f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1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 s="8">
        <v>1.90625</v>
      </c>
      <c r="EJ243" s="8">
        <v>0</v>
      </c>
      <c r="EK243" s="8">
        <v>1</v>
      </c>
      <c r="EL243" s="8">
        <v>0</v>
      </c>
      <c r="EM243">
        <v>1</v>
      </c>
      <c r="EN243" s="2">
        <v>42545</v>
      </c>
      <c r="EO243">
        <v>2</v>
      </c>
      <c r="EP243">
        <v>0</v>
      </c>
      <c r="ER243">
        <v>0</v>
      </c>
      <c r="ES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 s="2">
        <v>42699</v>
      </c>
      <c r="FE243">
        <v>0</v>
      </c>
      <c r="FG243">
        <v>170</v>
      </c>
      <c r="FH243">
        <v>1</v>
      </c>
      <c r="FI243">
        <v>16</v>
      </c>
      <c r="FJ243">
        <v>1</v>
      </c>
      <c r="FK243">
        <f>IF(AND(FH243,FJ243),1,0)</f>
        <v>1</v>
      </c>
    </row>
    <row r="244" spans="1:167" x14ac:dyDescent="0.35">
      <c r="A244">
        <v>49</v>
      </c>
      <c r="B244">
        <v>2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 s="8">
        <v>0</v>
      </c>
      <c r="P244" s="8">
        <v>0</v>
      </c>
      <c r="Q244">
        <v>0</v>
      </c>
      <c r="R244">
        <v>1</v>
      </c>
      <c r="S244">
        <v>0</v>
      </c>
      <c r="T244">
        <v>0</v>
      </c>
      <c r="U244" s="8">
        <v>0</v>
      </c>
      <c r="V244">
        <v>0</v>
      </c>
      <c r="W244" s="8">
        <v>127</v>
      </c>
      <c r="X244" s="8">
        <v>78</v>
      </c>
      <c r="Y244" s="8">
        <v>100</v>
      </c>
      <c r="Z244">
        <v>0</v>
      </c>
      <c r="AA244" s="8">
        <v>1.833333333333333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s="8">
        <v>43.837300088765723</v>
      </c>
      <c r="AI244" s="8">
        <v>58</v>
      </c>
      <c r="AJ244" s="6">
        <v>5.8</v>
      </c>
      <c r="AK244">
        <v>1</v>
      </c>
      <c r="AL244" s="8">
        <v>118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 s="8">
        <v>3</v>
      </c>
      <c r="AT244">
        <v>0</v>
      </c>
      <c r="AU244">
        <v>0</v>
      </c>
      <c r="AV244">
        <v>1</v>
      </c>
      <c r="AW244" s="8">
        <v>248</v>
      </c>
      <c r="AX244" s="8">
        <v>225.5</v>
      </c>
      <c r="AY244" s="2">
        <v>42424</v>
      </c>
      <c r="AZ244" s="2">
        <v>42462</v>
      </c>
      <c r="BA244" s="8">
        <f t="shared" si="23"/>
        <v>38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2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0</v>
      </c>
      <c r="CH244">
        <v>0</v>
      </c>
      <c r="CI244" s="6">
        <v>2.249009493751057</v>
      </c>
      <c r="CJ244" s="8">
        <v>0.21242781388176421</v>
      </c>
      <c r="CK244" s="8">
        <v>0.1096224116930573</v>
      </c>
      <c r="CL244" s="8">
        <f t="shared" si="24"/>
        <v>99.677949774425187</v>
      </c>
      <c r="CM244" s="8">
        <v>82</v>
      </c>
      <c r="CN244">
        <v>0</v>
      </c>
      <c r="CO244" s="4">
        <f t="shared" si="25"/>
        <v>0.64566929133858264</v>
      </c>
      <c r="CP244" s="8">
        <f t="shared" si="26"/>
        <v>45</v>
      </c>
      <c r="CQ244" s="8">
        <v>105</v>
      </c>
      <c r="CR244" s="8">
        <f t="shared" si="27"/>
        <v>1</v>
      </c>
      <c r="CS244" s="8">
        <f>IF(SUM(EF244:EG244,EB244:EC244,DX244:DY244,DT244:DU244,DP244:DQ244,DL244:DM244,DH244:DI244,DD244:DE244)&gt;0,1,0)</f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 s="8">
        <v>1.9189189189189191</v>
      </c>
      <c r="EJ244" s="8">
        <v>0</v>
      </c>
      <c r="EK244" s="8">
        <v>1</v>
      </c>
      <c r="EL244" s="8">
        <v>0</v>
      </c>
      <c r="EM244">
        <v>0</v>
      </c>
      <c r="EO244">
        <v>0</v>
      </c>
      <c r="EP244">
        <v>0</v>
      </c>
      <c r="ER244">
        <v>0</v>
      </c>
      <c r="ES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 s="2">
        <v>42531</v>
      </c>
      <c r="FE244">
        <v>0</v>
      </c>
      <c r="FG244">
        <v>69</v>
      </c>
      <c r="FH244">
        <v>1</v>
      </c>
      <c r="FK244">
        <v>0</v>
      </c>
    </row>
    <row r="245" spans="1:167" x14ac:dyDescent="0.35">
      <c r="A245">
        <v>60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 s="8">
        <v>0</v>
      </c>
      <c r="P245" s="8">
        <v>10</v>
      </c>
      <c r="Q245">
        <v>0</v>
      </c>
      <c r="R245">
        <v>1</v>
      </c>
      <c r="S245">
        <v>0</v>
      </c>
      <c r="T245">
        <v>0</v>
      </c>
      <c r="U245" s="8">
        <v>0</v>
      </c>
      <c r="V245">
        <v>1</v>
      </c>
      <c r="W245" s="8">
        <v>167</v>
      </c>
      <c r="X245" s="8">
        <v>90</v>
      </c>
      <c r="Y245" s="8">
        <v>96</v>
      </c>
      <c r="Z245">
        <v>0</v>
      </c>
      <c r="AA245" s="8">
        <v>1.9248120300751881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s="8">
        <v>43</v>
      </c>
      <c r="AI245" s="8">
        <v>80</v>
      </c>
      <c r="AJ245" s="6">
        <v>8.5696318359911796</v>
      </c>
      <c r="AK245">
        <v>0</v>
      </c>
      <c r="AL245" s="8">
        <v>121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 s="8">
        <v>3</v>
      </c>
      <c r="AT245">
        <v>0</v>
      </c>
      <c r="AU245">
        <v>0</v>
      </c>
      <c r="AV245">
        <v>1</v>
      </c>
      <c r="AW245" s="8">
        <v>133</v>
      </c>
      <c r="AX245" s="8">
        <v>96</v>
      </c>
      <c r="AY245" s="2">
        <v>41937</v>
      </c>
      <c r="AZ245" s="2">
        <v>41975</v>
      </c>
      <c r="BA245" s="8">
        <f t="shared" si="23"/>
        <v>38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5</v>
      </c>
      <c r="BJ245">
        <v>2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 s="6">
        <v>0.2</v>
      </c>
      <c r="CJ245" s="8">
        <v>0</v>
      </c>
      <c r="CK245" s="8">
        <v>0</v>
      </c>
      <c r="CL245" s="8">
        <f t="shared" si="24"/>
        <v>100</v>
      </c>
      <c r="CM245" s="8">
        <v>115.8900883520203</v>
      </c>
      <c r="CN245">
        <v>0</v>
      </c>
      <c r="CO245" s="4">
        <f t="shared" si="25"/>
        <v>0.69395262486239695</v>
      </c>
      <c r="CP245" s="8">
        <f t="shared" si="26"/>
        <v>51.1099116479797</v>
      </c>
      <c r="CQ245" s="8">
        <v>118.89333866317931</v>
      </c>
      <c r="CR245" s="8">
        <f t="shared" si="27"/>
        <v>1</v>
      </c>
      <c r="CS245" s="8">
        <f>IF(SUM(EF245:EG245,EB245:EC245,DX245:DY245,DT245:DU245,DP245:DQ245,DL245:DM245,DH245:DI245,DD245:DE245)&gt;0,1,0)</f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 s="8">
        <v>1.8405797101449271</v>
      </c>
      <c r="EJ245" s="8">
        <v>0</v>
      </c>
      <c r="EK245" s="8">
        <v>1</v>
      </c>
      <c r="EL245" s="8">
        <v>0</v>
      </c>
      <c r="EM245">
        <v>0</v>
      </c>
      <c r="EO245">
        <v>0</v>
      </c>
      <c r="EP245">
        <v>0</v>
      </c>
      <c r="ER245">
        <v>0</v>
      </c>
      <c r="ES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</v>
      </c>
      <c r="FD245" s="2">
        <v>41999</v>
      </c>
      <c r="FE245">
        <v>0</v>
      </c>
      <c r="FG245">
        <v>24</v>
      </c>
      <c r="FH245">
        <v>1</v>
      </c>
      <c r="FK245">
        <v>0</v>
      </c>
    </row>
    <row r="246" spans="1:167" x14ac:dyDescent="0.35">
      <c r="A246">
        <v>84</v>
      </c>
      <c r="B246">
        <v>2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 s="8">
        <v>0</v>
      </c>
      <c r="P246" s="8">
        <v>0</v>
      </c>
      <c r="Q246">
        <v>0</v>
      </c>
      <c r="R246">
        <v>1</v>
      </c>
      <c r="S246">
        <v>0</v>
      </c>
      <c r="T246">
        <v>0</v>
      </c>
      <c r="U246" s="8">
        <v>0</v>
      </c>
      <c r="V246">
        <v>0</v>
      </c>
      <c r="W246" s="8">
        <v>129</v>
      </c>
      <c r="X246" s="8">
        <v>57</v>
      </c>
      <c r="Y246" s="8">
        <v>98</v>
      </c>
      <c r="Z246">
        <v>0</v>
      </c>
      <c r="AA246" s="8">
        <v>1.9854014598540151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s="8">
        <v>32</v>
      </c>
      <c r="AI246" s="8">
        <v>60</v>
      </c>
      <c r="AJ246" s="6">
        <v>8</v>
      </c>
      <c r="AK246">
        <v>0</v>
      </c>
      <c r="AL246" s="8">
        <v>65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 s="8">
        <v>3</v>
      </c>
      <c r="AT246">
        <v>0</v>
      </c>
      <c r="AU246">
        <v>0</v>
      </c>
      <c r="AV246">
        <v>1</v>
      </c>
      <c r="AW246" s="8">
        <v>21</v>
      </c>
      <c r="AX246" s="8">
        <v>21</v>
      </c>
      <c r="AY246" s="2">
        <v>41805</v>
      </c>
      <c r="AZ246" s="2">
        <v>41843</v>
      </c>
      <c r="BA246" s="8">
        <f t="shared" si="23"/>
        <v>38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3</v>
      </c>
      <c r="BJ246">
        <v>11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2</v>
      </c>
      <c r="CE246">
        <v>0</v>
      </c>
      <c r="CF246">
        <v>1</v>
      </c>
      <c r="CG246">
        <v>0</v>
      </c>
      <c r="CH246">
        <v>0</v>
      </c>
      <c r="CI246" s="6">
        <v>33.5</v>
      </c>
      <c r="CJ246" s="8">
        <v>50</v>
      </c>
      <c r="CK246" s="8">
        <v>0</v>
      </c>
      <c r="CL246" s="8">
        <f t="shared" si="24"/>
        <v>50</v>
      </c>
      <c r="CM246" s="8">
        <v>61</v>
      </c>
      <c r="CN246">
        <v>0</v>
      </c>
      <c r="CO246" s="4">
        <f t="shared" si="25"/>
        <v>0.47286821705426357</v>
      </c>
      <c r="CP246" s="8">
        <f t="shared" si="26"/>
        <v>68</v>
      </c>
      <c r="CQ246" s="8">
        <v>79.5</v>
      </c>
      <c r="CR246" s="8">
        <f t="shared" si="27"/>
        <v>1</v>
      </c>
      <c r="CS246" s="8">
        <f>IF(SUM(EF246:EG246,EB246:EC246,DX246:DY246,DT246:DU246,DP246:DQ246,DL246:DM246,DH246:DI246,DD246:DE246)&gt;0,1,0)</f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 s="8">
        <v>1.929577464788732</v>
      </c>
      <c r="EJ246" s="8">
        <v>0</v>
      </c>
      <c r="EK246" s="8">
        <v>1</v>
      </c>
      <c r="EL246" s="8">
        <v>0</v>
      </c>
      <c r="EM246">
        <v>0</v>
      </c>
      <c r="EO246">
        <v>0</v>
      </c>
      <c r="EP246">
        <v>0</v>
      </c>
      <c r="ER246">
        <v>0</v>
      </c>
      <c r="ES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E246">
        <v>1</v>
      </c>
      <c r="FF246" s="2">
        <v>41845</v>
      </c>
      <c r="FK246">
        <v>2</v>
      </c>
    </row>
    <row r="247" spans="1:167" x14ac:dyDescent="0.35">
      <c r="A247">
        <v>60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0</v>
      </c>
      <c r="M247">
        <v>0</v>
      </c>
      <c r="N247">
        <v>1</v>
      </c>
      <c r="O247" s="8">
        <v>50</v>
      </c>
      <c r="P247" s="8">
        <v>8.1007468392621712E-2</v>
      </c>
      <c r="Q247">
        <v>0</v>
      </c>
      <c r="R247">
        <v>1</v>
      </c>
      <c r="S247">
        <v>0</v>
      </c>
      <c r="T247">
        <v>0</v>
      </c>
      <c r="U247" s="8">
        <v>0</v>
      </c>
      <c r="V247">
        <v>0</v>
      </c>
      <c r="W247" s="8">
        <v>134</v>
      </c>
      <c r="X247" s="8">
        <v>78</v>
      </c>
      <c r="Y247" s="8">
        <v>96.965850882185535</v>
      </c>
      <c r="Z247">
        <v>0</v>
      </c>
      <c r="AA247" s="8">
        <v>1.9130434782608701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s="8">
        <v>38.5</v>
      </c>
      <c r="AI247" s="8">
        <v>68</v>
      </c>
      <c r="AJ247" s="6">
        <v>8.6999999999999993</v>
      </c>
      <c r="AK247">
        <v>0</v>
      </c>
      <c r="AL247" s="8">
        <v>87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 s="8">
        <v>3</v>
      </c>
      <c r="AT247">
        <v>0</v>
      </c>
      <c r="AU247">
        <v>0</v>
      </c>
      <c r="AV247">
        <v>1</v>
      </c>
      <c r="AW247" s="8">
        <v>267</v>
      </c>
      <c r="AX247" s="8">
        <v>267</v>
      </c>
      <c r="AY247" s="2">
        <v>41548</v>
      </c>
      <c r="AZ247" s="2">
        <v>41586</v>
      </c>
      <c r="BA247" s="8">
        <f t="shared" si="23"/>
        <v>38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7</v>
      </c>
      <c r="BJ247">
        <v>6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0</v>
      </c>
      <c r="CH247">
        <v>1</v>
      </c>
      <c r="CI247" s="6">
        <v>1.9563022364802121</v>
      </c>
      <c r="CJ247" s="8">
        <v>0.23396848736935749</v>
      </c>
      <c r="CK247" s="8">
        <v>0.1408090117767537</v>
      </c>
      <c r="CL247" s="8">
        <f t="shared" si="24"/>
        <v>99.625222500853894</v>
      </c>
      <c r="CM247" s="8">
        <v>54.5</v>
      </c>
      <c r="CN247">
        <v>0</v>
      </c>
      <c r="CO247" s="4">
        <f t="shared" si="25"/>
        <v>0.40671641791044777</v>
      </c>
      <c r="CP247" s="8">
        <f t="shared" si="26"/>
        <v>79.5</v>
      </c>
      <c r="CQ247" s="8">
        <v>78.5</v>
      </c>
      <c r="CR247" s="8">
        <f t="shared" si="27"/>
        <v>1</v>
      </c>
      <c r="CS247" s="8">
        <f>IF(SUM(EF247:EG247,EB247:EC247,DX247:DY247,DT247:DU247,DP247:DQ247,DL247:DM247,DH247:DI247,DD247:DE247)&gt;0,1,0)</f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 s="8">
        <v>1.8484848484848491</v>
      </c>
      <c r="EJ247" s="8">
        <v>0</v>
      </c>
      <c r="EK247" s="8">
        <v>1</v>
      </c>
      <c r="EL247" s="8">
        <v>0</v>
      </c>
      <c r="EM247">
        <v>0</v>
      </c>
      <c r="EO247">
        <v>0</v>
      </c>
      <c r="EP247">
        <v>0</v>
      </c>
      <c r="ER247">
        <v>0</v>
      </c>
      <c r="ES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 s="2">
        <v>41679</v>
      </c>
      <c r="FE247">
        <v>0</v>
      </c>
      <c r="FG247">
        <v>93</v>
      </c>
      <c r="FH247">
        <v>1</v>
      </c>
      <c r="FK247">
        <v>0</v>
      </c>
    </row>
    <row r="248" spans="1:167" x14ac:dyDescent="0.35">
      <c r="A248">
        <v>78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 s="8">
        <v>0</v>
      </c>
      <c r="P248" s="8">
        <v>0</v>
      </c>
      <c r="Q248">
        <v>2</v>
      </c>
      <c r="R248">
        <v>0</v>
      </c>
      <c r="S248">
        <v>0</v>
      </c>
      <c r="T248">
        <v>1</v>
      </c>
      <c r="U248" s="8">
        <v>7</v>
      </c>
      <c r="V248">
        <v>0</v>
      </c>
      <c r="W248" s="8">
        <v>111</v>
      </c>
      <c r="X248" s="8">
        <v>80</v>
      </c>
      <c r="Y248" s="8">
        <v>98</v>
      </c>
      <c r="Z248">
        <v>0</v>
      </c>
      <c r="AA248" s="8">
        <v>2.0298507462686568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s="8">
        <v>35</v>
      </c>
      <c r="AI248" s="8">
        <v>60.500000000000007</v>
      </c>
      <c r="AJ248" s="6">
        <v>7.5</v>
      </c>
      <c r="AK248">
        <v>0</v>
      </c>
      <c r="AL248" s="8">
        <v>84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 s="8">
        <v>2</v>
      </c>
      <c r="AT248">
        <v>0</v>
      </c>
      <c r="AU248">
        <v>1</v>
      </c>
      <c r="AV248">
        <v>0</v>
      </c>
      <c r="AW248" s="8">
        <v>238</v>
      </c>
      <c r="AX248" s="8">
        <v>0</v>
      </c>
      <c r="AY248" s="2">
        <v>41379</v>
      </c>
      <c r="AZ248" s="2">
        <v>41417</v>
      </c>
      <c r="BA248" s="8">
        <f t="shared" si="23"/>
        <v>38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2</v>
      </c>
      <c r="BJ248">
        <v>16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1</v>
      </c>
      <c r="CD248">
        <v>3</v>
      </c>
      <c r="CE248">
        <v>1</v>
      </c>
      <c r="CF248">
        <v>1</v>
      </c>
      <c r="CG248">
        <v>1</v>
      </c>
      <c r="CH248">
        <v>1</v>
      </c>
      <c r="CI248" s="6">
        <v>2.5570179541923621</v>
      </c>
      <c r="CJ248" s="8">
        <v>0</v>
      </c>
      <c r="CK248" s="8">
        <v>100</v>
      </c>
      <c r="CL248" s="8">
        <f t="shared" si="24"/>
        <v>0</v>
      </c>
      <c r="CM248" s="8">
        <v>51.5</v>
      </c>
      <c r="CN248">
        <v>0</v>
      </c>
      <c r="CO248" s="4">
        <f t="shared" si="25"/>
        <v>0.46396396396396394</v>
      </c>
      <c r="CP248" s="8">
        <f t="shared" si="26"/>
        <v>59.5</v>
      </c>
      <c r="CQ248" s="8">
        <v>51.000000000000007</v>
      </c>
      <c r="CR248" s="8">
        <f t="shared" si="27"/>
        <v>1</v>
      </c>
      <c r="CS248" s="8">
        <f>IF(SUM(EF248:EG248,EB248:EC248,DX248:DY248,DT248:DU248,DP248:DQ248,DL248:DM248,DH248:DI248,DD248:DE248)&gt;0,1,0)</f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1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1</v>
      </c>
      <c r="DT248">
        <v>0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 s="8">
        <v>1.8648648648648649</v>
      </c>
      <c r="EJ248" s="8">
        <v>0</v>
      </c>
      <c r="EK248" s="8">
        <v>1</v>
      </c>
      <c r="EL248" s="8">
        <v>0</v>
      </c>
      <c r="EM248">
        <v>1</v>
      </c>
      <c r="EN248" s="2">
        <v>41423</v>
      </c>
      <c r="EO248">
        <v>4</v>
      </c>
      <c r="EP248">
        <v>1</v>
      </c>
      <c r="EQ248" s="2">
        <v>41430</v>
      </c>
      <c r="ER248">
        <v>6</v>
      </c>
      <c r="ES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E248">
        <v>1</v>
      </c>
      <c r="FF248" s="2">
        <v>42944</v>
      </c>
      <c r="FI248">
        <v>6</v>
      </c>
      <c r="FJ248">
        <v>1</v>
      </c>
      <c r="FK248">
        <v>2</v>
      </c>
    </row>
    <row r="249" spans="1:167" x14ac:dyDescent="0.35">
      <c r="A249">
        <v>73</v>
      </c>
      <c r="B249">
        <v>2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</v>
      </c>
      <c r="L249">
        <v>0</v>
      </c>
      <c r="M249">
        <v>0</v>
      </c>
      <c r="N249">
        <v>1</v>
      </c>
      <c r="O249" s="8">
        <v>25</v>
      </c>
      <c r="P249" s="8">
        <v>3.186259634642228E-2</v>
      </c>
      <c r="Q249">
        <v>2</v>
      </c>
      <c r="R249">
        <v>0</v>
      </c>
      <c r="S249">
        <v>0</v>
      </c>
      <c r="T249">
        <v>1</v>
      </c>
      <c r="U249" s="8">
        <v>0.16933868896377111</v>
      </c>
      <c r="V249">
        <v>0</v>
      </c>
      <c r="W249" s="8">
        <v>128</v>
      </c>
      <c r="X249" s="8">
        <v>62</v>
      </c>
      <c r="Y249" s="8">
        <v>98</v>
      </c>
      <c r="Z249">
        <v>0</v>
      </c>
      <c r="AA249" s="8">
        <v>2.0148148148148151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 s="8">
        <v>15</v>
      </c>
      <c r="AI249" s="8">
        <v>80</v>
      </c>
      <c r="AJ249" s="6">
        <v>8.6</v>
      </c>
      <c r="AK249">
        <v>0</v>
      </c>
      <c r="AL249" s="8">
        <v>70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 s="8">
        <v>3</v>
      </c>
      <c r="AT249">
        <v>0</v>
      </c>
      <c r="AU249">
        <v>0</v>
      </c>
      <c r="AV249">
        <v>1</v>
      </c>
      <c r="AW249" s="8">
        <v>285</v>
      </c>
      <c r="AX249" s="8">
        <v>177</v>
      </c>
      <c r="AY249" s="2">
        <v>41359</v>
      </c>
      <c r="AZ249" s="2">
        <v>41397</v>
      </c>
      <c r="BA249" s="8">
        <f t="shared" si="23"/>
        <v>38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</v>
      </c>
      <c r="BJ249">
        <v>14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3</v>
      </c>
      <c r="CE249">
        <v>1</v>
      </c>
      <c r="CF249">
        <v>1</v>
      </c>
      <c r="CG249">
        <v>1</v>
      </c>
      <c r="CH249">
        <v>1</v>
      </c>
      <c r="CI249" s="6">
        <v>0.2</v>
      </c>
      <c r="CJ249" s="8">
        <v>20</v>
      </c>
      <c r="CK249" s="8">
        <v>0</v>
      </c>
      <c r="CL249" s="8">
        <f t="shared" si="24"/>
        <v>80</v>
      </c>
      <c r="CM249" s="8">
        <v>43</v>
      </c>
      <c r="CN249">
        <v>1</v>
      </c>
      <c r="CO249" s="4">
        <f t="shared" si="25"/>
        <v>0.3359375</v>
      </c>
      <c r="CP249" s="8">
        <f t="shared" si="26"/>
        <v>85</v>
      </c>
      <c r="CQ249" s="8">
        <v>80</v>
      </c>
      <c r="CR249" s="8">
        <f t="shared" si="27"/>
        <v>1</v>
      </c>
      <c r="CS249" s="8">
        <f>IF(CN249=1,1,0)</f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0</v>
      </c>
      <c r="EH249">
        <v>0</v>
      </c>
      <c r="EI249" s="8">
        <v>1.5</v>
      </c>
      <c r="EJ249" s="8">
        <v>0</v>
      </c>
      <c r="EK249" s="8">
        <v>1</v>
      </c>
      <c r="EL249" s="8">
        <v>0</v>
      </c>
      <c r="EM249">
        <v>0</v>
      </c>
      <c r="EO249">
        <v>0</v>
      </c>
      <c r="EP249">
        <v>0</v>
      </c>
      <c r="ER249">
        <v>0</v>
      </c>
      <c r="ES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</v>
      </c>
      <c r="FE249">
        <v>0</v>
      </c>
      <c r="FK249">
        <v>2</v>
      </c>
    </row>
    <row r="250" spans="1:167" x14ac:dyDescent="0.35">
      <c r="A250">
        <v>88</v>
      </c>
      <c r="B250">
        <v>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 s="8">
        <v>0</v>
      </c>
      <c r="P250" s="8">
        <v>0</v>
      </c>
      <c r="Q250">
        <v>0</v>
      </c>
      <c r="R250">
        <v>1</v>
      </c>
      <c r="S250">
        <v>0</v>
      </c>
      <c r="T250">
        <v>0</v>
      </c>
      <c r="U250" s="8">
        <v>0</v>
      </c>
      <c r="V250">
        <v>0</v>
      </c>
      <c r="W250" s="8">
        <v>126</v>
      </c>
      <c r="X250" s="8">
        <v>52</v>
      </c>
      <c r="Y250" s="8">
        <v>94</v>
      </c>
      <c r="Z250">
        <v>0</v>
      </c>
      <c r="AA250" s="8">
        <v>1.944827586206896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s="8">
        <v>39.707004654305109</v>
      </c>
      <c r="AI250" s="8">
        <v>69</v>
      </c>
      <c r="AJ250" s="6">
        <v>7.2</v>
      </c>
      <c r="AK250">
        <v>1</v>
      </c>
      <c r="AL250" s="8">
        <v>34</v>
      </c>
      <c r="AM250">
        <v>3</v>
      </c>
      <c r="AN250">
        <v>1</v>
      </c>
      <c r="AO250">
        <v>0</v>
      </c>
      <c r="AP250">
        <v>1</v>
      </c>
      <c r="AQ250">
        <v>0</v>
      </c>
      <c r="AR250">
        <v>0</v>
      </c>
      <c r="AS250" s="8">
        <v>3</v>
      </c>
      <c r="AT250">
        <v>0</v>
      </c>
      <c r="AU250">
        <v>0</v>
      </c>
      <c r="AV250">
        <v>1</v>
      </c>
      <c r="AW250" s="8">
        <v>367</v>
      </c>
      <c r="AX250" s="8">
        <v>243.5</v>
      </c>
      <c r="AY250" s="2">
        <v>41289</v>
      </c>
      <c r="AZ250" s="2">
        <v>41327</v>
      </c>
      <c r="BA250" s="8">
        <f t="shared" si="23"/>
        <v>38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5</v>
      </c>
      <c r="BJ250">
        <v>7</v>
      </c>
      <c r="BK250">
        <v>0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1</v>
      </c>
      <c r="CI250" s="6">
        <v>3.2</v>
      </c>
      <c r="CJ250" s="8">
        <v>100</v>
      </c>
      <c r="CK250" s="8">
        <v>0</v>
      </c>
      <c r="CL250" s="8">
        <f t="shared" si="24"/>
        <v>0</v>
      </c>
      <c r="CM250" s="8">
        <v>50.5</v>
      </c>
      <c r="CN250">
        <v>0</v>
      </c>
      <c r="CO250" s="4">
        <f t="shared" si="25"/>
        <v>0.40079365079365081</v>
      </c>
      <c r="CP250" s="8">
        <f t="shared" si="26"/>
        <v>75.5</v>
      </c>
      <c r="CQ250" s="8">
        <v>55</v>
      </c>
      <c r="CR250" s="8">
        <f t="shared" si="27"/>
        <v>1</v>
      </c>
      <c r="CS250" s="8">
        <f>IF(SUM(EF250:EG250,EB250:EC250,DX250:DY250,DT250:DU250,DP250:DQ250,DL250:DM250,DH250:DI250,DD250:DE250)&gt;0,1,0)</f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 s="8">
        <v>1.904109589041096</v>
      </c>
      <c r="EJ250" s="8">
        <v>0</v>
      </c>
      <c r="EK250" s="8">
        <v>1</v>
      </c>
      <c r="EL250" s="8">
        <v>0</v>
      </c>
      <c r="EM250">
        <v>0</v>
      </c>
      <c r="EO250">
        <v>0</v>
      </c>
      <c r="EP250">
        <v>0</v>
      </c>
      <c r="ER250">
        <v>0</v>
      </c>
      <c r="ES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E250">
        <v>1</v>
      </c>
      <c r="FF250" s="2">
        <v>42205</v>
      </c>
      <c r="FK250">
        <v>2</v>
      </c>
    </row>
    <row r="251" spans="1:167" x14ac:dyDescent="0.35">
      <c r="A251">
        <v>71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 s="8">
        <v>0</v>
      </c>
      <c r="P251" s="8">
        <v>0</v>
      </c>
      <c r="Q251">
        <v>0</v>
      </c>
      <c r="R251">
        <v>1</v>
      </c>
      <c r="S251">
        <v>0</v>
      </c>
      <c r="T251">
        <v>0</v>
      </c>
      <c r="U251" s="8">
        <v>0</v>
      </c>
      <c r="V251">
        <v>0</v>
      </c>
      <c r="W251" s="8">
        <v>110</v>
      </c>
      <c r="X251" s="8">
        <v>58</v>
      </c>
      <c r="Y251" s="8">
        <v>98</v>
      </c>
      <c r="Z251">
        <v>0</v>
      </c>
      <c r="AA251" s="8">
        <v>1.9586206896551721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 s="8">
        <v>36</v>
      </c>
      <c r="AI251" s="8">
        <v>53</v>
      </c>
      <c r="AJ251" s="6">
        <v>6.2</v>
      </c>
      <c r="AK251">
        <v>1</v>
      </c>
      <c r="AL251" s="8">
        <v>78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 s="8">
        <v>2</v>
      </c>
      <c r="AT251">
        <v>0</v>
      </c>
      <c r="AU251">
        <v>1</v>
      </c>
      <c r="AV251">
        <v>0</v>
      </c>
      <c r="AW251" s="8">
        <v>111</v>
      </c>
      <c r="AX251" s="8">
        <v>0</v>
      </c>
      <c r="AY251" s="2">
        <v>42510</v>
      </c>
      <c r="AZ251" s="2">
        <v>42547</v>
      </c>
      <c r="BA251" s="8">
        <f t="shared" si="23"/>
        <v>37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</v>
      </c>
      <c r="BJ251">
        <v>14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3</v>
      </c>
      <c r="CE251">
        <v>1</v>
      </c>
      <c r="CF251">
        <v>1</v>
      </c>
      <c r="CG251">
        <v>1</v>
      </c>
      <c r="CH251">
        <v>1</v>
      </c>
      <c r="CI251" s="6">
        <v>0.5</v>
      </c>
      <c r="CJ251" s="8">
        <v>0</v>
      </c>
      <c r="CK251" s="8">
        <v>100</v>
      </c>
      <c r="CL251" s="8">
        <f t="shared" si="24"/>
        <v>0</v>
      </c>
      <c r="CM251" s="8">
        <v>25</v>
      </c>
      <c r="CN251">
        <v>1</v>
      </c>
      <c r="CO251" s="4">
        <f t="shared" si="25"/>
        <v>0.22727272727272727</v>
      </c>
      <c r="CP251" s="8">
        <f t="shared" si="26"/>
        <v>85</v>
      </c>
      <c r="CQ251" s="8">
        <v>46</v>
      </c>
      <c r="CR251" s="8">
        <f t="shared" si="27"/>
        <v>1</v>
      </c>
      <c r="CS251" s="8">
        <f>IF(CN251=1,1,0)</f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1</v>
      </c>
      <c r="DS251">
        <v>0</v>
      </c>
      <c r="DT251">
        <v>0</v>
      </c>
      <c r="DU251">
        <v>1</v>
      </c>
      <c r="DV251">
        <v>1</v>
      </c>
      <c r="DW251">
        <v>0</v>
      </c>
      <c r="DX251">
        <v>0</v>
      </c>
      <c r="DY251">
        <v>1</v>
      </c>
      <c r="DZ251">
        <v>1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 s="8">
        <v>2</v>
      </c>
      <c r="EJ251" s="8">
        <v>0</v>
      </c>
      <c r="EK251" s="8">
        <v>1</v>
      </c>
      <c r="EL251" s="8">
        <v>0</v>
      </c>
      <c r="EM251">
        <v>1</v>
      </c>
      <c r="EN251" s="2">
        <v>42595</v>
      </c>
      <c r="EO251">
        <v>6</v>
      </c>
      <c r="EP251">
        <v>0</v>
      </c>
      <c r="ER251">
        <v>0</v>
      </c>
      <c r="ES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 s="2">
        <v>42642</v>
      </c>
      <c r="FE251">
        <v>0</v>
      </c>
      <c r="FG251">
        <v>95</v>
      </c>
      <c r="FH251">
        <v>1</v>
      </c>
      <c r="FI251">
        <v>48</v>
      </c>
      <c r="FJ251">
        <v>1</v>
      </c>
      <c r="FK251">
        <f>IF(AND(FH251,FJ251),1,0)</f>
        <v>1</v>
      </c>
    </row>
    <row r="252" spans="1:167" x14ac:dyDescent="0.35">
      <c r="A252">
        <v>81</v>
      </c>
      <c r="B252">
        <v>2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0</v>
      </c>
      <c r="O252" s="8">
        <v>0</v>
      </c>
      <c r="P252" s="8">
        <v>0.10907906065539361</v>
      </c>
      <c r="Q252">
        <v>0</v>
      </c>
      <c r="R252">
        <v>1</v>
      </c>
      <c r="S252">
        <v>0</v>
      </c>
      <c r="T252">
        <v>0</v>
      </c>
      <c r="U252" s="8">
        <v>0</v>
      </c>
      <c r="V252">
        <v>0</v>
      </c>
      <c r="W252" s="8">
        <v>133</v>
      </c>
      <c r="X252" s="8">
        <v>49</v>
      </c>
      <c r="Y252" s="8">
        <v>97</v>
      </c>
      <c r="Z252">
        <v>0</v>
      </c>
      <c r="AA252" s="8">
        <v>1.7826086956521741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s="8">
        <v>37</v>
      </c>
      <c r="AI252" s="8">
        <v>65</v>
      </c>
      <c r="AJ252" s="6">
        <v>7.3</v>
      </c>
      <c r="AK252">
        <v>0</v>
      </c>
      <c r="AL252" s="8">
        <v>59</v>
      </c>
      <c r="AM252">
        <v>2</v>
      </c>
      <c r="AN252">
        <v>1</v>
      </c>
      <c r="AO252">
        <v>1</v>
      </c>
      <c r="AP252">
        <v>0</v>
      </c>
      <c r="AQ252">
        <v>0</v>
      </c>
      <c r="AR252">
        <v>0</v>
      </c>
      <c r="AS252" s="8">
        <v>3</v>
      </c>
      <c r="AT252">
        <v>0</v>
      </c>
      <c r="AU252">
        <v>0</v>
      </c>
      <c r="AV252">
        <v>1</v>
      </c>
      <c r="AW252" s="8">
        <v>186</v>
      </c>
      <c r="AX252" s="8">
        <v>186</v>
      </c>
      <c r="AY252" s="2">
        <v>42481</v>
      </c>
      <c r="AZ252" s="2">
        <v>42518</v>
      </c>
      <c r="BA252" s="8">
        <f t="shared" si="23"/>
        <v>37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4</v>
      </c>
      <c r="BJ252">
        <v>2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 s="6">
        <v>9</v>
      </c>
      <c r="CJ252" s="8">
        <v>67</v>
      </c>
      <c r="CK252" s="8">
        <v>0</v>
      </c>
      <c r="CL252" s="8">
        <f t="shared" si="24"/>
        <v>33</v>
      </c>
      <c r="CM252" s="8">
        <v>94</v>
      </c>
      <c r="CN252">
        <v>0</v>
      </c>
      <c r="CO252" s="4">
        <f t="shared" si="25"/>
        <v>0.70676691729323304</v>
      </c>
      <c r="CP252" s="8">
        <f t="shared" si="26"/>
        <v>39</v>
      </c>
      <c r="CQ252" s="8">
        <v>91.5</v>
      </c>
      <c r="CR252" s="8">
        <f t="shared" si="27"/>
        <v>1</v>
      </c>
      <c r="CS252" s="8">
        <f t="shared" ref="CS252:CS265" si="30">IF(SUM(EF252:EG252,EB252:EC252,DX252:DY252,DT252:DU252,DP252:DQ252,DL252:DM252,DH252:DI252,DD252:DE252)&gt;0,1,0)</f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 s="8">
        <v>1.869565217391304</v>
      </c>
      <c r="EJ252" s="8">
        <v>0</v>
      </c>
      <c r="EK252" s="8">
        <v>1</v>
      </c>
      <c r="EL252" s="8">
        <v>0</v>
      </c>
      <c r="EM252">
        <v>0</v>
      </c>
      <c r="EO252">
        <v>0</v>
      </c>
      <c r="EP252">
        <v>0</v>
      </c>
      <c r="ER252">
        <v>0</v>
      </c>
      <c r="ES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</v>
      </c>
      <c r="FD252" s="2">
        <v>42567</v>
      </c>
      <c r="FE252">
        <v>0</v>
      </c>
      <c r="FG252">
        <v>49</v>
      </c>
      <c r="FH252">
        <v>1</v>
      </c>
      <c r="FK252">
        <v>0</v>
      </c>
    </row>
    <row r="253" spans="1:167" x14ac:dyDescent="0.35">
      <c r="A253">
        <v>52</v>
      </c>
      <c r="B253">
        <v>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 s="8">
        <v>0</v>
      </c>
      <c r="P253" s="8">
        <v>0</v>
      </c>
      <c r="Q253">
        <v>0</v>
      </c>
      <c r="R253">
        <v>1</v>
      </c>
      <c r="S253">
        <v>0</v>
      </c>
      <c r="T253">
        <v>0</v>
      </c>
      <c r="U253" s="8">
        <v>0</v>
      </c>
      <c r="V253">
        <v>1</v>
      </c>
      <c r="W253" s="8">
        <v>150</v>
      </c>
      <c r="X253" s="8">
        <v>60</v>
      </c>
      <c r="Y253" s="8">
        <v>99</v>
      </c>
      <c r="Z253">
        <v>0</v>
      </c>
      <c r="AA253" s="8">
        <v>1.9264705882352939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 s="8">
        <v>56</v>
      </c>
      <c r="AI253" s="8">
        <v>95</v>
      </c>
      <c r="AJ253" s="6">
        <v>6</v>
      </c>
      <c r="AK253">
        <v>1</v>
      </c>
      <c r="AL253" s="8">
        <v>9</v>
      </c>
      <c r="AM253">
        <v>5</v>
      </c>
      <c r="AN253">
        <v>1</v>
      </c>
      <c r="AO253">
        <v>0</v>
      </c>
      <c r="AP253">
        <v>0</v>
      </c>
      <c r="AQ253">
        <v>0</v>
      </c>
      <c r="AR253">
        <v>1</v>
      </c>
      <c r="AS253" s="8">
        <v>3</v>
      </c>
      <c r="AT253">
        <v>0</v>
      </c>
      <c r="AU253">
        <v>0</v>
      </c>
      <c r="AV253">
        <v>1</v>
      </c>
      <c r="AW253" s="8">
        <v>249</v>
      </c>
      <c r="AX253" s="8">
        <v>249</v>
      </c>
      <c r="AY253" s="2">
        <v>42450</v>
      </c>
      <c r="AZ253" s="2">
        <v>42487</v>
      </c>
      <c r="BA253" s="8">
        <f t="shared" si="23"/>
        <v>37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7</v>
      </c>
      <c r="BJ253">
        <v>8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1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1</v>
      </c>
      <c r="CI253" s="6">
        <v>4</v>
      </c>
      <c r="CJ253" s="8">
        <v>70</v>
      </c>
      <c r="CK253" s="8">
        <v>0</v>
      </c>
      <c r="CL253" s="8">
        <f t="shared" si="24"/>
        <v>30</v>
      </c>
      <c r="CM253" s="8">
        <v>72</v>
      </c>
      <c r="CN253">
        <v>0</v>
      </c>
      <c r="CO253" s="4">
        <f t="shared" si="25"/>
        <v>0.48</v>
      </c>
      <c r="CP253" s="8">
        <f t="shared" si="26"/>
        <v>78</v>
      </c>
      <c r="CQ253" s="8">
        <v>100.5</v>
      </c>
      <c r="CR253" s="8">
        <f t="shared" si="27"/>
        <v>1</v>
      </c>
      <c r="CS253" s="8">
        <f t="shared" si="30"/>
        <v>1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 s="8">
        <v>1.7671232876712331</v>
      </c>
      <c r="EJ253" s="8">
        <v>0</v>
      </c>
      <c r="EK253" s="8">
        <v>1</v>
      </c>
      <c r="EL253" s="8">
        <v>0</v>
      </c>
      <c r="EM253">
        <v>1</v>
      </c>
      <c r="EN253" s="2">
        <v>42494</v>
      </c>
      <c r="EO253">
        <v>2</v>
      </c>
      <c r="EP253">
        <v>0</v>
      </c>
      <c r="ER253">
        <v>0</v>
      </c>
      <c r="ES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 s="2">
        <v>42648</v>
      </c>
      <c r="FE253">
        <v>0</v>
      </c>
      <c r="FG253">
        <v>161</v>
      </c>
      <c r="FH253">
        <v>1</v>
      </c>
      <c r="FI253">
        <v>7</v>
      </c>
      <c r="FJ253">
        <v>1</v>
      </c>
      <c r="FK253">
        <f>IF(AND(FH253,FJ253),1,0)</f>
        <v>1</v>
      </c>
    </row>
    <row r="254" spans="1:167" x14ac:dyDescent="0.35">
      <c r="A254">
        <v>43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</v>
      </c>
      <c r="L254">
        <v>0</v>
      </c>
      <c r="M254">
        <v>0</v>
      </c>
      <c r="N254">
        <v>1</v>
      </c>
      <c r="O254" s="8">
        <v>24</v>
      </c>
      <c r="P254" s="8">
        <v>5.5413357257830427E-2</v>
      </c>
      <c r="Q254">
        <v>2</v>
      </c>
      <c r="R254">
        <v>0</v>
      </c>
      <c r="S254">
        <v>0</v>
      </c>
      <c r="T254">
        <v>1</v>
      </c>
      <c r="U254" s="8">
        <v>0.33556706522125113</v>
      </c>
      <c r="V254">
        <v>0</v>
      </c>
      <c r="W254" s="8">
        <v>135</v>
      </c>
      <c r="X254" s="8">
        <v>81</v>
      </c>
      <c r="Y254" s="8">
        <v>100</v>
      </c>
      <c r="Z254">
        <v>0</v>
      </c>
      <c r="AA254" s="8">
        <v>1.9710144927536231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s="8">
        <v>39.848204022947719</v>
      </c>
      <c r="AI254" s="8">
        <v>48</v>
      </c>
      <c r="AJ254" s="6">
        <v>8.5</v>
      </c>
      <c r="AK254">
        <v>0</v>
      </c>
      <c r="AL254" s="8">
        <v>114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 s="8">
        <v>3</v>
      </c>
      <c r="AT254">
        <v>0</v>
      </c>
      <c r="AU254">
        <v>0</v>
      </c>
      <c r="AV254">
        <v>1</v>
      </c>
      <c r="AW254" s="8">
        <v>106</v>
      </c>
      <c r="AX254" s="8">
        <v>64.5</v>
      </c>
      <c r="AY254" s="2">
        <v>41758</v>
      </c>
      <c r="AZ254" s="2">
        <v>41795</v>
      </c>
      <c r="BA254" s="8">
        <f t="shared" si="23"/>
        <v>37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5</v>
      </c>
      <c r="BJ254">
        <v>7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1</v>
      </c>
      <c r="CI254" s="6">
        <v>3</v>
      </c>
      <c r="CJ254" s="8">
        <v>30</v>
      </c>
      <c r="CK254" s="8">
        <v>0</v>
      </c>
      <c r="CL254" s="8">
        <f t="shared" si="24"/>
        <v>70</v>
      </c>
      <c r="CM254" s="8">
        <v>62</v>
      </c>
      <c r="CN254">
        <v>0</v>
      </c>
      <c r="CO254" s="4">
        <f t="shared" si="25"/>
        <v>0.45925925925925926</v>
      </c>
      <c r="CP254" s="8">
        <f t="shared" si="26"/>
        <v>73</v>
      </c>
      <c r="CQ254" s="8">
        <v>58</v>
      </c>
      <c r="CR254" s="8">
        <f t="shared" si="27"/>
        <v>1</v>
      </c>
      <c r="CS254" s="8">
        <f t="shared" si="30"/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 s="8">
        <v>1.7123287671232881</v>
      </c>
      <c r="EJ254" s="8">
        <v>0</v>
      </c>
      <c r="EK254" s="8">
        <v>1</v>
      </c>
      <c r="EL254" s="8">
        <v>0</v>
      </c>
      <c r="EM254">
        <v>0</v>
      </c>
      <c r="EO254">
        <v>0</v>
      </c>
      <c r="EP254">
        <v>0</v>
      </c>
      <c r="ER254">
        <v>0</v>
      </c>
      <c r="ES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 s="2">
        <v>41973</v>
      </c>
      <c r="FE254">
        <v>0</v>
      </c>
      <c r="FG254">
        <v>178</v>
      </c>
      <c r="FH254">
        <v>1</v>
      </c>
      <c r="FK254">
        <v>0</v>
      </c>
    </row>
    <row r="255" spans="1:167" x14ac:dyDescent="0.35">
      <c r="A255">
        <v>43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0</v>
      </c>
      <c r="M255">
        <v>0</v>
      </c>
      <c r="N255">
        <v>1</v>
      </c>
      <c r="O255" s="8">
        <v>24</v>
      </c>
      <c r="P255" s="8">
        <v>4.3440411649615158E-2</v>
      </c>
      <c r="Q255">
        <v>2</v>
      </c>
      <c r="R255">
        <v>0</v>
      </c>
      <c r="S255">
        <v>0</v>
      </c>
      <c r="T255">
        <v>1</v>
      </c>
      <c r="U255" s="8">
        <v>0.28596479073445408</v>
      </c>
      <c r="V255">
        <v>0</v>
      </c>
      <c r="W255" s="8">
        <v>135</v>
      </c>
      <c r="X255" s="8">
        <v>81</v>
      </c>
      <c r="Y255" s="8">
        <v>100</v>
      </c>
      <c r="Z255">
        <v>0</v>
      </c>
      <c r="AA255" s="8">
        <v>1.8095238095238091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s="8">
        <v>39.83229025558979</v>
      </c>
      <c r="AI255" s="8">
        <v>48</v>
      </c>
      <c r="AJ255" s="6">
        <v>8.5</v>
      </c>
      <c r="AK255">
        <v>0</v>
      </c>
      <c r="AL255" s="8">
        <v>114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 s="8">
        <v>3</v>
      </c>
      <c r="AT255">
        <v>0</v>
      </c>
      <c r="AU255">
        <v>0</v>
      </c>
      <c r="AV255">
        <v>1</v>
      </c>
      <c r="AW255" s="8">
        <v>106</v>
      </c>
      <c r="AX255" s="8">
        <v>80.914806315712681</v>
      </c>
      <c r="AY255" s="2">
        <v>41758</v>
      </c>
      <c r="AZ255" s="2">
        <v>41795</v>
      </c>
      <c r="BA255" s="8">
        <f t="shared" si="23"/>
        <v>37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5</v>
      </c>
      <c r="BJ255">
        <v>3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0</v>
      </c>
      <c r="CI255" s="6">
        <v>2</v>
      </c>
      <c r="CJ255" s="8">
        <v>30</v>
      </c>
      <c r="CK255" s="8">
        <v>0</v>
      </c>
      <c r="CL255" s="8">
        <f t="shared" si="24"/>
        <v>70</v>
      </c>
      <c r="CM255" s="8">
        <v>58</v>
      </c>
      <c r="CN255">
        <v>0</v>
      </c>
      <c r="CO255" s="4">
        <f t="shared" si="25"/>
        <v>0.42962962962962964</v>
      </c>
      <c r="CP255" s="8">
        <f t="shared" si="26"/>
        <v>77</v>
      </c>
      <c r="CQ255" s="8">
        <v>62</v>
      </c>
      <c r="CR255" s="8">
        <f t="shared" si="27"/>
        <v>1</v>
      </c>
      <c r="CS255" s="8">
        <f t="shared" si="30"/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 s="8">
        <v>1.5</v>
      </c>
      <c r="EJ255" s="8">
        <v>0</v>
      </c>
      <c r="EK255" s="8">
        <v>1</v>
      </c>
      <c r="EL255" s="8">
        <v>0</v>
      </c>
      <c r="EM255">
        <v>0</v>
      </c>
      <c r="EO255">
        <v>0</v>
      </c>
      <c r="EP255">
        <v>0</v>
      </c>
      <c r="ER255">
        <v>0</v>
      </c>
      <c r="ES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 s="2">
        <v>41823</v>
      </c>
      <c r="FE255">
        <v>0</v>
      </c>
      <c r="FG255">
        <v>28</v>
      </c>
      <c r="FH255">
        <v>1</v>
      </c>
      <c r="FK255">
        <v>0</v>
      </c>
    </row>
    <row r="256" spans="1:167" x14ac:dyDescent="0.35">
      <c r="A256">
        <v>78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 s="8">
        <v>0</v>
      </c>
      <c r="P256" s="8">
        <v>0</v>
      </c>
      <c r="Q256">
        <v>0</v>
      </c>
      <c r="R256">
        <v>1</v>
      </c>
      <c r="S256">
        <v>0</v>
      </c>
      <c r="T256">
        <v>0</v>
      </c>
      <c r="U256" s="8">
        <v>0</v>
      </c>
      <c r="V256">
        <v>0</v>
      </c>
      <c r="W256" s="8">
        <v>133.5</v>
      </c>
      <c r="X256" s="8">
        <v>72.080792129714624</v>
      </c>
      <c r="Y256" s="8">
        <v>97.170454545454547</v>
      </c>
      <c r="Z256">
        <v>0</v>
      </c>
      <c r="AA256" s="8">
        <v>1.9571428571428571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s="8">
        <v>40.5</v>
      </c>
      <c r="AI256" s="8">
        <v>69.844158687905022</v>
      </c>
      <c r="AJ256" s="6">
        <v>8.5</v>
      </c>
      <c r="AK256">
        <v>0</v>
      </c>
      <c r="AL256" s="8">
        <v>68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 s="8">
        <v>2</v>
      </c>
      <c r="AT256">
        <v>0</v>
      </c>
      <c r="AU256">
        <v>1</v>
      </c>
      <c r="AV256">
        <v>0</v>
      </c>
      <c r="AW256" s="8">
        <v>64</v>
      </c>
      <c r="AX256" s="8">
        <v>0</v>
      </c>
      <c r="AY256" s="2">
        <v>41757</v>
      </c>
      <c r="AZ256" s="2">
        <v>41794</v>
      </c>
      <c r="BA256" s="8">
        <f t="shared" si="23"/>
        <v>37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5</v>
      </c>
      <c r="BJ256">
        <v>6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1</v>
      </c>
      <c r="CI256" s="6">
        <v>5</v>
      </c>
      <c r="CJ256" s="8">
        <v>60</v>
      </c>
      <c r="CK256" s="8">
        <v>0</v>
      </c>
      <c r="CL256" s="8">
        <f t="shared" si="24"/>
        <v>40</v>
      </c>
      <c r="CM256" s="8">
        <v>71.5</v>
      </c>
      <c r="CN256">
        <v>0</v>
      </c>
      <c r="CO256" s="4">
        <f t="shared" si="25"/>
        <v>0.53558052434456926</v>
      </c>
      <c r="CP256" s="8">
        <f t="shared" si="26"/>
        <v>62</v>
      </c>
      <c r="CQ256" s="8">
        <v>90.100517760973915</v>
      </c>
      <c r="CR256" s="8">
        <f t="shared" si="27"/>
        <v>1</v>
      </c>
      <c r="CS256" s="8">
        <f t="shared" si="30"/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 s="8">
        <v>1.788732394366197</v>
      </c>
      <c r="EJ256" s="8">
        <v>0</v>
      </c>
      <c r="EK256" s="8">
        <v>1</v>
      </c>
      <c r="EL256" s="8">
        <v>0</v>
      </c>
      <c r="EM256">
        <v>0</v>
      </c>
      <c r="EO256">
        <v>0</v>
      </c>
      <c r="EP256">
        <v>0</v>
      </c>
      <c r="ER256">
        <v>0</v>
      </c>
      <c r="ES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</v>
      </c>
      <c r="FD256" s="2">
        <v>41879</v>
      </c>
      <c r="FE256">
        <v>0</v>
      </c>
      <c r="FG256">
        <v>85</v>
      </c>
      <c r="FH256">
        <v>1</v>
      </c>
      <c r="FK256">
        <v>0</v>
      </c>
    </row>
    <row r="257" spans="1:167" x14ac:dyDescent="0.35">
      <c r="A257">
        <v>79</v>
      </c>
      <c r="B257">
        <v>2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 s="8">
        <v>0</v>
      </c>
      <c r="P257" s="8">
        <v>48</v>
      </c>
      <c r="Q257">
        <v>0</v>
      </c>
      <c r="R257">
        <v>1</v>
      </c>
      <c r="S257">
        <v>0</v>
      </c>
      <c r="T257">
        <v>0</v>
      </c>
      <c r="U257" s="8">
        <v>0</v>
      </c>
      <c r="V257">
        <v>0</v>
      </c>
      <c r="W257" s="8">
        <v>115</v>
      </c>
      <c r="X257" s="8">
        <v>65</v>
      </c>
      <c r="Y257" s="8">
        <v>98</v>
      </c>
      <c r="Z257">
        <v>1</v>
      </c>
      <c r="AA257" s="8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 s="8">
        <v>43</v>
      </c>
      <c r="AI257" s="8">
        <v>42</v>
      </c>
      <c r="AJ257" s="6">
        <v>7.7</v>
      </c>
      <c r="AK257">
        <v>0</v>
      </c>
      <c r="AL257" s="8">
        <v>49</v>
      </c>
      <c r="AM257">
        <v>2</v>
      </c>
      <c r="AN257">
        <v>1</v>
      </c>
      <c r="AO257">
        <v>1</v>
      </c>
      <c r="AP257">
        <v>0</v>
      </c>
      <c r="AQ257">
        <v>0</v>
      </c>
      <c r="AR257">
        <v>0</v>
      </c>
      <c r="AS257" s="8">
        <v>2</v>
      </c>
      <c r="AT257">
        <v>0</v>
      </c>
      <c r="AU257">
        <v>1</v>
      </c>
      <c r="AV257">
        <v>0</v>
      </c>
      <c r="AW257" s="8">
        <v>32</v>
      </c>
      <c r="AX257" s="8">
        <v>0</v>
      </c>
      <c r="AY257" s="2">
        <v>41744</v>
      </c>
      <c r="AZ257" s="2">
        <v>41781</v>
      </c>
      <c r="BA257" s="8">
        <f t="shared" si="23"/>
        <v>37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7</v>
      </c>
      <c r="BJ257">
        <v>10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3</v>
      </c>
      <c r="CE257">
        <v>1</v>
      </c>
      <c r="CF257">
        <v>1</v>
      </c>
      <c r="CG257">
        <v>1</v>
      </c>
      <c r="CH257">
        <v>0</v>
      </c>
      <c r="CI257" s="6">
        <v>0.6</v>
      </c>
      <c r="CJ257" s="8">
        <v>5</v>
      </c>
      <c r="CK257" s="8">
        <v>0</v>
      </c>
      <c r="CL257" s="8">
        <f t="shared" si="24"/>
        <v>95</v>
      </c>
      <c r="CM257" s="8">
        <v>72.5</v>
      </c>
      <c r="CN257">
        <v>0</v>
      </c>
      <c r="CO257" s="4">
        <f t="shared" si="25"/>
        <v>0.63043478260869568</v>
      </c>
      <c r="CP257" s="8">
        <f t="shared" si="26"/>
        <v>42.5</v>
      </c>
      <c r="CQ257" s="8">
        <v>73</v>
      </c>
      <c r="CR257" s="8">
        <f t="shared" si="27"/>
        <v>1</v>
      </c>
      <c r="CS257" s="8">
        <f t="shared" si="30"/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0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0</v>
      </c>
      <c r="EG257">
        <v>0</v>
      </c>
      <c r="EH257">
        <v>0</v>
      </c>
      <c r="EI257" s="8">
        <v>1.8648648648648649</v>
      </c>
      <c r="EJ257" s="8">
        <v>0</v>
      </c>
      <c r="EK257" s="8">
        <v>1</v>
      </c>
      <c r="EL257" s="8">
        <v>0</v>
      </c>
      <c r="EM257">
        <v>0</v>
      </c>
      <c r="EO257">
        <v>0</v>
      </c>
      <c r="EP257">
        <v>0</v>
      </c>
      <c r="ER257">
        <v>0</v>
      </c>
      <c r="ES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 s="2">
        <v>41901</v>
      </c>
      <c r="FE257">
        <v>0</v>
      </c>
      <c r="FG257">
        <v>120</v>
      </c>
      <c r="FH257">
        <v>1</v>
      </c>
      <c r="FK257">
        <v>0</v>
      </c>
    </row>
    <row r="258" spans="1:167" x14ac:dyDescent="0.35">
      <c r="A258">
        <v>74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 s="8">
        <v>0</v>
      </c>
      <c r="P258" s="8">
        <v>0</v>
      </c>
      <c r="Q258">
        <v>0</v>
      </c>
      <c r="R258">
        <v>1</v>
      </c>
      <c r="S258">
        <v>0</v>
      </c>
      <c r="T258">
        <v>0</v>
      </c>
      <c r="U258" s="8">
        <v>0</v>
      </c>
      <c r="V258">
        <v>0</v>
      </c>
      <c r="W258" s="8">
        <v>130</v>
      </c>
      <c r="X258" s="8">
        <v>70</v>
      </c>
      <c r="Y258" s="8">
        <v>100</v>
      </c>
      <c r="Z258">
        <v>0</v>
      </c>
      <c r="AA258" s="8">
        <v>1.925925925925926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s="8">
        <v>39.5</v>
      </c>
      <c r="AI258" s="8">
        <v>57</v>
      </c>
      <c r="AJ258" s="6">
        <v>6</v>
      </c>
      <c r="AK258">
        <v>1</v>
      </c>
      <c r="AL258" s="8">
        <v>26</v>
      </c>
      <c r="AM258">
        <v>4</v>
      </c>
      <c r="AN258">
        <v>1</v>
      </c>
      <c r="AO258">
        <v>0</v>
      </c>
      <c r="AP258">
        <v>0</v>
      </c>
      <c r="AQ258">
        <v>1</v>
      </c>
      <c r="AR258">
        <v>0</v>
      </c>
      <c r="AS258" s="8">
        <v>2</v>
      </c>
      <c r="AT258">
        <v>0</v>
      </c>
      <c r="AU258">
        <v>1</v>
      </c>
      <c r="AV258">
        <v>0</v>
      </c>
      <c r="AW258" s="8">
        <v>160</v>
      </c>
      <c r="AX258" s="8">
        <v>0</v>
      </c>
      <c r="AY258" s="2">
        <v>41744</v>
      </c>
      <c r="AZ258" s="2">
        <v>41781</v>
      </c>
      <c r="BA258" s="8">
        <f t="shared" ref="BA258:BA321" si="31">AZ258-AY258</f>
        <v>37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5</v>
      </c>
      <c r="BJ258">
        <v>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3</v>
      </c>
      <c r="CE258">
        <v>1</v>
      </c>
      <c r="CF258">
        <v>1</v>
      </c>
      <c r="CG258">
        <v>1</v>
      </c>
      <c r="CH258">
        <v>1</v>
      </c>
      <c r="CI258" s="6">
        <v>0.67666737500470298</v>
      </c>
      <c r="CJ258" s="8">
        <v>0.3306583249793994</v>
      </c>
      <c r="CK258" s="8">
        <v>0.1096209281238581</v>
      </c>
      <c r="CL258" s="8">
        <f t="shared" ref="CL258:CL321" si="32">100-CJ258-CK258</f>
        <v>99.559720746896744</v>
      </c>
      <c r="CM258" s="8">
        <v>93.5</v>
      </c>
      <c r="CN258">
        <v>0</v>
      </c>
      <c r="CO258" s="4">
        <f t="shared" ref="CO258:CO321" si="33">CM258/W258</f>
        <v>0.71923076923076923</v>
      </c>
      <c r="CP258" s="8">
        <f t="shared" ref="CP258:CP321" si="34">W258-CM258</f>
        <v>36.5</v>
      </c>
      <c r="CQ258" s="8">
        <v>85.5</v>
      </c>
      <c r="CR258" s="8">
        <f t="shared" ref="CR258:CR321" si="35">IF(CO258&lt;0.9,1,0)</f>
        <v>1</v>
      </c>
      <c r="CS258" s="8">
        <f t="shared" si="30"/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 s="8">
        <v>1.3380281690140849</v>
      </c>
      <c r="EJ258" s="8">
        <v>1</v>
      </c>
      <c r="EK258" s="8">
        <v>0</v>
      </c>
      <c r="EL258" s="8">
        <v>0</v>
      </c>
      <c r="EM258">
        <v>0</v>
      </c>
      <c r="EO258">
        <v>0</v>
      </c>
      <c r="EP258">
        <v>0</v>
      </c>
      <c r="ER258">
        <v>0</v>
      </c>
      <c r="ES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E258">
        <v>1</v>
      </c>
      <c r="FF258" s="2">
        <v>41825</v>
      </c>
      <c r="FK258">
        <v>2</v>
      </c>
    </row>
    <row r="259" spans="1:167" x14ac:dyDescent="0.35">
      <c r="A259">
        <v>46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 s="8">
        <v>0</v>
      </c>
      <c r="P259" s="8">
        <v>0</v>
      </c>
      <c r="Q259">
        <v>0</v>
      </c>
      <c r="R259">
        <v>1</v>
      </c>
      <c r="S259">
        <v>0</v>
      </c>
      <c r="T259">
        <v>0</v>
      </c>
      <c r="U259" s="8">
        <v>0</v>
      </c>
      <c r="V259">
        <v>0</v>
      </c>
      <c r="W259" s="8">
        <v>141</v>
      </c>
      <c r="X259" s="8">
        <v>83.059432070872504</v>
      </c>
      <c r="Y259" s="8">
        <v>97.9297629499561</v>
      </c>
      <c r="Z259">
        <v>0</v>
      </c>
      <c r="AA259" s="8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s="8">
        <v>36.126745670081043</v>
      </c>
      <c r="AI259" s="8">
        <v>95</v>
      </c>
      <c r="AJ259" s="6">
        <v>10.3</v>
      </c>
      <c r="AK259">
        <v>0</v>
      </c>
      <c r="AL259" s="8">
        <v>67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 s="8">
        <v>2</v>
      </c>
      <c r="AT259">
        <v>0</v>
      </c>
      <c r="AU259">
        <v>1</v>
      </c>
      <c r="AV259">
        <v>0</v>
      </c>
      <c r="AW259" s="8">
        <v>117</v>
      </c>
      <c r="AX259" s="8">
        <v>0</v>
      </c>
      <c r="AY259" s="2">
        <v>41708</v>
      </c>
      <c r="AZ259" s="2">
        <v>41745</v>
      </c>
      <c r="BA259" s="8">
        <f t="shared" si="31"/>
        <v>37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7</v>
      </c>
      <c r="BJ259">
        <v>8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1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0</v>
      </c>
      <c r="CH259">
        <v>1</v>
      </c>
      <c r="CI259" s="6">
        <v>0.5</v>
      </c>
      <c r="CJ259" s="8">
        <v>30</v>
      </c>
      <c r="CK259" s="8">
        <v>0</v>
      </c>
      <c r="CL259" s="8">
        <f t="shared" si="32"/>
        <v>70</v>
      </c>
      <c r="CM259" s="8">
        <v>106</v>
      </c>
      <c r="CN259">
        <v>0</v>
      </c>
      <c r="CO259" s="4">
        <f t="shared" si="33"/>
        <v>0.75177304964539005</v>
      </c>
      <c r="CP259" s="8">
        <f t="shared" si="34"/>
        <v>35</v>
      </c>
      <c r="CQ259" s="8">
        <v>140</v>
      </c>
      <c r="CR259" s="8">
        <f t="shared" si="35"/>
        <v>1</v>
      </c>
      <c r="CS259" s="8">
        <f t="shared" si="30"/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 s="8">
        <v>1.794117647058824</v>
      </c>
      <c r="EJ259" s="8">
        <v>0</v>
      </c>
      <c r="EK259" s="8">
        <v>1</v>
      </c>
      <c r="EL259" s="8">
        <v>0</v>
      </c>
      <c r="EM259">
        <v>0</v>
      </c>
      <c r="EO259">
        <v>0</v>
      </c>
      <c r="EP259">
        <v>0</v>
      </c>
      <c r="ER259">
        <v>0</v>
      </c>
      <c r="ES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 s="2">
        <v>41816</v>
      </c>
      <c r="FE259">
        <v>0</v>
      </c>
      <c r="FG259">
        <v>71</v>
      </c>
      <c r="FH259">
        <v>1</v>
      </c>
      <c r="FK259">
        <v>0</v>
      </c>
    </row>
    <row r="260" spans="1:167" x14ac:dyDescent="0.35">
      <c r="A260">
        <v>56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</v>
      </c>
      <c r="L260">
        <v>0</v>
      </c>
      <c r="M260">
        <v>0</v>
      </c>
      <c r="N260">
        <v>1</v>
      </c>
      <c r="O260" s="8">
        <v>20</v>
      </c>
      <c r="P260" s="8">
        <v>0.1094188405417067</v>
      </c>
      <c r="Q260">
        <v>2</v>
      </c>
      <c r="R260">
        <v>0</v>
      </c>
      <c r="S260">
        <v>0</v>
      </c>
      <c r="T260">
        <v>1</v>
      </c>
      <c r="U260" s="8">
        <v>28</v>
      </c>
      <c r="V260">
        <v>0</v>
      </c>
      <c r="W260" s="8">
        <v>117</v>
      </c>
      <c r="X260" s="8">
        <v>65</v>
      </c>
      <c r="Y260" s="8">
        <v>99</v>
      </c>
      <c r="Z260">
        <v>1</v>
      </c>
      <c r="AA260" s="8">
        <v>2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 s="8">
        <v>40</v>
      </c>
      <c r="AI260" s="8">
        <v>90</v>
      </c>
      <c r="AJ260" s="6">
        <v>7.5</v>
      </c>
      <c r="AK260">
        <v>0</v>
      </c>
      <c r="AL260" s="8">
        <v>92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 s="8">
        <v>1</v>
      </c>
      <c r="AT260">
        <v>1</v>
      </c>
      <c r="AU260">
        <v>0</v>
      </c>
      <c r="AV260">
        <v>0</v>
      </c>
      <c r="AW260" s="8">
        <v>401</v>
      </c>
      <c r="AX260" s="8">
        <v>401</v>
      </c>
      <c r="AY260" s="2">
        <v>41605</v>
      </c>
      <c r="AZ260" s="2">
        <v>41642</v>
      </c>
      <c r="BA260" s="8">
        <f t="shared" si="31"/>
        <v>37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5</v>
      </c>
      <c r="BJ260">
        <v>15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3</v>
      </c>
      <c r="CE260">
        <v>1</v>
      </c>
      <c r="CF260">
        <v>1</v>
      </c>
      <c r="CG260">
        <v>1</v>
      </c>
      <c r="CH260">
        <v>1</v>
      </c>
      <c r="CI260" s="6">
        <v>0.5</v>
      </c>
      <c r="CJ260" s="8">
        <v>10</v>
      </c>
      <c r="CK260" s="8">
        <v>0</v>
      </c>
      <c r="CL260" s="8">
        <f t="shared" si="32"/>
        <v>90</v>
      </c>
      <c r="CM260" s="8">
        <v>67</v>
      </c>
      <c r="CN260">
        <v>0</v>
      </c>
      <c r="CO260" s="4">
        <f t="shared" si="33"/>
        <v>0.57264957264957261</v>
      </c>
      <c r="CP260" s="8">
        <f t="shared" si="34"/>
        <v>50</v>
      </c>
      <c r="CQ260" s="8">
        <v>47</v>
      </c>
      <c r="CR260" s="8">
        <f t="shared" si="35"/>
        <v>1</v>
      </c>
      <c r="CS260" s="8">
        <f t="shared" si="30"/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 s="8">
        <v>1.821917808219178</v>
      </c>
      <c r="EJ260" s="8">
        <v>0</v>
      </c>
      <c r="EK260" s="8">
        <v>1</v>
      </c>
      <c r="EL260" s="8">
        <v>0</v>
      </c>
      <c r="EM260">
        <v>0</v>
      </c>
      <c r="EO260">
        <v>0</v>
      </c>
      <c r="EP260">
        <v>0</v>
      </c>
      <c r="ER260">
        <v>0</v>
      </c>
      <c r="ES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</v>
      </c>
      <c r="FD260" s="2">
        <v>41936</v>
      </c>
      <c r="FE260">
        <v>0</v>
      </c>
      <c r="FG260">
        <v>294</v>
      </c>
      <c r="FH260">
        <v>1</v>
      </c>
      <c r="FK260">
        <v>0</v>
      </c>
    </row>
    <row r="261" spans="1:167" x14ac:dyDescent="0.35">
      <c r="A261">
        <v>76</v>
      </c>
      <c r="B261">
        <v>2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 s="8">
        <v>0</v>
      </c>
      <c r="P261" s="8">
        <v>0</v>
      </c>
      <c r="Q261">
        <v>0</v>
      </c>
      <c r="R261">
        <v>1</v>
      </c>
      <c r="S261">
        <v>0</v>
      </c>
      <c r="T261">
        <v>0</v>
      </c>
      <c r="U261" s="8">
        <v>0</v>
      </c>
      <c r="V261">
        <v>0</v>
      </c>
      <c r="W261" s="8">
        <v>124</v>
      </c>
      <c r="X261" s="8">
        <v>83</v>
      </c>
      <c r="Y261" s="8">
        <v>97.907120743034056</v>
      </c>
      <c r="Z261">
        <v>0</v>
      </c>
      <c r="AA261" s="8">
        <v>2.0148148148148151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s="8">
        <v>38.944264240597271</v>
      </c>
      <c r="AI261" s="8">
        <v>63</v>
      </c>
      <c r="AJ261" s="6">
        <v>8.9</v>
      </c>
      <c r="AK261">
        <v>0</v>
      </c>
      <c r="AL261" s="8">
        <v>27</v>
      </c>
      <c r="AM261">
        <v>4</v>
      </c>
      <c r="AN261">
        <v>1</v>
      </c>
      <c r="AO261">
        <v>0</v>
      </c>
      <c r="AP261">
        <v>0</v>
      </c>
      <c r="AQ261">
        <v>1</v>
      </c>
      <c r="AR261">
        <v>0</v>
      </c>
      <c r="AS261" s="8">
        <v>3</v>
      </c>
      <c r="AT261">
        <v>0</v>
      </c>
      <c r="AU261">
        <v>0</v>
      </c>
      <c r="AV261">
        <v>1</v>
      </c>
      <c r="AW261" s="8">
        <v>117</v>
      </c>
      <c r="AX261" s="8">
        <v>81</v>
      </c>
      <c r="AY261" s="2">
        <v>41351</v>
      </c>
      <c r="AZ261" s="2">
        <v>41388</v>
      </c>
      <c r="BA261" s="8">
        <f t="shared" si="31"/>
        <v>37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7</v>
      </c>
      <c r="BJ261">
        <v>6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1</v>
      </c>
      <c r="CI261" s="6">
        <v>0.6</v>
      </c>
      <c r="CJ261" s="8">
        <v>0</v>
      </c>
      <c r="CK261" s="8">
        <v>0</v>
      </c>
      <c r="CL261" s="8">
        <f t="shared" si="32"/>
        <v>100</v>
      </c>
      <c r="CM261" s="8">
        <v>111</v>
      </c>
      <c r="CN261">
        <v>0</v>
      </c>
      <c r="CO261" s="4">
        <f t="shared" si="33"/>
        <v>0.89516129032258063</v>
      </c>
      <c r="CP261" s="8">
        <f t="shared" si="34"/>
        <v>13</v>
      </c>
      <c r="CQ261" s="8">
        <v>70</v>
      </c>
      <c r="CR261" s="8">
        <f t="shared" si="35"/>
        <v>1</v>
      </c>
      <c r="CS261" s="8">
        <f t="shared" si="30"/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 s="8">
        <v>1.846153846153846</v>
      </c>
      <c r="EJ261" s="8">
        <v>0</v>
      </c>
      <c r="EK261" s="8">
        <v>1</v>
      </c>
      <c r="EL261" s="8">
        <v>0</v>
      </c>
      <c r="EM261">
        <v>0</v>
      </c>
      <c r="EO261">
        <v>0</v>
      </c>
      <c r="EP261">
        <v>0</v>
      </c>
      <c r="ER261">
        <v>0</v>
      </c>
      <c r="ES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 s="2">
        <v>41719</v>
      </c>
      <c r="FE261">
        <v>1</v>
      </c>
      <c r="FF261" s="2">
        <v>43067</v>
      </c>
      <c r="FG261">
        <v>331</v>
      </c>
      <c r="FH261">
        <v>1</v>
      </c>
      <c r="FK261">
        <v>0</v>
      </c>
    </row>
    <row r="262" spans="1:167" x14ac:dyDescent="0.35">
      <c r="A262">
        <v>77</v>
      </c>
      <c r="B262">
        <v>2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1</v>
      </c>
      <c r="O262" s="8">
        <v>35</v>
      </c>
      <c r="P262" s="8">
        <v>9.4668667250254496E-2</v>
      </c>
      <c r="Q262">
        <v>0</v>
      </c>
      <c r="R262">
        <v>1</v>
      </c>
      <c r="S262">
        <v>0</v>
      </c>
      <c r="T262">
        <v>0</v>
      </c>
      <c r="U262" s="8">
        <v>0</v>
      </c>
      <c r="V262">
        <v>1</v>
      </c>
      <c r="W262" s="8">
        <v>141</v>
      </c>
      <c r="X262" s="8">
        <v>68</v>
      </c>
      <c r="Y262" s="8">
        <v>98</v>
      </c>
      <c r="Z262">
        <v>0</v>
      </c>
      <c r="AA262" s="8">
        <v>1.9264705882352939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s="8">
        <v>37</v>
      </c>
      <c r="AI262" s="8">
        <v>45</v>
      </c>
      <c r="AJ262" s="6">
        <v>7.8</v>
      </c>
      <c r="AK262">
        <v>0</v>
      </c>
      <c r="AL262" s="8">
        <v>96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 s="8">
        <v>2</v>
      </c>
      <c r="AT262">
        <v>0</v>
      </c>
      <c r="AU262">
        <v>1</v>
      </c>
      <c r="AV262">
        <v>0</v>
      </c>
      <c r="AW262" s="8">
        <v>12</v>
      </c>
      <c r="AX262" s="8">
        <v>0</v>
      </c>
      <c r="AY262" s="2">
        <v>42809</v>
      </c>
      <c r="AZ262" s="2">
        <v>42845</v>
      </c>
      <c r="BA262" s="8">
        <f t="shared" si="31"/>
        <v>36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5</v>
      </c>
      <c r="BJ262">
        <v>6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1</v>
      </c>
      <c r="CI262" s="6">
        <v>1.2</v>
      </c>
      <c r="CJ262" s="8">
        <v>0</v>
      </c>
      <c r="CK262" s="8">
        <v>0</v>
      </c>
      <c r="CL262" s="8">
        <f t="shared" si="32"/>
        <v>100</v>
      </c>
      <c r="CM262" s="8">
        <v>67</v>
      </c>
      <c r="CN262">
        <v>0</v>
      </c>
      <c r="CO262" s="4">
        <f t="shared" si="33"/>
        <v>0.47517730496453903</v>
      </c>
      <c r="CP262" s="8">
        <f t="shared" si="34"/>
        <v>74</v>
      </c>
      <c r="CQ262" s="8">
        <v>72</v>
      </c>
      <c r="CR262" s="8">
        <f t="shared" si="35"/>
        <v>1</v>
      </c>
      <c r="CS262" s="8">
        <f t="shared" si="30"/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 s="8">
        <v>1.901408450704225</v>
      </c>
      <c r="EJ262" s="8">
        <v>0</v>
      </c>
      <c r="EK262" s="8">
        <v>1</v>
      </c>
      <c r="EL262" s="8">
        <v>0</v>
      </c>
      <c r="EM262">
        <v>0</v>
      </c>
      <c r="EO262">
        <v>0</v>
      </c>
      <c r="EP262">
        <v>0</v>
      </c>
      <c r="ER262">
        <v>0</v>
      </c>
      <c r="ES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</v>
      </c>
      <c r="FD262" s="2">
        <v>42902</v>
      </c>
      <c r="FE262">
        <v>0</v>
      </c>
      <c r="FG262">
        <v>57</v>
      </c>
      <c r="FH262">
        <v>1</v>
      </c>
      <c r="FK262">
        <v>0</v>
      </c>
    </row>
    <row r="263" spans="1:167" x14ac:dyDescent="0.35">
      <c r="A263">
        <v>80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 s="8">
        <v>0</v>
      </c>
      <c r="P263" s="8">
        <v>0</v>
      </c>
      <c r="Q263">
        <v>0</v>
      </c>
      <c r="R263">
        <v>1</v>
      </c>
      <c r="S263">
        <v>0</v>
      </c>
      <c r="T263">
        <v>0</v>
      </c>
      <c r="U263" s="8">
        <v>0</v>
      </c>
      <c r="V263">
        <v>0</v>
      </c>
      <c r="W263" s="8">
        <v>106</v>
      </c>
      <c r="X263" s="8">
        <v>69</v>
      </c>
      <c r="Y263" s="8">
        <v>99</v>
      </c>
      <c r="Z263">
        <v>0</v>
      </c>
      <c r="AA263" s="8">
        <v>1.3396226415094341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s="8">
        <v>50</v>
      </c>
      <c r="AI263" s="8">
        <v>47</v>
      </c>
      <c r="AJ263" s="6">
        <v>8</v>
      </c>
      <c r="AK263">
        <v>0</v>
      </c>
      <c r="AL263" s="8">
        <v>42</v>
      </c>
      <c r="AM263">
        <v>3</v>
      </c>
      <c r="AN263">
        <v>1</v>
      </c>
      <c r="AO263">
        <v>0</v>
      </c>
      <c r="AP263">
        <v>1</v>
      </c>
      <c r="AQ263">
        <v>0</v>
      </c>
      <c r="AR263">
        <v>0</v>
      </c>
      <c r="AS263" s="8">
        <v>2</v>
      </c>
      <c r="AT263">
        <v>0</v>
      </c>
      <c r="AU263">
        <v>1</v>
      </c>
      <c r="AV263">
        <v>0</v>
      </c>
      <c r="AW263" s="8">
        <v>116</v>
      </c>
      <c r="AX263" s="8">
        <v>0</v>
      </c>
      <c r="AY263" s="2">
        <v>42803</v>
      </c>
      <c r="AZ263" s="2">
        <v>42839</v>
      </c>
      <c r="BA263" s="8">
        <f t="shared" si="31"/>
        <v>36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2</v>
      </c>
      <c r="BJ263">
        <v>6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1</v>
      </c>
      <c r="CI263" s="6">
        <v>0.2</v>
      </c>
      <c r="CJ263" s="8">
        <v>20</v>
      </c>
      <c r="CK263" s="8">
        <v>0</v>
      </c>
      <c r="CL263" s="8">
        <f t="shared" si="32"/>
        <v>80</v>
      </c>
      <c r="CM263" s="8">
        <v>100</v>
      </c>
      <c r="CN263">
        <v>0</v>
      </c>
      <c r="CO263" s="4">
        <f t="shared" si="33"/>
        <v>0.94339622641509435</v>
      </c>
      <c r="CP263" s="8">
        <f t="shared" si="34"/>
        <v>6</v>
      </c>
      <c r="CQ263" s="8">
        <v>94</v>
      </c>
      <c r="CR263" s="8">
        <f t="shared" si="35"/>
        <v>0</v>
      </c>
      <c r="CS263" s="8">
        <f t="shared" si="30"/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 s="8">
        <v>1.732394366197183</v>
      </c>
      <c r="EJ263" s="8">
        <v>0</v>
      </c>
      <c r="EK263" s="8">
        <v>1</v>
      </c>
      <c r="EL263" s="8">
        <v>0</v>
      </c>
      <c r="EM263">
        <v>0</v>
      </c>
      <c r="EO263">
        <v>0</v>
      </c>
      <c r="EP263">
        <v>0</v>
      </c>
      <c r="ER263">
        <v>0</v>
      </c>
      <c r="ES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 s="2">
        <v>42861</v>
      </c>
      <c r="FE263">
        <v>0</v>
      </c>
      <c r="FG263">
        <v>22</v>
      </c>
      <c r="FH263">
        <v>1</v>
      </c>
      <c r="FK263">
        <v>0</v>
      </c>
    </row>
    <row r="264" spans="1:167" x14ac:dyDescent="0.35">
      <c r="A264">
        <v>71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 s="8">
        <v>0</v>
      </c>
      <c r="P264" s="8">
        <v>0</v>
      </c>
      <c r="Q264">
        <v>0</v>
      </c>
      <c r="R264">
        <v>1</v>
      </c>
      <c r="S264">
        <v>0</v>
      </c>
      <c r="T264">
        <v>0</v>
      </c>
      <c r="U264" s="8">
        <v>0</v>
      </c>
      <c r="V264">
        <v>0</v>
      </c>
      <c r="W264" s="8">
        <v>132</v>
      </c>
      <c r="X264" s="8">
        <v>60</v>
      </c>
      <c r="Y264" s="8">
        <v>97</v>
      </c>
      <c r="Z264">
        <v>0</v>
      </c>
      <c r="AA264" s="8">
        <v>1.890625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s="8">
        <v>34.890233271947857</v>
      </c>
      <c r="AI264" s="8">
        <v>78</v>
      </c>
      <c r="AJ264" s="6">
        <v>7</v>
      </c>
      <c r="AK264">
        <v>1</v>
      </c>
      <c r="AL264" s="8">
        <v>38</v>
      </c>
      <c r="AM264">
        <v>3</v>
      </c>
      <c r="AN264">
        <v>1</v>
      </c>
      <c r="AO264">
        <v>0</v>
      </c>
      <c r="AP264">
        <v>1</v>
      </c>
      <c r="AQ264">
        <v>0</v>
      </c>
      <c r="AR264">
        <v>0</v>
      </c>
      <c r="AS264" s="8">
        <v>3</v>
      </c>
      <c r="AT264">
        <v>0</v>
      </c>
      <c r="AU264">
        <v>0</v>
      </c>
      <c r="AV264">
        <v>1</v>
      </c>
      <c r="AW264" s="8">
        <v>69</v>
      </c>
      <c r="AX264" s="8">
        <v>9</v>
      </c>
      <c r="AY264" s="2">
        <v>42786</v>
      </c>
      <c r="AZ264" s="2">
        <v>42822</v>
      </c>
      <c r="BA264" s="8">
        <f t="shared" si="31"/>
        <v>36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7</v>
      </c>
      <c r="BJ264">
        <v>8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1</v>
      </c>
      <c r="CI264" s="6">
        <v>2.2000000000000002</v>
      </c>
      <c r="CJ264" s="8">
        <v>50</v>
      </c>
      <c r="CK264" s="8">
        <v>0</v>
      </c>
      <c r="CL264" s="8">
        <f t="shared" si="32"/>
        <v>50</v>
      </c>
      <c r="CM264" s="8">
        <v>120</v>
      </c>
      <c r="CN264">
        <v>0</v>
      </c>
      <c r="CO264" s="4">
        <f t="shared" si="33"/>
        <v>0.90909090909090906</v>
      </c>
      <c r="CP264" s="8">
        <f t="shared" si="34"/>
        <v>12</v>
      </c>
      <c r="CQ264" s="8">
        <v>107.0789854860359</v>
      </c>
      <c r="CR264" s="8">
        <f t="shared" si="35"/>
        <v>0</v>
      </c>
      <c r="CS264" s="8">
        <f t="shared" si="30"/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 s="8">
        <v>1.8533333333333331</v>
      </c>
      <c r="EJ264" s="8">
        <v>0</v>
      </c>
      <c r="EK264" s="8">
        <v>1</v>
      </c>
      <c r="EL264" s="8">
        <v>0</v>
      </c>
      <c r="EM264">
        <v>0</v>
      </c>
      <c r="EO264">
        <v>0</v>
      </c>
      <c r="EP264">
        <v>0</v>
      </c>
      <c r="ER264">
        <v>0</v>
      </c>
      <c r="ES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</v>
      </c>
      <c r="FD264" s="2">
        <v>42880</v>
      </c>
      <c r="FE264">
        <v>0</v>
      </c>
      <c r="FG264">
        <v>58</v>
      </c>
      <c r="FH264">
        <v>1</v>
      </c>
      <c r="FK264">
        <v>0</v>
      </c>
    </row>
    <row r="265" spans="1:167" x14ac:dyDescent="0.35">
      <c r="A265">
        <v>38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1</v>
      </c>
      <c r="O265" s="8">
        <v>6</v>
      </c>
      <c r="P265" s="8">
        <v>4.3425945192838343E-2</v>
      </c>
      <c r="Q265">
        <v>0</v>
      </c>
      <c r="R265">
        <v>1</v>
      </c>
      <c r="S265">
        <v>0</v>
      </c>
      <c r="T265">
        <v>0</v>
      </c>
      <c r="U265" s="8">
        <v>0</v>
      </c>
      <c r="V265">
        <v>0</v>
      </c>
      <c r="W265" s="8">
        <v>114</v>
      </c>
      <c r="X265" s="8">
        <v>68</v>
      </c>
      <c r="Y265" s="8">
        <v>100</v>
      </c>
      <c r="Z265">
        <v>0</v>
      </c>
      <c r="AA265" s="8">
        <v>1.9384615384615389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s="8">
        <v>38.5</v>
      </c>
      <c r="AI265" s="8">
        <v>125</v>
      </c>
      <c r="AJ265" s="6">
        <v>8.9</v>
      </c>
      <c r="AK265">
        <v>0</v>
      </c>
      <c r="AL265" s="8">
        <v>121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 s="8">
        <v>1</v>
      </c>
      <c r="AT265">
        <v>1</v>
      </c>
      <c r="AU265">
        <v>0</v>
      </c>
      <c r="AV265">
        <v>0</v>
      </c>
      <c r="AW265" s="8">
        <v>125</v>
      </c>
      <c r="AX265" s="8">
        <v>125</v>
      </c>
      <c r="AY265" s="2">
        <v>42696</v>
      </c>
      <c r="AZ265" s="2">
        <v>42732</v>
      </c>
      <c r="BA265" s="8">
        <f t="shared" si="31"/>
        <v>36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7</v>
      </c>
      <c r="BJ265">
        <v>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1</v>
      </c>
      <c r="CI265" s="6">
        <v>0.85342636500694002</v>
      </c>
      <c r="CJ265" s="8">
        <v>45</v>
      </c>
      <c r="CK265" s="8">
        <v>5.5489789878662328E-2</v>
      </c>
      <c r="CL265" s="8">
        <f t="shared" si="32"/>
        <v>54.944510210121337</v>
      </c>
      <c r="CM265" s="8">
        <v>94</v>
      </c>
      <c r="CN265">
        <v>0</v>
      </c>
      <c r="CO265" s="4">
        <f t="shared" si="33"/>
        <v>0.82456140350877194</v>
      </c>
      <c r="CP265" s="8">
        <f t="shared" si="34"/>
        <v>20</v>
      </c>
      <c r="CQ265" s="8">
        <v>76</v>
      </c>
      <c r="CR265" s="8">
        <f t="shared" si="35"/>
        <v>1</v>
      </c>
      <c r="CS265" s="8">
        <f t="shared" si="30"/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 s="8">
        <v>1.876712328767123</v>
      </c>
      <c r="EJ265" s="8">
        <v>0</v>
      </c>
      <c r="EK265" s="8">
        <v>1</v>
      </c>
      <c r="EL265" s="8">
        <v>0</v>
      </c>
      <c r="EM265">
        <v>1</v>
      </c>
      <c r="EN265" s="2">
        <v>42760</v>
      </c>
      <c r="EO265">
        <v>6</v>
      </c>
      <c r="EP265">
        <v>0</v>
      </c>
      <c r="ER265">
        <v>0</v>
      </c>
      <c r="ES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</v>
      </c>
      <c r="FD265" s="2">
        <v>42798</v>
      </c>
      <c r="FE265">
        <v>0</v>
      </c>
      <c r="FG265">
        <v>66</v>
      </c>
      <c r="FH265">
        <v>1</v>
      </c>
      <c r="FI265">
        <v>28</v>
      </c>
      <c r="FJ265">
        <v>1</v>
      </c>
      <c r="FK265">
        <f>IF(AND(FH265,FJ265),1,0)</f>
        <v>1</v>
      </c>
    </row>
    <row r="266" spans="1:167" x14ac:dyDescent="0.35">
      <c r="A266">
        <v>60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 s="8">
        <v>0</v>
      </c>
      <c r="P266" s="8">
        <v>0</v>
      </c>
      <c r="Q266">
        <v>2</v>
      </c>
      <c r="R266">
        <v>0</v>
      </c>
      <c r="S266">
        <v>0</v>
      </c>
      <c r="T266">
        <v>1</v>
      </c>
      <c r="U266" s="8">
        <v>10</v>
      </c>
      <c r="V266">
        <v>0</v>
      </c>
      <c r="W266" s="8">
        <v>134</v>
      </c>
      <c r="X266" s="8">
        <v>87</v>
      </c>
      <c r="Y266" s="8">
        <v>99</v>
      </c>
      <c r="Z266">
        <v>0</v>
      </c>
      <c r="AA266" s="8">
        <v>1.9854014598540151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s="8">
        <v>40.109535377067367</v>
      </c>
      <c r="AI266" s="8">
        <v>57</v>
      </c>
      <c r="AJ266" s="6">
        <v>5.8</v>
      </c>
      <c r="AK266">
        <v>1</v>
      </c>
      <c r="AL266" s="8">
        <v>40</v>
      </c>
      <c r="AM266">
        <v>3</v>
      </c>
      <c r="AN266">
        <v>1</v>
      </c>
      <c r="AO266">
        <v>0</v>
      </c>
      <c r="AP266">
        <v>1</v>
      </c>
      <c r="AQ266">
        <v>0</v>
      </c>
      <c r="AR266">
        <v>0</v>
      </c>
      <c r="AS266" s="8">
        <v>3</v>
      </c>
      <c r="AT266">
        <v>0</v>
      </c>
      <c r="AU266">
        <v>0</v>
      </c>
      <c r="AV266">
        <v>1</v>
      </c>
      <c r="AW266" s="8">
        <v>220</v>
      </c>
      <c r="AX266" s="8">
        <v>199</v>
      </c>
      <c r="AY266" s="2">
        <v>42667</v>
      </c>
      <c r="AZ266" s="2">
        <v>42703</v>
      </c>
      <c r="BA266" s="8">
        <f t="shared" si="31"/>
        <v>36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</v>
      </c>
      <c r="BJ266">
        <v>16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1</v>
      </c>
      <c r="CD266">
        <v>3</v>
      </c>
      <c r="CE266">
        <v>1</v>
      </c>
      <c r="CF266">
        <v>1</v>
      </c>
      <c r="CG266">
        <v>1</v>
      </c>
      <c r="CH266">
        <v>1</v>
      </c>
      <c r="CI266" s="6">
        <v>9</v>
      </c>
      <c r="CJ266" s="8">
        <v>0</v>
      </c>
      <c r="CK266" s="8">
        <v>100</v>
      </c>
      <c r="CL266" s="8">
        <f t="shared" si="32"/>
        <v>0</v>
      </c>
      <c r="CM266" s="8">
        <v>0</v>
      </c>
      <c r="CN266">
        <v>1</v>
      </c>
      <c r="CO266" s="4">
        <f t="shared" si="33"/>
        <v>0</v>
      </c>
      <c r="CP266" s="8">
        <f t="shared" si="34"/>
        <v>134</v>
      </c>
      <c r="CQ266" s="8">
        <v>136</v>
      </c>
      <c r="CR266" s="8">
        <f t="shared" si="35"/>
        <v>1</v>
      </c>
      <c r="CS266" s="8">
        <f>IF(CN266=1,1,0)</f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1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 s="8">
        <v>1.8611111111111109</v>
      </c>
      <c r="EJ266" s="8">
        <v>0</v>
      </c>
      <c r="EK266" s="8">
        <v>1</v>
      </c>
      <c r="EL266" s="8">
        <v>0</v>
      </c>
      <c r="EM266">
        <v>1</v>
      </c>
      <c r="EN266" s="2">
        <v>42771</v>
      </c>
      <c r="EO266">
        <v>6</v>
      </c>
      <c r="EP266">
        <v>0</v>
      </c>
      <c r="ER266">
        <v>0</v>
      </c>
      <c r="ES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</v>
      </c>
      <c r="FD266" s="2">
        <v>42966</v>
      </c>
      <c r="FE266">
        <v>1</v>
      </c>
      <c r="FF266" s="2">
        <v>43050</v>
      </c>
      <c r="FG266">
        <v>263</v>
      </c>
      <c r="FH266">
        <v>1</v>
      </c>
      <c r="FI266">
        <v>68</v>
      </c>
      <c r="FJ266">
        <v>1</v>
      </c>
      <c r="FK266">
        <f>IF(AND(FH266,FJ266),1,0)</f>
        <v>1</v>
      </c>
    </row>
    <row r="267" spans="1:167" x14ac:dyDescent="0.35">
      <c r="A267">
        <v>70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 s="8">
        <v>0</v>
      </c>
      <c r="P267" s="8">
        <v>0</v>
      </c>
      <c r="Q267">
        <v>2</v>
      </c>
      <c r="R267">
        <v>0</v>
      </c>
      <c r="S267">
        <v>0</v>
      </c>
      <c r="T267">
        <v>1</v>
      </c>
      <c r="U267" s="8">
        <v>0.14851875661330091</v>
      </c>
      <c r="V267">
        <v>1</v>
      </c>
      <c r="W267" s="8">
        <v>141</v>
      </c>
      <c r="X267" s="8">
        <v>77</v>
      </c>
      <c r="Y267" s="8">
        <v>97</v>
      </c>
      <c r="Z267">
        <v>0</v>
      </c>
      <c r="AA267" s="8">
        <v>1.8561151079136691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s="8">
        <v>38</v>
      </c>
      <c r="AI267" s="8">
        <v>38</v>
      </c>
      <c r="AJ267" s="6">
        <v>8.8000000000000007</v>
      </c>
      <c r="AK267">
        <v>0</v>
      </c>
      <c r="AL267" s="8">
        <v>89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 s="8">
        <v>2</v>
      </c>
      <c r="AT267">
        <v>0</v>
      </c>
      <c r="AU267">
        <v>1</v>
      </c>
      <c r="AV267">
        <v>0</v>
      </c>
      <c r="AW267" s="8">
        <v>52</v>
      </c>
      <c r="AX267" s="8">
        <v>0</v>
      </c>
      <c r="AY267" s="2">
        <v>42657</v>
      </c>
      <c r="AZ267" s="2">
        <v>42693</v>
      </c>
      <c r="BA267" s="8">
        <f t="shared" si="31"/>
        <v>36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8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1</v>
      </c>
      <c r="CB267">
        <v>0</v>
      </c>
      <c r="CC267">
        <v>0</v>
      </c>
      <c r="CD267">
        <v>1</v>
      </c>
      <c r="CE267">
        <v>1</v>
      </c>
      <c r="CF267">
        <v>0</v>
      </c>
      <c r="CG267">
        <v>0</v>
      </c>
      <c r="CH267">
        <v>1</v>
      </c>
      <c r="CI267" s="6">
        <v>0.1</v>
      </c>
      <c r="CJ267" s="8">
        <v>0</v>
      </c>
      <c r="CK267" s="8">
        <v>0</v>
      </c>
      <c r="CL267" s="8">
        <f t="shared" si="32"/>
        <v>100</v>
      </c>
      <c r="CM267" s="8">
        <v>144</v>
      </c>
      <c r="CN267">
        <v>0</v>
      </c>
      <c r="CO267" s="4">
        <f t="shared" si="33"/>
        <v>1.0212765957446808</v>
      </c>
      <c r="CP267" s="8">
        <f t="shared" si="34"/>
        <v>-3</v>
      </c>
      <c r="CQ267" s="8">
        <v>162</v>
      </c>
      <c r="CR267" s="8">
        <f t="shared" si="35"/>
        <v>0</v>
      </c>
      <c r="CS267" s="8">
        <f>IF(SUM(EF267:EG267,EB267:EC267,DX267:DY267,DT267:DU267,DP267:DQ267,DL267:DM267,DH267:DI267,DD267:DE267)&gt;0,1,0)</f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 s="8">
        <v>1.5</v>
      </c>
      <c r="EJ267" s="8">
        <v>0</v>
      </c>
      <c r="EK267" s="8">
        <v>1</v>
      </c>
      <c r="EL267" s="8">
        <v>0</v>
      </c>
      <c r="EM267">
        <v>0</v>
      </c>
      <c r="EO267">
        <v>0</v>
      </c>
      <c r="EP267">
        <v>0</v>
      </c>
      <c r="ER267">
        <v>0</v>
      </c>
      <c r="ES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 s="2">
        <v>43020</v>
      </c>
      <c r="FE267">
        <v>0</v>
      </c>
      <c r="FG267">
        <v>327</v>
      </c>
      <c r="FH267">
        <v>1</v>
      </c>
      <c r="FK267">
        <v>0</v>
      </c>
    </row>
    <row r="268" spans="1:167" x14ac:dyDescent="0.35">
      <c r="A268">
        <v>74</v>
      </c>
      <c r="B268">
        <v>2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 s="8">
        <v>0</v>
      </c>
      <c r="P268" s="8">
        <v>0</v>
      </c>
      <c r="Q268">
        <v>0</v>
      </c>
      <c r="R268">
        <v>1</v>
      </c>
      <c r="S268">
        <v>0</v>
      </c>
      <c r="T268">
        <v>0</v>
      </c>
      <c r="U268" s="8">
        <v>0</v>
      </c>
      <c r="V268">
        <v>0</v>
      </c>
      <c r="W268" s="8">
        <v>122</v>
      </c>
      <c r="X268" s="8">
        <v>58</v>
      </c>
      <c r="Y268" s="8">
        <v>98</v>
      </c>
      <c r="Z268">
        <v>0</v>
      </c>
      <c r="AA268" s="8">
        <v>1.943661971830986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s="8">
        <v>36.067647084903939</v>
      </c>
      <c r="AI268" s="8">
        <v>67</v>
      </c>
      <c r="AJ268" s="6">
        <v>6.5</v>
      </c>
      <c r="AK268">
        <v>1</v>
      </c>
      <c r="AL268" s="8">
        <v>37</v>
      </c>
      <c r="AM268">
        <v>3</v>
      </c>
      <c r="AN268">
        <v>1</v>
      </c>
      <c r="AO268">
        <v>0</v>
      </c>
      <c r="AP268">
        <v>1</v>
      </c>
      <c r="AQ268">
        <v>0</v>
      </c>
      <c r="AR268">
        <v>0</v>
      </c>
      <c r="AS268" s="8">
        <v>3</v>
      </c>
      <c r="AT268">
        <v>0</v>
      </c>
      <c r="AU268">
        <v>0</v>
      </c>
      <c r="AV268">
        <v>1</v>
      </c>
      <c r="AW268" s="8">
        <v>553</v>
      </c>
      <c r="AX268" s="8">
        <v>433</v>
      </c>
      <c r="AY268" s="2">
        <v>42654</v>
      </c>
      <c r="AZ268" s="2">
        <v>42690</v>
      </c>
      <c r="BA268" s="8">
        <f t="shared" si="31"/>
        <v>36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7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1</v>
      </c>
      <c r="CE268">
        <v>1</v>
      </c>
      <c r="CF268">
        <v>0</v>
      </c>
      <c r="CG268">
        <v>0</v>
      </c>
      <c r="CH268">
        <v>1</v>
      </c>
      <c r="CI268" s="6">
        <v>0.2</v>
      </c>
      <c r="CJ268" s="8">
        <v>0</v>
      </c>
      <c r="CK268" s="8">
        <v>0</v>
      </c>
      <c r="CL268" s="8">
        <f t="shared" si="32"/>
        <v>100</v>
      </c>
      <c r="CM268" s="8">
        <v>70</v>
      </c>
      <c r="CN268">
        <v>0</v>
      </c>
      <c r="CO268" s="4">
        <f t="shared" si="33"/>
        <v>0.57377049180327866</v>
      </c>
      <c r="CP268" s="8">
        <f t="shared" si="34"/>
        <v>52</v>
      </c>
      <c r="CQ268" s="8">
        <v>55</v>
      </c>
      <c r="CR268" s="8">
        <f t="shared" si="35"/>
        <v>1</v>
      </c>
      <c r="CS268" s="8">
        <f>IF(SUM(EF268:EG268,EB268:EC268,DX268:DY268,DT268:DU268,DP268:DQ268,DL268:DM268,DH268:DI268,DD268:DE268)&gt;0,1,0)</f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1</v>
      </c>
      <c r="DT268">
        <v>0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 s="8">
        <v>1.788732394366197</v>
      </c>
      <c r="EJ268" s="8">
        <v>0</v>
      </c>
      <c r="EK268" s="8">
        <v>1</v>
      </c>
      <c r="EL268" s="8">
        <v>0</v>
      </c>
      <c r="EM268">
        <v>1</v>
      </c>
      <c r="EN268" s="2">
        <v>42694</v>
      </c>
      <c r="EO268">
        <v>1</v>
      </c>
      <c r="EP268">
        <v>0</v>
      </c>
      <c r="ER268">
        <v>0</v>
      </c>
      <c r="ES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</v>
      </c>
      <c r="FD268" s="2">
        <v>42732</v>
      </c>
      <c r="FE268">
        <v>0</v>
      </c>
      <c r="FG268">
        <v>42</v>
      </c>
      <c r="FH268">
        <v>1</v>
      </c>
      <c r="FI268">
        <v>4</v>
      </c>
      <c r="FJ268">
        <v>1</v>
      </c>
      <c r="FK268">
        <f>IF(AND(FH268,FJ268),1,0)</f>
        <v>1</v>
      </c>
    </row>
    <row r="269" spans="1:167" x14ac:dyDescent="0.35">
      <c r="A269">
        <v>60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 s="8">
        <v>0</v>
      </c>
      <c r="P269" s="8">
        <v>0</v>
      </c>
      <c r="Q269">
        <v>0</v>
      </c>
      <c r="R269">
        <v>1</v>
      </c>
      <c r="S269">
        <v>0</v>
      </c>
      <c r="T269">
        <v>0</v>
      </c>
      <c r="U269" s="8">
        <v>0</v>
      </c>
      <c r="V269">
        <v>0</v>
      </c>
      <c r="W269" s="8">
        <v>135</v>
      </c>
      <c r="X269" s="8">
        <v>78</v>
      </c>
      <c r="Y269" s="8">
        <v>97.844112461724052</v>
      </c>
      <c r="Z269">
        <v>0</v>
      </c>
      <c r="AA269" s="8">
        <v>1.8630136986301371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s="8">
        <v>39</v>
      </c>
      <c r="AI269" s="8">
        <v>45</v>
      </c>
      <c r="AJ269" s="6">
        <v>8.6999999999999993</v>
      </c>
      <c r="AK269">
        <v>0</v>
      </c>
      <c r="AL269" s="8">
        <v>80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 s="8">
        <v>3</v>
      </c>
      <c r="AT269">
        <v>0</v>
      </c>
      <c r="AU269">
        <v>0</v>
      </c>
      <c r="AV269">
        <v>1</v>
      </c>
      <c r="AW269" s="8">
        <v>165</v>
      </c>
      <c r="AX269" s="8">
        <v>165</v>
      </c>
      <c r="AY269" s="2">
        <v>42628</v>
      </c>
      <c r="AZ269" s="2">
        <v>42664</v>
      </c>
      <c r="BA269" s="8">
        <f t="shared" si="31"/>
        <v>36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5</v>
      </c>
      <c r="BJ269">
        <v>6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0</v>
      </c>
      <c r="CH269">
        <v>1</v>
      </c>
      <c r="CI269" s="6">
        <v>2.6</v>
      </c>
      <c r="CJ269" s="8">
        <v>0</v>
      </c>
      <c r="CK269" s="8">
        <v>0</v>
      </c>
      <c r="CL269" s="8">
        <f t="shared" si="32"/>
        <v>100</v>
      </c>
      <c r="CM269" s="8">
        <v>126</v>
      </c>
      <c r="CN269">
        <v>0</v>
      </c>
      <c r="CO269" s="4">
        <f t="shared" si="33"/>
        <v>0.93333333333333335</v>
      </c>
      <c r="CP269" s="8">
        <f t="shared" si="34"/>
        <v>9</v>
      </c>
      <c r="CQ269" s="8">
        <v>100</v>
      </c>
      <c r="CR269" s="8">
        <f t="shared" si="35"/>
        <v>0</v>
      </c>
      <c r="CS269" s="8">
        <f>IF(SUM(EF269:EG269,EB269:EC269,DX269:DY269,DT269:DU269,DP269:DQ269,DL269:DM269,DH269:DI269,DD269:DE269)&gt;0,1,0)</f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 s="8">
        <v>1.876712328767123</v>
      </c>
      <c r="EJ269" s="8">
        <v>0</v>
      </c>
      <c r="EK269" s="8">
        <v>1</v>
      </c>
      <c r="EL269" s="8">
        <v>0</v>
      </c>
      <c r="EM269">
        <v>0</v>
      </c>
      <c r="EO269">
        <v>0</v>
      </c>
      <c r="EP269">
        <v>0</v>
      </c>
      <c r="ER269">
        <v>0</v>
      </c>
      <c r="ES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 s="2">
        <v>42741</v>
      </c>
      <c r="FE269">
        <v>0</v>
      </c>
      <c r="FG269">
        <v>77</v>
      </c>
      <c r="FH269">
        <v>1</v>
      </c>
      <c r="FK269">
        <v>0</v>
      </c>
    </row>
    <row r="270" spans="1:167" x14ac:dyDescent="0.35">
      <c r="A270">
        <v>71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 s="8">
        <v>0</v>
      </c>
      <c r="P270" s="8">
        <v>0.38833101716949842</v>
      </c>
      <c r="Q270">
        <v>0</v>
      </c>
      <c r="R270">
        <v>1</v>
      </c>
      <c r="S270">
        <v>0</v>
      </c>
      <c r="T270">
        <v>0</v>
      </c>
      <c r="U270" s="8">
        <v>0</v>
      </c>
      <c r="V270">
        <v>1</v>
      </c>
      <c r="W270" s="8">
        <v>160</v>
      </c>
      <c r="X270" s="8">
        <v>74</v>
      </c>
      <c r="Y270" s="8">
        <v>95</v>
      </c>
      <c r="Z270">
        <v>1</v>
      </c>
      <c r="AA270" s="8">
        <v>2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 s="8">
        <v>41</v>
      </c>
      <c r="AI270" s="8">
        <v>46</v>
      </c>
      <c r="AJ270" s="6">
        <v>9</v>
      </c>
      <c r="AK270">
        <v>0</v>
      </c>
      <c r="AL270" s="8">
        <v>62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 s="8">
        <v>2</v>
      </c>
      <c r="AT270">
        <v>0</v>
      </c>
      <c r="AU270">
        <v>1</v>
      </c>
      <c r="AV270">
        <v>0</v>
      </c>
      <c r="AW270" s="8">
        <v>200</v>
      </c>
      <c r="AX270" s="8">
        <v>0</v>
      </c>
      <c r="AY270" s="2">
        <v>42628</v>
      </c>
      <c r="AZ270" s="2">
        <v>42664</v>
      </c>
      <c r="BA270" s="8">
        <f t="shared" si="31"/>
        <v>36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3</v>
      </c>
      <c r="CE270">
        <v>1</v>
      </c>
      <c r="CF270">
        <v>1</v>
      </c>
      <c r="CG270">
        <v>1</v>
      </c>
      <c r="CH270">
        <v>0</v>
      </c>
      <c r="CI270" s="6">
        <v>0.2</v>
      </c>
      <c r="CJ270" s="8">
        <v>0</v>
      </c>
      <c r="CK270" s="8">
        <v>100</v>
      </c>
      <c r="CL270" s="8">
        <f t="shared" si="32"/>
        <v>0</v>
      </c>
      <c r="CM270" s="8">
        <v>34</v>
      </c>
      <c r="CN270">
        <v>1</v>
      </c>
      <c r="CO270" s="4">
        <f t="shared" si="33"/>
        <v>0.21249999999999999</v>
      </c>
      <c r="CP270" s="8">
        <f t="shared" si="34"/>
        <v>126</v>
      </c>
      <c r="CQ270" s="8">
        <v>57</v>
      </c>
      <c r="CR270" s="8">
        <f t="shared" si="35"/>
        <v>1</v>
      </c>
      <c r="CS270" s="8">
        <f>IF(CN270=1,1,0)</f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0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 s="8">
        <v>1.821917808219178</v>
      </c>
      <c r="EJ270" s="8">
        <v>0</v>
      </c>
      <c r="EK270" s="8">
        <v>1</v>
      </c>
      <c r="EL270" s="8">
        <v>0</v>
      </c>
      <c r="EM270">
        <v>0</v>
      </c>
      <c r="EO270">
        <v>0</v>
      </c>
      <c r="EP270">
        <v>0</v>
      </c>
      <c r="ER270">
        <v>0</v>
      </c>
      <c r="ES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</v>
      </c>
      <c r="FD270" s="2">
        <v>42943</v>
      </c>
      <c r="FE270">
        <v>0</v>
      </c>
      <c r="FG270">
        <v>279</v>
      </c>
      <c r="FH270">
        <v>1</v>
      </c>
      <c r="FK270">
        <v>0</v>
      </c>
    </row>
    <row r="271" spans="1:167" x14ac:dyDescent="0.35">
      <c r="A271">
        <v>51</v>
      </c>
      <c r="B271">
        <v>2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0</v>
      </c>
      <c r="M271">
        <v>0</v>
      </c>
      <c r="N271">
        <v>1</v>
      </c>
      <c r="O271" s="8">
        <v>10</v>
      </c>
      <c r="P271" s="8">
        <v>0.19189642020378139</v>
      </c>
      <c r="Q271">
        <v>0</v>
      </c>
      <c r="R271">
        <v>1</v>
      </c>
      <c r="S271">
        <v>0</v>
      </c>
      <c r="T271">
        <v>0</v>
      </c>
      <c r="U271" s="8">
        <v>0</v>
      </c>
      <c r="V271">
        <v>1</v>
      </c>
      <c r="W271" s="8">
        <v>165</v>
      </c>
      <c r="X271" s="8">
        <v>78</v>
      </c>
      <c r="Y271" s="8">
        <v>98</v>
      </c>
      <c r="Z271">
        <v>0</v>
      </c>
      <c r="AA271" s="8">
        <v>1.946666666666667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s="8">
        <v>41.5</v>
      </c>
      <c r="AI271" s="8">
        <v>61</v>
      </c>
      <c r="AJ271" s="6">
        <v>7.8</v>
      </c>
      <c r="AK271">
        <v>0</v>
      </c>
      <c r="AL271" s="8">
        <v>95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 s="8">
        <v>2</v>
      </c>
      <c r="AT271">
        <v>0</v>
      </c>
      <c r="AU271">
        <v>1</v>
      </c>
      <c r="AV271">
        <v>0</v>
      </c>
      <c r="AW271" s="8">
        <v>67</v>
      </c>
      <c r="AX271" s="8">
        <v>0</v>
      </c>
      <c r="AY271" s="2">
        <v>42597</v>
      </c>
      <c r="AZ271" s="2">
        <v>42633</v>
      </c>
      <c r="BA271" s="8">
        <f t="shared" si="31"/>
        <v>36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2</v>
      </c>
      <c r="BJ271">
        <v>8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1</v>
      </c>
      <c r="CI271" s="6">
        <v>3</v>
      </c>
      <c r="CJ271" s="8">
        <v>50</v>
      </c>
      <c r="CK271" s="8">
        <v>50</v>
      </c>
      <c r="CL271" s="8">
        <f t="shared" si="32"/>
        <v>0</v>
      </c>
      <c r="CM271" s="8">
        <v>68</v>
      </c>
      <c r="CN271">
        <v>0</v>
      </c>
      <c r="CO271" s="4">
        <f t="shared" si="33"/>
        <v>0.41212121212121211</v>
      </c>
      <c r="CP271" s="8">
        <f t="shared" si="34"/>
        <v>97</v>
      </c>
      <c r="CQ271" s="8">
        <v>50</v>
      </c>
      <c r="CR271" s="8">
        <f t="shared" si="35"/>
        <v>1</v>
      </c>
      <c r="CS271" s="8">
        <f>IF(SUM(EF271:EG271,EB271:EC271,DX271:DY271,DT271:DU271,DP271:DQ271,DL271:DM271,DH271:DI271,DD271:DE271)&gt;0,1,0)</f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1</v>
      </c>
      <c r="DM271">
        <v>0</v>
      </c>
      <c r="DN271">
        <v>0</v>
      </c>
      <c r="DO271">
        <v>0</v>
      </c>
      <c r="DP271">
        <v>1</v>
      </c>
      <c r="DQ271">
        <v>0</v>
      </c>
      <c r="DR271">
        <v>0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 s="8">
        <v>1.3150684931506851</v>
      </c>
      <c r="EJ271" s="8">
        <v>1</v>
      </c>
      <c r="EK271" s="8">
        <v>0</v>
      </c>
      <c r="EL271" s="8">
        <v>0</v>
      </c>
      <c r="EM271">
        <v>1</v>
      </c>
      <c r="EN271" s="2">
        <v>42635</v>
      </c>
      <c r="EO271">
        <v>2</v>
      </c>
      <c r="EP271">
        <v>0</v>
      </c>
      <c r="ER271">
        <v>0</v>
      </c>
      <c r="ES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 s="2">
        <v>42741</v>
      </c>
      <c r="FE271">
        <v>0</v>
      </c>
      <c r="FG271">
        <v>108</v>
      </c>
      <c r="FH271">
        <v>1</v>
      </c>
      <c r="FI271">
        <v>2</v>
      </c>
      <c r="FJ271">
        <v>1</v>
      </c>
      <c r="FK271">
        <f>IF(AND(FH271,FJ271),1,0)</f>
        <v>1</v>
      </c>
    </row>
    <row r="272" spans="1:167" x14ac:dyDescent="0.35">
      <c r="A272">
        <v>83</v>
      </c>
      <c r="B272">
        <v>2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 s="8">
        <v>0</v>
      </c>
      <c r="P272" s="8">
        <v>0</v>
      </c>
      <c r="Q272">
        <v>0</v>
      </c>
      <c r="R272">
        <v>1</v>
      </c>
      <c r="S272">
        <v>0</v>
      </c>
      <c r="T272">
        <v>0</v>
      </c>
      <c r="U272" s="8">
        <v>0</v>
      </c>
      <c r="V272">
        <v>1</v>
      </c>
      <c r="W272" s="8">
        <v>144</v>
      </c>
      <c r="X272" s="8">
        <v>84</v>
      </c>
      <c r="Y272" s="8">
        <v>98</v>
      </c>
      <c r="Z272">
        <v>1</v>
      </c>
      <c r="AA272" s="8">
        <v>1.9402985074626871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s="8">
        <v>42.499999999999993</v>
      </c>
      <c r="AI272" s="8">
        <v>54</v>
      </c>
      <c r="AJ272" s="6">
        <v>7</v>
      </c>
      <c r="AK272">
        <v>1</v>
      </c>
      <c r="AL272" s="8">
        <v>55</v>
      </c>
      <c r="AM272">
        <v>2</v>
      </c>
      <c r="AN272">
        <v>1</v>
      </c>
      <c r="AO272">
        <v>1</v>
      </c>
      <c r="AP272">
        <v>0</v>
      </c>
      <c r="AQ272">
        <v>0</v>
      </c>
      <c r="AR272">
        <v>0</v>
      </c>
      <c r="AS272" s="8">
        <v>2</v>
      </c>
      <c r="AT272">
        <v>0</v>
      </c>
      <c r="AU272">
        <v>1</v>
      </c>
      <c r="AV272">
        <v>0</v>
      </c>
      <c r="AW272" s="8">
        <v>146</v>
      </c>
      <c r="AX272" s="8">
        <v>0</v>
      </c>
      <c r="AY272" s="2">
        <v>42563</v>
      </c>
      <c r="AZ272" s="2">
        <v>42599</v>
      </c>
      <c r="BA272" s="8">
        <f t="shared" si="31"/>
        <v>36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7</v>
      </c>
      <c r="BJ272">
        <v>2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 s="6">
        <v>0.09</v>
      </c>
      <c r="CJ272" s="8">
        <v>0.38832285711483971</v>
      </c>
      <c r="CK272" s="8">
        <v>4.3412198827870632E-2</v>
      </c>
      <c r="CL272" s="8">
        <f t="shared" si="32"/>
        <v>99.56826494405729</v>
      </c>
      <c r="CM272" s="8">
        <v>105</v>
      </c>
      <c r="CN272">
        <v>0</v>
      </c>
      <c r="CO272" s="4">
        <f t="shared" si="33"/>
        <v>0.72916666666666663</v>
      </c>
      <c r="CP272" s="8">
        <f t="shared" si="34"/>
        <v>39</v>
      </c>
      <c r="CQ272" s="8">
        <v>107.5</v>
      </c>
      <c r="CR272" s="8">
        <f t="shared" si="35"/>
        <v>1</v>
      </c>
      <c r="CS272" s="8">
        <f>IF(SUM(EF272:EG272,EB272:EC272,DX272:DY272,DT272:DU272,DP272:DQ272,DL272:DM272,DH272:DI272,DD272:DE272)&gt;0,1,0)</f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 s="8">
        <v>1.8918918918918921</v>
      </c>
      <c r="EJ272" s="8">
        <v>0</v>
      </c>
      <c r="EK272" s="8">
        <v>1</v>
      </c>
      <c r="EL272" s="8">
        <v>0</v>
      </c>
      <c r="EM272">
        <v>0</v>
      </c>
      <c r="EO272">
        <v>0</v>
      </c>
      <c r="EP272">
        <v>0</v>
      </c>
      <c r="ER272">
        <v>0</v>
      </c>
      <c r="ES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 s="2">
        <v>42791</v>
      </c>
      <c r="FE272">
        <v>0</v>
      </c>
      <c r="FG272">
        <v>192</v>
      </c>
      <c r="FH272">
        <v>1</v>
      </c>
      <c r="FK272">
        <v>0</v>
      </c>
    </row>
    <row r="273" spans="1:168" x14ac:dyDescent="0.35">
      <c r="A273">
        <v>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1</v>
      </c>
      <c r="O273" s="8">
        <v>3</v>
      </c>
      <c r="P273" s="8">
        <v>5.532955335876736E-2</v>
      </c>
      <c r="Q273">
        <v>0</v>
      </c>
      <c r="R273">
        <v>1</v>
      </c>
      <c r="S273">
        <v>0</v>
      </c>
      <c r="T273">
        <v>0</v>
      </c>
      <c r="U273" s="8">
        <v>0</v>
      </c>
      <c r="V273">
        <v>1</v>
      </c>
      <c r="W273" s="8">
        <v>149</v>
      </c>
      <c r="X273" s="8">
        <v>63</v>
      </c>
      <c r="Y273" s="8">
        <v>96</v>
      </c>
      <c r="Z273">
        <v>1</v>
      </c>
      <c r="AA273" s="8">
        <v>2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 s="8">
        <v>44</v>
      </c>
      <c r="AI273" s="8">
        <v>79</v>
      </c>
      <c r="AJ273" s="6">
        <v>7.1</v>
      </c>
      <c r="AK273">
        <v>1</v>
      </c>
      <c r="AL273" s="8">
        <v>67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 s="8">
        <v>2</v>
      </c>
      <c r="AT273">
        <v>0</v>
      </c>
      <c r="AU273">
        <v>1</v>
      </c>
      <c r="AV273">
        <v>0</v>
      </c>
      <c r="AW273" s="8">
        <v>245</v>
      </c>
      <c r="AX273" s="8">
        <v>0</v>
      </c>
      <c r="AY273" s="2">
        <v>42478</v>
      </c>
      <c r="AZ273" s="2">
        <v>42514</v>
      </c>
      <c r="BA273" s="8">
        <f t="shared" si="31"/>
        <v>36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5</v>
      </c>
      <c r="BJ273">
        <v>16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1</v>
      </c>
      <c r="CD273">
        <v>3</v>
      </c>
      <c r="CE273">
        <v>1</v>
      </c>
      <c r="CF273">
        <v>1</v>
      </c>
      <c r="CG273">
        <v>1</v>
      </c>
      <c r="CH273">
        <v>1</v>
      </c>
      <c r="CI273" s="6">
        <v>0.5</v>
      </c>
      <c r="CJ273" s="8">
        <v>100</v>
      </c>
      <c r="CK273" s="8">
        <v>0</v>
      </c>
      <c r="CL273" s="8">
        <f t="shared" si="32"/>
        <v>0</v>
      </c>
      <c r="CM273" s="8">
        <v>23</v>
      </c>
      <c r="CN273">
        <v>1</v>
      </c>
      <c r="CO273" s="4">
        <f t="shared" si="33"/>
        <v>0.15436241610738255</v>
      </c>
      <c r="CP273" s="8">
        <f t="shared" si="34"/>
        <v>126</v>
      </c>
      <c r="CQ273" s="8">
        <v>58</v>
      </c>
      <c r="CR273" s="8">
        <f t="shared" si="35"/>
        <v>1</v>
      </c>
      <c r="CS273" s="8">
        <f>IF(CN273=1,1,0)</f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1</v>
      </c>
      <c r="DS273">
        <v>0</v>
      </c>
      <c r="DT273">
        <v>1</v>
      </c>
      <c r="DU273">
        <v>1</v>
      </c>
      <c r="DV273">
        <v>1</v>
      </c>
      <c r="DW273">
        <v>0</v>
      </c>
      <c r="DX273">
        <v>1</v>
      </c>
      <c r="DY273">
        <v>1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 s="8">
        <v>1.7945205479452051</v>
      </c>
      <c r="EJ273" s="8">
        <v>0</v>
      </c>
      <c r="EK273" s="8">
        <v>1</v>
      </c>
      <c r="EL273" s="8">
        <v>0</v>
      </c>
      <c r="EM273">
        <v>0</v>
      </c>
      <c r="EO273">
        <v>0</v>
      </c>
      <c r="EP273">
        <v>0</v>
      </c>
      <c r="ER273">
        <v>0</v>
      </c>
      <c r="ES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E273">
        <v>1</v>
      </c>
      <c r="FF273" s="2">
        <v>42568</v>
      </c>
      <c r="FK273">
        <v>2</v>
      </c>
    </row>
    <row r="274" spans="1:168" x14ac:dyDescent="0.35">
      <c r="A274">
        <v>83</v>
      </c>
      <c r="B274">
        <v>2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8">
        <v>0</v>
      </c>
      <c r="P274" s="8">
        <v>0</v>
      </c>
      <c r="Q274">
        <v>0</v>
      </c>
      <c r="R274">
        <v>1</v>
      </c>
      <c r="S274">
        <v>0</v>
      </c>
      <c r="T274">
        <v>0</v>
      </c>
      <c r="U274" s="8">
        <v>0</v>
      </c>
      <c r="V274">
        <v>0</v>
      </c>
      <c r="W274" s="8">
        <v>138</v>
      </c>
      <c r="X274" s="8">
        <v>70</v>
      </c>
      <c r="Y274" s="8">
        <v>96</v>
      </c>
      <c r="Z274">
        <v>0</v>
      </c>
      <c r="AA274" s="8">
        <v>1.8529411764705881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s="8">
        <v>39.5</v>
      </c>
      <c r="AI274" s="8">
        <v>50</v>
      </c>
      <c r="AJ274" s="6">
        <v>7.2</v>
      </c>
      <c r="AK274">
        <v>1</v>
      </c>
      <c r="AL274" s="8">
        <v>80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 s="8">
        <v>2</v>
      </c>
      <c r="AT274">
        <v>0</v>
      </c>
      <c r="AU274">
        <v>1</v>
      </c>
      <c r="AV274">
        <v>0</v>
      </c>
      <c r="AW274" s="8">
        <v>53</v>
      </c>
      <c r="AX274" s="8">
        <v>0</v>
      </c>
      <c r="AY274" s="2">
        <v>42475</v>
      </c>
      <c r="AZ274" s="2">
        <v>42511</v>
      </c>
      <c r="BA274" s="8">
        <f t="shared" si="31"/>
        <v>36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7</v>
      </c>
      <c r="BJ274">
        <v>2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 s="6">
        <v>5</v>
      </c>
      <c r="CJ274" s="8">
        <v>0</v>
      </c>
      <c r="CK274" s="8">
        <v>0</v>
      </c>
      <c r="CL274" s="8">
        <f t="shared" si="32"/>
        <v>100</v>
      </c>
      <c r="CM274" s="8">
        <v>119</v>
      </c>
      <c r="CN274">
        <v>0</v>
      </c>
      <c r="CO274" s="4">
        <f t="shared" si="33"/>
        <v>0.8623188405797102</v>
      </c>
      <c r="CP274" s="8">
        <f t="shared" si="34"/>
        <v>19</v>
      </c>
      <c r="CQ274" s="8">
        <v>127</v>
      </c>
      <c r="CR274" s="8">
        <f t="shared" si="35"/>
        <v>1</v>
      </c>
      <c r="CS274" s="8">
        <f>IF(SUM(EF274:EG274,EB274:EC274,DX274:DY274,DT274:DU274,DP274:DQ274,DL274:DM274,DH274:DI274,DD274:DE274)&gt;0,1,0)</f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 s="8">
        <v>1.9142857142857139</v>
      </c>
      <c r="EJ274" s="8">
        <v>0</v>
      </c>
      <c r="EK274" s="8">
        <v>1</v>
      </c>
      <c r="EL274" s="8">
        <v>0</v>
      </c>
      <c r="EM274">
        <v>0</v>
      </c>
      <c r="EO274">
        <v>0</v>
      </c>
      <c r="EP274">
        <v>0</v>
      </c>
      <c r="ER274">
        <v>0</v>
      </c>
      <c r="ES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 s="2">
        <v>42684</v>
      </c>
      <c r="FE274">
        <v>0</v>
      </c>
      <c r="FG274">
        <v>173</v>
      </c>
      <c r="FH274">
        <v>1</v>
      </c>
      <c r="FK274">
        <v>0</v>
      </c>
    </row>
    <row r="275" spans="1:168" x14ac:dyDescent="0.35">
      <c r="A275">
        <v>85</v>
      </c>
      <c r="B275">
        <v>2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 s="8">
        <v>0</v>
      </c>
      <c r="P275" s="8">
        <v>0</v>
      </c>
      <c r="Q275">
        <v>0</v>
      </c>
      <c r="R275">
        <v>1</v>
      </c>
      <c r="S275">
        <v>0</v>
      </c>
      <c r="T275">
        <v>0</v>
      </c>
      <c r="U275" s="8">
        <v>0</v>
      </c>
      <c r="V275">
        <v>1</v>
      </c>
      <c r="W275" s="8">
        <v>147</v>
      </c>
      <c r="X275" s="8">
        <v>68</v>
      </c>
      <c r="Y275" s="8">
        <v>96</v>
      </c>
      <c r="Z275">
        <v>0</v>
      </c>
      <c r="AA275" s="8">
        <v>2.012903225806451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 s="8">
        <v>30</v>
      </c>
      <c r="AI275" s="8">
        <v>64</v>
      </c>
      <c r="AJ275" s="6">
        <v>5.5</v>
      </c>
      <c r="AK275">
        <v>1</v>
      </c>
      <c r="AL275" s="8">
        <v>49</v>
      </c>
      <c r="AM275">
        <v>2</v>
      </c>
      <c r="AN275">
        <v>1</v>
      </c>
      <c r="AO275">
        <v>1</v>
      </c>
      <c r="AP275">
        <v>0</v>
      </c>
      <c r="AQ275">
        <v>0</v>
      </c>
      <c r="AR275">
        <v>0</v>
      </c>
      <c r="AS275" s="8">
        <v>3</v>
      </c>
      <c r="AT275">
        <v>0</v>
      </c>
      <c r="AU275">
        <v>0</v>
      </c>
      <c r="AV275">
        <v>1</v>
      </c>
      <c r="AW275" s="8">
        <v>306</v>
      </c>
      <c r="AX275" s="8">
        <v>78</v>
      </c>
      <c r="AY275" s="2">
        <v>42370</v>
      </c>
      <c r="AZ275" s="2">
        <v>42406</v>
      </c>
      <c r="BA275" s="8">
        <f t="shared" si="31"/>
        <v>36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4</v>
      </c>
      <c r="BJ275">
        <v>15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3</v>
      </c>
      <c r="CE275">
        <v>1</v>
      </c>
      <c r="CF275">
        <v>1</v>
      </c>
      <c r="CG275">
        <v>1</v>
      </c>
      <c r="CH275">
        <v>1</v>
      </c>
      <c r="CI275" s="6">
        <v>0.6</v>
      </c>
      <c r="CJ275" s="8">
        <v>0</v>
      </c>
      <c r="CK275" s="8">
        <v>90</v>
      </c>
      <c r="CL275" s="8">
        <f t="shared" si="32"/>
        <v>10</v>
      </c>
      <c r="CM275" s="8">
        <v>0</v>
      </c>
      <c r="CN275">
        <v>1</v>
      </c>
      <c r="CO275" s="4">
        <f t="shared" si="33"/>
        <v>0</v>
      </c>
      <c r="CP275" s="8">
        <f t="shared" si="34"/>
        <v>147</v>
      </c>
      <c r="CQ275" s="8">
        <v>0</v>
      </c>
      <c r="CR275" s="8">
        <f t="shared" si="35"/>
        <v>1</v>
      </c>
      <c r="CS275" s="8">
        <f>IF(CN275=1,1,0)</f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1</v>
      </c>
      <c r="DN275">
        <v>0</v>
      </c>
      <c r="DO275">
        <v>1</v>
      </c>
      <c r="DP275">
        <v>1</v>
      </c>
      <c r="DQ275">
        <v>0</v>
      </c>
      <c r="DR275">
        <v>0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 s="8">
        <v>1.906666666666667</v>
      </c>
      <c r="EJ275" s="8">
        <v>0</v>
      </c>
      <c r="EK275" s="8">
        <v>1</v>
      </c>
      <c r="EL275" s="8">
        <v>0</v>
      </c>
      <c r="EM275">
        <v>1</v>
      </c>
      <c r="EN275" s="2">
        <v>42493</v>
      </c>
      <c r="EO275">
        <v>6</v>
      </c>
      <c r="EP275">
        <v>0</v>
      </c>
      <c r="ER275">
        <v>0</v>
      </c>
      <c r="ES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E275">
        <v>1</v>
      </c>
      <c r="FF275" s="2">
        <v>42500</v>
      </c>
      <c r="FI275">
        <v>87</v>
      </c>
      <c r="FJ275">
        <v>1</v>
      </c>
      <c r="FK275">
        <v>2</v>
      </c>
    </row>
    <row r="276" spans="1:168" x14ac:dyDescent="0.35">
      <c r="A276">
        <v>67</v>
      </c>
      <c r="B276">
        <v>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 s="8">
        <v>0</v>
      </c>
      <c r="P276" s="8">
        <v>0.1396903406281548</v>
      </c>
      <c r="Q276">
        <v>0</v>
      </c>
      <c r="R276">
        <v>1</v>
      </c>
      <c r="S276">
        <v>0</v>
      </c>
      <c r="T276">
        <v>0</v>
      </c>
      <c r="U276" s="8">
        <v>0</v>
      </c>
      <c r="V276">
        <v>0</v>
      </c>
      <c r="W276" s="8">
        <v>130</v>
      </c>
      <c r="X276" s="8">
        <v>94</v>
      </c>
      <c r="Y276" s="8">
        <v>99</v>
      </c>
      <c r="Z276">
        <v>0</v>
      </c>
      <c r="AA276" s="8">
        <v>1.9848484848484851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s="8">
        <v>41.940478169817652</v>
      </c>
      <c r="AI276" s="8">
        <v>84</v>
      </c>
      <c r="AJ276" s="6">
        <v>8.8000000000000007</v>
      </c>
      <c r="AK276">
        <v>0</v>
      </c>
      <c r="AL276" s="8">
        <v>69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 s="8">
        <v>2</v>
      </c>
      <c r="AT276">
        <v>0</v>
      </c>
      <c r="AU276">
        <v>1</v>
      </c>
      <c r="AV276">
        <v>0</v>
      </c>
      <c r="AW276" s="8">
        <v>160</v>
      </c>
      <c r="AX276" s="8">
        <v>0</v>
      </c>
      <c r="AY276" s="2">
        <v>41900</v>
      </c>
      <c r="AZ276" s="2">
        <v>41936</v>
      </c>
      <c r="BA276" s="8">
        <f t="shared" si="31"/>
        <v>36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4</v>
      </c>
      <c r="BJ276">
        <v>2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1</v>
      </c>
      <c r="CE276">
        <v>1</v>
      </c>
      <c r="CF276">
        <v>0</v>
      </c>
      <c r="CG276">
        <v>0</v>
      </c>
      <c r="CH276">
        <v>0</v>
      </c>
      <c r="CI276" s="6">
        <v>1</v>
      </c>
      <c r="CJ276" s="8">
        <v>10</v>
      </c>
      <c r="CK276" s="8">
        <v>0</v>
      </c>
      <c r="CL276" s="8">
        <f t="shared" si="32"/>
        <v>90</v>
      </c>
      <c r="CM276" s="8">
        <v>108</v>
      </c>
      <c r="CN276">
        <v>0</v>
      </c>
      <c r="CO276" s="4">
        <f t="shared" si="33"/>
        <v>0.83076923076923082</v>
      </c>
      <c r="CP276" s="8">
        <f t="shared" si="34"/>
        <v>22</v>
      </c>
      <c r="CQ276" s="8">
        <v>117.5</v>
      </c>
      <c r="CR276" s="8">
        <f t="shared" si="35"/>
        <v>1</v>
      </c>
      <c r="CS276" s="8">
        <f>IF(SUM(EF276:EG276,EB276:EC276,DX276:DY276,DT276:DU276,DP276:DQ276,DL276:DM276,DH276:DI276,DD276:DE276)&gt;0,1,0)</f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 s="8">
        <v>1.8857142857142859</v>
      </c>
      <c r="EJ276" s="8">
        <v>0</v>
      </c>
      <c r="EK276" s="8">
        <v>1</v>
      </c>
      <c r="EL276" s="8">
        <v>0</v>
      </c>
      <c r="EM276">
        <v>0</v>
      </c>
      <c r="EO276">
        <v>0</v>
      </c>
      <c r="EP276">
        <v>0</v>
      </c>
      <c r="ER276">
        <v>0</v>
      </c>
      <c r="ES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 s="2">
        <v>42039</v>
      </c>
      <c r="FE276">
        <v>0</v>
      </c>
      <c r="FG276">
        <v>103</v>
      </c>
      <c r="FH276">
        <v>1</v>
      </c>
      <c r="FK276">
        <v>0</v>
      </c>
    </row>
    <row r="277" spans="1:168" x14ac:dyDescent="0.35">
      <c r="A277">
        <v>79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0</v>
      </c>
      <c r="O277" s="8">
        <v>0</v>
      </c>
      <c r="P277" s="8">
        <v>0</v>
      </c>
      <c r="Q277">
        <v>0</v>
      </c>
      <c r="R277">
        <v>1</v>
      </c>
      <c r="S277">
        <v>0</v>
      </c>
      <c r="T277">
        <v>0</v>
      </c>
      <c r="U277" s="8">
        <v>0</v>
      </c>
      <c r="V277">
        <v>1</v>
      </c>
      <c r="W277" s="8">
        <v>140</v>
      </c>
      <c r="X277" s="8">
        <v>51</v>
      </c>
      <c r="Y277" s="8">
        <v>97</v>
      </c>
      <c r="Z277">
        <v>0</v>
      </c>
      <c r="AA277" s="8">
        <v>1.984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 s="8">
        <v>15</v>
      </c>
      <c r="AI277" s="8">
        <v>51</v>
      </c>
      <c r="AJ277" s="6">
        <v>5.9</v>
      </c>
      <c r="AK277">
        <v>1</v>
      </c>
      <c r="AL277" s="8">
        <v>70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 s="8">
        <v>2</v>
      </c>
      <c r="AT277">
        <v>0</v>
      </c>
      <c r="AU277">
        <v>1</v>
      </c>
      <c r="AV277">
        <v>0</v>
      </c>
      <c r="AW277" s="8">
        <v>121</v>
      </c>
      <c r="AX277" s="8">
        <v>0</v>
      </c>
      <c r="AY277" s="2">
        <v>41849</v>
      </c>
      <c r="AZ277" s="2">
        <v>41885</v>
      </c>
      <c r="BA277" s="8">
        <f t="shared" si="31"/>
        <v>36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4</v>
      </c>
      <c r="BJ277">
        <v>3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0</v>
      </c>
      <c r="CI277" s="6">
        <v>7.8</v>
      </c>
      <c r="CJ277" s="8">
        <v>50</v>
      </c>
      <c r="CK277" s="8">
        <v>40</v>
      </c>
      <c r="CL277" s="8">
        <f t="shared" si="32"/>
        <v>10</v>
      </c>
      <c r="CM277" s="8">
        <v>59.5</v>
      </c>
      <c r="CN277">
        <v>0</v>
      </c>
      <c r="CO277" s="4">
        <f t="shared" si="33"/>
        <v>0.42499999999999999</v>
      </c>
      <c r="CP277" s="8">
        <f t="shared" si="34"/>
        <v>80.5</v>
      </c>
      <c r="CQ277" s="8">
        <v>61.500000000000007</v>
      </c>
      <c r="CR277" s="8">
        <f t="shared" si="35"/>
        <v>1</v>
      </c>
      <c r="CS277" s="8">
        <f>IF(SUM(EF277:EG277,EB277:EC277,DX277:DY277,DT277:DU277,DP277:DQ277,DL277:DM277,DH277:DI277,DD277:DE277)&gt;0,1,0)</f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 s="8">
        <v>1.821917808219178</v>
      </c>
      <c r="EJ277" s="8">
        <v>0</v>
      </c>
      <c r="EK277" s="8">
        <v>1</v>
      </c>
      <c r="EL277" s="8">
        <v>0</v>
      </c>
      <c r="EM277">
        <v>0</v>
      </c>
      <c r="EO277">
        <v>0</v>
      </c>
      <c r="EP277">
        <v>0</v>
      </c>
      <c r="ER277">
        <v>0</v>
      </c>
      <c r="ES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 s="2">
        <v>41977</v>
      </c>
      <c r="FE277">
        <v>0</v>
      </c>
      <c r="FG277">
        <v>92</v>
      </c>
      <c r="FH277">
        <v>1</v>
      </c>
      <c r="FK277">
        <v>0</v>
      </c>
    </row>
    <row r="278" spans="1:168" x14ac:dyDescent="0.35">
      <c r="A278">
        <v>61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 s="8">
        <v>0</v>
      </c>
      <c r="P278" s="8">
        <v>0.25571005201944691</v>
      </c>
      <c r="Q278">
        <v>2</v>
      </c>
      <c r="R278">
        <v>0</v>
      </c>
      <c r="S278">
        <v>0</v>
      </c>
      <c r="T278">
        <v>1</v>
      </c>
      <c r="U278" s="8">
        <v>42</v>
      </c>
      <c r="V278">
        <v>0</v>
      </c>
      <c r="W278" s="8">
        <v>125</v>
      </c>
      <c r="X278" s="8">
        <v>60</v>
      </c>
      <c r="Y278" s="8">
        <v>99</v>
      </c>
      <c r="Z278">
        <v>0</v>
      </c>
      <c r="AA278" s="8">
        <v>1.9097744360902249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s="8">
        <v>40.5</v>
      </c>
      <c r="AI278" s="8">
        <v>76</v>
      </c>
      <c r="AJ278" s="6">
        <v>9.4</v>
      </c>
      <c r="AK278">
        <v>0</v>
      </c>
      <c r="AL278" s="8">
        <v>128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 s="8">
        <v>2</v>
      </c>
      <c r="AT278">
        <v>0</v>
      </c>
      <c r="AU278">
        <v>1</v>
      </c>
      <c r="AV278">
        <v>0</v>
      </c>
      <c r="AW278" s="8">
        <v>150</v>
      </c>
      <c r="AX278" s="8">
        <v>0</v>
      </c>
      <c r="AY278" s="2">
        <v>41642</v>
      </c>
      <c r="AZ278" s="2">
        <v>41678</v>
      </c>
      <c r="BA278" s="8">
        <f t="shared" si="31"/>
        <v>36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7</v>
      </c>
      <c r="BJ278">
        <v>16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1</v>
      </c>
      <c r="CD278">
        <v>3</v>
      </c>
      <c r="CE278">
        <v>1</v>
      </c>
      <c r="CF278">
        <v>1</v>
      </c>
      <c r="CG278">
        <v>1</v>
      </c>
      <c r="CH278">
        <v>1</v>
      </c>
      <c r="CI278" s="6">
        <v>4.2</v>
      </c>
      <c r="CJ278" s="8">
        <v>100</v>
      </c>
      <c r="CK278" s="8">
        <v>0</v>
      </c>
      <c r="CL278" s="8">
        <f t="shared" si="32"/>
        <v>0</v>
      </c>
      <c r="CM278" s="8">
        <v>35</v>
      </c>
      <c r="CN278">
        <v>1</v>
      </c>
      <c r="CO278" s="4">
        <f t="shared" si="33"/>
        <v>0.28000000000000003</v>
      </c>
      <c r="CP278" s="8">
        <f t="shared" si="34"/>
        <v>90</v>
      </c>
      <c r="CQ278" s="8">
        <v>98</v>
      </c>
      <c r="CR278" s="8">
        <f t="shared" si="35"/>
        <v>1</v>
      </c>
      <c r="CS278" s="8">
        <f>IF(CN278=1,1,0)</f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1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0</v>
      </c>
      <c r="DY278">
        <v>1</v>
      </c>
      <c r="DZ278">
        <v>1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 s="8">
        <v>1.8405797101449271</v>
      </c>
      <c r="EJ278" s="8">
        <v>0</v>
      </c>
      <c r="EK278" s="8">
        <v>1</v>
      </c>
      <c r="EL278" s="8">
        <v>0</v>
      </c>
      <c r="EM278">
        <v>0</v>
      </c>
      <c r="EO278">
        <v>0</v>
      </c>
      <c r="EP278">
        <v>0</v>
      </c>
      <c r="ER278">
        <v>0</v>
      </c>
      <c r="ES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E278">
        <v>1</v>
      </c>
      <c r="FF278" s="2">
        <v>42296</v>
      </c>
      <c r="FK278">
        <v>2</v>
      </c>
      <c r="FL278" t="s">
        <v>216</v>
      </c>
    </row>
    <row r="279" spans="1:168" x14ac:dyDescent="0.35">
      <c r="A279">
        <v>57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0</v>
      </c>
      <c r="M279">
        <v>0</v>
      </c>
      <c r="N279">
        <v>1</v>
      </c>
      <c r="O279" s="8">
        <v>0.16775155564476821</v>
      </c>
      <c r="P279" s="8">
        <v>0.12294500575319579</v>
      </c>
      <c r="Q279">
        <v>0</v>
      </c>
      <c r="R279">
        <v>1</v>
      </c>
      <c r="S279">
        <v>0</v>
      </c>
      <c r="T279">
        <v>0</v>
      </c>
      <c r="U279" s="8">
        <v>0</v>
      </c>
      <c r="V279">
        <v>0</v>
      </c>
      <c r="W279" s="8">
        <v>135.5</v>
      </c>
      <c r="X279" s="8">
        <v>72.5</v>
      </c>
      <c r="Y279" s="8">
        <v>97.209389281262986</v>
      </c>
      <c r="Z279">
        <v>0</v>
      </c>
      <c r="AA279" s="8">
        <v>2.0680272108843538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s="8">
        <v>40.061435557741582</v>
      </c>
      <c r="AI279" s="8">
        <v>64.5</v>
      </c>
      <c r="AJ279" s="6">
        <v>7.7865498936253834</v>
      </c>
      <c r="AK279">
        <v>0</v>
      </c>
      <c r="AL279" s="8">
        <v>54.5</v>
      </c>
      <c r="AN279">
        <v>1</v>
      </c>
      <c r="AO279">
        <v>0</v>
      </c>
      <c r="AP279">
        <v>0</v>
      </c>
      <c r="AQ279">
        <v>0</v>
      </c>
      <c r="AR279">
        <v>0</v>
      </c>
      <c r="AS279" s="8">
        <v>2.7124183006535949</v>
      </c>
      <c r="AT279">
        <v>0</v>
      </c>
      <c r="AU279">
        <v>0</v>
      </c>
      <c r="AV279">
        <v>0</v>
      </c>
      <c r="AW279" s="8">
        <v>135.5</v>
      </c>
      <c r="AX279" s="8">
        <v>123.5</v>
      </c>
      <c r="AY279" s="2">
        <v>41442</v>
      </c>
      <c r="AZ279" s="2">
        <v>41478</v>
      </c>
      <c r="BA279" s="8">
        <f t="shared" si="31"/>
        <v>36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 s="6">
        <v>3.8</v>
      </c>
      <c r="CJ279" s="8">
        <v>40</v>
      </c>
      <c r="CK279" s="8">
        <v>0</v>
      </c>
      <c r="CL279" s="8">
        <f t="shared" si="32"/>
        <v>60</v>
      </c>
      <c r="CM279" s="8">
        <v>82.5</v>
      </c>
      <c r="CN279">
        <v>0</v>
      </c>
      <c r="CO279" s="4">
        <f t="shared" si="33"/>
        <v>0.60885608856088558</v>
      </c>
      <c r="CP279" s="8">
        <f t="shared" si="34"/>
        <v>53</v>
      </c>
      <c r="CQ279" s="8">
        <v>84.5</v>
      </c>
      <c r="CR279" s="8">
        <f t="shared" si="35"/>
        <v>1</v>
      </c>
      <c r="CS279" s="8">
        <f>IF(SUM(EF279:EG279,EB279:EC279,DX279:DY279,DT279:DU279,DP279:DQ279,DL279:DM279,DH279:DI279,DD279:DE279)&gt;0,1,0)</f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 s="8">
        <v>1.849315068493151</v>
      </c>
      <c r="EJ279" s="8">
        <v>0</v>
      </c>
      <c r="EK279" s="8">
        <v>1</v>
      </c>
      <c r="EL279" s="8">
        <v>0</v>
      </c>
      <c r="EM279">
        <v>0</v>
      </c>
      <c r="EO279">
        <v>0</v>
      </c>
      <c r="EP279">
        <v>0</v>
      </c>
      <c r="ER279">
        <v>0</v>
      </c>
      <c r="ES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</v>
      </c>
      <c r="FD279" s="2">
        <v>41663</v>
      </c>
      <c r="FE279">
        <v>0</v>
      </c>
      <c r="FG279">
        <v>185</v>
      </c>
      <c r="FH279">
        <v>1</v>
      </c>
      <c r="FK279">
        <v>0</v>
      </c>
    </row>
    <row r="280" spans="1:168" x14ac:dyDescent="0.35">
      <c r="A280">
        <v>81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 s="8">
        <v>0</v>
      </c>
      <c r="P280" s="8">
        <v>50</v>
      </c>
      <c r="Q280">
        <v>2</v>
      </c>
      <c r="R280">
        <v>0</v>
      </c>
      <c r="S280">
        <v>0</v>
      </c>
      <c r="T280">
        <v>1</v>
      </c>
      <c r="U280" s="8">
        <v>7</v>
      </c>
      <c r="V280">
        <v>0</v>
      </c>
      <c r="W280" s="8">
        <v>133</v>
      </c>
      <c r="X280" s="8">
        <v>70</v>
      </c>
      <c r="Y280" s="8">
        <v>95</v>
      </c>
      <c r="Z280">
        <v>1</v>
      </c>
      <c r="AA280" s="8">
        <v>2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 s="8">
        <v>43.5</v>
      </c>
      <c r="AI280" s="8">
        <v>65</v>
      </c>
      <c r="AJ280" s="6">
        <v>7.8</v>
      </c>
      <c r="AK280">
        <v>0</v>
      </c>
      <c r="AL280" s="8">
        <v>73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 s="8">
        <v>3</v>
      </c>
      <c r="AT280">
        <v>0</v>
      </c>
      <c r="AU280">
        <v>0</v>
      </c>
      <c r="AV280">
        <v>1</v>
      </c>
      <c r="AW280" s="8">
        <v>133</v>
      </c>
      <c r="AX280" s="8">
        <v>52.137203355763752</v>
      </c>
      <c r="AY280" s="2">
        <v>42797</v>
      </c>
      <c r="AZ280" s="2">
        <v>42832</v>
      </c>
      <c r="BA280" s="8">
        <f t="shared" si="31"/>
        <v>35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16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1</v>
      </c>
      <c r="CD280">
        <v>3</v>
      </c>
      <c r="CE280">
        <v>1</v>
      </c>
      <c r="CF280">
        <v>1</v>
      </c>
      <c r="CG280">
        <v>1</v>
      </c>
      <c r="CH280">
        <v>1</v>
      </c>
      <c r="CI280" s="6">
        <v>2.2000000000000002</v>
      </c>
      <c r="CJ280" s="8">
        <v>0</v>
      </c>
      <c r="CK280" s="8">
        <v>100</v>
      </c>
      <c r="CL280" s="8">
        <f t="shared" si="32"/>
        <v>0</v>
      </c>
      <c r="CM280" s="8">
        <v>51.453642500477002</v>
      </c>
      <c r="CN280">
        <v>0</v>
      </c>
      <c r="CO280" s="4">
        <f t="shared" si="33"/>
        <v>0.38686949248478947</v>
      </c>
      <c r="CP280" s="8">
        <f t="shared" si="34"/>
        <v>81.546357499522998</v>
      </c>
      <c r="CQ280" s="8">
        <v>25</v>
      </c>
      <c r="CR280" s="8">
        <f t="shared" si="35"/>
        <v>1</v>
      </c>
      <c r="CS280" s="8">
        <f>IF(SUM(EF280:EG280,EB280:EC280,DX280:DY280,DT280:DU280,DP280:DQ280,DL280:DM280,DH280:DI280,DD280:DE280)&gt;0,1,0)</f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0</v>
      </c>
      <c r="EH280">
        <v>0</v>
      </c>
      <c r="EI280" s="8">
        <v>1.860759493670886</v>
      </c>
      <c r="EJ280" s="8">
        <v>0</v>
      </c>
      <c r="EK280" s="8">
        <v>1</v>
      </c>
      <c r="EL280" s="8">
        <v>0</v>
      </c>
      <c r="EM280">
        <v>1</v>
      </c>
      <c r="EN280" s="2">
        <v>42839</v>
      </c>
      <c r="EO280">
        <v>2</v>
      </c>
      <c r="EP280">
        <v>0</v>
      </c>
      <c r="ER280">
        <v>0</v>
      </c>
      <c r="ES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E280">
        <v>1</v>
      </c>
      <c r="FF280" s="2">
        <v>43078</v>
      </c>
      <c r="FI280">
        <v>7</v>
      </c>
      <c r="FJ280">
        <v>1</v>
      </c>
      <c r="FK280">
        <v>2</v>
      </c>
    </row>
    <row r="281" spans="1:168" x14ac:dyDescent="0.35">
      <c r="A281">
        <v>79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0</v>
      </c>
      <c r="M281">
        <v>0</v>
      </c>
      <c r="N281">
        <v>1</v>
      </c>
      <c r="O281" s="8">
        <v>3</v>
      </c>
      <c r="P281" s="8">
        <v>2.0824656393169511E-2</v>
      </c>
      <c r="Q281">
        <v>0</v>
      </c>
      <c r="R281">
        <v>1</v>
      </c>
      <c r="S281">
        <v>0</v>
      </c>
      <c r="T281">
        <v>0</v>
      </c>
      <c r="U281" s="8">
        <v>0</v>
      </c>
      <c r="V281">
        <v>0</v>
      </c>
      <c r="W281" s="8">
        <v>109</v>
      </c>
      <c r="X281" s="8">
        <v>60</v>
      </c>
      <c r="Y281" s="8">
        <v>98</v>
      </c>
      <c r="Z281">
        <v>0</v>
      </c>
      <c r="AA281" s="8">
        <v>1.91044776119403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s="8">
        <v>34.5</v>
      </c>
      <c r="AI281" s="8">
        <v>72</v>
      </c>
      <c r="AJ281" s="6">
        <v>7.5</v>
      </c>
      <c r="AK281">
        <v>0</v>
      </c>
      <c r="AL281" s="8">
        <v>25</v>
      </c>
      <c r="AM281">
        <v>4</v>
      </c>
      <c r="AN281">
        <v>1</v>
      </c>
      <c r="AO281">
        <v>0</v>
      </c>
      <c r="AP281">
        <v>0</v>
      </c>
      <c r="AQ281">
        <v>1</v>
      </c>
      <c r="AR281">
        <v>0</v>
      </c>
      <c r="AS281" s="8">
        <v>3</v>
      </c>
      <c r="AT281">
        <v>0</v>
      </c>
      <c r="AU281">
        <v>0</v>
      </c>
      <c r="AV281">
        <v>1</v>
      </c>
      <c r="AW281" s="8">
        <v>199</v>
      </c>
      <c r="AX281" s="8">
        <v>146.5</v>
      </c>
      <c r="AY281" s="2">
        <v>42795</v>
      </c>
      <c r="AZ281" s="2">
        <v>42830</v>
      </c>
      <c r="BA281" s="8">
        <f t="shared" si="31"/>
        <v>35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</v>
      </c>
      <c r="BJ281">
        <v>10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3</v>
      </c>
      <c r="CE281">
        <v>1</v>
      </c>
      <c r="CF281">
        <v>1</v>
      </c>
      <c r="CG281">
        <v>1</v>
      </c>
      <c r="CH281">
        <v>0</v>
      </c>
      <c r="CI281" s="6">
        <v>0.3</v>
      </c>
      <c r="CJ281" s="8">
        <v>100</v>
      </c>
      <c r="CK281" s="8">
        <v>0</v>
      </c>
      <c r="CL281" s="8">
        <f t="shared" si="32"/>
        <v>0</v>
      </c>
      <c r="CM281" s="8">
        <v>26</v>
      </c>
      <c r="CN281">
        <v>1</v>
      </c>
      <c r="CO281" s="4">
        <f t="shared" si="33"/>
        <v>0.23853211009174313</v>
      </c>
      <c r="CP281" s="8">
        <f t="shared" si="34"/>
        <v>83</v>
      </c>
      <c r="CQ281" s="8">
        <v>36</v>
      </c>
      <c r="CR281" s="8">
        <f t="shared" si="35"/>
        <v>1</v>
      </c>
      <c r="CS281" s="8">
        <f>IF(CN281=1,1,0)</f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1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</v>
      </c>
      <c r="EG281">
        <v>0</v>
      </c>
      <c r="EH281">
        <v>0</v>
      </c>
      <c r="EI281" s="8">
        <v>1.9275362318840581</v>
      </c>
      <c r="EJ281" s="8">
        <v>0</v>
      </c>
      <c r="EK281" s="8">
        <v>1</v>
      </c>
      <c r="EL281" s="8">
        <v>0</v>
      </c>
      <c r="EM281">
        <v>0</v>
      </c>
      <c r="EO281">
        <v>0</v>
      </c>
      <c r="EP281">
        <v>0</v>
      </c>
      <c r="ER281">
        <v>0</v>
      </c>
      <c r="ES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</v>
      </c>
      <c r="FE281">
        <v>1</v>
      </c>
      <c r="FF281" s="2">
        <v>43192</v>
      </c>
      <c r="FK281">
        <v>2</v>
      </c>
    </row>
    <row r="282" spans="1:168" x14ac:dyDescent="0.35">
      <c r="A282">
        <v>79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</v>
      </c>
      <c r="L282">
        <v>0</v>
      </c>
      <c r="M282">
        <v>0</v>
      </c>
      <c r="N282">
        <v>1</v>
      </c>
      <c r="O282" s="8">
        <v>3</v>
      </c>
      <c r="P282" s="8">
        <v>8.1146737509056557E-2</v>
      </c>
      <c r="Q282">
        <v>0</v>
      </c>
      <c r="R282">
        <v>1</v>
      </c>
      <c r="S282">
        <v>0</v>
      </c>
      <c r="T282">
        <v>0</v>
      </c>
      <c r="U282" s="8">
        <v>0</v>
      </c>
      <c r="V282">
        <v>0</v>
      </c>
      <c r="W282" s="8">
        <v>123</v>
      </c>
      <c r="X282" s="8">
        <v>76</v>
      </c>
      <c r="Y282" s="8">
        <v>97</v>
      </c>
      <c r="Z282">
        <v>0</v>
      </c>
      <c r="AA282" s="8">
        <v>2.1369863013698631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s="8">
        <v>34.944358143599707</v>
      </c>
      <c r="AI282" s="8">
        <v>72</v>
      </c>
      <c r="AJ282" s="6">
        <v>7.5</v>
      </c>
      <c r="AK282">
        <v>0</v>
      </c>
      <c r="AL282" s="8">
        <v>25</v>
      </c>
      <c r="AM282">
        <v>4</v>
      </c>
      <c r="AN282">
        <v>1</v>
      </c>
      <c r="AO282">
        <v>0</v>
      </c>
      <c r="AP282">
        <v>0</v>
      </c>
      <c r="AQ282">
        <v>1</v>
      </c>
      <c r="AR282">
        <v>0</v>
      </c>
      <c r="AS282" s="8">
        <v>3</v>
      </c>
      <c r="AT282">
        <v>0</v>
      </c>
      <c r="AU282">
        <v>0</v>
      </c>
      <c r="AV282">
        <v>1</v>
      </c>
      <c r="AW282" s="8">
        <v>199</v>
      </c>
      <c r="AX282" s="8">
        <v>171</v>
      </c>
      <c r="AY282" s="2">
        <v>42795</v>
      </c>
      <c r="AZ282" s="2">
        <v>42830</v>
      </c>
      <c r="BA282" s="8">
        <f t="shared" si="31"/>
        <v>35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7</v>
      </c>
      <c r="BJ282">
        <v>10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3</v>
      </c>
      <c r="CE282">
        <v>1</v>
      </c>
      <c r="CF282">
        <v>1</v>
      </c>
      <c r="CG282">
        <v>1</v>
      </c>
      <c r="CH282">
        <v>0</v>
      </c>
      <c r="CI282" s="6">
        <v>0.2</v>
      </c>
      <c r="CJ282" s="8">
        <v>100</v>
      </c>
      <c r="CK282" s="8">
        <v>0</v>
      </c>
      <c r="CL282" s="8">
        <f t="shared" si="32"/>
        <v>0</v>
      </c>
      <c r="CM282" s="8">
        <v>36</v>
      </c>
      <c r="CN282">
        <v>1</v>
      </c>
      <c r="CO282" s="4">
        <f t="shared" si="33"/>
        <v>0.29268292682926828</v>
      </c>
      <c r="CP282" s="8">
        <f t="shared" si="34"/>
        <v>87</v>
      </c>
      <c r="CQ282" s="8">
        <v>26</v>
      </c>
      <c r="CR282" s="8">
        <f t="shared" si="35"/>
        <v>1</v>
      </c>
      <c r="CS282" s="8">
        <f>IF(CN282=1,1,0)</f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1</v>
      </c>
      <c r="DJ282">
        <v>1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0</v>
      </c>
      <c r="DS282">
        <v>1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 s="8">
        <v>1.876712328767123</v>
      </c>
      <c r="EJ282" s="8">
        <v>0</v>
      </c>
      <c r="EK282" s="8">
        <v>1</v>
      </c>
      <c r="EL282" s="8">
        <v>0</v>
      </c>
      <c r="EM282">
        <v>0</v>
      </c>
      <c r="EO282">
        <v>0</v>
      </c>
      <c r="EP282">
        <v>0</v>
      </c>
      <c r="ER282">
        <v>0</v>
      </c>
      <c r="ES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E282">
        <v>1</v>
      </c>
      <c r="FF282" s="2">
        <v>43192</v>
      </c>
      <c r="FK282">
        <v>2</v>
      </c>
    </row>
    <row r="283" spans="1:168" x14ac:dyDescent="0.35">
      <c r="A283">
        <v>29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</v>
      </c>
      <c r="L283">
        <v>0</v>
      </c>
      <c r="M283">
        <v>0</v>
      </c>
      <c r="N283">
        <v>1</v>
      </c>
      <c r="O283" s="8">
        <v>0.22819322774443851</v>
      </c>
      <c r="P283" s="8">
        <v>4.3337727297350977E-2</v>
      </c>
      <c r="Q283">
        <v>0</v>
      </c>
      <c r="R283">
        <v>1</v>
      </c>
      <c r="S283">
        <v>0</v>
      </c>
      <c r="T283">
        <v>0</v>
      </c>
      <c r="U283" s="8">
        <v>0</v>
      </c>
      <c r="V283">
        <v>0</v>
      </c>
      <c r="W283" s="8">
        <v>115</v>
      </c>
      <c r="X283" s="8">
        <v>68</v>
      </c>
      <c r="Y283" s="8">
        <v>100</v>
      </c>
      <c r="Z283">
        <v>0</v>
      </c>
      <c r="AA283" s="8">
        <v>1.8088235294117649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s="8">
        <v>39.5</v>
      </c>
      <c r="AI283" s="8">
        <v>84</v>
      </c>
      <c r="AJ283" s="6">
        <v>7.5</v>
      </c>
      <c r="AK283">
        <v>0</v>
      </c>
      <c r="AL283" s="8">
        <v>132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 s="8">
        <v>1</v>
      </c>
      <c r="AT283">
        <v>1</v>
      </c>
      <c r="AU283">
        <v>0</v>
      </c>
      <c r="AV283">
        <v>0</v>
      </c>
      <c r="AW283" s="8">
        <v>126</v>
      </c>
      <c r="AX283" s="8">
        <v>126</v>
      </c>
      <c r="AY283" s="2">
        <v>42642</v>
      </c>
      <c r="AZ283" s="2">
        <v>42677</v>
      </c>
      <c r="BA283" s="8">
        <f t="shared" si="31"/>
        <v>35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2</v>
      </c>
      <c r="BJ283">
        <v>8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1</v>
      </c>
      <c r="CI283" s="6">
        <v>1.6</v>
      </c>
      <c r="CJ283" s="8">
        <v>50</v>
      </c>
      <c r="CK283" s="8">
        <v>0</v>
      </c>
      <c r="CL283" s="8">
        <f t="shared" si="32"/>
        <v>50</v>
      </c>
      <c r="CM283" s="8">
        <v>93</v>
      </c>
      <c r="CN283">
        <v>0</v>
      </c>
      <c r="CO283" s="4">
        <f t="shared" si="33"/>
        <v>0.80869565217391304</v>
      </c>
      <c r="CP283" s="8">
        <f t="shared" si="34"/>
        <v>22</v>
      </c>
      <c r="CQ283" s="8">
        <v>83.092145724775492</v>
      </c>
      <c r="CR283" s="8">
        <f t="shared" si="35"/>
        <v>1</v>
      </c>
      <c r="CS283" s="8">
        <f t="shared" ref="CS283:CS299" si="36">IF(SUM(EF283:EG283,EB283:EC283,DX283:DY283,DT283:DU283,DP283:DQ283,DL283:DM283,DH283:DI283,DD283:DE283)&gt;0,1,0)</f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 s="8">
        <v>1.8648648648648649</v>
      </c>
      <c r="EJ283" s="8">
        <v>0</v>
      </c>
      <c r="EK283" s="8">
        <v>1</v>
      </c>
      <c r="EL283" s="8">
        <v>0</v>
      </c>
      <c r="EM283">
        <v>0</v>
      </c>
      <c r="EO283">
        <v>0</v>
      </c>
      <c r="EP283">
        <v>0</v>
      </c>
      <c r="ER283">
        <v>0</v>
      </c>
      <c r="ES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1</v>
      </c>
      <c r="FD283" s="2">
        <v>42754</v>
      </c>
      <c r="FE283">
        <v>0</v>
      </c>
      <c r="FG283">
        <v>77</v>
      </c>
      <c r="FH283">
        <v>1</v>
      </c>
      <c r="FK283">
        <v>0</v>
      </c>
    </row>
    <row r="284" spans="1:168" x14ac:dyDescent="0.35">
      <c r="A284">
        <v>74</v>
      </c>
      <c r="B284">
        <v>2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 s="8">
        <v>0</v>
      </c>
      <c r="P284" s="8">
        <v>9.4825777969391969E-2</v>
      </c>
      <c r="Q284">
        <v>0</v>
      </c>
      <c r="R284">
        <v>1</v>
      </c>
      <c r="S284">
        <v>0</v>
      </c>
      <c r="T284">
        <v>0</v>
      </c>
      <c r="U284" s="8">
        <v>0</v>
      </c>
      <c r="V284">
        <v>0</v>
      </c>
      <c r="W284" s="8">
        <v>130</v>
      </c>
      <c r="X284" s="8">
        <v>66</v>
      </c>
      <c r="Y284" s="8">
        <v>96</v>
      </c>
      <c r="Z284">
        <v>0</v>
      </c>
      <c r="AA284" s="8">
        <v>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 s="8">
        <v>27</v>
      </c>
      <c r="AI284" s="8">
        <v>70</v>
      </c>
      <c r="AJ284" s="6">
        <v>8</v>
      </c>
      <c r="AK284">
        <v>0</v>
      </c>
      <c r="AL284" s="8">
        <v>34</v>
      </c>
      <c r="AM284">
        <v>3</v>
      </c>
      <c r="AN284">
        <v>1</v>
      </c>
      <c r="AO284">
        <v>0</v>
      </c>
      <c r="AP284">
        <v>1</v>
      </c>
      <c r="AQ284">
        <v>0</v>
      </c>
      <c r="AR284">
        <v>0</v>
      </c>
      <c r="AS284" s="8">
        <v>3</v>
      </c>
      <c r="AT284">
        <v>0</v>
      </c>
      <c r="AU284">
        <v>0</v>
      </c>
      <c r="AV284">
        <v>1</v>
      </c>
      <c r="AW284" s="8">
        <v>255</v>
      </c>
      <c r="AX284" s="8">
        <v>183</v>
      </c>
      <c r="AY284" s="2">
        <v>42628</v>
      </c>
      <c r="AZ284" s="2">
        <v>42663</v>
      </c>
      <c r="BA284" s="8">
        <f t="shared" si="31"/>
        <v>35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4</v>
      </c>
      <c r="BJ284">
        <v>10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3</v>
      </c>
      <c r="CE284">
        <v>1</v>
      </c>
      <c r="CF284">
        <v>1</v>
      </c>
      <c r="CG284">
        <v>1</v>
      </c>
      <c r="CH284">
        <v>0</v>
      </c>
      <c r="CI284" s="6">
        <v>0.7</v>
      </c>
      <c r="CJ284" s="8">
        <v>70</v>
      </c>
      <c r="CK284" s="8">
        <v>0</v>
      </c>
      <c r="CL284" s="8">
        <f t="shared" si="32"/>
        <v>30</v>
      </c>
      <c r="CM284" s="8">
        <v>67</v>
      </c>
      <c r="CN284">
        <v>0</v>
      </c>
      <c r="CO284" s="4">
        <f t="shared" si="33"/>
        <v>0.51538461538461533</v>
      </c>
      <c r="CP284" s="8">
        <f t="shared" si="34"/>
        <v>63</v>
      </c>
      <c r="CQ284" s="8">
        <v>74.112203750587696</v>
      </c>
      <c r="CR284" s="8">
        <f t="shared" si="35"/>
        <v>1</v>
      </c>
      <c r="CS284" s="8">
        <f t="shared" si="36"/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 s="8">
        <v>1.833333333333333</v>
      </c>
      <c r="EJ284" s="8">
        <v>0</v>
      </c>
      <c r="EK284" s="8">
        <v>1</v>
      </c>
      <c r="EL284" s="8">
        <v>0</v>
      </c>
      <c r="EM284">
        <v>0</v>
      </c>
      <c r="EO284">
        <v>0</v>
      </c>
      <c r="EP284">
        <v>0</v>
      </c>
      <c r="ER284">
        <v>0</v>
      </c>
      <c r="ES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E284">
        <v>1</v>
      </c>
      <c r="FF284" s="2">
        <v>42818</v>
      </c>
      <c r="FK284">
        <v>2</v>
      </c>
      <c r="FL284" t="s">
        <v>216</v>
      </c>
    </row>
    <row r="285" spans="1:168" x14ac:dyDescent="0.35">
      <c r="A285">
        <v>71</v>
      </c>
      <c r="B285">
        <v>2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 s="8">
        <v>0</v>
      </c>
      <c r="P285" s="8">
        <v>150</v>
      </c>
      <c r="Q285">
        <v>0</v>
      </c>
      <c r="R285">
        <v>1</v>
      </c>
      <c r="S285">
        <v>0</v>
      </c>
      <c r="T285">
        <v>0</v>
      </c>
      <c r="U285" s="8">
        <v>0</v>
      </c>
      <c r="V285">
        <v>0</v>
      </c>
      <c r="W285" s="8">
        <v>134.5</v>
      </c>
      <c r="X285" s="8">
        <v>63.000000000000007</v>
      </c>
      <c r="Y285" s="8">
        <v>96.943019943019948</v>
      </c>
      <c r="Z285">
        <v>1</v>
      </c>
      <c r="AA285" s="8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 s="8">
        <v>40.999999999999993</v>
      </c>
      <c r="AI285" s="8">
        <v>90</v>
      </c>
      <c r="AJ285" s="6">
        <v>8.1</v>
      </c>
      <c r="AK285">
        <v>0</v>
      </c>
      <c r="AL285" s="8">
        <v>64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 s="8">
        <v>3</v>
      </c>
      <c r="AT285">
        <v>0</v>
      </c>
      <c r="AU285">
        <v>0</v>
      </c>
      <c r="AV285">
        <v>1</v>
      </c>
      <c r="AW285" s="8">
        <v>265</v>
      </c>
      <c r="AX285" s="8">
        <v>169</v>
      </c>
      <c r="AY285" s="2">
        <v>42565</v>
      </c>
      <c r="AZ285" s="2">
        <v>42600</v>
      </c>
      <c r="BA285" s="8">
        <f t="shared" si="31"/>
        <v>35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5</v>
      </c>
      <c r="BJ285">
        <v>6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1</v>
      </c>
      <c r="CI285" s="6">
        <v>0.4</v>
      </c>
      <c r="CJ285" s="8">
        <v>0</v>
      </c>
      <c r="CK285" s="8">
        <v>0</v>
      </c>
      <c r="CL285" s="8">
        <f t="shared" si="32"/>
        <v>100</v>
      </c>
      <c r="CM285" s="8">
        <v>133</v>
      </c>
      <c r="CN285">
        <v>0</v>
      </c>
      <c r="CO285" s="4">
        <f t="shared" si="33"/>
        <v>0.98884758364312264</v>
      </c>
      <c r="CP285" s="8">
        <f t="shared" si="34"/>
        <v>1.5</v>
      </c>
      <c r="CQ285" s="8">
        <v>110</v>
      </c>
      <c r="CR285" s="8">
        <f t="shared" si="35"/>
        <v>0</v>
      </c>
      <c r="CS285" s="8">
        <f t="shared" si="36"/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 s="8">
        <v>1.76056338028169</v>
      </c>
      <c r="EJ285" s="8">
        <v>0</v>
      </c>
      <c r="EK285" s="8">
        <v>1</v>
      </c>
      <c r="EL285" s="8">
        <v>0</v>
      </c>
      <c r="EM285">
        <v>0</v>
      </c>
      <c r="EO285">
        <v>0</v>
      </c>
      <c r="EP285">
        <v>0</v>
      </c>
      <c r="ER285">
        <v>0</v>
      </c>
      <c r="ES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 s="2">
        <v>42748</v>
      </c>
      <c r="FE285">
        <v>0</v>
      </c>
      <c r="FG285">
        <v>148</v>
      </c>
      <c r="FH285">
        <v>1</v>
      </c>
      <c r="FK285">
        <v>0</v>
      </c>
    </row>
    <row r="286" spans="1:168" x14ac:dyDescent="0.35">
      <c r="A286">
        <v>80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 s="8">
        <v>0</v>
      </c>
      <c r="P286" s="8">
        <v>0</v>
      </c>
      <c r="Q286">
        <v>0</v>
      </c>
      <c r="R286">
        <v>1</v>
      </c>
      <c r="S286">
        <v>0</v>
      </c>
      <c r="T286">
        <v>0</v>
      </c>
      <c r="U286" s="8">
        <v>0</v>
      </c>
      <c r="V286">
        <v>0</v>
      </c>
      <c r="W286" s="8">
        <v>134</v>
      </c>
      <c r="X286" s="8">
        <v>65</v>
      </c>
      <c r="Y286" s="8">
        <v>97</v>
      </c>
      <c r="Z286">
        <v>0</v>
      </c>
      <c r="AA286" s="8">
        <v>1.815602836879433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s="8">
        <v>35</v>
      </c>
      <c r="AI286" s="8">
        <v>70</v>
      </c>
      <c r="AJ286" s="6">
        <v>6.7</v>
      </c>
      <c r="AK286">
        <v>1</v>
      </c>
      <c r="AL286" s="8">
        <v>22</v>
      </c>
      <c r="AM286">
        <v>4</v>
      </c>
      <c r="AN286">
        <v>1</v>
      </c>
      <c r="AO286">
        <v>0</v>
      </c>
      <c r="AP286">
        <v>0</v>
      </c>
      <c r="AQ286">
        <v>1</v>
      </c>
      <c r="AR286">
        <v>0</v>
      </c>
      <c r="AS286" s="8">
        <v>3</v>
      </c>
      <c r="AT286">
        <v>0</v>
      </c>
      <c r="AU286">
        <v>0</v>
      </c>
      <c r="AV286">
        <v>1</v>
      </c>
      <c r="AW286" s="8">
        <v>89</v>
      </c>
      <c r="AX286" s="8">
        <v>89</v>
      </c>
      <c r="AY286" s="2">
        <v>42536</v>
      </c>
      <c r="AZ286" s="2">
        <v>42571</v>
      </c>
      <c r="BA286" s="8">
        <f t="shared" si="31"/>
        <v>35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7</v>
      </c>
      <c r="BJ286">
        <v>8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1</v>
      </c>
      <c r="CI286" s="6">
        <v>0.03</v>
      </c>
      <c r="CJ286" s="8">
        <v>0</v>
      </c>
      <c r="CK286" s="8">
        <v>0</v>
      </c>
      <c r="CL286" s="8">
        <f t="shared" si="32"/>
        <v>100</v>
      </c>
      <c r="CM286" s="8">
        <v>83</v>
      </c>
      <c r="CN286">
        <v>0</v>
      </c>
      <c r="CO286" s="4">
        <f t="shared" si="33"/>
        <v>0.61940298507462688</v>
      </c>
      <c r="CP286" s="8">
        <f t="shared" si="34"/>
        <v>51</v>
      </c>
      <c r="CQ286" s="8">
        <v>91</v>
      </c>
      <c r="CR286" s="8">
        <f t="shared" si="35"/>
        <v>1</v>
      </c>
      <c r="CS286" s="8">
        <f t="shared" si="36"/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 s="8">
        <v>1.7826086956521741</v>
      </c>
      <c r="EJ286" s="8">
        <v>0</v>
      </c>
      <c r="EK286" s="8">
        <v>1</v>
      </c>
      <c r="EL286" s="8">
        <v>0</v>
      </c>
      <c r="EM286">
        <v>0</v>
      </c>
      <c r="EO286">
        <v>0</v>
      </c>
      <c r="EP286">
        <v>0</v>
      </c>
      <c r="ER286">
        <v>0</v>
      </c>
      <c r="ES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</v>
      </c>
      <c r="FD286" s="2">
        <v>42621</v>
      </c>
      <c r="FE286">
        <v>1</v>
      </c>
      <c r="FF286" s="2">
        <v>43067</v>
      </c>
      <c r="FG286">
        <v>50</v>
      </c>
      <c r="FH286">
        <v>1</v>
      </c>
      <c r="FK286">
        <v>0</v>
      </c>
    </row>
    <row r="287" spans="1:168" x14ac:dyDescent="0.35">
      <c r="A287">
        <v>71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 s="8">
        <v>0</v>
      </c>
      <c r="P287" s="8">
        <v>0</v>
      </c>
      <c r="Q287">
        <v>2</v>
      </c>
      <c r="R287">
        <v>0</v>
      </c>
      <c r="S287">
        <v>0</v>
      </c>
      <c r="T287">
        <v>1</v>
      </c>
      <c r="U287" s="8">
        <v>14</v>
      </c>
      <c r="V287">
        <v>1</v>
      </c>
      <c r="W287" s="8">
        <v>140</v>
      </c>
      <c r="X287" s="8">
        <v>85</v>
      </c>
      <c r="Y287" s="8">
        <v>99</v>
      </c>
      <c r="Z287">
        <v>0</v>
      </c>
      <c r="AA287" s="8">
        <v>2.0588235294117649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s="8">
        <v>40.191354497644546</v>
      </c>
      <c r="AI287" s="8">
        <v>51</v>
      </c>
      <c r="AJ287" s="6">
        <v>7.7</v>
      </c>
      <c r="AK287">
        <v>0</v>
      </c>
      <c r="AL287" s="8">
        <v>48</v>
      </c>
      <c r="AM287">
        <v>2</v>
      </c>
      <c r="AN287">
        <v>1</v>
      </c>
      <c r="AO287">
        <v>1</v>
      </c>
      <c r="AP287">
        <v>0</v>
      </c>
      <c r="AQ287">
        <v>0</v>
      </c>
      <c r="AR287">
        <v>0</v>
      </c>
      <c r="AS287" s="8">
        <v>2</v>
      </c>
      <c r="AT287">
        <v>0</v>
      </c>
      <c r="AU287">
        <v>1</v>
      </c>
      <c r="AV287">
        <v>0</v>
      </c>
      <c r="AW287" s="8">
        <v>251</v>
      </c>
      <c r="AX287" s="8">
        <v>0</v>
      </c>
      <c r="AY287" s="2">
        <v>42521</v>
      </c>
      <c r="AZ287" s="2">
        <v>42556</v>
      </c>
      <c r="BA287" s="8">
        <f t="shared" si="31"/>
        <v>35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>
        <v>2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0</v>
      </c>
      <c r="CG287">
        <v>0</v>
      </c>
      <c r="CH287">
        <v>0</v>
      </c>
      <c r="CI287" s="6">
        <v>0.6</v>
      </c>
      <c r="CJ287" s="8">
        <v>0</v>
      </c>
      <c r="CK287" s="8">
        <v>0</v>
      </c>
      <c r="CL287" s="8">
        <f t="shared" si="32"/>
        <v>100</v>
      </c>
      <c r="CM287" s="8">
        <v>121</v>
      </c>
      <c r="CN287">
        <v>0</v>
      </c>
      <c r="CO287" s="4">
        <f t="shared" si="33"/>
        <v>0.86428571428571432</v>
      </c>
      <c r="CP287" s="8">
        <f t="shared" si="34"/>
        <v>19</v>
      </c>
      <c r="CQ287" s="8">
        <v>71</v>
      </c>
      <c r="CR287" s="8">
        <f t="shared" si="35"/>
        <v>1</v>
      </c>
      <c r="CS287" s="8">
        <f t="shared" si="36"/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0</v>
      </c>
      <c r="DW287">
        <v>0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</v>
      </c>
      <c r="EG287">
        <v>1</v>
      </c>
      <c r="EH287">
        <v>0</v>
      </c>
      <c r="EI287" s="8">
        <v>1.756756756756757</v>
      </c>
      <c r="EJ287" s="8">
        <v>0</v>
      </c>
      <c r="EK287" s="8">
        <v>1</v>
      </c>
      <c r="EL287" s="8">
        <v>0</v>
      </c>
      <c r="EM287">
        <v>0</v>
      </c>
      <c r="EO287">
        <v>0</v>
      </c>
      <c r="EP287">
        <v>0</v>
      </c>
      <c r="ER287">
        <v>0</v>
      </c>
      <c r="ES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 s="2">
        <v>42643</v>
      </c>
      <c r="FE287">
        <v>0</v>
      </c>
      <c r="FG287">
        <v>87</v>
      </c>
      <c r="FH287">
        <v>1</v>
      </c>
      <c r="FK287">
        <v>0</v>
      </c>
    </row>
    <row r="288" spans="1:168" x14ac:dyDescent="0.35">
      <c r="A288">
        <v>67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 s="8">
        <v>0</v>
      </c>
      <c r="P288" s="8">
        <v>0</v>
      </c>
      <c r="Q288">
        <v>0</v>
      </c>
      <c r="R288">
        <v>1</v>
      </c>
      <c r="S288">
        <v>0</v>
      </c>
      <c r="T288">
        <v>0</v>
      </c>
      <c r="U288" s="8">
        <v>0</v>
      </c>
      <c r="V288">
        <v>0</v>
      </c>
      <c r="W288" s="8">
        <v>139</v>
      </c>
      <c r="X288" s="8">
        <v>65</v>
      </c>
      <c r="Y288" s="8">
        <v>98</v>
      </c>
      <c r="Z288">
        <v>0</v>
      </c>
      <c r="AA288" s="8">
        <v>1.893939393939394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s="8">
        <v>42.051446046221947</v>
      </c>
      <c r="AI288" s="8">
        <v>49</v>
      </c>
      <c r="AJ288" s="6">
        <v>9</v>
      </c>
      <c r="AK288">
        <v>0</v>
      </c>
      <c r="AL288" s="8">
        <v>78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 s="8">
        <v>3</v>
      </c>
      <c r="AT288">
        <v>0</v>
      </c>
      <c r="AU288">
        <v>0</v>
      </c>
      <c r="AV288">
        <v>1</v>
      </c>
      <c r="AW288" s="8">
        <v>380</v>
      </c>
      <c r="AX288" s="8">
        <v>380</v>
      </c>
      <c r="AY288" s="2">
        <v>42430</v>
      </c>
      <c r="AZ288" s="2">
        <v>42465</v>
      </c>
      <c r="BA288" s="8">
        <f t="shared" si="31"/>
        <v>35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7</v>
      </c>
      <c r="BJ288">
        <v>16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1</v>
      </c>
      <c r="CD288">
        <v>3</v>
      </c>
      <c r="CE288">
        <v>1</v>
      </c>
      <c r="CF288">
        <v>1</v>
      </c>
      <c r="CG288">
        <v>1</v>
      </c>
      <c r="CH288">
        <v>1</v>
      </c>
      <c r="CI288" s="6">
        <v>0.04</v>
      </c>
      <c r="CJ288" s="8">
        <v>0</v>
      </c>
      <c r="CK288" s="8">
        <v>0</v>
      </c>
      <c r="CL288" s="8">
        <f t="shared" si="32"/>
        <v>100</v>
      </c>
      <c r="CM288" s="8">
        <v>82</v>
      </c>
      <c r="CN288">
        <v>0</v>
      </c>
      <c r="CO288" s="4">
        <f t="shared" si="33"/>
        <v>0.58992805755395683</v>
      </c>
      <c r="CP288" s="8">
        <f t="shared" si="34"/>
        <v>57</v>
      </c>
      <c r="CQ288" s="8">
        <v>84.5</v>
      </c>
      <c r="CR288" s="8">
        <f t="shared" si="35"/>
        <v>1</v>
      </c>
      <c r="CS288" s="8">
        <f t="shared" si="36"/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1</v>
      </c>
      <c r="DS288">
        <v>1</v>
      </c>
      <c r="DT288">
        <v>0</v>
      </c>
      <c r="DU288">
        <v>0</v>
      </c>
      <c r="DV288">
        <v>0</v>
      </c>
      <c r="DW288">
        <v>0</v>
      </c>
      <c r="DX288">
        <v>1</v>
      </c>
      <c r="DY288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 s="8">
        <v>1.8378378378378379</v>
      </c>
      <c r="EJ288" s="8">
        <v>0</v>
      </c>
      <c r="EK288" s="8">
        <v>1</v>
      </c>
      <c r="EL288" s="8">
        <v>0</v>
      </c>
      <c r="EM288">
        <v>1</v>
      </c>
      <c r="EN288" s="2">
        <v>42580</v>
      </c>
      <c r="EO288">
        <v>2</v>
      </c>
      <c r="EP288">
        <v>0</v>
      </c>
      <c r="ER288">
        <v>0</v>
      </c>
      <c r="ES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 s="2">
        <v>42714</v>
      </c>
      <c r="FE288">
        <v>0</v>
      </c>
      <c r="FG288">
        <v>249</v>
      </c>
      <c r="FH288">
        <v>1</v>
      </c>
      <c r="FI288">
        <v>115</v>
      </c>
      <c r="FJ288">
        <v>1</v>
      </c>
      <c r="FK288">
        <f>IF(AND(FH288,FJ288),1,0)</f>
        <v>1</v>
      </c>
    </row>
    <row r="289" spans="1:167" x14ac:dyDescent="0.35">
      <c r="A289">
        <v>61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 s="8">
        <v>0</v>
      </c>
      <c r="P289" s="8">
        <v>0</v>
      </c>
      <c r="Q289">
        <v>0</v>
      </c>
      <c r="R289">
        <v>1</v>
      </c>
      <c r="S289">
        <v>0</v>
      </c>
      <c r="T289">
        <v>0</v>
      </c>
      <c r="U289" s="8">
        <v>0</v>
      </c>
      <c r="V289">
        <v>1</v>
      </c>
      <c r="W289" s="8">
        <v>162</v>
      </c>
      <c r="X289" s="8">
        <v>88</v>
      </c>
      <c r="Y289" s="8">
        <v>98</v>
      </c>
      <c r="Z289">
        <v>0</v>
      </c>
      <c r="AA289" s="8">
        <v>2.0571428571428569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s="8">
        <v>42.038452073295893</v>
      </c>
      <c r="AI289" s="8">
        <v>62</v>
      </c>
      <c r="AJ289" s="6">
        <v>7.8</v>
      </c>
      <c r="AK289">
        <v>0</v>
      </c>
      <c r="AL289" s="8">
        <v>11</v>
      </c>
      <c r="AM289">
        <v>5</v>
      </c>
      <c r="AN289">
        <v>1</v>
      </c>
      <c r="AO289">
        <v>0</v>
      </c>
      <c r="AP289">
        <v>0</v>
      </c>
      <c r="AQ289">
        <v>0</v>
      </c>
      <c r="AR289">
        <v>1</v>
      </c>
      <c r="AS289" s="8">
        <v>1</v>
      </c>
      <c r="AT289">
        <v>1</v>
      </c>
      <c r="AU289">
        <v>0</v>
      </c>
      <c r="AV289">
        <v>0</v>
      </c>
      <c r="AW289" s="8">
        <v>410</v>
      </c>
      <c r="AX289" s="8">
        <v>410</v>
      </c>
      <c r="AY289" s="2">
        <v>41912</v>
      </c>
      <c r="AZ289" s="2">
        <v>41947</v>
      </c>
      <c r="BA289" s="8">
        <f t="shared" si="31"/>
        <v>35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5</v>
      </c>
      <c r="BJ289">
        <v>7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1</v>
      </c>
      <c r="CE289">
        <v>1</v>
      </c>
      <c r="CF289">
        <v>0</v>
      </c>
      <c r="CG289">
        <v>0</v>
      </c>
      <c r="CH289">
        <v>1</v>
      </c>
      <c r="CI289" s="6">
        <v>0.2</v>
      </c>
      <c r="CJ289" s="8">
        <v>0</v>
      </c>
      <c r="CK289" s="8">
        <v>0</v>
      </c>
      <c r="CL289" s="8">
        <f t="shared" si="32"/>
        <v>100</v>
      </c>
      <c r="CM289" s="8">
        <v>170</v>
      </c>
      <c r="CN289">
        <v>0</v>
      </c>
      <c r="CO289" s="4">
        <f t="shared" si="33"/>
        <v>1.0493827160493827</v>
      </c>
      <c r="CP289" s="8">
        <f t="shared" si="34"/>
        <v>-8</v>
      </c>
      <c r="CQ289" s="8">
        <v>157.9159209721482</v>
      </c>
      <c r="CR289" s="8">
        <f t="shared" si="35"/>
        <v>0</v>
      </c>
      <c r="CS289" s="8">
        <f t="shared" si="36"/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 s="8">
        <v>1.845070422535211</v>
      </c>
      <c r="EJ289" s="8">
        <v>0</v>
      </c>
      <c r="EK289" s="8">
        <v>1</v>
      </c>
      <c r="EL289" s="8">
        <v>0</v>
      </c>
      <c r="EM289">
        <v>0</v>
      </c>
      <c r="EO289">
        <v>0</v>
      </c>
      <c r="EP289">
        <v>0</v>
      </c>
      <c r="ER289">
        <v>0</v>
      </c>
      <c r="ES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 s="2">
        <v>42040</v>
      </c>
      <c r="FE289">
        <v>0</v>
      </c>
      <c r="FG289">
        <v>93</v>
      </c>
      <c r="FH289">
        <v>1</v>
      </c>
      <c r="FK289">
        <v>0</v>
      </c>
    </row>
    <row r="290" spans="1:167" x14ac:dyDescent="0.35">
      <c r="A290">
        <v>51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N290">
        <v>0</v>
      </c>
      <c r="O290" s="8">
        <v>0</v>
      </c>
      <c r="P290" s="8">
        <v>13</v>
      </c>
      <c r="Q290">
        <v>2</v>
      </c>
      <c r="R290">
        <v>0</v>
      </c>
      <c r="S290">
        <v>0</v>
      </c>
      <c r="T290">
        <v>1</v>
      </c>
      <c r="U290" s="8">
        <v>0.22455879514799751</v>
      </c>
      <c r="V290">
        <v>0</v>
      </c>
      <c r="W290" s="8">
        <v>136.5</v>
      </c>
      <c r="X290" s="8">
        <v>76.000000000000014</v>
      </c>
      <c r="Y290" s="8">
        <v>97.500000000000014</v>
      </c>
      <c r="Z290">
        <v>0</v>
      </c>
      <c r="AA290" s="8">
        <v>1.875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s="8">
        <v>51</v>
      </c>
      <c r="AI290" s="8">
        <v>58.000000000000007</v>
      </c>
      <c r="AJ290" s="6">
        <v>7.7</v>
      </c>
      <c r="AK290">
        <v>0</v>
      </c>
      <c r="AL290" s="8">
        <v>57</v>
      </c>
      <c r="AM290">
        <v>2</v>
      </c>
      <c r="AN290">
        <v>1</v>
      </c>
      <c r="AO290">
        <v>1</v>
      </c>
      <c r="AP290">
        <v>0</v>
      </c>
      <c r="AQ290">
        <v>0</v>
      </c>
      <c r="AR290">
        <v>0</v>
      </c>
      <c r="AS290" s="8">
        <v>1</v>
      </c>
      <c r="AT290">
        <v>1</v>
      </c>
      <c r="AU290">
        <v>0</v>
      </c>
      <c r="AV290">
        <v>0</v>
      </c>
      <c r="AW290" s="8">
        <v>238</v>
      </c>
      <c r="AX290" s="8">
        <v>238</v>
      </c>
      <c r="AY290" s="2">
        <v>41753</v>
      </c>
      <c r="AZ290" s="2">
        <v>41788</v>
      </c>
      <c r="BA290" s="8">
        <f t="shared" si="31"/>
        <v>35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7</v>
      </c>
      <c r="BJ290">
        <v>6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0</v>
      </c>
      <c r="CG290">
        <v>0</v>
      </c>
      <c r="CH290">
        <v>1</v>
      </c>
      <c r="CI290" s="6">
        <v>1.4</v>
      </c>
      <c r="CJ290" s="8">
        <v>0</v>
      </c>
      <c r="CK290" s="8">
        <v>0</v>
      </c>
      <c r="CL290" s="8">
        <f t="shared" si="32"/>
        <v>100</v>
      </c>
      <c r="CM290" s="8">
        <v>104.5</v>
      </c>
      <c r="CN290">
        <v>0</v>
      </c>
      <c r="CO290" s="4">
        <f t="shared" si="33"/>
        <v>0.76556776556776551</v>
      </c>
      <c r="CP290" s="8">
        <f t="shared" si="34"/>
        <v>32</v>
      </c>
      <c r="CQ290" s="8">
        <v>89</v>
      </c>
      <c r="CR290" s="8">
        <f t="shared" si="35"/>
        <v>1</v>
      </c>
      <c r="CS290" s="8">
        <f t="shared" si="36"/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 s="8">
        <v>1.868421052631579</v>
      </c>
      <c r="EJ290" s="8">
        <v>0</v>
      </c>
      <c r="EK290" s="8">
        <v>1</v>
      </c>
      <c r="EL290" s="8">
        <v>0</v>
      </c>
      <c r="EM290">
        <v>0</v>
      </c>
      <c r="EO290">
        <v>0</v>
      </c>
      <c r="EP290">
        <v>0</v>
      </c>
      <c r="ER290">
        <v>0</v>
      </c>
      <c r="ES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</v>
      </c>
      <c r="FD290" s="2">
        <v>41809</v>
      </c>
      <c r="FE290">
        <v>0</v>
      </c>
      <c r="FG290">
        <v>21</v>
      </c>
      <c r="FH290">
        <v>1</v>
      </c>
      <c r="FK290">
        <v>0</v>
      </c>
    </row>
    <row r="291" spans="1:167" x14ac:dyDescent="0.35">
      <c r="A291">
        <v>44</v>
      </c>
      <c r="B291">
        <v>2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 s="8">
        <v>0</v>
      </c>
      <c r="P291" s="8">
        <v>8.1156042557871982E-2</v>
      </c>
      <c r="Q291">
        <v>0</v>
      </c>
      <c r="R291">
        <v>1</v>
      </c>
      <c r="S291">
        <v>0</v>
      </c>
      <c r="T291">
        <v>0</v>
      </c>
      <c r="U291" s="8">
        <v>0</v>
      </c>
      <c r="V291">
        <v>0</v>
      </c>
      <c r="W291" s="8">
        <v>140.5</v>
      </c>
      <c r="X291" s="8">
        <v>69.945033905484905</v>
      </c>
      <c r="Y291" s="8">
        <v>96.841176470588238</v>
      </c>
      <c r="Z291">
        <v>0</v>
      </c>
      <c r="AA291" s="8">
        <v>1.81021897810219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s="8">
        <v>42</v>
      </c>
      <c r="AI291" s="8">
        <v>65</v>
      </c>
      <c r="AJ291" s="6">
        <v>7.7</v>
      </c>
      <c r="AK291">
        <v>0</v>
      </c>
      <c r="AL291" s="8">
        <v>79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 s="8">
        <v>3</v>
      </c>
      <c r="AT291">
        <v>0</v>
      </c>
      <c r="AU291">
        <v>0</v>
      </c>
      <c r="AV291">
        <v>1</v>
      </c>
      <c r="AW291" s="8">
        <v>189</v>
      </c>
      <c r="AX291" s="8">
        <v>141</v>
      </c>
      <c r="AY291" s="2">
        <v>41726</v>
      </c>
      <c r="AZ291" s="2">
        <v>41761</v>
      </c>
      <c r="BA291" s="8">
        <f t="shared" si="31"/>
        <v>35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5</v>
      </c>
      <c r="BJ291">
        <v>2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0</v>
      </c>
      <c r="CH291">
        <v>0</v>
      </c>
      <c r="CI291" s="6">
        <v>0.8</v>
      </c>
      <c r="CJ291" s="8">
        <v>0</v>
      </c>
      <c r="CK291" s="8">
        <v>0</v>
      </c>
      <c r="CL291" s="8">
        <f t="shared" si="32"/>
        <v>100</v>
      </c>
      <c r="CM291" s="8">
        <v>86</v>
      </c>
      <c r="CN291">
        <v>0</v>
      </c>
      <c r="CO291" s="4">
        <f t="shared" si="33"/>
        <v>0.61209964412811391</v>
      </c>
      <c r="CP291" s="8">
        <f t="shared" si="34"/>
        <v>54.5</v>
      </c>
      <c r="CQ291" s="8">
        <v>79.5</v>
      </c>
      <c r="CR291" s="8">
        <f t="shared" si="35"/>
        <v>1</v>
      </c>
      <c r="CS291" s="8">
        <f t="shared" si="36"/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 s="8">
        <v>1.845070422535211</v>
      </c>
      <c r="EJ291" s="8">
        <v>0</v>
      </c>
      <c r="EK291" s="8">
        <v>1</v>
      </c>
      <c r="EL291" s="8">
        <v>0</v>
      </c>
      <c r="EM291">
        <v>0</v>
      </c>
      <c r="EO291">
        <v>0</v>
      </c>
      <c r="EP291">
        <v>0</v>
      </c>
      <c r="ER291">
        <v>0</v>
      </c>
      <c r="ES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 s="2">
        <v>41774</v>
      </c>
      <c r="FE291">
        <v>0</v>
      </c>
      <c r="FG291">
        <v>13</v>
      </c>
      <c r="FH291">
        <v>1</v>
      </c>
      <c r="FK291">
        <v>0</v>
      </c>
    </row>
    <row r="292" spans="1:167" x14ac:dyDescent="0.35">
      <c r="A292">
        <v>77</v>
      </c>
      <c r="B292">
        <v>2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 s="8">
        <v>0</v>
      </c>
      <c r="P292" s="8">
        <v>0</v>
      </c>
      <c r="Q292">
        <v>0</v>
      </c>
      <c r="R292">
        <v>1</v>
      </c>
      <c r="S292">
        <v>0</v>
      </c>
      <c r="T292">
        <v>0</v>
      </c>
      <c r="U292" s="8">
        <v>0</v>
      </c>
      <c r="V292">
        <v>1</v>
      </c>
      <c r="W292" s="8">
        <v>165</v>
      </c>
      <c r="X292" s="8">
        <v>81</v>
      </c>
      <c r="Y292" s="8">
        <v>97</v>
      </c>
      <c r="Z292">
        <v>0</v>
      </c>
      <c r="AA292" s="8">
        <v>1.828571428571429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s="8">
        <v>42</v>
      </c>
      <c r="AI292" s="8">
        <v>73</v>
      </c>
      <c r="AJ292" s="6">
        <v>8</v>
      </c>
      <c r="AK292">
        <v>0</v>
      </c>
      <c r="AL292" s="8">
        <v>57</v>
      </c>
      <c r="AM292">
        <v>2</v>
      </c>
      <c r="AN292">
        <v>1</v>
      </c>
      <c r="AO292">
        <v>1</v>
      </c>
      <c r="AP292">
        <v>0</v>
      </c>
      <c r="AQ292">
        <v>0</v>
      </c>
      <c r="AR292">
        <v>0</v>
      </c>
      <c r="AS292" s="8">
        <v>3</v>
      </c>
      <c r="AT292">
        <v>0</v>
      </c>
      <c r="AU292">
        <v>0</v>
      </c>
      <c r="AV292">
        <v>1</v>
      </c>
      <c r="AW292" s="8">
        <v>137</v>
      </c>
      <c r="AX292" s="8">
        <v>96.499999999999986</v>
      </c>
      <c r="AY292" s="2">
        <v>41593</v>
      </c>
      <c r="AZ292" s="2">
        <v>41628</v>
      </c>
      <c r="BA292" s="8">
        <f t="shared" si="31"/>
        <v>35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>
        <v>7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1</v>
      </c>
      <c r="CE292">
        <v>1</v>
      </c>
      <c r="CF292">
        <v>0</v>
      </c>
      <c r="CG292">
        <v>0</v>
      </c>
      <c r="CH292">
        <v>1</v>
      </c>
      <c r="CI292" s="6">
        <v>0.3</v>
      </c>
      <c r="CJ292" s="8">
        <v>100</v>
      </c>
      <c r="CK292" s="8">
        <v>0</v>
      </c>
      <c r="CL292" s="8">
        <f t="shared" si="32"/>
        <v>0</v>
      </c>
      <c r="CM292" s="8">
        <v>83</v>
      </c>
      <c r="CN292">
        <v>0</v>
      </c>
      <c r="CO292" s="4">
        <f t="shared" si="33"/>
        <v>0.50303030303030305</v>
      </c>
      <c r="CP292" s="8">
        <f t="shared" si="34"/>
        <v>82</v>
      </c>
      <c r="CQ292" s="8">
        <v>87.5</v>
      </c>
      <c r="CR292" s="8">
        <f t="shared" si="35"/>
        <v>1</v>
      </c>
      <c r="CS292" s="8">
        <f t="shared" si="36"/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 s="8">
        <v>1.788732394366197</v>
      </c>
      <c r="EJ292" s="8">
        <v>0</v>
      </c>
      <c r="EK292" s="8">
        <v>1</v>
      </c>
      <c r="EL292" s="8">
        <v>0</v>
      </c>
      <c r="EM292">
        <v>0</v>
      </c>
      <c r="EO292">
        <v>0</v>
      </c>
      <c r="EP292">
        <v>0</v>
      </c>
      <c r="ER292">
        <v>0</v>
      </c>
      <c r="ES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E292">
        <v>1</v>
      </c>
      <c r="FF292" s="2">
        <v>41759</v>
      </c>
      <c r="FK292">
        <v>2</v>
      </c>
    </row>
    <row r="293" spans="1:167" x14ac:dyDescent="0.35">
      <c r="A293">
        <v>59</v>
      </c>
      <c r="B293">
        <v>2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 s="8">
        <v>0</v>
      </c>
      <c r="P293" s="8">
        <v>0</v>
      </c>
      <c r="Q293">
        <v>0</v>
      </c>
      <c r="R293">
        <v>1</v>
      </c>
      <c r="S293">
        <v>0</v>
      </c>
      <c r="T293">
        <v>0</v>
      </c>
      <c r="U293" s="8">
        <v>0</v>
      </c>
      <c r="V293">
        <v>0</v>
      </c>
      <c r="W293" s="8">
        <v>133</v>
      </c>
      <c r="X293" s="8">
        <v>63.950749118977718</v>
      </c>
      <c r="Y293" s="8">
        <v>97.094488188976385</v>
      </c>
      <c r="Z293">
        <v>0</v>
      </c>
      <c r="AA293" s="8">
        <v>1.9848484848484851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s="8">
        <v>40</v>
      </c>
      <c r="AI293" s="8">
        <v>67</v>
      </c>
      <c r="AJ293" s="6">
        <v>6.4</v>
      </c>
      <c r="AK293">
        <v>1</v>
      </c>
      <c r="AL293" s="8">
        <v>39</v>
      </c>
      <c r="AM293">
        <v>3</v>
      </c>
      <c r="AN293">
        <v>1</v>
      </c>
      <c r="AO293">
        <v>0</v>
      </c>
      <c r="AP293">
        <v>1</v>
      </c>
      <c r="AQ293">
        <v>0</v>
      </c>
      <c r="AR293">
        <v>0</v>
      </c>
      <c r="AS293" s="8">
        <v>3</v>
      </c>
      <c r="AT293">
        <v>0</v>
      </c>
      <c r="AU293">
        <v>0</v>
      </c>
      <c r="AV293">
        <v>1</v>
      </c>
      <c r="AW293" s="8">
        <v>304</v>
      </c>
      <c r="AX293" s="8">
        <v>196</v>
      </c>
      <c r="AY293" s="2">
        <v>41562</v>
      </c>
      <c r="AZ293" s="2">
        <v>41597</v>
      </c>
      <c r="BA293" s="8">
        <f t="shared" si="31"/>
        <v>35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</v>
      </c>
      <c r="BJ293">
        <v>10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3</v>
      </c>
      <c r="CE293">
        <v>1</v>
      </c>
      <c r="CF293">
        <v>1</v>
      </c>
      <c r="CG293">
        <v>1</v>
      </c>
      <c r="CH293">
        <v>0</v>
      </c>
      <c r="CI293" s="6">
        <v>10.5</v>
      </c>
      <c r="CJ293" s="8">
        <v>100</v>
      </c>
      <c r="CK293" s="8">
        <v>0</v>
      </c>
      <c r="CL293" s="8">
        <f t="shared" si="32"/>
        <v>0</v>
      </c>
      <c r="CM293" s="8">
        <v>54</v>
      </c>
      <c r="CN293">
        <v>0</v>
      </c>
      <c r="CO293" s="4">
        <f t="shared" si="33"/>
        <v>0.40601503759398494</v>
      </c>
      <c r="CP293" s="8">
        <f t="shared" si="34"/>
        <v>79</v>
      </c>
      <c r="CQ293" s="8">
        <v>63</v>
      </c>
      <c r="CR293" s="8">
        <f t="shared" si="35"/>
        <v>1</v>
      </c>
      <c r="CS293" s="8">
        <f t="shared" si="36"/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 s="8">
        <v>1.931506849315068</v>
      </c>
      <c r="EJ293" s="8">
        <v>0</v>
      </c>
      <c r="EK293" s="8">
        <v>1</v>
      </c>
      <c r="EL293" s="8">
        <v>0</v>
      </c>
      <c r="EM293">
        <v>0</v>
      </c>
      <c r="EO293">
        <v>0</v>
      </c>
      <c r="EP293">
        <v>0</v>
      </c>
      <c r="ER293">
        <v>0</v>
      </c>
      <c r="ES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 s="2">
        <v>41662</v>
      </c>
      <c r="FE293">
        <v>0</v>
      </c>
      <c r="FG293">
        <v>65</v>
      </c>
      <c r="FH293">
        <v>1</v>
      </c>
      <c r="FK293">
        <v>0</v>
      </c>
    </row>
    <row r="294" spans="1:167" x14ac:dyDescent="0.35">
      <c r="A294">
        <v>52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 s="8">
        <v>0</v>
      </c>
      <c r="P294" s="8">
        <v>0</v>
      </c>
      <c r="Q294">
        <v>0</v>
      </c>
      <c r="R294">
        <v>1</v>
      </c>
      <c r="S294">
        <v>0</v>
      </c>
      <c r="T294">
        <v>0</v>
      </c>
      <c r="U294" s="8">
        <v>0</v>
      </c>
      <c r="V294">
        <v>0</v>
      </c>
      <c r="W294" s="8">
        <v>135</v>
      </c>
      <c r="X294" s="8">
        <v>75.5</v>
      </c>
      <c r="Y294" s="8">
        <v>96.939899833055094</v>
      </c>
      <c r="Z294">
        <v>0</v>
      </c>
      <c r="AA294" s="8">
        <v>1.9852941176470591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s="8">
        <v>35.5</v>
      </c>
      <c r="AI294" s="8">
        <v>44</v>
      </c>
      <c r="AJ294" s="6">
        <v>8.8000000000000007</v>
      </c>
      <c r="AK294">
        <v>0</v>
      </c>
      <c r="AL294" s="8">
        <v>77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 s="8">
        <v>2</v>
      </c>
      <c r="AT294">
        <v>0</v>
      </c>
      <c r="AU294">
        <v>1</v>
      </c>
      <c r="AV294">
        <v>0</v>
      </c>
      <c r="AW294" s="8">
        <v>37</v>
      </c>
      <c r="AX294" s="8">
        <v>0</v>
      </c>
      <c r="AY294" s="2">
        <v>41548</v>
      </c>
      <c r="AZ294" s="2">
        <v>41583</v>
      </c>
      <c r="BA294" s="8">
        <f t="shared" si="31"/>
        <v>35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7</v>
      </c>
      <c r="BJ294">
        <v>6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1</v>
      </c>
      <c r="CI294" s="6">
        <v>0.71380306514047132</v>
      </c>
      <c r="CJ294" s="8">
        <v>80</v>
      </c>
      <c r="CK294" s="8">
        <v>0</v>
      </c>
      <c r="CL294" s="8">
        <f t="shared" si="32"/>
        <v>20</v>
      </c>
      <c r="CM294" s="8">
        <v>81.5</v>
      </c>
      <c r="CN294">
        <v>0</v>
      </c>
      <c r="CO294" s="4">
        <f t="shared" si="33"/>
        <v>0.60370370370370374</v>
      </c>
      <c r="CP294" s="8">
        <f t="shared" si="34"/>
        <v>53.5</v>
      </c>
      <c r="CQ294" s="8">
        <v>90.499999999999986</v>
      </c>
      <c r="CR294" s="8">
        <f t="shared" si="35"/>
        <v>1</v>
      </c>
      <c r="CS294" s="8">
        <f t="shared" si="36"/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 s="8">
        <v>1.8918918918918921</v>
      </c>
      <c r="EJ294" s="8">
        <v>0</v>
      </c>
      <c r="EK294" s="8">
        <v>1</v>
      </c>
      <c r="EL294" s="8">
        <v>0</v>
      </c>
      <c r="EM294">
        <v>0</v>
      </c>
      <c r="EO294">
        <v>0</v>
      </c>
      <c r="EP294">
        <v>0</v>
      </c>
      <c r="ER294">
        <v>0</v>
      </c>
      <c r="ES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1</v>
      </c>
      <c r="FD294" s="2">
        <v>41600</v>
      </c>
      <c r="FE294">
        <v>0</v>
      </c>
      <c r="FG294">
        <v>17</v>
      </c>
      <c r="FH294">
        <v>1</v>
      </c>
      <c r="FK294">
        <v>0</v>
      </c>
    </row>
    <row r="295" spans="1:167" x14ac:dyDescent="0.35">
      <c r="A295">
        <v>69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 s="8">
        <v>0</v>
      </c>
      <c r="P295" s="8">
        <v>0</v>
      </c>
      <c r="Q295">
        <v>0</v>
      </c>
      <c r="R295">
        <v>1</v>
      </c>
      <c r="S295">
        <v>0</v>
      </c>
      <c r="T295">
        <v>0</v>
      </c>
      <c r="U295" s="8">
        <v>0</v>
      </c>
      <c r="V295">
        <v>1</v>
      </c>
      <c r="W295" s="8">
        <v>172</v>
      </c>
      <c r="X295" s="8">
        <v>86</v>
      </c>
      <c r="Y295" s="8">
        <v>97.141482194417705</v>
      </c>
      <c r="Z295">
        <v>0</v>
      </c>
      <c r="AA295" s="8">
        <v>1.942446043165468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s="8">
        <v>44.5</v>
      </c>
      <c r="AI295" s="8">
        <v>68</v>
      </c>
      <c r="AJ295" s="6">
        <v>8.5</v>
      </c>
      <c r="AK295">
        <v>0</v>
      </c>
      <c r="AL295" s="8">
        <v>66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 s="8">
        <v>2</v>
      </c>
      <c r="AT295">
        <v>0</v>
      </c>
      <c r="AU295">
        <v>1</v>
      </c>
      <c r="AV295">
        <v>0</v>
      </c>
      <c r="AW295" s="8">
        <v>202</v>
      </c>
      <c r="AX295" s="8">
        <v>0</v>
      </c>
      <c r="AY295" s="2">
        <v>41541</v>
      </c>
      <c r="AZ295" s="2">
        <v>41576</v>
      </c>
      <c r="BA295" s="8">
        <f t="shared" si="31"/>
        <v>35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</v>
      </c>
      <c r="BJ295">
        <v>2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 s="6">
        <v>0.04</v>
      </c>
      <c r="CJ295" s="8">
        <v>50</v>
      </c>
      <c r="CK295" s="8">
        <v>0</v>
      </c>
      <c r="CL295" s="8">
        <f t="shared" si="32"/>
        <v>50</v>
      </c>
      <c r="CM295" s="8">
        <v>88.5</v>
      </c>
      <c r="CN295">
        <v>0</v>
      </c>
      <c r="CO295" s="4">
        <f t="shared" si="33"/>
        <v>0.51453488372093026</v>
      </c>
      <c r="CP295" s="8">
        <f t="shared" si="34"/>
        <v>83.5</v>
      </c>
      <c r="CQ295" s="8">
        <v>104.5</v>
      </c>
      <c r="CR295" s="8">
        <f t="shared" si="35"/>
        <v>1</v>
      </c>
      <c r="CS295" s="8">
        <f t="shared" si="36"/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 s="8">
        <v>1.7647058823529409</v>
      </c>
      <c r="EJ295" s="8">
        <v>0</v>
      </c>
      <c r="EK295" s="8">
        <v>1</v>
      </c>
      <c r="EL295" s="8">
        <v>0</v>
      </c>
      <c r="EM295">
        <v>0</v>
      </c>
      <c r="EO295">
        <v>0</v>
      </c>
      <c r="EP295">
        <v>0</v>
      </c>
      <c r="ER295">
        <v>0</v>
      </c>
      <c r="ES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 s="2">
        <v>41642</v>
      </c>
      <c r="FE295">
        <v>0</v>
      </c>
      <c r="FG295">
        <v>66</v>
      </c>
      <c r="FH295">
        <v>1</v>
      </c>
      <c r="FK295">
        <v>0</v>
      </c>
    </row>
    <row r="296" spans="1:167" x14ac:dyDescent="0.35">
      <c r="A296">
        <v>67</v>
      </c>
      <c r="B296">
        <v>2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 s="8">
        <v>0</v>
      </c>
      <c r="P296" s="8">
        <v>0</v>
      </c>
      <c r="Q296">
        <v>0</v>
      </c>
      <c r="R296">
        <v>1</v>
      </c>
      <c r="S296">
        <v>0</v>
      </c>
      <c r="T296">
        <v>0</v>
      </c>
      <c r="U296" s="8">
        <v>0</v>
      </c>
      <c r="V296">
        <v>1</v>
      </c>
      <c r="W296" s="8">
        <v>180</v>
      </c>
      <c r="X296" s="8">
        <v>85</v>
      </c>
      <c r="Y296" s="8">
        <v>96.876651982378846</v>
      </c>
      <c r="Z296">
        <v>0</v>
      </c>
      <c r="AA296" s="8">
        <v>1.9189189189189191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 s="8">
        <v>38</v>
      </c>
      <c r="AI296" s="8">
        <v>59</v>
      </c>
      <c r="AJ296" s="6">
        <v>5.7</v>
      </c>
      <c r="AK296">
        <v>1</v>
      </c>
      <c r="AL296" s="8">
        <v>8</v>
      </c>
      <c r="AM296">
        <v>5</v>
      </c>
      <c r="AN296">
        <v>1</v>
      </c>
      <c r="AO296">
        <v>0</v>
      </c>
      <c r="AP296">
        <v>0</v>
      </c>
      <c r="AQ296">
        <v>0</v>
      </c>
      <c r="AR296">
        <v>1</v>
      </c>
      <c r="AS296" s="8">
        <v>3</v>
      </c>
      <c r="AT296">
        <v>0</v>
      </c>
      <c r="AU296">
        <v>0</v>
      </c>
      <c r="AV296">
        <v>1</v>
      </c>
      <c r="AW296" s="8">
        <v>158</v>
      </c>
      <c r="AX296" s="8">
        <v>74</v>
      </c>
      <c r="AY296" s="2">
        <v>41515</v>
      </c>
      <c r="AZ296" s="2">
        <v>41550</v>
      </c>
      <c r="BA296" s="8">
        <f t="shared" si="31"/>
        <v>35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 s="6">
        <v>3.8</v>
      </c>
      <c r="CJ296" s="8">
        <v>40</v>
      </c>
      <c r="CK296" s="8">
        <v>0</v>
      </c>
      <c r="CL296" s="8">
        <f t="shared" si="32"/>
        <v>60</v>
      </c>
      <c r="CM296" s="8">
        <v>90.5</v>
      </c>
      <c r="CN296">
        <v>0</v>
      </c>
      <c r="CO296" s="4">
        <f t="shared" si="33"/>
        <v>0.50277777777777777</v>
      </c>
      <c r="CP296" s="8">
        <f t="shared" si="34"/>
        <v>89.5</v>
      </c>
      <c r="CQ296" s="8">
        <v>96</v>
      </c>
      <c r="CR296" s="8">
        <f t="shared" si="35"/>
        <v>1</v>
      </c>
      <c r="CS296" s="8">
        <f t="shared" si="36"/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 s="8">
        <v>1.7894736842105261</v>
      </c>
      <c r="EJ296" s="8">
        <v>0</v>
      </c>
      <c r="EK296" s="8">
        <v>1</v>
      </c>
      <c r="EL296" s="8">
        <v>0</v>
      </c>
      <c r="EM296">
        <v>0</v>
      </c>
      <c r="EO296">
        <v>0</v>
      </c>
      <c r="EP296">
        <v>0</v>
      </c>
      <c r="ER296">
        <v>0</v>
      </c>
      <c r="ES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 s="2">
        <v>41558</v>
      </c>
      <c r="FE296">
        <v>1</v>
      </c>
      <c r="FF296" s="2">
        <v>42075</v>
      </c>
      <c r="FG296">
        <v>8</v>
      </c>
      <c r="FH296">
        <v>1</v>
      </c>
      <c r="FK296">
        <v>0</v>
      </c>
    </row>
    <row r="297" spans="1:167" x14ac:dyDescent="0.35">
      <c r="A297">
        <v>41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 s="8">
        <v>0</v>
      </c>
      <c r="P297" s="8">
        <v>2.0807629464136852E-2</v>
      </c>
      <c r="Q297">
        <v>0</v>
      </c>
      <c r="R297">
        <v>1</v>
      </c>
      <c r="S297">
        <v>0</v>
      </c>
      <c r="T297">
        <v>0</v>
      </c>
      <c r="U297" s="8">
        <v>0</v>
      </c>
      <c r="V297">
        <v>0</v>
      </c>
      <c r="W297" s="8">
        <v>139</v>
      </c>
      <c r="X297" s="8">
        <v>72</v>
      </c>
      <c r="Y297" s="8">
        <v>99</v>
      </c>
      <c r="Z297">
        <v>0</v>
      </c>
      <c r="AA297" s="8">
        <v>1.3201856148491879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s="8">
        <v>42.5</v>
      </c>
      <c r="AI297" s="8">
        <v>70</v>
      </c>
      <c r="AJ297" s="6">
        <v>8.1</v>
      </c>
      <c r="AK297">
        <v>0</v>
      </c>
      <c r="AL297" s="8">
        <v>170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 s="8">
        <v>3</v>
      </c>
      <c r="AT297">
        <v>0</v>
      </c>
      <c r="AU297">
        <v>0</v>
      </c>
      <c r="AV297">
        <v>1</v>
      </c>
      <c r="AW297" s="8">
        <v>182</v>
      </c>
      <c r="AX297" s="8">
        <v>182</v>
      </c>
      <c r="AY297" s="2">
        <v>41510</v>
      </c>
      <c r="AZ297" s="2">
        <v>41545</v>
      </c>
      <c r="BA297" s="8">
        <f t="shared" si="31"/>
        <v>35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7</v>
      </c>
      <c r="BJ297">
        <v>6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1</v>
      </c>
      <c r="CI297" s="6">
        <v>1.5</v>
      </c>
      <c r="CJ297" s="8">
        <v>0</v>
      </c>
      <c r="CK297" s="8">
        <v>0</v>
      </c>
      <c r="CL297" s="8">
        <f t="shared" si="32"/>
        <v>100</v>
      </c>
      <c r="CM297" s="8">
        <v>97</v>
      </c>
      <c r="CN297">
        <v>0</v>
      </c>
      <c r="CO297" s="4">
        <f t="shared" si="33"/>
        <v>0.69784172661870503</v>
      </c>
      <c r="CP297" s="8">
        <f t="shared" si="34"/>
        <v>42</v>
      </c>
      <c r="CQ297" s="8">
        <v>109.5</v>
      </c>
      <c r="CR297" s="8">
        <f t="shared" si="35"/>
        <v>1</v>
      </c>
      <c r="CS297" s="8">
        <f t="shared" si="36"/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 s="8">
        <v>1.882352941176471</v>
      </c>
      <c r="EJ297" s="8">
        <v>0</v>
      </c>
      <c r="EK297" s="8">
        <v>1</v>
      </c>
      <c r="EL297" s="8">
        <v>0</v>
      </c>
      <c r="EM297">
        <v>0</v>
      </c>
      <c r="EO297">
        <v>0</v>
      </c>
      <c r="EP297">
        <v>0</v>
      </c>
      <c r="ER297">
        <v>0</v>
      </c>
      <c r="ES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 s="2">
        <v>41627</v>
      </c>
      <c r="FE297">
        <v>0</v>
      </c>
      <c r="FG297">
        <v>82</v>
      </c>
      <c r="FH297">
        <v>1</v>
      </c>
      <c r="FK297">
        <v>0</v>
      </c>
    </row>
    <row r="298" spans="1:167" x14ac:dyDescent="0.35">
      <c r="A298">
        <v>75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 s="8">
        <v>0</v>
      </c>
      <c r="P298" s="8">
        <v>0</v>
      </c>
      <c r="Q298">
        <v>0</v>
      </c>
      <c r="R298">
        <v>1</v>
      </c>
      <c r="S298">
        <v>0</v>
      </c>
      <c r="T298">
        <v>0</v>
      </c>
      <c r="U298" s="8">
        <v>0</v>
      </c>
      <c r="V298">
        <v>1</v>
      </c>
      <c r="W298" s="8">
        <v>150</v>
      </c>
      <c r="X298" s="8">
        <v>85</v>
      </c>
      <c r="Y298" s="8">
        <v>96</v>
      </c>
      <c r="Z298">
        <v>0</v>
      </c>
      <c r="AA298" s="8">
        <v>1.8496240601503759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s="8">
        <v>39.960654864170429</v>
      </c>
      <c r="AI298" s="8">
        <v>78</v>
      </c>
      <c r="AJ298" s="6">
        <v>6.6</v>
      </c>
      <c r="AK298">
        <v>1</v>
      </c>
      <c r="AL298" s="8">
        <v>48</v>
      </c>
      <c r="AM298">
        <v>2</v>
      </c>
      <c r="AN298">
        <v>1</v>
      </c>
      <c r="AO298">
        <v>1</v>
      </c>
      <c r="AP298">
        <v>0</v>
      </c>
      <c r="AQ298">
        <v>0</v>
      </c>
      <c r="AR298">
        <v>0</v>
      </c>
      <c r="AS298" s="8">
        <v>3</v>
      </c>
      <c r="AT298">
        <v>0</v>
      </c>
      <c r="AU298">
        <v>0</v>
      </c>
      <c r="AV298">
        <v>1</v>
      </c>
      <c r="AW298" s="8">
        <v>154</v>
      </c>
      <c r="AX298" s="8">
        <v>111</v>
      </c>
      <c r="AY298" s="2">
        <v>41389</v>
      </c>
      <c r="AZ298" s="2">
        <v>41424</v>
      </c>
      <c r="BA298" s="8">
        <f t="shared" si="31"/>
        <v>35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7</v>
      </c>
      <c r="BJ298">
        <v>6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1</v>
      </c>
      <c r="CI298" s="6">
        <v>0.5</v>
      </c>
      <c r="CJ298" s="8">
        <v>0</v>
      </c>
      <c r="CK298" s="8">
        <v>0</v>
      </c>
      <c r="CL298" s="8">
        <f t="shared" si="32"/>
        <v>100</v>
      </c>
      <c r="CM298" s="8">
        <v>63</v>
      </c>
      <c r="CN298">
        <v>0</v>
      </c>
      <c r="CO298" s="4">
        <f t="shared" si="33"/>
        <v>0.42</v>
      </c>
      <c r="CP298" s="8">
        <f t="shared" si="34"/>
        <v>87</v>
      </c>
      <c r="CQ298" s="8">
        <v>108</v>
      </c>
      <c r="CR298" s="8">
        <f t="shared" si="35"/>
        <v>1</v>
      </c>
      <c r="CS298" s="8">
        <f t="shared" si="36"/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 s="8">
        <v>1.310810810810811</v>
      </c>
      <c r="EJ298" s="8">
        <v>1</v>
      </c>
      <c r="EK298" s="8">
        <v>0</v>
      </c>
      <c r="EL298" s="8">
        <v>0</v>
      </c>
      <c r="EM298">
        <v>0</v>
      </c>
      <c r="EO298">
        <v>0</v>
      </c>
      <c r="EP298">
        <v>0</v>
      </c>
      <c r="ER298">
        <v>0</v>
      </c>
      <c r="ES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 s="2">
        <v>41446</v>
      </c>
      <c r="FE298">
        <v>0</v>
      </c>
      <c r="FG298">
        <v>22</v>
      </c>
      <c r="FH298">
        <v>1</v>
      </c>
      <c r="FK298">
        <v>0</v>
      </c>
    </row>
    <row r="299" spans="1:167" x14ac:dyDescent="0.35">
      <c r="A299">
        <v>57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 s="8">
        <v>0</v>
      </c>
      <c r="P299" s="8">
        <v>0</v>
      </c>
      <c r="Q299">
        <v>0</v>
      </c>
      <c r="R299">
        <v>1</v>
      </c>
      <c r="S299">
        <v>0</v>
      </c>
      <c r="T299">
        <v>0</v>
      </c>
      <c r="U299" s="8">
        <v>0</v>
      </c>
      <c r="V299">
        <v>0</v>
      </c>
      <c r="W299" s="8">
        <v>141</v>
      </c>
      <c r="X299" s="8">
        <v>81</v>
      </c>
      <c r="Y299" s="8">
        <v>97.20754716981132</v>
      </c>
      <c r="Z299">
        <v>0</v>
      </c>
      <c r="AA299" s="8">
        <v>1.942446043165468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s="8">
        <v>39.099696776190378</v>
      </c>
      <c r="AI299" s="8">
        <v>100</v>
      </c>
      <c r="AJ299" s="6">
        <v>9</v>
      </c>
      <c r="AK299">
        <v>0</v>
      </c>
      <c r="AL299" s="8">
        <v>68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 s="8">
        <v>3</v>
      </c>
      <c r="AT299">
        <v>0</v>
      </c>
      <c r="AU299">
        <v>0</v>
      </c>
      <c r="AV299">
        <v>1</v>
      </c>
      <c r="AW299" s="8">
        <v>153</v>
      </c>
      <c r="AX299" s="8">
        <v>137</v>
      </c>
      <c r="AY299" s="2">
        <v>41354</v>
      </c>
      <c r="AZ299" s="2">
        <v>41389</v>
      </c>
      <c r="BA299" s="8">
        <f t="shared" si="31"/>
        <v>35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7</v>
      </c>
      <c r="BJ299">
        <v>8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0</v>
      </c>
      <c r="CD299">
        <v>1</v>
      </c>
      <c r="CE299">
        <v>1</v>
      </c>
      <c r="CF299">
        <v>0</v>
      </c>
      <c r="CG299">
        <v>0</v>
      </c>
      <c r="CH299">
        <v>1</v>
      </c>
      <c r="CI299" s="6">
        <v>0.1</v>
      </c>
      <c r="CJ299" s="8">
        <v>0</v>
      </c>
      <c r="CK299" s="8">
        <v>0</v>
      </c>
      <c r="CL299" s="8">
        <f t="shared" si="32"/>
        <v>100</v>
      </c>
      <c r="CM299" s="8">
        <v>132</v>
      </c>
      <c r="CN299">
        <v>0</v>
      </c>
      <c r="CO299" s="4">
        <f t="shared" si="33"/>
        <v>0.93617021276595747</v>
      </c>
      <c r="CP299" s="8">
        <f t="shared" si="34"/>
        <v>9</v>
      </c>
      <c r="CQ299" s="8">
        <v>181</v>
      </c>
      <c r="CR299" s="8">
        <f t="shared" si="35"/>
        <v>0</v>
      </c>
      <c r="CS299" s="8">
        <f t="shared" si="36"/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 s="8">
        <v>1.7826086956521741</v>
      </c>
      <c r="EJ299" s="8">
        <v>0</v>
      </c>
      <c r="EK299" s="8">
        <v>1</v>
      </c>
      <c r="EL299" s="8">
        <v>0</v>
      </c>
      <c r="EM299">
        <v>0</v>
      </c>
      <c r="EO299">
        <v>0</v>
      </c>
      <c r="EP299">
        <v>0</v>
      </c>
      <c r="ER299">
        <v>0</v>
      </c>
      <c r="ES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 s="2">
        <v>41448</v>
      </c>
      <c r="FE299">
        <v>0</v>
      </c>
      <c r="FG299">
        <v>59</v>
      </c>
      <c r="FH299">
        <v>1</v>
      </c>
      <c r="FK299">
        <v>0</v>
      </c>
    </row>
    <row r="300" spans="1:167" x14ac:dyDescent="0.35">
      <c r="A300">
        <v>83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 s="8">
        <v>0</v>
      </c>
      <c r="P300" s="8">
        <v>9.4928223538580311E-2</v>
      </c>
      <c r="Q300">
        <v>2</v>
      </c>
      <c r="R300">
        <v>0</v>
      </c>
      <c r="S300">
        <v>0</v>
      </c>
      <c r="T300">
        <v>1</v>
      </c>
      <c r="U300" s="8">
        <v>1</v>
      </c>
      <c r="V300">
        <v>0</v>
      </c>
      <c r="W300" s="8">
        <v>136</v>
      </c>
      <c r="X300" s="8">
        <v>69.928407892817233</v>
      </c>
      <c r="Y300" s="8">
        <v>96.956865564342195</v>
      </c>
      <c r="Z300">
        <v>0</v>
      </c>
      <c r="AA300" s="8">
        <v>1.9710144927536231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s="8">
        <v>39.067291506548933</v>
      </c>
      <c r="AI300" s="8">
        <v>47</v>
      </c>
      <c r="AJ300" s="6">
        <v>7.3144639471075577</v>
      </c>
      <c r="AK300">
        <v>0</v>
      </c>
      <c r="AL300" s="8">
        <v>44</v>
      </c>
      <c r="AM300">
        <v>3</v>
      </c>
      <c r="AN300">
        <v>1</v>
      </c>
      <c r="AO300">
        <v>0</v>
      </c>
      <c r="AP300">
        <v>1</v>
      </c>
      <c r="AQ300">
        <v>0</v>
      </c>
      <c r="AR300">
        <v>0</v>
      </c>
      <c r="AS300" s="8">
        <v>2</v>
      </c>
      <c r="AT300">
        <v>0</v>
      </c>
      <c r="AU300">
        <v>1</v>
      </c>
      <c r="AV300">
        <v>0</v>
      </c>
      <c r="AW300" s="8">
        <v>41</v>
      </c>
      <c r="AX300" s="8">
        <v>0</v>
      </c>
      <c r="AY300" s="2">
        <v>41334</v>
      </c>
      <c r="AZ300" s="2">
        <v>41369</v>
      </c>
      <c r="BA300" s="8">
        <f t="shared" si="31"/>
        <v>35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7</v>
      </c>
      <c r="BJ300">
        <v>10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3</v>
      </c>
      <c r="CE300">
        <v>1</v>
      </c>
      <c r="CF300">
        <v>1</v>
      </c>
      <c r="CG300">
        <v>1</v>
      </c>
      <c r="CH300">
        <v>0</v>
      </c>
      <c r="CI300" s="6">
        <v>0.6</v>
      </c>
      <c r="CJ300" s="8">
        <v>50</v>
      </c>
      <c r="CK300" s="8">
        <v>0</v>
      </c>
      <c r="CL300" s="8">
        <f t="shared" si="32"/>
        <v>50</v>
      </c>
      <c r="CM300" s="8">
        <v>46</v>
      </c>
      <c r="CN300">
        <v>1</v>
      </c>
      <c r="CO300" s="4">
        <f t="shared" si="33"/>
        <v>0.33823529411764708</v>
      </c>
      <c r="CP300" s="8">
        <f t="shared" si="34"/>
        <v>90</v>
      </c>
      <c r="CQ300" s="8">
        <v>80</v>
      </c>
      <c r="CR300" s="8">
        <f t="shared" si="35"/>
        <v>1</v>
      </c>
      <c r="CS300" s="8">
        <f>IF(CN300=1,1,0)</f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 s="8">
        <v>1.8533333333333331</v>
      </c>
      <c r="EJ300" s="8">
        <v>0</v>
      </c>
      <c r="EK300" s="8">
        <v>1</v>
      </c>
      <c r="EL300" s="8">
        <v>0</v>
      </c>
      <c r="EM300">
        <v>0</v>
      </c>
      <c r="EO300">
        <v>0</v>
      </c>
      <c r="EP300">
        <v>0</v>
      </c>
      <c r="ER300">
        <v>0</v>
      </c>
      <c r="ES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 s="2">
        <v>41440</v>
      </c>
      <c r="FE300">
        <v>0</v>
      </c>
      <c r="FG300">
        <v>71</v>
      </c>
      <c r="FH300">
        <v>1</v>
      </c>
      <c r="FK300">
        <v>0</v>
      </c>
    </row>
    <row r="301" spans="1:167" x14ac:dyDescent="0.35">
      <c r="A301">
        <v>56</v>
      </c>
      <c r="B301">
        <v>2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</v>
      </c>
      <c r="L301">
        <v>0</v>
      </c>
      <c r="M301">
        <v>0</v>
      </c>
      <c r="N301">
        <v>1</v>
      </c>
      <c r="O301" s="8">
        <v>30</v>
      </c>
      <c r="P301" s="8">
        <v>9.4630932037325241E-2</v>
      </c>
      <c r="Q301">
        <v>0</v>
      </c>
      <c r="R301">
        <v>1</v>
      </c>
      <c r="S301">
        <v>0</v>
      </c>
      <c r="T301">
        <v>0</v>
      </c>
      <c r="U301" s="8">
        <v>0</v>
      </c>
      <c r="V301">
        <v>0</v>
      </c>
      <c r="W301" s="8">
        <v>130</v>
      </c>
      <c r="X301" s="8">
        <v>72</v>
      </c>
      <c r="Y301" s="8">
        <v>91</v>
      </c>
      <c r="Z301">
        <v>1</v>
      </c>
      <c r="AA301" s="8">
        <v>2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 s="8">
        <v>52</v>
      </c>
      <c r="AI301" s="8">
        <v>90</v>
      </c>
      <c r="AJ301" s="6">
        <v>9</v>
      </c>
      <c r="AK301">
        <v>0</v>
      </c>
      <c r="AL301" s="8">
        <v>104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 s="8">
        <v>3</v>
      </c>
      <c r="AT301">
        <v>0</v>
      </c>
      <c r="AU301">
        <v>0</v>
      </c>
      <c r="AV301">
        <v>1</v>
      </c>
      <c r="AW301" s="8">
        <v>344</v>
      </c>
      <c r="AX301" s="8">
        <v>164</v>
      </c>
      <c r="AY301" s="2">
        <v>42789</v>
      </c>
      <c r="AZ301" s="2">
        <v>42823</v>
      </c>
      <c r="BA301" s="8">
        <f t="shared" si="31"/>
        <v>34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7</v>
      </c>
      <c r="BJ301">
        <v>6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1</v>
      </c>
      <c r="CI301" s="6">
        <v>0.3</v>
      </c>
      <c r="CJ301" s="8">
        <v>10</v>
      </c>
      <c r="CK301" s="8">
        <v>0</v>
      </c>
      <c r="CL301" s="8">
        <f t="shared" si="32"/>
        <v>90</v>
      </c>
      <c r="CM301" s="8">
        <v>97</v>
      </c>
      <c r="CN301">
        <v>0</v>
      </c>
      <c r="CO301" s="4">
        <f t="shared" si="33"/>
        <v>0.74615384615384617</v>
      </c>
      <c r="CP301" s="8">
        <f t="shared" si="34"/>
        <v>33</v>
      </c>
      <c r="CQ301" s="8">
        <v>92</v>
      </c>
      <c r="CR301" s="8">
        <f t="shared" si="35"/>
        <v>1</v>
      </c>
      <c r="CS301" s="8">
        <f>IF(SUM(EF301:EG301,EB301:EC301,DX301:DY301,DT301:DU301,DP301:DQ301,DL301:DM301,DH301:DI301,DD301:DE301)&gt;0,1,0)</f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 s="8">
        <v>1.8648648648648649</v>
      </c>
      <c r="EJ301" s="8">
        <v>0</v>
      </c>
      <c r="EK301" s="8">
        <v>1</v>
      </c>
      <c r="EL301" s="8">
        <v>0</v>
      </c>
      <c r="EM301">
        <v>0</v>
      </c>
      <c r="EO301">
        <v>0</v>
      </c>
      <c r="EP301">
        <v>0</v>
      </c>
      <c r="ER301">
        <v>0</v>
      </c>
      <c r="ES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E301">
        <v>0</v>
      </c>
      <c r="FK301">
        <v>2</v>
      </c>
    </row>
    <row r="302" spans="1:167" x14ac:dyDescent="0.35">
      <c r="A302">
        <v>59</v>
      </c>
      <c r="B302">
        <v>2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</v>
      </c>
      <c r="L302">
        <v>0</v>
      </c>
      <c r="M302">
        <v>0</v>
      </c>
      <c r="N302">
        <v>1</v>
      </c>
      <c r="O302" s="8">
        <v>40</v>
      </c>
      <c r="P302" s="8">
        <v>0.2131992498279493</v>
      </c>
      <c r="Q302">
        <v>2</v>
      </c>
      <c r="R302">
        <v>0</v>
      </c>
      <c r="S302">
        <v>0</v>
      </c>
      <c r="T302">
        <v>1</v>
      </c>
      <c r="U302" s="8">
        <v>21</v>
      </c>
      <c r="V302">
        <v>0</v>
      </c>
      <c r="W302" s="8">
        <v>135</v>
      </c>
      <c r="X302" s="8">
        <v>86</v>
      </c>
      <c r="Y302" s="8">
        <v>97.895724713242942</v>
      </c>
      <c r="Z302">
        <v>1</v>
      </c>
      <c r="AA302" s="8">
        <v>1.9851851851851849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s="8">
        <v>40.5</v>
      </c>
      <c r="AI302" s="8">
        <v>65</v>
      </c>
      <c r="AJ302" s="6">
        <v>10.3</v>
      </c>
      <c r="AK302">
        <v>0</v>
      </c>
      <c r="AL302" s="8">
        <v>103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 s="8">
        <v>3</v>
      </c>
      <c r="AT302">
        <v>0</v>
      </c>
      <c r="AU302">
        <v>0</v>
      </c>
      <c r="AV302">
        <v>1</v>
      </c>
      <c r="AW302" s="8">
        <v>300</v>
      </c>
      <c r="AX302" s="8">
        <v>233.8843882290837</v>
      </c>
      <c r="AY302" s="2">
        <v>42789</v>
      </c>
      <c r="AZ302" s="2">
        <v>42823</v>
      </c>
      <c r="BA302" s="8">
        <f t="shared" si="31"/>
        <v>34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5</v>
      </c>
      <c r="BJ302">
        <v>2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0</v>
      </c>
      <c r="CI302" s="6">
        <v>0.79912618917140843</v>
      </c>
      <c r="CJ302" s="8">
        <v>0.4198539638386648</v>
      </c>
      <c r="CK302" s="8">
        <v>9.5107888010461869E-2</v>
      </c>
      <c r="CL302" s="8">
        <f t="shared" si="32"/>
        <v>99.485038148150878</v>
      </c>
      <c r="CM302" s="8">
        <v>51</v>
      </c>
      <c r="CN302">
        <v>0</v>
      </c>
      <c r="CO302" s="4">
        <f t="shared" si="33"/>
        <v>0.37777777777777777</v>
      </c>
      <c r="CP302" s="8">
        <f t="shared" si="34"/>
        <v>84</v>
      </c>
      <c r="CQ302" s="8">
        <v>69.5</v>
      </c>
      <c r="CR302" s="8">
        <f t="shared" si="35"/>
        <v>1</v>
      </c>
      <c r="CS302" s="8">
        <f>IF(SUM(EF302:EG302,EB302:EC302,DX302:DY302,DT302:DU302,DP302:DQ302,DL302:DM302,DH302:DI302,DD302:DE302)&gt;0,1,0)</f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1</v>
      </c>
      <c r="DS302">
        <v>1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 s="8">
        <v>1.805194805194805</v>
      </c>
      <c r="EJ302" s="8">
        <v>0</v>
      </c>
      <c r="EK302" s="8">
        <v>1</v>
      </c>
      <c r="EL302" s="8">
        <v>0</v>
      </c>
      <c r="EM302">
        <v>0</v>
      </c>
      <c r="EO302">
        <v>0</v>
      </c>
      <c r="EP302">
        <v>0</v>
      </c>
      <c r="ER302">
        <v>0</v>
      </c>
      <c r="ES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 s="2">
        <v>42903</v>
      </c>
      <c r="FE302">
        <v>0</v>
      </c>
      <c r="FG302">
        <v>80</v>
      </c>
      <c r="FH302">
        <v>1</v>
      </c>
      <c r="FK302">
        <v>0</v>
      </c>
    </row>
    <row r="303" spans="1:167" x14ac:dyDescent="0.35">
      <c r="A303">
        <v>53</v>
      </c>
      <c r="B303">
        <v>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 s="8">
        <v>0</v>
      </c>
      <c r="P303" s="8">
        <v>0</v>
      </c>
      <c r="Q303">
        <v>0</v>
      </c>
      <c r="R303">
        <v>1</v>
      </c>
      <c r="S303">
        <v>0</v>
      </c>
      <c r="T303">
        <v>0</v>
      </c>
      <c r="U303" s="8">
        <v>0</v>
      </c>
      <c r="V303">
        <v>1</v>
      </c>
      <c r="W303" s="8">
        <v>150</v>
      </c>
      <c r="X303" s="8">
        <v>60</v>
      </c>
      <c r="Y303" s="8">
        <v>99</v>
      </c>
      <c r="Z303">
        <v>0</v>
      </c>
      <c r="AA303" s="8">
        <v>1.9516129032258061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 s="8">
        <v>56</v>
      </c>
      <c r="AI303" s="8">
        <v>95</v>
      </c>
      <c r="AJ303" s="6">
        <v>6</v>
      </c>
      <c r="AK303">
        <v>1</v>
      </c>
      <c r="AL303" s="8">
        <v>9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1</v>
      </c>
      <c r="AS303" s="8">
        <v>3</v>
      </c>
      <c r="AT303">
        <v>0</v>
      </c>
      <c r="AU303">
        <v>0</v>
      </c>
      <c r="AV303">
        <v>1</v>
      </c>
      <c r="AW303" s="8">
        <v>259</v>
      </c>
      <c r="AX303" s="8">
        <v>259</v>
      </c>
      <c r="AY303" s="2">
        <v>42750</v>
      </c>
      <c r="AZ303" s="2">
        <v>42784</v>
      </c>
      <c r="BA303" s="8">
        <f t="shared" si="31"/>
        <v>34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5</v>
      </c>
      <c r="BJ303">
        <v>6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1</v>
      </c>
      <c r="CI303" s="6">
        <v>0.8</v>
      </c>
      <c r="CJ303" s="8">
        <v>40</v>
      </c>
      <c r="CK303" s="8">
        <v>0</v>
      </c>
      <c r="CL303" s="8">
        <f t="shared" si="32"/>
        <v>60</v>
      </c>
      <c r="CM303" s="8">
        <v>72.094002262154774</v>
      </c>
      <c r="CN303">
        <v>0</v>
      </c>
      <c r="CO303" s="4">
        <f t="shared" si="33"/>
        <v>0.48062668174769851</v>
      </c>
      <c r="CP303" s="8">
        <f t="shared" si="34"/>
        <v>77.905997737845226</v>
      </c>
      <c r="CQ303" s="8">
        <v>72</v>
      </c>
      <c r="CR303" s="8">
        <f t="shared" si="35"/>
        <v>1</v>
      </c>
      <c r="CS303" s="8">
        <f>IF(SUM(EF303:EG303,EB303:EC303,DX303:DY303,DT303:DU303,DP303:DQ303,DL303:DM303,DH303:DI303,DD303:DE303)&gt;0,1,0)</f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 s="8">
        <v>1.8985507246376809</v>
      </c>
      <c r="EJ303" s="8">
        <v>0</v>
      </c>
      <c r="EK303" s="8">
        <v>1</v>
      </c>
      <c r="EL303" s="8">
        <v>0</v>
      </c>
      <c r="EM303">
        <v>1</v>
      </c>
      <c r="EN303" s="2">
        <v>42866</v>
      </c>
      <c r="EO303">
        <v>2</v>
      </c>
      <c r="EP303">
        <v>1</v>
      </c>
      <c r="EQ303" s="2">
        <v>42876</v>
      </c>
      <c r="ER303">
        <v>5</v>
      </c>
      <c r="ES303">
        <v>1</v>
      </c>
      <c r="ET303" s="2">
        <v>42922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1</v>
      </c>
      <c r="FD303" s="2">
        <v>42967</v>
      </c>
      <c r="FE303">
        <v>0</v>
      </c>
      <c r="FG303">
        <v>183</v>
      </c>
      <c r="FH303">
        <v>1</v>
      </c>
      <c r="FI303">
        <v>82</v>
      </c>
      <c r="FJ303">
        <v>1</v>
      </c>
      <c r="FK303">
        <f>IF(AND(FH303,FJ303),1,0)</f>
        <v>1</v>
      </c>
    </row>
    <row r="304" spans="1:167" x14ac:dyDescent="0.35">
      <c r="A304">
        <v>81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 s="8">
        <v>0</v>
      </c>
      <c r="P304" s="8">
        <v>0</v>
      </c>
      <c r="Q304">
        <v>0</v>
      </c>
      <c r="R304">
        <v>1</v>
      </c>
      <c r="S304">
        <v>0</v>
      </c>
      <c r="T304">
        <v>0</v>
      </c>
      <c r="U304" s="8">
        <v>0</v>
      </c>
      <c r="V304">
        <v>0</v>
      </c>
      <c r="W304" s="8">
        <v>124</v>
      </c>
      <c r="X304" s="8">
        <v>63</v>
      </c>
      <c r="Y304" s="8">
        <v>98</v>
      </c>
      <c r="Z304">
        <v>0</v>
      </c>
      <c r="AA304" s="8">
        <v>1.855072463768116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 s="8">
        <v>25</v>
      </c>
      <c r="AI304" s="8">
        <v>64</v>
      </c>
      <c r="AJ304" s="6">
        <v>7.2</v>
      </c>
      <c r="AK304">
        <v>1</v>
      </c>
      <c r="AL304" s="8">
        <v>28</v>
      </c>
      <c r="AM304">
        <v>4</v>
      </c>
      <c r="AN304">
        <v>1</v>
      </c>
      <c r="AO304">
        <v>0</v>
      </c>
      <c r="AP304">
        <v>0</v>
      </c>
      <c r="AQ304">
        <v>1</v>
      </c>
      <c r="AR304">
        <v>0</v>
      </c>
      <c r="AS304" s="8">
        <v>3</v>
      </c>
      <c r="AT304">
        <v>0</v>
      </c>
      <c r="AU304">
        <v>0</v>
      </c>
      <c r="AV304">
        <v>1</v>
      </c>
      <c r="AW304" s="8">
        <v>399</v>
      </c>
      <c r="AX304" s="8">
        <v>323.12001615867121</v>
      </c>
      <c r="AY304" s="2">
        <v>42644</v>
      </c>
      <c r="AZ304" s="2">
        <v>42678</v>
      </c>
      <c r="BA304" s="8">
        <f t="shared" si="31"/>
        <v>34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2</v>
      </c>
      <c r="BJ304">
        <v>16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2</v>
      </c>
      <c r="CE304">
        <v>0</v>
      </c>
      <c r="CF304">
        <v>1</v>
      </c>
      <c r="CG304">
        <v>0</v>
      </c>
      <c r="CH304">
        <v>1</v>
      </c>
      <c r="CI304" s="6">
        <v>0.2</v>
      </c>
      <c r="CJ304" s="8">
        <v>100</v>
      </c>
      <c r="CK304" s="8">
        <v>0</v>
      </c>
      <c r="CL304" s="8">
        <f t="shared" si="32"/>
        <v>0</v>
      </c>
      <c r="CM304" s="8">
        <v>36</v>
      </c>
      <c r="CN304">
        <v>1</v>
      </c>
      <c r="CO304" s="4">
        <f t="shared" si="33"/>
        <v>0.29032258064516131</v>
      </c>
      <c r="CP304" s="8">
        <f t="shared" si="34"/>
        <v>88</v>
      </c>
      <c r="CQ304" s="8">
        <v>62</v>
      </c>
      <c r="CR304" s="8">
        <f t="shared" si="35"/>
        <v>1</v>
      </c>
      <c r="CS304" s="8">
        <f>IF(CN304=1,1,0)</f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0</v>
      </c>
      <c r="EB304">
        <v>1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 s="8">
        <v>2</v>
      </c>
      <c r="EJ304" s="8">
        <v>0</v>
      </c>
      <c r="EK304" s="8">
        <v>1</v>
      </c>
      <c r="EL304" s="8">
        <v>0</v>
      </c>
      <c r="EM304">
        <v>1</v>
      </c>
      <c r="EN304" s="2">
        <v>42747</v>
      </c>
      <c r="EO304">
        <v>2</v>
      </c>
      <c r="EP304">
        <v>1</v>
      </c>
      <c r="EQ304" s="2">
        <v>42874</v>
      </c>
      <c r="ER304">
        <v>2</v>
      </c>
      <c r="ES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E304">
        <v>1</v>
      </c>
      <c r="FF304" s="2">
        <v>42908</v>
      </c>
      <c r="FI304">
        <v>69</v>
      </c>
      <c r="FJ304">
        <v>1</v>
      </c>
      <c r="FK304">
        <v>2</v>
      </c>
    </row>
    <row r="305" spans="1:167" x14ac:dyDescent="0.35">
      <c r="A305">
        <v>74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1</v>
      </c>
      <c r="O305" s="8">
        <v>15</v>
      </c>
      <c r="P305" s="8">
        <v>9.4526801529424026E-2</v>
      </c>
      <c r="Q305">
        <v>2</v>
      </c>
      <c r="R305">
        <v>0</v>
      </c>
      <c r="S305">
        <v>0</v>
      </c>
      <c r="T305">
        <v>1</v>
      </c>
      <c r="U305" s="8">
        <v>5</v>
      </c>
      <c r="V305">
        <v>0</v>
      </c>
      <c r="W305" s="8">
        <v>132</v>
      </c>
      <c r="X305" s="8">
        <v>58</v>
      </c>
      <c r="Y305" s="8">
        <v>98</v>
      </c>
      <c r="Z305">
        <v>0</v>
      </c>
      <c r="AA305" s="8">
        <v>1.8840579710144929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 s="8">
        <v>35</v>
      </c>
      <c r="AI305" s="8">
        <v>70</v>
      </c>
      <c r="AJ305" s="6">
        <v>7.9</v>
      </c>
      <c r="AK305">
        <v>0</v>
      </c>
      <c r="AL305" s="8">
        <v>25</v>
      </c>
      <c r="AM305">
        <v>4</v>
      </c>
      <c r="AN305">
        <v>1</v>
      </c>
      <c r="AO305">
        <v>0</v>
      </c>
      <c r="AP305">
        <v>0</v>
      </c>
      <c r="AQ305">
        <v>1</v>
      </c>
      <c r="AR305">
        <v>0</v>
      </c>
      <c r="AS305" s="8">
        <v>3</v>
      </c>
      <c r="AT305">
        <v>0</v>
      </c>
      <c r="AU305">
        <v>0</v>
      </c>
      <c r="AV305">
        <v>1</v>
      </c>
      <c r="AW305" s="8">
        <v>181</v>
      </c>
      <c r="AX305" s="8">
        <v>111</v>
      </c>
      <c r="AY305" s="2">
        <v>42628</v>
      </c>
      <c r="AZ305" s="2">
        <v>42662</v>
      </c>
      <c r="BA305" s="8">
        <f t="shared" si="31"/>
        <v>34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2</v>
      </c>
      <c r="BJ305">
        <v>2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0</v>
      </c>
      <c r="CI305" s="6">
        <v>0.7</v>
      </c>
      <c r="CJ305" s="8">
        <v>100</v>
      </c>
      <c r="CK305" s="8">
        <v>0</v>
      </c>
      <c r="CL305" s="8">
        <f t="shared" si="32"/>
        <v>0</v>
      </c>
      <c r="CM305" s="8">
        <v>70</v>
      </c>
      <c r="CN305">
        <v>0</v>
      </c>
      <c r="CO305" s="4">
        <f t="shared" si="33"/>
        <v>0.53030303030303028</v>
      </c>
      <c r="CP305" s="8">
        <f t="shared" si="34"/>
        <v>62</v>
      </c>
      <c r="CQ305" s="8">
        <v>30</v>
      </c>
      <c r="CR305" s="8">
        <f t="shared" si="35"/>
        <v>1</v>
      </c>
      <c r="CS305" s="8">
        <f>IF(SUM(EF305:EG305,EB305:EC305,DX305:DY305,DT305:DU305,DP305:DQ305,DL305:DM305,DH305:DI305,DD305:DE305)&gt;0,1,0)</f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 s="8">
        <v>1.849315068493151</v>
      </c>
      <c r="EJ305" s="8">
        <v>0</v>
      </c>
      <c r="EK305" s="8">
        <v>1</v>
      </c>
      <c r="EL305" s="8">
        <v>0</v>
      </c>
      <c r="EM305">
        <v>0</v>
      </c>
      <c r="EO305">
        <v>0</v>
      </c>
      <c r="EP305">
        <v>0</v>
      </c>
      <c r="ER305">
        <v>0</v>
      </c>
      <c r="ES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 s="2">
        <v>42684</v>
      </c>
      <c r="FE305">
        <v>0</v>
      </c>
      <c r="FG305">
        <v>22</v>
      </c>
      <c r="FH305">
        <v>1</v>
      </c>
      <c r="FK305">
        <v>0</v>
      </c>
    </row>
    <row r="306" spans="1:167" x14ac:dyDescent="0.35">
      <c r="A306">
        <v>56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 s="8">
        <v>0</v>
      </c>
      <c r="P306" s="8">
        <v>0.14028950652710589</v>
      </c>
      <c r="Q306">
        <v>0</v>
      </c>
      <c r="R306">
        <v>1</v>
      </c>
      <c r="S306">
        <v>0</v>
      </c>
      <c r="T306">
        <v>0</v>
      </c>
      <c r="U306" s="8">
        <v>0</v>
      </c>
      <c r="V306">
        <v>1</v>
      </c>
      <c r="W306" s="8">
        <v>141</v>
      </c>
      <c r="X306" s="8">
        <v>76</v>
      </c>
      <c r="Y306" s="8">
        <v>99</v>
      </c>
      <c r="Z306">
        <v>0</v>
      </c>
      <c r="AA306" s="8">
        <v>1.5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s="8">
        <v>45</v>
      </c>
      <c r="AI306" s="8">
        <v>62</v>
      </c>
      <c r="AJ306" s="6">
        <v>8.4</v>
      </c>
      <c r="AK306">
        <v>0</v>
      </c>
      <c r="AL306" s="8">
        <v>93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 s="8">
        <v>1</v>
      </c>
      <c r="AT306">
        <v>1</v>
      </c>
      <c r="AU306">
        <v>0</v>
      </c>
      <c r="AV306">
        <v>0</v>
      </c>
      <c r="AW306" s="8">
        <v>108</v>
      </c>
      <c r="AX306" s="8">
        <v>108</v>
      </c>
      <c r="AY306" s="2">
        <v>42628</v>
      </c>
      <c r="AZ306" s="2">
        <v>42662</v>
      </c>
      <c r="BA306" s="8">
        <f t="shared" si="31"/>
        <v>34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4</v>
      </c>
      <c r="BJ306">
        <v>11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3</v>
      </c>
      <c r="CE306">
        <v>1</v>
      </c>
      <c r="CF306">
        <v>1</v>
      </c>
      <c r="CG306">
        <v>1</v>
      </c>
      <c r="CH306">
        <v>0</v>
      </c>
      <c r="CI306" s="6">
        <v>0.1</v>
      </c>
      <c r="CJ306" s="8">
        <v>80</v>
      </c>
      <c r="CK306" s="8">
        <v>0</v>
      </c>
      <c r="CL306" s="8">
        <f t="shared" si="32"/>
        <v>20</v>
      </c>
      <c r="CM306" s="8">
        <v>58</v>
      </c>
      <c r="CN306">
        <v>0</v>
      </c>
      <c r="CO306" s="4">
        <f t="shared" si="33"/>
        <v>0.41134751773049644</v>
      </c>
      <c r="CP306" s="8">
        <f t="shared" si="34"/>
        <v>83</v>
      </c>
      <c r="CQ306" s="8">
        <v>90</v>
      </c>
      <c r="CR306" s="8">
        <f t="shared" si="35"/>
        <v>1</v>
      </c>
      <c r="CS306" s="8">
        <f>IF(SUM(EF306:EG306,EB306:EC306,DX306:DY306,DT306:DU306,DP306:DQ306,DL306:DM306,DH306:DI306,DD306:DE306)&gt;0,1,0)</f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0</v>
      </c>
      <c r="EH306">
        <v>0</v>
      </c>
      <c r="EI306" s="8">
        <v>1.8611111111111109</v>
      </c>
      <c r="EJ306" s="8">
        <v>0</v>
      </c>
      <c r="EK306" s="8">
        <v>1</v>
      </c>
      <c r="EL306" s="8">
        <v>0</v>
      </c>
      <c r="EM306">
        <v>0</v>
      </c>
      <c r="EO306">
        <v>0</v>
      </c>
      <c r="EP306">
        <v>0</v>
      </c>
      <c r="ER306">
        <v>0</v>
      </c>
      <c r="ES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 s="2">
        <v>42958</v>
      </c>
      <c r="FE306">
        <v>0</v>
      </c>
      <c r="FG306">
        <v>296</v>
      </c>
      <c r="FH306">
        <v>1</v>
      </c>
      <c r="FK306">
        <v>0</v>
      </c>
    </row>
    <row r="307" spans="1:167" x14ac:dyDescent="0.35">
      <c r="A307">
        <v>64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0</v>
      </c>
      <c r="M307">
        <v>0</v>
      </c>
      <c r="N307">
        <v>1</v>
      </c>
      <c r="O307" s="8">
        <v>20</v>
      </c>
      <c r="P307" s="8">
        <v>5.5456452820422768E-2</v>
      </c>
      <c r="Q307">
        <v>0</v>
      </c>
      <c r="R307">
        <v>1</v>
      </c>
      <c r="S307">
        <v>0</v>
      </c>
      <c r="T307">
        <v>0</v>
      </c>
      <c r="U307" s="8">
        <v>0</v>
      </c>
      <c r="V307">
        <v>0</v>
      </c>
      <c r="W307" s="8">
        <v>122</v>
      </c>
      <c r="X307" s="8">
        <v>60</v>
      </c>
      <c r="Y307" s="8">
        <v>97</v>
      </c>
      <c r="Z307">
        <v>0</v>
      </c>
      <c r="AA307" s="8">
        <v>1.9090909090909089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s="8">
        <v>36.194879918543023</v>
      </c>
      <c r="AI307" s="8">
        <v>60</v>
      </c>
      <c r="AJ307" s="6">
        <v>7.9</v>
      </c>
      <c r="AK307">
        <v>0</v>
      </c>
      <c r="AL307" s="8">
        <v>90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 s="8">
        <v>2</v>
      </c>
      <c r="AT307">
        <v>0</v>
      </c>
      <c r="AU307">
        <v>1</v>
      </c>
      <c r="AV307">
        <v>0</v>
      </c>
      <c r="AW307" s="8">
        <v>370</v>
      </c>
      <c r="AX307" s="8">
        <v>0</v>
      </c>
      <c r="AY307" s="2">
        <v>42489</v>
      </c>
      <c r="AZ307" s="2">
        <v>42523</v>
      </c>
      <c r="BA307" s="8">
        <f t="shared" si="31"/>
        <v>34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2</v>
      </c>
      <c r="BJ307">
        <v>15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3</v>
      </c>
      <c r="CE307">
        <v>1</v>
      </c>
      <c r="CF307">
        <v>1</v>
      </c>
      <c r="CG307">
        <v>1</v>
      </c>
      <c r="CH307">
        <v>1</v>
      </c>
      <c r="CI307" s="6">
        <v>0.1</v>
      </c>
      <c r="CJ307" s="8">
        <v>100</v>
      </c>
      <c r="CK307" s="8">
        <v>0</v>
      </c>
      <c r="CL307" s="8">
        <f t="shared" si="32"/>
        <v>0</v>
      </c>
      <c r="CM307" s="8">
        <v>56</v>
      </c>
      <c r="CN307">
        <v>0</v>
      </c>
      <c r="CO307" s="4">
        <f t="shared" si="33"/>
        <v>0.45901639344262296</v>
      </c>
      <c r="CP307" s="8">
        <f t="shared" si="34"/>
        <v>66</v>
      </c>
      <c r="CQ307" s="8">
        <v>74</v>
      </c>
      <c r="CR307" s="8">
        <f t="shared" si="35"/>
        <v>1</v>
      </c>
      <c r="CS307" s="8">
        <f>IF(SUM(EF307:EG307,EB307:EC307,DX307:DY307,DT307:DU307,DP307:DQ307,DL307:DM307,DH307:DI307,DD307:DE307)&gt;0,1,0)</f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 s="8">
        <v>1.7532467532467531</v>
      </c>
      <c r="EJ307" s="8">
        <v>0</v>
      </c>
      <c r="EK307" s="8">
        <v>1</v>
      </c>
      <c r="EL307" s="8">
        <v>0</v>
      </c>
      <c r="EM307">
        <v>0</v>
      </c>
      <c r="EO307">
        <v>0</v>
      </c>
      <c r="EP307">
        <v>0</v>
      </c>
      <c r="ER307">
        <v>0</v>
      </c>
      <c r="ES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 s="2">
        <v>42593</v>
      </c>
      <c r="FE307">
        <v>0</v>
      </c>
      <c r="FG307">
        <v>70</v>
      </c>
      <c r="FH307">
        <v>1</v>
      </c>
      <c r="FK307">
        <v>0</v>
      </c>
    </row>
    <row r="308" spans="1:167" x14ac:dyDescent="0.35">
      <c r="A308">
        <v>60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 s="8">
        <v>0</v>
      </c>
      <c r="P308" s="8">
        <v>0</v>
      </c>
      <c r="Q308">
        <v>0</v>
      </c>
      <c r="R308">
        <v>1</v>
      </c>
      <c r="S308">
        <v>0</v>
      </c>
      <c r="T308">
        <v>0</v>
      </c>
      <c r="U308" s="8">
        <v>0</v>
      </c>
      <c r="V308">
        <v>0</v>
      </c>
      <c r="W308" s="8">
        <v>133</v>
      </c>
      <c r="X308" s="8">
        <v>74</v>
      </c>
      <c r="Y308" s="8">
        <v>100</v>
      </c>
      <c r="Z308">
        <v>0</v>
      </c>
      <c r="AA308" s="8">
        <v>1.811023622047244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s="8">
        <v>42.053832678523356</v>
      </c>
      <c r="AI308" s="8">
        <v>55</v>
      </c>
      <c r="AJ308" s="6">
        <v>8.5</v>
      </c>
      <c r="AK308">
        <v>0</v>
      </c>
      <c r="AL308" s="8">
        <v>95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 s="8">
        <v>3</v>
      </c>
      <c r="AT308">
        <v>0</v>
      </c>
      <c r="AU308">
        <v>0</v>
      </c>
      <c r="AV308">
        <v>1</v>
      </c>
      <c r="AW308" s="8">
        <v>328</v>
      </c>
      <c r="AX308" s="8">
        <v>328</v>
      </c>
      <c r="AY308" s="2">
        <v>42480</v>
      </c>
      <c r="AZ308" s="2">
        <v>42514</v>
      </c>
      <c r="BA308" s="8">
        <f t="shared" si="31"/>
        <v>34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5</v>
      </c>
      <c r="BJ308">
        <v>6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1</v>
      </c>
      <c r="CI308" s="6">
        <v>0.5</v>
      </c>
      <c r="CJ308" s="8">
        <v>0</v>
      </c>
      <c r="CK308" s="8">
        <v>0</v>
      </c>
      <c r="CL308" s="8">
        <f t="shared" si="32"/>
        <v>100</v>
      </c>
      <c r="CM308" s="8">
        <v>84</v>
      </c>
      <c r="CN308">
        <v>0</v>
      </c>
      <c r="CO308" s="4">
        <f t="shared" si="33"/>
        <v>0.63157894736842102</v>
      </c>
      <c r="CP308" s="8">
        <f t="shared" si="34"/>
        <v>49</v>
      </c>
      <c r="CQ308" s="8">
        <v>81</v>
      </c>
      <c r="CR308" s="8">
        <f t="shared" si="35"/>
        <v>1</v>
      </c>
      <c r="CS308" s="8">
        <f>IF(SUM(EF308:EG308,EB308:EC308,DX308:DY308,DT308:DU308,DP308:DQ308,DL308:DM308,DH308:DI308,DD308:DE308)&gt;0,1,0)</f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 s="8">
        <v>1.9189189189189191</v>
      </c>
      <c r="EJ308" s="8">
        <v>0</v>
      </c>
      <c r="EK308" s="8">
        <v>1</v>
      </c>
      <c r="EL308" s="8">
        <v>0</v>
      </c>
      <c r="EM308">
        <v>0</v>
      </c>
      <c r="EO308">
        <v>0</v>
      </c>
      <c r="EP308">
        <v>0</v>
      </c>
      <c r="ER308">
        <v>0</v>
      </c>
      <c r="ES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 s="2">
        <v>43181</v>
      </c>
      <c r="FE308">
        <v>0</v>
      </c>
      <c r="FG308">
        <v>667</v>
      </c>
      <c r="FH308">
        <v>0</v>
      </c>
      <c r="FK308">
        <v>2</v>
      </c>
    </row>
    <row r="309" spans="1:167" x14ac:dyDescent="0.35">
      <c r="A309">
        <v>57</v>
      </c>
      <c r="B309">
        <v>2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 s="8">
        <v>0</v>
      </c>
      <c r="P309" s="8">
        <v>0</v>
      </c>
      <c r="Q309">
        <v>2</v>
      </c>
      <c r="R309">
        <v>0</v>
      </c>
      <c r="S309">
        <v>0</v>
      </c>
      <c r="T309">
        <v>1</v>
      </c>
      <c r="U309" s="8">
        <v>1</v>
      </c>
      <c r="V309">
        <v>1</v>
      </c>
      <c r="W309" s="8">
        <v>192</v>
      </c>
      <c r="X309" s="8">
        <v>103</v>
      </c>
      <c r="Y309" s="8">
        <v>98</v>
      </c>
      <c r="Z309">
        <v>0</v>
      </c>
      <c r="AA309" s="8">
        <v>1.925925925925926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s="8">
        <v>44</v>
      </c>
      <c r="AI309" s="8">
        <v>55</v>
      </c>
      <c r="AJ309" s="6">
        <v>8.4</v>
      </c>
      <c r="AK309">
        <v>0</v>
      </c>
      <c r="AL309" s="8">
        <v>17</v>
      </c>
      <c r="AM309">
        <v>4</v>
      </c>
      <c r="AN309">
        <v>1</v>
      </c>
      <c r="AO309">
        <v>0</v>
      </c>
      <c r="AP309">
        <v>0</v>
      </c>
      <c r="AQ309">
        <v>1</v>
      </c>
      <c r="AR309">
        <v>0</v>
      </c>
      <c r="AS309" s="8">
        <v>3</v>
      </c>
      <c r="AT309">
        <v>0</v>
      </c>
      <c r="AU309">
        <v>0</v>
      </c>
      <c r="AV309">
        <v>1</v>
      </c>
      <c r="AW309" s="8">
        <v>93</v>
      </c>
      <c r="AX309" s="8">
        <v>93</v>
      </c>
      <c r="AY309" s="2">
        <v>41728</v>
      </c>
      <c r="AZ309" s="2">
        <v>41762</v>
      </c>
      <c r="BA309" s="8">
        <f t="shared" si="31"/>
        <v>34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5</v>
      </c>
      <c r="BJ309">
        <v>2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 s="6">
        <v>1.5</v>
      </c>
      <c r="CJ309" s="8">
        <v>0</v>
      </c>
      <c r="CK309" s="8">
        <v>0</v>
      </c>
      <c r="CL309" s="8">
        <f t="shared" si="32"/>
        <v>100</v>
      </c>
      <c r="CM309" s="8">
        <v>106.90784519974351</v>
      </c>
      <c r="CN309">
        <v>0</v>
      </c>
      <c r="CO309" s="4">
        <f t="shared" si="33"/>
        <v>0.55681169374866413</v>
      </c>
      <c r="CP309" s="8">
        <f t="shared" si="34"/>
        <v>85.092154800256495</v>
      </c>
      <c r="CQ309" s="8">
        <v>124</v>
      </c>
      <c r="CR309" s="8">
        <f t="shared" si="35"/>
        <v>1</v>
      </c>
      <c r="CS309" s="8">
        <f>IF(SUM(EF309:EG309,EB309:EC309,DX309:DY309,DT309:DU309,DP309:DQ309,DL309:DM309,DH309:DI309,DD309:DE309)&gt;0,1,0)</f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 s="8">
        <v>1.3404255319148941</v>
      </c>
      <c r="EJ309" s="8">
        <v>1</v>
      </c>
      <c r="EK309" s="8">
        <v>0</v>
      </c>
      <c r="EL309" s="8">
        <v>0</v>
      </c>
      <c r="EM309">
        <v>0</v>
      </c>
      <c r="EO309">
        <v>0</v>
      </c>
      <c r="EP309">
        <v>0</v>
      </c>
      <c r="ER309">
        <v>0</v>
      </c>
      <c r="ES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</v>
      </c>
      <c r="FD309" s="2">
        <v>41796</v>
      </c>
      <c r="FE309">
        <v>0</v>
      </c>
      <c r="FG309">
        <v>34</v>
      </c>
      <c r="FH309">
        <v>1</v>
      </c>
      <c r="FK309">
        <v>0</v>
      </c>
    </row>
    <row r="310" spans="1:167" x14ac:dyDescent="0.35">
      <c r="A310">
        <v>69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 s="8">
        <v>0</v>
      </c>
      <c r="P310" s="8">
        <v>0</v>
      </c>
      <c r="Q310">
        <v>0</v>
      </c>
      <c r="R310">
        <v>1</v>
      </c>
      <c r="S310">
        <v>0</v>
      </c>
      <c r="T310">
        <v>0</v>
      </c>
      <c r="U310" s="8">
        <v>0</v>
      </c>
      <c r="V310">
        <v>1</v>
      </c>
      <c r="W310" s="8">
        <v>140</v>
      </c>
      <c r="X310" s="8">
        <v>70</v>
      </c>
      <c r="Y310" s="8">
        <v>97</v>
      </c>
      <c r="Z310">
        <v>0</v>
      </c>
      <c r="AA310" s="8">
        <v>2.0735294117647061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 s="8">
        <v>32</v>
      </c>
      <c r="AI310" s="8">
        <v>56</v>
      </c>
      <c r="AJ310" s="6">
        <v>6.9</v>
      </c>
      <c r="AK310">
        <v>1</v>
      </c>
      <c r="AL310" s="8">
        <v>82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 s="8">
        <v>2</v>
      </c>
      <c r="AT310">
        <v>0</v>
      </c>
      <c r="AU310">
        <v>1</v>
      </c>
      <c r="AV310">
        <v>0</v>
      </c>
      <c r="AW310" s="8">
        <v>78</v>
      </c>
      <c r="AX310" s="8">
        <v>0</v>
      </c>
      <c r="AY310" s="2">
        <v>41685</v>
      </c>
      <c r="AZ310" s="2">
        <v>41719</v>
      </c>
      <c r="BA310" s="8">
        <f t="shared" si="31"/>
        <v>34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4</v>
      </c>
      <c r="BJ310">
        <v>10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3</v>
      </c>
      <c r="CE310">
        <v>1</v>
      </c>
      <c r="CF310">
        <v>1</v>
      </c>
      <c r="CG310">
        <v>1</v>
      </c>
      <c r="CH310">
        <v>0</v>
      </c>
      <c r="CI310" s="6">
        <v>20</v>
      </c>
      <c r="CJ310" s="8">
        <v>0</v>
      </c>
      <c r="CK310" s="8">
        <v>0</v>
      </c>
      <c r="CL310" s="8">
        <f t="shared" si="32"/>
        <v>100</v>
      </c>
      <c r="CM310" s="8">
        <v>0</v>
      </c>
      <c r="CN310">
        <v>1</v>
      </c>
      <c r="CO310" s="4">
        <f t="shared" si="33"/>
        <v>0</v>
      </c>
      <c r="CP310" s="8">
        <f t="shared" si="34"/>
        <v>140</v>
      </c>
      <c r="CQ310" s="8">
        <v>30</v>
      </c>
      <c r="CR310" s="8">
        <f t="shared" si="35"/>
        <v>1</v>
      </c>
      <c r="CS310" s="8">
        <f>IF(CN310=1,1,0)</f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 s="8">
        <v>1.901408450704225</v>
      </c>
      <c r="EJ310" s="8">
        <v>0</v>
      </c>
      <c r="EK310" s="8">
        <v>1</v>
      </c>
      <c r="EL310" s="8">
        <v>0</v>
      </c>
      <c r="EM310">
        <v>0</v>
      </c>
      <c r="EO310">
        <v>0</v>
      </c>
      <c r="EP310">
        <v>0</v>
      </c>
      <c r="ER310">
        <v>0</v>
      </c>
      <c r="ES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1</v>
      </c>
      <c r="FD310" s="2">
        <v>41914</v>
      </c>
      <c r="FE310">
        <v>1</v>
      </c>
      <c r="FF310" s="2">
        <v>42410</v>
      </c>
      <c r="FG310">
        <v>195</v>
      </c>
      <c r="FH310">
        <v>1</v>
      </c>
      <c r="FK310">
        <v>0</v>
      </c>
    </row>
    <row r="311" spans="1:167" x14ac:dyDescent="0.35">
      <c r="A311">
        <v>69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 s="8">
        <v>0</v>
      </c>
      <c r="P311" s="8">
        <v>0</v>
      </c>
      <c r="Q311">
        <v>0</v>
      </c>
      <c r="R311">
        <v>1</v>
      </c>
      <c r="S311">
        <v>0</v>
      </c>
      <c r="T311">
        <v>0</v>
      </c>
      <c r="U311" s="8">
        <v>0</v>
      </c>
      <c r="V311">
        <v>1</v>
      </c>
      <c r="W311" s="8">
        <v>140</v>
      </c>
      <c r="X311" s="8">
        <v>70</v>
      </c>
      <c r="Y311" s="8">
        <v>97</v>
      </c>
      <c r="Z311">
        <v>0</v>
      </c>
      <c r="AA311" s="8">
        <v>2.03125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 s="8">
        <v>32</v>
      </c>
      <c r="AI311" s="8">
        <v>54.052198562883852</v>
      </c>
      <c r="AJ311" s="6">
        <v>6.9</v>
      </c>
      <c r="AK311">
        <v>1</v>
      </c>
      <c r="AL311" s="8">
        <v>82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 s="8">
        <v>2</v>
      </c>
      <c r="AT311">
        <v>0</v>
      </c>
      <c r="AU311">
        <v>1</v>
      </c>
      <c r="AV311">
        <v>0</v>
      </c>
      <c r="AW311" s="8">
        <v>78</v>
      </c>
      <c r="AX311" s="8">
        <v>0</v>
      </c>
      <c r="AY311" s="2">
        <v>41685</v>
      </c>
      <c r="AZ311" s="2">
        <v>41719</v>
      </c>
      <c r="BA311" s="8">
        <f t="shared" si="31"/>
        <v>34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10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3</v>
      </c>
      <c r="CE311">
        <v>1</v>
      </c>
      <c r="CF311">
        <v>1</v>
      </c>
      <c r="CG311">
        <v>1</v>
      </c>
      <c r="CH311">
        <v>0</v>
      </c>
      <c r="CI311" s="6">
        <v>20</v>
      </c>
      <c r="CJ311" s="8">
        <v>0</v>
      </c>
      <c r="CK311" s="8">
        <v>0</v>
      </c>
      <c r="CL311" s="8">
        <f t="shared" si="32"/>
        <v>100</v>
      </c>
      <c r="CM311" s="8">
        <v>30</v>
      </c>
      <c r="CN311">
        <v>1</v>
      </c>
      <c r="CO311" s="4">
        <f t="shared" si="33"/>
        <v>0.21428571428571427</v>
      </c>
      <c r="CP311" s="8">
        <f t="shared" si="34"/>
        <v>110</v>
      </c>
      <c r="CQ311" s="8">
        <v>0</v>
      </c>
      <c r="CR311" s="8">
        <f t="shared" si="35"/>
        <v>1</v>
      </c>
      <c r="CS311" s="8">
        <f>IF(CN311=1,1,0)</f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 s="8">
        <v>1.8648648648648649</v>
      </c>
      <c r="EJ311" s="8">
        <v>0</v>
      </c>
      <c r="EK311" s="8">
        <v>1</v>
      </c>
      <c r="EL311" s="8">
        <v>0</v>
      </c>
      <c r="EM311">
        <v>0</v>
      </c>
      <c r="EO311">
        <v>0</v>
      </c>
      <c r="EP311">
        <v>0</v>
      </c>
      <c r="ER311">
        <v>0</v>
      </c>
      <c r="ES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 s="2">
        <v>42007</v>
      </c>
      <c r="FE311">
        <v>1</v>
      </c>
      <c r="FF311" s="2">
        <v>42410</v>
      </c>
      <c r="FG311">
        <v>288</v>
      </c>
      <c r="FH311">
        <v>1</v>
      </c>
      <c r="FK311">
        <v>0</v>
      </c>
    </row>
    <row r="312" spans="1:167" x14ac:dyDescent="0.35">
      <c r="A312">
        <v>74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 s="8">
        <v>0</v>
      </c>
      <c r="P312" s="8">
        <v>0.1091019294878271</v>
      </c>
      <c r="Q312">
        <v>0</v>
      </c>
      <c r="R312">
        <v>1</v>
      </c>
      <c r="S312">
        <v>0</v>
      </c>
      <c r="T312">
        <v>0</v>
      </c>
      <c r="U312" s="8">
        <v>0</v>
      </c>
      <c r="V312">
        <v>0</v>
      </c>
      <c r="W312" s="8">
        <v>136</v>
      </c>
      <c r="X312" s="8">
        <v>75</v>
      </c>
      <c r="Y312" s="8">
        <v>98</v>
      </c>
      <c r="Z312">
        <v>0</v>
      </c>
      <c r="AA312" s="8">
        <v>1.9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s="8">
        <v>48</v>
      </c>
      <c r="AI312" s="8">
        <v>74</v>
      </c>
      <c r="AJ312" s="6">
        <v>8</v>
      </c>
      <c r="AK312">
        <v>0</v>
      </c>
      <c r="AL312" s="8">
        <v>44</v>
      </c>
      <c r="AM312">
        <v>3</v>
      </c>
      <c r="AN312">
        <v>1</v>
      </c>
      <c r="AO312">
        <v>0</v>
      </c>
      <c r="AP312">
        <v>1</v>
      </c>
      <c r="AQ312">
        <v>0</v>
      </c>
      <c r="AR312">
        <v>0</v>
      </c>
      <c r="AS312" s="8">
        <v>2</v>
      </c>
      <c r="AT312">
        <v>0</v>
      </c>
      <c r="AU312">
        <v>1</v>
      </c>
      <c r="AV312">
        <v>0</v>
      </c>
      <c r="AW312" s="8">
        <v>166</v>
      </c>
      <c r="AX312" s="8">
        <v>0</v>
      </c>
      <c r="AY312" s="2">
        <v>42768</v>
      </c>
      <c r="AZ312" s="2">
        <v>42801</v>
      </c>
      <c r="BA312" s="8">
        <f t="shared" si="31"/>
        <v>33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>
        <v>7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1</v>
      </c>
      <c r="CI312" s="6">
        <v>0.2</v>
      </c>
      <c r="CJ312" s="8">
        <v>100</v>
      </c>
      <c r="CK312" s="8">
        <v>0</v>
      </c>
      <c r="CL312" s="8">
        <f t="shared" si="32"/>
        <v>0</v>
      </c>
      <c r="CM312" s="8">
        <v>58</v>
      </c>
      <c r="CN312">
        <v>0</v>
      </c>
      <c r="CO312" s="4">
        <f t="shared" si="33"/>
        <v>0.4264705882352941</v>
      </c>
      <c r="CP312" s="8">
        <f t="shared" si="34"/>
        <v>78</v>
      </c>
      <c r="CQ312" s="8">
        <v>44</v>
      </c>
      <c r="CR312" s="8">
        <f t="shared" si="35"/>
        <v>1</v>
      </c>
      <c r="CS312" s="8">
        <f>IF(SUM(EF312:EG312,EB312:EC312,DX312:DY312,DT312:DU312,DP312:DQ312,DL312:DM312,DH312:DI312,DD312:DE312)&gt;0,1,0)</f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 s="8">
        <v>1.8181818181818179</v>
      </c>
      <c r="EJ312" s="8">
        <v>0</v>
      </c>
      <c r="EK312" s="8">
        <v>1</v>
      </c>
      <c r="EL312" s="8">
        <v>0</v>
      </c>
      <c r="EM312">
        <v>0</v>
      </c>
      <c r="EO312">
        <v>0</v>
      </c>
      <c r="EP312">
        <v>0</v>
      </c>
      <c r="ER312">
        <v>0</v>
      </c>
      <c r="ES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</v>
      </c>
      <c r="FD312" s="2">
        <v>42816</v>
      </c>
      <c r="FE312">
        <v>0</v>
      </c>
      <c r="FG312">
        <v>15</v>
      </c>
      <c r="FH312">
        <v>1</v>
      </c>
      <c r="FK312">
        <v>0</v>
      </c>
    </row>
    <row r="313" spans="1:167" x14ac:dyDescent="0.35">
      <c r="A313">
        <v>72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 s="8">
        <v>0</v>
      </c>
      <c r="P313" s="8">
        <v>13</v>
      </c>
      <c r="Q313">
        <v>2</v>
      </c>
      <c r="R313">
        <v>0</v>
      </c>
      <c r="S313">
        <v>0</v>
      </c>
      <c r="T313">
        <v>1</v>
      </c>
      <c r="U313" s="8">
        <v>14</v>
      </c>
      <c r="V313">
        <v>0</v>
      </c>
      <c r="W313" s="8">
        <v>139</v>
      </c>
      <c r="X313" s="8">
        <v>68</v>
      </c>
      <c r="Y313" s="8">
        <v>97</v>
      </c>
      <c r="Z313">
        <v>0</v>
      </c>
      <c r="AA313" s="8">
        <v>1.850746268656716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s="8">
        <v>38.068995306434488</v>
      </c>
      <c r="AI313" s="8">
        <v>82</v>
      </c>
      <c r="AJ313" s="6">
        <v>9.6</v>
      </c>
      <c r="AK313">
        <v>0</v>
      </c>
      <c r="AL313" s="8">
        <v>60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 s="8">
        <v>3</v>
      </c>
      <c r="AT313">
        <v>0</v>
      </c>
      <c r="AU313">
        <v>0</v>
      </c>
      <c r="AV313">
        <v>1</v>
      </c>
      <c r="AW313" s="8">
        <v>271</v>
      </c>
      <c r="AX313" s="8">
        <v>219.5</v>
      </c>
      <c r="AY313" s="2">
        <v>42747</v>
      </c>
      <c r="AZ313" s="2">
        <v>42780</v>
      </c>
      <c r="BA313" s="8">
        <f t="shared" si="31"/>
        <v>33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7</v>
      </c>
      <c r="BJ313">
        <v>10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3</v>
      </c>
      <c r="CE313">
        <v>1</v>
      </c>
      <c r="CF313">
        <v>1</v>
      </c>
      <c r="CG313">
        <v>1</v>
      </c>
      <c r="CH313">
        <v>0</v>
      </c>
      <c r="CI313" s="6">
        <v>1</v>
      </c>
      <c r="CJ313" s="8">
        <v>100</v>
      </c>
      <c r="CK313" s="8">
        <v>0</v>
      </c>
      <c r="CL313" s="8">
        <f t="shared" si="32"/>
        <v>0</v>
      </c>
      <c r="CM313" s="8">
        <v>40</v>
      </c>
      <c r="CN313">
        <v>1</v>
      </c>
      <c r="CO313" s="4">
        <f t="shared" si="33"/>
        <v>0.28776978417266186</v>
      </c>
      <c r="CP313" s="8">
        <f t="shared" si="34"/>
        <v>99</v>
      </c>
      <c r="CQ313" s="8">
        <v>60</v>
      </c>
      <c r="CR313" s="8">
        <f t="shared" si="35"/>
        <v>1</v>
      </c>
      <c r="CS313" s="8">
        <f>IF(CN313=1,1,0)</f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0</v>
      </c>
      <c r="DK313">
        <v>1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1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 s="8">
        <v>1.756756756756757</v>
      </c>
      <c r="EJ313" s="8">
        <v>0</v>
      </c>
      <c r="EK313" s="8">
        <v>1</v>
      </c>
      <c r="EL313" s="8">
        <v>0</v>
      </c>
      <c r="EM313">
        <v>1</v>
      </c>
      <c r="EN313" s="2">
        <v>42848</v>
      </c>
      <c r="EO313">
        <v>6</v>
      </c>
      <c r="EP313">
        <v>0</v>
      </c>
      <c r="ER313">
        <v>0</v>
      </c>
      <c r="ES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 s="2">
        <v>42880</v>
      </c>
      <c r="FE313">
        <v>0</v>
      </c>
      <c r="FG313">
        <v>100</v>
      </c>
      <c r="FH313">
        <v>1</v>
      </c>
      <c r="FI313">
        <v>68</v>
      </c>
      <c r="FJ313">
        <v>1</v>
      </c>
      <c r="FK313">
        <f>IF(AND(FH313,FJ313),1,0)</f>
        <v>1</v>
      </c>
    </row>
    <row r="314" spans="1:167" x14ac:dyDescent="0.35">
      <c r="A314">
        <v>52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 s="8">
        <v>0</v>
      </c>
      <c r="P314" s="8">
        <v>8.0687083286247047E-2</v>
      </c>
      <c r="Q314">
        <v>2</v>
      </c>
      <c r="R314">
        <v>0</v>
      </c>
      <c r="S314">
        <v>0</v>
      </c>
      <c r="T314">
        <v>1</v>
      </c>
      <c r="U314" s="8">
        <v>1</v>
      </c>
      <c r="V314">
        <v>1</v>
      </c>
      <c r="W314" s="8">
        <v>144</v>
      </c>
      <c r="X314" s="8">
        <v>87</v>
      </c>
      <c r="Y314" s="8">
        <v>98</v>
      </c>
      <c r="Z314">
        <v>0</v>
      </c>
      <c r="AA314" s="8">
        <v>1.782945736434109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s="8">
        <v>43</v>
      </c>
      <c r="AI314" s="8">
        <v>117</v>
      </c>
      <c r="AJ314" s="6">
        <v>7.8</v>
      </c>
      <c r="AK314">
        <v>0</v>
      </c>
      <c r="AL314" s="8">
        <v>70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 s="8">
        <v>3</v>
      </c>
      <c r="AT314">
        <v>0</v>
      </c>
      <c r="AU314">
        <v>0</v>
      </c>
      <c r="AV314">
        <v>1</v>
      </c>
      <c r="AW314" s="8">
        <v>185</v>
      </c>
      <c r="AX314" s="8">
        <v>133</v>
      </c>
      <c r="AY314" s="2">
        <v>42698</v>
      </c>
      <c r="AZ314" s="2">
        <v>42731</v>
      </c>
      <c r="BA314" s="8">
        <f t="shared" si="31"/>
        <v>33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3</v>
      </c>
      <c r="BJ314">
        <v>3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0</v>
      </c>
      <c r="CI314" s="6">
        <v>2.2999999999999998</v>
      </c>
      <c r="CJ314" s="8">
        <v>90</v>
      </c>
      <c r="CK314" s="8">
        <v>0</v>
      </c>
      <c r="CL314" s="8">
        <f t="shared" si="32"/>
        <v>10</v>
      </c>
      <c r="CM314" s="8">
        <v>159</v>
      </c>
      <c r="CN314">
        <v>0</v>
      </c>
      <c r="CO314" s="4">
        <f t="shared" si="33"/>
        <v>1.1041666666666667</v>
      </c>
      <c r="CP314" s="8">
        <f t="shared" si="34"/>
        <v>-15</v>
      </c>
      <c r="CQ314" s="8">
        <v>158</v>
      </c>
      <c r="CR314" s="8">
        <f t="shared" si="35"/>
        <v>0</v>
      </c>
      <c r="CS314" s="8">
        <f>IF(SUM(EF314:EG314,EB314:EC314,DX314:DY314,DT314:DU314,DP314:DQ314,DL314:DM314,DH314:DI314,DD314:DE314)&gt;0,1,0)</f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 s="8">
        <v>1.5</v>
      </c>
      <c r="EJ314" s="8">
        <v>0</v>
      </c>
      <c r="EK314" s="8">
        <v>1</v>
      </c>
      <c r="EL314" s="8">
        <v>0</v>
      </c>
      <c r="EM314">
        <v>0</v>
      </c>
      <c r="EO314">
        <v>0</v>
      </c>
      <c r="EP314">
        <v>0</v>
      </c>
      <c r="ER314">
        <v>0</v>
      </c>
      <c r="ES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</v>
      </c>
      <c r="FD314" s="2">
        <v>42939</v>
      </c>
      <c r="FE314">
        <v>0</v>
      </c>
      <c r="FG314">
        <v>208</v>
      </c>
      <c r="FH314">
        <v>1</v>
      </c>
      <c r="FK314">
        <v>0</v>
      </c>
    </row>
    <row r="315" spans="1:167" x14ac:dyDescent="0.35">
      <c r="A315">
        <v>67</v>
      </c>
      <c r="B315">
        <v>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0</v>
      </c>
      <c r="O315" s="8">
        <v>0</v>
      </c>
      <c r="P315" s="8">
        <v>25</v>
      </c>
      <c r="Q315">
        <v>0</v>
      </c>
      <c r="R315">
        <v>1</v>
      </c>
      <c r="S315">
        <v>0</v>
      </c>
      <c r="T315">
        <v>0</v>
      </c>
      <c r="U315" s="8">
        <v>0</v>
      </c>
      <c r="V315">
        <v>1</v>
      </c>
      <c r="W315" s="8">
        <v>166</v>
      </c>
      <c r="X315" s="8">
        <v>83</v>
      </c>
      <c r="Y315" s="8">
        <v>97</v>
      </c>
      <c r="Z315">
        <v>0</v>
      </c>
      <c r="AA315" s="8">
        <v>2.117647058823529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s="8">
        <v>42.107210902368671</v>
      </c>
      <c r="AI315" s="8">
        <v>63.5</v>
      </c>
      <c r="AJ315" s="6">
        <v>7.9663390520887871</v>
      </c>
      <c r="AK315">
        <v>0</v>
      </c>
      <c r="AL315" s="8">
        <v>51</v>
      </c>
      <c r="AM315">
        <v>2</v>
      </c>
      <c r="AN315">
        <v>1</v>
      </c>
      <c r="AO315">
        <v>1</v>
      </c>
      <c r="AP315">
        <v>0</v>
      </c>
      <c r="AQ315">
        <v>0</v>
      </c>
      <c r="AR315">
        <v>0</v>
      </c>
      <c r="AS315" s="8">
        <v>1</v>
      </c>
      <c r="AT315">
        <v>1</v>
      </c>
      <c r="AU315">
        <v>0</v>
      </c>
      <c r="AV315">
        <v>0</v>
      </c>
      <c r="AW315" s="8">
        <v>637</v>
      </c>
      <c r="AX315" s="8">
        <v>637</v>
      </c>
      <c r="AY315" s="2">
        <v>42502</v>
      </c>
      <c r="AZ315" s="2">
        <v>42535</v>
      </c>
      <c r="BA315" s="8">
        <f t="shared" si="31"/>
        <v>33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7</v>
      </c>
      <c r="BJ315">
        <v>16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1</v>
      </c>
      <c r="CD315">
        <v>3</v>
      </c>
      <c r="CE315">
        <v>1</v>
      </c>
      <c r="CF315">
        <v>1</v>
      </c>
      <c r="CG315">
        <v>1</v>
      </c>
      <c r="CH315">
        <v>1</v>
      </c>
      <c r="CI315" s="6">
        <v>1</v>
      </c>
      <c r="CJ315" s="8">
        <v>90</v>
      </c>
      <c r="CK315" s="8">
        <v>0</v>
      </c>
      <c r="CL315" s="8">
        <f t="shared" si="32"/>
        <v>10</v>
      </c>
      <c r="CM315" s="8">
        <v>0</v>
      </c>
      <c r="CN315">
        <v>1</v>
      </c>
      <c r="CO315" s="4">
        <f t="shared" si="33"/>
        <v>0</v>
      </c>
      <c r="CP315" s="8">
        <f t="shared" si="34"/>
        <v>166</v>
      </c>
      <c r="CQ315" s="8">
        <v>40</v>
      </c>
      <c r="CR315" s="8">
        <f t="shared" si="35"/>
        <v>1</v>
      </c>
      <c r="CS315" s="8">
        <f>IF(CN315=1,1,0)</f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1</v>
      </c>
      <c r="DM315">
        <v>1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0</v>
      </c>
      <c r="EI315" s="8">
        <v>1.857142857142857</v>
      </c>
      <c r="EJ315" s="8">
        <v>0</v>
      </c>
      <c r="EK315" s="8">
        <v>1</v>
      </c>
      <c r="EL315" s="8">
        <v>0</v>
      </c>
      <c r="EM315">
        <v>1</v>
      </c>
      <c r="EN315" s="2">
        <v>42834</v>
      </c>
      <c r="EO315">
        <v>2</v>
      </c>
      <c r="EP315">
        <v>1</v>
      </c>
      <c r="EQ315" s="2">
        <v>42846</v>
      </c>
      <c r="ER315">
        <v>4</v>
      </c>
      <c r="ES315">
        <v>1</v>
      </c>
      <c r="ET315" s="2">
        <v>42854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1</v>
      </c>
      <c r="FD315" s="2">
        <v>42880</v>
      </c>
      <c r="FE315">
        <v>0</v>
      </c>
      <c r="FG315">
        <v>345</v>
      </c>
      <c r="FH315">
        <v>1</v>
      </c>
      <c r="FI315">
        <v>299</v>
      </c>
      <c r="FJ315">
        <v>1</v>
      </c>
      <c r="FK315">
        <f>IF(AND(FH315,FJ315),1,0)</f>
        <v>1</v>
      </c>
    </row>
    <row r="316" spans="1:167" x14ac:dyDescent="0.35">
      <c r="A316">
        <v>50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 s="8">
        <v>0</v>
      </c>
      <c r="P316" s="8">
        <v>0</v>
      </c>
      <c r="Q316">
        <v>0</v>
      </c>
      <c r="R316">
        <v>1</v>
      </c>
      <c r="S316">
        <v>0</v>
      </c>
      <c r="T316">
        <v>0</v>
      </c>
      <c r="U316" s="8">
        <v>0</v>
      </c>
      <c r="V316">
        <v>0</v>
      </c>
      <c r="W316" s="8">
        <v>110</v>
      </c>
      <c r="X316" s="8">
        <v>70</v>
      </c>
      <c r="Y316" s="8">
        <v>100</v>
      </c>
      <c r="Z316">
        <v>0</v>
      </c>
      <c r="AA316" s="8">
        <v>1.91044776119403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s="8">
        <v>39.942141088162678</v>
      </c>
      <c r="AI316" s="8">
        <v>130</v>
      </c>
      <c r="AJ316" s="6">
        <v>8.3000000000000007</v>
      </c>
      <c r="AK316">
        <v>0</v>
      </c>
      <c r="AL316" s="8">
        <v>114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 s="8">
        <v>3</v>
      </c>
      <c r="AT316">
        <v>0</v>
      </c>
      <c r="AU316">
        <v>0</v>
      </c>
      <c r="AV316">
        <v>1</v>
      </c>
      <c r="AW316" s="8">
        <v>190</v>
      </c>
      <c r="AX316" s="8">
        <v>118</v>
      </c>
      <c r="AY316" s="2">
        <v>42496</v>
      </c>
      <c r="AZ316" s="2">
        <v>42529</v>
      </c>
      <c r="BA316" s="8">
        <f t="shared" si="31"/>
        <v>33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7</v>
      </c>
      <c r="BJ316">
        <v>6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1</v>
      </c>
      <c r="CI316" s="6">
        <v>1.2</v>
      </c>
      <c r="CJ316" s="8">
        <v>50</v>
      </c>
      <c r="CK316" s="8">
        <v>0</v>
      </c>
      <c r="CL316" s="8">
        <f t="shared" si="32"/>
        <v>50</v>
      </c>
      <c r="CM316" s="8">
        <v>101</v>
      </c>
      <c r="CN316">
        <v>0</v>
      </c>
      <c r="CO316" s="4">
        <f t="shared" si="33"/>
        <v>0.91818181818181821</v>
      </c>
      <c r="CP316" s="8">
        <f t="shared" si="34"/>
        <v>9</v>
      </c>
      <c r="CQ316" s="8">
        <v>102</v>
      </c>
      <c r="CR316" s="8">
        <f t="shared" si="35"/>
        <v>0</v>
      </c>
      <c r="CS316" s="8">
        <f>IF(SUM(EF316:EG316,EB316:EC316,DX316:DY316,DT316:DU316,DP316:DQ316,DL316:DM316,DH316:DI316,DD316:DE316)&gt;0,1,0)</f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 s="8">
        <v>1.3265306122448981</v>
      </c>
      <c r="EJ316" s="8">
        <v>1</v>
      </c>
      <c r="EK316" s="8">
        <v>0</v>
      </c>
      <c r="EL316" s="8">
        <v>0</v>
      </c>
      <c r="EM316">
        <v>1</v>
      </c>
      <c r="EN316" s="2">
        <v>42546</v>
      </c>
      <c r="EO316">
        <v>2</v>
      </c>
      <c r="EP316">
        <v>1</v>
      </c>
      <c r="EQ316" s="2">
        <v>42560</v>
      </c>
      <c r="ER316">
        <v>3</v>
      </c>
      <c r="ES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 s="2">
        <v>42698</v>
      </c>
      <c r="FE316">
        <v>0</v>
      </c>
      <c r="FG316">
        <v>169</v>
      </c>
      <c r="FH316">
        <v>1</v>
      </c>
      <c r="FI316">
        <v>17</v>
      </c>
      <c r="FJ316">
        <v>1</v>
      </c>
      <c r="FK316">
        <f>IF(AND(FH316,FJ316),1,0)</f>
        <v>1</v>
      </c>
    </row>
    <row r="317" spans="1:167" x14ac:dyDescent="0.35">
      <c r="A317">
        <v>52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0</v>
      </c>
      <c r="N317">
        <v>1</v>
      </c>
      <c r="O317" s="8">
        <v>9</v>
      </c>
      <c r="P317" s="8">
        <v>6.8095071810956823E-2</v>
      </c>
      <c r="Q317">
        <v>0</v>
      </c>
      <c r="R317">
        <v>1</v>
      </c>
      <c r="S317">
        <v>0</v>
      </c>
      <c r="T317">
        <v>0</v>
      </c>
      <c r="U317" s="8">
        <v>0</v>
      </c>
      <c r="V317">
        <v>0</v>
      </c>
      <c r="W317" s="8">
        <v>135.0819867149348</v>
      </c>
      <c r="X317" s="8">
        <v>73.5</v>
      </c>
      <c r="Y317" s="8">
        <v>97.074650077760495</v>
      </c>
      <c r="Z317">
        <v>0</v>
      </c>
      <c r="AA317" s="8">
        <v>1.931034482758621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s="8">
        <v>37</v>
      </c>
      <c r="AI317" s="8">
        <v>90</v>
      </c>
      <c r="AJ317" s="6">
        <v>10.3</v>
      </c>
      <c r="AK317">
        <v>0</v>
      </c>
      <c r="AL317" s="8">
        <v>126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 s="8">
        <v>3</v>
      </c>
      <c r="AT317">
        <v>0</v>
      </c>
      <c r="AU317">
        <v>0</v>
      </c>
      <c r="AV317">
        <v>1</v>
      </c>
      <c r="AW317" s="8">
        <v>115</v>
      </c>
      <c r="AX317" s="8">
        <v>109</v>
      </c>
      <c r="AY317" s="2">
        <v>41937</v>
      </c>
      <c r="AZ317" s="2">
        <v>41970</v>
      </c>
      <c r="BA317" s="8">
        <f t="shared" si="31"/>
        <v>33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7</v>
      </c>
      <c r="BJ317">
        <v>2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0</v>
      </c>
      <c r="CI317" s="6">
        <v>0.1</v>
      </c>
      <c r="CJ317" s="8">
        <v>0</v>
      </c>
      <c r="CK317" s="8">
        <v>0</v>
      </c>
      <c r="CL317" s="8">
        <f t="shared" si="32"/>
        <v>100</v>
      </c>
      <c r="CM317" s="8">
        <v>102</v>
      </c>
      <c r="CN317">
        <v>0</v>
      </c>
      <c r="CO317" s="4">
        <f t="shared" si="33"/>
        <v>0.75509697836508627</v>
      </c>
      <c r="CP317" s="8">
        <f t="shared" si="34"/>
        <v>33.0819867149348</v>
      </c>
      <c r="CQ317" s="8">
        <v>110</v>
      </c>
      <c r="CR317" s="8">
        <f t="shared" si="35"/>
        <v>1</v>
      </c>
      <c r="CS317" s="8">
        <f>IF(SUM(EF317:EG317,EB317:EC317,DX317:DY317,DT317:DU317,DP317:DQ317,DL317:DM317,DH317:DI317,DD317:DE317)&gt;0,1,0)</f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 s="8">
        <v>1.96</v>
      </c>
      <c r="EJ317" s="8">
        <v>0</v>
      </c>
      <c r="EK317" s="8">
        <v>1</v>
      </c>
      <c r="EL317" s="8">
        <v>0</v>
      </c>
      <c r="EM317">
        <v>0</v>
      </c>
      <c r="EO317">
        <v>0</v>
      </c>
      <c r="EP317">
        <v>0</v>
      </c>
      <c r="ER317">
        <v>0</v>
      </c>
      <c r="ES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1</v>
      </c>
      <c r="FD317" s="2">
        <v>41983</v>
      </c>
      <c r="FE317">
        <v>0</v>
      </c>
      <c r="FG317">
        <v>13</v>
      </c>
      <c r="FH317">
        <v>1</v>
      </c>
      <c r="FK317">
        <v>0</v>
      </c>
    </row>
    <row r="318" spans="1:167" x14ac:dyDescent="0.35">
      <c r="A318">
        <v>79</v>
      </c>
      <c r="B318">
        <v>2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 s="8">
        <v>0</v>
      </c>
      <c r="P318" s="8">
        <v>0</v>
      </c>
      <c r="Q318">
        <v>0</v>
      </c>
      <c r="R318">
        <v>1</v>
      </c>
      <c r="S318">
        <v>0</v>
      </c>
      <c r="T318">
        <v>0</v>
      </c>
      <c r="U318" s="8">
        <v>0</v>
      </c>
      <c r="V318">
        <v>1</v>
      </c>
      <c r="W318" s="8">
        <v>150</v>
      </c>
      <c r="X318" s="8">
        <v>55</v>
      </c>
      <c r="Y318" s="8">
        <v>99</v>
      </c>
      <c r="Z318">
        <v>0</v>
      </c>
      <c r="AA318" s="8">
        <v>1.91044776119403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s="8">
        <v>40.5</v>
      </c>
      <c r="AI318" s="8">
        <v>58</v>
      </c>
      <c r="AJ318" s="6">
        <v>7</v>
      </c>
      <c r="AK318">
        <v>1</v>
      </c>
      <c r="AL318" s="8">
        <v>59</v>
      </c>
      <c r="AM318">
        <v>2</v>
      </c>
      <c r="AN318">
        <v>1</v>
      </c>
      <c r="AO318">
        <v>1</v>
      </c>
      <c r="AP318">
        <v>0</v>
      </c>
      <c r="AQ318">
        <v>0</v>
      </c>
      <c r="AR318">
        <v>0</v>
      </c>
      <c r="AS318" s="8">
        <v>3</v>
      </c>
      <c r="AT318">
        <v>0</v>
      </c>
      <c r="AU318">
        <v>0</v>
      </c>
      <c r="AV318">
        <v>1</v>
      </c>
      <c r="AW318" s="8">
        <v>216</v>
      </c>
      <c r="AX318" s="8">
        <v>194</v>
      </c>
      <c r="AY318" s="2">
        <v>41818</v>
      </c>
      <c r="AZ318" s="2">
        <v>41851</v>
      </c>
      <c r="BA318" s="8">
        <f t="shared" si="31"/>
        <v>33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7</v>
      </c>
      <c r="BJ318">
        <v>8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0</v>
      </c>
      <c r="CD318">
        <v>1</v>
      </c>
      <c r="CE318">
        <v>1</v>
      </c>
      <c r="CF318">
        <v>0</v>
      </c>
      <c r="CG318">
        <v>0</v>
      </c>
      <c r="CH318">
        <v>1</v>
      </c>
      <c r="CI318" s="6">
        <v>3</v>
      </c>
      <c r="CJ318" s="8">
        <v>40</v>
      </c>
      <c r="CK318" s="8">
        <v>0</v>
      </c>
      <c r="CL318" s="8">
        <f t="shared" si="32"/>
        <v>60</v>
      </c>
      <c r="CM318" s="8">
        <v>140</v>
      </c>
      <c r="CN318">
        <v>0</v>
      </c>
      <c r="CO318" s="4">
        <f t="shared" si="33"/>
        <v>0.93333333333333335</v>
      </c>
      <c r="CP318" s="8">
        <f t="shared" si="34"/>
        <v>10</v>
      </c>
      <c r="CQ318" s="8">
        <v>95</v>
      </c>
      <c r="CR318" s="8">
        <f t="shared" si="35"/>
        <v>0</v>
      </c>
      <c r="CS318" s="8">
        <f>IF(SUM(EF318:EG318,EB318:EC318,DX318:DY318,DT318:DU318,DP318:DQ318,DL318:DM318,DH318:DI318,DD318:DE318)&gt;0,1,0)</f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 s="8">
        <v>1.849315068493151</v>
      </c>
      <c r="EJ318" s="8">
        <v>0</v>
      </c>
      <c r="EK318" s="8">
        <v>1</v>
      </c>
      <c r="EL318" s="8">
        <v>0</v>
      </c>
      <c r="EM318">
        <v>1</v>
      </c>
      <c r="EN318" s="2">
        <v>42039</v>
      </c>
      <c r="EO318">
        <v>2</v>
      </c>
      <c r="EP318">
        <v>0</v>
      </c>
      <c r="ER318">
        <v>0</v>
      </c>
      <c r="ES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 s="2">
        <v>42146</v>
      </c>
      <c r="FE318">
        <v>1</v>
      </c>
      <c r="FF318" s="2">
        <v>42750</v>
      </c>
      <c r="FG318">
        <v>295</v>
      </c>
      <c r="FH318">
        <v>1</v>
      </c>
      <c r="FI318">
        <v>188</v>
      </c>
      <c r="FJ318">
        <v>1</v>
      </c>
      <c r="FK318">
        <f>IF(AND(FH318,FJ318),1,0)</f>
        <v>1</v>
      </c>
    </row>
    <row r="319" spans="1:167" x14ac:dyDescent="0.35">
      <c r="A319">
        <v>60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</v>
      </c>
      <c r="L319">
        <v>0</v>
      </c>
      <c r="M319">
        <v>0</v>
      </c>
      <c r="N319">
        <v>1</v>
      </c>
      <c r="O319" s="8">
        <v>0.1383759693056941</v>
      </c>
      <c r="P319" s="8">
        <v>9.4853759948191424E-2</v>
      </c>
      <c r="Q319">
        <v>2</v>
      </c>
      <c r="R319">
        <v>0</v>
      </c>
      <c r="S319">
        <v>0</v>
      </c>
      <c r="T319">
        <v>1</v>
      </c>
      <c r="U319" s="8">
        <v>0.20173245386134259</v>
      </c>
      <c r="V319">
        <v>0</v>
      </c>
      <c r="W319" s="8">
        <v>136</v>
      </c>
      <c r="X319" s="8">
        <v>53</v>
      </c>
      <c r="Y319" s="8">
        <v>100</v>
      </c>
      <c r="Z319">
        <v>0</v>
      </c>
      <c r="AA319" s="8">
        <v>1.342857142857143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s="8">
        <v>41</v>
      </c>
      <c r="AI319" s="8">
        <v>58</v>
      </c>
      <c r="AJ319" s="6">
        <v>8.1999999999999993</v>
      </c>
      <c r="AK319">
        <v>0</v>
      </c>
      <c r="AL319" s="8">
        <v>72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 s="8">
        <v>3</v>
      </c>
      <c r="AT319">
        <v>0</v>
      </c>
      <c r="AU319">
        <v>0</v>
      </c>
      <c r="AV319">
        <v>1</v>
      </c>
      <c r="AW319" s="8">
        <v>286</v>
      </c>
      <c r="AX319" s="8">
        <v>231</v>
      </c>
      <c r="AY319" s="2">
        <v>41767</v>
      </c>
      <c r="AZ319" s="2">
        <v>41800</v>
      </c>
      <c r="BA319" s="8">
        <f t="shared" si="31"/>
        <v>33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7</v>
      </c>
      <c r="BJ319">
        <v>14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3</v>
      </c>
      <c r="CE319">
        <v>1</v>
      </c>
      <c r="CF319">
        <v>1</v>
      </c>
      <c r="CG319">
        <v>1</v>
      </c>
      <c r="CH319">
        <v>1</v>
      </c>
      <c r="CI319" s="6">
        <v>2.4</v>
      </c>
      <c r="CJ319" s="8">
        <v>0</v>
      </c>
      <c r="CK319" s="8">
        <v>0</v>
      </c>
      <c r="CL319" s="8">
        <f t="shared" si="32"/>
        <v>100</v>
      </c>
      <c r="CM319" s="8">
        <v>83</v>
      </c>
      <c r="CN319">
        <v>0</v>
      </c>
      <c r="CO319" s="4">
        <f t="shared" si="33"/>
        <v>0.61029411764705888</v>
      </c>
      <c r="CP319" s="8">
        <f t="shared" si="34"/>
        <v>53</v>
      </c>
      <c r="CQ319" s="8">
        <v>82</v>
      </c>
      <c r="CR319" s="8">
        <f t="shared" si="35"/>
        <v>1</v>
      </c>
      <c r="CS319" s="8">
        <f>IF(SUM(EF319:EG319,EB319:EC319,DX319:DY319,DT319:DU319,DP319:DQ319,DL319:DM319,DH319:DI319,DD319:DE319)&gt;0,1,0)</f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 s="8">
        <v>1.8985507246376809</v>
      </c>
      <c r="EJ319" s="8">
        <v>0</v>
      </c>
      <c r="EK319" s="8">
        <v>1</v>
      </c>
      <c r="EL319" s="8">
        <v>0</v>
      </c>
      <c r="EM319">
        <v>0</v>
      </c>
      <c r="EO319">
        <v>0</v>
      </c>
      <c r="EP319">
        <v>0</v>
      </c>
      <c r="ER319">
        <v>0</v>
      </c>
      <c r="ES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 s="2">
        <v>42033</v>
      </c>
      <c r="FE319">
        <v>0</v>
      </c>
      <c r="FG319">
        <v>233</v>
      </c>
      <c r="FH319">
        <v>1</v>
      </c>
      <c r="FK319">
        <v>0</v>
      </c>
    </row>
    <row r="320" spans="1:167" x14ac:dyDescent="0.35">
      <c r="A320">
        <v>66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 s="8">
        <v>0</v>
      </c>
      <c r="P320" s="8">
        <v>5.5404585389019337E-2</v>
      </c>
      <c r="Q320">
        <v>2</v>
      </c>
      <c r="R320">
        <v>0</v>
      </c>
      <c r="S320">
        <v>0</v>
      </c>
      <c r="T320">
        <v>1</v>
      </c>
      <c r="U320" s="8">
        <v>6.6499538197651406E-2</v>
      </c>
      <c r="V320">
        <v>1</v>
      </c>
      <c r="W320" s="8">
        <v>151</v>
      </c>
      <c r="X320" s="8">
        <v>64</v>
      </c>
      <c r="Y320" s="8">
        <v>96</v>
      </c>
      <c r="Z320">
        <v>0</v>
      </c>
      <c r="AA320" s="8">
        <v>1.9411764705882351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s="8">
        <v>40.07463893349361</v>
      </c>
      <c r="AI320" s="8">
        <v>84</v>
      </c>
      <c r="AJ320" s="6">
        <v>8.1999999999999993</v>
      </c>
      <c r="AK320">
        <v>0</v>
      </c>
      <c r="AL320" s="8">
        <v>47</v>
      </c>
      <c r="AM320">
        <v>2</v>
      </c>
      <c r="AN320">
        <v>1</v>
      </c>
      <c r="AO320">
        <v>1</v>
      </c>
      <c r="AP320">
        <v>0</v>
      </c>
      <c r="AQ320">
        <v>0</v>
      </c>
      <c r="AR320">
        <v>0</v>
      </c>
      <c r="AS320" s="8">
        <v>3</v>
      </c>
      <c r="AT320">
        <v>0</v>
      </c>
      <c r="AU320">
        <v>0</v>
      </c>
      <c r="AV320">
        <v>1</v>
      </c>
      <c r="AW320" s="8">
        <v>141</v>
      </c>
      <c r="AX320" s="8">
        <v>123.5</v>
      </c>
      <c r="AY320" s="2">
        <v>41749</v>
      </c>
      <c r="AZ320" s="2">
        <v>41782</v>
      </c>
      <c r="BA320" s="8">
        <f t="shared" si="31"/>
        <v>33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5</v>
      </c>
      <c r="BJ320">
        <v>6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1</v>
      </c>
      <c r="CI320" s="6">
        <v>24</v>
      </c>
      <c r="CJ320" s="8">
        <v>100</v>
      </c>
      <c r="CK320" s="8">
        <v>0</v>
      </c>
      <c r="CL320" s="8">
        <f t="shared" si="32"/>
        <v>0</v>
      </c>
      <c r="CM320" s="8">
        <v>62.883523563044697</v>
      </c>
      <c r="CN320">
        <v>0</v>
      </c>
      <c r="CO320" s="4">
        <f t="shared" si="33"/>
        <v>0.41644717591420327</v>
      </c>
      <c r="CP320" s="8">
        <f t="shared" si="34"/>
        <v>88.11647643695531</v>
      </c>
      <c r="CQ320" s="8">
        <v>78</v>
      </c>
      <c r="CR320" s="8">
        <f t="shared" si="35"/>
        <v>1</v>
      </c>
      <c r="CS320" s="8">
        <f>IF(SUM(EF320:EG320,EB320:EC320,DX320:DY320,DT320:DU320,DP320:DQ320,DL320:DM320,DH320:DI320,DD320:DE320)&gt;0,1,0)</f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 s="8">
        <v>1.833333333333333</v>
      </c>
      <c r="EJ320" s="8">
        <v>0</v>
      </c>
      <c r="EK320" s="8">
        <v>1</v>
      </c>
      <c r="EL320" s="8">
        <v>0</v>
      </c>
      <c r="EM320">
        <v>0</v>
      </c>
      <c r="EO320">
        <v>0</v>
      </c>
      <c r="EP320">
        <v>0</v>
      </c>
      <c r="ER320">
        <v>0</v>
      </c>
      <c r="ES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 s="2">
        <v>41874</v>
      </c>
      <c r="FE320">
        <v>0</v>
      </c>
      <c r="FG320">
        <v>92</v>
      </c>
      <c r="FH320">
        <v>1</v>
      </c>
      <c r="FK320">
        <v>0</v>
      </c>
    </row>
    <row r="321" spans="1:167" x14ac:dyDescent="0.35">
      <c r="A321">
        <v>61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2</v>
      </c>
      <c r="L321">
        <v>0</v>
      </c>
      <c r="M321">
        <v>0</v>
      </c>
      <c r="N321">
        <v>1</v>
      </c>
      <c r="O321" s="8">
        <v>50</v>
      </c>
      <c r="P321" s="8">
        <v>0.1242345034711712</v>
      </c>
      <c r="Q321">
        <v>0</v>
      </c>
      <c r="R321">
        <v>1</v>
      </c>
      <c r="S321">
        <v>0</v>
      </c>
      <c r="T321">
        <v>0</v>
      </c>
      <c r="U321" s="8">
        <v>0</v>
      </c>
      <c r="V321">
        <v>0</v>
      </c>
      <c r="W321" s="8">
        <v>130</v>
      </c>
      <c r="X321" s="8">
        <v>70</v>
      </c>
      <c r="Y321" s="8">
        <v>97</v>
      </c>
      <c r="Z321">
        <v>1</v>
      </c>
      <c r="AA321" s="8">
        <v>2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 s="8">
        <v>35.226823922692716</v>
      </c>
      <c r="AI321" s="8">
        <v>62</v>
      </c>
      <c r="AJ321" s="6">
        <v>9.1</v>
      </c>
      <c r="AK321">
        <v>0</v>
      </c>
      <c r="AL321" s="8">
        <v>82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 s="8">
        <v>2</v>
      </c>
      <c r="AT321">
        <v>0</v>
      </c>
      <c r="AU321">
        <v>1</v>
      </c>
      <c r="AV321">
        <v>0</v>
      </c>
      <c r="AW321" s="8">
        <v>164</v>
      </c>
      <c r="AX321" s="8">
        <v>0</v>
      </c>
      <c r="AY321" s="2">
        <v>41685</v>
      </c>
      <c r="AZ321" s="2">
        <v>41718</v>
      </c>
      <c r="BA321" s="8">
        <f t="shared" si="31"/>
        <v>33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2</v>
      </c>
      <c r="BJ321">
        <v>15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3</v>
      </c>
      <c r="CE321">
        <v>1</v>
      </c>
      <c r="CF321">
        <v>1</v>
      </c>
      <c r="CG321">
        <v>1</v>
      </c>
      <c r="CH321">
        <v>1</v>
      </c>
      <c r="CI321" s="6">
        <v>8.8000000000000007</v>
      </c>
      <c r="CJ321" s="8">
        <v>0</v>
      </c>
      <c r="CK321" s="8">
        <v>100</v>
      </c>
      <c r="CL321" s="8">
        <f t="shared" si="32"/>
        <v>0</v>
      </c>
      <c r="CM321" s="8">
        <v>40</v>
      </c>
      <c r="CN321">
        <v>1</v>
      </c>
      <c r="CO321" s="4">
        <f t="shared" si="33"/>
        <v>0.30769230769230771</v>
      </c>
      <c r="CP321" s="8">
        <f t="shared" si="34"/>
        <v>90</v>
      </c>
      <c r="CQ321" s="8">
        <v>73</v>
      </c>
      <c r="CR321" s="8">
        <f t="shared" si="35"/>
        <v>1</v>
      </c>
      <c r="CS321" s="8">
        <f>IF(CN321=1,1,0)</f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1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 s="8">
        <v>1.5</v>
      </c>
      <c r="EJ321" s="8">
        <v>0</v>
      </c>
      <c r="EK321" s="8">
        <v>1</v>
      </c>
      <c r="EL321" s="8">
        <v>0</v>
      </c>
      <c r="EM321">
        <v>1</v>
      </c>
      <c r="EN321" s="2">
        <v>41735</v>
      </c>
      <c r="EO321">
        <v>2</v>
      </c>
      <c r="EP321">
        <v>0</v>
      </c>
      <c r="ER321">
        <v>0</v>
      </c>
      <c r="ES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 s="2">
        <v>41839</v>
      </c>
      <c r="FE321">
        <v>0</v>
      </c>
      <c r="FG321">
        <v>121</v>
      </c>
      <c r="FH321">
        <v>1</v>
      </c>
      <c r="FI321">
        <v>17</v>
      </c>
      <c r="FJ321">
        <v>1</v>
      </c>
      <c r="FK321">
        <f>IF(AND(FH321,FJ321),1,0)</f>
        <v>1</v>
      </c>
    </row>
    <row r="322" spans="1:167" x14ac:dyDescent="0.35">
      <c r="A322">
        <v>78</v>
      </c>
      <c r="B322">
        <v>2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 s="8">
        <v>0</v>
      </c>
      <c r="P322" s="8">
        <v>40</v>
      </c>
      <c r="Q322">
        <v>2</v>
      </c>
      <c r="R322">
        <v>0</v>
      </c>
      <c r="S322">
        <v>0</v>
      </c>
      <c r="T322">
        <v>1</v>
      </c>
      <c r="U322" s="8">
        <v>4</v>
      </c>
      <c r="V322">
        <v>1</v>
      </c>
      <c r="W322" s="8">
        <v>153</v>
      </c>
      <c r="X322" s="8">
        <v>77</v>
      </c>
      <c r="Y322" s="8">
        <v>97</v>
      </c>
      <c r="Z322">
        <v>1</v>
      </c>
      <c r="AA322" s="8">
        <v>1.916083916083916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s="8">
        <v>41</v>
      </c>
      <c r="AI322" s="8">
        <v>54</v>
      </c>
      <c r="AJ322" s="6">
        <v>8.1</v>
      </c>
      <c r="AK322">
        <v>0</v>
      </c>
      <c r="AL322" s="8">
        <v>52</v>
      </c>
      <c r="AM322">
        <v>2</v>
      </c>
      <c r="AN322">
        <v>1</v>
      </c>
      <c r="AO322">
        <v>1</v>
      </c>
      <c r="AP322">
        <v>0</v>
      </c>
      <c r="AQ322">
        <v>0</v>
      </c>
      <c r="AR322">
        <v>0</v>
      </c>
      <c r="AS322" s="8">
        <v>3</v>
      </c>
      <c r="AT322">
        <v>0</v>
      </c>
      <c r="AU322">
        <v>0</v>
      </c>
      <c r="AV322">
        <v>1</v>
      </c>
      <c r="AW322" s="8">
        <v>156.5</v>
      </c>
      <c r="AX322" s="8">
        <v>134.5</v>
      </c>
      <c r="AY322" s="2">
        <v>41404</v>
      </c>
      <c r="AZ322" s="2">
        <v>41437</v>
      </c>
      <c r="BA322" s="8">
        <f t="shared" ref="BA322:BA385" si="37">AZ322-AY322</f>
        <v>33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7</v>
      </c>
      <c r="BJ322">
        <v>16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1</v>
      </c>
      <c r="CD322">
        <v>2</v>
      </c>
      <c r="CE322">
        <v>0</v>
      </c>
      <c r="CF322">
        <v>1</v>
      </c>
      <c r="CG322">
        <v>0</v>
      </c>
      <c r="CH322">
        <v>1</v>
      </c>
      <c r="CI322" s="6">
        <v>3</v>
      </c>
      <c r="CJ322" s="8">
        <v>0</v>
      </c>
      <c r="CK322" s="8">
        <v>0</v>
      </c>
      <c r="CL322" s="8">
        <f t="shared" ref="CL322:CL385" si="38">100-CJ322-CK322</f>
        <v>100</v>
      </c>
      <c r="CM322" s="8">
        <v>73</v>
      </c>
      <c r="CN322">
        <v>0</v>
      </c>
      <c r="CO322" s="4">
        <f t="shared" ref="CO322:CO385" si="39">CM322/W322</f>
        <v>0.47712418300653597</v>
      </c>
      <c r="CP322" s="8">
        <f t="shared" ref="CP322:CP385" si="40">W322-CM322</f>
        <v>80</v>
      </c>
      <c r="CQ322" s="8">
        <v>89.500000000000014</v>
      </c>
      <c r="CR322" s="8">
        <f t="shared" ref="CR322:CR385" si="41">IF(CO322&lt;0.9,1,0)</f>
        <v>1</v>
      </c>
      <c r="CS322" s="8">
        <f>IF(SUM(EF322:EG322,EB322:EC322,DX322:DY322,DT322:DU322,DP322:DQ322,DL322:DM322,DH322:DI322,DD322:DE322)&gt;0,1,0)</f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</v>
      </c>
      <c r="DR322">
        <v>1</v>
      </c>
      <c r="DS322">
        <v>1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 s="8">
        <v>1.773333333333333</v>
      </c>
      <c r="EJ322" s="8">
        <v>0</v>
      </c>
      <c r="EK322" s="8">
        <v>1</v>
      </c>
      <c r="EL322" s="8">
        <v>0</v>
      </c>
      <c r="EM322">
        <v>1</v>
      </c>
      <c r="EN322" s="2">
        <v>41472</v>
      </c>
      <c r="EO322">
        <v>3</v>
      </c>
      <c r="EP322">
        <v>1</v>
      </c>
      <c r="EQ322" s="2">
        <v>41714</v>
      </c>
      <c r="ER322">
        <v>4</v>
      </c>
      <c r="ES322">
        <v>1</v>
      </c>
      <c r="ET322" s="2">
        <v>41774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1</v>
      </c>
      <c r="FD322" s="2">
        <v>41878</v>
      </c>
      <c r="FE322">
        <v>0</v>
      </c>
      <c r="FG322">
        <v>441</v>
      </c>
      <c r="FH322">
        <v>0</v>
      </c>
      <c r="FI322">
        <v>35</v>
      </c>
      <c r="FJ322">
        <v>1</v>
      </c>
      <c r="FK322">
        <v>2</v>
      </c>
    </row>
    <row r="323" spans="1:167" x14ac:dyDescent="0.35">
      <c r="A323">
        <v>59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 s="8">
        <v>0</v>
      </c>
      <c r="P323" s="8">
        <v>0</v>
      </c>
      <c r="Q323">
        <v>0</v>
      </c>
      <c r="R323">
        <v>1</v>
      </c>
      <c r="S323">
        <v>0</v>
      </c>
      <c r="T323">
        <v>0</v>
      </c>
      <c r="U323" s="8">
        <v>0</v>
      </c>
      <c r="V323">
        <v>0</v>
      </c>
      <c r="W323" s="8">
        <v>139.5</v>
      </c>
      <c r="X323" s="8">
        <v>72.5</v>
      </c>
      <c r="Y323" s="8">
        <v>97.75645114525949</v>
      </c>
      <c r="Z323">
        <v>0</v>
      </c>
      <c r="AA323" s="8">
        <v>1.970149253731343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s="8">
        <v>41.5</v>
      </c>
      <c r="AI323" s="8">
        <v>65.07157344106561</v>
      </c>
      <c r="AJ323" s="6">
        <v>7.7273120750503894</v>
      </c>
      <c r="AK323">
        <v>0</v>
      </c>
      <c r="AL323" s="8">
        <v>49.5</v>
      </c>
      <c r="AN323">
        <v>1</v>
      </c>
      <c r="AO323">
        <v>0</v>
      </c>
      <c r="AP323">
        <v>0</v>
      </c>
      <c r="AQ323">
        <v>0</v>
      </c>
      <c r="AR323">
        <v>0</v>
      </c>
      <c r="AS323" s="8">
        <v>3</v>
      </c>
      <c r="AT323">
        <v>0</v>
      </c>
      <c r="AU323">
        <v>0</v>
      </c>
      <c r="AV323">
        <v>1</v>
      </c>
      <c r="AW323" s="8">
        <v>285</v>
      </c>
      <c r="AX323" s="8">
        <v>222.5</v>
      </c>
      <c r="AY323" s="2">
        <v>41350</v>
      </c>
      <c r="AZ323" s="2">
        <v>41383</v>
      </c>
      <c r="BA323" s="8">
        <f t="shared" si="37"/>
        <v>33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</v>
      </c>
      <c r="BJ323">
        <v>6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1</v>
      </c>
      <c r="CI323" s="6">
        <v>0.70497634220758054</v>
      </c>
      <c r="CJ323" s="8">
        <v>0</v>
      </c>
      <c r="CK323" s="8">
        <v>0</v>
      </c>
      <c r="CL323" s="8">
        <f t="shared" si="38"/>
        <v>100</v>
      </c>
      <c r="CM323" s="8">
        <v>89.5</v>
      </c>
      <c r="CN323">
        <v>0</v>
      </c>
      <c r="CO323" s="4">
        <f t="shared" si="39"/>
        <v>0.64157706093189959</v>
      </c>
      <c r="CP323" s="8">
        <f t="shared" si="40"/>
        <v>50</v>
      </c>
      <c r="CQ323" s="8">
        <v>80.5</v>
      </c>
      <c r="CR323" s="8">
        <f t="shared" si="41"/>
        <v>1</v>
      </c>
      <c r="CS323" s="8">
        <f>IF(SUM(EF323:EG323,EB323:EC323,DX323:DY323,DT323:DU323,DP323:DQ323,DL323:DM323,DH323:DI323,DD323:DE323)&gt;0,1,0)</f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 s="8">
        <v>1.9428571428571431</v>
      </c>
      <c r="EJ323" s="8">
        <v>0</v>
      </c>
      <c r="EK323" s="8">
        <v>1</v>
      </c>
      <c r="EL323" s="8">
        <v>0</v>
      </c>
      <c r="EM323">
        <v>0</v>
      </c>
      <c r="EO323">
        <v>0</v>
      </c>
      <c r="EP323">
        <v>0</v>
      </c>
      <c r="ER323">
        <v>0</v>
      </c>
      <c r="ES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1</v>
      </c>
      <c r="FD323" s="2">
        <v>41401</v>
      </c>
      <c r="FE323">
        <v>0</v>
      </c>
      <c r="FG323">
        <v>18</v>
      </c>
      <c r="FH323">
        <v>1</v>
      </c>
      <c r="FK323">
        <v>0</v>
      </c>
    </row>
    <row r="324" spans="1:167" x14ac:dyDescent="0.35">
      <c r="A324">
        <v>72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 s="8">
        <v>0</v>
      </c>
      <c r="P324" s="8">
        <v>30</v>
      </c>
      <c r="Q324">
        <v>1</v>
      </c>
      <c r="R324">
        <v>0</v>
      </c>
      <c r="S324">
        <v>1</v>
      </c>
      <c r="T324">
        <v>0</v>
      </c>
      <c r="U324" s="8">
        <v>0.25992154220115038</v>
      </c>
      <c r="V324">
        <v>0</v>
      </c>
      <c r="W324" s="8">
        <v>133</v>
      </c>
      <c r="X324" s="8">
        <v>62</v>
      </c>
      <c r="Y324" s="8">
        <v>98</v>
      </c>
      <c r="Z324">
        <v>0</v>
      </c>
      <c r="AA324" s="8">
        <v>1.5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s="8">
        <v>39.5</v>
      </c>
      <c r="AI324" s="8">
        <v>61</v>
      </c>
      <c r="AJ324" s="6">
        <v>7</v>
      </c>
      <c r="AK324">
        <v>1</v>
      </c>
      <c r="AL324" s="8">
        <v>64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 s="8">
        <v>2</v>
      </c>
      <c r="AT324">
        <v>0</v>
      </c>
      <c r="AU324">
        <v>1</v>
      </c>
      <c r="AV324">
        <v>0</v>
      </c>
      <c r="AW324" s="8">
        <v>178.5</v>
      </c>
      <c r="AX324" s="8">
        <v>0</v>
      </c>
      <c r="AY324" s="2">
        <v>42811</v>
      </c>
      <c r="AZ324" s="2">
        <v>42843</v>
      </c>
      <c r="BA324" s="8">
        <f t="shared" si="37"/>
        <v>32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7</v>
      </c>
      <c r="BJ324">
        <v>14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3</v>
      </c>
      <c r="CE324">
        <v>1</v>
      </c>
      <c r="CF324">
        <v>1</v>
      </c>
      <c r="CG324">
        <v>1</v>
      </c>
      <c r="CH324">
        <v>1</v>
      </c>
      <c r="CI324" s="6">
        <v>9</v>
      </c>
      <c r="CJ324" s="8">
        <v>30</v>
      </c>
      <c r="CK324" s="8">
        <v>0</v>
      </c>
      <c r="CL324" s="8">
        <f t="shared" si="38"/>
        <v>70</v>
      </c>
      <c r="CM324" s="8">
        <v>38</v>
      </c>
      <c r="CN324">
        <v>1</v>
      </c>
      <c r="CO324" s="4">
        <f t="shared" si="39"/>
        <v>0.2857142857142857</v>
      </c>
      <c r="CP324" s="8">
        <f t="shared" si="40"/>
        <v>95</v>
      </c>
      <c r="CQ324" s="8">
        <v>75</v>
      </c>
      <c r="CR324" s="8">
        <f t="shared" si="41"/>
        <v>1</v>
      </c>
      <c r="CS324" s="8">
        <f>IF(CN324=1,1,0)</f>
        <v>1</v>
      </c>
      <c r="CT324">
        <v>1</v>
      </c>
      <c r="CU324">
        <v>1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 s="8">
        <v>1.901408450704225</v>
      </c>
      <c r="EJ324" s="8">
        <v>0</v>
      </c>
      <c r="EK324" s="8">
        <v>1</v>
      </c>
      <c r="EL324" s="8">
        <v>0</v>
      </c>
      <c r="EM324">
        <v>0</v>
      </c>
      <c r="EO324">
        <v>0</v>
      </c>
      <c r="EP324">
        <v>0</v>
      </c>
      <c r="ER324">
        <v>0</v>
      </c>
      <c r="ES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 s="2">
        <v>42902</v>
      </c>
      <c r="FE324">
        <v>0</v>
      </c>
      <c r="FG324">
        <v>59</v>
      </c>
      <c r="FH324">
        <v>1</v>
      </c>
      <c r="FK324">
        <v>0</v>
      </c>
    </row>
    <row r="325" spans="1:167" x14ac:dyDescent="0.35">
      <c r="A325">
        <v>84</v>
      </c>
      <c r="B325">
        <v>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 s="8">
        <v>0</v>
      </c>
      <c r="P325" s="8">
        <v>0</v>
      </c>
      <c r="Q325">
        <v>0</v>
      </c>
      <c r="R325">
        <v>1</v>
      </c>
      <c r="S325">
        <v>0</v>
      </c>
      <c r="T325">
        <v>0</v>
      </c>
      <c r="U325" s="8">
        <v>0</v>
      </c>
      <c r="V325">
        <v>0</v>
      </c>
      <c r="W325" s="8">
        <v>130</v>
      </c>
      <c r="X325" s="8">
        <v>70</v>
      </c>
      <c r="Y325" s="8">
        <v>96</v>
      </c>
      <c r="Z325">
        <v>0</v>
      </c>
      <c r="AA325" s="8">
        <v>2.014492753623188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s="8">
        <v>35.5</v>
      </c>
      <c r="AI325" s="8">
        <v>64</v>
      </c>
      <c r="AJ325" s="6">
        <v>8</v>
      </c>
      <c r="AK325">
        <v>0</v>
      </c>
      <c r="AL325" s="8">
        <v>33</v>
      </c>
      <c r="AM325">
        <v>3</v>
      </c>
      <c r="AN325">
        <v>1</v>
      </c>
      <c r="AO325">
        <v>0</v>
      </c>
      <c r="AP325">
        <v>1</v>
      </c>
      <c r="AQ325">
        <v>0</v>
      </c>
      <c r="AR325">
        <v>0</v>
      </c>
      <c r="AS325" s="8">
        <v>3</v>
      </c>
      <c r="AT325">
        <v>0</v>
      </c>
      <c r="AU325">
        <v>0</v>
      </c>
      <c r="AV325">
        <v>1</v>
      </c>
      <c r="AW325" s="8">
        <v>162.5</v>
      </c>
      <c r="AX325" s="8">
        <v>111</v>
      </c>
      <c r="AY325" s="2">
        <v>42804</v>
      </c>
      <c r="AZ325" s="2">
        <v>42836</v>
      </c>
      <c r="BA325" s="8">
        <f t="shared" si="37"/>
        <v>32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4</v>
      </c>
      <c r="BJ325">
        <v>2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 s="6">
        <v>4</v>
      </c>
      <c r="CJ325" s="8">
        <v>0</v>
      </c>
      <c r="CK325" s="8">
        <v>0</v>
      </c>
      <c r="CL325" s="8">
        <f t="shared" si="38"/>
        <v>100</v>
      </c>
      <c r="CM325" s="8">
        <v>67</v>
      </c>
      <c r="CN325">
        <v>0</v>
      </c>
      <c r="CO325" s="4">
        <f t="shared" si="39"/>
        <v>0.51538461538461533</v>
      </c>
      <c r="CP325" s="8">
        <f t="shared" si="40"/>
        <v>63</v>
      </c>
      <c r="CQ325" s="8">
        <v>67</v>
      </c>
      <c r="CR325" s="8">
        <f t="shared" si="41"/>
        <v>1</v>
      </c>
      <c r="CS325" s="8">
        <f>IF(SUM(EF325:EG325,EB325:EC325,DX325:DY325,DT325:DU325,DP325:DQ325,DL325:DM325,DH325:DI325,DD325:DE325)&gt;0,1,0)</f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1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1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 s="8">
        <v>1.816901408450704</v>
      </c>
      <c r="EJ325" s="8">
        <v>0</v>
      </c>
      <c r="EK325" s="8">
        <v>1</v>
      </c>
      <c r="EL325" s="8">
        <v>0</v>
      </c>
      <c r="EM325">
        <v>0</v>
      </c>
      <c r="EO325">
        <v>0</v>
      </c>
      <c r="EP325">
        <v>0</v>
      </c>
      <c r="ER325">
        <v>0</v>
      </c>
      <c r="ES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 s="2">
        <v>43020</v>
      </c>
      <c r="FE325">
        <v>1</v>
      </c>
      <c r="FF325" s="2">
        <v>43176</v>
      </c>
      <c r="FG325">
        <v>184</v>
      </c>
      <c r="FH325">
        <v>1</v>
      </c>
      <c r="FK325">
        <v>0</v>
      </c>
    </row>
    <row r="326" spans="1:167" x14ac:dyDescent="0.35">
      <c r="A326">
        <v>84</v>
      </c>
      <c r="B326">
        <v>2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 s="8">
        <v>0</v>
      </c>
      <c r="P326" s="8">
        <v>0</v>
      </c>
      <c r="Q326">
        <v>0</v>
      </c>
      <c r="R326">
        <v>1</v>
      </c>
      <c r="S326">
        <v>0</v>
      </c>
      <c r="T326">
        <v>0</v>
      </c>
      <c r="U326" s="8">
        <v>0</v>
      </c>
      <c r="V326">
        <v>0</v>
      </c>
      <c r="W326" s="8">
        <v>130</v>
      </c>
      <c r="X326" s="8">
        <v>70</v>
      </c>
      <c r="Y326" s="8">
        <v>96</v>
      </c>
      <c r="Z326">
        <v>0</v>
      </c>
      <c r="AA326" s="8">
        <v>2.0266666666666668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s="8">
        <v>35.920673611532109</v>
      </c>
      <c r="AI326" s="8">
        <v>64</v>
      </c>
      <c r="AJ326" s="6">
        <v>8</v>
      </c>
      <c r="AK326">
        <v>0</v>
      </c>
      <c r="AL326" s="8">
        <v>33</v>
      </c>
      <c r="AM326">
        <v>3</v>
      </c>
      <c r="AN326">
        <v>1</v>
      </c>
      <c r="AO326">
        <v>0</v>
      </c>
      <c r="AP326">
        <v>1</v>
      </c>
      <c r="AQ326">
        <v>0</v>
      </c>
      <c r="AR326">
        <v>0</v>
      </c>
      <c r="AS326" s="8">
        <v>3</v>
      </c>
      <c r="AT326">
        <v>0</v>
      </c>
      <c r="AU326">
        <v>0</v>
      </c>
      <c r="AV326">
        <v>1</v>
      </c>
      <c r="AW326" s="8">
        <v>216</v>
      </c>
      <c r="AX326" s="8">
        <v>146</v>
      </c>
      <c r="AY326" s="2">
        <v>42804</v>
      </c>
      <c r="AZ326" s="2">
        <v>42836</v>
      </c>
      <c r="BA326" s="8">
        <f t="shared" si="37"/>
        <v>32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4</v>
      </c>
      <c r="BJ326">
        <v>2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 s="6">
        <v>6</v>
      </c>
      <c r="CJ326" s="8">
        <v>0</v>
      </c>
      <c r="CK326" s="8">
        <v>0</v>
      </c>
      <c r="CL326" s="8">
        <f t="shared" si="38"/>
        <v>100</v>
      </c>
      <c r="CM326" s="8">
        <v>67</v>
      </c>
      <c r="CN326">
        <v>0</v>
      </c>
      <c r="CO326" s="4">
        <f t="shared" si="39"/>
        <v>0.51538461538461533</v>
      </c>
      <c r="CP326" s="8">
        <f t="shared" si="40"/>
        <v>63</v>
      </c>
      <c r="CQ326" s="8">
        <v>67</v>
      </c>
      <c r="CR326" s="8">
        <f t="shared" si="41"/>
        <v>1</v>
      </c>
      <c r="CS326" s="8">
        <f>IF(SUM(EF326:EG326,EB326:EC326,DX326:DY326,DT326:DU326,DP326:DQ326,DL326:DM326,DH326:DI326,DD326:DE326)&gt;0,1,0)</f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1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1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 s="8">
        <v>1.7536231884057969</v>
      </c>
      <c r="EJ326" s="8">
        <v>0</v>
      </c>
      <c r="EK326" s="8">
        <v>1</v>
      </c>
      <c r="EL326" s="8">
        <v>0</v>
      </c>
      <c r="EM326">
        <v>0</v>
      </c>
      <c r="EO326">
        <v>0</v>
      </c>
      <c r="EP326">
        <v>0</v>
      </c>
      <c r="ER326">
        <v>0</v>
      </c>
      <c r="ES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 s="2">
        <v>43020</v>
      </c>
      <c r="FE326">
        <v>1</v>
      </c>
      <c r="FF326" s="2">
        <v>43176</v>
      </c>
      <c r="FG326">
        <v>184</v>
      </c>
      <c r="FH326">
        <v>1</v>
      </c>
      <c r="FK326">
        <v>0</v>
      </c>
    </row>
    <row r="327" spans="1:167" x14ac:dyDescent="0.35">
      <c r="A327">
        <v>84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 s="8">
        <v>0</v>
      </c>
      <c r="P327" s="8">
        <v>0</v>
      </c>
      <c r="Q327">
        <v>0</v>
      </c>
      <c r="R327">
        <v>1</v>
      </c>
      <c r="S327">
        <v>0</v>
      </c>
      <c r="T327">
        <v>0</v>
      </c>
      <c r="U327" s="8">
        <v>0</v>
      </c>
      <c r="V327">
        <v>0</v>
      </c>
      <c r="W327" s="8">
        <v>124</v>
      </c>
      <c r="X327" s="8">
        <v>58</v>
      </c>
      <c r="Y327" s="8">
        <v>96</v>
      </c>
      <c r="Z327">
        <v>0</v>
      </c>
      <c r="AA327" s="8">
        <v>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s="8">
        <v>39.5</v>
      </c>
      <c r="AI327" s="8">
        <v>42</v>
      </c>
      <c r="AJ327" s="6">
        <v>6.5</v>
      </c>
      <c r="AK327">
        <v>1</v>
      </c>
      <c r="AL327" s="8">
        <v>55</v>
      </c>
      <c r="AM327">
        <v>2</v>
      </c>
      <c r="AN327">
        <v>1</v>
      </c>
      <c r="AO327">
        <v>1</v>
      </c>
      <c r="AP327">
        <v>0</v>
      </c>
      <c r="AQ327">
        <v>0</v>
      </c>
      <c r="AR327">
        <v>0</v>
      </c>
      <c r="AS327" s="8">
        <v>2</v>
      </c>
      <c r="AT327">
        <v>0</v>
      </c>
      <c r="AU327">
        <v>1</v>
      </c>
      <c r="AV327">
        <v>0</v>
      </c>
      <c r="AW327" s="8">
        <v>116</v>
      </c>
      <c r="AX327" s="8">
        <v>0</v>
      </c>
      <c r="AY327" s="2">
        <v>42784</v>
      </c>
      <c r="AZ327" s="2">
        <v>42816</v>
      </c>
      <c r="BA327" s="8">
        <f t="shared" si="37"/>
        <v>32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</v>
      </c>
      <c r="BJ327">
        <v>15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3</v>
      </c>
      <c r="CE327">
        <v>1</v>
      </c>
      <c r="CF327">
        <v>1</v>
      </c>
      <c r="CG327">
        <v>1</v>
      </c>
      <c r="CH327">
        <v>1</v>
      </c>
      <c r="CI327" s="6">
        <v>0.5</v>
      </c>
      <c r="CJ327" s="8">
        <v>50</v>
      </c>
      <c r="CK327" s="8">
        <v>0</v>
      </c>
      <c r="CL327" s="8">
        <f t="shared" si="38"/>
        <v>50</v>
      </c>
      <c r="CM327" s="8">
        <v>59</v>
      </c>
      <c r="CN327">
        <v>0</v>
      </c>
      <c r="CO327" s="4">
        <f t="shared" si="39"/>
        <v>0.47580645161290325</v>
      </c>
      <c r="CP327" s="8">
        <f t="shared" si="40"/>
        <v>65</v>
      </c>
      <c r="CQ327" s="8">
        <v>55</v>
      </c>
      <c r="CR327" s="8">
        <f t="shared" si="41"/>
        <v>1</v>
      </c>
      <c r="CS327" s="8">
        <f>IF(SUM(EF327:EG327,EB327:EC327,DX327:DY327,DT327:DU327,DP327:DQ327,DL327:DM327,DH327:DI327,DD327:DE327)&gt;0,1,0)</f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 s="8">
        <v>2</v>
      </c>
      <c r="EJ327" s="8">
        <v>0</v>
      </c>
      <c r="EK327" s="8">
        <v>1</v>
      </c>
      <c r="EL327" s="8">
        <v>0</v>
      </c>
      <c r="EM327">
        <v>1</v>
      </c>
      <c r="EN327" s="2">
        <v>42821</v>
      </c>
      <c r="EO327">
        <v>3</v>
      </c>
      <c r="EP327">
        <v>1</v>
      </c>
      <c r="EQ327" s="2">
        <v>42826</v>
      </c>
      <c r="ER327">
        <v>8</v>
      </c>
      <c r="ES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E327">
        <v>1</v>
      </c>
      <c r="FF327" s="2">
        <v>42831</v>
      </c>
      <c r="FI327">
        <v>5</v>
      </c>
      <c r="FJ327">
        <v>1</v>
      </c>
      <c r="FK327">
        <v>2</v>
      </c>
    </row>
    <row r="328" spans="1:167" x14ac:dyDescent="0.35">
      <c r="A328">
        <v>81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 s="8">
        <v>0</v>
      </c>
      <c r="P328" s="8">
        <v>0.1092603289439478</v>
      </c>
      <c r="Q328">
        <v>2</v>
      </c>
      <c r="R328">
        <v>0</v>
      </c>
      <c r="S328">
        <v>0</v>
      </c>
      <c r="T328">
        <v>1</v>
      </c>
      <c r="U328" s="8">
        <v>7.7686937496366681E-2</v>
      </c>
      <c r="V328">
        <v>0</v>
      </c>
      <c r="W328" s="8">
        <v>88</v>
      </c>
      <c r="X328" s="8">
        <v>44</v>
      </c>
      <c r="Y328" s="8">
        <v>97</v>
      </c>
      <c r="Z328">
        <v>0</v>
      </c>
      <c r="AA328" s="8">
        <v>2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 s="8">
        <v>32</v>
      </c>
      <c r="AI328" s="8">
        <v>50</v>
      </c>
      <c r="AJ328" s="6">
        <v>7</v>
      </c>
      <c r="AK328">
        <v>1</v>
      </c>
      <c r="AL328" s="8">
        <v>11</v>
      </c>
      <c r="AM328">
        <v>5</v>
      </c>
      <c r="AN328">
        <v>1</v>
      </c>
      <c r="AO328">
        <v>0</v>
      </c>
      <c r="AP328">
        <v>0</v>
      </c>
      <c r="AQ328">
        <v>0</v>
      </c>
      <c r="AR328">
        <v>1</v>
      </c>
      <c r="AS328" s="8">
        <v>3</v>
      </c>
      <c r="AT328">
        <v>0</v>
      </c>
      <c r="AU328">
        <v>0</v>
      </c>
      <c r="AV328">
        <v>1</v>
      </c>
      <c r="AW328" s="8">
        <v>376</v>
      </c>
      <c r="AX328" s="8">
        <v>136</v>
      </c>
      <c r="AY328" s="2">
        <v>42665</v>
      </c>
      <c r="AZ328" s="2">
        <v>42697</v>
      </c>
      <c r="BA328" s="8">
        <f t="shared" si="37"/>
        <v>32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5</v>
      </c>
      <c r="BJ328">
        <v>16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3</v>
      </c>
      <c r="CE328">
        <v>1</v>
      </c>
      <c r="CF328">
        <v>1</v>
      </c>
      <c r="CG328">
        <v>1</v>
      </c>
      <c r="CH328">
        <v>1</v>
      </c>
      <c r="CI328" s="6">
        <v>1.5</v>
      </c>
      <c r="CJ328" s="8">
        <v>0</v>
      </c>
      <c r="CK328" s="8">
        <v>0</v>
      </c>
      <c r="CL328" s="8">
        <f t="shared" si="38"/>
        <v>100</v>
      </c>
      <c r="CM328" s="8">
        <v>20</v>
      </c>
      <c r="CN328">
        <v>1</v>
      </c>
      <c r="CO328" s="4">
        <f t="shared" si="39"/>
        <v>0.22727272727272727</v>
      </c>
      <c r="CP328" s="8">
        <f t="shared" si="40"/>
        <v>68</v>
      </c>
      <c r="CQ328" s="8">
        <v>24</v>
      </c>
      <c r="CR328" s="8">
        <f t="shared" si="41"/>
        <v>1</v>
      </c>
      <c r="CS328" s="8">
        <f>IF(CN328=1,1,0)</f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0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0</v>
      </c>
      <c r="EI328" s="8">
        <v>1.911764705882353</v>
      </c>
      <c r="EJ328" s="8">
        <v>0</v>
      </c>
      <c r="EK328" s="8">
        <v>1</v>
      </c>
      <c r="EL328" s="8">
        <v>0</v>
      </c>
      <c r="EM328">
        <v>1</v>
      </c>
      <c r="EN328" s="2">
        <v>42771</v>
      </c>
      <c r="EO328">
        <v>1</v>
      </c>
      <c r="EP328">
        <v>0</v>
      </c>
      <c r="ER328">
        <v>0</v>
      </c>
      <c r="ES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E328">
        <v>1</v>
      </c>
      <c r="FF328" s="2">
        <v>42778</v>
      </c>
      <c r="FI328">
        <v>74</v>
      </c>
      <c r="FJ328">
        <v>1</v>
      </c>
      <c r="FK328">
        <v>2</v>
      </c>
    </row>
    <row r="329" spans="1:167" x14ac:dyDescent="0.35">
      <c r="A329">
        <v>75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 s="8">
        <v>0</v>
      </c>
      <c r="P329" s="8">
        <v>0</v>
      </c>
      <c r="Q329">
        <v>2</v>
      </c>
      <c r="R329">
        <v>0</v>
      </c>
      <c r="S329">
        <v>0</v>
      </c>
      <c r="T329">
        <v>1</v>
      </c>
      <c r="U329" s="8">
        <v>7.8841512469831038E-2</v>
      </c>
      <c r="V329">
        <v>1</v>
      </c>
      <c r="W329" s="8">
        <v>143</v>
      </c>
      <c r="X329" s="8">
        <v>54</v>
      </c>
      <c r="Y329" s="8">
        <v>98</v>
      </c>
      <c r="Z329">
        <v>0</v>
      </c>
      <c r="AA329" s="8">
        <v>1.9027777777777779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s="8">
        <v>39.5</v>
      </c>
      <c r="AI329" s="8">
        <v>102</v>
      </c>
      <c r="AJ329" s="6">
        <v>8.4</v>
      </c>
      <c r="AK329">
        <v>0</v>
      </c>
      <c r="AL329" s="8">
        <v>78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 s="8">
        <v>3</v>
      </c>
      <c r="AT329">
        <v>0</v>
      </c>
      <c r="AU329">
        <v>0</v>
      </c>
      <c r="AV329">
        <v>1</v>
      </c>
      <c r="AW329" s="8">
        <v>220.5</v>
      </c>
      <c r="AX329" s="8">
        <v>162</v>
      </c>
      <c r="AY329" s="2">
        <v>42636</v>
      </c>
      <c r="AZ329" s="2">
        <v>42668</v>
      </c>
      <c r="BA329" s="8">
        <f t="shared" si="37"/>
        <v>32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4</v>
      </c>
      <c r="BJ329">
        <v>7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1</v>
      </c>
      <c r="CE329">
        <v>1</v>
      </c>
      <c r="CF329">
        <v>0</v>
      </c>
      <c r="CG329">
        <v>0</v>
      </c>
      <c r="CH329">
        <v>1</v>
      </c>
      <c r="CI329" s="6">
        <v>3.8</v>
      </c>
      <c r="CJ329" s="8">
        <v>60</v>
      </c>
      <c r="CK329" s="8">
        <v>20</v>
      </c>
      <c r="CL329" s="8">
        <f t="shared" si="38"/>
        <v>20</v>
      </c>
      <c r="CM329" s="8">
        <v>91</v>
      </c>
      <c r="CN329">
        <v>0</v>
      </c>
      <c r="CO329" s="4">
        <f t="shared" si="39"/>
        <v>0.63636363636363635</v>
      </c>
      <c r="CP329" s="8">
        <f t="shared" si="40"/>
        <v>52</v>
      </c>
      <c r="CQ329" s="8">
        <v>129</v>
      </c>
      <c r="CR329" s="8">
        <f t="shared" si="41"/>
        <v>1</v>
      </c>
      <c r="CS329" s="8">
        <f>IF(SUM(EF329:EG329,EB329:EC329,DX329:DY329,DT329:DU329,DP329:DQ329,DL329:DM329,DH329:DI329,DD329:DE329)&gt;0,1,0)</f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0</v>
      </c>
      <c r="EI329" s="8">
        <v>1.8857142857142859</v>
      </c>
      <c r="EJ329" s="8">
        <v>0</v>
      </c>
      <c r="EK329" s="8">
        <v>1</v>
      </c>
      <c r="EL329" s="8">
        <v>0</v>
      </c>
      <c r="EM329">
        <v>1</v>
      </c>
      <c r="EN329" s="2">
        <v>42692</v>
      </c>
      <c r="EO329">
        <v>6</v>
      </c>
      <c r="EP329">
        <v>0</v>
      </c>
      <c r="ER329">
        <v>0</v>
      </c>
      <c r="ES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1</v>
      </c>
      <c r="FD329" s="2">
        <v>42726</v>
      </c>
      <c r="FE329">
        <v>0</v>
      </c>
      <c r="FG329">
        <v>58</v>
      </c>
      <c r="FH329">
        <v>1</v>
      </c>
      <c r="FI329">
        <v>24</v>
      </c>
      <c r="FJ329">
        <v>1</v>
      </c>
      <c r="FK329">
        <f>IF(AND(FH329,FJ329),1,0)</f>
        <v>1</v>
      </c>
    </row>
    <row r="330" spans="1:167" x14ac:dyDescent="0.35">
      <c r="A330">
        <v>49</v>
      </c>
      <c r="B330">
        <v>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</v>
      </c>
      <c r="L330">
        <v>0</v>
      </c>
      <c r="M330">
        <v>0</v>
      </c>
      <c r="N330">
        <v>1</v>
      </c>
      <c r="O330" s="8">
        <v>6</v>
      </c>
      <c r="P330" s="8">
        <v>0.10945750486115841</v>
      </c>
      <c r="Q330">
        <v>2</v>
      </c>
      <c r="R330">
        <v>0</v>
      </c>
      <c r="S330">
        <v>0</v>
      </c>
      <c r="T330">
        <v>1</v>
      </c>
      <c r="U330" s="8">
        <v>0.33934204235565613</v>
      </c>
      <c r="V330">
        <v>1</v>
      </c>
      <c r="W330" s="8">
        <v>145</v>
      </c>
      <c r="X330" s="8">
        <v>80</v>
      </c>
      <c r="Y330" s="8">
        <v>97.021037868162693</v>
      </c>
      <c r="Z330">
        <v>0</v>
      </c>
      <c r="AA330" s="8">
        <v>1.819444444444444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s="8">
        <v>43.5</v>
      </c>
      <c r="AI330" s="8">
        <v>54</v>
      </c>
      <c r="AJ330" s="6">
        <v>8.2542537967451715</v>
      </c>
      <c r="AK330">
        <v>0</v>
      </c>
      <c r="AL330" s="8">
        <v>84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 s="8">
        <v>3</v>
      </c>
      <c r="AT330">
        <v>0</v>
      </c>
      <c r="AU330">
        <v>0</v>
      </c>
      <c r="AV330">
        <v>1</v>
      </c>
      <c r="AW330" s="8">
        <v>135</v>
      </c>
      <c r="AX330" s="8">
        <v>75</v>
      </c>
      <c r="AY330" s="2">
        <v>42631</v>
      </c>
      <c r="AZ330" s="2">
        <v>42663</v>
      </c>
      <c r="BA330" s="8">
        <f t="shared" si="37"/>
        <v>32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7</v>
      </c>
      <c r="BJ330">
        <v>2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 s="6">
        <v>0.7</v>
      </c>
      <c r="CJ330" s="8">
        <v>0</v>
      </c>
      <c r="CK330" s="8">
        <v>0</v>
      </c>
      <c r="CL330" s="8">
        <f t="shared" si="38"/>
        <v>100</v>
      </c>
      <c r="CM330" s="8">
        <v>64</v>
      </c>
      <c r="CN330">
        <v>0</v>
      </c>
      <c r="CO330" s="4">
        <f t="shared" si="39"/>
        <v>0.44137931034482758</v>
      </c>
      <c r="CP330" s="8">
        <f t="shared" si="40"/>
        <v>81</v>
      </c>
      <c r="CQ330" s="8">
        <v>73</v>
      </c>
      <c r="CR330" s="8">
        <f t="shared" si="41"/>
        <v>1</v>
      </c>
      <c r="CS330" s="8">
        <f>IF(SUM(EF330:EG330,EB330:EC330,DX330:DY330,DT330:DU330,DP330:DQ330,DL330:DM330,DH330:DI330,DD330:DE330)&gt;0,1,0)</f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 s="8">
        <v>1.7945205479452051</v>
      </c>
      <c r="EJ330" s="8">
        <v>0</v>
      </c>
      <c r="EK330" s="8">
        <v>1</v>
      </c>
      <c r="EL330" s="8">
        <v>0</v>
      </c>
      <c r="EM330">
        <v>0</v>
      </c>
      <c r="EO330">
        <v>0</v>
      </c>
      <c r="EP330">
        <v>0</v>
      </c>
      <c r="ER330">
        <v>0</v>
      </c>
      <c r="ES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 s="2">
        <v>42679</v>
      </c>
      <c r="FE330">
        <v>0</v>
      </c>
      <c r="FG330">
        <v>16</v>
      </c>
      <c r="FH330">
        <v>1</v>
      </c>
      <c r="FK330">
        <v>0</v>
      </c>
    </row>
    <row r="331" spans="1:167" x14ac:dyDescent="0.35">
      <c r="A331">
        <v>69</v>
      </c>
      <c r="B331">
        <v>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 s="8">
        <v>0</v>
      </c>
      <c r="P331" s="8">
        <v>0</v>
      </c>
      <c r="Q331">
        <v>0</v>
      </c>
      <c r="R331">
        <v>1</v>
      </c>
      <c r="S331">
        <v>0</v>
      </c>
      <c r="T331">
        <v>0</v>
      </c>
      <c r="U331" s="8">
        <v>0</v>
      </c>
      <c r="V331">
        <v>1</v>
      </c>
      <c r="W331" s="8">
        <v>157</v>
      </c>
      <c r="X331" s="8">
        <v>78</v>
      </c>
      <c r="Y331" s="8">
        <v>97</v>
      </c>
      <c r="Z331">
        <v>0</v>
      </c>
      <c r="AA331" s="8">
        <v>2.086330935251798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 s="8">
        <v>40</v>
      </c>
      <c r="AI331" s="8">
        <v>78</v>
      </c>
      <c r="AJ331" s="6">
        <v>8.5</v>
      </c>
      <c r="AK331">
        <v>0</v>
      </c>
      <c r="AL331" s="8">
        <v>75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 s="8">
        <v>2</v>
      </c>
      <c r="AT331">
        <v>0</v>
      </c>
      <c r="AU331">
        <v>1</v>
      </c>
      <c r="AV331">
        <v>0</v>
      </c>
      <c r="AW331" s="8">
        <v>227</v>
      </c>
      <c r="AX331" s="8">
        <v>0</v>
      </c>
      <c r="AY331" s="2">
        <v>42507</v>
      </c>
      <c r="AZ331" s="2">
        <v>42539</v>
      </c>
      <c r="BA331" s="8">
        <f t="shared" si="37"/>
        <v>32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5</v>
      </c>
      <c r="BJ331">
        <v>2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 s="6">
        <v>0.02</v>
      </c>
      <c r="CJ331" s="8">
        <v>0</v>
      </c>
      <c r="CK331" s="8">
        <v>0</v>
      </c>
      <c r="CL331" s="8">
        <f t="shared" si="38"/>
        <v>100</v>
      </c>
      <c r="CM331" s="8">
        <v>92.893317510487961</v>
      </c>
      <c r="CN331">
        <v>0</v>
      </c>
      <c r="CO331" s="4">
        <f t="shared" si="39"/>
        <v>0.59167718159546467</v>
      </c>
      <c r="CP331" s="8">
        <f t="shared" si="40"/>
        <v>64.106682489512039</v>
      </c>
      <c r="CQ331" s="8">
        <v>102.5</v>
      </c>
      <c r="CR331" s="8">
        <f t="shared" si="41"/>
        <v>1</v>
      </c>
      <c r="CS331" s="8">
        <f>IF(SUM(EF331:EG331,EB331:EC331,DX331:DY331,DT331:DU331,DP331:DQ331,DL331:DM331,DH331:DI331,DD331:DE331)&gt;0,1,0)</f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 s="8">
        <v>1.756756756756757</v>
      </c>
      <c r="EJ331" s="8">
        <v>0</v>
      </c>
      <c r="EK331" s="8">
        <v>1</v>
      </c>
      <c r="EL331" s="8">
        <v>0</v>
      </c>
      <c r="EM331">
        <v>0</v>
      </c>
      <c r="EO331">
        <v>0</v>
      </c>
      <c r="EP331">
        <v>0</v>
      </c>
      <c r="ER331">
        <v>0</v>
      </c>
      <c r="ES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 s="2">
        <v>42554</v>
      </c>
      <c r="FE331">
        <v>0</v>
      </c>
      <c r="FG331">
        <v>15</v>
      </c>
      <c r="FH331">
        <v>1</v>
      </c>
      <c r="FK331">
        <v>0</v>
      </c>
    </row>
    <row r="332" spans="1:167" x14ac:dyDescent="0.35">
      <c r="A332">
        <v>75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 s="8">
        <v>0</v>
      </c>
      <c r="P332" s="8">
        <v>46</v>
      </c>
      <c r="Q332">
        <v>2</v>
      </c>
      <c r="R332">
        <v>0</v>
      </c>
      <c r="S332">
        <v>0</v>
      </c>
      <c r="T332">
        <v>1</v>
      </c>
      <c r="U332" s="8">
        <v>2</v>
      </c>
      <c r="V332">
        <v>1</v>
      </c>
      <c r="W332" s="8">
        <v>168</v>
      </c>
      <c r="X332" s="8">
        <v>85</v>
      </c>
      <c r="Y332" s="8">
        <v>97</v>
      </c>
      <c r="Z332">
        <v>0</v>
      </c>
      <c r="AA332" s="8">
        <v>2.0161290322580649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s="8">
        <v>44</v>
      </c>
      <c r="AI332" s="8">
        <v>85</v>
      </c>
      <c r="AJ332" s="6">
        <v>6.9</v>
      </c>
      <c r="AK332">
        <v>1</v>
      </c>
      <c r="AL332" s="8">
        <v>30</v>
      </c>
      <c r="AM332">
        <v>3</v>
      </c>
      <c r="AN332">
        <v>1</v>
      </c>
      <c r="AO332">
        <v>0</v>
      </c>
      <c r="AP332">
        <v>1</v>
      </c>
      <c r="AQ332">
        <v>0</v>
      </c>
      <c r="AR332">
        <v>0</v>
      </c>
      <c r="AS332" s="8">
        <v>3</v>
      </c>
      <c r="AT332">
        <v>0</v>
      </c>
      <c r="AU332">
        <v>0</v>
      </c>
      <c r="AV332">
        <v>1</v>
      </c>
      <c r="AW332" s="8">
        <v>113</v>
      </c>
      <c r="AX332" s="8">
        <v>49</v>
      </c>
      <c r="AY332" s="2">
        <v>42475</v>
      </c>
      <c r="AZ332" s="2">
        <v>42507</v>
      </c>
      <c r="BA332" s="8">
        <f t="shared" si="37"/>
        <v>32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4</v>
      </c>
      <c r="BJ332">
        <v>15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3</v>
      </c>
      <c r="CE332">
        <v>1</v>
      </c>
      <c r="CF332">
        <v>1</v>
      </c>
      <c r="CG332">
        <v>1</v>
      </c>
      <c r="CH332">
        <v>1</v>
      </c>
      <c r="CI332" s="6">
        <v>2.2000000000000002</v>
      </c>
      <c r="CJ332" s="8">
        <v>20</v>
      </c>
      <c r="CK332" s="8">
        <v>0</v>
      </c>
      <c r="CL332" s="8">
        <f t="shared" si="38"/>
        <v>80</v>
      </c>
      <c r="CM332" s="8">
        <v>48</v>
      </c>
      <c r="CN332">
        <v>1</v>
      </c>
      <c r="CO332" s="4">
        <f t="shared" si="39"/>
        <v>0.2857142857142857</v>
      </c>
      <c r="CP332" s="8">
        <f t="shared" si="40"/>
        <v>120</v>
      </c>
      <c r="CQ332" s="8">
        <v>68.5</v>
      </c>
      <c r="CR332" s="8">
        <f t="shared" si="41"/>
        <v>1</v>
      </c>
      <c r="CS332" s="8">
        <f>IF(CN332=1,1,0)</f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G332">
        <v>0</v>
      </c>
      <c r="EH332">
        <v>0</v>
      </c>
      <c r="EI332" s="8">
        <v>1.7714285714285709</v>
      </c>
      <c r="EJ332" s="8">
        <v>0</v>
      </c>
      <c r="EK332" s="8">
        <v>1</v>
      </c>
      <c r="EL332" s="8">
        <v>0</v>
      </c>
      <c r="EM332">
        <v>1</v>
      </c>
      <c r="EN332" s="2">
        <v>42547</v>
      </c>
      <c r="EO332">
        <v>6</v>
      </c>
      <c r="EP332">
        <v>0</v>
      </c>
      <c r="ER332">
        <v>0</v>
      </c>
      <c r="ES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 s="2">
        <v>42604</v>
      </c>
      <c r="FE332">
        <v>0</v>
      </c>
      <c r="FG332">
        <v>97</v>
      </c>
      <c r="FH332">
        <v>1</v>
      </c>
      <c r="FI332">
        <v>40</v>
      </c>
      <c r="FJ332">
        <v>1</v>
      </c>
      <c r="FK332">
        <f>IF(AND(FH332,FJ332),1,0)</f>
        <v>1</v>
      </c>
    </row>
    <row r="333" spans="1:167" x14ac:dyDescent="0.35">
      <c r="A333">
        <v>49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 s="8">
        <v>0</v>
      </c>
      <c r="P333" s="8">
        <v>0</v>
      </c>
      <c r="Q333">
        <v>0</v>
      </c>
      <c r="R333">
        <v>1</v>
      </c>
      <c r="S333">
        <v>0</v>
      </c>
      <c r="T333">
        <v>0</v>
      </c>
      <c r="U333" s="8">
        <v>0</v>
      </c>
      <c r="V333">
        <v>0</v>
      </c>
      <c r="W333" s="8">
        <v>135</v>
      </c>
      <c r="X333" s="8">
        <v>72</v>
      </c>
      <c r="Y333" s="8">
        <v>99</v>
      </c>
      <c r="Z333">
        <v>0</v>
      </c>
      <c r="AA333" s="8">
        <v>1.7985611510791371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s="8">
        <v>41.5</v>
      </c>
      <c r="AI333" s="8">
        <v>100</v>
      </c>
      <c r="AJ333" s="6">
        <v>7.4</v>
      </c>
      <c r="AK333">
        <v>0</v>
      </c>
      <c r="AL333" s="8">
        <v>67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 s="8">
        <v>3</v>
      </c>
      <c r="AT333">
        <v>0</v>
      </c>
      <c r="AU333">
        <v>0</v>
      </c>
      <c r="AV333">
        <v>1</v>
      </c>
      <c r="AW333" s="8">
        <v>174</v>
      </c>
      <c r="AX333" s="8">
        <v>145.5</v>
      </c>
      <c r="AY333" s="2">
        <v>41911</v>
      </c>
      <c r="AZ333" s="2">
        <v>41943</v>
      </c>
      <c r="BA333" s="8">
        <f t="shared" si="37"/>
        <v>32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5</v>
      </c>
      <c r="BJ333">
        <v>7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0</v>
      </c>
      <c r="CH333">
        <v>1</v>
      </c>
      <c r="CI333" s="6">
        <v>8.8000000000000007</v>
      </c>
      <c r="CJ333" s="8">
        <v>50</v>
      </c>
      <c r="CK333" s="8">
        <v>40</v>
      </c>
      <c r="CL333" s="8">
        <f t="shared" si="38"/>
        <v>10</v>
      </c>
      <c r="CM333" s="8">
        <v>138</v>
      </c>
      <c r="CN333">
        <v>0</v>
      </c>
      <c r="CO333" s="4">
        <f t="shared" si="39"/>
        <v>1.0222222222222221</v>
      </c>
      <c r="CP333" s="8">
        <f t="shared" si="40"/>
        <v>-3</v>
      </c>
      <c r="CQ333" s="8">
        <v>145</v>
      </c>
      <c r="CR333" s="8">
        <f t="shared" si="41"/>
        <v>0</v>
      </c>
      <c r="CS333" s="8">
        <f t="shared" ref="CS333:CS340" si="42">IF(SUM(EF333:EG333,EB333:EC333,DX333:DY333,DT333:DU333,DP333:DQ333,DL333:DM333,DH333:DI333,DD333:DE333)&gt;0,1,0)</f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 s="8">
        <v>1.8611111111111109</v>
      </c>
      <c r="EJ333" s="8">
        <v>0</v>
      </c>
      <c r="EK333" s="8">
        <v>1</v>
      </c>
      <c r="EL333" s="8">
        <v>0</v>
      </c>
      <c r="EM333">
        <v>1</v>
      </c>
      <c r="EN333" s="2">
        <v>41970</v>
      </c>
      <c r="EO333">
        <v>2</v>
      </c>
      <c r="EP333">
        <v>1</v>
      </c>
      <c r="EQ333" s="2">
        <v>41996</v>
      </c>
      <c r="ER333">
        <v>3</v>
      </c>
      <c r="ES333">
        <v>1</v>
      </c>
      <c r="ET333" s="2">
        <v>41999</v>
      </c>
      <c r="EU333">
        <v>0</v>
      </c>
      <c r="EV333">
        <v>0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1</v>
      </c>
      <c r="FD333" s="2">
        <v>42238</v>
      </c>
      <c r="FE333">
        <v>0</v>
      </c>
      <c r="FG333">
        <v>295</v>
      </c>
      <c r="FH333">
        <v>1</v>
      </c>
      <c r="FI333">
        <v>27</v>
      </c>
      <c r="FJ333">
        <v>1</v>
      </c>
      <c r="FK333">
        <f>IF(AND(FH333,FJ333),1,0)</f>
        <v>1</v>
      </c>
    </row>
    <row r="334" spans="1:167" x14ac:dyDescent="0.35">
      <c r="A334">
        <v>86</v>
      </c>
      <c r="B334">
        <v>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 s="8">
        <v>0</v>
      </c>
      <c r="P334" s="8">
        <v>0</v>
      </c>
      <c r="Q334">
        <v>0</v>
      </c>
      <c r="R334">
        <v>1</v>
      </c>
      <c r="S334">
        <v>0</v>
      </c>
      <c r="T334">
        <v>0</v>
      </c>
      <c r="U334" s="8">
        <v>0</v>
      </c>
      <c r="V334">
        <v>1</v>
      </c>
      <c r="W334" s="8">
        <v>195</v>
      </c>
      <c r="X334" s="8">
        <v>65</v>
      </c>
      <c r="Y334" s="8">
        <v>96</v>
      </c>
      <c r="Z334">
        <v>0</v>
      </c>
      <c r="AA334" s="8">
        <v>1.915492957746479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s="8">
        <v>42.5</v>
      </c>
      <c r="AI334" s="8">
        <v>77</v>
      </c>
      <c r="AJ334" s="6">
        <v>6</v>
      </c>
      <c r="AK334">
        <v>1</v>
      </c>
      <c r="AL334" s="8">
        <v>40</v>
      </c>
      <c r="AM334">
        <v>3</v>
      </c>
      <c r="AN334">
        <v>1</v>
      </c>
      <c r="AO334">
        <v>0</v>
      </c>
      <c r="AP334">
        <v>1</v>
      </c>
      <c r="AQ334">
        <v>0</v>
      </c>
      <c r="AR334">
        <v>0</v>
      </c>
      <c r="AS334" s="8">
        <v>2</v>
      </c>
      <c r="AT334">
        <v>0</v>
      </c>
      <c r="AU334">
        <v>1</v>
      </c>
      <c r="AV334">
        <v>0</v>
      </c>
      <c r="AW334" s="8">
        <v>134</v>
      </c>
      <c r="AX334" s="8">
        <v>0</v>
      </c>
      <c r="AY334" s="2">
        <v>41866</v>
      </c>
      <c r="AZ334" s="2">
        <v>41898</v>
      </c>
      <c r="BA334" s="8">
        <f t="shared" si="37"/>
        <v>32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4</v>
      </c>
      <c r="BJ334">
        <v>14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3</v>
      </c>
      <c r="CE334">
        <v>1</v>
      </c>
      <c r="CF334">
        <v>1</v>
      </c>
      <c r="CG334">
        <v>1</v>
      </c>
      <c r="CH334">
        <v>1</v>
      </c>
      <c r="CI334" s="6">
        <v>0.8</v>
      </c>
      <c r="CJ334" s="8">
        <v>80</v>
      </c>
      <c r="CK334" s="8">
        <v>0</v>
      </c>
      <c r="CL334" s="8">
        <f t="shared" si="38"/>
        <v>20</v>
      </c>
      <c r="CM334" s="8">
        <v>91.500000000000014</v>
      </c>
      <c r="CN334">
        <v>0</v>
      </c>
      <c r="CO334" s="4">
        <f t="shared" si="39"/>
        <v>0.46923076923076928</v>
      </c>
      <c r="CP334" s="8">
        <f t="shared" si="40"/>
        <v>103.49999999999999</v>
      </c>
      <c r="CQ334" s="8">
        <v>114.5</v>
      </c>
      <c r="CR334" s="8">
        <f t="shared" si="41"/>
        <v>1</v>
      </c>
      <c r="CS334" s="8">
        <f t="shared" si="42"/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1</v>
      </c>
      <c r="DY334">
        <v>1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 s="8">
        <v>1.7945205479452051</v>
      </c>
      <c r="EJ334" s="8">
        <v>0</v>
      </c>
      <c r="EK334" s="8">
        <v>1</v>
      </c>
      <c r="EL334" s="8">
        <v>0</v>
      </c>
      <c r="EM334">
        <v>0</v>
      </c>
      <c r="EO334">
        <v>0</v>
      </c>
      <c r="EP334">
        <v>0</v>
      </c>
      <c r="ER334">
        <v>0</v>
      </c>
      <c r="ES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</v>
      </c>
      <c r="FE334">
        <v>1</v>
      </c>
      <c r="FF334" s="2">
        <v>42758</v>
      </c>
      <c r="FK334">
        <v>2</v>
      </c>
    </row>
    <row r="335" spans="1:167" x14ac:dyDescent="0.35">
      <c r="A335">
        <v>51</v>
      </c>
      <c r="B335">
        <v>1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 s="8">
        <v>0</v>
      </c>
      <c r="P335" s="8">
        <v>0</v>
      </c>
      <c r="Q335">
        <v>0</v>
      </c>
      <c r="R335">
        <v>1</v>
      </c>
      <c r="S335">
        <v>0</v>
      </c>
      <c r="T335">
        <v>0</v>
      </c>
      <c r="U335" s="8">
        <v>0</v>
      </c>
      <c r="V335">
        <v>1</v>
      </c>
      <c r="W335" s="8">
        <v>145</v>
      </c>
      <c r="X335" s="8">
        <v>85</v>
      </c>
      <c r="Y335" s="8">
        <v>97.716861885902091</v>
      </c>
      <c r="Z335">
        <v>0</v>
      </c>
      <c r="AA335" s="8">
        <v>1.875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s="8">
        <v>40.064457521870899</v>
      </c>
      <c r="AI335" s="8">
        <v>104</v>
      </c>
      <c r="AJ335" s="6">
        <v>8</v>
      </c>
      <c r="AK335">
        <v>0</v>
      </c>
      <c r="AL335" s="8">
        <v>42</v>
      </c>
      <c r="AM335">
        <v>3</v>
      </c>
      <c r="AN335">
        <v>1</v>
      </c>
      <c r="AO335">
        <v>0</v>
      </c>
      <c r="AP335">
        <v>1</v>
      </c>
      <c r="AQ335">
        <v>0</v>
      </c>
      <c r="AR335">
        <v>0</v>
      </c>
      <c r="AS335" s="8">
        <v>3</v>
      </c>
      <c r="AT335">
        <v>0</v>
      </c>
      <c r="AU335">
        <v>0</v>
      </c>
      <c r="AV335">
        <v>1</v>
      </c>
      <c r="AW335" s="8">
        <v>159</v>
      </c>
      <c r="AX335" s="8">
        <v>75</v>
      </c>
      <c r="AY335" s="2">
        <v>41544</v>
      </c>
      <c r="AZ335" s="2">
        <v>41576</v>
      </c>
      <c r="BA335" s="8">
        <f t="shared" si="37"/>
        <v>32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5</v>
      </c>
      <c r="BJ335">
        <v>6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1</v>
      </c>
      <c r="CI335" s="6">
        <v>0.71156101373940672</v>
      </c>
      <c r="CJ335" s="8">
        <v>5</v>
      </c>
      <c r="CK335" s="8">
        <v>0.14026636440918111</v>
      </c>
      <c r="CL335" s="8">
        <f t="shared" si="38"/>
        <v>94.859733635590814</v>
      </c>
      <c r="CM335" s="8">
        <v>112</v>
      </c>
      <c r="CN335">
        <v>0</v>
      </c>
      <c r="CO335" s="4">
        <f t="shared" si="39"/>
        <v>0.77241379310344827</v>
      </c>
      <c r="CP335" s="8">
        <f t="shared" si="40"/>
        <v>33</v>
      </c>
      <c r="CQ335" s="8">
        <v>138</v>
      </c>
      <c r="CR335" s="8">
        <f t="shared" si="41"/>
        <v>1</v>
      </c>
      <c r="CS335" s="8">
        <f t="shared" si="42"/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 s="8">
        <v>1.9714285714285711</v>
      </c>
      <c r="EJ335" s="8">
        <v>0</v>
      </c>
      <c r="EK335" s="8">
        <v>1</v>
      </c>
      <c r="EL335" s="8">
        <v>0</v>
      </c>
      <c r="EM335">
        <v>0</v>
      </c>
      <c r="EO335">
        <v>0</v>
      </c>
      <c r="EP335">
        <v>0</v>
      </c>
      <c r="ER335">
        <v>0</v>
      </c>
      <c r="ES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</v>
      </c>
      <c r="FD335" s="2">
        <v>41612</v>
      </c>
      <c r="FE335">
        <v>0</v>
      </c>
      <c r="FG335">
        <v>36</v>
      </c>
      <c r="FH335">
        <v>1</v>
      </c>
      <c r="FK335">
        <v>0</v>
      </c>
    </row>
    <row r="336" spans="1:167" x14ac:dyDescent="0.35">
      <c r="A336">
        <v>61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0</v>
      </c>
      <c r="O336" s="8">
        <v>0</v>
      </c>
      <c r="P336" s="8">
        <v>4.3436895655898249E-2</v>
      </c>
      <c r="Q336">
        <v>0</v>
      </c>
      <c r="R336">
        <v>1</v>
      </c>
      <c r="S336">
        <v>0</v>
      </c>
      <c r="T336">
        <v>0</v>
      </c>
      <c r="U336" s="8">
        <v>0</v>
      </c>
      <c r="V336">
        <v>1</v>
      </c>
      <c r="W336" s="8">
        <v>156</v>
      </c>
      <c r="X336" s="8">
        <v>71</v>
      </c>
      <c r="Y336" s="8">
        <v>96</v>
      </c>
      <c r="Z336">
        <v>0</v>
      </c>
      <c r="AA336" s="8">
        <v>1.8947368421052631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s="8">
        <v>44.5</v>
      </c>
      <c r="AI336" s="8">
        <v>97</v>
      </c>
      <c r="AJ336" s="6">
        <v>6.1</v>
      </c>
      <c r="AK336">
        <v>1</v>
      </c>
      <c r="AL336" s="8">
        <v>65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 s="8">
        <v>3</v>
      </c>
      <c r="AT336">
        <v>0</v>
      </c>
      <c r="AU336">
        <v>0</v>
      </c>
      <c r="AV336">
        <v>1</v>
      </c>
      <c r="AW336" s="8">
        <v>495</v>
      </c>
      <c r="AX336" s="8">
        <v>409.92575602715618</v>
      </c>
      <c r="AY336" s="2">
        <v>41541</v>
      </c>
      <c r="AZ336" s="2">
        <v>41573</v>
      </c>
      <c r="BA336" s="8">
        <f t="shared" si="37"/>
        <v>32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5</v>
      </c>
      <c r="BJ336">
        <v>2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0</v>
      </c>
      <c r="CI336" s="6">
        <v>3</v>
      </c>
      <c r="CJ336" s="8">
        <v>0</v>
      </c>
      <c r="CK336" s="8">
        <v>0</v>
      </c>
      <c r="CL336" s="8">
        <f t="shared" si="38"/>
        <v>100</v>
      </c>
      <c r="CM336" s="8">
        <v>99.5</v>
      </c>
      <c r="CN336">
        <v>0</v>
      </c>
      <c r="CO336" s="4">
        <f t="shared" si="39"/>
        <v>0.63782051282051277</v>
      </c>
      <c r="CP336" s="8">
        <f t="shared" si="40"/>
        <v>56.5</v>
      </c>
      <c r="CQ336" s="8">
        <v>104.5</v>
      </c>
      <c r="CR336" s="8">
        <f t="shared" si="41"/>
        <v>1</v>
      </c>
      <c r="CS336" s="8">
        <f t="shared" si="42"/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 s="8">
        <v>1.5</v>
      </c>
      <c r="EJ336" s="8">
        <v>0</v>
      </c>
      <c r="EK336" s="8">
        <v>1</v>
      </c>
      <c r="EL336" s="8">
        <v>0</v>
      </c>
      <c r="EM336">
        <v>0</v>
      </c>
      <c r="EO336">
        <v>0</v>
      </c>
      <c r="EP336">
        <v>0</v>
      </c>
      <c r="ER336">
        <v>0</v>
      </c>
      <c r="ES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 s="2">
        <v>41606</v>
      </c>
      <c r="FE336">
        <v>1</v>
      </c>
      <c r="FF336" s="2">
        <v>42086</v>
      </c>
      <c r="FG336">
        <v>33</v>
      </c>
      <c r="FH336">
        <v>1</v>
      </c>
      <c r="FK336">
        <v>0</v>
      </c>
    </row>
    <row r="337" spans="1:167" x14ac:dyDescent="0.35">
      <c r="A337">
        <v>60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 s="8">
        <v>0</v>
      </c>
      <c r="P337" s="8">
        <v>0</v>
      </c>
      <c r="Q337">
        <v>0</v>
      </c>
      <c r="R337">
        <v>1</v>
      </c>
      <c r="S337">
        <v>0</v>
      </c>
      <c r="T337">
        <v>0</v>
      </c>
      <c r="U337" s="8">
        <v>0</v>
      </c>
      <c r="V337">
        <v>0</v>
      </c>
      <c r="W337" s="8">
        <v>137</v>
      </c>
      <c r="X337" s="8">
        <v>67.934545574483636</v>
      </c>
      <c r="Y337" s="8">
        <v>97.018281535648995</v>
      </c>
      <c r="Z337">
        <v>0</v>
      </c>
      <c r="AA337" s="8">
        <v>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s="8">
        <v>44.048682166985117</v>
      </c>
      <c r="AI337" s="8">
        <v>100</v>
      </c>
      <c r="AJ337" s="6">
        <v>7.8</v>
      </c>
      <c r="AK337">
        <v>0</v>
      </c>
      <c r="AL337" s="8">
        <v>80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 s="8">
        <v>3</v>
      </c>
      <c r="AT337">
        <v>0</v>
      </c>
      <c r="AU337">
        <v>0</v>
      </c>
      <c r="AV337">
        <v>1</v>
      </c>
      <c r="AW337" s="8">
        <v>180</v>
      </c>
      <c r="AX337" s="8">
        <v>36</v>
      </c>
      <c r="AY337" s="2">
        <v>41442</v>
      </c>
      <c r="AZ337" s="2">
        <v>41474</v>
      </c>
      <c r="BA337" s="8">
        <f t="shared" si="37"/>
        <v>32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5</v>
      </c>
      <c r="BJ337">
        <v>7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1</v>
      </c>
      <c r="CI337" s="6">
        <v>1.2113290698181469</v>
      </c>
      <c r="CJ337" s="8">
        <v>50</v>
      </c>
      <c r="CK337" s="8">
        <v>50</v>
      </c>
      <c r="CL337" s="8">
        <f t="shared" si="38"/>
        <v>0</v>
      </c>
      <c r="CM337" s="8">
        <v>62.5</v>
      </c>
      <c r="CN337">
        <v>0</v>
      </c>
      <c r="CO337" s="4">
        <f t="shared" si="39"/>
        <v>0.45620437956204379</v>
      </c>
      <c r="CP337" s="8">
        <f t="shared" si="40"/>
        <v>74.5</v>
      </c>
      <c r="CQ337" s="8">
        <v>77.5</v>
      </c>
      <c r="CR337" s="8">
        <f t="shared" si="41"/>
        <v>1</v>
      </c>
      <c r="CS337" s="8">
        <f t="shared" si="42"/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 s="8">
        <v>2</v>
      </c>
      <c r="EJ337" s="8">
        <v>0</v>
      </c>
      <c r="EK337" s="8">
        <v>1</v>
      </c>
      <c r="EL337" s="8">
        <v>0</v>
      </c>
      <c r="EM337">
        <v>1</v>
      </c>
      <c r="EN337" s="2">
        <v>41504</v>
      </c>
      <c r="EO337">
        <v>2</v>
      </c>
      <c r="EP337">
        <v>0</v>
      </c>
      <c r="ER337">
        <v>0</v>
      </c>
      <c r="ES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E337">
        <v>0</v>
      </c>
      <c r="FI337">
        <v>30</v>
      </c>
      <c r="FJ337">
        <v>1</v>
      </c>
      <c r="FK337">
        <v>2</v>
      </c>
    </row>
    <row r="338" spans="1:167" x14ac:dyDescent="0.35">
      <c r="A338">
        <v>59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  <c r="N338">
        <v>1</v>
      </c>
      <c r="O338" s="8">
        <v>8.0110943558810863E-2</v>
      </c>
      <c r="P338" s="8">
        <v>0.21186734135116869</v>
      </c>
      <c r="Q338">
        <v>2</v>
      </c>
      <c r="R338">
        <v>0</v>
      </c>
      <c r="S338">
        <v>0</v>
      </c>
      <c r="T338">
        <v>1</v>
      </c>
      <c r="U338" s="8">
        <v>0.18190030131104329</v>
      </c>
      <c r="V338">
        <v>0</v>
      </c>
      <c r="W338" s="8">
        <v>136</v>
      </c>
      <c r="X338" s="8">
        <v>53</v>
      </c>
      <c r="Y338" s="8">
        <v>100</v>
      </c>
      <c r="Z338">
        <v>0</v>
      </c>
      <c r="AA338" s="8">
        <v>1.83206106870229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s="8">
        <v>36.000000000000007</v>
      </c>
      <c r="AI338" s="8">
        <v>60</v>
      </c>
      <c r="AJ338" s="6">
        <v>8</v>
      </c>
      <c r="AK338">
        <v>0</v>
      </c>
      <c r="AL338" s="8">
        <v>67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 s="8">
        <v>3</v>
      </c>
      <c r="AT338">
        <v>0</v>
      </c>
      <c r="AU338">
        <v>0</v>
      </c>
      <c r="AV338">
        <v>1</v>
      </c>
      <c r="AW338" s="8">
        <v>274</v>
      </c>
      <c r="AX338" s="8">
        <v>234</v>
      </c>
      <c r="AY338" s="2">
        <v>41399</v>
      </c>
      <c r="AZ338" s="2">
        <v>41431</v>
      </c>
      <c r="BA338" s="8">
        <f t="shared" si="37"/>
        <v>32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7</v>
      </c>
      <c r="BJ338">
        <v>2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 s="6">
        <v>1</v>
      </c>
      <c r="CJ338" s="8">
        <v>0</v>
      </c>
      <c r="CK338" s="8">
        <v>0</v>
      </c>
      <c r="CL338" s="8">
        <f t="shared" si="38"/>
        <v>100</v>
      </c>
      <c r="CM338" s="8">
        <v>82</v>
      </c>
      <c r="CN338">
        <v>0</v>
      </c>
      <c r="CO338" s="4">
        <f t="shared" si="39"/>
        <v>0.6029411764705882</v>
      </c>
      <c r="CP338" s="8">
        <f t="shared" si="40"/>
        <v>54</v>
      </c>
      <c r="CQ338" s="8">
        <v>66</v>
      </c>
      <c r="CR338" s="8">
        <f t="shared" si="41"/>
        <v>1</v>
      </c>
      <c r="CS338" s="8">
        <f t="shared" si="42"/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 s="8">
        <v>1.916666666666667</v>
      </c>
      <c r="EJ338" s="8">
        <v>0</v>
      </c>
      <c r="EK338" s="8">
        <v>1</v>
      </c>
      <c r="EL338" s="8">
        <v>0</v>
      </c>
      <c r="EM338">
        <v>0</v>
      </c>
      <c r="EO338">
        <v>0</v>
      </c>
      <c r="EP338">
        <v>0</v>
      </c>
      <c r="ER338">
        <v>0</v>
      </c>
      <c r="ES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1</v>
      </c>
      <c r="FD338" s="2">
        <v>41452</v>
      </c>
      <c r="FE338">
        <v>0</v>
      </c>
      <c r="FG338">
        <v>21</v>
      </c>
      <c r="FH338">
        <v>1</v>
      </c>
      <c r="FK338">
        <v>0</v>
      </c>
    </row>
    <row r="339" spans="1:167" x14ac:dyDescent="0.35">
      <c r="A339">
        <v>82</v>
      </c>
      <c r="B339">
        <v>2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 s="8">
        <v>0</v>
      </c>
      <c r="P339" s="8">
        <v>0</v>
      </c>
      <c r="Q339">
        <v>0</v>
      </c>
      <c r="R339">
        <v>1</v>
      </c>
      <c r="S339">
        <v>0</v>
      </c>
      <c r="T339">
        <v>0</v>
      </c>
      <c r="U339" s="8">
        <v>0</v>
      </c>
      <c r="V339">
        <v>0</v>
      </c>
      <c r="W339" s="8">
        <v>138.5</v>
      </c>
      <c r="X339" s="8">
        <v>76.063401594154996</v>
      </c>
      <c r="Y339" s="8">
        <v>97.915343915343911</v>
      </c>
      <c r="Z339">
        <v>0</v>
      </c>
      <c r="AA339" s="8">
        <v>1.91044776119403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s="8">
        <v>40.064471171365618</v>
      </c>
      <c r="AI339" s="8">
        <v>67.5</v>
      </c>
      <c r="AJ339" s="6">
        <v>8.1</v>
      </c>
      <c r="AK339">
        <v>0</v>
      </c>
      <c r="AL339" s="8">
        <v>36</v>
      </c>
      <c r="AM339">
        <v>3</v>
      </c>
      <c r="AN339">
        <v>1</v>
      </c>
      <c r="AO339">
        <v>0</v>
      </c>
      <c r="AP339">
        <v>1</v>
      </c>
      <c r="AQ339">
        <v>0</v>
      </c>
      <c r="AR339">
        <v>0</v>
      </c>
      <c r="AS339" s="8">
        <v>2</v>
      </c>
      <c r="AT339">
        <v>0</v>
      </c>
      <c r="AU339">
        <v>1</v>
      </c>
      <c r="AV339">
        <v>0</v>
      </c>
      <c r="AW339" s="8">
        <v>125</v>
      </c>
      <c r="AX339" s="8">
        <v>0</v>
      </c>
      <c r="AY339" s="2">
        <v>41350</v>
      </c>
      <c r="AZ339" s="2">
        <v>41382</v>
      </c>
      <c r="BA339" s="8">
        <f t="shared" si="37"/>
        <v>32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2</v>
      </c>
      <c r="BJ339">
        <v>6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1</v>
      </c>
      <c r="CE339">
        <v>1</v>
      </c>
      <c r="CF339">
        <v>0</v>
      </c>
      <c r="CG339">
        <v>0</v>
      </c>
      <c r="CH339">
        <v>1</v>
      </c>
      <c r="CI339" s="6">
        <v>1</v>
      </c>
      <c r="CJ339" s="8">
        <v>0</v>
      </c>
      <c r="CK339" s="8">
        <v>0</v>
      </c>
      <c r="CL339" s="8">
        <f t="shared" si="38"/>
        <v>100</v>
      </c>
      <c r="CM339" s="8">
        <v>150</v>
      </c>
      <c r="CN339">
        <v>0</v>
      </c>
      <c r="CO339" s="4">
        <f t="shared" si="39"/>
        <v>1.0830324909747293</v>
      </c>
      <c r="CP339" s="8">
        <f t="shared" si="40"/>
        <v>-11.5</v>
      </c>
      <c r="CQ339" s="8">
        <v>159</v>
      </c>
      <c r="CR339" s="8">
        <f t="shared" si="41"/>
        <v>0</v>
      </c>
      <c r="CS339" s="8">
        <f t="shared" si="42"/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 s="8">
        <v>1.8405797101449271</v>
      </c>
      <c r="EJ339" s="8">
        <v>0</v>
      </c>
      <c r="EK339" s="8">
        <v>1</v>
      </c>
      <c r="EL339" s="8">
        <v>0</v>
      </c>
      <c r="EM339">
        <v>0</v>
      </c>
      <c r="EO339">
        <v>0</v>
      </c>
      <c r="EP339">
        <v>0</v>
      </c>
      <c r="ER339">
        <v>0</v>
      </c>
      <c r="ES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1</v>
      </c>
      <c r="FD339" s="2">
        <v>41703</v>
      </c>
      <c r="FE339">
        <v>1</v>
      </c>
      <c r="FF339" s="2">
        <v>42265</v>
      </c>
      <c r="FG339">
        <v>321</v>
      </c>
      <c r="FH339">
        <v>1</v>
      </c>
      <c r="FK339">
        <v>0</v>
      </c>
    </row>
    <row r="340" spans="1:167" x14ac:dyDescent="0.35">
      <c r="A340">
        <v>84</v>
      </c>
      <c r="B340">
        <v>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 s="8">
        <v>0</v>
      </c>
      <c r="P340" s="8">
        <v>0</v>
      </c>
      <c r="Q340">
        <v>0</v>
      </c>
      <c r="R340">
        <v>1</v>
      </c>
      <c r="S340">
        <v>0</v>
      </c>
      <c r="T340">
        <v>0</v>
      </c>
      <c r="U340" s="8">
        <v>0</v>
      </c>
      <c r="V340">
        <v>1</v>
      </c>
      <c r="W340" s="8">
        <v>145</v>
      </c>
      <c r="X340" s="8">
        <v>60</v>
      </c>
      <c r="Y340" s="8">
        <v>96</v>
      </c>
      <c r="Z340">
        <v>0</v>
      </c>
      <c r="AA340" s="8">
        <v>1.7777777777777779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s="8">
        <v>43.046092165565831</v>
      </c>
      <c r="AI340" s="8">
        <v>86</v>
      </c>
      <c r="AJ340" s="6">
        <v>9.1</v>
      </c>
      <c r="AK340">
        <v>0</v>
      </c>
      <c r="AL340" s="8">
        <v>84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 s="8">
        <v>3</v>
      </c>
      <c r="AT340">
        <v>0</v>
      </c>
      <c r="AU340">
        <v>0</v>
      </c>
      <c r="AV340">
        <v>1</v>
      </c>
      <c r="AW340" s="8">
        <v>320</v>
      </c>
      <c r="AX340" s="8">
        <v>238.1880416431965</v>
      </c>
      <c r="AY340" s="2">
        <v>41323</v>
      </c>
      <c r="AZ340" s="2">
        <v>41355</v>
      </c>
      <c r="BA340" s="8">
        <f t="shared" si="37"/>
        <v>32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5</v>
      </c>
      <c r="BJ340">
        <v>2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0</v>
      </c>
      <c r="CH340">
        <v>0</v>
      </c>
      <c r="CI340" s="6">
        <v>0.1</v>
      </c>
      <c r="CJ340" s="8">
        <v>100</v>
      </c>
      <c r="CK340" s="8">
        <v>0</v>
      </c>
      <c r="CL340" s="8">
        <f t="shared" si="38"/>
        <v>0</v>
      </c>
      <c r="CM340" s="8">
        <v>65</v>
      </c>
      <c r="CN340">
        <v>0</v>
      </c>
      <c r="CO340" s="4">
        <f t="shared" si="39"/>
        <v>0.44827586206896552</v>
      </c>
      <c r="CP340" s="8">
        <f t="shared" si="40"/>
        <v>80</v>
      </c>
      <c r="CQ340" s="8">
        <v>90.5</v>
      </c>
      <c r="CR340" s="8">
        <f t="shared" si="41"/>
        <v>1</v>
      </c>
      <c r="CS340" s="8">
        <f t="shared" si="42"/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 s="8">
        <v>1.8947368421052631</v>
      </c>
      <c r="EJ340" s="8">
        <v>0</v>
      </c>
      <c r="EK340" s="8">
        <v>1</v>
      </c>
      <c r="EL340" s="8">
        <v>0</v>
      </c>
      <c r="EM340">
        <v>0</v>
      </c>
      <c r="EO340">
        <v>0</v>
      </c>
      <c r="EP340">
        <v>0</v>
      </c>
      <c r="ER340">
        <v>0</v>
      </c>
      <c r="ES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 s="2">
        <v>41419</v>
      </c>
      <c r="FE340">
        <v>1</v>
      </c>
      <c r="FF340" s="2">
        <v>42809</v>
      </c>
      <c r="FG340">
        <v>64</v>
      </c>
      <c r="FH340">
        <v>1</v>
      </c>
      <c r="FK340">
        <v>0</v>
      </c>
    </row>
    <row r="341" spans="1:167" x14ac:dyDescent="0.35">
      <c r="A341">
        <v>75</v>
      </c>
      <c r="B341">
        <v>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 s="8">
        <v>0</v>
      </c>
      <c r="P341" s="8">
        <v>0</v>
      </c>
      <c r="Q341">
        <v>2</v>
      </c>
      <c r="R341">
        <v>0</v>
      </c>
      <c r="S341">
        <v>0</v>
      </c>
      <c r="T341">
        <v>1</v>
      </c>
      <c r="U341" s="8">
        <v>1</v>
      </c>
      <c r="V341">
        <v>0</v>
      </c>
      <c r="W341" s="8">
        <v>126</v>
      </c>
      <c r="X341" s="8">
        <v>55</v>
      </c>
      <c r="Y341" s="8">
        <v>98</v>
      </c>
      <c r="Z341">
        <v>0</v>
      </c>
      <c r="AA341" s="8">
        <v>1.822222222222222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s="8">
        <v>40.045192004017018</v>
      </c>
      <c r="AI341" s="8">
        <v>78</v>
      </c>
      <c r="AJ341" s="6">
        <v>7</v>
      </c>
      <c r="AK341">
        <v>1</v>
      </c>
      <c r="AL341" s="8">
        <v>49</v>
      </c>
      <c r="AM341">
        <v>2</v>
      </c>
      <c r="AN341">
        <v>1</v>
      </c>
      <c r="AO341">
        <v>1</v>
      </c>
      <c r="AP341">
        <v>0</v>
      </c>
      <c r="AQ341">
        <v>0</v>
      </c>
      <c r="AR341">
        <v>0</v>
      </c>
      <c r="AS341" s="8">
        <v>3</v>
      </c>
      <c r="AT341">
        <v>0</v>
      </c>
      <c r="AU341">
        <v>0</v>
      </c>
      <c r="AV341">
        <v>1</v>
      </c>
      <c r="AW341" s="8">
        <v>329</v>
      </c>
      <c r="AX341" s="8">
        <v>233</v>
      </c>
      <c r="AY341" s="2">
        <v>42713</v>
      </c>
      <c r="AZ341" s="2">
        <v>42744</v>
      </c>
      <c r="BA341" s="8">
        <f t="shared" si="37"/>
        <v>31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7</v>
      </c>
      <c r="BJ341">
        <v>16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3</v>
      </c>
      <c r="CE341">
        <v>1</v>
      </c>
      <c r="CF341">
        <v>1</v>
      </c>
      <c r="CG341">
        <v>1</v>
      </c>
      <c r="CH341">
        <v>1</v>
      </c>
      <c r="CI341" s="6">
        <v>3</v>
      </c>
      <c r="CJ341" s="8">
        <v>70</v>
      </c>
      <c r="CK341" s="8">
        <v>0</v>
      </c>
      <c r="CL341" s="8">
        <f t="shared" si="38"/>
        <v>30</v>
      </c>
      <c r="CM341" s="8">
        <v>25</v>
      </c>
      <c r="CN341">
        <v>1</v>
      </c>
      <c r="CO341" s="4">
        <f t="shared" si="39"/>
        <v>0.1984126984126984</v>
      </c>
      <c r="CP341" s="8">
        <f t="shared" si="40"/>
        <v>101</v>
      </c>
      <c r="CQ341" s="8">
        <v>53</v>
      </c>
      <c r="CR341" s="8">
        <f t="shared" si="41"/>
        <v>1</v>
      </c>
      <c r="CS341" s="8">
        <f>IF(CN341=1,1,0)</f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1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1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1</v>
      </c>
      <c r="EG341">
        <v>0</v>
      </c>
      <c r="EH341">
        <v>0</v>
      </c>
      <c r="EI341" s="8">
        <v>3</v>
      </c>
      <c r="EJ341" s="8">
        <v>0</v>
      </c>
      <c r="EK341" s="8">
        <v>0</v>
      </c>
      <c r="EL341" s="8">
        <v>1</v>
      </c>
      <c r="EM341">
        <v>1</v>
      </c>
      <c r="EN341" s="2">
        <v>42772</v>
      </c>
      <c r="EO341">
        <v>3</v>
      </c>
      <c r="EP341">
        <v>1</v>
      </c>
      <c r="EQ341" s="2">
        <v>42943</v>
      </c>
      <c r="ER341">
        <v>2</v>
      </c>
      <c r="ES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</v>
      </c>
      <c r="FD341" s="2">
        <v>43210</v>
      </c>
      <c r="FE341">
        <v>0</v>
      </c>
      <c r="FG341">
        <v>466</v>
      </c>
      <c r="FH341">
        <v>0</v>
      </c>
      <c r="FI341">
        <v>28</v>
      </c>
      <c r="FJ341">
        <v>1</v>
      </c>
      <c r="FK341">
        <v>2</v>
      </c>
    </row>
    <row r="342" spans="1:167" x14ac:dyDescent="0.35">
      <c r="A342">
        <v>60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</v>
      </c>
      <c r="L342">
        <v>0</v>
      </c>
      <c r="M342">
        <v>0</v>
      </c>
      <c r="N342">
        <v>1</v>
      </c>
      <c r="O342" s="8">
        <v>27</v>
      </c>
      <c r="P342" s="8">
        <v>4.3417973551217778E-2</v>
      </c>
      <c r="Q342">
        <v>0</v>
      </c>
      <c r="R342">
        <v>1</v>
      </c>
      <c r="S342">
        <v>0</v>
      </c>
      <c r="T342">
        <v>0</v>
      </c>
      <c r="U342" s="8">
        <v>0</v>
      </c>
      <c r="V342">
        <v>0</v>
      </c>
      <c r="W342" s="8">
        <v>97</v>
      </c>
      <c r="X342" s="8">
        <v>65</v>
      </c>
      <c r="Y342" s="8">
        <v>99</v>
      </c>
      <c r="Z342">
        <v>0</v>
      </c>
      <c r="AA342" s="8">
        <v>1.893939393939394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s="8">
        <v>32.5</v>
      </c>
      <c r="AI342" s="8">
        <v>70</v>
      </c>
      <c r="AJ342" s="6">
        <v>7.8</v>
      </c>
      <c r="AK342">
        <v>0</v>
      </c>
      <c r="AL342" s="8">
        <v>108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 s="8">
        <v>3</v>
      </c>
      <c r="AT342">
        <v>0</v>
      </c>
      <c r="AU342">
        <v>0</v>
      </c>
      <c r="AV342">
        <v>1</v>
      </c>
      <c r="AW342" s="8">
        <v>12</v>
      </c>
      <c r="AX342" s="8">
        <v>12</v>
      </c>
      <c r="AY342" s="2">
        <v>42653</v>
      </c>
      <c r="AZ342" s="2">
        <v>42684</v>
      </c>
      <c r="BA342" s="8">
        <f t="shared" si="37"/>
        <v>31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5</v>
      </c>
      <c r="BJ342">
        <v>3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 s="6">
        <v>3.8</v>
      </c>
      <c r="CJ342" s="8">
        <v>100</v>
      </c>
      <c r="CK342" s="8">
        <v>0</v>
      </c>
      <c r="CL342" s="8">
        <f t="shared" si="38"/>
        <v>0</v>
      </c>
      <c r="CM342" s="8">
        <v>91</v>
      </c>
      <c r="CN342">
        <v>0</v>
      </c>
      <c r="CO342" s="4">
        <f t="shared" si="39"/>
        <v>0.93814432989690721</v>
      </c>
      <c r="CP342" s="8">
        <f t="shared" si="40"/>
        <v>6</v>
      </c>
      <c r="CQ342" s="8">
        <v>88</v>
      </c>
      <c r="CR342" s="8">
        <f t="shared" si="41"/>
        <v>0</v>
      </c>
      <c r="CS342" s="8">
        <f t="shared" ref="CS342:CS350" si="43">IF(SUM(EF342:EG342,EB342:EC342,DX342:DY342,DT342:DU342,DP342:DQ342,DL342:DM342,DH342:DI342,DD342:DE342)&gt;0,1,0)</f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1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 s="8">
        <v>1.955223880597015</v>
      </c>
      <c r="EJ342" s="8">
        <v>0</v>
      </c>
      <c r="EK342" s="8">
        <v>1</v>
      </c>
      <c r="EL342" s="8">
        <v>0</v>
      </c>
      <c r="EM342">
        <v>0</v>
      </c>
      <c r="EO342">
        <v>0</v>
      </c>
      <c r="EP342">
        <v>0</v>
      </c>
      <c r="ER342">
        <v>0</v>
      </c>
      <c r="ES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1</v>
      </c>
      <c r="FE342">
        <v>0</v>
      </c>
      <c r="FK342">
        <v>2</v>
      </c>
    </row>
    <row r="343" spans="1:167" x14ac:dyDescent="0.35">
      <c r="A343">
        <v>73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 s="8">
        <v>0</v>
      </c>
      <c r="P343" s="8">
        <v>0</v>
      </c>
      <c r="Q343">
        <v>0</v>
      </c>
      <c r="R343">
        <v>1</v>
      </c>
      <c r="S343">
        <v>0</v>
      </c>
      <c r="T343">
        <v>0</v>
      </c>
      <c r="U343" s="8">
        <v>0</v>
      </c>
      <c r="V343">
        <v>1</v>
      </c>
      <c r="W343" s="8">
        <v>156</v>
      </c>
      <c r="X343" s="8">
        <v>76</v>
      </c>
      <c r="Y343" s="8">
        <v>100</v>
      </c>
      <c r="Z343">
        <v>0</v>
      </c>
      <c r="AA343" s="8">
        <v>1.984126984126984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s="8">
        <v>74</v>
      </c>
      <c r="AI343" s="8">
        <v>44</v>
      </c>
      <c r="AJ343" s="6">
        <v>5.6</v>
      </c>
      <c r="AK343">
        <v>1</v>
      </c>
      <c r="AL343" s="8">
        <v>30</v>
      </c>
      <c r="AM343">
        <v>3</v>
      </c>
      <c r="AN343">
        <v>1</v>
      </c>
      <c r="AO343">
        <v>0</v>
      </c>
      <c r="AP343">
        <v>1</v>
      </c>
      <c r="AQ343">
        <v>0</v>
      </c>
      <c r="AR343">
        <v>0</v>
      </c>
      <c r="AS343" s="8">
        <v>3</v>
      </c>
      <c r="AT343">
        <v>0</v>
      </c>
      <c r="AU343">
        <v>0</v>
      </c>
      <c r="AV343">
        <v>1</v>
      </c>
      <c r="AW343" s="8">
        <v>105</v>
      </c>
      <c r="AX343" s="8">
        <v>18</v>
      </c>
      <c r="AY343" s="2">
        <v>42633</v>
      </c>
      <c r="AZ343" s="2">
        <v>42664</v>
      </c>
      <c r="BA343" s="8">
        <f t="shared" si="37"/>
        <v>31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2</v>
      </c>
      <c r="BJ343">
        <v>2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 s="6">
        <v>0.1</v>
      </c>
      <c r="CJ343" s="8">
        <v>0</v>
      </c>
      <c r="CK343" s="8">
        <v>0</v>
      </c>
      <c r="CL343" s="8">
        <f t="shared" si="38"/>
        <v>100</v>
      </c>
      <c r="CM343" s="8">
        <v>154</v>
      </c>
      <c r="CN343">
        <v>0</v>
      </c>
      <c r="CO343" s="4">
        <f t="shared" si="39"/>
        <v>0.98717948717948723</v>
      </c>
      <c r="CP343" s="8">
        <f t="shared" si="40"/>
        <v>2</v>
      </c>
      <c r="CQ343" s="8">
        <v>144.9131749669954</v>
      </c>
      <c r="CR343" s="8">
        <f t="shared" si="41"/>
        <v>0</v>
      </c>
      <c r="CS343" s="8">
        <f t="shared" si="43"/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 s="8">
        <v>1.8888888888888891</v>
      </c>
      <c r="EJ343" s="8">
        <v>0</v>
      </c>
      <c r="EK343" s="8">
        <v>1</v>
      </c>
      <c r="EL343" s="8">
        <v>0</v>
      </c>
      <c r="EM343">
        <v>0</v>
      </c>
      <c r="EO343">
        <v>0</v>
      </c>
      <c r="EP343">
        <v>0</v>
      </c>
      <c r="ER343">
        <v>0</v>
      </c>
      <c r="ES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 s="2">
        <v>42676</v>
      </c>
      <c r="FE343">
        <v>0</v>
      </c>
      <c r="FG343">
        <v>12</v>
      </c>
      <c r="FH343">
        <v>1</v>
      </c>
      <c r="FK343">
        <v>0</v>
      </c>
    </row>
    <row r="344" spans="1:167" x14ac:dyDescent="0.35">
      <c r="A344">
        <v>61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 s="8">
        <v>0</v>
      </c>
      <c r="P344" s="8">
        <v>0</v>
      </c>
      <c r="Q344">
        <v>0</v>
      </c>
      <c r="R344">
        <v>1</v>
      </c>
      <c r="S344">
        <v>0</v>
      </c>
      <c r="T344">
        <v>0</v>
      </c>
      <c r="U344" s="8">
        <v>0</v>
      </c>
      <c r="V344">
        <v>1</v>
      </c>
      <c r="W344" s="8">
        <v>143</v>
      </c>
      <c r="X344" s="8">
        <v>84</v>
      </c>
      <c r="Y344" s="8">
        <v>97.102494021182096</v>
      </c>
      <c r="Z344">
        <v>0</v>
      </c>
      <c r="AA344" s="8">
        <v>1.950413223140496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s="8">
        <v>43.5</v>
      </c>
      <c r="AI344" s="8">
        <v>65</v>
      </c>
      <c r="AJ344" s="6">
        <v>8.4</v>
      </c>
      <c r="AK344">
        <v>0</v>
      </c>
      <c r="AL344" s="8">
        <v>90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 s="8">
        <v>3</v>
      </c>
      <c r="AT344">
        <v>0</v>
      </c>
      <c r="AU344">
        <v>0</v>
      </c>
      <c r="AV344">
        <v>1</v>
      </c>
      <c r="AW344" s="8">
        <v>62</v>
      </c>
      <c r="AX344" s="8">
        <v>62</v>
      </c>
      <c r="AY344" s="2">
        <v>42540</v>
      </c>
      <c r="AZ344" s="2">
        <v>42571</v>
      </c>
      <c r="BA344" s="8">
        <f t="shared" si="37"/>
        <v>31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7</v>
      </c>
      <c r="BJ344">
        <v>2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0</v>
      </c>
      <c r="CH344">
        <v>0</v>
      </c>
      <c r="CI344" s="6">
        <v>0.6</v>
      </c>
      <c r="CJ344" s="8">
        <v>0</v>
      </c>
      <c r="CK344" s="8">
        <v>0</v>
      </c>
      <c r="CL344" s="8">
        <f t="shared" si="38"/>
        <v>100</v>
      </c>
      <c r="CM344" s="8">
        <v>111.5</v>
      </c>
      <c r="CN344">
        <v>0</v>
      </c>
      <c r="CO344" s="4">
        <f t="shared" si="39"/>
        <v>0.77972027972027969</v>
      </c>
      <c r="CP344" s="8">
        <f t="shared" si="40"/>
        <v>31.5</v>
      </c>
      <c r="CQ344" s="8">
        <v>113</v>
      </c>
      <c r="CR344" s="8">
        <f t="shared" si="41"/>
        <v>1</v>
      </c>
      <c r="CS344" s="8">
        <f t="shared" si="43"/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 s="8">
        <v>2.0294117647058818</v>
      </c>
      <c r="EJ344" s="8">
        <v>0</v>
      </c>
      <c r="EK344" s="8">
        <v>1</v>
      </c>
      <c r="EL344" s="8">
        <v>0</v>
      </c>
      <c r="EM344">
        <v>0</v>
      </c>
      <c r="EO344">
        <v>0</v>
      </c>
      <c r="EP344">
        <v>0</v>
      </c>
      <c r="ER344">
        <v>0</v>
      </c>
      <c r="ES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E344">
        <v>0</v>
      </c>
      <c r="FK344">
        <v>2</v>
      </c>
    </row>
    <row r="345" spans="1:167" x14ac:dyDescent="0.35">
      <c r="A345">
        <v>62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 s="8">
        <v>0</v>
      </c>
      <c r="P345" s="8">
        <v>0</v>
      </c>
      <c r="Q345">
        <v>0</v>
      </c>
      <c r="R345">
        <v>1</v>
      </c>
      <c r="S345">
        <v>0</v>
      </c>
      <c r="T345">
        <v>0</v>
      </c>
      <c r="U345" s="8">
        <v>0</v>
      </c>
      <c r="V345">
        <v>0</v>
      </c>
      <c r="W345" s="8">
        <v>122</v>
      </c>
      <c r="X345" s="8">
        <v>40</v>
      </c>
      <c r="Y345" s="8">
        <v>99</v>
      </c>
      <c r="Z345">
        <v>0</v>
      </c>
      <c r="AA345" s="8">
        <v>1.882352941176471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s="8">
        <v>36.138244282628918</v>
      </c>
      <c r="AI345" s="8">
        <v>69</v>
      </c>
      <c r="AJ345" s="6">
        <v>8.3000000000000007</v>
      </c>
      <c r="AK345">
        <v>0</v>
      </c>
      <c r="AL345" s="8">
        <v>70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 s="8">
        <v>1</v>
      </c>
      <c r="AT345">
        <v>1</v>
      </c>
      <c r="AU345">
        <v>0</v>
      </c>
      <c r="AV345">
        <v>0</v>
      </c>
      <c r="AW345" s="8">
        <v>472</v>
      </c>
      <c r="AX345" s="8">
        <v>472</v>
      </c>
      <c r="AY345" s="2">
        <v>41937</v>
      </c>
      <c r="AZ345" s="2">
        <v>41968</v>
      </c>
      <c r="BA345" s="8">
        <f t="shared" si="37"/>
        <v>31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5</v>
      </c>
      <c r="BJ345">
        <v>7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1</v>
      </c>
      <c r="CI345" s="6">
        <v>0.01</v>
      </c>
      <c r="CJ345" s="8">
        <v>0</v>
      </c>
      <c r="CK345" s="8">
        <v>0</v>
      </c>
      <c r="CL345" s="8">
        <f t="shared" si="38"/>
        <v>100</v>
      </c>
      <c r="CM345" s="8">
        <v>125</v>
      </c>
      <c r="CN345">
        <v>0</v>
      </c>
      <c r="CO345" s="4">
        <f t="shared" si="39"/>
        <v>1.0245901639344261</v>
      </c>
      <c r="CP345" s="8">
        <f t="shared" si="40"/>
        <v>-3</v>
      </c>
      <c r="CQ345" s="8">
        <v>96</v>
      </c>
      <c r="CR345" s="8">
        <f t="shared" si="41"/>
        <v>0</v>
      </c>
      <c r="CS345" s="8">
        <f t="shared" si="43"/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 s="8">
        <v>1.869565217391304</v>
      </c>
      <c r="EJ345" s="8">
        <v>0</v>
      </c>
      <c r="EK345" s="8">
        <v>1</v>
      </c>
      <c r="EL345" s="8">
        <v>0</v>
      </c>
      <c r="EM345">
        <v>0</v>
      </c>
      <c r="EO345">
        <v>0</v>
      </c>
      <c r="EP345">
        <v>0</v>
      </c>
      <c r="ER345">
        <v>0</v>
      </c>
      <c r="ES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 s="2">
        <v>41991</v>
      </c>
      <c r="FE345">
        <v>0</v>
      </c>
      <c r="FG345">
        <v>23</v>
      </c>
      <c r="FH345">
        <v>1</v>
      </c>
      <c r="FK345">
        <v>0</v>
      </c>
    </row>
    <row r="346" spans="1:167" x14ac:dyDescent="0.35">
      <c r="A346">
        <v>68</v>
      </c>
      <c r="B346">
        <v>2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 s="8">
        <v>0</v>
      </c>
      <c r="P346" s="8">
        <v>0</v>
      </c>
      <c r="Q346">
        <v>0</v>
      </c>
      <c r="R346">
        <v>1</v>
      </c>
      <c r="S346">
        <v>0</v>
      </c>
      <c r="T346">
        <v>0</v>
      </c>
      <c r="U346" s="8">
        <v>0</v>
      </c>
      <c r="V346">
        <v>0</v>
      </c>
      <c r="W346" s="8">
        <v>139</v>
      </c>
      <c r="X346" s="8">
        <v>83</v>
      </c>
      <c r="Y346" s="8">
        <v>96</v>
      </c>
      <c r="Z346">
        <v>0</v>
      </c>
      <c r="AA346" s="8">
        <v>2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 s="8">
        <v>24</v>
      </c>
      <c r="AI346" s="8">
        <v>70</v>
      </c>
      <c r="AJ346" s="6">
        <v>6.9</v>
      </c>
      <c r="AK346">
        <v>1</v>
      </c>
      <c r="AL346" s="8">
        <v>5</v>
      </c>
      <c r="AM346">
        <v>5</v>
      </c>
      <c r="AN346">
        <v>1</v>
      </c>
      <c r="AO346">
        <v>0</v>
      </c>
      <c r="AP346">
        <v>0</v>
      </c>
      <c r="AQ346">
        <v>0</v>
      </c>
      <c r="AR346">
        <v>1</v>
      </c>
      <c r="AS346" s="8">
        <v>3</v>
      </c>
      <c r="AT346">
        <v>0</v>
      </c>
      <c r="AU346">
        <v>0</v>
      </c>
      <c r="AV346">
        <v>1</v>
      </c>
      <c r="AW346" s="8">
        <v>201</v>
      </c>
      <c r="AX346" s="8">
        <v>165.19782775346141</v>
      </c>
      <c r="AY346" s="2">
        <v>41720</v>
      </c>
      <c r="AZ346" s="2">
        <v>41751</v>
      </c>
      <c r="BA346" s="8">
        <f t="shared" si="37"/>
        <v>31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2</v>
      </c>
      <c r="BJ346">
        <v>2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 s="6">
        <v>0</v>
      </c>
      <c r="CJ346" s="8">
        <v>0</v>
      </c>
      <c r="CK346" s="8">
        <v>0</v>
      </c>
      <c r="CL346" s="8">
        <f t="shared" si="38"/>
        <v>100</v>
      </c>
      <c r="CM346" s="8">
        <v>76</v>
      </c>
      <c r="CN346">
        <v>0</v>
      </c>
      <c r="CO346" s="4">
        <f t="shared" si="39"/>
        <v>0.5467625899280576</v>
      </c>
      <c r="CP346" s="8">
        <f t="shared" si="40"/>
        <v>63</v>
      </c>
      <c r="CQ346" s="8">
        <v>88.5</v>
      </c>
      <c r="CR346" s="8">
        <f t="shared" si="41"/>
        <v>1</v>
      </c>
      <c r="CS346" s="8">
        <f t="shared" si="43"/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 s="8">
        <v>1.8888888888888891</v>
      </c>
      <c r="EJ346" s="8">
        <v>0</v>
      </c>
      <c r="EK346" s="8">
        <v>1</v>
      </c>
      <c r="EL346" s="8">
        <v>0</v>
      </c>
      <c r="EM346">
        <v>0</v>
      </c>
      <c r="EO346">
        <v>0</v>
      </c>
      <c r="EP346">
        <v>0</v>
      </c>
      <c r="ER346">
        <v>0</v>
      </c>
      <c r="ES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1</v>
      </c>
      <c r="FD346" s="2">
        <v>41782</v>
      </c>
      <c r="FE346">
        <v>1</v>
      </c>
      <c r="FF346" s="2">
        <v>42920</v>
      </c>
      <c r="FG346">
        <v>31</v>
      </c>
      <c r="FH346">
        <v>1</v>
      </c>
      <c r="FK346">
        <v>0</v>
      </c>
    </row>
    <row r="347" spans="1:167" x14ac:dyDescent="0.35">
      <c r="A347">
        <v>72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 s="8">
        <v>0</v>
      </c>
      <c r="P347" s="8">
        <v>9.4737813681138761E-2</v>
      </c>
      <c r="Q347">
        <v>0</v>
      </c>
      <c r="R347">
        <v>1</v>
      </c>
      <c r="S347">
        <v>0</v>
      </c>
      <c r="T347">
        <v>0</v>
      </c>
      <c r="U347" s="8">
        <v>0</v>
      </c>
      <c r="V347">
        <v>1</v>
      </c>
      <c r="W347" s="8">
        <v>161</v>
      </c>
      <c r="X347" s="8">
        <v>78</v>
      </c>
      <c r="Y347" s="8">
        <v>97</v>
      </c>
      <c r="Z347">
        <v>0</v>
      </c>
      <c r="AA347" s="8">
        <v>1.9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s="8">
        <v>42</v>
      </c>
      <c r="AI347" s="8">
        <v>55</v>
      </c>
      <c r="AJ347" s="6">
        <v>8</v>
      </c>
      <c r="AK347">
        <v>0</v>
      </c>
      <c r="AL347" s="8">
        <v>77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 s="8">
        <v>3</v>
      </c>
      <c r="AT347">
        <v>0</v>
      </c>
      <c r="AU347">
        <v>0</v>
      </c>
      <c r="AV347">
        <v>1</v>
      </c>
      <c r="AW347" s="8">
        <v>171</v>
      </c>
      <c r="AX347" s="8">
        <v>167.5</v>
      </c>
      <c r="AY347" s="2">
        <v>41716</v>
      </c>
      <c r="AZ347" s="2">
        <v>41747</v>
      </c>
      <c r="BA347" s="8">
        <f t="shared" si="37"/>
        <v>31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7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1</v>
      </c>
      <c r="CI347" s="6">
        <v>0.3</v>
      </c>
      <c r="CJ347" s="8">
        <v>0.35892250000508669</v>
      </c>
      <c r="CK347" s="8">
        <v>0</v>
      </c>
      <c r="CL347" s="8">
        <f t="shared" si="38"/>
        <v>99.641077499994907</v>
      </c>
      <c r="CM347" s="8">
        <v>91.5</v>
      </c>
      <c r="CN347">
        <v>0</v>
      </c>
      <c r="CO347" s="4">
        <f t="shared" si="39"/>
        <v>0.56832298136645965</v>
      </c>
      <c r="CP347" s="8">
        <f t="shared" si="40"/>
        <v>69.5</v>
      </c>
      <c r="CQ347" s="8">
        <v>103</v>
      </c>
      <c r="CR347" s="8">
        <f t="shared" si="41"/>
        <v>1</v>
      </c>
      <c r="CS347" s="8">
        <f t="shared" si="43"/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 s="8">
        <v>1.81578947368421</v>
      </c>
      <c r="EJ347" s="8">
        <v>0</v>
      </c>
      <c r="EK347" s="8">
        <v>1</v>
      </c>
      <c r="EL347" s="8">
        <v>0</v>
      </c>
      <c r="EM347">
        <v>1</v>
      </c>
      <c r="EN347" s="2">
        <v>41752</v>
      </c>
      <c r="EO347">
        <v>2</v>
      </c>
      <c r="EP347">
        <v>0</v>
      </c>
      <c r="ER347">
        <v>0</v>
      </c>
      <c r="ES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1</v>
      </c>
      <c r="FE347">
        <v>0</v>
      </c>
      <c r="FI347">
        <v>5</v>
      </c>
      <c r="FJ347">
        <v>1</v>
      </c>
      <c r="FK347">
        <v>2</v>
      </c>
    </row>
    <row r="348" spans="1:167" x14ac:dyDescent="0.35">
      <c r="A348">
        <v>75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 s="8">
        <v>0</v>
      </c>
      <c r="P348" s="8">
        <v>6.7884625147772354E-2</v>
      </c>
      <c r="Q348">
        <v>0</v>
      </c>
      <c r="R348">
        <v>1</v>
      </c>
      <c r="S348">
        <v>0</v>
      </c>
      <c r="T348">
        <v>0</v>
      </c>
      <c r="U348" s="8">
        <v>0</v>
      </c>
      <c r="V348">
        <v>1</v>
      </c>
      <c r="W348" s="8">
        <v>140</v>
      </c>
      <c r="X348" s="8">
        <v>80</v>
      </c>
      <c r="Y348" s="8">
        <v>97</v>
      </c>
      <c r="Z348">
        <v>1</v>
      </c>
      <c r="AA348" s="8">
        <v>2.081632653061225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 s="8">
        <v>22</v>
      </c>
      <c r="AI348" s="8">
        <v>36</v>
      </c>
      <c r="AJ348" s="6">
        <v>7.8</v>
      </c>
      <c r="AK348">
        <v>0</v>
      </c>
      <c r="AL348" s="8">
        <v>38</v>
      </c>
      <c r="AM348">
        <v>3</v>
      </c>
      <c r="AN348">
        <v>1</v>
      </c>
      <c r="AO348">
        <v>0</v>
      </c>
      <c r="AP348">
        <v>1</v>
      </c>
      <c r="AQ348">
        <v>0</v>
      </c>
      <c r="AR348">
        <v>0</v>
      </c>
      <c r="AS348" s="8">
        <v>2</v>
      </c>
      <c r="AT348">
        <v>0</v>
      </c>
      <c r="AU348">
        <v>1</v>
      </c>
      <c r="AV348">
        <v>0</v>
      </c>
      <c r="AW348" s="8">
        <v>143</v>
      </c>
      <c r="AX348" s="8">
        <v>0</v>
      </c>
      <c r="AY348" s="2">
        <v>41359</v>
      </c>
      <c r="AZ348" s="2">
        <v>41390</v>
      </c>
      <c r="BA348" s="8">
        <f t="shared" si="37"/>
        <v>31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5</v>
      </c>
      <c r="BJ348">
        <v>2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0</v>
      </c>
      <c r="CI348" s="6">
        <v>0.1</v>
      </c>
      <c r="CJ348" s="8">
        <v>0</v>
      </c>
      <c r="CK348" s="8">
        <v>0</v>
      </c>
      <c r="CL348" s="8">
        <f t="shared" si="38"/>
        <v>100</v>
      </c>
      <c r="CM348" s="8">
        <v>91</v>
      </c>
      <c r="CN348">
        <v>0</v>
      </c>
      <c r="CO348" s="4">
        <f t="shared" si="39"/>
        <v>0.65</v>
      </c>
      <c r="CP348" s="8">
        <f t="shared" si="40"/>
        <v>49</v>
      </c>
      <c r="CQ348" s="8">
        <v>91.5</v>
      </c>
      <c r="CR348" s="8">
        <f t="shared" si="41"/>
        <v>1</v>
      </c>
      <c r="CS348" s="8">
        <f t="shared" si="43"/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 s="8">
        <v>1.783783783783784</v>
      </c>
      <c r="EJ348" s="8">
        <v>0</v>
      </c>
      <c r="EK348" s="8">
        <v>1</v>
      </c>
      <c r="EL348" s="8">
        <v>0</v>
      </c>
      <c r="EM348">
        <v>0</v>
      </c>
      <c r="EO348">
        <v>0</v>
      </c>
      <c r="EP348">
        <v>0</v>
      </c>
      <c r="ER348">
        <v>0</v>
      </c>
      <c r="ES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</v>
      </c>
      <c r="FD348" s="2">
        <v>41418</v>
      </c>
      <c r="FE348">
        <v>1</v>
      </c>
      <c r="FF348" s="2">
        <v>42337</v>
      </c>
      <c r="FG348">
        <v>28</v>
      </c>
      <c r="FH348">
        <v>1</v>
      </c>
      <c r="FK348">
        <v>0</v>
      </c>
    </row>
    <row r="349" spans="1:167" x14ac:dyDescent="0.35">
      <c r="A349">
        <v>67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 s="8">
        <v>0</v>
      </c>
      <c r="P349" s="8">
        <v>0</v>
      </c>
      <c r="Q349">
        <v>0</v>
      </c>
      <c r="R349">
        <v>1</v>
      </c>
      <c r="S349">
        <v>0</v>
      </c>
      <c r="T349">
        <v>0</v>
      </c>
      <c r="U349" s="8">
        <v>0</v>
      </c>
      <c r="V349">
        <v>0</v>
      </c>
      <c r="W349" s="8">
        <v>131</v>
      </c>
      <c r="X349" s="8">
        <v>64</v>
      </c>
      <c r="Y349" s="8">
        <v>96</v>
      </c>
      <c r="Z349">
        <v>0</v>
      </c>
      <c r="AA349" s="8">
        <v>2.074074074074074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 s="8">
        <v>39.058974955354863</v>
      </c>
      <c r="AI349" s="8">
        <v>63</v>
      </c>
      <c r="AJ349" s="6">
        <v>6.2</v>
      </c>
      <c r="AK349">
        <v>1</v>
      </c>
      <c r="AL349" s="8">
        <v>12</v>
      </c>
      <c r="AM349">
        <v>5</v>
      </c>
      <c r="AN349">
        <v>1</v>
      </c>
      <c r="AO349">
        <v>0</v>
      </c>
      <c r="AP349">
        <v>0</v>
      </c>
      <c r="AQ349">
        <v>0</v>
      </c>
      <c r="AR349">
        <v>1</v>
      </c>
      <c r="AS349" s="8">
        <v>1</v>
      </c>
      <c r="AT349">
        <v>1</v>
      </c>
      <c r="AU349">
        <v>0</v>
      </c>
      <c r="AV349">
        <v>0</v>
      </c>
      <c r="AW349" s="8">
        <v>357</v>
      </c>
      <c r="AX349" s="8">
        <v>357</v>
      </c>
      <c r="AY349" s="2">
        <v>41358</v>
      </c>
      <c r="AZ349" s="2">
        <v>41389</v>
      </c>
      <c r="BA349" s="8">
        <f t="shared" si="37"/>
        <v>31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4</v>
      </c>
      <c r="BJ349">
        <v>2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0</v>
      </c>
      <c r="CG349">
        <v>0</v>
      </c>
      <c r="CH349">
        <v>0</v>
      </c>
      <c r="CI349" s="6">
        <v>0.2</v>
      </c>
      <c r="CJ349" s="8">
        <v>0</v>
      </c>
      <c r="CK349" s="8">
        <v>0</v>
      </c>
      <c r="CL349" s="8">
        <f t="shared" si="38"/>
        <v>100</v>
      </c>
      <c r="CM349" s="8">
        <v>112</v>
      </c>
      <c r="CN349">
        <v>0</v>
      </c>
      <c r="CO349" s="4">
        <f t="shared" si="39"/>
        <v>0.85496183206106868</v>
      </c>
      <c r="CP349" s="8">
        <f t="shared" si="40"/>
        <v>19</v>
      </c>
      <c r="CQ349" s="8">
        <v>66</v>
      </c>
      <c r="CR349" s="8">
        <f t="shared" si="41"/>
        <v>1</v>
      </c>
      <c r="CS349" s="8">
        <f t="shared" si="43"/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 s="8">
        <v>1.9189189189189191</v>
      </c>
      <c r="EJ349" s="8">
        <v>0</v>
      </c>
      <c r="EK349" s="8">
        <v>1</v>
      </c>
      <c r="EL349" s="8">
        <v>0</v>
      </c>
      <c r="EM349">
        <v>0</v>
      </c>
      <c r="EO349">
        <v>0</v>
      </c>
      <c r="EP349">
        <v>0</v>
      </c>
      <c r="ER349">
        <v>0</v>
      </c>
      <c r="ES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 s="2">
        <v>41418</v>
      </c>
      <c r="FE349">
        <v>1</v>
      </c>
      <c r="FF349" s="2">
        <v>41529</v>
      </c>
      <c r="FG349">
        <v>29</v>
      </c>
      <c r="FH349">
        <v>1</v>
      </c>
      <c r="FK349">
        <v>0</v>
      </c>
    </row>
    <row r="350" spans="1:167" x14ac:dyDescent="0.35">
      <c r="A350">
        <v>59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 s="8">
        <v>0</v>
      </c>
      <c r="P350" s="8">
        <v>0</v>
      </c>
      <c r="Q350">
        <v>0</v>
      </c>
      <c r="R350">
        <v>1</v>
      </c>
      <c r="S350">
        <v>0</v>
      </c>
      <c r="T350">
        <v>0</v>
      </c>
      <c r="U350" s="8">
        <v>0</v>
      </c>
      <c r="V350">
        <v>0</v>
      </c>
      <c r="W350" s="8">
        <v>131</v>
      </c>
      <c r="X350" s="8">
        <v>64</v>
      </c>
      <c r="Y350" s="8">
        <v>96</v>
      </c>
      <c r="Z350">
        <v>0</v>
      </c>
      <c r="AA350" s="8">
        <v>2.0437956204379559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 s="8">
        <v>39.062019321686194</v>
      </c>
      <c r="AI350" s="8">
        <v>63</v>
      </c>
      <c r="AJ350" s="6">
        <v>6.2</v>
      </c>
      <c r="AK350">
        <v>1</v>
      </c>
      <c r="AL350" s="8">
        <v>12</v>
      </c>
      <c r="AM350">
        <v>5</v>
      </c>
      <c r="AN350">
        <v>1</v>
      </c>
      <c r="AO350">
        <v>0</v>
      </c>
      <c r="AP350">
        <v>0</v>
      </c>
      <c r="AQ350">
        <v>0</v>
      </c>
      <c r="AR350">
        <v>1</v>
      </c>
      <c r="AS350" s="8">
        <v>1</v>
      </c>
      <c r="AT350">
        <v>1</v>
      </c>
      <c r="AU350">
        <v>0</v>
      </c>
      <c r="AV350">
        <v>0</v>
      </c>
      <c r="AW350" s="8">
        <v>357</v>
      </c>
      <c r="AX350" s="8">
        <v>357</v>
      </c>
      <c r="AY350" s="2">
        <v>41358</v>
      </c>
      <c r="AZ350" s="2">
        <v>41389</v>
      </c>
      <c r="BA350" s="8">
        <f t="shared" si="37"/>
        <v>31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4</v>
      </c>
      <c r="BJ350">
        <v>2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1</v>
      </c>
      <c r="CE350">
        <v>1</v>
      </c>
      <c r="CF350">
        <v>0</v>
      </c>
      <c r="CG350">
        <v>0</v>
      </c>
      <c r="CH350">
        <v>0</v>
      </c>
      <c r="CI350" s="6">
        <v>0.2</v>
      </c>
      <c r="CJ350" s="8">
        <v>0</v>
      </c>
      <c r="CK350" s="8">
        <v>0</v>
      </c>
      <c r="CL350" s="8">
        <f t="shared" si="38"/>
        <v>100</v>
      </c>
      <c r="CM350" s="8">
        <v>66</v>
      </c>
      <c r="CN350">
        <v>0</v>
      </c>
      <c r="CO350" s="4">
        <f t="shared" si="39"/>
        <v>0.50381679389312972</v>
      </c>
      <c r="CP350" s="8">
        <f t="shared" si="40"/>
        <v>65</v>
      </c>
      <c r="CQ350" s="8">
        <v>112</v>
      </c>
      <c r="CR350" s="8">
        <f t="shared" si="41"/>
        <v>1</v>
      </c>
      <c r="CS350" s="8">
        <f t="shared" si="43"/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 s="8">
        <v>1.846153846153846</v>
      </c>
      <c r="EJ350" s="8">
        <v>0</v>
      </c>
      <c r="EK350" s="8">
        <v>1</v>
      </c>
      <c r="EL350" s="8">
        <v>0</v>
      </c>
      <c r="EM350">
        <v>0</v>
      </c>
      <c r="EO350">
        <v>0</v>
      </c>
      <c r="EP350">
        <v>0</v>
      </c>
      <c r="ER350">
        <v>0</v>
      </c>
      <c r="ES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1</v>
      </c>
      <c r="FD350" s="2">
        <v>41418</v>
      </c>
      <c r="FE350">
        <v>1</v>
      </c>
      <c r="FF350" s="2">
        <v>41529</v>
      </c>
      <c r="FG350">
        <v>29</v>
      </c>
      <c r="FH350">
        <v>1</v>
      </c>
      <c r="FK350">
        <v>0</v>
      </c>
    </row>
    <row r="351" spans="1:167" x14ac:dyDescent="0.35">
      <c r="A351">
        <v>59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2</v>
      </c>
      <c r="L351">
        <v>0</v>
      </c>
      <c r="M351">
        <v>0</v>
      </c>
      <c r="N351">
        <v>1</v>
      </c>
      <c r="O351" s="8">
        <v>25</v>
      </c>
      <c r="P351" s="8">
        <v>9.4814550690710334E-2</v>
      </c>
      <c r="Q351">
        <v>0</v>
      </c>
      <c r="R351">
        <v>1</v>
      </c>
      <c r="S351">
        <v>0</v>
      </c>
      <c r="T351">
        <v>0</v>
      </c>
      <c r="U351" s="8">
        <v>0</v>
      </c>
      <c r="V351">
        <v>0</v>
      </c>
      <c r="W351" s="8">
        <v>127</v>
      </c>
      <c r="X351" s="8">
        <v>57</v>
      </c>
      <c r="Y351" s="8">
        <v>98</v>
      </c>
      <c r="Z351">
        <v>1</v>
      </c>
      <c r="AA351" s="8">
        <v>1.8041958041958039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 s="8">
        <v>35</v>
      </c>
      <c r="AI351" s="8">
        <v>87</v>
      </c>
      <c r="AJ351" s="6">
        <v>7.5</v>
      </c>
      <c r="AK351">
        <v>0</v>
      </c>
      <c r="AL351" s="8">
        <v>35</v>
      </c>
      <c r="AM351">
        <v>3</v>
      </c>
      <c r="AN351">
        <v>1</v>
      </c>
      <c r="AO351">
        <v>0</v>
      </c>
      <c r="AP351">
        <v>1</v>
      </c>
      <c r="AQ351">
        <v>0</v>
      </c>
      <c r="AR351">
        <v>0</v>
      </c>
      <c r="AS351" s="8">
        <v>3</v>
      </c>
      <c r="AT351">
        <v>0</v>
      </c>
      <c r="AU351">
        <v>0</v>
      </c>
      <c r="AV351">
        <v>1</v>
      </c>
      <c r="AW351" s="8">
        <v>285</v>
      </c>
      <c r="AX351" s="8">
        <v>285</v>
      </c>
      <c r="AY351" s="2">
        <v>42814</v>
      </c>
      <c r="AZ351" s="2">
        <v>42844</v>
      </c>
      <c r="BA351" s="8">
        <f t="shared" si="37"/>
        <v>30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</v>
      </c>
      <c r="BJ351">
        <v>10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3</v>
      </c>
      <c r="CE351">
        <v>1</v>
      </c>
      <c r="CF351">
        <v>1</v>
      </c>
      <c r="CG351">
        <v>1</v>
      </c>
      <c r="CH351">
        <v>0</v>
      </c>
      <c r="CI351" s="6">
        <v>1.6</v>
      </c>
      <c r="CJ351" s="8">
        <v>0</v>
      </c>
      <c r="CK351" s="8">
        <v>0</v>
      </c>
      <c r="CL351" s="8">
        <f t="shared" si="38"/>
        <v>100</v>
      </c>
      <c r="CM351" s="8">
        <v>30</v>
      </c>
      <c r="CN351">
        <v>1</v>
      </c>
      <c r="CO351" s="4">
        <f t="shared" si="39"/>
        <v>0.23622047244094488</v>
      </c>
      <c r="CP351" s="8">
        <f t="shared" si="40"/>
        <v>97</v>
      </c>
      <c r="CQ351" s="8">
        <v>53.908365379698132</v>
      </c>
      <c r="CR351" s="8">
        <f t="shared" si="41"/>
        <v>1</v>
      </c>
      <c r="CS351" s="8">
        <f>IF(CN351=1,1,0)</f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 s="8">
        <v>1.7777777777777779</v>
      </c>
      <c r="EJ351" s="8">
        <v>0</v>
      </c>
      <c r="EK351" s="8">
        <v>1</v>
      </c>
      <c r="EL351" s="8">
        <v>0</v>
      </c>
      <c r="EM351">
        <v>0</v>
      </c>
      <c r="EO351">
        <v>0</v>
      </c>
      <c r="EP351">
        <v>0</v>
      </c>
      <c r="ER351">
        <v>0</v>
      </c>
      <c r="ES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 s="2">
        <v>43133</v>
      </c>
      <c r="FE351">
        <v>0</v>
      </c>
      <c r="FG351">
        <v>289</v>
      </c>
      <c r="FH351">
        <v>1</v>
      </c>
      <c r="FK351">
        <v>0</v>
      </c>
    </row>
    <row r="352" spans="1:167" x14ac:dyDescent="0.35">
      <c r="A352">
        <v>71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2</v>
      </c>
      <c r="L352">
        <v>0</v>
      </c>
      <c r="M352">
        <v>0</v>
      </c>
      <c r="N352">
        <v>1</v>
      </c>
      <c r="O352" s="8">
        <v>10</v>
      </c>
      <c r="P352" s="8">
        <v>0.1237217870139256</v>
      </c>
      <c r="Q352">
        <v>0</v>
      </c>
      <c r="R352">
        <v>1</v>
      </c>
      <c r="S352">
        <v>0</v>
      </c>
      <c r="T352">
        <v>0</v>
      </c>
      <c r="U352" s="8">
        <v>0</v>
      </c>
      <c r="V352">
        <v>1</v>
      </c>
      <c r="W352" s="8">
        <v>160</v>
      </c>
      <c r="X352" s="8">
        <v>71</v>
      </c>
      <c r="Y352" s="8">
        <v>96</v>
      </c>
      <c r="Z352">
        <v>0</v>
      </c>
      <c r="AA352" s="8">
        <v>2.0152671755725189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8">
        <v>43</v>
      </c>
      <c r="AI352" s="8">
        <v>90</v>
      </c>
      <c r="AJ352" s="6">
        <v>7.3</v>
      </c>
      <c r="AK352">
        <v>0</v>
      </c>
      <c r="AL352" s="8">
        <v>41</v>
      </c>
      <c r="AM352">
        <v>3</v>
      </c>
      <c r="AN352">
        <v>1</v>
      </c>
      <c r="AO352">
        <v>0</v>
      </c>
      <c r="AP352">
        <v>1</v>
      </c>
      <c r="AQ352">
        <v>0</v>
      </c>
      <c r="AR352">
        <v>0</v>
      </c>
      <c r="AS352" s="8">
        <v>3</v>
      </c>
      <c r="AT352">
        <v>0</v>
      </c>
      <c r="AU352">
        <v>0</v>
      </c>
      <c r="AV352">
        <v>1</v>
      </c>
      <c r="AW352" s="8">
        <v>213</v>
      </c>
      <c r="AX352" s="8">
        <v>186</v>
      </c>
      <c r="AY352" s="2">
        <v>42813</v>
      </c>
      <c r="AZ352" s="2">
        <v>42843</v>
      </c>
      <c r="BA352" s="8">
        <f t="shared" si="37"/>
        <v>30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</v>
      </c>
      <c r="BJ352">
        <v>2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 s="6">
        <v>15</v>
      </c>
      <c r="CJ352" s="8">
        <v>0</v>
      </c>
      <c r="CK352" s="8">
        <v>0</v>
      </c>
      <c r="CL352" s="8">
        <f t="shared" si="38"/>
        <v>100</v>
      </c>
      <c r="CM352" s="8">
        <v>167</v>
      </c>
      <c r="CN352">
        <v>0</v>
      </c>
      <c r="CO352" s="4">
        <f t="shared" si="39"/>
        <v>1.04375</v>
      </c>
      <c r="CP352" s="8">
        <f t="shared" si="40"/>
        <v>-7</v>
      </c>
      <c r="CQ352" s="8">
        <v>135</v>
      </c>
      <c r="CR352" s="8">
        <f t="shared" si="41"/>
        <v>0</v>
      </c>
      <c r="CS352" s="8">
        <f>IF(SUM(EF352:EG352,EB352:EC352,DX352:DY352,DT352:DU352,DP352:DQ352,DL352:DM352,DH352:DI352,DD352:DE352)&gt;0,1,0)</f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 s="8">
        <v>1.82051282051282</v>
      </c>
      <c r="EJ352" s="8">
        <v>0</v>
      </c>
      <c r="EK352" s="8">
        <v>1</v>
      </c>
      <c r="EL352" s="8">
        <v>0</v>
      </c>
      <c r="EM352">
        <v>0</v>
      </c>
      <c r="EO352">
        <v>0</v>
      </c>
      <c r="EP352">
        <v>0</v>
      </c>
      <c r="ER352">
        <v>0</v>
      </c>
      <c r="ES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1</v>
      </c>
      <c r="FD352" s="2">
        <v>43007</v>
      </c>
      <c r="FE352">
        <v>0</v>
      </c>
      <c r="FG352">
        <v>164</v>
      </c>
      <c r="FH352">
        <v>1</v>
      </c>
      <c r="FK352">
        <v>0</v>
      </c>
    </row>
    <row r="353" spans="1:168" x14ac:dyDescent="0.35">
      <c r="A353">
        <v>73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1</v>
      </c>
      <c r="O353" s="8">
        <v>20</v>
      </c>
      <c r="P353" s="8">
        <v>0.15666737816313719</v>
      </c>
      <c r="Q353">
        <v>0</v>
      </c>
      <c r="R353">
        <v>1</v>
      </c>
      <c r="S353">
        <v>0</v>
      </c>
      <c r="T353">
        <v>0</v>
      </c>
      <c r="U353" s="8">
        <v>0</v>
      </c>
      <c r="V353">
        <v>1</v>
      </c>
      <c r="W353" s="8">
        <v>170</v>
      </c>
      <c r="X353" s="8">
        <v>66</v>
      </c>
      <c r="Y353" s="8">
        <v>95</v>
      </c>
      <c r="Z353">
        <v>1</v>
      </c>
      <c r="AA353" s="8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1</v>
      </c>
      <c r="AH353" s="8">
        <v>40</v>
      </c>
      <c r="AI353" s="8">
        <v>60</v>
      </c>
      <c r="AJ353" s="6">
        <v>8.1</v>
      </c>
      <c r="AK353">
        <v>0</v>
      </c>
      <c r="AL353" s="8">
        <v>41</v>
      </c>
      <c r="AM353">
        <v>3</v>
      </c>
      <c r="AN353">
        <v>1</v>
      </c>
      <c r="AO353">
        <v>0</v>
      </c>
      <c r="AP353">
        <v>1</v>
      </c>
      <c r="AQ353">
        <v>0</v>
      </c>
      <c r="AR353">
        <v>0</v>
      </c>
      <c r="AS353" s="8">
        <v>3</v>
      </c>
      <c r="AT353">
        <v>0</v>
      </c>
      <c r="AU353">
        <v>0</v>
      </c>
      <c r="AV353">
        <v>1</v>
      </c>
      <c r="AW353" s="8">
        <v>59</v>
      </c>
      <c r="AX353" s="8">
        <v>59</v>
      </c>
      <c r="AY353" s="2">
        <v>42646</v>
      </c>
      <c r="AZ353" s="2">
        <v>42676</v>
      </c>
      <c r="BA353" s="8">
        <f t="shared" si="37"/>
        <v>30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7</v>
      </c>
      <c r="BJ353">
        <v>16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1</v>
      </c>
      <c r="CD353">
        <v>3</v>
      </c>
      <c r="CE353">
        <v>1</v>
      </c>
      <c r="CF353">
        <v>1</v>
      </c>
      <c r="CG353">
        <v>1</v>
      </c>
      <c r="CH353">
        <v>1</v>
      </c>
      <c r="CI353" s="6">
        <v>5</v>
      </c>
      <c r="CJ353" s="8">
        <v>50</v>
      </c>
      <c r="CK353" s="8">
        <v>50</v>
      </c>
      <c r="CL353" s="8">
        <f t="shared" si="38"/>
        <v>0</v>
      </c>
      <c r="CM353" s="8">
        <v>15</v>
      </c>
      <c r="CN353">
        <v>1</v>
      </c>
      <c r="CO353" s="4">
        <f t="shared" si="39"/>
        <v>8.8235294117647065E-2</v>
      </c>
      <c r="CP353" s="8">
        <f t="shared" si="40"/>
        <v>155</v>
      </c>
      <c r="CQ353" s="8">
        <v>32</v>
      </c>
      <c r="CR353" s="8">
        <f t="shared" si="41"/>
        <v>1</v>
      </c>
      <c r="CS353" s="8">
        <f>IF(CN353=1,1,0)</f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0</v>
      </c>
      <c r="EH353">
        <v>0</v>
      </c>
      <c r="EI353" s="8">
        <v>1.2420382165605099</v>
      </c>
      <c r="EJ353" s="8">
        <v>1</v>
      </c>
      <c r="EK353" s="8">
        <v>0</v>
      </c>
      <c r="EL353" s="8">
        <v>0</v>
      </c>
      <c r="EM353">
        <v>1</v>
      </c>
      <c r="EN353" s="2">
        <v>42678</v>
      </c>
      <c r="EO353">
        <v>1</v>
      </c>
      <c r="EP353">
        <v>0</v>
      </c>
      <c r="ER353">
        <v>0</v>
      </c>
      <c r="ES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 s="2">
        <v>42833</v>
      </c>
      <c r="FE353">
        <v>0</v>
      </c>
      <c r="FG353">
        <v>157</v>
      </c>
      <c r="FH353">
        <v>1</v>
      </c>
      <c r="FI353">
        <v>2</v>
      </c>
      <c r="FJ353">
        <v>1</v>
      </c>
      <c r="FK353">
        <f>IF(AND(FH353,FJ353),1,0)</f>
        <v>1</v>
      </c>
    </row>
    <row r="354" spans="1:168" x14ac:dyDescent="0.35">
      <c r="A354">
        <v>60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0</v>
      </c>
      <c r="O354" s="8">
        <v>0</v>
      </c>
      <c r="P354" s="8">
        <v>0.13998706180186379</v>
      </c>
      <c r="Q354">
        <v>1</v>
      </c>
      <c r="R354">
        <v>0</v>
      </c>
      <c r="S354">
        <v>1</v>
      </c>
      <c r="T354">
        <v>0</v>
      </c>
      <c r="U354" s="8">
        <v>7.9200452574014701E-2</v>
      </c>
      <c r="V354">
        <v>1</v>
      </c>
      <c r="W354" s="8">
        <v>151</v>
      </c>
      <c r="X354" s="8">
        <v>64</v>
      </c>
      <c r="Y354" s="8">
        <v>97</v>
      </c>
      <c r="Z354">
        <v>0</v>
      </c>
      <c r="AA354" s="8">
        <v>1.9523809523809521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s="8">
        <v>43</v>
      </c>
      <c r="AI354" s="8">
        <v>100</v>
      </c>
      <c r="AJ354" s="6">
        <v>7.2</v>
      </c>
      <c r="AK354">
        <v>1</v>
      </c>
      <c r="AL354" s="8">
        <v>35</v>
      </c>
      <c r="AM354">
        <v>3</v>
      </c>
      <c r="AN354">
        <v>1</v>
      </c>
      <c r="AO354">
        <v>0</v>
      </c>
      <c r="AP354">
        <v>1</v>
      </c>
      <c r="AQ354">
        <v>0</v>
      </c>
      <c r="AR354">
        <v>0</v>
      </c>
      <c r="AS354" s="8">
        <v>3</v>
      </c>
      <c r="AT354">
        <v>0</v>
      </c>
      <c r="AU354">
        <v>0</v>
      </c>
      <c r="AV354">
        <v>1</v>
      </c>
      <c r="AW354" s="8">
        <v>222</v>
      </c>
      <c r="AX354" s="8">
        <v>147</v>
      </c>
      <c r="AY354" s="2">
        <v>42632</v>
      </c>
      <c r="AZ354" s="2">
        <v>42662</v>
      </c>
      <c r="BA354" s="8">
        <f t="shared" si="37"/>
        <v>30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5</v>
      </c>
      <c r="BJ354">
        <v>16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3</v>
      </c>
      <c r="CE354">
        <v>1</v>
      </c>
      <c r="CF354">
        <v>1</v>
      </c>
      <c r="CG354">
        <v>1</v>
      </c>
      <c r="CH354">
        <v>1</v>
      </c>
      <c r="CI354" s="6">
        <v>6.1</v>
      </c>
      <c r="CJ354" s="8">
        <v>100</v>
      </c>
      <c r="CK354" s="8">
        <v>0</v>
      </c>
      <c r="CL354" s="8">
        <f t="shared" si="38"/>
        <v>0</v>
      </c>
      <c r="CM354" s="8">
        <v>0</v>
      </c>
      <c r="CN354">
        <v>1</v>
      </c>
      <c r="CO354" s="4">
        <f t="shared" si="39"/>
        <v>0</v>
      </c>
      <c r="CP354" s="8">
        <f t="shared" si="40"/>
        <v>151</v>
      </c>
      <c r="CQ354" s="8">
        <v>99</v>
      </c>
      <c r="CR354" s="8">
        <f t="shared" si="41"/>
        <v>1</v>
      </c>
      <c r="CS354" s="8">
        <f>IF(CN354=1,1,0)</f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0</v>
      </c>
      <c r="DV354">
        <v>0</v>
      </c>
      <c r="DW354">
        <v>0</v>
      </c>
      <c r="DX354">
        <v>1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 s="8">
        <v>1.857142857142857</v>
      </c>
      <c r="EJ354" s="8">
        <v>0</v>
      </c>
      <c r="EK354" s="8">
        <v>1</v>
      </c>
      <c r="EL354" s="8">
        <v>0</v>
      </c>
      <c r="EM354">
        <v>1</v>
      </c>
      <c r="EN354" s="2">
        <v>43022</v>
      </c>
      <c r="EO354">
        <v>3</v>
      </c>
      <c r="EP354">
        <v>0</v>
      </c>
      <c r="ER354">
        <v>0</v>
      </c>
      <c r="ES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</v>
      </c>
      <c r="FD354" s="2">
        <v>43196</v>
      </c>
      <c r="FE354">
        <v>0</v>
      </c>
      <c r="FG354">
        <v>534</v>
      </c>
      <c r="FH354">
        <v>0</v>
      </c>
      <c r="FI354">
        <v>360</v>
      </c>
      <c r="FJ354">
        <v>1</v>
      </c>
      <c r="FK354">
        <v>2</v>
      </c>
    </row>
    <row r="355" spans="1:168" x14ac:dyDescent="0.35">
      <c r="A355">
        <v>55</v>
      </c>
      <c r="B355">
        <v>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 s="8">
        <v>0</v>
      </c>
      <c r="P355" s="8">
        <v>0</v>
      </c>
      <c r="Q355">
        <v>0</v>
      </c>
      <c r="R355">
        <v>1</v>
      </c>
      <c r="S355">
        <v>0</v>
      </c>
      <c r="T355">
        <v>0</v>
      </c>
      <c r="U355" s="8">
        <v>0</v>
      </c>
      <c r="V355">
        <v>0</v>
      </c>
      <c r="W355" s="8">
        <v>135</v>
      </c>
      <c r="X355" s="8">
        <v>76</v>
      </c>
      <c r="Y355" s="8">
        <v>97</v>
      </c>
      <c r="Z355">
        <v>0</v>
      </c>
      <c r="AA355" s="8">
        <v>1.973509933774835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s="8">
        <v>38.907441534670447</v>
      </c>
      <c r="AI355" s="8">
        <v>39</v>
      </c>
      <c r="AJ355" s="6">
        <v>8.6999999999999993</v>
      </c>
      <c r="AK355">
        <v>0</v>
      </c>
      <c r="AL355" s="8">
        <v>32</v>
      </c>
      <c r="AM355">
        <v>3</v>
      </c>
      <c r="AN355">
        <v>1</v>
      </c>
      <c r="AO355">
        <v>0</v>
      </c>
      <c r="AP355">
        <v>1</v>
      </c>
      <c r="AQ355">
        <v>0</v>
      </c>
      <c r="AR355">
        <v>0</v>
      </c>
      <c r="AS355" s="8">
        <v>1</v>
      </c>
      <c r="AT355">
        <v>1</v>
      </c>
      <c r="AU355">
        <v>0</v>
      </c>
      <c r="AV355">
        <v>0</v>
      </c>
      <c r="AW355" s="8">
        <v>346</v>
      </c>
      <c r="AX355" s="8">
        <v>346</v>
      </c>
      <c r="AY355" s="2">
        <v>42485</v>
      </c>
      <c r="AZ355" s="2">
        <v>42515</v>
      </c>
      <c r="BA355" s="8">
        <f t="shared" si="37"/>
        <v>30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2</v>
      </c>
      <c r="BJ355">
        <v>6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1</v>
      </c>
      <c r="CI355" s="6">
        <v>0.4</v>
      </c>
      <c r="CJ355" s="8">
        <v>100</v>
      </c>
      <c r="CK355" s="8">
        <v>0</v>
      </c>
      <c r="CL355" s="8">
        <f t="shared" si="38"/>
        <v>0</v>
      </c>
      <c r="CM355" s="8">
        <v>84</v>
      </c>
      <c r="CN355">
        <v>0</v>
      </c>
      <c r="CO355" s="4">
        <f t="shared" si="39"/>
        <v>0.62222222222222223</v>
      </c>
      <c r="CP355" s="8">
        <f t="shared" si="40"/>
        <v>51</v>
      </c>
      <c r="CQ355" s="8">
        <v>176</v>
      </c>
      <c r="CR355" s="8">
        <f t="shared" si="41"/>
        <v>1</v>
      </c>
      <c r="CS355" s="8">
        <f>IF(SUM(EF355:EG355,EB355:EC355,DX355:DY355,DT355:DU355,DP355:DQ355,DL355:DM355,DH355:DI355,DD355:DE355)&gt;0,1,0)</f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 s="8">
        <v>1.8648648648648649</v>
      </c>
      <c r="EJ355" s="8">
        <v>0</v>
      </c>
      <c r="EK355" s="8">
        <v>1</v>
      </c>
      <c r="EL355" s="8">
        <v>0</v>
      </c>
      <c r="EM355">
        <v>0</v>
      </c>
      <c r="EO355">
        <v>0</v>
      </c>
      <c r="EP355">
        <v>0</v>
      </c>
      <c r="ER355">
        <v>0</v>
      </c>
      <c r="ES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 s="2">
        <v>42526</v>
      </c>
      <c r="FE355">
        <v>0</v>
      </c>
      <c r="FG355">
        <v>11</v>
      </c>
      <c r="FH355">
        <v>1</v>
      </c>
      <c r="FK355">
        <v>0</v>
      </c>
    </row>
    <row r="356" spans="1:168" x14ac:dyDescent="0.35">
      <c r="A356">
        <v>55</v>
      </c>
      <c r="B356">
        <v>2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 s="8">
        <v>0</v>
      </c>
      <c r="P356" s="8">
        <v>0</v>
      </c>
      <c r="Q356">
        <v>0</v>
      </c>
      <c r="R356">
        <v>1</v>
      </c>
      <c r="S356">
        <v>0</v>
      </c>
      <c r="T356">
        <v>0</v>
      </c>
      <c r="U356" s="8">
        <v>0</v>
      </c>
      <c r="V356">
        <v>0</v>
      </c>
      <c r="W356" s="8">
        <v>135</v>
      </c>
      <c r="X356" s="8">
        <v>76</v>
      </c>
      <c r="Y356" s="8">
        <v>97</v>
      </c>
      <c r="Z356">
        <v>0</v>
      </c>
      <c r="AA356" s="8">
        <v>1.91044776119403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s="8">
        <v>36</v>
      </c>
      <c r="AI356" s="8">
        <v>39</v>
      </c>
      <c r="AJ356" s="6">
        <v>8.6999999999999993</v>
      </c>
      <c r="AK356">
        <v>0</v>
      </c>
      <c r="AL356" s="8">
        <v>32</v>
      </c>
      <c r="AM356">
        <v>3</v>
      </c>
      <c r="AN356">
        <v>1</v>
      </c>
      <c r="AO356">
        <v>0</v>
      </c>
      <c r="AP356">
        <v>1</v>
      </c>
      <c r="AQ356">
        <v>0</v>
      </c>
      <c r="AR356">
        <v>0</v>
      </c>
      <c r="AS356" s="8">
        <v>1</v>
      </c>
      <c r="AT356">
        <v>1</v>
      </c>
      <c r="AU356">
        <v>0</v>
      </c>
      <c r="AV356">
        <v>0</v>
      </c>
      <c r="AW356" s="8">
        <v>346</v>
      </c>
      <c r="AX356" s="8">
        <v>346</v>
      </c>
      <c r="AY356" s="2">
        <v>42485</v>
      </c>
      <c r="AZ356" s="2">
        <v>42515</v>
      </c>
      <c r="BA356" s="8">
        <f t="shared" si="37"/>
        <v>30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0</v>
      </c>
      <c r="CI356" s="6">
        <v>1</v>
      </c>
      <c r="CJ356" s="8">
        <v>100</v>
      </c>
      <c r="CK356" s="8">
        <v>0</v>
      </c>
      <c r="CL356" s="8">
        <f t="shared" si="38"/>
        <v>0</v>
      </c>
      <c r="CM356" s="8">
        <v>176</v>
      </c>
      <c r="CN356">
        <v>0</v>
      </c>
      <c r="CO356" s="4">
        <f t="shared" si="39"/>
        <v>1.3037037037037038</v>
      </c>
      <c r="CP356" s="8">
        <f t="shared" si="40"/>
        <v>-41</v>
      </c>
      <c r="CQ356" s="8">
        <v>84</v>
      </c>
      <c r="CR356" s="8">
        <f t="shared" si="41"/>
        <v>0</v>
      </c>
      <c r="CS356" s="8">
        <f>IF(SUM(EF356:EG356,EB356:EC356,DX356:DY356,DT356:DU356,DP356:DQ356,DL356:DM356,DH356:DI356,DD356:DE356)&gt;0,1,0)</f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 s="8">
        <v>1.8</v>
      </c>
      <c r="EJ356" s="8">
        <v>0</v>
      </c>
      <c r="EK356" s="8">
        <v>1</v>
      </c>
      <c r="EL356" s="8">
        <v>0</v>
      </c>
      <c r="EM356">
        <v>0</v>
      </c>
      <c r="EO356">
        <v>0</v>
      </c>
      <c r="EP356">
        <v>0</v>
      </c>
      <c r="ER356">
        <v>0</v>
      </c>
      <c r="ES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1</v>
      </c>
      <c r="FD356" s="2">
        <v>42526</v>
      </c>
      <c r="FE356">
        <v>0</v>
      </c>
      <c r="FG356">
        <v>11</v>
      </c>
      <c r="FH356">
        <v>1</v>
      </c>
      <c r="FK356">
        <v>0</v>
      </c>
    </row>
    <row r="357" spans="1:168" x14ac:dyDescent="0.35">
      <c r="A357">
        <v>69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 s="8">
        <v>0</v>
      </c>
      <c r="P357" s="8">
        <v>0</v>
      </c>
      <c r="Q357">
        <v>0</v>
      </c>
      <c r="R357">
        <v>1</v>
      </c>
      <c r="S357">
        <v>0</v>
      </c>
      <c r="T357">
        <v>0</v>
      </c>
      <c r="U357" s="8">
        <v>0</v>
      </c>
      <c r="V357">
        <v>0</v>
      </c>
      <c r="W357" s="8">
        <v>134</v>
      </c>
      <c r="X357" s="8">
        <v>47</v>
      </c>
      <c r="Y357" s="8">
        <v>97</v>
      </c>
      <c r="Z357">
        <v>0</v>
      </c>
      <c r="AA357" s="8">
        <v>1.96875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s="8">
        <v>37</v>
      </c>
      <c r="AI357" s="8">
        <v>45</v>
      </c>
      <c r="AJ357" s="6">
        <v>7.8</v>
      </c>
      <c r="AK357">
        <v>0</v>
      </c>
      <c r="AL357" s="8">
        <v>60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 s="8">
        <v>2</v>
      </c>
      <c r="AT357">
        <v>0</v>
      </c>
      <c r="AU357">
        <v>1</v>
      </c>
      <c r="AV357">
        <v>0</v>
      </c>
      <c r="AW357" s="8">
        <v>164</v>
      </c>
      <c r="AX357" s="8">
        <v>0</v>
      </c>
      <c r="AY357" s="2">
        <v>42429</v>
      </c>
      <c r="AZ357" s="2">
        <v>42459</v>
      </c>
      <c r="BA357" s="8">
        <f t="shared" si="37"/>
        <v>30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</v>
      </c>
      <c r="BJ357">
        <v>8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1</v>
      </c>
      <c r="CI357" s="6">
        <v>0.4</v>
      </c>
      <c r="CJ357" s="8">
        <v>0</v>
      </c>
      <c r="CK357" s="8">
        <v>0</v>
      </c>
      <c r="CL357" s="8">
        <f t="shared" si="38"/>
        <v>100</v>
      </c>
      <c r="CM357" s="8">
        <v>94</v>
      </c>
      <c r="CN357">
        <v>0</v>
      </c>
      <c r="CO357" s="4">
        <f t="shared" si="39"/>
        <v>0.70149253731343286</v>
      </c>
      <c r="CP357" s="8">
        <f t="shared" si="40"/>
        <v>40</v>
      </c>
      <c r="CQ357" s="8">
        <v>124</v>
      </c>
      <c r="CR357" s="8">
        <f t="shared" si="41"/>
        <v>1</v>
      </c>
      <c r="CS357" s="8">
        <f>IF(SUM(EF357:EG357,EB357:EC357,DX357:DY357,DT357:DU357,DP357:DQ357,DL357:DM357,DH357:DI357,DD357:DE357)&gt;0,1,0)</f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 s="8">
        <v>1.8421052631578949</v>
      </c>
      <c r="EJ357" s="8">
        <v>0</v>
      </c>
      <c r="EK357" s="8">
        <v>1</v>
      </c>
      <c r="EL357" s="8">
        <v>0</v>
      </c>
      <c r="EM357">
        <v>0</v>
      </c>
      <c r="EO357">
        <v>0</v>
      </c>
      <c r="EP357">
        <v>0</v>
      </c>
      <c r="ER357">
        <v>0</v>
      </c>
      <c r="ES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E357">
        <v>0</v>
      </c>
      <c r="FK357">
        <v>2</v>
      </c>
    </row>
    <row r="358" spans="1:168" x14ac:dyDescent="0.35">
      <c r="A358">
        <v>47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 s="8">
        <v>0</v>
      </c>
      <c r="P358" s="8">
        <v>0</v>
      </c>
      <c r="Q358">
        <v>2</v>
      </c>
      <c r="R358">
        <v>0</v>
      </c>
      <c r="S358">
        <v>0</v>
      </c>
      <c r="T358">
        <v>1</v>
      </c>
      <c r="U358" s="8">
        <v>0.26976373664347231</v>
      </c>
      <c r="V358">
        <v>1</v>
      </c>
      <c r="W358" s="8">
        <v>154</v>
      </c>
      <c r="X358" s="8">
        <v>91</v>
      </c>
      <c r="Y358" s="8">
        <v>98</v>
      </c>
      <c r="Z358">
        <v>0</v>
      </c>
      <c r="AA358" s="8">
        <v>1.950413223140496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s="8">
        <v>40</v>
      </c>
      <c r="AI358" s="8">
        <v>58.948398123823686</v>
      </c>
      <c r="AJ358" s="6">
        <v>10</v>
      </c>
      <c r="AK358">
        <v>0</v>
      </c>
      <c r="AL358" s="8">
        <v>24</v>
      </c>
      <c r="AM358">
        <v>4</v>
      </c>
      <c r="AN358">
        <v>1</v>
      </c>
      <c r="AO358">
        <v>0</v>
      </c>
      <c r="AP358">
        <v>0</v>
      </c>
      <c r="AQ358">
        <v>1</v>
      </c>
      <c r="AR358">
        <v>0</v>
      </c>
      <c r="AS358" s="8">
        <v>1</v>
      </c>
      <c r="AT358">
        <v>1</v>
      </c>
      <c r="AU358">
        <v>0</v>
      </c>
      <c r="AV358">
        <v>0</v>
      </c>
      <c r="AW358" s="8">
        <v>380</v>
      </c>
      <c r="AX358" s="8">
        <v>380</v>
      </c>
      <c r="AY358" s="2">
        <v>42424</v>
      </c>
      <c r="AZ358" s="2">
        <v>42454</v>
      </c>
      <c r="BA358" s="8">
        <f t="shared" si="37"/>
        <v>30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5</v>
      </c>
      <c r="BJ358">
        <v>2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0</v>
      </c>
      <c r="CG358">
        <v>0</v>
      </c>
      <c r="CH358">
        <v>0</v>
      </c>
      <c r="CI358" s="6">
        <v>0.1</v>
      </c>
      <c r="CJ358" s="8">
        <v>0</v>
      </c>
      <c r="CK358" s="8">
        <v>0</v>
      </c>
      <c r="CL358" s="8">
        <f t="shared" si="38"/>
        <v>100</v>
      </c>
      <c r="CM358" s="8">
        <v>66</v>
      </c>
      <c r="CN358">
        <v>0</v>
      </c>
      <c r="CO358" s="4">
        <f t="shared" si="39"/>
        <v>0.42857142857142855</v>
      </c>
      <c r="CP358" s="8">
        <f t="shared" si="40"/>
        <v>88</v>
      </c>
      <c r="CQ358" s="8">
        <v>76</v>
      </c>
      <c r="CR358" s="8">
        <f t="shared" si="41"/>
        <v>1</v>
      </c>
      <c r="CS358" s="8">
        <f>IF(SUM(EF358:EG358,EB358:EC358,DX358:DY358,DT358:DU358,DP358:DQ358,DL358:DM358,DH358:DI358,DD358:DE358)&gt;0,1,0)</f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 s="8">
        <v>1.849315068493151</v>
      </c>
      <c r="EJ358" s="8">
        <v>0</v>
      </c>
      <c r="EK358" s="8">
        <v>1</v>
      </c>
      <c r="EL358" s="8">
        <v>0</v>
      </c>
      <c r="EM358">
        <v>0</v>
      </c>
      <c r="EO358">
        <v>0</v>
      </c>
      <c r="EP358">
        <v>0</v>
      </c>
      <c r="ER358">
        <v>0</v>
      </c>
      <c r="ES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 s="2">
        <v>42460</v>
      </c>
      <c r="FE358">
        <v>0</v>
      </c>
      <c r="FG358">
        <v>6</v>
      </c>
      <c r="FH358">
        <v>1</v>
      </c>
      <c r="FK358">
        <v>0</v>
      </c>
    </row>
    <row r="359" spans="1:168" x14ac:dyDescent="0.35">
      <c r="A359">
        <v>71</v>
      </c>
      <c r="B359">
        <v>2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 s="8">
        <v>0</v>
      </c>
      <c r="P359" s="8">
        <v>80</v>
      </c>
      <c r="Q359">
        <v>2</v>
      </c>
      <c r="R359">
        <v>0</v>
      </c>
      <c r="S359">
        <v>0</v>
      </c>
      <c r="T359">
        <v>1</v>
      </c>
      <c r="U359" s="8">
        <v>7</v>
      </c>
      <c r="V359">
        <v>0</v>
      </c>
      <c r="W359" s="8">
        <v>135</v>
      </c>
      <c r="X359" s="8">
        <v>69</v>
      </c>
      <c r="Y359" s="8">
        <v>94</v>
      </c>
      <c r="Z359">
        <v>0</v>
      </c>
      <c r="AA359" s="8">
        <v>2.0465116279069768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s="8">
        <v>39.819929312969798</v>
      </c>
      <c r="AI359" s="8">
        <v>52</v>
      </c>
      <c r="AJ359" s="6">
        <v>8</v>
      </c>
      <c r="AK359">
        <v>0</v>
      </c>
      <c r="AL359" s="8">
        <v>64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 s="8">
        <v>2</v>
      </c>
      <c r="AT359">
        <v>0</v>
      </c>
      <c r="AU359">
        <v>1</v>
      </c>
      <c r="AV359">
        <v>0</v>
      </c>
      <c r="AW359" s="8">
        <v>39</v>
      </c>
      <c r="AX359" s="8">
        <v>0</v>
      </c>
      <c r="AY359" s="2">
        <v>42418</v>
      </c>
      <c r="AZ359" s="2">
        <v>42448</v>
      </c>
      <c r="BA359" s="8">
        <f t="shared" si="37"/>
        <v>30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2</v>
      </c>
      <c r="BJ359">
        <v>16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3</v>
      </c>
      <c r="CE359">
        <v>1</v>
      </c>
      <c r="CF359">
        <v>1</v>
      </c>
      <c r="CG359">
        <v>1</v>
      </c>
      <c r="CH359">
        <v>1</v>
      </c>
      <c r="CI359" s="6">
        <v>1</v>
      </c>
      <c r="CJ359" s="8">
        <v>0</v>
      </c>
      <c r="CK359" s="8">
        <v>0</v>
      </c>
      <c r="CL359" s="8">
        <f t="shared" si="38"/>
        <v>100</v>
      </c>
      <c r="CM359" s="8">
        <v>0</v>
      </c>
      <c r="CN359">
        <v>1</v>
      </c>
      <c r="CO359" s="4">
        <f t="shared" si="39"/>
        <v>0</v>
      </c>
      <c r="CP359" s="8">
        <f t="shared" si="40"/>
        <v>135</v>
      </c>
      <c r="CQ359" s="8">
        <v>80</v>
      </c>
      <c r="CR359" s="8">
        <f t="shared" si="41"/>
        <v>1</v>
      </c>
      <c r="CS359" s="8">
        <f>IF(CN359=1,1,0)</f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 s="8">
        <v>1.816901408450704</v>
      </c>
      <c r="EJ359" s="8">
        <v>0</v>
      </c>
      <c r="EK359" s="8">
        <v>1</v>
      </c>
      <c r="EL359" s="8">
        <v>0</v>
      </c>
      <c r="EM359">
        <v>0</v>
      </c>
      <c r="EO359">
        <v>0</v>
      </c>
      <c r="EP359">
        <v>0</v>
      </c>
      <c r="ER359">
        <v>0</v>
      </c>
      <c r="ES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E359">
        <v>1</v>
      </c>
      <c r="FF359" s="2">
        <v>42656</v>
      </c>
      <c r="FK359">
        <v>2</v>
      </c>
    </row>
    <row r="360" spans="1:168" x14ac:dyDescent="0.35">
      <c r="A360">
        <v>46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 s="8">
        <v>0</v>
      </c>
      <c r="P360" s="8">
        <v>0</v>
      </c>
      <c r="Q360">
        <v>0</v>
      </c>
      <c r="R360">
        <v>1</v>
      </c>
      <c r="S360">
        <v>0</v>
      </c>
      <c r="T360">
        <v>0</v>
      </c>
      <c r="U360" s="8">
        <v>0</v>
      </c>
      <c r="V360">
        <v>0</v>
      </c>
      <c r="W360" s="8">
        <v>139.82591553175419</v>
      </c>
      <c r="X360" s="8">
        <v>76.5</v>
      </c>
      <c r="Y360" s="8">
        <v>97.790523690773071</v>
      </c>
      <c r="Z360">
        <v>0</v>
      </c>
      <c r="AA360" s="8">
        <v>2.0296296296296301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s="8">
        <v>41</v>
      </c>
      <c r="AI360" s="8">
        <v>104</v>
      </c>
      <c r="AJ360" s="6">
        <v>8.2416329156575809</v>
      </c>
      <c r="AK360">
        <v>0</v>
      </c>
      <c r="AL360" s="8">
        <v>75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 s="8">
        <v>2</v>
      </c>
      <c r="AT360">
        <v>0</v>
      </c>
      <c r="AU360">
        <v>1</v>
      </c>
      <c r="AV360">
        <v>0</v>
      </c>
      <c r="AW360" s="8">
        <v>125</v>
      </c>
      <c r="AX360" s="8">
        <v>0</v>
      </c>
      <c r="AY360" s="2">
        <v>41967</v>
      </c>
      <c r="AZ360" s="2">
        <v>41997</v>
      </c>
      <c r="BA360" s="8">
        <f t="shared" si="37"/>
        <v>30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2</v>
      </c>
      <c r="BJ360">
        <v>2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0</v>
      </c>
      <c r="CG360">
        <v>0</v>
      </c>
      <c r="CH360">
        <v>0</v>
      </c>
      <c r="CI360" s="6">
        <v>0.1</v>
      </c>
      <c r="CJ360" s="8">
        <v>0</v>
      </c>
      <c r="CK360" s="8">
        <v>0</v>
      </c>
      <c r="CL360" s="8">
        <f t="shared" si="38"/>
        <v>100</v>
      </c>
      <c r="CM360" s="8">
        <v>140</v>
      </c>
      <c r="CN360">
        <v>0</v>
      </c>
      <c r="CO360" s="4">
        <f t="shared" si="39"/>
        <v>1.0012450086064788</v>
      </c>
      <c r="CP360" s="8">
        <f t="shared" si="40"/>
        <v>-0.17408446824580892</v>
      </c>
      <c r="CQ360" s="8">
        <v>106</v>
      </c>
      <c r="CR360" s="8">
        <f t="shared" si="41"/>
        <v>0</v>
      </c>
      <c r="CS360" s="8">
        <f>IF(SUM(EF360:EG360,EB360:EC360,DX360:DY360,DT360:DU360,DP360:DQ360,DL360:DM360,DH360:DI360,DD360:DE360)&gt;0,1,0)</f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 s="8">
        <v>1.833333333333333</v>
      </c>
      <c r="EJ360" s="8">
        <v>0</v>
      </c>
      <c r="EK360" s="8">
        <v>1</v>
      </c>
      <c r="EL360" s="8">
        <v>0</v>
      </c>
      <c r="EM360">
        <v>0</v>
      </c>
      <c r="EO360">
        <v>0</v>
      </c>
      <c r="EP360">
        <v>0</v>
      </c>
      <c r="ER360">
        <v>0</v>
      </c>
      <c r="ES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</v>
      </c>
      <c r="FD360" s="2">
        <v>42264</v>
      </c>
      <c r="FE360">
        <v>0</v>
      </c>
      <c r="FG360">
        <v>267</v>
      </c>
      <c r="FH360">
        <v>1</v>
      </c>
      <c r="FK360">
        <v>0</v>
      </c>
    </row>
    <row r="361" spans="1:168" x14ac:dyDescent="0.35">
      <c r="A361">
        <v>78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 s="8">
        <v>0</v>
      </c>
      <c r="P361" s="8">
        <v>6.8025547372235345E-2</v>
      </c>
      <c r="Q361">
        <v>2</v>
      </c>
      <c r="R361">
        <v>0</v>
      </c>
      <c r="S361">
        <v>0</v>
      </c>
      <c r="T361">
        <v>1</v>
      </c>
      <c r="U361" s="8">
        <v>0.10618519842688599</v>
      </c>
      <c r="V361">
        <v>0</v>
      </c>
      <c r="W361" s="8">
        <v>138</v>
      </c>
      <c r="X361" s="8">
        <v>64</v>
      </c>
      <c r="Y361" s="8">
        <v>100</v>
      </c>
      <c r="Z361">
        <v>0</v>
      </c>
      <c r="AA361" s="8">
        <v>1.770992366412214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 s="8">
        <v>36</v>
      </c>
      <c r="AI361" s="8">
        <v>65</v>
      </c>
      <c r="AJ361" s="6">
        <v>7.7</v>
      </c>
      <c r="AK361">
        <v>0</v>
      </c>
      <c r="AL361" s="8">
        <v>20</v>
      </c>
      <c r="AM361">
        <v>4</v>
      </c>
      <c r="AN361">
        <v>1</v>
      </c>
      <c r="AO361">
        <v>0</v>
      </c>
      <c r="AP361">
        <v>0</v>
      </c>
      <c r="AQ361">
        <v>1</v>
      </c>
      <c r="AR361">
        <v>0</v>
      </c>
      <c r="AS361" s="8">
        <v>3</v>
      </c>
      <c r="AT361">
        <v>0</v>
      </c>
      <c r="AU361">
        <v>0</v>
      </c>
      <c r="AV361">
        <v>1</v>
      </c>
      <c r="AW361" s="8">
        <v>350</v>
      </c>
      <c r="AX361" s="8">
        <v>110</v>
      </c>
      <c r="AY361" s="2">
        <v>41871</v>
      </c>
      <c r="AZ361" s="2">
        <v>41901</v>
      </c>
      <c r="BA361" s="8">
        <f t="shared" si="37"/>
        <v>30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0</v>
      </c>
      <c r="CH361">
        <v>0</v>
      </c>
      <c r="CI361" s="6">
        <v>0.5</v>
      </c>
      <c r="CJ361" s="8">
        <v>0</v>
      </c>
      <c r="CK361" s="8">
        <v>0</v>
      </c>
      <c r="CL361" s="8">
        <f t="shared" si="38"/>
        <v>100</v>
      </c>
      <c r="CM361" s="8">
        <v>83.753497743870483</v>
      </c>
      <c r="CN361">
        <v>0</v>
      </c>
      <c r="CO361" s="4">
        <f t="shared" si="39"/>
        <v>0.6069094039410905</v>
      </c>
      <c r="CP361" s="8">
        <f t="shared" si="40"/>
        <v>54.246502256129517</v>
      </c>
      <c r="CQ361" s="8">
        <v>72.5</v>
      </c>
      <c r="CR361" s="8">
        <f t="shared" si="41"/>
        <v>1</v>
      </c>
      <c r="CS361" s="8">
        <f>IF(SUM(EF361:EG361,EB361:EC361,DX361:DY361,DT361:DU361,DP361:DQ361,DL361:DM361,DH361:DI361,DD361:DE361)&gt;0,1,0)</f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 s="8">
        <v>1.8055555555555549</v>
      </c>
      <c r="EJ361" s="8">
        <v>0</v>
      </c>
      <c r="EK361" s="8">
        <v>1</v>
      </c>
      <c r="EL361" s="8">
        <v>0</v>
      </c>
      <c r="EM361">
        <v>0</v>
      </c>
      <c r="EO361">
        <v>0</v>
      </c>
      <c r="EP361">
        <v>0</v>
      </c>
      <c r="ER361">
        <v>0</v>
      </c>
      <c r="ES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</v>
      </c>
      <c r="FD361" s="2">
        <v>41943</v>
      </c>
      <c r="FE361">
        <v>1</v>
      </c>
      <c r="FF361" s="2">
        <v>42779</v>
      </c>
      <c r="FG361">
        <v>42</v>
      </c>
      <c r="FH361">
        <v>1</v>
      </c>
      <c r="FK361">
        <v>0</v>
      </c>
    </row>
    <row r="362" spans="1:168" x14ac:dyDescent="0.35">
      <c r="A362">
        <v>59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0</v>
      </c>
      <c r="O362" s="8">
        <v>0</v>
      </c>
      <c r="P362" s="8">
        <v>4.32471393819263E-2</v>
      </c>
      <c r="Q362">
        <v>0</v>
      </c>
      <c r="R362">
        <v>1</v>
      </c>
      <c r="S362">
        <v>0</v>
      </c>
      <c r="T362">
        <v>0</v>
      </c>
      <c r="U362" s="8">
        <v>0</v>
      </c>
      <c r="V362">
        <v>1</v>
      </c>
      <c r="W362" s="8">
        <v>165</v>
      </c>
      <c r="X362" s="8">
        <v>86</v>
      </c>
      <c r="Y362" s="8">
        <v>96</v>
      </c>
      <c r="Z362">
        <v>0</v>
      </c>
      <c r="AA362" s="8">
        <v>1.886524822695036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s="8">
        <v>43.5</v>
      </c>
      <c r="AI362" s="8">
        <v>74</v>
      </c>
      <c r="AJ362" s="6">
        <v>6.6</v>
      </c>
      <c r="AK362">
        <v>1</v>
      </c>
      <c r="AL362" s="8">
        <v>37</v>
      </c>
      <c r="AM362">
        <v>3</v>
      </c>
      <c r="AN362">
        <v>1</v>
      </c>
      <c r="AO362">
        <v>0</v>
      </c>
      <c r="AP362">
        <v>1</v>
      </c>
      <c r="AQ362">
        <v>0</v>
      </c>
      <c r="AR362">
        <v>0</v>
      </c>
      <c r="AS362" s="8">
        <v>2</v>
      </c>
      <c r="AT362">
        <v>0</v>
      </c>
      <c r="AU362">
        <v>1</v>
      </c>
      <c r="AV362">
        <v>0</v>
      </c>
      <c r="AW362" s="8">
        <v>180</v>
      </c>
      <c r="AX362" s="8">
        <v>0</v>
      </c>
      <c r="AY362" s="2">
        <v>41766</v>
      </c>
      <c r="AZ362" s="2">
        <v>41796</v>
      </c>
      <c r="BA362" s="8">
        <f t="shared" si="37"/>
        <v>30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5</v>
      </c>
      <c r="BJ362">
        <v>2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 s="6">
        <v>12</v>
      </c>
      <c r="CJ362" s="8">
        <v>20</v>
      </c>
      <c r="CK362" s="8">
        <v>0</v>
      </c>
      <c r="CL362" s="8">
        <f t="shared" si="38"/>
        <v>80</v>
      </c>
      <c r="CM362" s="8">
        <v>122</v>
      </c>
      <c r="CN362">
        <v>0</v>
      </c>
      <c r="CO362" s="4">
        <f t="shared" si="39"/>
        <v>0.73939393939393938</v>
      </c>
      <c r="CP362" s="8">
        <f t="shared" si="40"/>
        <v>43</v>
      </c>
      <c r="CQ362" s="8">
        <v>168</v>
      </c>
      <c r="CR362" s="8">
        <f t="shared" si="41"/>
        <v>1</v>
      </c>
      <c r="CS362" s="8">
        <f>IF(SUM(EF362:EG362,EB362:EC362,DX362:DY362,DT362:DU362,DP362:DQ362,DL362:DM362,DH362:DI362,DD362:DE362)&gt;0,1,0)</f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 s="8">
        <v>1.831168831168831</v>
      </c>
      <c r="EJ362" s="8">
        <v>0</v>
      </c>
      <c r="EK362" s="8">
        <v>1</v>
      </c>
      <c r="EL362" s="8">
        <v>0</v>
      </c>
      <c r="EM362">
        <v>0</v>
      </c>
      <c r="EO362">
        <v>0</v>
      </c>
      <c r="EP362">
        <v>0</v>
      </c>
      <c r="ER362">
        <v>0</v>
      </c>
      <c r="ES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</v>
      </c>
      <c r="FD362" s="2">
        <v>41817</v>
      </c>
      <c r="FE362">
        <v>0</v>
      </c>
      <c r="FG362">
        <v>21</v>
      </c>
      <c r="FH362">
        <v>1</v>
      </c>
      <c r="FK362">
        <v>0</v>
      </c>
    </row>
    <row r="363" spans="1:168" x14ac:dyDescent="0.35">
      <c r="A363">
        <v>73</v>
      </c>
      <c r="B363">
        <v>2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 s="8">
        <v>0</v>
      </c>
      <c r="P363" s="8">
        <v>0</v>
      </c>
      <c r="Q363">
        <v>0</v>
      </c>
      <c r="R363">
        <v>1</v>
      </c>
      <c r="S363">
        <v>0</v>
      </c>
      <c r="T363">
        <v>0</v>
      </c>
      <c r="U363" s="8">
        <v>0</v>
      </c>
      <c r="V363">
        <v>0</v>
      </c>
      <c r="W363" s="8">
        <v>137</v>
      </c>
      <c r="X363" s="8">
        <v>50</v>
      </c>
      <c r="Y363" s="8">
        <v>98</v>
      </c>
      <c r="Z363">
        <v>0</v>
      </c>
      <c r="AA363" s="8">
        <v>1.890625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s="8">
        <v>35.05623709303606</v>
      </c>
      <c r="AI363" s="8">
        <v>50</v>
      </c>
      <c r="AJ363" s="6">
        <v>6.4</v>
      </c>
      <c r="AK363">
        <v>1</v>
      </c>
      <c r="AL363" s="8">
        <v>25</v>
      </c>
      <c r="AM363">
        <v>4</v>
      </c>
      <c r="AN363">
        <v>1</v>
      </c>
      <c r="AO363">
        <v>0</v>
      </c>
      <c r="AP363">
        <v>0</v>
      </c>
      <c r="AQ363">
        <v>1</v>
      </c>
      <c r="AR363">
        <v>0</v>
      </c>
      <c r="AS363" s="8">
        <v>3</v>
      </c>
      <c r="AT363">
        <v>0</v>
      </c>
      <c r="AU363">
        <v>0</v>
      </c>
      <c r="AV363">
        <v>1</v>
      </c>
      <c r="AW363" s="8">
        <v>149</v>
      </c>
      <c r="AX363" s="8">
        <v>94.5</v>
      </c>
      <c r="AY363" s="2">
        <v>41627</v>
      </c>
      <c r="AZ363" s="2">
        <v>41657</v>
      </c>
      <c r="BA363" s="8">
        <f t="shared" si="37"/>
        <v>30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5</v>
      </c>
      <c r="BJ363">
        <v>10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2</v>
      </c>
      <c r="CE363">
        <v>0</v>
      </c>
      <c r="CF363">
        <v>1</v>
      </c>
      <c r="CG363">
        <v>0</v>
      </c>
      <c r="CH363">
        <v>1</v>
      </c>
      <c r="CI363" s="6">
        <v>0.5</v>
      </c>
      <c r="CJ363" s="8">
        <v>0</v>
      </c>
      <c r="CK363" s="8">
        <v>100</v>
      </c>
      <c r="CL363" s="8">
        <f t="shared" si="38"/>
        <v>0</v>
      </c>
      <c r="CM363" s="8">
        <v>0</v>
      </c>
      <c r="CN363">
        <v>1</v>
      </c>
      <c r="CO363" s="4">
        <f t="shared" si="39"/>
        <v>0</v>
      </c>
      <c r="CP363" s="8">
        <f t="shared" si="40"/>
        <v>137</v>
      </c>
      <c r="CQ363" s="8">
        <v>58</v>
      </c>
      <c r="CR363" s="8">
        <f t="shared" si="41"/>
        <v>1</v>
      </c>
      <c r="CS363" s="8">
        <f>IF(CN363=1,1,0)</f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 s="8">
        <v>1.8985507246376809</v>
      </c>
      <c r="EJ363" s="8">
        <v>0</v>
      </c>
      <c r="EK363" s="8">
        <v>1</v>
      </c>
      <c r="EL363" s="8">
        <v>0</v>
      </c>
      <c r="EM363">
        <v>0</v>
      </c>
      <c r="EO363">
        <v>0</v>
      </c>
      <c r="EP363">
        <v>0</v>
      </c>
      <c r="ER363">
        <v>0</v>
      </c>
      <c r="ES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E363">
        <v>1</v>
      </c>
      <c r="FF363" s="2">
        <v>41846</v>
      </c>
      <c r="FK363">
        <v>2</v>
      </c>
      <c r="FL363" t="s">
        <v>216</v>
      </c>
    </row>
    <row r="364" spans="1:168" x14ac:dyDescent="0.35">
      <c r="A364">
        <v>66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1</v>
      </c>
      <c r="O364" s="8">
        <v>6</v>
      </c>
      <c r="P364" s="8">
        <v>8.1251045001748012E-2</v>
      </c>
      <c r="Q364">
        <v>0</v>
      </c>
      <c r="R364">
        <v>1</v>
      </c>
      <c r="S364">
        <v>0</v>
      </c>
      <c r="T364">
        <v>0</v>
      </c>
      <c r="U364" s="8">
        <v>0</v>
      </c>
      <c r="V364">
        <v>0</v>
      </c>
      <c r="W364" s="8">
        <v>135</v>
      </c>
      <c r="X364" s="8">
        <v>71.5</v>
      </c>
      <c r="Y364" s="8">
        <v>97.913419913419915</v>
      </c>
      <c r="Z364">
        <v>0</v>
      </c>
      <c r="AA364" s="8">
        <v>1.796875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s="8">
        <v>32.054167778382933</v>
      </c>
      <c r="AI364" s="8">
        <v>53</v>
      </c>
      <c r="AJ364" s="6">
        <v>8.4</v>
      </c>
      <c r="AK364">
        <v>0</v>
      </c>
      <c r="AL364" s="8">
        <v>80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 s="8">
        <v>3</v>
      </c>
      <c r="AT364">
        <v>0</v>
      </c>
      <c r="AU364">
        <v>0</v>
      </c>
      <c r="AV364">
        <v>1</v>
      </c>
      <c r="AW364" s="8">
        <v>158</v>
      </c>
      <c r="AX364" s="8">
        <v>133</v>
      </c>
      <c r="AY364" s="2">
        <v>41525</v>
      </c>
      <c r="AZ364" s="2">
        <v>41555</v>
      </c>
      <c r="BA364" s="8">
        <f t="shared" si="37"/>
        <v>30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7</v>
      </c>
      <c r="BJ364">
        <v>2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 s="6">
        <v>0.1</v>
      </c>
      <c r="CJ364" s="8">
        <v>50</v>
      </c>
      <c r="CK364" s="8">
        <v>0</v>
      </c>
      <c r="CL364" s="8">
        <f t="shared" si="38"/>
        <v>50</v>
      </c>
      <c r="CM364" s="8">
        <v>89</v>
      </c>
      <c r="CN364">
        <v>0</v>
      </c>
      <c r="CO364" s="4">
        <f t="shared" si="39"/>
        <v>0.65925925925925921</v>
      </c>
      <c r="CP364" s="8">
        <f t="shared" si="40"/>
        <v>46</v>
      </c>
      <c r="CQ364" s="8">
        <v>89</v>
      </c>
      <c r="CR364" s="8">
        <f t="shared" si="41"/>
        <v>1</v>
      </c>
      <c r="CS364" s="8">
        <f t="shared" ref="CS364:CS373" si="44">IF(SUM(EF364:EG364,EB364:EC364,DX364:DY364,DT364:DU364,DP364:DQ364,DL364:DM364,DH364:DI364,DD364:DE364)&gt;0,1,0)</f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 s="8">
        <v>1.869565217391304</v>
      </c>
      <c r="EJ364" s="8">
        <v>0</v>
      </c>
      <c r="EK364" s="8">
        <v>1</v>
      </c>
      <c r="EL364" s="8">
        <v>0</v>
      </c>
      <c r="EM364">
        <v>0</v>
      </c>
      <c r="EO364">
        <v>0</v>
      </c>
      <c r="EP364">
        <v>0</v>
      </c>
      <c r="ER364">
        <v>0</v>
      </c>
      <c r="ES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 s="2">
        <v>41983</v>
      </c>
      <c r="FE364">
        <v>0</v>
      </c>
      <c r="FG364">
        <v>428</v>
      </c>
      <c r="FH364">
        <v>0</v>
      </c>
      <c r="FK364">
        <v>2</v>
      </c>
    </row>
    <row r="365" spans="1:168" x14ac:dyDescent="0.35">
      <c r="A365">
        <v>61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 s="8">
        <v>0</v>
      </c>
      <c r="P365" s="8">
        <v>0</v>
      </c>
      <c r="Q365">
        <v>0</v>
      </c>
      <c r="R365">
        <v>1</v>
      </c>
      <c r="S365">
        <v>0</v>
      </c>
      <c r="T365">
        <v>0</v>
      </c>
      <c r="U365" s="8">
        <v>0</v>
      </c>
      <c r="V365">
        <v>0</v>
      </c>
      <c r="W365" s="8">
        <v>136</v>
      </c>
      <c r="X365" s="8">
        <v>68</v>
      </c>
      <c r="Y365" s="8">
        <v>98</v>
      </c>
      <c r="Z365">
        <v>0</v>
      </c>
      <c r="AA365" s="8">
        <v>1.9696969696969699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s="8">
        <v>40.04894840062758</v>
      </c>
      <c r="AI365" s="8">
        <v>92</v>
      </c>
      <c r="AJ365" s="6">
        <v>9.1</v>
      </c>
      <c r="AK365">
        <v>0</v>
      </c>
      <c r="AL365" s="8">
        <v>107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 s="8">
        <v>2</v>
      </c>
      <c r="AT365">
        <v>0</v>
      </c>
      <c r="AU365">
        <v>1</v>
      </c>
      <c r="AV365">
        <v>0</v>
      </c>
      <c r="AW365" s="8">
        <v>0</v>
      </c>
      <c r="AX365" s="8">
        <v>0</v>
      </c>
      <c r="AY365" s="2">
        <v>42784</v>
      </c>
      <c r="AZ365" s="2">
        <v>42813</v>
      </c>
      <c r="BA365" s="8">
        <f t="shared" si="37"/>
        <v>29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</v>
      </c>
      <c r="BJ365">
        <v>7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1</v>
      </c>
      <c r="CI365" s="6">
        <v>0.8</v>
      </c>
      <c r="CJ365" s="8">
        <v>100</v>
      </c>
      <c r="CK365" s="8">
        <v>0</v>
      </c>
      <c r="CL365" s="8">
        <f t="shared" si="38"/>
        <v>0</v>
      </c>
      <c r="CM365" s="8">
        <v>116</v>
      </c>
      <c r="CN365">
        <v>0</v>
      </c>
      <c r="CO365" s="4">
        <f t="shared" si="39"/>
        <v>0.8529411764705882</v>
      </c>
      <c r="CP365" s="8">
        <f t="shared" si="40"/>
        <v>20</v>
      </c>
      <c r="CQ365" s="8">
        <v>73</v>
      </c>
      <c r="CR365" s="8">
        <f t="shared" si="41"/>
        <v>1</v>
      </c>
      <c r="CS365" s="8">
        <f t="shared" si="44"/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 s="8">
        <v>1.8611111111111109</v>
      </c>
      <c r="EJ365" s="8">
        <v>0</v>
      </c>
      <c r="EK365" s="8">
        <v>1</v>
      </c>
      <c r="EL365" s="8">
        <v>0</v>
      </c>
      <c r="EM365">
        <v>0</v>
      </c>
      <c r="EO365">
        <v>0</v>
      </c>
      <c r="EP365">
        <v>0</v>
      </c>
      <c r="ER365">
        <v>0</v>
      </c>
      <c r="ES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 s="2">
        <v>42923</v>
      </c>
      <c r="FE365">
        <v>0</v>
      </c>
      <c r="FG365">
        <v>110</v>
      </c>
      <c r="FH365">
        <v>1</v>
      </c>
      <c r="FK365">
        <v>0</v>
      </c>
    </row>
    <row r="366" spans="1:168" x14ac:dyDescent="0.35">
      <c r="A366">
        <v>49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 s="8">
        <v>0</v>
      </c>
      <c r="P366" s="8">
        <v>0</v>
      </c>
      <c r="Q366">
        <v>2</v>
      </c>
      <c r="R366">
        <v>0</v>
      </c>
      <c r="S366">
        <v>0</v>
      </c>
      <c r="T366">
        <v>1</v>
      </c>
      <c r="U366" s="8">
        <v>1</v>
      </c>
      <c r="V366">
        <v>1</v>
      </c>
      <c r="W366" s="8">
        <v>143</v>
      </c>
      <c r="X366" s="8">
        <v>73</v>
      </c>
      <c r="Y366" s="8">
        <v>99</v>
      </c>
      <c r="Z366">
        <v>0</v>
      </c>
      <c r="AA366" s="8">
        <v>1.8425196850393699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s="8">
        <v>39.852608987792337</v>
      </c>
      <c r="AI366" s="8">
        <v>85</v>
      </c>
      <c r="AJ366" s="6">
        <v>7.4</v>
      </c>
      <c r="AK366">
        <v>0</v>
      </c>
      <c r="AL366" s="8">
        <v>83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 s="8">
        <v>3</v>
      </c>
      <c r="AT366">
        <v>0</v>
      </c>
      <c r="AU366">
        <v>0</v>
      </c>
      <c r="AV366">
        <v>1</v>
      </c>
      <c r="AW366" s="8">
        <v>68</v>
      </c>
      <c r="AX366" s="8">
        <v>68</v>
      </c>
      <c r="AY366" s="2">
        <v>42783</v>
      </c>
      <c r="AZ366" s="2">
        <v>42812</v>
      </c>
      <c r="BA366" s="8">
        <f t="shared" si="37"/>
        <v>29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2</v>
      </c>
      <c r="BJ366">
        <v>8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1</v>
      </c>
      <c r="CI366" s="6">
        <v>0.1</v>
      </c>
      <c r="CJ366" s="8">
        <v>100</v>
      </c>
      <c r="CK366" s="8">
        <v>0</v>
      </c>
      <c r="CL366" s="8">
        <f t="shared" si="38"/>
        <v>0</v>
      </c>
      <c r="CM366" s="8">
        <v>144</v>
      </c>
      <c r="CN366">
        <v>0</v>
      </c>
      <c r="CO366" s="4">
        <f t="shared" si="39"/>
        <v>1.0069930069930071</v>
      </c>
      <c r="CP366" s="8">
        <f t="shared" si="40"/>
        <v>-1</v>
      </c>
      <c r="CQ366" s="8">
        <v>149</v>
      </c>
      <c r="CR366" s="8">
        <f t="shared" si="41"/>
        <v>0</v>
      </c>
      <c r="CS366" s="8">
        <f t="shared" si="44"/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 s="8">
        <v>1.860759493670886</v>
      </c>
      <c r="EJ366" s="8">
        <v>0</v>
      </c>
      <c r="EK366" s="8">
        <v>1</v>
      </c>
      <c r="EL366" s="8">
        <v>0</v>
      </c>
      <c r="EM366">
        <v>1</v>
      </c>
      <c r="EN366" s="2">
        <v>42813</v>
      </c>
      <c r="EO366">
        <v>1</v>
      </c>
      <c r="EP366">
        <v>0</v>
      </c>
      <c r="ER366">
        <v>0</v>
      </c>
      <c r="ES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 s="2">
        <v>42905</v>
      </c>
      <c r="FE366">
        <v>0</v>
      </c>
      <c r="FG366">
        <v>93</v>
      </c>
      <c r="FH366">
        <v>1</v>
      </c>
      <c r="FI366">
        <v>1</v>
      </c>
      <c r="FJ366">
        <v>1</v>
      </c>
      <c r="FK366">
        <f>IF(AND(FH366,FJ366),1,0)</f>
        <v>1</v>
      </c>
    </row>
    <row r="367" spans="1:168" x14ac:dyDescent="0.35">
      <c r="A367">
        <v>76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 s="8">
        <v>0</v>
      </c>
      <c r="P367" s="8">
        <v>9.4926248520308856E-2</v>
      </c>
      <c r="Q367">
        <v>1</v>
      </c>
      <c r="R367">
        <v>0</v>
      </c>
      <c r="S367">
        <v>1</v>
      </c>
      <c r="T367">
        <v>0</v>
      </c>
      <c r="U367" s="8">
        <v>0.1216180998619731</v>
      </c>
      <c r="V367">
        <v>0</v>
      </c>
      <c r="W367" s="8">
        <v>121</v>
      </c>
      <c r="X367" s="8">
        <v>61</v>
      </c>
      <c r="Y367" s="8">
        <v>96</v>
      </c>
      <c r="Z367">
        <v>0</v>
      </c>
      <c r="AA367" s="8">
        <v>2.0408163265306118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 s="8">
        <v>10</v>
      </c>
      <c r="AI367" s="8">
        <v>34</v>
      </c>
      <c r="AJ367" s="6">
        <v>8.4</v>
      </c>
      <c r="AK367">
        <v>0</v>
      </c>
      <c r="AL367" s="8">
        <v>92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 s="8">
        <v>2</v>
      </c>
      <c r="AT367">
        <v>0</v>
      </c>
      <c r="AU367">
        <v>1</v>
      </c>
      <c r="AV367">
        <v>0</v>
      </c>
      <c r="AW367" s="8">
        <v>113</v>
      </c>
      <c r="AX367" s="8">
        <v>0</v>
      </c>
      <c r="AY367" s="2">
        <v>42719</v>
      </c>
      <c r="AZ367" s="2">
        <v>42748</v>
      </c>
      <c r="BA367" s="8">
        <f t="shared" si="37"/>
        <v>29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</v>
      </c>
      <c r="BJ367">
        <v>2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 s="6">
        <v>0.50653049857895893</v>
      </c>
      <c r="CJ367" s="8">
        <v>50</v>
      </c>
      <c r="CK367" s="8">
        <v>0</v>
      </c>
      <c r="CL367" s="8">
        <f t="shared" si="38"/>
        <v>50</v>
      </c>
      <c r="CM367" s="8">
        <v>112</v>
      </c>
      <c r="CN367">
        <v>0</v>
      </c>
      <c r="CO367" s="4">
        <f t="shared" si="39"/>
        <v>0.92561983471074383</v>
      </c>
      <c r="CP367" s="8">
        <f t="shared" si="40"/>
        <v>9</v>
      </c>
      <c r="CQ367" s="8">
        <v>103</v>
      </c>
      <c r="CR367" s="8">
        <f t="shared" si="41"/>
        <v>0</v>
      </c>
      <c r="CS367" s="8">
        <f t="shared" si="44"/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 s="8">
        <v>2</v>
      </c>
      <c r="EJ367" s="8">
        <v>0</v>
      </c>
      <c r="EK367" s="8">
        <v>1</v>
      </c>
      <c r="EL367" s="8">
        <v>0</v>
      </c>
      <c r="EM367">
        <v>0</v>
      </c>
      <c r="EO367">
        <v>0</v>
      </c>
      <c r="EP367">
        <v>0</v>
      </c>
      <c r="ER367">
        <v>0</v>
      </c>
      <c r="ES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 s="2">
        <v>42775</v>
      </c>
      <c r="FE367">
        <v>0</v>
      </c>
      <c r="FG367">
        <v>27</v>
      </c>
      <c r="FH367">
        <v>1</v>
      </c>
      <c r="FK367">
        <v>0</v>
      </c>
    </row>
    <row r="368" spans="1:168" x14ac:dyDescent="0.35">
      <c r="A368">
        <v>53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1</v>
      </c>
      <c r="O368" s="8">
        <v>20</v>
      </c>
      <c r="P368" s="8">
        <v>0.12386936713657801</v>
      </c>
      <c r="Q368">
        <v>1</v>
      </c>
      <c r="R368">
        <v>0</v>
      </c>
      <c r="S368">
        <v>1</v>
      </c>
      <c r="T368">
        <v>0</v>
      </c>
      <c r="U368" s="8">
        <v>0.13797016619133651</v>
      </c>
      <c r="V368">
        <v>0</v>
      </c>
      <c r="W368" s="8">
        <v>123</v>
      </c>
      <c r="X368" s="8">
        <v>86</v>
      </c>
      <c r="Y368" s="8">
        <v>95</v>
      </c>
      <c r="Z368">
        <v>1</v>
      </c>
      <c r="AA368" s="8">
        <v>2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 s="8">
        <v>36.071634207996809</v>
      </c>
      <c r="AI368" s="8">
        <v>52</v>
      </c>
      <c r="AJ368" s="6">
        <v>9.5</v>
      </c>
      <c r="AK368">
        <v>0</v>
      </c>
      <c r="AL368" s="8">
        <v>78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 s="8">
        <v>2</v>
      </c>
      <c r="AT368">
        <v>0</v>
      </c>
      <c r="AU368">
        <v>1</v>
      </c>
      <c r="AV368">
        <v>0</v>
      </c>
      <c r="AW368" s="8">
        <v>15</v>
      </c>
      <c r="AX368" s="8">
        <v>0</v>
      </c>
      <c r="AY368" s="2">
        <v>42704</v>
      </c>
      <c r="AZ368" s="2">
        <v>42733</v>
      </c>
      <c r="BA368" s="8">
        <f t="shared" si="37"/>
        <v>29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</v>
      </c>
      <c r="BJ368">
        <v>6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0</v>
      </c>
      <c r="CG368">
        <v>0</v>
      </c>
      <c r="CH368">
        <v>1</v>
      </c>
      <c r="CI368" s="6">
        <v>2</v>
      </c>
      <c r="CJ368" s="8">
        <v>100</v>
      </c>
      <c r="CK368" s="8">
        <v>0</v>
      </c>
      <c r="CL368" s="8">
        <f t="shared" si="38"/>
        <v>0</v>
      </c>
      <c r="CM368" s="8">
        <v>90</v>
      </c>
      <c r="CN368">
        <v>0</v>
      </c>
      <c r="CO368" s="4">
        <f t="shared" si="39"/>
        <v>0.73170731707317072</v>
      </c>
      <c r="CP368" s="8">
        <f t="shared" si="40"/>
        <v>33</v>
      </c>
      <c r="CQ368" s="8">
        <v>50</v>
      </c>
      <c r="CR368" s="8">
        <f t="shared" si="41"/>
        <v>1</v>
      </c>
      <c r="CS368" s="8">
        <f t="shared" si="44"/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 s="8">
        <v>1.788732394366197</v>
      </c>
      <c r="EJ368" s="8">
        <v>0</v>
      </c>
      <c r="EK368" s="8">
        <v>1</v>
      </c>
      <c r="EL368" s="8">
        <v>0</v>
      </c>
      <c r="EM368">
        <v>0</v>
      </c>
      <c r="EO368">
        <v>0</v>
      </c>
      <c r="EP368">
        <v>0</v>
      </c>
      <c r="ER368">
        <v>0</v>
      </c>
      <c r="ES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 s="2">
        <v>42769</v>
      </c>
      <c r="FE368">
        <v>0</v>
      </c>
      <c r="FG368">
        <v>36</v>
      </c>
      <c r="FH368">
        <v>1</v>
      </c>
      <c r="FK368">
        <v>0</v>
      </c>
    </row>
    <row r="369" spans="1:167" x14ac:dyDescent="0.35">
      <c r="A369">
        <v>71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</v>
      </c>
      <c r="O369" s="8">
        <v>0</v>
      </c>
      <c r="P369" s="8">
        <v>50</v>
      </c>
      <c r="Q369">
        <v>2</v>
      </c>
      <c r="R369">
        <v>0</v>
      </c>
      <c r="S369">
        <v>0</v>
      </c>
      <c r="T369">
        <v>1</v>
      </c>
      <c r="U369" s="8">
        <v>100</v>
      </c>
      <c r="V369">
        <v>0</v>
      </c>
      <c r="W369" s="8">
        <v>124</v>
      </c>
      <c r="X369" s="8">
        <v>65</v>
      </c>
      <c r="Y369" s="8">
        <v>97</v>
      </c>
      <c r="Z369">
        <v>1</v>
      </c>
      <c r="AA369" s="8">
        <v>2.057553956834532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s="8">
        <v>39</v>
      </c>
      <c r="AI369" s="8">
        <v>51</v>
      </c>
      <c r="AJ369" s="6">
        <v>7.5</v>
      </c>
      <c r="AK369">
        <v>0</v>
      </c>
      <c r="AL369" s="8">
        <v>65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 s="8">
        <v>2</v>
      </c>
      <c r="AT369">
        <v>0</v>
      </c>
      <c r="AU369">
        <v>1</v>
      </c>
      <c r="AV369">
        <v>0</v>
      </c>
      <c r="AW369" s="8">
        <v>100</v>
      </c>
      <c r="AX369" s="8">
        <v>0</v>
      </c>
      <c r="AY369" s="2">
        <v>42668</v>
      </c>
      <c r="AZ369" s="2">
        <v>42697</v>
      </c>
      <c r="BA369" s="8">
        <f t="shared" si="37"/>
        <v>29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7</v>
      </c>
      <c r="BJ369">
        <v>7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0</v>
      </c>
      <c r="CH369">
        <v>1</v>
      </c>
      <c r="CI369" s="6">
        <v>0.8</v>
      </c>
      <c r="CJ369" s="8">
        <v>0</v>
      </c>
      <c r="CK369" s="8">
        <v>0</v>
      </c>
      <c r="CL369" s="8">
        <f t="shared" si="38"/>
        <v>100</v>
      </c>
      <c r="CM369" s="8">
        <v>57.5</v>
      </c>
      <c r="CN369">
        <v>0</v>
      </c>
      <c r="CO369" s="4">
        <f t="shared" si="39"/>
        <v>0.46370967741935482</v>
      </c>
      <c r="CP369" s="8">
        <f t="shared" si="40"/>
        <v>66.5</v>
      </c>
      <c r="CQ369" s="8">
        <v>48.999999999999993</v>
      </c>
      <c r="CR369" s="8">
        <f t="shared" si="41"/>
        <v>1</v>
      </c>
      <c r="CS369" s="8">
        <f t="shared" si="44"/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1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 s="8">
        <v>1.7647058823529409</v>
      </c>
      <c r="EJ369" s="8">
        <v>0</v>
      </c>
      <c r="EK369" s="8">
        <v>1</v>
      </c>
      <c r="EL369" s="8">
        <v>0</v>
      </c>
      <c r="EM369">
        <v>0</v>
      </c>
      <c r="EO369">
        <v>0</v>
      </c>
      <c r="EP369">
        <v>0</v>
      </c>
      <c r="ER369">
        <v>0</v>
      </c>
      <c r="ES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 s="2">
        <v>42713</v>
      </c>
      <c r="FE369">
        <v>0</v>
      </c>
      <c r="FG369">
        <v>16</v>
      </c>
      <c r="FH369">
        <v>1</v>
      </c>
      <c r="FK369">
        <v>0</v>
      </c>
    </row>
    <row r="370" spans="1:167" x14ac:dyDescent="0.35">
      <c r="A370">
        <v>68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0</v>
      </c>
      <c r="M370">
        <v>0</v>
      </c>
      <c r="N370">
        <v>1</v>
      </c>
      <c r="O370" s="8">
        <v>3</v>
      </c>
      <c r="P370" s="8">
        <v>9.4750629348542975E-2</v>
      </c>
      <c r="Q370">
        <v>0</v>
      </c>
      <c r="R370">
        <v>1</v>
      </c>
      <c r="S370">
        <v>0</v>
      </c>
      <c r="T370">
        <v>0</v>
      </c>
      <c r="U370" s="8">
        <v>0</v>
      </c>
      <c r="V370">
        <v>0</v>
      </c>
      <c r="W370" s="8">
        <v>122</v>
      </c>
      <c r="X370" s="8">
        <v>65</v>
      </c>
      <c r="Y370" s="8">
        <v>97</v>
      </c>
      <c r="Z370">
        <v>0</v>
      </c>
      <c r="AA370" s="8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 s="8">
        <v>30</v>
      </c>
      <c r="AI370" s="8">
        <v>65</v>
      </c>
      <c r="AJ370" s="6">
        <v>9.6999999999999993</v>
      </c>
      <c r="AK370">
        <v>0</v>
      </c>
      <c r="AL370" s="8">
        <v>37</v>
      </c>
      <c r="AM370">
        <v>3</v>
      </c>
      <c r="AN370">
        <v>1</v>
      </c>
      <c r="AO370">
        <v>0</v>
      </c>
      <c r="AP370">
        <v>1</v>
      </c>
      <c r="AQ370">
        <v>0</v>
      </c>
      <c r="AR370">
        <v>0</v>
      </c>
      <c r="AS370" s="8">
        <v>2</v>
      </c>
      <c r="AT370">
        <v>0</v>
      </c>
      <c r="AU370">
        <v>1</v>
      </c>
      <c r="AV370">
        <v>0</v>
      </c>
      <c r="AW370" s="8">
        <v>216</v>
      </c>
      <c r="AX370" s="8">
        <v>0</v>
      </c>
      <c r="AY370" s="2">
        <v>42606</v>
      </c>
      <c r="AZ370" s="2">
        <v>42635</v>
      </c>
      <c r="BA370" s="8">
        <f t="shared" si="37"/>
        <v>29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</v>
      </c>
      <c r="BJ370">
        <v>2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 s="6">
        <v>2</v>
      </c>
      <c r="CJ370" s="8">
        <v>40</v>
      </c>
      <c r="CK370" s="8">
        <v>0</v>
      </c>
      <c r="CL370" s="8">
        <f t="shared" si="38"/>
        <v>60</v>
      </c>
      <c r="CM370" s="8">
        <v>78</v>
      </c>
      <c r="CN370">
        <v>0</v>
      </c>
      <c r="CO370" s="4">
        <f t="shared" si="39"/>
        <v>0.63934426229508201</v>
      </c>
      <c r="CP370" s="8">
        <f t="shared" si="40"/>
        <v>44</v>
      </c>
      <c r="CQ370" s="8">
        <v>81</v>
      </c>
      <c r="CR370" s="8">
        <f t="shared" si="41"/>
        <v>1</v>
      </c>
      <c r="CS370" s="8">
        <f t="shared" si="44"/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 s="8">
        <v>1.8857142857142859</v>
      </c>
      <c r="EJ370" s="8">
        <v>0</v>
      </c>
      <c r="EK370" s="8">
        <v>1</v>
      </c>
      <c r="EL370" s="8">
        <v>0</v>
      </c>
      <c r="EM370">
        <v>0</v>
      </c>
      <c r="EO370">
        <v>0</v>
      </c>
      <c r="EP370">
        <v>0</v>
      </c>
      <c r="ER370">
        <v>0</v>
      </c>
      <c r="ES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 s="2">
        <v>42672</v>
      </c>
      <c r="FE370">
        <v>0</v>
      </c>
      <c r="FG370">
        <v>37</v>
      </c>
      <c r="FH370">
        <v>1</v>
      </c>
      <c r="FK370">
        <v>0</v>
      </c>
    </row>
    <row r="371" spans="1:167" x14ac:dyDescent="0.35">
      <c r="A371">
        <v>62</v>
      </c>
      <c r="B371">
        <v>2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 s="8">
        <v>0</v>
      </c>
      <c r="P371" s="8">
        <v>34</v>
      </c>
      <c r="Q371">
        <v>0</v>
      </c>
      <c r="R371">
        <v>1</v>
      </c>
      <c r="S371">
        <v>0</v>
      </c>
      <c r="T371">
        <v>0</v>
      </c>
      <c r="U371" s="8">
        <v>0</v>
      </c>
      <c r="V371">
        <v>1</v>
      </c>
      <c r="W371" s="8">
        <v>140</v>
      </c>
      <c r="X371" s="8">
        <v>91</v>
      </c>
      <c r="Y371" s="8">
        <v>98</v>
      </c>
      <c r="Z371">
        <v>0</v>
      </c>
      <c r="AA371" s="8">
        <v>1.953488372093023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s="8">
        <v>45</v>
      </c>
      <c r="AI371" s="8">
        <v>63.065698706322273</v>
      </c>
      <c r="AJ371" s="6">
        <v>8.1999999999999993</v>
      </c>
      <c r="AK371">
        <v>0</v>
      </c>
      <c r="AL371" s="8">
        <v>92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 s="8">
        <v>2</v>
      </c>
      <c r="AT371">
        <v>0</v>
      </c>
      <c r="AU371">
        <v>1</v>
      </c>
      <c r="AV371">
        <v>0</v>
      </c>
      <c r="AW371" s="8">
        <v>39</v>
      </c>
      <c r="AX371" s="8">
        <v>0</v>
      </c>
      <c r="AY371" s="2">
        <v>42593</v>
      </c>
      <c r="AZ371" s="2">
        <v>42622</v>
      </c>
      <c r="BA371" s="8">
        <f t="shared" si="37"/>
        <v>29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6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1</v>
      </c>
      <c r="CI371" s="6">
        <v>2</v>
      </c>
      <c r="CJ371" s="8">
        <v>10</v>
      </c>
      <c r="CK371" s="8">
        <v>0</v>
      </c>
      <c r="CL371" s="8">
        <f t="shared" si="38"/>
        <v>90</v>
      </c>
      <c r="CM371" s="8">
        <v>105</v>
      </c>
      <c r="CN371">
        <v>0</v>
      </c>
      <c r="CO371" s="4">
        <f t="shared" si="39"/>
        <v>0.75</v>
      </c>
      <c r="CP371" s="8">
        <f t="shared" si="40"/>
        <v>35</v>
      </c>
      <c r="CQ371" s="8">
        <v>102</v>
      </c>
      <c r="CR371" s="8">
        <f t="shared" si="41"/>
        <v>1</v>
      </c>
      <c r="CS371" s="8">
        <f t="shared" si="44"/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 s="8">
        <v>1.82051282051282</v>
      </c>
      <c r="EJ371" s="8">
        <v>0</v>
      </c>
      <c r="EK371" s="8">
        <v>1</v>
      </c>
      <c r="EL371" s="8">
        <v>0</v>
      </c>
      <c r="EM371">
        <v>0</v>
      </c>
      <c r="EO371">
        <v>0</v>
      </c>
      <c r="EP371">
        <v>0</v>
      </c>
      <c r="ER371">
        <v>0</v>
      </c>
      <c r="ES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 s="2">
        <v>42669</v>
      </c>
      <c r="FE371">
        <v>0</v>
      </c>
      <c r="FG371">
        <v>47</v>
      </c>
      <c r="FH371">
        <v>1</v>
      </c>
      <c r="FK371">
        <v>0</v>
      </c>
    </row>
    <row r="372" spans="1:167" x14ac:dyDescent="0.35">
      <c r="A372">
        <v>72</v>
      </c>
      <c r="B372">
        <v>2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0</v>
      </c>
      <c r="O372" s="8">
        <v>0</v>
      </c>
      <c r="P372" s="8">
        <v>0.12429948795226339</v>
      </c>
      <c r="Q372">
        <v>2</v>
      </c>
      <c r="R372">
        <v>0</v>
      </c>
      <c r="S372">
        <v>0</v>
      </c>
      <c r="T372">
        <v>1</v>
      </c>
      <c r="U372" s="8">
        <v>0.1447306512216619</v>
      </c>
      <c r="V372">
        <v>0</v>
      </c>
      <c r="W372" s="8">
        <v>130</v>
      </c>
      <c r="X372" s="8">
        <v>60</v>
      </c>
      <c r="Y372" s="8">
        <v>92</v>
      </c>
      <c r="Z372">
        <v>1</v>
      </c>
      <c r="AA372" s="8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s="8">
        <v>45</v>
      </c>
      <c r="AI372" s="8">
        <v>78</v>
      </c>
      <c r="AJ372" s="6">
        <v>7.7</v>
      </c>
      <c r="AK372">
        <v>0</v>
      </c>
      <c r="AL372" s="8">
        <v>31</v>
      </c>
      <c r="AM372">
        <v>3</v>
      </c>
      <c r="AN372">
        <v>1</v>
      </c>
      <c r="AO372">
        <v>0</v>
      </c>
      <c r="AP372">
        <v>1</v>
      </c>
      <c r="AQ372">
        <v>0</v>
      </c>
      <c r="AR372">
        <v>0</v>
      </c>
      <c r="AS372" s="8">
        <v>3</v>
      </c>
      <c r="AT372">
        <v>0</v>
      </c>
      <c r="AU372">
        <v>0</v>
      </c>
      <c r="AV372">
        <v>1</v>
      </c>
      <c r="AW372" s="8">
        <v>241</v>
      </c>
      <c r="AX372" s="8">
        <v>145</v>
      </c>
      <c r="AY372" s="2">
        <v>42590</v>
      </c>
      <c r="AZ372" s="2">
        <v>42619</v>
      </c>
      <c r="BA372" s="8">
        <f t="shared" si="37"/>
        <v>29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2</v>
      </c>
      <c r="BJ372">
        <v>10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 s="6">
        <v>0.1</v>
      </c>
      <c r="CJ372" s="8">
        <v>30</v>
      </c>
      <c r="CK372" s="8">
        <v>0</v>
      </c>
      <c r="CL372" s="8">
        <f t="shared" si="38"/>
        <v>70</v>
      </c>
      <c r="CM372" s="8">
        <v>84</v>
      </c>
      <c r="CN372">
        <v>0</v>
      </c>
      <c r="CO372" s="4">
        <f t="shared" si="39"/>
        <v>0.64615384615384619</v>
      </c>
      <c r="CP372" s="8">
        <f t="shared" si="40"/>
        <v>46</v>
      </c>
      <c r="CQ372" s="8">
        <v>62</v>
      </c>
      <c r="CR372" s="8">
        <f t="shared" si="41"/>
        <v>1</v>
      </c>
      <c r="CS372" s="8">
        <f t="shared" si="44"/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 s="8">
        <v>1.88</v>
      </c>
      <c r="EJ372" s="8">
        <v>0</v>
      </c>
      <c r="EK372" s="8">
        <v>1</v>
      </c>
      <c r="EL372" s="8">
        <v>0</v>
      </c>
      <c r="EM372">
        <v>0</v>
      </c>
      <c r="EO372">
        <v>0</v>
      </c>
      <c r="EP372">
        <v>0</v>
      </c>
      <c r="ER372">
        <v>0</v>
      </c>
      <c r="ES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E372">
        <v>0</v>
      </c>
      <c r="FK372">
        <v>2</v>
      </c>
    </row>
    <row r="373" spans="1:167" x14ac:dyDescent="0.35">
      <c r="A373">
        <v>68</v>
      </c>
      <c r="B373">
        <v>2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 s="8">
        <v>0</v>
      </c>
      <c r="P373" s="8">
        <v>0.10903311472225879</v>
      </c>
      <c r="Q373">
        <v>0</v>
      </c>
      <c r="R373">
        <v>1</v>
      </c>
      <c r="S373">
        <v>0</v>
      </c>
      <c r="T373">
        <v>0</v>
      </c>
      <c r="U373" s="8">
        <v>0</v>
      </c>
      <c r="V373">
        <v>0</v>
      </c>
      <c r="W373" s="8">
        <v>129</v>
      </c>
      <c r="X373" s="8">
        <v>62</v>
      </c>
      <c r="Y373" s="8">
        <v>97</v>
      </c>
      <c r="Z373">
        <v>1</v>
      </c>
      <c r="AA373" s="8">
        <v>1.8561151079136691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s="8">
        <v>31.93252619952716</v>
      </c>
      <c r="AI373" s="8">
        <v>63</v>
      </c>
      <c r="AJ373" s="6">
        <v>7.1</v>
      </c>
      <c r="AK373">
        <v>1</v>
      </c>
      <c r="AL373" s="8">
        <v>25</v>
      </c>
      <c r="AM373">
        <v>4</v>
      </c>
      <c r="AN373">
        <v>1</v>
      </c>
      <c r="AO373">
        <v>0</v>
      </c>
      <c r="AP373">
        <v>0</v>
      </c>
      <c r="AQ373">
        <v>1</v>
      </c>
      <c r="AR373">
        <v>0</v>
      </c>
      <c r="AS373" s="8">
        <v>3</v>
      </c>
      <c r="AT373">
        <v>0</v>
      </c>
      <c r="AU373">
        <v>0</v>
      </c>
      <c r="AV373">
        <v>1</v>
      </c>
      <c r="AW373" s="8">
        <v>321</v>
      </c>
      <c r="AX373" s="8">
        <v>321</v>
      </c>
      <c r="AY373" s="2">
        <v>42573</v>
      </c>
      <c r="AZ373" s="2">
        <v>42602</v>
      </c>
      <c r="BA373" s="8">
        <f t="shared" si="37"/>
        <v>29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7</v>
      </c>
      <c r="BJ373">
        <v>2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0</v>
      </c>
      <c r="CI373" s="6">
        <v>0.47328387296649238</v>
      </c>
      <c r="CJ373" s="8">
        <v>0.45733055970817948</v>
      </c>
      <c r="CK373" s="8">
        <v>6.8090686707184822E-2</v>
      </c>
      <c r="CL373" s="8">
        <f t="shared" si="38"/>
        <v>99.474578753584638</v>
      </c>
      <c r="CM373" s="8">
        <v>67</v>
      </c>
      <c r="CN373">
        <v>0</v>
      </c>
      <c r="CO373" s="4">
        <f t="shared" si="39"/>
        <v>0.51937984496124034</v>
      </c>
      <c r="CP373" s="8">
        <f t="shared" si="40"/>
        <v>62</v>
      </c>
      <c r="CQ373" s="8">
        <v>62</v>
      </c>
      <c r="CR373" s="8">
        <f t="shared" si="41"/>
        <v>1</v>
      </c>
      <c r="CS373" s="8">
        <f t="shared" si="44"/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 s="8">
        <v>1.868421052631579</v>
      </c>
      <c r="EJ373" s="8">
        <v>0</v>
      </c>
      <c r="EK373" s="8">
        <v>1</v>
      </c>
      <c r="EL373" s="8">
        <v>0</v>
      </c>
      <c r="EM373">
        <v>0</v>
      </c>
      <c r="EO373">
        <v>0</v>
      </c>
      <c r="EP373">
        <v>0</v>
      </c>
      <c r="ER373">
        <v>0</v>
      </c>
      <c r="ES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1</v>
      </c>
      <c r="FD373" s="2">
        <v>42609</v>
      </c>
      <c r="FE373">
        <v>0</v>
      </c>
      <c r="FG373">
        <v>7</v>
      </c>
      <c r="FH373">
        <v>1</v>
      </c>
      <c r="FK373">
        <v>0</v>
      </c>
    </row>
    <row r="374" spans="1:167" x14ac:dyDescent="0.35">
      <c r="A374">
        <v>79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</v>
      </c>
      <c r="L374">
        <v>0</v>
      </c>
      <c r="M374">
        <v>0</v>
      </c>
      <c r="N374">
        <v>1</v>
      </c>
      <c r="O374" s="8">
        <v>20</v>
      </c>
      <c r="P374" s="8">
        <v>0.10918575732454459</v>
      </c>
      <c r="Q374">
        <v>0</v>
      </c>
      <c r="R374">
        <v>1</v>
      </c>
      <c r="S374">
        <v>0</v>
      </c>
      <c r="T374">
        <v>0</v>
      </c>
      <c r="U374" s="8">
        <v>0</v>
      </c>
      <c r="V374">
        <v>0</v>
      </c>
      <c r="W374" s="8">
        <v>119</v>
      </c>
      <c r="X374" s="8">
        <v>82</v>
      </c>
      <c r="Y374" s="8">
        <v>93</v>
      </c>
      <c r="Z374">
        <v>1</v>
      </c>
      <c r="AA374" s="8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 s="8">
        <v>48</v>
      </c>
      <c r="AI374" s="8">
        <v>68.115387758836093</v>
      </c>
      <c r="AJ374" s="6">
        <v>10.4</v>
      </c>
      <c r="AK374">
        <v>0</v>
      </c>
      <c r="AL374" s="8">
        <v>72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 s="8">
        <v>2</v>
      </c>
      <c r="AT374">
        <v>0</v>
      </c>
      <c r="AU374">
        <v>1</v>
      </c>
      <c r="AV374">
        <v>0</v>
      </c>
      <c r="AW374" s="8">
        <v>50</v>
      </c>
      <c r="AX374" s="8">
        <v>0</v>
      </c>
      <c r="AY374" s="2">
        <v>42566</v>
      </c>
      <c r="AZ374" s="2">
        <v>42595</v>
      </c>
      <c r="BA374" s="8">
        <f t="shared" si="37"/>
        <v>29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3</v>
      </c>
      <c r="CE374">
        <v>1</v>
      </c>
      <c r="CF374">
        <v>1</v>
      </c>
      <c r="CG374">
        <v>1</v>
      </c>
      <c r="CH374">
        <v>0</v>
      </c>
      <c r="CI374" s="6">
        <v>2.4</v>
      </c>
      <c r="CJ374" s="8">
        <v>100</v>
      </c>
      <c r="CK374" s="8">
        <v>0</v>
      </c>
      <c r="CL374" s="8">
        <f t="shared" si="38"/>
        <v>0</v>
      </c>
      <c r="CM374" s="8">
        <v>49</v>
      </c>
      <c r="CN374">
        <v>1</v>
      </c>
      <c r="CO374" s="4">
        <f t="shared" si="39"/>
        <v>0.41176470588235292</v>
      </c>
      <c r="CP374" s="8">
        <f t="shared" si="40"/>
        <v>70</v>
      </c>
      <c r="CQ374" s="8">
        <v>78</v>
      </c>
      <c r="CR374" s="8">
        <f t="shared" si="41"/>
        <v>1</v>
      </c>
      <c r="CS374" s="8">
        <f>IF(CN374=1,1,0)</f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 s="8">
        <v>1</v>
      </c>
      <c r="EJ374" s="8">
        <v>1</v>
      </c>
      <c r="EK374" s="8">
        <v>0</v>
      </c>
      <c r="EL374" s="8">
        <v>0</v>
      </c>
      <c r="EM374">
        <v>0</v>
      </c>
      <c r="EO374">
        <v>0</v>
      </c>
      <c r="EP374">
        <v>0</v>
      </c>
      <c r="ER374">
        <v>0</v>
      </c>
      <c r="ES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 s="2">
        <v>43152</v>
      </c>
      <c r="FE374">
        <v>0</v>
      </c>
      <c r="FG374">
        <v>557</v>
      </c>
      <c r="FH374">
        <v>0</v>
      </c>
      <c r="FK374">
        <v>2</v>
      </c>
    </row>
    <row r="375" spans="1:167" x14ac:dyDescent="0.35">
      <c r="A375">
        <v>71</v>
      </c>
      <c r="B375">
        <v>2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 s="8">
        <v>0</v>
      </c>
      <c r="P375" s="8">
        <v>0.1570366375538039</v>
      </c>
      <c r="Q375">
        <v>2</v>
      </c>
      <c r="R375">
        <v>0</v>
      </c>
      <c r="S375">
        <v>0</v>
      </c>
      <c r="T375">
        <v>1</v>
      </c>
      <c r="U375" s="8">
        <v>0.15621423666742959</v>
      </c>
      <c r="V375">
        <v>1</v>
      </c>
      <c r="W375" s="8">
        <v>141</v>
      </c>
      <c r="X375" s="8">
        <v>53</v>
      </c>
      <c r="Y375" s="8">
        <v>95</v>
      </c>
      <c r="Z375">
        <v>1</v>
      </c>
      <c r="AA375" s="8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 s="8">
        <v>39.499999999999993</v>
      </c>
      <c r="AI375" s="8">
        <v>80</v>
      </c>
      <c r="AJ375" s="6">
        <v>7</v>
      </c>
      <c r="AK375">
        <v>1</v>
      </c>
      <c r="AL375" s="8">
        <v>90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 s="8">
        <v>3</v>
      </c>
      <c r="AT375">
        <v>0</v>
      </c>
      <c r="AU375">
        <v>0</v>
      </c>
      <c r="AV375">
        <v>1</v>
      </c>
      <c r="AW375" s="8">
        <v>201</v>
      </c>
      <c r="AX375" s="8">
        <v>4</v>
      </c>
      <c r="AY375" s="2">
        <v>42475</v>
      </c>
      <c r="AZ375" s="2">
        <v>42504</v>
      </c>
      <c r="BA375" s="8">
        <f t="shared" si="37"/>
        <v>29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3</v>
      </c>
      <c r="BJ375">
        <v>16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2</v>
      </c>
      <c r="CE375">
        <v>0</v>
      </c>
      <c r="CF375">
        <v>1</v>
      </c>
      <c r="CG375">
        <v>0</v>
      </c>
      <c r="CH375">
        <v>1</v>
      </c>
      <c r="CI375" s="6">
        <v>0.1</v>
      </c>
      <c r="CJ375" s="8">
        <v>100</v>
      </c>
      <c r="CK375" s="8">
        <v>0</v>
      </c>
      <c r="CL375" s="8">
        <f t="shared" si="38"/>
        <v>0</v>
      </c>
      <c r="CM375" s="8">
        <v>0</v>
      </c>
      <c r="CN375">
        <v>1</v>
      </c>
      <c r="CO375" s="4">
        <f t="shared" si="39"/>
        <v>0</v>
      </c>
      <c r="CP375" s="8">
        <f t="shared" si="40"/>
        <v>141</v>
      </c>
      <c r="CQ375" s="8">
        <v>28</v>
      </c>
      <c r="CR375" s="8">
        <f t="shared" si="41"/>
        <v>1</v>
      </c>
      <c r="CS375" s="8">
        <f>IF(CN375=1,1,0)</f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1</v>
      </c>
      <c r="DM375">
        <v>0</v>
      </c>
      <c r="DN375">
        <v>0</v>
      </c>
      <c r="DO375">
        <v>0</v>
      </c>
      <c r="DP375">
        <v>1</v>
      </c>
      <c r="DQ375">
        <v>1</v>
      </c>
      <c r="DR375">
        <v>0</v>
      </c>
      <c r="DS375">
        <v>0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1</v>
      </c>
      <c r="DZ375">
        <v>1</v>
      </c>
      <c r="EA375">
        <v>1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 s="8">
        <v>2</v>
      </c>
      <c r="EJ375" s="8">
        <v>0</v>
      </c>
      <c r="EK375" s="8">
        <v>1</v>
      </c>
      <c r="EL375" s="8">
        <v>0</v>
      </c>
      <c r="EM375">
        <v>1</v>
      </c>
      <c r="EN375" s="2">
        <v>42514</v>
      </c>
      <c r="EO375">
        <v>2</v>
      </c>
      <c r="EP375">
        <v>0</v>
      </c>
      <c r="ER375">
        <v>0</v>
      </c>
      <c r="ES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E375">
        <v>0</v>
      </c>
      <c r="FI375">
        <v>10</v>
      </c>
      <c r="FJ375">
        <v>1</v>
      </c>
      <c r="FK375">
        <v>2</v>
      </c>
    </row>
    <row r="376" spans="1:167" x14ac:dyDescent="0.35">
      <c r="A376">
        <v>62</v>
      </c>
      <c r="B376">
        <v>2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 s="8">
        <v>0</v>
      </c>
      <c r="P376" s="8">
        <v>0</v>
      </c>
      <c r="Q376">
        <v>0</v>
      </c>
      <c r="R376">
        <v>1</v>
      </c>
      <c r="S376">
        <v>0</v>
      </c>
      <c r="T376">
        <v>0</v>
      </c>
      <c r="U376" s="8">
        <v>0</v>
      </c>
      <c r="V376">
        <v>0</v>
      </c>
      <c r="W376" s="8">
        <v>122</v>
      </c>
      <c r="X376" s="8">
        <v>40</v>
      </c>
      <c r="Y376" s="8">
        <v>99</v>
      </c>
      <c r="Z376">
        <v>0</v>
      </c>
      <c r="AA376" s="8">
        <v>1.834586466165413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s="8">
        <v>42.950389661781678</v>
      </c>
      <c r="AI376" s="8">
        <v>70</v>
      </c>
      <c r="AJ376" s="6">
        <v>8.9</v>
      </c>
      <c r="AK376">
        <v>0</v>
      </c>
      <c r="AL376" s="8">
        <v>73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 s="8">
        <v>1</v>
      </c>
      <c r="AT376">
        <v>1</v>
      </c>
      <c r="AU376">
        <v>0</v>
      </c>
      <c r="AV376">
        <v>0</v>
      </c>
      <c r="AW376" s="8">
        <v>471</v>
      </c>
      <c r="AX376" s="8">
        <v>471</v>
      </c>
      <c r="AY376" s="2">
        <v>41911</v>
      </c>
      <c r="AZ376" s="2">
        <v>41940</v>
      </c>
      <c r="BA376" s="8">
        <f t="shared" si="37"/>
        <v>29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7</v>
      </c>
      <c r="BJ376">
        <v>8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0</v>
      </c>
      <c r="CH376">
        <v>1</v>
      </c>
      <c r="CI376" s="6">
        <v>2.2000000000000002</v>
      </c>
      <c r="CJ376" s="8">
        <v>50</v>
      </c>
      <c r="CK376" s="8">
        <v>0</v>
      </c>
      <c r="CL376" s="8">
        <f t="shared" si="38"/>
        <v>50</v>
      </c>
      <c r="CM376" s="8">
        <v>96</v>
      </c>
      <c r="CN376">
        <v>0</v>
      </c>
      <c r="CO376" s="4">
        <f t="shared" si="39"/>
        <v>0.78688524590163933</v>
      </c>
      <c r="CP376" s="8">
        <f t="shared" si="40"/>
        <v>26</v>
      </c>
      <c r="CQ376" s="8">
        <v>125</v>
      </c>
      <c r="CR376" s="8">
        <f t="shared" si="41"/>
        <v>1</v>
      </c>
      <c r="CS376" s="8">
        <f t="shared" ref="CS376:CS385" si="45">IF(SUM(EF376:EG376,EB376:EC376,DX376:DY376,DT376:DU376,DP376:DQ376,DL376:DM376,DH376:DI376,DD376:DE376)&gt;0,1,0)</f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 s="8">
        <v>1.8648648648648649</v>
      </c>
      <c r="EJ376" s="8">
        <v>0</v>
      </c>
      <c r="EK376" s="8">
        <v>1</v>
      </c>
      <c r="EL376" s="8">
        <v>0</v>
      </c>
      <c r="EM376">
        <v>1</v>
      </c>
      <c r="EN376" s="2">
        <v>42076</v>
      </c>
      <c r="EO376">
        <v>2</v>
      </c>
      <c r="EP376">
        <v>0</v>
      </c>
      <c r="ER376">
        <v>0</v>
      </c>
      <c r="ES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 s="2">
        <v>42466</v>
      </c>
      <c r="FE376">
        <v>0</v>
      </c>
      <c r="FG376">
        <v>526</v>
      </c>
      <c r="FH376">
        <v>0</v>
      </c>
      <c r="FI376">
        <v>136</v>
      </c>
      <c r="FJ376">
        <v>1</v>
      </c>
      <c r="FK376">
        <v>2</v>
      </c>
    </row>
    <row r="377" spans="1:167" x14ac:dyDescent="0.35">
      <c r="A377">
        <v>61</v>
      </c>
      <c r="B377">
        <v>2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0</v>
      </c>
      <c r="N377">
        <v>1</v>
      </c>
      <c r="O377" s="8">
        <v>10</v>
      </c>
      <c r="P377" s="8">
        <v>0.2128742757769348</v>
      </c>
      <c r="Q377">
        <v>0</v>
      </c>
      <c r="R377">
        <v>1</v>
      </c>
      <c r="S377">
        <v>0</v>
      </c>
      <c r="T377">
        <v>0</v>
      </c>
      <c r="U377" s="8">
        <v>0</v>
      </c>
      <c r="V377">
        <v>1</v>
      </c>
      <c r="W377" s="8">
        <v>144</v>
      </c>
      <c r="X377" s="8">
        <v>47</v>
      </c>
      <c r="Y377" s="8">
        <v>97</v>
      </c>
      <c r="Z377">
        <v>0</v>
      </c>
      <c r="AA377" s="8">
        <v>1.973154362416107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 s="8">
        <v>35</v>
      </c>
      <c r="AI377" s="8">
        <v>81</v>
      </c>
      <c r="AJ377" s="6">
        <v>6</v>
      </c>
      <c r="AK377">
        <v>1</v>
      </c>
      <c r="AL377" s="8">
        <v>41</v>
      </c>
      <c r="AM377">
        <v>3</v>
      </c>
      <c r="AN377">
        <v>1</v>
      </c>
      <c r="AO377">
        <v>0</v>
      </c>
      <c r="AP377">
        <v>1</v>
      </c>
      <c r="AQ377">
        <v>0</v>
      </c>
      <c r="AR377">
        <v>0</v>
      </c>
      <c r="AS377" s="8">
        <v>1</v>
      </c>
      <c r="AT377">
        <v>1</v>
      </c>
      <c r="AU377">
        <v>0</v>
      </c>
      <c r="AV377">
        <v>0</v>
      </c>
      <c r="AW377" s="8">
        <v>217</v>
      </c>
      <c r="AX377" s="8">
        <v>217</v>
      </c>
      <c r="AY377" s="2">
        <v>41863</v>
      </c>
      <c r="AZ377" s="2">
        <v>41892</v>
      </c>
      <c r="BA377" s="8">
        <f t="shared" si="37"/>
        <v>29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7</v>
      </c>
      <c r="BJ377">
        <v>16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1</v>
      </c>
      <c r="CD377">
        <v>2</v>
      </c>
      <c r="CE377">
        <v>0</v>
      </c>
      <c r="CF377">
        <v>1</v>
      </c>
      <c r="CG377">
        <v>0</v>
      </c>
      <c r="CH377">
        <v>1</v>
      </c>
      <c r="CI377" s="6">
        <v>6.2</v>
      </c>
      <c r="CJ377" s="8">
        <v>0</v>
      </c>
      <c r="CK377" s="8">
        <v>100</v>
      </c>
      <c r="CL377" s="8">
        <f t="shared" si="38"/>
        <v>0</v>
      </c>
      <c r="CM377" s="8">
        <v>57</v>
      </c>
      <c r="CN377">
        <v>0</v>
      </c>
      <c r="CO377" s="4">
        <f t="shared" si="39"/>
        <v>0.39583333333333331</v>
      </c>
      <c r="CP377" s="8">
        <f t="shared" si="40"/>
        <v>87</v>
      </c>
      <c r="CQ377" s="8">
        <v>61</v>
      </c>
      <c r="CR377" s="8">
        <f t="shared" si="41"/>
        <v>1</v>
      </c>
      <c r="CS377" s="8">
        <f t="shared" si="45"/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1</v>
      </c>
      <c r="DR377">
        <v>0</v>
      </c>
      <c r="DS377">
        <v>0</v>
      </c>
      <c r="DT377">
        <v>1</v>
      </c>
      <c r="DU377">
        <v>1</v>
      </c>
      <c r="DV377">
        <v>0</v>
      </c>
      <c r="DW377">
        <v>0</v>
      </c>
      <c r="DX377">
        <v>1</v>
      </c>
      <c r="DY377">
        <v>1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 s="8">
        <v>1.904109589041096</v>
      </c>
      <c r="EJ377" s="8">
        <v>0</v>
      </c>
      <c r="EK377" s="8">
        <v>1</v>
      </c>
      <c r="EL377" s="8">
        <v>0</v>
      </c>
      <c r="EM377">
        <v>1</v>
      </c>
      <c r="EN377" s="2">
        <v>41904</v>
      </c>
      <c r="EO377">
        <v>2</v>
      </c>
      <c r="EP377">
        <v>0</v>
      </c>
      <c r="ER377">
        <v>0</v>
      </c>
      <c r="ES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E377">
        <v>1</v>
      </c>
      <c r="FF377" s="2">
        <v>41911</v>
      </c>
      <c r="FI377">
        <v>12</v>
      </c>
      <c r="FJ377">
        <v>1</v>
      </c>
      <c r="FK377">
        <v>2</v>
      </c>
    </row>
    <row r="378" spans="1:167" x14ac:dyDescent="0.35">
      <c r="A378">
        <v>77</v>
      </c>
      <c r="B378">
        <v>2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</v>
      </c>
      <c r="L378">
        <v>0</v>
      </c>
      <c r="M378">
        <v>0</v>
      </c>
      <c r="N378">
        <v>1</v>
      </c>
      <c r="O378" s="8">
        <v>5</v>
      </c>
      <c r="P378" s="8">
        <v>0.21265657372248661</v>
      </c>
      <c r="Q378">
        <v>2</v>
      </c>
      <c r="R378">
        <v>0</v>
      </c>
      <c r="S378">
        <v>0</v>
      </c>
      <c r="T378">
        <v>1</v>
      </c>
      <c r="U378" s="8">
        <v>25</v>
      </c>
      <c r="V378">
        <v>0</v>
      </c>
      <c r="W378" s="8">
        <v>138</v>
      </c>
      <c r="X378" s="8">
        <v>74.872797377238811</v>
      </c>
      <c r="Y378" s="8">
        <v>97.098360655737693</v>
      </c>
      <c r="Z378">
        <v>1</v>
      </c>
      <c r="AA378" s="8">
        <v>1.89041095890411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s="8">
        <v>39.867518009384582</v>
      </c>
      <c r="AI378" s="8">
        <v>36</v>
      </c>
      <c r="AJ378" s="6">
        <v>8.8000000000000007</v>
      </c>
      <c r="AK378">
        <v>0</v>
      </c>
      <c r="AL378" s="8">
        <v>86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 s="8">
        <v>2</v>
      </c>
      <c r="AT378">
        <v>0</v>
      </c>
      <c r="AU378">
        <v>1</v>
      </c>
      <c r="AV378">
        <v>0</v>
      </c>
      <c r="AW378" s="8">
        <v>157</v>
      </c>
      <c r="AX378" s="8">
        <v>0</v>
      </c>
      <c r="AY378" s="2">
        <v>41842</v>
      </c>
      <c r="AZ378" s="2">
        <v>41871</v>
      </c>
      <c r="BA378" s="8">
        <f t="shared" si="37"/>
        <v>29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5</v>
      </c>
      <c r="BJ378">
        <v>2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 s="6">
        <v>0.1</v>
      </c>
      <c r="CJ378" s="8">
        <v>0</v>
      </c>
      <c r="CK378" s="8">
        <v>0</v>
      </c>
      <c r="CL378" s="8">
        <f t="shared" si="38"/>
        <v>100</v>
      </c>
      <c r="CM378" s="8">
        <v>66.5</v>
      </c>
      <c r="CN378">
        <v>0</v>
      </c>
      <c r="CO378" s="4">
        <f t="shared" si="39"/>
        <v>0.48188405797101447</v>
      </c>
      <c r="CP378" s="8">
        <f t="shared" si="40"/>
        <v>71.5</v>
      </c>
      <c r="CQ378" s="8">
        <v>71.5</v>
      </c>
      <c r="CR378" s="8">
        <f t="shared" si="41"/>
        <v>1</v>
      </c>
      <c r="CS378" s="8">
        <f t="shared" si="45"/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 s="8">
        <v>1.849315068493151</v>
      </c>
      <c r="EJ378" s="8">
        <v>0</v>
      </c>
      <c r="EK378" s="8">
        <v>1</v>
      </c>
      <c r="EL378" s="8">
        <v>0</v>
      </c>
      <c r="EM378">
        <v>0</v>
      </c>
      <c r="EO378">
        <v>0</v>
      </c>
      <c r="EP378">
        <v>0</v>
      </c>
      <c r="ER378">
        <v>0</v>
      </c>
      <c r="ES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</v>
      </c>
      <c r="FD378" s="2">
        <v>41888</v>
      </c>
      <c r="FE378">
        <v>0</v>
      </c>
      <c r="FG378">
        <v>17</v>
      </c>
      <c r="FH378">
        <v>1</v>
      </c>
      <c r="FK378">
        <v>0</v>
      </c>
    </row>
    <row r="379" spans="1:167" x14ac:dyDescent="0.35">
      <c r="A379">
        <v>82</v>
      </c>
      <c r="B379">
        <v>2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 s="8">
        <v>0</v>
      </c>
      <c r="P379" s="8">
        <v>0</v>
      </c>
      <c r="Q379">
        <v>0</v>
      </c>
      <c r="R379">
        <v>1</v>
      </c>
      <c r="S379">
        <v>0</v>
      </c>
      <c r="T379">
        <v>0</v>
      </c>
      <c r="U379" s="8">
        <v>0</v>
      </c>
      <c r="V379">
        <v>1</v>
      </c>
      <c r="W379" s="8">
        <v>143</v>
      </c>
      <c r="X379" s="8">
        <v>69</v>
      </c>
      <c r="Y379" s="8">
        <v>96</v>
      </c>
      <c r="Z379">
        <v>0</v>
      </c>
      <c r="AA379" s="8">
        <v>2.0273972602739732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s="8">
        <v>42</v>
      </c>
      <c r="AI379" s="8">
        <v>68.5</v>
      </c>
      <c r="AJ379" s="6">
        <v>7.8109507816761656</v>
      </c>
      <c r="AK379">
        <v>0</v>
      </c>
      <c r="AL379" s="8">
        <v>77.5</v>
      </c>
      <c r="AN379">
        <v>1</v>
      </c>
      <c r="AO379">
        <v>0</v>
      </c>
      <c r="AP379">
        <v>0</v>
      </c>
      <c r="AQ379">
        <v>0</v>
      </c>
      <c r="AR379">
        <v>0</v>
      </c>
      <c r="AS379" s="8">
        <v>2</v>
      </c>
      <c r="AT379">
        <v>0</v>
      </c>
      <c r="AU379">
        <v>1</v>
      </c>
      <c r="AV379">
        <v>0</v>
      </c>
      <c r="AW379" s="8">
        <v>100</v>
      </c>
      <c r="AX379" s="8">
        <v>0</v>
      </c>
      <c r="AY379" s="2">
        <v>41786</v>
      </c>
      <c r="AZ379" s="2">
        <v>41815</v>
      </c>
      <c r="BA379" s="8">
        <f t="shared" si="37"/>
        <v>29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7</v>
      </c>
      <c r="BJ379">
        <v>3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 s="6">
        <v>0.1</v>
      </c>
      <c r="CJ379" s="8">
        <v>0</v>
      </c>
      <c r="CK379" s="8">
        <v>0</v>
      </c>
      <c r="CL379" s="8">
        <f t="shared" si="38"/>
        <v>100</v>
      </c>
      <c r="CM379" s="8">
        <v>124</v>
      </c>
      <c r="CN379">
        <v>0</v>
      </c>
      <c r="CO379" s="4">
        <f t="shared" si="39"/>
        <v>0.86713286713286708</v>
      </c>
      <c r="CP379" s="8">
        <f t="shared" si="40"/>
        <v>19</v>
      </c>
      <c r="CQ379" s="8">
        <v>136</v>
      </c>
      <c r="CR379" s="8">
        <f t="shared" si="41"/>
        <v>1</v>
      </c>
      <c r="CS379" s="8">
        <f t="shared" si="45"/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 s="8">
        <v>1.805970149253731</v>
      </c>
      <c r="EJ379" s="8">
        <v>0</v>
      </c>
      <c r="EK379" s="8">
        <v>1</v>
      </c>
      <c r="EL379" s="8">
        <v>0</v>
      </c>
      <c r="EM379">
        <v>0</v>
      </c>
      <c r="EO379">
        <v>0</v>
      </c>
      <c r="EP379">
        <v>0</v>
      </c>
      <c r="ER379">
        <v>0</v>
      </c>
      <c r="ES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1</v>
      </c>
      <c r="FD379" s="2">
        <v>42012</v>
      </c>
      <c r="FE379">
        <v>0</v>
      </c>
      <c r="FG379">
        <v>197</v>
      </c>
      <c r="FH379">
        <v>1</v>
      </c>
      <c r="FK379">
        <v>0</v>
      </c>
    </row>
    <row r="380" spans="1:167" x14ac:dyDescent="0.35">
      <c r="A380">
        <v>75</v>
      </c>
      <c r="B380">
        <v>2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 s="8">
        <v>0</v>
      </c>
      <c r="P380" s="8">
        <v>0</v>
      </c>
      <c r="Q380">
        <v>0</v>
      </c>
      <c r="R380">
        <v>1</v>
      </c>
      <c r="S380">
        <v>0</v>
      </c>
      <c r="T380">
        <v>0</v>
      </c>
      <c r="U380" s="8">
        <v>0</v>
      </c>
      <c r="V380">
        <v>0</v>
      </c>
      <c r="W380" s="8">
        <v>90</v>
      </c>
      <c r="X380" s="8">
        <v>60</v>
      </c>
      <c r="Y380" s="8">
        <v>97.821958456973292</v>
      </c>
      <c r="Z380">
        <v>0</v>
      </c>
      <c r="AA380" s="8">
        <v>1.8840579710144929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s="8">
        <v>32</v>
      </c>
      <c r="AI380" s="8">
        <v>67.125413738830161</v>
      </c>
      <c r="AJ380" s="6">
        <v>8</v>
      </c>
      <c r="AK380">
        <v>0</v>
      </c>
      <c r="AL380" s="8">
        <v>60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 s="8">
        <v>2.6756756756756759</v>
      </c>
      <c r="AT380">
        <v>0</v>
      </c>
      <c r="AU380">
        <v>0</v>
      </c>
      <c r="AV380">
        <v>0</v>
      </c>
      <c r="AW380" s="8">
        <v>140</v>
      </c>
      <c r="AX380" s="8">
        <v>127</v>
      </c>
      <c r="AY380" s="2">
        <v>41746</v>
      </c>
      <c r="AZ380" s="2">
        <v>41775</v>
      </c>
      <c r="BA380" s="8">
        <f t="shared" si="37"/>
        <v>29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5</v>
      </c>
      <c r="BJ380">
        <v>2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0</v>
      </c>
      <c r="CG380">
        <v>0</v>
      </c>
      <c r="CH380">
        <v>0</v>
      </c>
      <c r="CI380" s="6">
        <v>0.1</v>
      </c>
      <c r="CJ380" s="8">
        <v>0</v>
      </c>
      <c r="CK380" s="8">
        <v>0</v>
      </c>
      <c r="CL380" s="8">
        <f t="shared" si="38"/>
        <v>100</v>
      </c>
      <c r="CM380" s="8">
        <v>132</v>
      </c>
      <c r="CN380">
        <v>0</v>
      </c>
      <c r="CO380" s="4">
        <f t="shared" si="39"/>
        <v>1.4666666666666666</v>
      </c>
      <c r="CP380" s="8">
        <f t="shared" si="40"/>
        <v>-42</v>
      </c>
      <c r="CQ380" s="8">
        <v>118</v>
      </c>
      <c r="CR380" s="8">
        <f t="shared" si="41"/>
        <v>0</v>
      </c>
      <c r="CS380" s="8">
        <f t="shared" si="45"/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 s="8">
        <v>1.882352941176471</v>
      </c>
      <c r="EJ380" s="8">
        <v>0</v>
      </c>
      <c r="EK380" s="8">
        <v>1</v>
      </c>
      <c r="EL380" s="8">
        <v>0</v>
      </c>
      <c r="EM380">
        <v>0</v>
      </c>
      <c r="EO380">
        <v>0</v>
      </c>
      <c r="EP380">
        <v>0</v>
      </c>
      <c r="ER380">
        <v>0</v>
      </c>
      <c r="ES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1</v>
      </c>
      <c r="FD380" s="2">
        <v>41846</v>
      </c>
      <c r="FE380">
        <v>0</v>
      </c>
      <c r="FG380">
        <v>71</v>
      </c>
      <c r="FH380">
        <v>1</v>
      </c>
      <c r="FK380">
        <v>0</v>
      </c>
    </row>
    <row r="381" spans="1:167" x14ac:dyDescent="0.35">
      <c r="A381">
        <v>59</v>
      </c>
      <c r="B381">
        <v>2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 s="8">
        <v>0</v>
      </c>
      <c r="P381" s="8">
        <v>0</v>
      </c>
      <c r="Q381">
        <v>0</v>
      </c>
      <c r="R381">
        <v>1</v>
      </c>
      <c r="S381">
        <v>0</v>
      </c>
      <c r="T381">
        <v>0</v>
      </c>
      <c r="U381" s="8">
        <v>0</v>
      </c>
      <c r="V381">
        <v>0</v>
      </c>
      <c r="W381" s="8">
        <v>134.5</v>
      </c>
      <c r="X381" s="8">
        <v>67</v>
      </c>
      <c r="Y381" s="8">
        <v>97.095938599296446</v>
      </c>
      <c r="Z381">
        <v>0</v>
      </c>
      <c r="AA381" s="8">
        <v>1.92063492063492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s="8">
        <v>40</v>
      </c>
      <c r="AI381" s="8">
        <v>70</v>
      </c>
      <c r="AJ381" s="6">
        <v>6.3</v>
      </c>
      <c r="AK381">
        <v>1</v>
      </c>
      <c r="AL381" s="8">
        <v>43</v>
      </c>
      <c r="AM381">
        <v>3</v>
      </c>
      <c r="AN381">
        <v>1</v>
      </c>
      <c r="AO381">
        <v>0</v>
      </c>
      <c r="AP381">
        <v>1</v>
      </c>
      <c r="AQ381">
        <v>0</v>
      </c>
      <c r="AR381">
        <v>0</v>
      </c>
      <c r="AS381" s="8">
        <v>3</v>
      </c>
      <c r="AT381">
        <v>0</v>
      </c>
      <c r="AU381">
        <v>0</v>
      </c>
      <c r="AV381">
        <v>1</v>
      </c>
      <c r="AW381" s="8">
        <v>309</v>
      </c>
      <c r="AX381" s="8">
        <v>201</v>
      </c>
      <c r="AY381" s="2">
        <v>41726</v>
      </c>
      <c r="AZ381" s="2">
        <v>41755</v>
      </c>
      <c r="BA381" s="8">
        <f t="shared" si="37"/>
        <v>29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5</v>
      </c>
      <c r="BJ381">
        <v>15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3</v>
      </c>
      <c r="CE381">
        <v>1</v>
      </c>
      <c r="CF381">
        <v>1</v>
      </c>
      <c r="CG381">
        <v>1</v>
      </c>
      <c r="CH381">
        <v>1</v>
      </c>
      <c r="CI381" s="6">
        <v>4</v>
      </c>
      <c r="CJ381" s="8">
        <v>0</v>
      </c>
      <c r="CK381" s="8">
        <v>0</v>
      </c>
      <c r="CL381" s="8">
        <f t="shared" si="38"/>
        <v>100</v>
      </c>
      <c r="CM381" s="8">
        <v>63</v>
      </c>
      <c r="CN381">
        <v>0</v>
      </c>
      <c r="CO381" s="4">
        <f t="shared" si="39"/>
        <v>0.46840148698884759</v>
      </c>
      <c r="CP381" s="8">
        <f t="shared" si="40"/>
        <v>71.5</v>
      </c>
      <c r="CQ381" s="8">
        <v>54</v>
      </c>
      <c r="CR381" s="8">
        <f t="shared" si="41"/>
        <v>1</v>
      </c>
      <c r="CS381" s="8">
        <f t="shared" si="45"/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 s="8">
        <v>1.8648648648648649</v>
      </c>
      <c r="EJ381" s="8">
        <v>0</v>
      </c>
      <c r="EK381" s="8">
        <v>1</v>
      </c>
      <c r="EL381" s="8">
        <v>0</v>
      </c>
      <c r="EM381">
        <v>1</v>
      </c>
      <c r="EN381" s="2">
        <v>41934</v>
      </c>
      <c r="EO381">
        <v>2</v>
      </c>
      <c r="EP381">
        <v>0</v>
      </c>
      <c r="ER381">
        <v>0</v>
      </c>
      <c r="ES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1</v>
      </c>
      <c r="FD381" s="2">
        <v>42020</v>
      </c>
      <c r="FE381">
        <v>0</v>
      </c>
      <c r="FG381">
        <v>265</v>
      </c>
      <c r="FH381">
        <v>1</v>
      </c>
      <c r="FI381">
        <v>179</v>
      </c>
      <c r="FJ381">
        <v>1</v>
      </c>
      <c r="FK381">
        <f>IF(AND(FH381,FJ381),1,0)</f>
        <v>1</v>
      </c>
    </row>
    <row r="382" spans="1:167" x14ac:dyDescent="0.35">
      <c r="A382">
        <v>71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 s="8">
        <v>0</v>
      </c>
      <c r="P382" s="8">
        <v>0.10881593023164129</v>
      </c>
      <c r="Q382">
        <v>0</v>
      </c>
      <c r="R382">
        <v>1</v>
      </c>
      <c r="S382">
        <v>0</v>
      </c>
      <c r="T382">
        <v>0</v>
      </c>
      <c r="U382" s="8">
        <v>0</v>
      </c>
      <c r="V382">
        <v>1</v>
      </c>
      <c r="W382" s="8">
        <v>140</v>
      </c>
      <c r="X382" s="8">
        <v>90</v>
      </c>
      <c r="Y382" s="8">
        <v>97</v>
      </c>
      <c r="Z382">
        <v>1</v>
      </c>
      <c r="AA382" s="8">
        <v>1.3412322274881521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s="8">
        <v>43.892885419683182</v>
      </c>
      <c r="AI382" s="8">
        <v>74</v>
      </c>
      <c r="AJ382" s="6">
        <v>8.1</v>
      </c>
      <c r="AK382">
        <v>0</v>
      </c>
      <c r="AL382" s="8">
        <v>90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 s="8">
        <v>3</v>
      </c>
      <c r="AT382">
        <v>0</v>
      </c>
      <c r="AU382">
        <v>0</v>
      </c>
      <c r="AV382">
        <v>1</v>
      </c>
      <c r="AW382" s="8">
        <v>115</v>
      </c>
      <c r="AX382" s="8">
        <v>80.881890318734776</v>
      </c>
      <c r="AY382" s="2">
        <v>41674</v>
      </c>
      <c r="AZ382" s="2">
        <v>41703</v>
      </c>
      <c r="BA382" s="8">
        <f t="shared" si="37"/>
        <v>29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4</v>
      </c>
      <c r="BJ382">
        <v>7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1</v>
      </c>
      <c r="CI382" s="6">
        <v>3</v>
      </c>
      <c r="CJ382" s="8">
        <v>40</v>
      </c>
      <c r="CK382" s="8">
        <v>0</v>
      </c>
      <c r="CL382" s="8">
        <f t="shared" si="38"/>
        <v>60</v>
      </c>
      <c r="CM382" s="8">
        <v>102</v>
      </c>
      <c r="CN382">
        <v>0</v>
      </c>
      <c r="CO382" s="4">
        <f t="shared" si="39"/>
        <v>0.72857142857142854</v>
      </c>
      <c r="CP382" s="8">
        <f t="shared" si="40"/>
        <v>38</v>
      </c>
      <c r="CQ382" s="8">
        <v>131</v>
      </c>
      <c r="CR382" s="8">
        <f t="shared" si="41"/>
        <v>1</v>
      </c>
      <c r="CS382" s="8">
        <f t="shared" si="45"/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 s="8">
        <v>1.8985507246376809</v>
      </c>
      <c r="EJ382" s="8">
        <v>0</v>
      </c>
      <c r="EK382" s="8">
        <v>1</v>
      </c>
      <c r="EL382" s="8">
        <v>0</v>
      </c>
      <c r="EM382">
        <v>1</v>
      </c>
      <c r="EN382" s="2">
        <v>41791</v>
      </c>
      <c r="EO382">
        <v>6</v>
      </c>
      <c r="EP382">
        <v>0</v>
      </c>
      <c r="ER382">
        <v>0</v>
      </c>
      <c r="ES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E382">
        <v>0</v>
      </c>
      <c r="FI382">
        <v>88</v>
      </c>
      <c r="FJ382">
        <v>1</v>
      </c>
      <c r="FK382">
        <v>2</v>
      </c>
    </row>
    <row r="383" spans="1:167" x14ac:dyDescent="0.35">
      <c r="A383">
        <v>75</v>
      </c>
      <c r="B383">
        <v>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 s="8">
        <v>0</v>
      </c>
      <c r="P383" s="8">
        <v>0</v>
      </c>
      <c r="Q383">
        <v>2</v>
      </c>
      <c r="R383">
        <v>0</v>
      </c>
      <c r="S383">
        <v>0</v>
      </c>
      <c r="T383">
        <v>1</v>
      </c>
      <c r="U383" s="8">
        <v>7.6662320730117348E-2</v>
      </c>
      <c r="V383">
        <v>0</v>
      </c>
      <c r="W383" s="8">
        <v>90</v>
      </c>
      <c r="X383" s="8">
        <v>60</v>
      </c>
      <c r="Y383" s="8">
        <v>97.5</v>
      </c>
      <c r="Z383">
        <v>0</v>
      </c>
      <c r="AA383" s="8">
        <v>1.91044776119403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s="8">
        <v>39.944017195483127</v>
      </c>
      <c r="AI383" s="8">
        <v>66</v>
      </c>
      <c r="AJ383" s="6">
        <v>6.9</v>
      </c>
      <c r="AK383">
        <v>1</v>
      </c>
      <c r="AL383" s="8">
        <v>50</v>
      </c>
      <c r="AM383">
        <v>2</v>
      </c>
      <c r="AN383">
        <v>1</v>
      </c>
      <c r="AO383">
        <v>1</v>
      </c>
      <c r="AP383">
        <v>0</v>
      </c>
      <c r="AQ383">
        <v>0</v>
      </c>
      <c r="AR383">
        <v>0</v>
      </c>
      <c r="AS383" s="8">
        <v>2.759493670886076</v>
      </c>
      <c r="AT383">
        <v>0</v>
      </c>
      <c r="AU383">
        <v>0</v>
      </c>
      <c r="AV383">
        <v>1</v>
      </c>
      <c r="AW383" s="8">
        <v>143</v>
      </c>
      <c r="AX383" s="8">
        <v>143</v>
      </c>
      <c r="AY383" s="2">
        <v>41649</v>
      </c>
      <c r="AZ383" s="2">
        <v>41678</v>
      </c>
      <c r="BA383" s="8">
        <f t="shared" si="37"/>
        <v>29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 s="6">
        <v>0.5</v>
      </c>
      <c r="CJ383" s="8">
        <v>100</v>
      </c>
      <c r="CK383" s="8">
        <v>0</v>
      </c>
      <c r="CL383" s="8">
        <f t="shared" si="38"/>
        <v>0</v>
      </c>
      <c r="CM383" s="8">
        <v>118</v>
      </c>
      <c r="CN383">
        <v>0</v>
      </c>
      <c r="CO383" s="4">
        <f t="shared" si="39"/>
        <v>1.3111111111111111</v>
      </c>
      <c r="CP383" s="8">
        <f t="shared" si="40"/>
        <v>-28</v>
      </c>
      <c r="CQ383" s="8">
        <v>132</v>
      </c>
      <c r="CR383" s="8">
        <f t="shared" si="41"/>
        <v>0</v>
      </c>
      <c r="CS383" s="8">
        <f t="shared" si="45"/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 s="8">
        <v>1.8860759493670891</v>
      </c>
      <c r="EJ383" s="8">
        <v>0</v>
      </c>
      <c r="EK383" s="8">
        <v>1</v>
      </c>
      <c r="EL383" s="8">
        <v>0</v>
      </c>
      <c r="EM383">
        <v>0</v>
      </c>
      <c r="EO383">
        <v>0</v>
      </c>
      <c r="EP383">
        <v>0</v>
      </c>
      <c r="ER383">
        <v>0</v>
      </c>
      <c r="ES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</v>
      </c>
      <c r="FE383">
        <v>0</v>
      </c>
      <c r="FK383">
        <v>2</v>
      </c>
    </row>
    <row r="384" spans="1:167" x14ac:dyDescent="0.35">
      <c r="A384">
        <v>59</v>
      </c>
      <c r="B384">
        <v>2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 s="8">
        <v>0</v>
      </c>
      <c r="P384" s="8">
        <v>0</v>
      </c>
      <c r="Q384">
        <v>2</v>
      </c>
      <c r="R384">
        <v>0</v>
      </c>
      <c r="S384">
        <v>0</v>
      </c>
      <c r="T384">
        <v>1</v>
      </c>
      <c r="U384" s="8">
        <v>0.1162887282996927</v>
      </c>
      <c r="V384">
        <v>0</v>
      </c>
      <c r="W384" s="8">
        <v>131</v>
      </c>
      <c r="X384" s="8">
        <v>68</v>
      </c>
      <c r="Y384" s="8">
        <v>97.165574335977908</v>
      </c>
      <c r="Z384">
        <v>0</v>
      </c>
      <c r="AA384" s="8">
        <v>1.815384615384616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s="8">
        <v>39.5</v>
      </c>
      <c r="AI384" s="8">
        <v>64</v>
      </c>
      <c r="AJ384" s="6">
        <v>7.8</v>
      </c>
      <c r="AK384">
        <v>0</v>
      </c>
      <c r="AL384" s="8">
        <v>90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 s="8">
        <v>3</v>
      </c>
      <c r="AT384">
        <v>0</v>
      </c>
      <c r="AU384">
        <v>0</v>
      </c>
      <c r="AV384">
        <v>1</v>
      </c>
      <c r="AW384" s="8">
        <v>291</v>
      </c>
      <c r="AX384" s="8">
        <v>227</v>
      </c>
      <c r="AY384" s="2">
        <v>41562</v>
      </c>
      <c r="AZ384" s="2">
        <v>41591</v>
      </c>
      <c r="BA384" s="8">
        <f t="shared" si="37"/>
        <v>29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7</v>
      </c>
      <c r="BJ384">
        <v>2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0</v>
      </c>
      <c r="CH384">
        <v>0</v>
      </c>
      <c r="CI384" s="6">
        <v>0.4</v>
      </c>
      <c r="CJ384" s="8">
        <v>0</v>
      </c>
      <c r="CK384" s="8">
        <v>0</v>
      </c>
      <c r="CL384" s="8">
        <f t="shared" si="38"/>
        <v>100</v>
      </c>
      <c r="CM384" s="8">
        <v>78.5</v>
      </c>
      <c r="CN384">
        <v>0</v>
      </c>
      <c r="CO384" s="4">
        <f t="shared" si="39"/>
        <v>0.5992366412213741</v>
      </c>
      <c r="CP384" s="8">
        <f t="shared" si="40"/>
        <v>52.5</v>
      </c>
      <c r="CQ384" s="8">
        <v>70</v>
      </c>
      <c r="CR384" s="8">
        <f t="shared" si="41"/>
        <v>1</v>
      </c>
      <c r="CS384" s="8">
        <f t="shared" si="45"/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 s="8">
        <v>1.8888888888888891</v>
      </c>
      <c r="EJ384" s="8">
        <v>0</v>
      </c>
      <c r="EK384" s="8">
        <v>1</v>
      </c>
      <c r="EL384" s="8">
        <v>0</v>
      </c>
      <c r="EM384">
        <v>0</v>
      </c>
      <c r="EO384">
        <v>0</v>
      </c>
      <c r="EP384">
        <v>0</v>
      </c>
      <c r="ER384">
        <v>0</v>
      </c>
      <c r="ES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 s="2">
        <v>41655</v>
      </c>
      <c r="FE384">
        <v>0</v>
      </c>
      <c r="FG384">
        <v>64</v>
      </c>
      <c r="FH384">
        <v>1</v>
      </c>
      <c r="FK384">
        <v>0</v>
      </c>
    </row>
    <row r="385" spans="1:167" x14ac:dyDescent="0.35">
      <c r="A385">
        <v>59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 s="8">
        <v>0</v>
      </c>
      <c r="P385" s="8">
        <v>0</v>
      </c>
      <c r="Q385">
        <v>0</v>
      </c>
      <c r="R385">
        <v>1</v>
      </c>
      <c r="S385">
        <v>0</v>
      </c>
      <c r="T385">
        <v>0</v>
      </c>
      <c r="U385" s="8">
        <v>0</v>
      </c>
      <c r="V385">
        <v>1</v>
      </c>
      <c r="W385" s="8">
        <v>147</v>
      </c>
      <c r="X385" s="8">
        <v>81</v>
      </c>
      <c r="Y385" s="8">
        <v>95</v>
      </c>
      <c r="Z385">
        <v>0</v>
      </c>
      <c r="AA385" s="8">
        <v>2.0273972602739732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s="8">
        <v>43</v>
      </c>
      <c r="AI385" s="8">
        <v>80</v>
      </c>
      <c r="AJ385" s="6">
        <v>6.2</v>
      </c>
      <c r="AK385">
        <v>1</v>
      </c>
      <c r="AL385" s="8">
        <v>28</v>
      </c>
      <c r="AM385">
        <v>4</v>
      </c>
      <c r="AN385">
        <v>1</v>
      </c>
      <c r="AO385">
        <v>0</v>
      </c>
      <c r="AP385">
        <v>0</v>
      </c>
      <c r="AQ385">
        <v>1</v>
      </c>
      <c r="AR385">
        <v>0</v>
      </c>
      <c r="AS385" s="8">
        <v>3</v>
      </c>
      <c r="AT385">
        <v>0</v>
      </c>
      <c r="AU385">
        <v>0</v>
      </c>
      <c r="AV385">
        <v>1</v>
      </c>
      <c r="AW385" s="8">
        <v>183</v>
      </c>
      <c r="AX385" s="8">
        <v>149</v>
      </c>
      <c r="AY385" s="2">
        <v>41539</v>
      </c>
      <c r="AZ385" s="2">
        <v>41568</v>
      </c>
      <c r="BA385" s="8">
        <f t="shared" si="37"/>
        <v>29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5</v>
      </c>
      <c r="BJ385">
        <v>7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1</v>
      </c>
      <c r="CI385" s="6">
        <v>0.57567511524395221</v>
      </c>
      <c r="CJ385" s="8">
        <v>0</v>
      </c>
      <c r="CK385" s="8">
        <v>0</v>
      </c>
      <c r="CL385" s="8">
        <f t="shared" si="38"/>
        <v>100</v>
      </c>
      <c r="CM385" s="8">
        <v>162</v>
      </c>
      <c r="CN385">
        <v>0</v>
      </c>
      <c r="CO385" s="4">
        <f t="shared" si="39"/>
        <v>1.1020408163265305</v>
      </c>
      <c r="CP385" s="8">
        <f t="shared" si="40"/>
        <v>-15</v>
      </c>
      <c r="CQ385" s="8">
        <v>116</v>
      </c>
      <c r="CR385" s="8">
        <f t="shared" si="41"/>
        <v>0</v>
      </c>
      <c r="CS385" s="8">
        <f t="shared" si="45"/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 s="8">
        <v>1.931506849315068</v>
      </c>
      <c r="EJ385" s="8">
        <v>0</v>
      </c>
      <c r="EK385" s="8">
        <v>1</v>
      </c>
      <c r="EL385" s="8">
        <v>0</v>
      </c>
      <c r="EM385">
        <v>1</v>
      </c>
      <c r="EN385" s="2">
        <v>41570</v>
      </c>
      <c r="EO385">
        <v>2</v>
      </c>
      <c r="EP385">
        <v>0</v>
      </c>
      <c r="ER385">
        <v>0</v>
      </c>
      <c r="ES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</v>
      </c>
      <c r="FD385" s="2">
        <v>41675</v>
      </c>
      <c r="FE385">
        <v>0</v>
      </c>
      <c r="FG385">
        <v>107</v>
      </c>
      <c r="FH385">
        <v>1</v>
      </c>
      <c r="FI385">
        <v>2</v>
      </c>
      <c r="FJ385">
        <v>1</v>
      </c>
      <c r="FK385">
        <f>IF(AND(FH385,FJ385),1,0)</f>
        <v>1</v>
      </c>
    </row>
    <row r="386" spans="1:167" x14ac:dyDescent="0.35">
      <c r="A386">
        <v>76</v>
      </c>
      <c r="B386">
        <v>2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0</v>
      </c>
      <c r="O386" s="8">
        <v>0</v>
      </c>
      <c r="P386" s="8">
        <v>0.30161229126780958</v>
      </c>
      <c r="Q386">
        <v>0</v>
      </c>
      <c r="R386">
        <v>1</v>
      </c>
      <c r="S386">
        <v>0</v>
      </c>
      <c r="T386">
        <v>0</v>
      </c>
      <c r="U386" s="8">
        <v>0</v>
      </c>
      <c r="V386">
        <v>1</v>
      </c>
      <c r="W386" s="8">
        <v>147</v>
      </c>
      <c r="X386" s="8">
        <v>43</v>
      </c>
      <c r="Y386" s="8">
        <v>96</v>
      </c>
      <c r="Z386">
        <v>0</v>
      </c>
      <c r="AA386" s="8">
        <v>2.0724637681159419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 s="8">
        <v>23</v>
      </c>
      <c r="AI386" s="8">
        <v>59</v>
      </c>
      <c r="AJ386" s="6">
        <v>6.1</v>
      </c>
      <c r="AK386">
        <v>1</v>
      </c>
      <c r="AL386" s="8">
        <v>26</v>
      </c>
      <c r="AM386">
        <v>4</v>
      </c>
      <c r="AN386">
        <v>1</v>
      </c>
      <c r="AO386">
        <v>0</v>
      </c>
      <c r="AP386">
        <v>0</v>
      </c>
      <c r="AQ386">
        <v>1</v>
      </c>
      <c r="AR386">
        <v>0</v>
      </c>
      <c r="AS386" s="8">
        <v>3</v>
      </c>
      <c r="AT386">
        <v>0</v>
      </c>
      <c r="AU386">
        <v>0</v>
      </c>
      <c r="AV386">
        <v>1</v>
      </c>
      <c r="AW386" s="8">
        <v>278</v>
      </c>
      <c r="AX386" s="8">
        <v>223</v>
      </c>
      <c r="AY386" s="2">
        <v>41505</v>
      </c>
      <c r="AZ386" s="2">
        <v>41534</v>
      </c>
      <c r="BA386" s="8">
        <f t="shared" ref="BA386:BA449" si="46">AZ386-AY386</f>
        <v>29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7</v>
      </c>
      <c r="BJ386">
        <v>16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1</v>
      </c>
      <c r="CD386">
        <v>3</v>
      </c>
      <c r="CE386">
        <v>1</v>
      </c>
      <c r="CF386">
        <v>1</v>
      </c>
      <c r="CG386">
        <v>1</v>
      </c>
      <c r="CH386">
        <v>1</v>
      </c>
      <c r="CI386" s="6">
        <v>2.2647977508820079</v>
      </c>
      <c r="CJ386" s="8">
        <v>0</v>
      </c>
      <c r="CK386" s="8">
        <v>100</v>
      </c>
      <c r="CL386" s="8">
        <f t="shared" ref="CL386:CL449" si="47">100-CJ386-CK386</f>
        <v>0</v>
      </c>
      <c r="CM386" s="8">
        <v>23</v>
      </c>
      <c r="CN386">
        <v>1</v>
      </c>
      <c r="CO386" s="4">
        <f t="shared" ref="CO386:CO449" si="48">CM386/W386</f>
        <v>0.15646258503401361</v>
      </c>
      <c r="CP386" s="8">
        <f t="shared" ref="CP386:CP449" si="49">W386-CM386</f>
        <v>124</v>
      </c>
      <c r="CQ386" s="8">
        <v>71</v>
      </c>
      <c r="CR386" s="8">
        <f t="shared" ref="CR386:CR449" si="50">IF(CO386&lt;0.9,1,0)</f>
        <v>1</v>
      </c>
      <c r="CS386" s="8">
        <f>IF(CN386=1,1,0)</f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1</v>
      </c>
      <c r="DW386">
        <v>0</v>
      </c>
      <c r="DX386">
        <v>0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 s="8">
        <v>1.788732394366197</v>
      </c>
      <c r="EJ386" s="8">
        <v>0</v>
      </c>
      <c r="EK386" s="8">
        <v>1</v>
      </c>
      <c r="EL386" s="8">
        <v>0</v>
      </c>
      <c r="EM386">
        <v>1</v>
      </c>
      <c r="EN386" s="2">
        <v>41536</v>
      </c>
      <c r="EO386">
        <v>2</v>
      </c>
      <c r="EP386">
        <v>0</v>
      </c>
      <c r="ER386">
        <v>0</v>
      </c>
      <c r="ES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E386">
        <v>1</v>
      </c>
      <c r="FF386" s="2">
        <v>42076</v>
      </c>
      <c r="FI386">
        <v>2</v>
      </c>
      <c r="FJ386">
        <v>1</v>
      </c>
      <c r="FK386">
        <v>2</v>
      </c>
    </row>
    <row r="387" spans="1:167" x14ac:dyDescent="0.35">
      <c r="A387">
        <v>61</v>
      </c>
      <c r="B387">
        <v>2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 s="8">
        <v>0</v>
      </c>
      <c r="P387" s="8">
        <v>0</v>
      </c>
      <c r="Q387">
        <v>0</v>
      </c>
      <c r="R387">
        <v>1</v>
      </c>
      <c r="S387">
        <v>0</v>
      </c>
      <c r="T387">
        <v>0</v>
      </c>
      <c r="U387" s="8">
        <v>0</v>
      </c>
      <c r="V387">
        <v>0</v>
      </c>
      <c r="W387" s="8">
        <v>130</v>
      </c>
      <c r="X387" s="8">
        <v>70</v>
      </c>
      <c r="Y387" s="8">
        <v>93</v>
      </c>
      <c r="Z387">
        <v>1</v>
      </c>
      <c r="AA387" s="8">
        <v>2.1007194244604319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s="8">
        <v>43.95500095052212</v>
      </c>
      <c r="AI387" s="8">
        <v>77</v>
      </c>
      <c r="AJ387" s="6">
        <v>5.6</v>
      </c>
      <c r="AK387">
        <v>1</v>
      </c>
      <c r="AL387" s="8">
        <v>104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 s="8">
        <v>2</v>
      </c>
      <c r="AT387">
        <v>0</v>
      </c>
      <c r="AU387">
        <v>1</v>
      </c>
      <c r="AV387">
        <v>0</v>
      </c>
      <c r="AW387" s="8">
        <v>140.5</v>
      </c>
      <c r="AX387" s="8">
        <v>0</v>
      </c>
      <c r="AY387" s="2">
        <v>41470</v>
      </c>
      <c r="AZ387" s="2">
        <v>41499</v>
      </c>
      <c r="BA387" s="8">
        <f t="shared" si="46"/>
        <v>29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2</v>
      </c>
      <c r="BJ387">
        <v>2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0</v>
      </c>
      <c r="CI387" s="6">
        <v>0.8</v>
      </c>
      <c r="CJ387" s="8">
        <v>50</v>
      </c>
      <c r="CK387" s="8">
        <v>0</v>
      </c>
      <c r="CL387" s="8">
        <f t="shared" si="47"/>
        <v>50</v>
      </c>
      <c r="CM387" s="8">
        <v>60</v>
      </c>
      <c r="CN387">
        <v>0</v>
      </c>
      <c r="CO387" s="4">
        <f t="shared" si="48"/>
        <v>0.46153846153846156</v>
      </c>
      <c r="CP387" s="8">
        <f t="shared" si="49"/>
        <v>70</v>
      </c>
      <c r="CQ387" s="8">
        <v>78</v>
      </c>
      <c r="CR387" s="8">
        <f t="shared" si="50"/>
        <v>1</v>
      </c>
      <c r="CS387" s="8">
        <f>IF(SUM(EF387:EG387,EB387:EC387,DX387:DY387,DT387:DU387,DP387:DQ387,DL387:DM387,DH387:DI387,DD387:DE387)&gt;0,1,0)</f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1</v>
      </c>
      <c r="DP387">
        <v>0</v>
      </c>
      <c r="DQ387">
        <v>0</v>
      </c>
      <c r="DR387">
        <v>0</v>
      </c>
      <c r="DS387">
        <v>1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</v>
      </c>
      <c r="EG387">
        <v>0</v>
      </c>
      <c r="EH387">
        <v>0</v>
      </c>
      <c r="EI387" s="8">
        <v>1.9142857142857139</v>
      </c>
      <c r="EJ387" s="8">
        <v>0</v>
      </c>
      <c r="EK387" s="8">
        <v>1</v>
      </c>
      <c r="EL387" s="8">
        <v>0</v>
      </c>
      <c r="EM387">
        <v>0</v>
      </c>
      <c r="EO387">
        <v>0</v>
      </c>
      <c r="EP387">
        <v>0</v>
      </c>
      <c r="ER387">
        <v>0</v>
      </c>
      <c r="ES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E387">
        <v>1</v>
      </c>
      <c r="FF387" s="2">
        <v>41569</v>
      </c>
      <c r="FK387">
        <v>2</v>
      </c>
    </row>
    <row r="388" spans="1:167" x14ac:dyDescent="0.35">
      <c r="A388">
        <v>61</v>
      </c>
      <c r="B388">
        <v>2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 s="8">
        <v>0</v>
      </c>
      <c r="P388" s="8">
        <v>0</v>
      </c>
      <c r="Q388">
        <v>0</v>
      </c>
      <c r="R388">
        <v>1</v>
      </c>
      <c r="S388">
        <v>0</v>
      </c>
      <c r="T388">
        <v>0</v>
      </c>
      <c r="U388" s="8">
        <v>0</v>
      </c>
      <c r="V388">
        <v>0</v>
      </c>
      <c r="W388" s="8">
        <v>130</v>
      </c>
      <c r="X388" s="8">
        <v>70</v>
      </c>
      <c r="Y388" s="8">
        <v>93</v>
      </c>
      <c r="Z388">
        <v>1</v>
      </c>
      <c r="AA388" s="8">
        <v>2.0839160839160842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s="8">
        <v>42.099806573295183</v>
      </c>
      <c r="AI388" s="8">
        <v>77</v>
      </c>
      <c r="AJ388" s="6">
        <v>5.6</v>
      </c>
      <c r="AK388">
        <v>1</v>
      </c>
      <c r="AL388" s="8">
        <v>104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 s="8">
        <v>2</v>
      </c>
      <c r="AT388">
        <v>0</v>
      </c>
      <c r="AU388">
        <v>1</v>
      </c>
      <c r="AV388">
        <v>0</v>
      </c>
      <c r="AW388" s="8">
        <v>151.5</v>
      </c>
      <c r="AX388" s="8">
        <v>0</v>
      </c>
      <c r="AY388" s="2">
        <v>41470</v>
      </c>
      <c r="AZ388" s="2">
        <v>41499</v>
      </c>
      <c r="BA388" s="8">
        <f t="shared" si="46"/>
        <v>29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3</v>
      </c>
      <c r="BJ388">
        <v>7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1</v>
      </c>
      <c r="CI388" s="6">
        <v>42</v>
      </c>
      <c r="CJ388" s="8">
        <v>50</v>
      </c>
      <c r="CK388" s="8">
        <v>0</v>
      </c>
      <c r="CL388" s="8">
        <f t="shared" si="47"/>
        <v>50</v>
      </c>
      <c r="CM388" s="8">
        <v>78</v>
      </c>
      <c r="CN388">
        <v>0</v>
      </c>
      <c r="CO388" s="4">
        <f t="shared" si="48"/>
        <v>0.6</v>
      </c>
      <c r="CP388" s="8">
        <f t="shared" si="49"/>
        <v>52</v>
      </c>
      <c r="CQ388" s="8">
        <v>60</v>
      </c>
      <c r="CR388" s="8">
        <f t="shared" si="50"/>
        <v>1</v>
      </c>
      <c r="CS388" s="8">
        <f>IF(SUM(EF388:EG388,EB388:EC388,DX388:DY388,DT388:DU388,DP388:DQ388,DL388:DM388,DH388:DI388,DD388:DE388)&gt;0,1,0)</f>
        <v>0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0</v>
      </c>
      <c r="DB388">
        <v>1</v>
      </c>
      <c r="DC388">
        <v>1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</v>
      </c>
      <c r="EF388">
        <v>0</v>
      </c>
      <c r="EG388">
        <v>0</v>
      </c>
      <c r="EH388">
        <v>0</v>
      </c>
      <c r="EI388" s="8">
        <v>1.857142857142857</v>
      </c>
      <c r="EJ388" s="8">
        <v>0</v>
      </c>
      <c r="EK388" s="8">
        <v>1</v>
      </c>
      <c r="EL388" s="8">
        <v>0</v>
      </c>
      <c r="EM388">
        <v>0</v>
      </c>
      <c r="EO388">
        <v>0</v>
      </c>
      <c r="EP388">
        <v>0</v>
      </c>
      <c r="ER388">
        <v>0</v>
      </c>
      <c r="ES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E388">
        <v>1</v>
      </c>
      <c r="FF388" s="2">
        <v>41569</v>
      </c>
      <c r="FK388">
        <v>2</v>
      </c>
    </row>
    <row r="389" spans="1:167" x14ac:dyDescent="0.35">
      <c r="A389">
        <v>78</v>
      </c>
      <c r="B389">
        <v>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</v>
      </c>
      <c r="L389">
        <v>0</v>
      </c>
      <c r="M389">
        <v>0</v>
      </c>
      <c r="N389">
        <v>1</v>
      </c>
      <c r="O389" s="8">
        <v>30</v>
      </c>
      <c r="P389" s="8">
        <v>0.1243508022676485</v>
      </c>
      <c r="Q389">
        <v>2</v>
      </c>
      <c r="R389">
        <v>0</v>
      </c>
      <c r="S389">
        <v>0</v>
      </c>
      <c r="T389">
        <v>1</v>
      </c>
      <c r="U389" s="8">
        <v>8</v>
      </c>
      <c r="V389">
        <v>0</v>
      </c>
      <c r="W389" s="8">
        <v>135</v>
      </c>
      <c r="X389" s="8">
        <v>70.222746348984444</v>
      </c>
      <c r="Y389" s="8">
        <v>96.898717083051991</v>
      </c>
      <c r="Z389">
        <v>0</v>
      </c>
      <c r="AA389" s="8">
        <v>2.128571428571429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s="8">
        <v>35.5</v>
      </c>
      <c r="AI389" s="8">
        <v>47</v>
      </c>
      <c r="AJ389" s="6">
        <v>8.1999999999999993</v>
      </c>
      <c r="AK389">
        <v>0</v>
      </c>
      <c r="AL389" s="8">
        <v>67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 s="8">
        <v>1</v>
      </c>
      <c r="AT389">
        <v>1</v>
      </c>
      <c r="AU389">
        <v>0</v>
      </c>
      <c r="AV389">
        <v>0</v>
      </c>
      <c r="AW389" s="8">
        <v>454</v>
      </c>
      <c r="AX389" s="8">
        <v>454</v>
      </c>
      <c r="AY389" s="2">
        <v>41393</v>
      </c>
      <c r="AZ389" s="2">
        <v>41422</v>
      </c>
      <c r="BA389" s="8">
        <f t="shared" si="46"/>
        <v>29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7</v>
      </c>
      <c r="BJ389">
        <v>3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0</v>
      </c>
      <c r="CH389">
        <v>0</v>
      </c>
      <c r="CI389" s="6">
        <v>0.2</v>
      </c>
      <c r="CJ389" s="8">
        <v>0</v>
      </c>
      <c r="CK389" s="8">
        <v>0</v>
      </c>
      <c r="CL389" s="8">
        <f t="shared" si="47"/>
        <v>100</v>
      </c>
      <c r="CM389" s="8">
        <v>66</v>
      </c>
      <c r="CN389">
        <v>0</v>
      </c>
      <c r="CO389" s="4">
        <f t="shared" si="48"/>
        <v>0.48888888888888887</v>
      </c>
      <c r="CP389" s="8">
        <f t="shared" si="49"/>
        <v>69</v>
      </c>
      <c r="CQ389" s="8">
        <v>63.5</v>
      </c>
      <c r="CR389" s="8">
        <f t="shared" si="50"/>
        <v>1</v>
      </c>
      <c r="CS389" s="8">
        <f>IF(SUM(EF389:EG389,EB389:EC389,DX389:DY389,DT389:DU389,DP389:DQ389,DL389:DM389,DH389:DI389,DD389:DE389)&gt;0,1,0)</f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 s="8">
        <v>1.82051282051282</v>
      </c>
      <c r="EJ389" s="8">
        <v>0</v>
      </c>
      <c r="EK389" s="8">
        <v>1</v>
      </c>
      <c r="EL389" s="8">
        <v>0</v>
      </c>
      <c r="EM389">
        <v>0</v>
      </c>
      <c r="EO389">
        <v>0</v>
      </c>
      <c r="EP389">
        <v>0</v>
      </c>
      <c r="ER389">
        <v>0</v>
      </c>
      <c r="ES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 s="2">
        <v>41427</v>
      </c>
      <c r="FE389">
        <v>0</v>
      </c>
      <c r="FG389">
        <v>5</v>
      </c>
      <c r="FH389">
        <v>1</v>
      </c>
      <c r="FK389">
        <v>0</v>
      </c>
    </row>
    <row r="390" spans="1:167" x14ac:dyDescent="0.35">
      <c r="A390">
        <v>70</v>
      </c>
      <c r="B390">
        <v>2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0</v>
      </c>
      <c r="O390" s="8">
        <v>0</v>
      </c>
      <c r="P390" s="8">
        <v>6.8031420714529278E-2</v>
      </c>
      <c r="Q390">
        <v>0</v>
      </c>
      <c r="R390">
        <v>1</v>
      </c>
      <c r="S390">
        <v>0</v>
      </c>
      <c r="T390">
        <v>0</v>
      </c>
      <c r="U390" s="8">
        <v>0</v>
      </c>
      <c r="V390">
        <v>0</v>
      </c>
      <c r="W390" s="8">
        <v>119</v>
      </c>
      <c r="X390" s="8">
        <v>75</v>
      </c>
      <c r="Y390" s="8">
        <v>98</v>
      </c>
      <c r="Z390">
        <v>1</v>
      </c>
      <c r="AA390" s="8">
        <v>3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 s="8">
        <v>20</v>
      </c>
      <c r="AI390" s="8">
        <v>79</v>
      </c>
      <c r="AJ390" s="6">
        <v>8.3000000000000007</v>
      </c>
      <c r="AK390">
        <v>0</v>
      </c>
      <c r="AL390" s="8">
        <v>47</v>
      </c>
      <c r="AM390">
        <v>2</v>
      </c>
      <c r="AN390">
        <v>1</v>
      </c>
      <c r="AO390">
        <v>1</v>
      </c>
      <c r="AP390">
        <v>0</v>
      </c>
      <c r="AQ390">
        <v>0</v>
      </c>
      <c r="AR390">
        <v>0</v>
      </c>
      <c r="AS390" s="8">
        <v>3</v>
      </c>
      <c r="AT390">
        <v>0</v>
      </c>
      <c r="AU390">
        <v>0</v>
      </c>
      <c r="AV390">
        <v>1</v>
      </c>
      <c r="AW390" s="8">
        <v>273</v>
      </c>
      <c r="AX390" s="8">
        <v>273</v>
      </c>
      <c r="AY390" s="2">
        <v>41360</v>
      </c>
      <c r="AZ390" s="2">
        <v>41389</v>
      </c>
      <c r="BA390" s="8">
        <f t="shared" si="46"/>
        <v>29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7</v>
      </c>
      <c r="BJ390">
        <v>10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3</v>
      </c>
      <c r="CE390">
        <v>1</v>
      </c>
      <c r="CF390">
        <v>1</v>
      </c>
      <c r="CG390">
        <v>1</v>
      </c>
      <c r="CH390">
        <v>0</v>
      </c>
      <c r="CI390" s="6">
        <v>1.2</v>
      </c>
      <c r="CJ390" s="8">
        <v>0</v>
      </c>
      <c r="CK390" s="8">
        <v>0</v>
      </c>
      <c r="CL390" s="8">
        <f t="shared" si="47"/>
        <v>100</v>
      </c>
      <c r="CM390" s="8">
        <v>1</v>
      </c>
      <c r="CN390">
        <v>1</v>
      </c>
      <c r="CO390" s="4">
        <f t="shared" si="48"/>
        <v>8.4033613445378148E-3</v>
      </c>
      <c r="CP390" s="8">
        <f t="shared" si="49"/>
        <v>118</v>
      </c>
      <c r="CQ390" s="8">
        <v>1.02</v>
      </c>
      <c r="CR390" s="8">
        <f t="shared" si="50"/>
        <v>1</v>
      </c>
      <c r="CS390" s="8">
        <f>IF(CN390=1,1,0)</f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 s="8">
        <v>1.8611111111111109</v>
      </c>
      <c r="EJ390" s="8">
        <v>0</v>
      </c>
      <c r="EK390" s="8">
        <v>1</v>
      </c>
      <c r="EL390" s="8">
        <v>0</v>
      </c>
      <c r="EM390">
        <v>0</v>
      </c>
      <c r="EO390">
        <v>0</v>
      </c>
      <c r="EP390">
        <v>0</v>
      </c>
      <c r="ER390">
        <v>0</v>
      </c>
      <c r="ES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 s="2">
        <v>41448</v>
      </c>
      <c r="FE390">
        <v>1</v>
      </c>
      <c r="FF390" s="2">
        <v>42901</v>
      </c>
      <c r="FG390">
        <v>59</v>
      </c>
      <c r="FH390">
        <v>1</v>
      </c>
      <c r="FK390">
        <v>0</v>
      </c>
    </row>
    <row r="391" spans="1:167" x14ac:dyDescent="0.35">
      <c r="A391">
        <v>71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 s="8">
        <v>0</v>
      </c>
      <c r="P391" s="8">
        <v>56</v>
      </c>
      <c r="Q391">
        <v>2</v>
      </c>
      <c r="R391">
        <v>0</v>
      </c>
      <c r="S391">
        <v>0</v>
      </c>
      <c r="T391">
        <v>1</v>
      </c>
      <c r="U391" s="8">
        <v>21</v>
      </c>
      <c r="V391">
        <v>1</v>
      </c>
      <c r="W391" s="8">
        <v>159</v>
      </c>
      <c r="X391" s="8">
        <v>71</v>
      </c>
      <c r="Y391" s="8">
        <v>99</v>
      </c>
      <c r="Z391">
        <v>0</v>
      </c>
      <c r="AA391" s="8">
        <v>2.045454545454545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8">
        <v>43.041253780845402</v>
      </c>
      <c r="AI391" s="8">
        <v>50</v>
      </c>
      <c r="AJ391" s="6">
        <v>9.8000000000000007</v>
      </c>
      <c r="AK391">
        <v>0</v>
      </c>
      <c r="AL391" s="8">
        <v>80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 s="8">
        <v>2</v>
      </c>
      <c r="AT391">
        <v>0</v>
      </c>
      <c r="AU391">
        <v>1</v>
      </c>
      <c r="AV391">
        <v>0</v>
      </c>
      <c r="AW391" s="8">
        <v>127</v>
      </c>
      <c r="AX391" s="8">
        <v>0</v>
      </c>
      <c r="AY391" s="2">
        <v>42774</v>
      </c>
      <c r="AZ391" s="2">
        <v>42802</v>
      </c>
      <c r="BA391" s="8">
        <f t="shared" si="46"/>
        <v>28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5</v>
      </c>
      <c r="BJ391">
        <v>6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1</v>
      </c>
      <c r="CI391" s="6">
        <v>0.1</v>
      </c>
      <c r="CJ391" s="8">
        <v>0</v>
      </c>
      <c r="CK391" s="8">
        <v>0</v>
      </c>
      <c r="CL391" s="8">
        <f t="shared" si="47"/>
        <v>100</v>
      </c>
      <c r="CM391" s="8">
        <v>62.5</v>
      </c>
      <c r="CN391">
        <v>0</v>
      </c>
      <c r="CO391" s="4">
        <f t="shared" si="48"/>
        <v>0.39308176100628933</v>
      </c>
      <c r="CP391" s="8">
        <f t="shared" si="49"/>
        <v>96.5</v>
      </c>
      <c r="CQ391" s="8">
        <v>70.5</v>
      </c>
      <c r="CR391" s="8">
        <f t="shared" si="50"/>
        <v>1</v>
      </c>
      <c r="CS391" s="8">
        <f>IF(SUM(EF391:EG391,EB391:EC391,DX391:DY391,DT391:DU391,DP391:DQ391,DL391:DM391,DH391:DI391,DD391:DE391)&gt;0,1,0)</f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 s="8">
        <v>1.2763157894736841</v>
      </c>
      <c r="EJ391" s="8">
        <v>1</v>
      </c>
      <c r="EK391" s="8">
        <v>0</v>
      </c>
      <c r="EL391" s="8">
        <v>0</v>
      </c>
      <c r="EM391">
        <v>0</v>
      </c>
      <c r="EO391">
        <v>0</v>
      </c>
      <c r="EP391">
        <v>0</v>
      </c>
      <c r="ER391">
        <v>0</v>
      </c>
      <c r="ES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</v>
      </c>
      <c r="FD391" s="2">
        <v>42831</v>
      </c>
      <c r="FE391">
        <v>0</v>
      </c>
      <c r="FG391">
        <v>29</v>
      </c>
      <c r="FH391">
        <v>1</v>
      </c>
      <c r="FK391">
        <v>0</v>
      </c>
    </row>
    <row r="392" spans="1:167" x14ac:dyDescent="0.35">
      <c r="A392">
        <v>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 s="8">
        <v>0</v>
      </c>
      <c r="P392" s="8">
        <v>0</v>
      </c>
      <c r="Q392">
        <v>2</v>
      </c>
      <c r="R392">
        <v>0</v>
      </c>
      <c r="S392">
        <v>0</v>
      </c>
      <c r="T392">
        <v>1</v>
      </c>
      <c r="U392" s="8">
        <v>14</v>
      </c>
      <c r="V392">
        <v>0</v>
      </c>
      <c r="W392" s="8">
        <v>130</v>
      </c>
      <c r="X392" s="8">
        <v>70</v>
      </c>
      <c r="Y392" s="8">
        <v>93</v>
      </c>
      <c r="Z392">
        <v>0</v>
      </c>
      <c r="AA392" s="8">
        <v>2.0291970802919712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s="8">
        <v>39.929360246678222</v>
      </c>
      <c r="AI392" s="8">
        <v>60</v>
      </c>
      <c r="AJ392" s="6">
        <v>7.2</v>
      </c>
      <c r="AK392">
        <v>1</v>
      </c>
      <c r="AL392" s="8">
        <v>73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 s="8">
        <v>3</v>
      </c>
      <c r="AT392">
        <v>0</v>
      </c>
      <c r="AU392">
        <v>0</v>
      </c>
      <c r="AV392">
        <v>1</v>
      </c>
      <c r="AW392" s="8">
        <v>275</v>
      </c>
      <c r="AX392" s="8">
        <v>220.5</v>
      </c>
      <c r="AY392" s="2">
        <v>42746</v>
      </c>
      <c r="AZ392" s="2">
        <v>42774</v>
      </c>
      <c r="BA392" s="8">
        <f t="shared" si="46"/>
        <v>28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</v>
      </c>
      <c r="BJ392">
        <v>10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3</v>
      </c>
      <c r="CE392">
        <v>1</v>
      </c>
      <c r="CF392">
        <v>1</v>
      </c>
      <c r="CG392">
        <v>1</v>
      </c>
      <c r="CH392">
        <v>0</v>
      </c>
      <c r="CI392" s="6">
        <v>1.2</v>
      </c>
      <c r="CJ392" s="8">
        <v>0</v>
      </c>
      <c r="CK392" s="8">
        <v>100</v>
      </c>
      <c r="CL392" s="8">
        <f t="shared" si="47"/>
        <v>0</v>
      </c>
      <c r="CM392" s="8">
        <v>0</v>
      </c>
      <c r="CN392">
        <v>1</v>
      </c>
      <c r="CO392" s="4">
        <f t="shared" si="48"/>
        <v>0</v>
      </c>
      <c r="CP392" s="8">
        <f t="shared" si="49"/>
        <v>130</v>
      </c>
      <c r="CQ392" s="8">
        <v>0</v>
      </c>
      <c r="CR392" s="8">
        <f t="shared" si="50"/>
        <v>1</v>
      </c>
      <c r="CS392" s="8">
        <f>IF(CN392=1,1,0)</f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0</v>
      </c>
      <c r="DB392">
        <v>1</v>
      </c>
      <c r="DC392">
        <v>1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</v>
      </c>
      <c r="EG392">
        <v>0</v>
      </c>
      <c r="EH392">
        <v>0</v>
      </c>
      <c r="EI392" s="8">
        <v>1.8648648648648649</v>
      </c>
      <c r="EJ392" s="8">
        <v>0</v>
      </c>
      <c r="EK392" s="8">
        <v>1</v>
      </c>
      <c r="EL392" s="8">
        <v>0</v>
      </c>
      <c r="EM392">
        <v>1</v>
      </c>
      <c r="EN392" s="2">
        <v>42803</v>
      </c>
      <c r="EO392">
        <v>6</v>
      </c>
      <c r="EP392">
        <v>0</v>
      </c>
      <c r="ER392">
        <v>0</v>
      </c>
      <c r="ES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E392">
        <v>1</v>
      </c>
      <c r="FF392" s="2">
        <v>42827</v>
      </c>
      <c r="FI392">
        <v>29</v>
      </c>
      <c r="FJ392">
        <v>1</v>
      </c>
      <c r="FK392">
        <v>2</v>
      </c>
    </row>
    <row r="393" spans="1:167" x14ac:dyDescent="0.35">
      <c r="A393">
        <v>84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 s="8">
        <v>0</v>
      </c>
      <c r="P393" s="8">
        <v>0</v>
      </c>
      <c r="Q393">
        <v>0</v>
      </c>
      <c r="R393">
        <v>1</v>
      </c>
      <c r="S393">
        <v>0</v>
      </c>
      <c r="T393">
        <v>0</v>
      </c>
      <c r="U393" s="8">
        <v>0</v>
      </c>
      <c r="V393">
        <v>0</v>
      </c>
      <c r="W393" s="8">
        <v>95</v>
      </c>
      <c r="X393" s="8">
        <v>45</v>
      </c>
      <c r="Y393" s="8">
        <v>94</v>
      </c>
      <c r="Z393">
        <v>0</v>
      </c>
      <c r="AA393" s="8">
        <v>2.0136986301369859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 s="8">
        <v>20</v>
      </c>
      <c r="AI393" s="8">
        <v>55</v>
      </c>
      <c r="AJ393" s="6">
        <v>6</v>
      </c>
      <c r="AK393">
        <v>1</v>
      </c>
      <c r="AL393" s="8">
        <v>50</v>
      </c>
      <c r="AM393">
        <v>2</v>
      </c>
      <c r="AN393">
        <v>1</v>
      </c>
      <c r="AO393">
        <v>1</v>
      </c>
      <c r="AP393">
        <v>0</v>
      </c>
      <c r="AQ393">
        <v>0</v>
      </c>
      <c r="AR393">
        <v>0</v>
      </c>
      <c r="AS393" s="8">
        <v>2</v>
      </c>
      <c r="AT393">
        <v>0</v>
      </c>
      <c r="AU393">
        <v>1</v>
      </c>
      <c r="AV393">
        <v>0</v>
      </c>
      <c r="AW393" s="8">
        <v>42</v>
      </c>
      <c r="AX393" s="8">
        <v>0</v>
      </c>
      <c r="AY393" s="2">
        <v>42706</v>
      </c>
      <c r="AZ393" s="2">
        <v>42734</v>
      </c>
      <c r="BA393" s="8">
        <f t="shared" si="46"/>
        <v>28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7</v>
      </c>
      <c r="BJ393">
        <v>15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3</v>
      </c>
      <c r="CE393">
        <v>1</v>
      </c>
      <c r="CF393">
        <v>1</v>
      </c>
      <c r="CG393">
        <v>1</v>
      </c>
      <c r="CH393">
        <v>1</v>
      </c>
      <c r="CI393" s="6">
        <v>2.2000000000000002</v>
      </c>
      <c r="CJ393" s="8">
        <v>50</v>
      </c>
      <c r="CK393" s="8">
        <v>50</v>
      </c>
      <c r="CL393" s="8">
        <f t="shared" si="47"/>
        <v>0</v>
      </c>
      <c r="CM393" s="8">
        <v>19</v>
      </c>
      <c r="CN393">
        <v>1</v>
      </c>
      <c r="CO393" s="4">
        <f t="shared" si="48"/>
        <v>0.2</v>
      </c>
      <c r="CP393" s="8">
        <f t="shared" si="49"/>
        <v>76</v>
      </c>
      <c r="CQ393" s="8">
        <v>18</v>
      </c>
      <c r="CR393" s="8">
        <f t="shared" si="50"/>
        <v>1</v>
      </c>
      <c r="CS393" s="8">
        <f>IF(CN393=1,1,0)</f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0</v>
      </c>
      <c r="DK393">
        <v>0</v>
      </c>
      <c r="DL393">
        <v>0</v>
      </c>
      <c r="DM393">
        <v>1</v>
      </c>
      <c r="DN393">
        <v>1</v>
      </c>
      <c r="DO393">
        <v>0</v>
      </c>
      <c r="DP393">
        <v>0</v>
      </c>
      <c r="DQ393">
        <v>1</v>
      </c>
      <c r="DR393">
        <v>1</v>
      </c>
      <c r="DS393">
        <v>0</v>
      </c>
      <c r="DT393">
        <v>0</v>
      </c>
      <c r="DU393">
        <v>1</v>
      </c>
      <c r="DV393">
        <v>0</v>
      </c>
      <c r="DW393">
        <v>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 s="8">
        <v>1.869565217391304</v>
      </c>
      <c r="EJ393" s="8">
        <v>0</v>
      </c>
      <c r="EK393" s="8">
        <v>1</v>
      </c>
      <c r="EL393" s="8">
        <v>0</v>
      </c>
      <c r="EM393">
        <v>0</v>
      </c>
      <c r="EO393">
        <v>0</v>
      </c>
      <c r="EP393">
        <v>0</v>
      </c>
      <c r="ER393">
        <v>0</v>
      </c>
      <c r="ES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E393">
        <v>1</v>
      </c>
      <c r="FF393" s="2">
        <v>42791</v>
      </c>
      <c r="FK393">
        <v>2</v>
      </c>
    </row>
    <row r="394" spans="1:167" x14ac:dyDescent="0.35">
      <c r="A394">
        <v>58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 s="8">
        <v>0</v>
      </c>
      <c r="P394" s="8">
        <v>0</v>
      </c>
      <c r="Q394">
        <v>0</v>
      </c>
      <c r="R394">
        <v>1</v>
      </c>
      <c r="S394">
        <v>0</v>
      </c>
      <c r="T394">
        <v>0</v>
      </c>
      <c r="U394" s="8">
        <v>0</v>
      </c>
      <c r="V394">
        <v>0</v>
      </c>
      <c r="W394" s="8">
        <v>134.5</v>
      </c>
      <c r="X394" s="8">
        <v>72.104344110198852</v>
      </c>
      <c r="Y394" s="8">
        <v>97.5</v>
      </c>
      <c r="Z394">
        <v>0</v>
      </c>
      <c r="AA394" s="8">
        <v>1.873239436619718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s="8">
        <v>34.845027188501128</v>
      </c>
      <c r="AI394" s="8">
        <v>104</v>
      </c>
      <c r="AJ394" s="6">
        <v>8.9</v>
      </c>
      <c r="AK394">
        <v>0</v>
      </c>
      <c r="AL394" s="8">
        <v>88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 s="8">
        <v>3</v>
      </c>
      <c r="AT394">
        <v>0</v>
      </c>
      <c r="AU394">
        <v>0</v>
      </c>
      <c r="AV394">
        <v>1</v>
      </c>
      <c r="AW394" s="8">
        <v>161</v>
      </c>
      <c r="AX394" s="8">
        <v>103.5</v>
      </c>
      <c r="AY394" s="2">
        <v>41607</v>
      </c>
      <c r="AZ394" s="2">
        <v>41635</v>
      </c>
      <c r="BA394" s="8">
        <f t="shared" si="46"/>
        <v>28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5</v>
      </c>
      <c r="BJ394">
        <v>8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1</v>
      </c>
      <c r="CI394" s="6">
        <v>0.1</v>
      </c>
      <c r="CJ394" s="8">
        <v>0</v>
      </c>
      <c r="CK394" s="8">
        <v>0</v>
      </c>
      <c r="CL394" s="8">
        <f t="shared" si="47"/>
        <v>100</v>
      </c>
      <c r="CM394" s="8">
        <v>99</v>
      </c>
      <c r="CN394">
        <v>0</v>
      </c>
      <c r="CO394" s="4">
        <f t="shared" si="48"/>
        <v>0.73605947955390338</v>
      </c>
      <c r="CP394" s="8">
        <f t="shared" si="49"/>
        <v>35.5</v>
      </c>
      <c r="CQ394" s="8">
        <v>89</v>
      </c>
      <c r="CR394" s="8">
        <f t="shared" si="50"/>
        <v>1</v>
      </c>
      <c r="CS394" s="8">
        <f>IF(SUM(EF394:EG394,EB394:EC394,DX394:DY394,DT394:DU394,DP394:DQ394,DL394:DM394,DH394:DI394,DD394:DE394)&gt;0,1,0)</f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 s="8">
        <v>1.7671232876712331</v>
      </c>
      <c r="EJ394" s="8">
        <v>0</v>
      </c>
      <c r="EK394" s="8">
        <v>1</v>
      </c>
      <c r="EL394" s="8">
        <v>0</v>
      </c>
      <c r="EM394">
        <v>0</v>
      </c>
      <c r="EO394">
        <v>0</v>
      </c>
      <c r="EP394">
        <v>0</v>
      </c>
      <c r="ER394">
        <v>0</v>
      </c>
      <c r="ES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</v>
      </c>
      <c r="FD394" s="2">
        <v>41685</v>
      </c>
      <c r="FE394">
        <v>0</v>
      </c>
      <c r="FG394">
        <v>50</v>
      </c>
      <c r="FH394">
        <v>1</v>
      </c>
      <c r="FK394">
        <v>0</v>
      </c>
    </row>
    <row r="395" spans="1:167" x14ac:dyDescent="0.35">
      <c r="A395">
        <v>64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 s="8">
        <v>0</v>
      </c>
      <c r="P395" s="8">
        <v>0.23312287518212721</v>
      </c>
      <c r="Q395">
        <v>2</v>
      </c>
      <c r="R395">
        <v>0</v>
      </c>
      <c r="S395">
        <v>0</v>
      </c>
      <c r="T395">
        <v>1</v>
      </c>
      <c r="U395" s="8">
        <v>0.22080266588153741</v>
      </c>
      <c r="V395">
        <v>0</v>
      </c>
      <c r="W395" s="8">
        <v>130</v>
      </c>
      <c r="X395" s="8">
        <v>57</v>
      </c>
      <c r="Y395" s="8">
        <v>98</v>
      </c>
      <c r="Z395">
        <v>0</v>
      </c>
      <c r="AA395" s="8">
        <v>1.295302013422819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s="8">
        <v>39.941608976485327</v>
      </c>
      <c r="AI395" s="8">
        <v>70</v>
      </c>
      <c r="AJ395" s="6">
        <v>9.6</v>
      </c>
      <c r="AK395">
        <v>0</v>
      </c>
      <c r="AL395" s="8">
        <v>119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 s="8">
        <v>3</v>
      </c>
      <c r="AT395">
        <v>0</v>
      </c>
      <c r="AU395">
        <v>0</v>
      </c>
      <c r="AV395">
        <v>1</v>
      </c>
      <c r="AW395" s="8">
        <v>166</v>
      </c>
      <c r="AX395" s="8">
        <v>70</v>
      </c>
      <c r="AY395" s="2">
        <v>41388</v>
      </c>
      <c r="AZ395" s="2">
        <v>41416</v>
      </c>
      <c r="BA395" s="8">
        <f t="shared" si="46"/>
        <v>28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7</v>
      </c>
      <c r="BJ395">
        <v>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1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1</v>
      </c>
      <c r="CI395" s="6">
        <v>0.2</v>
      </c>
      <c r="CJ395" s="8">
        <v>0</v>
      </c>
      <c r="CK395" s="8">
        <v>0</v>
      </c>
      <c r="CL395" s="8">
        <f t="shared" si="47"/>
        <v>100</v>
      </c>
      <c r="CM395" s="8">
        <v>88.999999999999986</v>
      </c>
      <c r="CN395">
        <v>0</v>
      </c>
      <c r="CO395" s="4">
        <f t="shared" si="48"/>
        <v>0.68461538461538451</v>
      </c>
      <c r="CP395" s="8">
        <f t="shared" si="49"/>
        <v>41.000000000000014</v>
      </c>
      <c r="CQ395" s="8">
        <v>79.5</v>
      </c>
      <c r="CR395" s="8">
        <f t="shared" si="50"/>
        <v>1</v>
      </c>
      <c r="CS395" s="8">
        <f>IF(SUM(EF395:EG395,EB395:EC395,DX395:DY395,DT395:DU395,DP395:DQ395,DL395:DM395,DH395:DI395,DD395:DE395)&gt;0,1,0)</f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 s="8">
        <v>1.883116883116883</v>
      </c>
      <c r="EJ395" s="8">
        <v>0</v>
      </c>
      <c r="EK395" s="8">
        <v>1</v>
      </c>
      <c r="EL395" s="8">
        <v>0</v>
      </c>
      <c r="EM395">
        <v>0</v>
      </c>
      <c r="EO395">
        <v>0</v>
      </c>
      <c r="EP395">
        <v>0</v>
      </c>
      <c r="ER395">
        <v>0</v>
      </c>
      <c r="ES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 s="2">
        <v>41451</v>
      </c>
      <c r="FE395">
        <v>1</v>
      </c>
      <c r="FF395" s="2">
        <v>41841</v>
      </c>
      <c r="FG395">
        <v>35</v>
      </c>
      <c r="FH395">
        <v>1</v>
      </c>
      <c r="FK395">
        <v>0</v>
      </c>
    </row>
    <row r="396" spans="1:167" x14ac:dyDescent="0.35">
      <c r="A396">
        <v>76</v>
      </c>
      <c r="B396">
        <v>1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O396" s="8">
        <v>0</v>
      </c>
      <c r="P396" s="8">
        <v>6</v>
      </c>
      <c r="Q396">
        <v>0</v>
      </c>
      <c r="R396">
        <v>1</v>
      </c>
      <c r="S396">
        <v>0</v>
      </c>
      <c r="T396">
        <v>0</v>
      </c>
      <c r="U396" s="8">
        <v>0</v>
      </c>
      <c r="V396">
        <v>1</v>
      </c>
      <c r="W396" s="8">
        <v>141</v>
      </c>
      <c r="X396" s="8">
        <v>58</v>
      </c>
      <c r="Y396" s="8">
        <v>97</v>
      </c>
      <c r="Z396">
        <v>0</v>
      </c>
      <c r="AA396" s="8">
        <v>2.047619047619047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 s="8">
        <v>25</v>
      </c>
      <c r="AI396" s="8">
        <v>69</v>
      </c>
      <c r="AJ396" s="6">
        <v>7.5</v>
      </c>
      <c r="AK396">
        <v>0</v>
      </c>
      <c r="AL396" s="8">
        <v>37</v>
      </c>
      <c r="AM396">
        <v>3</v>
      </c>
      <c r="AN396">
        <v>1</v>
      </c>
      <c r="AO396">
        <v>0</v>
      </c>
      <c r="AP396">
        <v>1</v>
      </c>
      <c r="AQ396">
        <v>0</v>
      </c>
      <c r="AR396">
        <v>0</v>
      </c>
      <c r="AS396" s="8">
        <v>3</v>
      </c>
      <c r="AT396">
        <v>0</v>
      </c>
      <c r="AU396">
        <v>0</v>
      </c>
      <c r="AV396">
        <v>1</v>
      </c>
      <c r="AW396" s="8">
        <v>199.5</v>
      </c>
      <c r="AX396" s="8">
        <v>147.5</v>
      </c>
      <c r="AY396" s="2">
        <v>42750</v>
      </c>
      <c r="AZ396" s="2">
        <v>42777</v>
      </c>
      <c r="BA396" s="8">
        <f t="shared" si="46"/>
        <v>27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6</v>
      </c>
      <c r="BJ396">
        <v>2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3</v>
      </c>
      <c r="CE396">
        <v>1</v>
      </c>
      <c r="CF396">
        <v>1</v>
      </c>
      <c r="CG396">
        <v>1</v>
      </c>
      <c r="CH396">
        <v>0</v>
      </c>
      <c r="CI396" s="6">
        <v>48</v>
      </c>
      <c r="CJ396" s="8">
        <v>0</v>
      </c>
      <c r="CK396" s="8">
        <v>0</v>
      </c>
      <c r="CL396" s="8">
        <f t="shared" si="47"/>
        <v>100</v>
      </c>
      <c r="CM396" s="8">
        <v>13</v>
      </c>
      <c r="CN396">
        <v>1</v>
      </c>
      <c r="CO396" s="4">
        <f t="shared" si="48"/>
        <v>9.2198581560283682E-2</v>
      </c>
      <c r="CP396" s="8">
        <f t="shared" si="49"/>
        <v>128</v>
      </c>
      <c r="CQ396" s="8">
        <v>32</v>
      </c>
      <c r="CR396" s="8">
        <f t="shared" si="50"/>
        <v>1</v>
      </c>
      <c r="CS396" s="8">
        <f>IF(CN396=1,1,0)</f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1</v>
      </c>
      <c r="DT396">
        <v>0</v>
      </c>
      <c r="DU396">
        <v>0</v>
      </c>
      <c r="DV396">
        <v>0</v>
      </c>
      <c r="DW396">
        <v>0</v>
      </c>
      <c r="DX396">
        <v>1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 s="8">
        <v>1.845070422535211</v>
      </c>
      <c r="EJ396" s="8">
        <v>0</v>
      </c>
      <c r="EK396" s="8">
        <v>1</v>
      </c>
      <c r="EL396" s="8">
        <v>0</v>
      </c>
      <c r="EM396">
        <v>0</v>
      </c>
      <c r="EO396">
        <v>0</v>
      </c>
      <c r="EP396">
        <v>0</v>
      </c>
      <c r="ER396">
        <v>0</v>
      </c>
      <c r="ES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E396">
        <v>0</v>
      </c>
      <c r="FK396">
        <v>2</v>
      </c>
    </row>
    <row r="397" spans="1:167" x14ac:dyDescent="0.35">
      <c r="A397">
        <v>70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2</v>
      </c>
      <c r="L397">
        <v>0</v>
      </c>
      <c r="M397">
        <v>0</v>
      </c>
      <c r="N397">
        <v>1</v>
      </c>
      <c r="O397" s="8">
        <v>10</v>
      </c>
      <c r="P397" s="8">
        <v>8.1213494387147075E-2</v>
      </c>
      <c r="Q397">
        <v>0</v>
      </c>
      <c r="R397">
        <v>1</v>
      </c>
      <c r="S397">
        <v>0</v>
      </c>
      <c r="T397">
        <v>0</v>
      </c>
      <c r="U397" s="8">
        <v>0</v>
      </c>
      <c r="V397">
        <v>1</v>
      </c>
      <c r="W397" s="8">
        <v>152</v>
      </c>
      <c r="X397" s="8">
        <v>72</v>
      </c>
      <c r="Y397" s="8">
        <v>96</v>
      </c>
      <c r="Z397">
        <v>0</v>
      </c>
      <c r="AA397" s="8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s="8">
        <v>37</v>
      </c>
      <c r="AI397" s="8">
        <v>34</v>
      </c>
      <c r="AJ397" s="6">
        <v>6.8</v>
      </c>
      <c r="AK397">
        <v>1</v>
      </c>
      <c r="AL397" s="8">
        <v>53</v>
      </c>
      <c r="AM397">
        <v>2</v>
      </c>
      <c r="AN397">
        <v>1</v>
      </c>
      <c r="AO397">
        <v>1</v>
      </c>
      <c r="AP397">
        <v>0</v>
      </c>
      <c r="AQ397">
        <v>0</v>
      </c>
      <c r="AR397">
        <v>0</v>
      </c>
      <c r="AS397" s="8">
        <v>2</v>
      </c>
      <c r="AT397">
        <v>0</v>
      </c>
      <c r="AU397">
        <v>1</v>
      </c>
      <c r="AV397">
        <v>0</v>
      </c>
      <c r="AW397" s="8">
        <v>94</v>
      </c>
      <c r="AX397" s="8">
        <v>0</v>
      </c>
      <c r="AY397" s="2">
        <v>42607</v>
      </c>
      <c r="AZ397" s="2">
        <v>42634</v>
      </c>
      <c r="BA397" s="8">
        <f t="shared" si="46"/>
        <v>27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4</v>
      </c>
      <c r="BJ397">
        <v>2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0</v>
      </c>
      <c r="CI397" s="6">
        <v>1.5</v>
      </c>
      <c r="CJ397" s="8">
        <v>0</v>
      </c>
      <c r="CK397" s="8">
        <v>0</v>
      </c>
      <c r="CL397" s="8">
        <f t="shared" si="47"/>
        <v>100</v>
      </c>
      <c r="CM397" s="8">
        <v>93</v>
      </c>
      <c r="CN397">
        <v>0</v>
      </c>
      <c r="CO397" s="4">
        <f t="shared" si="48"/>
        <v>0.61184210526315785</v>
      </c>
      <c r="CP397" s="8">
        <f t="shared" si="49"/>
        <v>59</v>
      </c>
      <c r="CQ397" s="8">
        <v>89.5</v>
      </c>
      <c r="CR397" s="8">
        <f t="shared" si="50"/>
        <v>1</v>
      </c>
      <c r="CS397" s="8">
        <f t="shared" ref="CS397:CS409" si="51">IF(SUM(EF397:EG397,EB397:EC397,DX397:DY397,DT397:DU397,DP397:DQ397,DL397:DM397,DH397:DI397,DD397:DE397)&gt;0,1,0)</f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 s="8">
        <v>1.7761194029850751</v>
      </c>
      <c r="EJ397" s="8">
        <v>0</v>
      </c>
      <c r="EK397" s="8">
        <v>1</v>
      </c>
      <c r="EL397" s="8">
        <v>0</v>
      </c>
      <c r="EM397">
        <v>0</v>
      </c>
      <c r="EO397">
        <v>0</v>
      </c>
      <c r="EP397">
        <v>0</v>
      </c>
      <c r="ER397">
        <v>0</v>
      </c>
      <c r="ES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 s="2">
        <v>42718</v>
      </c>
      <c r="FE397">
        <v>0</v>
      </c>
      <c r="FG397">
        <v>84</v>
      </c>
      <c r="FH397">
        <v>1</v>
      </c>
      <c r="FK397">
        <v>0</v>
      </c>
    </row>
    <row r="398" spans="1:167" x14ac:dyDescent="0.35">
      <c r="A398">
        <v>65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0</v>
      </c>
      <c r="O398" s="8">
        <v>0</v>
      </c>
      <c r="P398" s="8">
        <v>0</v>
      </c>
      <c r="Q398">
        <v>0</v>
      </c>
      <c r="R398">
        <v>1</v>
      </c>
      <c r="S398">
        <v>0</v>
      </c>
      <c r="T398">
        <v>0</v>
      </c>
      <c r="U398" s="8">
        <v>0</v>
      </c>
      <c r="V398">
        <v>0</v>
      </c>
      <c r="W398" s="8">
        <v>126</v>
      </c>
      <c r="X398" s="8">
        <v>65</v>
      </c>
      <c r="Y398" s="8">
        <v>96</v>
      </c>
      <c r="Z398">
        <v>0</v>
      </c>
      <c r="AA398" s="8">
        <v>1.9402985074626871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s="8">
        <v>37.5</v>
      </c>
      <c r="AI398" s="8">
        <v>102</v>
      </c>
      <c r="AJ398" s="6">
        <v>7.8</v>
      </c>
      <c r="AK398">
        <v>0</v>
      </c>
      <c r="AL398" s="8">
        <v>45</v>
      </c>
      <c r="AM398">
        <v>2</v>
      </c>
      <c r="AN398">
        <v>1</v>
      </c>
      <c r="AO398">
        <v>1</v>
      </c>
      <c r="AP398">
        <v>0</v>
      </c>
      <c r="AQ398">
        <v>0</v>
      </c>
      <c r="AR398">
        <v>0</v>
      </c>
      <c r="AS398" s="8">
        <v>3</v>
      </c>
      <c r="AT398">
        <v>0</v>
      </c>
      <c r="AU398">
        <v>0</v>
      </c>
      <c r="AV398">
        <v>1</v>
      </c>
      <c r="AW398" s="8">
        <v>213</v>
      </c>
      <c r="AX398" s="8">
        <v>60</v>
      </c>
      <c r="AY398" s="2">
        <v>42566</v>
      </c>
      <c r="AZ398" s="2">
        <v>42593</v>
      </c>
      <c r="BA398" s="8">
        <f t="shared" si="46"/>
        <v>27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5</v>
      </c>
      <c r="BJ398">
        <v>10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3</v>
      </c>
      <c r="CE398">
        <v>1</v>
      </c>
      <c r="CF398">
        <v>1</v>
      </c>
      <c r="CG398">
        <v>1</v>
      </c>
      <c r="CH398">
        <v>0</v>
      </c>
      <c r="CI398" s="6">
        <v>0.1</v>
      </c>
      <c r="CJ398" s="8">
        <v>0</v>
      </c>
      <c r="CK398" s="8">
        <v>0</v>
      </c>
      <c r="CL398" s="8">
        <f t="shared" si="47"/>
        <v>100</v>
      </c>
      <c r="CM398" s="8">
        <v>84</v>
      </c>
      <c r="CN398">
        <v>0</v>
      </c>
      <c r="CO398" s="4">
        <f t="shared" si="48"/>
        <v>0.66666666666666663</v>
      </c>
      <c r="CP398" s="8">
        <f t="shared" si="49"/>
        <v>42</v>
      </c>
      <c r="CQ398" s="8">
        <v>76.10404184133796</v>
      </c>
      <c r="CR398" s="8">
        <f t="shared" si="50"/>
        <v>1</v>
      </c>
      <c r="CS398" s="8">
        <f t="shared" si="51"/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1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1</v>
      </c>
      <c r="DT398">
        <v>0</v>
      </c>
      <c r="DU398">
        <v>0</v>
      </c>
      <c r="DV398">
        <v>0</v>
      </c>
      <c r="DW398">
        <v>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 s="8">
        <v>1.7878787878787881</v>
      </c>
      <c r="EJ398" s="8">
        <v>0</v>
      </c>
      <c r="EK398" s="8">
        <v>1</v>
      </c>
      <c r="EL398" s="8">
        <v>0</v>
      </c>
      <c r="EM398">
        <v>0</v>
      </c>
      <c r="EO398">
        <v>0</v>
      </c>
      <c r="EP398">
        <v>0</v>
      </c>
      <c r="ER398">
        <v>0</v>
      </c>
      <c r="ES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</v>
      </c>
      <c r="FE398">
        <v>0</v>
      </c>
      <c r="FK398">
        <v>2</v>
      </c>
    </row>
    <row r="399" spans="1:167" x14ac:dyDescent="0.35">
      <c r="A399">
        <v>65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 s="8">
        <v>0</v>
      </c>
      <c r="P399" s="8">
        <v>3</v>
      </c>
      <c r="Q399">
        <v>0</v>
      </c>
      <c r="R399">
        <v>1</v>
      </c>
      <c r="S399">
        <v>0</v>
      </c>
      <c r="T399">
        <v>0</v>
      </c>
      <c r="U399" s="8">
        <v>0</v>
      </c>
      <c r="V399">
        <v>0</v>
      </c>
      <c r="W399" s="8">
        <v>135</v>
      </c>
      <c r="X399" s="8">
        <v>65</v>
      </c>
      <c r="Y399" s="8">
        <v>95</v>
      </c>
      <c r="Z399">
        <v>0</v>
      </c>
      <c r="AA399" s="8">
        <v>1.8167938931297709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s="8">
        <v>55</v>
      </c>
      <c r="AI399" s="8">
        <v>70</v>
      </c>
      <c r="AJ399" s="6">
        <v>7.5</v>
      </c>
      <c r="AK399">
        <v>0</v>
      </c>
      <c r="AL399" s="8">
        <v>55</v>
      </c>
      <c r="AM399">
        <v>2</v>
      </c>
      <c r="AN399">
        <v>1</v>
      </c>
      <c r="AO399">
        <v>1</v>
      </c>
      <c r="AP399">
        <v>0</v>
      </c>
      <c r="AQ399">
        <v>0</v>
      </c>
      <c r="AR399">
        <v>0</v>
      </c>
      <c r="AS399" s="8">
        <v>3</v>
      </c>
      <c r="AT399">
        <v>0</v>
      </c>
      <c r="AU399">
        <v>0</v>
      </c>
      <c r="AV399">
        <v>1</v>
      </c>
      <c r="AW399" s="8">
        <v>379</v>
      </c>
      <c r="AX399" s="8">
        <v>379</v>
      </c>
      <c r="AY399" s="2">
        <v>42545</v>
      </c>
      <c r="AZ399" s="2">
        <v>42572</v>
      </c>
      <c r="BA399" s="8">
        <f t="shared" si="46"/>
        <v>27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7</v>
      </c>
      <c r="BJ399">
        <v>6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1</v>
      </c>
      <c r="CI399" s="6">
        <v>0.2</v>
      </c>
      <c r="CJ399" s="8">
        <v>50</v>
      </c>
      <c r="CK399" s="8">
        <v>0</v>
      </c>
      <c r="CL399" s="8">
        <f t="shared" si="47"/>
        <v>50</v>
      </c>
      <c r="CM399" s="8">
        <v>124</v>
      </c>
      <c r="CN399">
        <v>0</v>
      </c>
      <c r="CO399" s="4">
        <f t="shared" si="48"/>
        <v>0.91851851851851851</v>
      </c>
      <c r="CP399" s="8">
        <f t="shared" si="49"/>
        <v>11</v>
      </c>
      <c r="CQ399" s="8">
        <v>112.5</v>
      </c>
      <c r="CR399" s="8">
        <f t="shared" si="50"/>
        <v>0</v>
      </c>
      <c r="CS399" s="8">
        <f t="shared" si="51"/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 s="8">
        <v>1.828571428571429</v>
      </c>
      <c r="EJ399" s="8">
        <v>0</v>
      </c>
      <c r="EK399" s="8">
        <v>1</v>
      </c>
      <c r="EL399" s="8">
        <v>0</v>
      </c>
      <c r="EM399">
        <v>1</v>
      </c>
      <c r="EN399" s="2">
        <v>42610</v>
      </c>
      <c r="EO399">
        <v>2</v>
      </c>
      <c r="EP399">
        <v>1</v>
      </c>
      <c r="EQ399" s="2">
        <v>42613</v>
      </c>
      <c r="ER399">
        <v>3</v>
      </c>
      <c r="ES399">
        <v>1</v>
      </c>
      <c r="ET399" s="2">
        <v>42630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1</v>
      </c>
      <c r="FD399" s="2">
        <v>42704</v>
      </c>
      <c r="FE399">
        <v>0</v>
      </c>
      <c r="FG399">
        <v>132</v>
      </c>
      <c r="FH399">
        <v>1</v>
      </c>
      <c r="FI399">
        <v>38</v>
      </c>
      <c r="FJ399">
        <v>1</v>
      </c>
      <c r="FK399">
        <f>IF(AND(FH399,FJ399),1,0)</f>
        <v>1</v>
      </c>
    </row>
    <row r="400" spans="1:167" x14ac:dyDescent="0.35">
      <c r="A400">
        <v>33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0</v>
      </c>
      <c r="M400">
        <v>0</v>
      </c>
      <c r="N400">
        <v>1</v>
      </c>
      <c r="O400" s="8">
        <v>12</v>
      </c>
      <c r="P400" s="8">
        <v>9.4985367370015311E-2</v>
      </c>
      <c r="Q400">
        <v>2</v>
      </c>
      <c r="R400">
        <v>0</v>
      </c>
      <c r="S400">
        <v>0</v>
      </c>
      <c r="T400">
        <v>1</v>
      </c>
      <c r="U400" s="8">
        <v>1</v>
      </c>
      <c r="V400">
        <v>1</v>
      </c>
      <c r="W400" s="8">
        <v>155</v>
      </c>
      <c r="X400" s="8">
        <v>85</v>
      </c>
      <c r="Y400" s="8">
        <v>100</v>
      </c>
      <c r="Z400">
        <v>0</v>
      </c>
      <c r="AA400" s="8">
        <v>1.9007092198581561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s="8">
        <v>43.805252023714708</v>
      </c>
      <c r="AI400" s="8">
        <v>75</v>
      </c>
      <c r="AJ400" s="6">
        <v>8.1999999999999993</v>
      </c>
      <c r="AK400">
        <v>0</v>
      </c>
      <c r="AL400" s="8">
        <v>77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 s="8">
        <v>1</v>
      </c>
      <c r="AT400">
        <v>1</v>
      </c>
      <c r="AU400">
        <v>0</v>
      </c>
      <c r="AV400">
        <v>0</v>
      </c>
      <c r="AW400" s="8">
        <v>234</v>
      </c>
      <c r="AX400" s="8">
        <v>234</v>
      </c>
      <c r="AY400" s="2">
        <v>41906</v>
      </c>
      <c r="AZ400" s="2">
        <v>41933</v>
      </c>
      <c r="BA400" s="8">
        <f t="shared" si="46"/>
        <v>27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7</v>
      </c>
      <c r="BJ400">
        <v>8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1</v>
      </c>
      <c r="CI400" s="6">
        <v>0.4</v>
      </c>
      <c r="CJ400" s="8">
        <v>40</v>
      </c>
      <c r="CK400" s="8">
        <v>0</v>
      </c>
      <c r="CL400" s="8">
        <f t="shared" si="47"/>
        <v>60</v>
      </c>
      <c r="CM400" s="8">
        <v>145</v>
      </c>
      <c r="CN400">
        <v>0</v>
      </c>
      <c r="CO400" s="4">
        <f t="shared" si="48"/>
        <v>0.93548387096774188</v>
      </c>
      <c r="CP400" s="8">
        <f t="shared" si="49"/>
        <v>10</v>
      </c>
      <c r="CQ400" s="8">
        <v>125</v>
      </c>
      <c r="CR400" s="8">
        <f t="shared" si="50"/>
        <v>0</v>
      </c>
      <c r="CS400" s="8">
        <f t="shared" si="51"/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 s="8">
        <v>1.828571428571429</v>
      </c>
      <c r="EJ400" s="8">
        <v>0</v>
      </c>
      <c r="EK400" s="8">
        <v>1</v>
      </c>
      <c r="EL400" s="8">
        <v>0</v>
      </c>
      <c r="EM400">
        <v>0</v>
      </c>
      <c r="EO400">
        <v>0</v>
      </c>
      <c r="EP400">
        <v>0</v>
      </c>
      <c r="ER400">
        <v>0</v>
      </c>
      <c r="ES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 s="2">
        <v>41999</v>
      </c>
      <c r="FE400">
        <v>0</v>
      </c>
      <c r="FG400">
        <v>66</v>
      </c>
      <c r="FH400">
        <v>1</v>
      </c>
      <c r="FK400">
        <v>0</v>
      </c>
    </row>
    <row r="401" spans="1:168" x14ac:dyDescent="0.35">
      <c r="A401">
        <v>64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 s="8">
        <v>0</v>
      </c>
      <c r="P401" s="8">
        <v>6.8029047323380942E-2</v>
      </c>
      <c r="Q401">
        <v>0</v>
      </c>
      <c r="R401">
        <v>1</v>
      </c>
      <c r="S401">
        <v>0</v>
      </c>
      <c r="T401">
        <v>0</v>
      </c>
      <c r="U401" s="8">
        <v>0</v>
      </c>
      <c r="V401">
        <v>1</v>
      </c>
      <c r="W401" s="8">
        <v>145</v>
      </c>
      <c r="X401" s="8">
        <v>70</v>
      </c>
      <c r="Y401" s="8">
        <v>94</v>
      </c>
      <c r="Z401">
        <v>0</v>
      </c>
      <c r="AA401" s="8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s="8">
        <v>42</v>
      </c>
      <c r="AI401" s="8">
        <v>68</v>
      </c>
      <c r="AJ401" s="6">
        <v>6.2</v>
      </c>
      <c r="AK401">
        <v>1</v>
      </c>
      <c r="AL401" s="8">
        <v>45</v>
      </c>
      <c r="AM401">
        <v>2</v>
      </c>
      <c r="AN401">
        <v>1</v>
      </c>
      <c r="AO401">
        <v>1</v>
      </c>
      <c r="AP401">
        <v>0</v>
      </c>
      <c r="AQ401">
        <v>0</v>
      </c>
      <c r="AR401">
        <v>0</v>
      </c>
      <c r="AS401" s="8">
        <v>3</v>
      </c>
      <c r="AT401">
        <v>0</v>
      </c>
      <c r="AU401">
        <v>0</v>
      </c>
      <c r="AV401">
        <v>1</v>
      </c>
      <c r="AW401" s="8">
        <v>126</v>
      </c>
      <c r="AX401" s="8">
        <v>126</v>
      </c>
      <c r="AY401" s="2">
        <v>41501</v>
      </c>
      <c r="AZ401" s="2">
        <v>41528</v>
      </c>
      <c r="BA401" s="8">
        <f t="shared" si="46"/>
        <v>27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7</v>
      </c>
      <c r="BJ401">
        <v>8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1</v>
      </c>
      <c r="CI401" s="6">
        <v>0.84478773416866482</v>
      </c>
      <c r="CJ401" s="8">
        <v>50</v>
      </c>
      <c r="CK401" s="8">
        <v>0</v>
      </c>
      <c r="CL401" s="8">
        <f t="shared" si="47"/>
        <v>50</v>
      </c>
      <c r="CM401" s="8">
        <v>62</v>
      </c>
      <c r="CN401">
        <v>0</v>
      </c>
      <c r="CO401" s="4">
        <f t="shared" si="48"/>
        <v>0.42758620689655175</v>
      </c>
      <c r="CP401" s="8">
        <f t="shared" si="49"/>
        <v>83</v>
      </c>
      <c r="CQ401" s="8">
        <v>50</v>
      </c>
      <c r="CR401" s="8">
        <f t="shared" si="50"/>
        <v>1</v>
      </c>
      <c r="CS401" s="8">
        <f t="shared" si="51"/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1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1</v>
      </c>
      <c r="DY401">
        <v>1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 s="8">
        <v>1.8888888888888891</v>
      </c>
      <c r="EJ401" s="8">
        <v>0</v>
      </c>
      <c r="EK401" s="8">
        <v>1</v>
      </c>
      <c r="EL401" s="8">
        <v>0</v>
      </c>
      <c r="EM401">
        <v>1</v>
      </c>
      <c r="EN401" s="2">
        <v>41538</v>
      </c>
      <c r="EO401">
        <v>2</v>
      </c>
      <c r="EP401">
        <v>1</v>
      </c>
      <c r="EQ401" s="2">
        <v>41609</v>
      </c>
      <c r="ER401">
        <v>2</v>
      </c>
      <c r="ES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 s="2">
        <v>42047</v>
      </c>
      <c r="FE401">
        <v>1</v>
      </c>
      <c r="FF401" s="2">
        <v>43264</v>
      </c>
      <c r="FG401">
        <v>519</v>
      </c>
      <c r="FH401">
        <v>0</v>
      </c>
      <c r="FI401">
        <v>10</v>
      </c>
      <c r="FJ401">
        <v>1</v>
      </c>
      <c r="FK401">
        <v>2</v>
      </c>
    </row>
    <row r="402" spans="1:168" x14ac:dyDescent="0.35">
      <c r="A402">
        <v>53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0</v>
      </c>
      <c r="N402">
        <v>1</v>
      </c>
      <c r="O402" s="8">
        <v>15</v>
      </c>
      <c r="P402" s="8">
        <v>9.474126582744255E-2</v>
      </c>
      <c r="Q402">
        <v>2</v>
      </c>
      <c r="R402">
        <v>0</v>
      </c>
      <c r="S402">
        <v>0</v>
      </c>
      <c r="T402">
        <v>1</v>
      </c>
      <c r="U402" s="8">
        <v>1</v>
      </c>
      <c r="V402">
        <v>1</v>
      </c>
      <c r="W402" s="8">
        <v>141</v>
      </c>
      <c r="X402" s="8">
        <v>91</v>
      </c>
      <c r="Y402" s="8">
        <v>97.887111947318914</v>
      </c>
      <c r="Z402">
        <v>0</v>
      </c>
      <c r="AA402" s="8">
        <v>1.3165137614678899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s="8">
        <v>40</v>
      </c>
      <c r="AI402" s="8">
        <v>54</v>
      </c>
      <c r="AJ402" s="6">
        <v>8.5973150947487511</v>
      </c>
      <c r="AK402">
        <v>0</v>
      </c>
      <c r="AL402" s="8">
        <v>84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 s="8">
        <v>3</v>
      </c>
      <c r="AT402">
        <v>0</v>
      </c>
      <c r="AU402">
        <v>0</v>
      </c>
      <c r="AV402">
        <v>1</v>
      </c>
      <c r="AW402" s="8">
        <v>86</v>
      </c>
      <c r="AX402" s="8">
        <v>10</v>
      </c>
      <c r="AY402" s="2">
        <v>42692</v>
      </c>
      <c r="AZ402" s="2">
        <v>42718</v>
      </c>
      <c r="BA402" s="8">
        <f t="shared" si="46"/>
        <v>26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2</v>
      </c>
      <c r="BJ402">
        <v>6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1</v>
      </c>
      <c r="CI402" s="6">
        <v>1</v>
      </c>
      <c r="CJ402" s="8">
        <v>40</v>
      </c>
      <c r="CK402" s="8">
        <v>0</v>
      </c>
      <c r="CL402" s="8">
        <f t="shared" si="47"/>
        <v>60</v>
      </c>
      <c r="CM402" s="8">
        <v>144</v>
      </c>
      <c r="CN402">
        <v>0</v>
      </c>
      <c r="CO402" s="4">
        <f t="shared" si="48"/>
        <v>1.0212765957446808</v>
      </c>
      <c r="CP402" s="8">
        <f t="shared" si="49"/>
        <v>-3</v>
      </c>
      <c r="CQ402" s="8">
        <v>140</v>
      </c>
      <c r="CR402" s="8">
        <f t="shared" si="50"/>
        <v>0</v>
      </c>
      <c r="CS402" s="8">
        <f t="shared" si="51"/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 s="8">
        <v>1.821917808219178</v>
      </c>
      <c r="EJ402" s="8">
        <v>0</v>
      </c>
      <c r="EK402" s="8">
        <v>1</v>
      </c>
      <c r="EL402" s="8">
        <v>0</v>
      </c>
      <c r="EM402">
        <v>0</v>
      </c>
      <c r="EO402">
        <v>0</v>
      </c>
      <c r="EP402">
        <v>0</v>
      </c>
      <c r="ER402">
        <v>0</v>
      </c>
      <c r="ES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 s="2">
        <v>42861</v>
      </c>
      <c r="FE402">
        <v>0</v>
      </c>
      <c r="FG402">
        <v>143</v>
      </c>
      <c r="FH402">
        <v>1</v>
      </c>
      <c r="FK402">
        <v>0</v>
      </c>
    </row>
    <row r="403" spans="1:168" x14ac:dyDescent="0.35">
      <c r="A403">
        <v>84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 s="8">
        <v>0</v>
      </c>
      <c r="P403" s="8">
        <v>30</v>
      </c>
      <c r="Q403">
        <v>0</v>
      </c>
      <c r="R403">
        <v>1</v>
      </c>
      <c r="S403">
        <v>0</v>
      </c>
      <c r="T403">
        <v>0</v>
      </c>
      <c r="U403" s="8">
        <v>0</v>
      </c>
      <c r="V403">
        <v>1</v>
      </c>
      <c r="W403" s="8">
        <v>175</v>
      </c>
      <c r="X403" s="8">
        <v>80</v>
      </c>
      <c r="Y403" s="8">
        <v>96</v>
      </c>
      <c r="Z403">
        <v>0</v>
      </c>
      <c r="AA403" s="8">
        <v>1.829457364341085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s="8">
        <v>39.5</v>
      </c>
      <c r="AI403" s="8">
        <v>62</v>
      </c>
      <c r="AJ403" s="6">
        <v>7.5</v>
      </c>
      <c r="AK403">
        <v>0</v>
      </c>
      <c r="AL403" s="8">
        <v>32</v>
      </c>
      <c r="AM403">
        <v>3</v>
      </c>
      <c r="AN403">
        <v>1</v>
      </c>
      <c r="AO403">
        <v>0</v>
      </c>
      <c r="AP403">
        <v>1</v>
      </c>
      <c r="AQ403">
        <v>0</v>
      </c>
      <c r="AR403">
        <v>0</v>
      </c>
      <c r="AS403" s="8">
        <v>3</v>
      </c>
      <c r="AT403">
        <v>0</v>
      </c>
      <c r="AU403">
        <v>0</v>
      </c>
      <c r="AV403">
        <v>1</v>
      </c>
      <c r="AW403" s="8">
        <v>409</v>
      </c>
      <c r="AX403" s="8">
        <v>409</v>
      </c>
      <c r="AY403" s="2">
        <v>42593</v>
      </c>
      <c r="AZ403" s="2">
        <v>42619</v>
      </c>
      <c r="BA403" s="8">
        <f t="shared" si="46"/>
        <v>26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</v>
      </c>
      <c r="BJ403">
        <v>6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 s="6">
        <v>1.5</v>
      </c>
      <c r="CJ403" s="8">
        <v>40</v>
      </c>
      <c r="CK403" s="8">
        <v>0</v>
      </c>
      <c r="CL403" s="8">
        <f t="shared" si="47"/>
        <v>60</v>
      </c>
      <c r="CM403" s="8">
        <v>90</v>
      </c>
      <c r="CN403">
        <v>0</v>
      </c>
      <c r="CO403" s="4">
        <f t="shared" si="48"/>
        <v>0.51428571428571423</v>
      </c>
      <c r="CP403" s="8">
        <f t="shared" si="49"/>
        <v>85</v>
      </c>
      <c r="CQ403" s="8">
        <v>92</v>
      </c>
      <c r="CR403" s="8">
        <f t="shared" si="50"/>
        <v>1</v>
      </c>
      <c r="CS403" s="8">
        <f t="shared" si="51"/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1</v>
      </c>
      <c r="DK403">
        <v>1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1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</v>
      </c>
      <c r="EG403">
        <v>0</v>
      </c>
      <c r="EH403">
        <v>0</v>
      </c>
      <c r="EI403" s="8">
        <v>1.8648648648648649</v>
      </c>
      <c r="EJ403" s="8">
        <v>0</v>
      </c>
      <c r="EK403" s="8">
        <v>1</v>
      </c>
      <c r="EL403" s="8">
        <v>0</v>
      </c>
      <c r="EM403">
        <v>0</v>
      </c>
      <c r="EO403">
        <v>0</v>
      </c>
      <c r="EP403">
        <v>0</v>
      </c>
      <c r="ER403">
        <v>0</v>
      </c>
      <c r="ES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 s="2">
        <v>42644</v>
      </c>
      <c r="FE403">
        <v>0</v>
      </c>
      <c r="FG403">
        <v>25</v>
      </c>
      <c r="FH403">
        <v>1</v>
      </c>
      <c r="FK403">
        <v>0</v>
      </c>
    </row>
    <row r="404" spans="1:168" x14ac:dyDescent="0.35">
      <c r="A404">
        <v>33</v>
      </c>
      <c r="B404">
        <v>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 s="8">
        <v>0</v>
      </c>
      <c r="P404" s="8">
        <v>0</v>
      </c>
      <c r="Q404">
        <v>0</v>
      </c>
      <c r="R404">
        <v>1</v>
      </c>
      <c r="S404">
        <v>0</v>
      </c>
      <c r="T404">
        <v>0</v>
      </c>
      <c r="U404" s="8">
        <v>0</v>
      </c>
      <c r="V404">
        <v>0</v>
      </c>
      <c r="W404" s="8">
        <v>126</v>
      </c>
      <c r="X404" s="8">
        <v>73</v>
      </c>
      <c r="Y404" s="8">
        <v>100</v>
      </c>
      <c r="Z404">
        <v>0</v>
      </c>
      <c r="AA404" s="8">
        <v>1.925925925925926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s="8">
        <v>43.874303770257811</v>
      </c>
      <c r="AI404" s="8">
        <v>120</v>
      </c>
      <c r="AJ404" s="6">
        <v>8.1</v>
      </c>
      <c r="AK404">
        <v>0</v>
      </c>
      <c r="AL404" s="8">
        <v>140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 s="8">
        <v>1</v>
      </c>
      <c r="AT404">
        <v>1</v>
      </c>
      <c r="AU404">
        <v>0</v>
      </c>
      <c r="AV404">
        <v>0</v>
      </c>
      <c r="AW404" s="8">
        <v>63</v>
      </c>
      <c r="AX404" s="8">
        <v>63</v>
      </c>
      <c r="AY404" s="2">
        <v>42588</v>
      </c>
      <c r="AZ404" s="2">
        <v>42614</v>
      </c>
      <c r="BA404" s="8">
        <f t="shared" si="46"/>
        <v>26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8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0</v>
      </c>
      <c r="CH404">
        <v>1</v>
      </c>
      <c r="CI404" s="6">
        <v>0.93287435224119564</v>
      </c>
      <c r="CJ404" s="8">
        <v>0.42148803602282842</v>
      </c>
      <c r="CK404" s="8">
        <v>6.807609394500963E-2</v>
      </c>
      <c r="CL404" s="8">
        <f t="shared" si="47"/>
        <v>99.510435870032168</v>
      </c>
      <c r="CM404" s="8">
        <v>140.5</v>
      </c>
      <c r="CN404">
        <v>0</v>
      </c>
      <c r="CO404" s="4">
        <f t="shared" si="48"/>
        <v>1.1150793650793651</v>
      </c>
      <c r="CP404" s="8">
        <f t="shared" si="49"/>
        <v>-14.5</v>
      </c>
      <c r="CQ404" s="8">
        <v>126.5</v>
      </c>
      <c r="CR404" s="8">
        <f t="shared" si="50"/>
        <v>0</v>
      </c>
      <c r="CS404" s="8">
        <f t="shared" si="51"/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 s="8">
        <v>1.75</v>
      </c>
      <c r="EJ404" s="8">
        <v>0</v>
      </c>
      <c r="EK404" s="8">
        <v>1</v>
      </c>
      <c r="EL404" s="8">
        <v>0</v>
      </c>
      <c r="EM404">
        <v>0</v>
      </c>
      <c r="EO404">
        <v>0</v>
      </c>
      <c r="EP404">
        <v>0</v>
      </c>
      <c r="ER404">
        <v>0</v>
      </c>
      <c r="ES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1</v>
      </c>
      <c r="FD404" s="2">
        <v>42676</v>
      </c>
      <c r="FE404">
        <v>0</v>
      </c>
      <c r="FG404">
        <v>62</v>
      </c>
      <c r="FH404">
        <v>1</v>
      </c>
      <c r="FK404">
        <v>0</v>
      </c>
    </row>
    <row r="405" spans="1:168" x14ac:dyDescent="0.35">
      <c r="A405">
        <v>62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 s="8">
        <v>0</v>
      </c>
      <c r="P405" s="8">
        <v>0</v>
      </c>
      <c r="Q405">
        <v>2</v>
      </c>
      <c r="R405">
        <v>0</v>
      </c>
      <c r="S405">
        <v>0</v>
      </c>
      <c r="T405">
        <v>1</v>
      </c>
      <c r="U405" s="8">
        <v>3.1531531531531543E-2</v>
      </c>
      <c r="V405">
        <v>0</v>
      </c>
      <c r="W405" s="8">
        <v>123</v>
      </c>
      <c r="X405" s="8">
        <v>73</v>
      </c>
      <c r="Y405" s="8">
        <v>98</v>
      </c>
      <c r="Z405">
        <v>0</v>
      </c>
      <c r="AA405" s="8">
        <v>2.057971014492753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 s="8">
        <v>34</v>
      </c>
      <c r="AI405" s="8">
        <v>67</v>
      </c>
      <c r="AJ405" s="6">
        <v>6.9</v>
      </c>
      <c r="AK405">
        <v>1</v>
      </c>
      <c r="AL405" s="8">
        <v>19</v>
      </c>
      <c r="AM405">
        <v>4</v>
      </c>
      <c r="AN405">
        <v>1</v>
      </c>
      <c r="AO405">
        <v>0</v>
      </c>
      <c r="AP405">
        <v>0</v>
      </c>
      <c r="AQ405">
        <v>1</v>
      </c>
      <c r="AR405">
        <v>0</v>
      </c>
      <c r="AS405" s="8">
        <v>3</v>
      </c>
      <c r="AT405">
        <v>0</v>
      </c>
      <c r="AU405">
        <v>0</v>
      </c>
      <c r="AV405">
        <v>1</v>
      </c>
      <c r="AW405" s="8">
        <v>428</v>
      </c>
      <c r="AX405" s="8">
        <v>428</v>
      </c>
      <c r="AY405" s="2">
        <v>42428</v>
      </c>
      <c r="AZ405" s="2">
        <v>42454</v>
      </c>
      <c r="BA405" s="8">
        <f t="shared" si="46"/>
        <v>26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7</v>
      </c>
      <c r="BJ405">
        <v>16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1</v>
      </c>
      <c r="CD405">
        <v>3</v>
      </c>
      <c r="CE405">
        <v>1</v>
      </c>
      <c r="CF405">
        <v>1</v>
      </c>
      <c r="CG405">
        <v>1</v>
      </c>
      <c r="CH405">
        <v>1</v>
      </c>
      <c r="CI405" s="6">
        <v>4</v>
      </c>
      <c r="CJ405" s="8">
        <v>10</v>
      </c>
      <c r="CK405" s="8">
        <v>90</v>
      </c>
      <c r="CL405" s="8">
        <f t="shared" si="47"/>
        <v>0</v>
      </c>
      <c r="CM405" s="8">
        <v>52</v>
      </c>
      <c r="CN405">
        <v>0</v>
      </c>
      <c r="CO405" s="4">
        <f t="shared" si="48"/>
        <v>0.42276422764227645</v>
      </c>
      <c r="CP405" s="8">
        <f t="shared" si="49"/>
        <v>71</v>
      </c>
      <c r="CQ405" s="8">
        <v>61.5</v>
      </c>
      <c r="CR405" s="8">
        <f t="shared" si="50"/>
        <v>1</v>
      </c>
      <c r="CS405" s="8">
        <f t="shared" si="51"/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 s="8">
        <v>1.7692307692307689</v>
      </c>
      <c r="EJ405" s="8">
        <v>0</v>
      </c>
      <c r="EK405" s="8">
        <v>1</v>
      </c>
      <c r="EL405" s="8">
        <v>0</v>
      </c>
      <c r="EM405">
        <v>1</v>
      </c>
      <c r="EN405" s="2">
        <v>42461</v>
      </c>
      <c r="EO405">
        <v>2</v>
      </c>
      <c r="EP405">
        <v>1</v>
      </c>
      <c r="EQ405" s="2">
        <v>42492</v>
      </c>
      <c r="ER405">
        <v>4</v>
      </c>
      <c r="ES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E405">
        <v>1</v>
      </c>
      <c r="FF405" s="2">
        <v>42497</v>
      </c>
      <c r="FI405">
        <v>7</v>
      </c>
      <c r="FJ405">
        <v>1</v>
      </c>
      <c r="FK405">
        <v>2</v>
      </c>
    </row>
    <row r="406" spans="1:168" x14ac:dyDescent="0.35">
      <c r="A406">
        <v>74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 s="8">
        <v>0</v>
      </c>
      <c r="P406" s="8">
        <v>6.7908964260688306E-2</v>
      </c>
      <c r="Q406">
        <v>0</v>
      </c>
      <c r="R406">
        <v>1</v>
      </c>
      <c r="S406">
        <v>0</v>
      </c>
      <c r="T406">
        <v>0</v>
      </c>
      <c r="U406" s="8">
        <v>0</v>
      </c>
      <c r="V406">
        <v>1</v>
      </c>
      <c r="W406" s="8">
        <v>150</v>
      </c>
      <c r="X406" s="8">
        <v>60</v>
      </c>
      <c r="Y406" s="8">
        <v>96</v>
      </c>
      <c r="Z406">
        <v>0</v>
      </c>
      <c r="AA406" s="8">
        <v>1.984962406015037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s="8">
        <v>42</v>
      </c>
      <c r="AI406" s="8">
        <v>79</v>
      </c>
      <c r="AJ406" s="6">
        <v>7.1</v>
      </c>
      <c r="AK406">
        <v>1</v>
      </c>
      <c r="AL406" s="8">
        <v>80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 s="8">
        <v>3</v>
      </c>
      <c r="AT406">
        <v>0</v>
      </c>
      <c r="AU406">
        <v>0</v>
      </c>
      <c r="AV406">
        <v>1</v>
      </c>
      <c r="AW406" s="8">
        <v>281</v>
      </c>
      <c r="AX406" s="8">
        <v>218</v>
      </c>
      <c r="AY406" s="2">
        <v>41987</v>
      </c>
      <c r="AZ406" s="2">
        <v>42013</v>
      </c>
      <c r="BA406" s="8">
        <f t="shared" si="46"/>
        <v>26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2</v>
      </c>
      <c r="BJ406">
        <v>6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1</v>
      </c>
      <c r="CF406">
        <v>0</v>
      </c>
      <c r="CG406">
        <v>0</v>
      </c>
      <c r="CH406">
        <v>1</v>
      </c>
      <c r="CI406" s="6">
        <v>2.2999999999999998</v>
      </c>
      <c r="CJ406" s="8">
        <v>0</v>
      </c>
      <c r="CK406" s="8">
        <v>0</v>
      </c>
      <c r="CL406" s="8">
        <f t="shared" si="47"/>
        <v>100</v>
      </c>
      <c r="CM406" s="8">
        <v>80</v>
      </c>
      <c r="CN406">
        <v>0</v>
      </c>
      <c r="CO406" s="4">
        <f t="shared" si="48"/>
        <v>0.53333333333333333</v>
      </c>
      <c r="CP406" s="8">
        <f t="shared" si="49"/>
        <v>70</v>
      </c>
      <c r="CQ406" s="8">
        <v>87</v>
      </c>
      <c r="CR406" s="8">
        <f t="shared" si="50"/>
        <v>1</v>
      </c>
      <c r="CS406" s="8">
        <f t="shared" si="51"/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 s="8">
        <v>1.810810810810811</v>
      </c>
      <c r="EJ406" s="8">
        <v>0</v>
      </c>
      <c r="EK406" s="8">
        <v>1</v>
      </c>
      <c r="EL406" s="8">
        <v>0</v>
      </c>
      <c r="EM406">
        <v>0</v>
      </c>
      <c r="EO406">
        <v>0</v>
      </c>
      <c r="EP406">
        <v>0</v>
      </c>
      <c r="ER406">
        <v>0</v>
      </c>
      <c r="ES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E406">
        <v>1</v>
      </c>
      <c r="FF406" s="2">
        <v>42251</v>
      </c>
      <c r="FK406">
        <v>2</v>
      </c>
    </row>
    <row r="407" spans="1:168" x14ac:dyDescent="0.35">
      <c r="A407">
        <v>68</v>
      </c>
      <c r="B407">
        <v>2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1</v>
      </c>
      <c r="O407" s="8">
        <v>30</v>
      </c>
      <c r="P407" s="8">
        <v>6.7921049865370772E-2</v>
      </c>
      <c r="Q407">
        <v>0</v>
      </c>
      <c r="R407">
        <v>1</v>
      </c>
      <c r="S407">
        <v>0</v>
      </c>
      <c r="T407">
        <v>0</v>
      </c>
      <c r="U407" s="8">
        <v>0</v>
      </c>
      <c r="V407">
        <v>0</v>
      </c>
      <c r="W407" s="8">
        <v>130</v>
      </c>
      <c r="X407" s="8">
        <v>70</v>
      </c>
      <c r="Y407" s="8">
        <v>98</v>
      </c>
      <c r="Z407">
        <v>1</v>
      </c>
      <c r="AA407" s="8">
        <v>1.838235294117647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s="8">
        <v>38</v>
      </c>
      <c r="AI407" s="8">
        <v>46</v>
      </c>
      <c r="AJ407" s="6">
        <v>7.5</v>
      </c>
      <c r="AK407">
        <v>0</v>
      </c>
      <c r="AL407" s="8">
        <v>22</v>
      </c>
      <c r="AM407">
        <v>4</v>
      </c>
      <c r="AN407">
        <v>1</v>
      </c>
      <c r="AO407">
        <v>0</v>
      </c>
      <c r="AP407">
        <v>0</v>
      </c>
      <c r="AQ407">
        <v>1</v>
      </c>
      <c r="AR407">
        <v>0</v>
      </c>
      <c r="AS407" s="8">
        <v>2</v>
      </c>
      <c r="AT407">
        <v>0</v>
      </c>
      <c r="AU407">
        <v>1</v>
      </c>
      <c r="AV407">
        <v>0</v>
      </c>
      <c r="AW407" s="8">
        <v>149</v>
      </c>
      <c r="AX407" s="8">
        <v>0</v>
      </c>
      <c r="AY407" s="2">
        <v>41809</v>
      </c>
      <c r="AZ407" s="2">
        <v>41835</v>
      </c>
      <c r="BA407" s="8">
        <f t="shared" si="46"/>
        <v>26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7</v>
      </c>
      <c r="BJ407">
        <v>3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1</v>
      </c>
      <c r="CE407">
        <v>1</v>
      </c>
      <c r="CF407">
        <v>0</v>
      </c>
      <c r="CG407">
        <v>0</v>
      </c>
      <c r="CH407">
        <v>0</v>
      </c>
      <c r="CI407" s="6">
        <v>1.4</v>
      </c>
      <c r="CJ407" s="8">
        <v>0</v>
      </c>
      <c r="CK407" s="8">
        <v>0</v>
      </c>
      <c r="CL407" s="8">
        <f t="shared" si="47"/>
        <v>100</v>
      </c>
      <c r="CM407" s="8">
        <v>114</v>
      </c>
      <c r="CN407">
        <v>0</v>
      </c>
      <c r="CO407" s="4">
        <f t="shared" si="48"/>
        <v>0.87692307692307692</v>
      </c>
      <c r="CP407" s="8">
        <f t="shared" si="49"/>
        <v>16</v>
      </c>
      <c r="CQ407" s="8">
        <v>119</v>
      </c>
      <c r="CR407" s="8">
        <f t="shared" si="50"/>
        <v>1</v>
      </c>
      <c r="CS407" s="8">
        <f t="shared" si="51"/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 s="8">
        <v>1.8857142857142859</v>
      </c>
      <c r="EJ407" s="8">
        <v>0</v>
      </c>
      <c r="EK407" s="8">
        <v>1</v>
      </c>
      <c r="EL407" s="8">
        <v>0</v>
      </c>
      <c r="EM407">
        <v>0</v>
      </c>
      <c r="EO407">
        <v>0</v>
      </c>
      <c r="EP407">
        <v>0</v>
      </c>
      <c r="ER407">
        <v>0</v>
      </c>
      <c r="ES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 s="2">
        <v>41865</v>
      </c>
      <c r="FE407">
        <v>0</v>
      </c>
      <c r="FG407">
        <v>30</v>
      </c>
      <c r="FH407">
        <v>1</v>
      </c>
      <c r="FK407">
        <v>0</v>
      </c>
    </row>
    <row r="408" spans="1:168" x14ac:dyDescent="0.35">
      <c r="A408">
        <v>56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 s="8">
        <v>0</v>
      </c>
      <c r="P408" s="8">
        <v>5.5261849061469602E-2</v>
      </c>
      <c r="Q408">
        <v>0</v>
      </c>
      <c r="R408">
        <v>1</v>
      </c>
      <c r="S408">
        <v>0</v>
      </c>
      <c r="T408">
        <v>0</v>
      </c>
      <c r="U408" s="8">
        <v>0</v>
      </c>
      <c r="V408">
        <v>1</v>
      </c>
      <c r="W408" s="8">
        <v>141</v>
      </c>
      <c r="X408" s="8">
        <v>76</v>
      </c>
      <c r="Y408" s="8">
        <v>99</v>
      </c>
      <c r="Z408">
        <v>0</v>
      </c>
      <c r="AA408" s="8">
        <v>1.9580419580419579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s="8">
        <v>45</v>
      </c>
      <c r="AI408" s="8">
        <v>63.5</v>
      </c>
      <c r="AJ408" s="6">
        <v>8.4</v>
      </c>
      <c r="AK408">
        <v>0</v>
      </c>
      <c r="AL408" s="8">
        <v>93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 s="8">
        <v>1</v>
      </c>
      <c r="AT408">
        <v>1</v>
      </c>
      <c r="AU408">
        <v>0</v>
      </c>
      <c r="AV408">
        <v>0</v>
      </c>
      <c r="AW408" s="8">
        <v>108</v>
      </c>
      <c r="AX408" s="8">
        <v>108</v>
      </c>
      <c r="AY408" s="2">
        <v>42637</v>
      </c>
      <c r="AZ408" s="2">
        <v>42662</v>
      </c>
      <c r="BA408" s="8">
        <f t="shared" si="46"/>
        <v>25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7</v>
      </c>
      <c r="BJ408">
        <v>14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2</v>
      </c>
      <c r="CE408">
        <v>0</v>
      </c>
      <c r="CF408">
        <v>1</v>
      </c>
      <c r="CG408">
        <v>0</v>
      </c>
      <c r="CH408">
        <v>1</v>
      </c>
      <c r="CI408" s="6">
        <v>1</v>
      </c>
      <c r="CJ408" s="8">
        <v>80</v>
      </c>
      <c r="CK408" s="8">
        <v>0</v>
      </c>
      <c r="CL408" s="8">
        <f t="shared" si="47"/>
        <v>20</v>
      </c>
      <c r="CM408" s="8">
        <v>90</v>
      </c>
      <c r="CN408">
        <v>0</v>
      </c>
      <c r="CO408" s="4">
        <f t="shared" si="48"/>
        <v>0.63829787234042556</v>
      </c>
      <c r="CP408" s="8">
        <f t="shared" si="49"/>
        <v>51</v>
      </c>
      <c r="CQ408" s="8">
        <v>58</v>
      </c>
      <c r="CR408" s="8">
        <f t="shared" si="50"/>
        <v>1</v>
      </c>
      <c r="CS408" s="8">
        <f t="shared" si="51"/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 s="8">
        <v>1.5</v>
      </c>
      <c r="EJ408" s="8">
        <v>0</v>
      </c>
      <c r="EK408" s="8">
        <v>1</v>
      </c>
      <c r="EL408" s="8">
        <v>0</v>
      </c>
      <c r="EM408">
        <v>0</v>
      </c>
      <c r="EO408">
        <v>0</v>
      </c>
      <c r="EP408">
        <v>0</v>
      </c>
      <c r="ER408">
        <v>0</v>
      </c>
      <c r="ES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 s="2">
        <v>42762</v>
      </c>
      <c r="FE408">
        <v>0</v>
      </c>
      <c r="FG408">
        <v>100</v>
      </c>
      <c r="FH408">
        <v>1</v>
      </c>
      <c r="FK408">
        <v>0</v>
      </c>
    </row>
    <row r="409" spans="1:168" x14ac:dyDescent="0.35">
      <c r="A409">
        <v>55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1</v>
      </c>
      <c r="O409" s="8">
        <v>20</v>
      </c>
      <c r="P409" s="8">
        <v>6.8014330345353341E-2</v>
      </c>
      <c r="Q409">
        <v>2</v>
      </c>
      <c r="R409">
        <v>0</v>
      </c>
      <c r="S409">
        <v>0</v>
      </c>
      <c r="T409">
        <v>1</v>
      </c>
      <c r="U409" s="8">
        <v>15</v>
      </c>
      <c r="V409">
        <v>1</v>
      </c>
      <c r="W409" s="8">
        <v>152</v>
      </c>
      <c r="X409" s="8">
        <v>80</v>
      </c>
      <c r="Y409" s="8">
        <v>99</v>
      </c>
      <c r="Z409">
        <v>1</v>
      </c>
      <c r="AA409" s="8">
        <v>1.3364485981308409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s="8">
        <v>40.271551863366412</v>
      </c>
      <c r="AI409" s="8">
        <v>80</v>
      </c>
      <c r="AJ409" s="6">
        <v>9.6999999999999993</v>
      </c>
      <c r="AK409">
        <v>0</v>
      </c>
      <c r="AL409" s="8">
        <v>117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 s="8">
        <v>3</v>
      </c>
      <c r="AT409">
        <v>0</v>
      </c>
      <c r="AU409">
        <v>0</v>
      </c>
      <c r="AV409">
        <v>1</v>
      </c>
      <c r="AW409" s="8">
        <v>143</v>
      </c>
      <c r="AX409" s="8">
        <v>13</v>
      </c>
      <c r="AY409" s="2">
        <v>42598</v>
      </c>
      <c r="AZ409" s="2">
        <v>42623</v>
      </c>
      <c r="BA409" s="8">
        <f t="shared" si="46"/>
        <v>25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5</v>
      </c>
      <c r="BJ409">
        <v>7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1</v>
      </c>
      <c r="CI409" s="6">
        <v>2.2000000000000002</v>
      </c>
      <c r="CJ409" s="8">
        <v>30</v>
      </c>
      <c r="CK409" s="8">
        <v>0</v>
      </c>
      <c r="CL409" s="8">
        <f t="shared" si="47"/>
        <v>70</v>
      </c>
      <c r="CM409" s="8">
        <v>107</v>
      </c>
      <c r="CN409">
        <v>0</v>
      </c>
      <c r="CO409" s="4">
        <f t="shared" si="48"/>
        <v>0.70394736842105265</v>
      </c>
      <c r="CP409" s="8">
        <f t="shared" si="49"/>
        <v>45</v>
      </c>
      <c r="CQ409" s="8">
        <v>129</v>
      </c>
      <c r="CR409" s="8">
        <f t="shared" si="50"/>
        <v>1</v>
      </c>
      <c r="CS409" s="8">
        <f t="shared" si="51"/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 s="8">
        <v>1.5</v>
      </c>
      <c r="EJ409" s="8">
        <v>0</v>
      </c>
      <c r="EK409" s="8">
        <v>1</v>
      </c>
      <c r="EL409" s="8">
        <v>0</v>
      </c>
      <c r="EM409">
        <v>0</v>
      </c>
      <c r="EO409">
        <v>0</v>
      </c>
      <c r="EP409">
        <v>0</v>
      </c>
      <c r="ER409">
        <v>0</v>
      </c>
      <c r="ES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</v>
      </c>
      <c r="FD409" s="2">
        <v>42690</v>
      </c>
      <c r="FE409">
        <v>0</v>
      </c>
      <c r="FG409">
        <v>67</v>
      </c>
      <c r="FH409">
        <v>1</v>
      </c>
      <c r="FK409">
        <v>0</v>
      </c>
    </row>
    <row r="410" spans="1:168" x14ac:dyDescent="0.35">
      <c r="A410">
        <v>60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 s="8">
        <v>0</v>
      </c>
      <c r="P410" s="8">
        <v>0</v>
      </c>
      <c r="Q410">
        <v>0</v>
      </c>
      <c r="R410">
        <v>1</v>
      </c>
      <c r="S410">
        <v>0</v>
      </c>
      <c r="T410">
        <v>0</v>
      </c>
      <c r="U410" s="8">
        <v>0</v>
      </c>
      <c r="V410">
        <v>0</v>
      </c>
      <c r="W410" s="8">
        <v>121</v>
      </c>
      <c r="X410" s="8">
        <v>56</v>
      </c>
      <c r="Y410" s="8">
        <v>97</v>
      </c>
      <c r="Z410">
        <v>0</v>
      </c>
      <c r="AA410" s="8">
        <v>2.0408163265306118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 s="8">
        <v>36.074656421666717</v>
      </c>
      <c r="AI410" s="8">
        <v>70</v>
      </c>
      <c r="AJ410" s="6">
        <v>6.4</v>
      </c>
      <c r="AK410">
        <v>1</v>
      </c>
      <c r="AL410" s="8">
        <v>3</v>
      </c>
      <c r="AM410">
        <v>5</v>
      </c>
      <c r="AN410">
        <v>1</v>
      </c>
      <c r="AO410">
        <v>0</v>
      </c>
      <c r="AP410">
        <v>0</v>
      </c>
      <c r="AQ410">
        <v>0</v>
      </c>
      <c r="AR410">
        <v>1</v>
      </c>
      <c r="AS410" s="8">
        <v>3</v>
      </c>
      <c r="AT410">
        <v>0</v>
      </c>
      <c r="AU410">
        <v>0</v>
      </c>
      <c r="AV410">
        <v>1</v>
      </c>
      <c r="AW410" s="8">
        <v>408</v>
      </c>
      <c r="AX410" s="8">
        <v>408</v>
      </c>
      <c r="AY410" s="2">
        <v>42566</v>
      </c>
      <c r="AZ410" s="2">
        <v>42591</v>
      </c>
      <c r="BA410" s="8">
        <f t="shared" si="46"/>
        <v>25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4</v>
      </c>
      <c r="BJ410">
        <v>16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3</v>
      </c>
      <c r="CE410">
        <v>1</v>
      </c>
      <c r="CF410">
        <v>1</v>
      </c>
      <c r="CG410">
        <v>1</v>
      </c>
      <c r="CH410">
        <v>1</v>
      </c>
      <c r="CI410" s="6">
        <v>25</v>
      </c>
      <c r="CJ410" s="8">
        <v>0</v>
      </c>
      <c r="CK410" s="8">
        <v>100</v>
      </c>
      <c r="CL410" s="8">
        <f t="shared" si="47"/>
        <v>0</v>
      </c>
      <c r="CM410" s="8">
        <v>35</v>
      </c>
      <c r="CN410">
        <v>1</v>
      </c>
      <c r="CO410" s="4">
        <f t="shared" si="48"/>
        <v>0.28925619834710742</v>
      </c>
      <c r="CP410" s="8">
        <f t="shared" si="49"/>
        <v>86</v>
      </c>
      <c r="CQ410" s="8">
        <v>65</v>
      </c>
      <c r="CR410" s="8">
        <f t="shared" si="50"/>
        <v>1</v>
      </c>
      <c r="CS410" s="8">
        <f>IF(CN410=1,1,0)</f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1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1</v>
      </c>
      <c r="ED410">
        <v>0</v>
      </c>
      <c r="EE410">
        <v>1</v>
      </c>
      <c r="EF410">
        <v>0</v>
      </c>
      <c r="EG410">
        <v>0</v>
      </c>
      <c r="EH410">
        <v>0</v>
      </c>
      <c r="EI410" s="8">
        <v>3</v>
      </c>
      <c r="EJ410" s="8">
        <v>0</v>
      </c>
      <c r="EK410" s="8">
        <v>0</v>
      </c>
      <c r="EL410" s="8">
        <v>1</v>
      </c>
      <c r="EM410">
        <v>1</v>
      </c>
      <c r="EN410" s="2">
        <v>42616</v>
      </c>
      <c r="EO410">
        <v>6</v>
      </c>
      <c r="EP410">
        <v>0</v>
      </c>
      <c r="ER410">
        <v>0</v>
      </c>
      <c r="ES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 s="2">
        <v>42715</v>
      </c>
      <c r="FE410">
        <v>0</v>
      </c>
      <c r="FG410">
        <v>124</v>
      </c>
      <c r="FH410">
        <v>1</v>
      </c>
      <c r="FI410">
        <v>25</v>
      </c>
      <c r="FJ410">
        <v>1</v>
      </c>
      <c r="FK410">
        <f>IF(AND(FH410,FJ410),1,0)</f>
        <v>1</v>
      </c>
    </row>
    <row r="411" spans="1:168" x14ac:dyDescent="0.35">
      <c r="A411">
        <v>74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 s="8">
        <v>0</v>
      </c>
      <c r="P411" s="8">
        <v>0</v>
      </c>
      <c r="Q411">
        <v>0</v>
      </c>
      <c r="R411">
        <v>1</v>
      </c>
      <c r="S411">
        <v>0</v>
      </c>
      <c r="T411">
        <v>0</v>
      </c>
      <c r="U411" s="8">
        <v>0</v>
      </c>
      <c r="V411">
        <v>1</v>
      </c>
      <c r="W411" s="8">
        <v>140</v>
      </c>
      <c r="X411" s="8">
        <v>60</v>
      </c>
      <c r="Y411" s="8">
        <v>97.059269015475792</v>
      </c>
      <c r="Z411">
        <v>0</v>
      </c>
      <c r="AA411" s="8">
        <v>1.8648648648648649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s="8">
        <v>37</v>
      </c>
      <c r="AI411" s="8">
        <v>60</v>
      </c>
      <c r="AJ411" s="6">
        <v>7.8</v>
      </c>
      <c r="AK411">
        <v>0</v>
      </c>
      <c r="AL411" s="8">
        <v>90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 s="8">
        <v>3</v>
      </c>
      <c r="AT411">
        <v>0</v>
      </c>
      <c r="AU411">
        <v>0</v>
      </c>
      <c r="AV411">
        <v>1</v>
      </c>
      <c r="AW411" s="8">
        <v>408</v>
      </c>
      <c r="AX411" s="8">
        <v>368.86217230245109</v>
      </c>
      <c r="AY411" s="2">
        <v>42556</v>
      </c>
      <c r="AZ411" s="2">
        <v>42581</v>
      </c>
      <c r="BA411" s="8">
        <f t="shared" si="46"/>
        <v>25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5</v>
      </c>
      <c r="BJ411">
        <v>2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0</v>
      </c>
      <c r="CI411" s="6">
        <v>0.1</v>
      </c>
      <c r="CJ411" s="8">
        <v>0</v>
      </c>
      <c r="CK411" s="8">
        <v>0</v>
      </c>
      <c r="CL411" s="8">
        <f t="shared" si="47"/>
        <v>100</v>
      </c>
      <c r="CM411" s="8">
        <v>67.5</v>
      </c>
      <c r="CN411">
        <v>0</v>
      </c>
      <c r="CO411" s="4">
        <f t="shared" si="48"/>
        <v>0.48214285714285715</v>
      </c>
      <c r="CP411" s="8">
        <f t="shared" si="49"/>
        <v>72.5</v>
      </c>
      <c r="CQ411" s="8">
        <v>70.5</v>
      </c>
      <c r="CR411" s="8">
        <f t="shared" si="50"/>
        <v>1</v>
      </c>
      <c r="CS411" s="8">
        <f t="shared" ref="CS411:CS424" si="52">IF(SUM(EF411:EG411,EB411:EC411,DX411:DY411,DT411:DU411,DP411:DQ411,DL411:DM411,DH411:DI411,DD411:DE411)&gt;0,1,0)</f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 s="8">
        <v>1.8611111111111109</v>
      </c>
      <c r="EJ411" s="8">
        <v>0</v>
      </c>
      <c r="EK411" s="8">
        <v>1</v>
      </c>
      <c r="EL411" s="8">
        <v>0</v>
      </c>
      <c r="EM411">
        <v>0</v>
      </c>
      <c r="EO411">
        <v>0</v>
      </c>
      <c r="EP411">
        <v>0</v>
      </c>
      <c r="ER411">
        <v>0</v>
      </c>
      <c r="ES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 s="2">
        <v>42595</v>
      </c>
      <c r="FE411">
        <v>0</v>
      </c>
      <c r="FG411">
        <v>14</v>
      </c>
      <c r="FH411">
        <v>1</v>
      </c>
      <c r="FK411">
        <v>0</v>
      </c>
    </row>
    <row r="412" spans="1:168" x14ac:dyDescent="0.35">
      <c r="A412">
        <v>74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 s="8">
        <v>0</v>
      </c>
      <c r="P412" s="8">
        <v>0</v>
      </c>
      <c r="Q412">
        <v>0</v>
      </c>
      <c r="R412">
        <v>1</v>
      </c>
      <c r="S412">
        <v>0</v>
      </c>
      <c r="T412">
        <v>0</v>
      </c>
      <c r="U412" s="8">
        <v>0</v>
      </c>
      <c r="V412">
        <v>0</v>
      </c>
      <c r="W412" s="8">
        <v>125</v>
      </c>
      <c r="X412" s="8">
        <v>60</v>
      </c>
      <c r="Y412" s="8">
        <v>97</v>
      </c>
      <c r="Z412">
        <v>0</v>
      </c>
      <c r="AA412" s="8">
        <v>1.9710144927536231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 s="8">
        <v>38.936247977965238</v>
      </c>
      <c r="AI412" s="8">
        <v>97</v>
      </c>
      <c r="AJ412" s="6">
        <v>7</v>
      </c>
      <c r="AK412">
        <v>1</v>
      </c>
      <c r="AL412" s="8">
        <v>12</v>
      </c>
      <c r="AM412">
        <v>5</v>
      </c>
      <c r="AN412">
        <v>1</v>
      </c>
      <c r="AO412">
        <v>0</v>
      </c>
      <c r="AP412">
        <v>0</v>
      </c>
      <c r="AQ412">
        <v>0</v>
      </c>
      <c r="AR412">
        <v>1</v>
      </c>
      <c r="AS412" s="8">
        <v>3</v>
      </c>
      <c r="AT412">
        <v>0</v>
      </c>
      <c r="AU412">
        <v>0</v>
      </c>
      <c r="AV412">
        <v>1</v>
      </c>
      <c r="AW412" s="8">
        <v>208</v>
      </c>
      <c r="AX412" s="8">
        <v>186</v>
      </c>
      <c r="AY412" s="2">
        <v>41958</v>
      </c>
      <c r="AZ412" s="2">
        <v>41983</v>
      </c>
      <c r="BA412" s="8">
        <f t="shared" si="46"/>
        <v>25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2</v>
      </c>
      <c r="BJ412">
        <v>15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3</v>
      </c>
      <c r="CE412">
        <v>1</v>
      </c>
      <c r="CF412">
        <v>1</v>
      </c>
      <c r="CG412">
        <v>1</v>
      </c>
      <c r="CH412">
        <v>1</v>
      </c>
      <c r="CI412" s="6">
        <v>2.2000000000000002</v>
      </c>
      <c r="CJ412" s="8">
        <v>0</v>
      </c>
      <c r="CK412" s="8">
        <v>0</v>
      </c>
      <c r="CL412" s="8">
        <f t="shared" si="47"/>
        <v>100</v>
      </c>
      <c r="CM412" s="8">
        <v>94.091406673865905</v>
      </c>
      <c r="CN412">
        <v>0</v>
      </c>
      <c r="CO412" s="4">
        <f t="shared" si="48"/>
        <v>0.75273125339092728</v>
      </c>
      <c r="CP412" s="8">
        <f t="shared" si="49"/>
        <v>30.908593326134095</v>
      </c>
      <c r="CQ412" s="8">
        <v>91</v>
      </c>
      <c r="CR412" s="8">
        <f t="shared" si="50"/>
        <v>1</v>
      </c>
      <c r="CS412" s="8">
        <f t="shared" si="52"/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1</v>
      </c>
      <c r="DK412">
        <v>0</v>
      </c>
      <c r="DL412">
        <v>0</v>
      </c>
      <c r="DM412">
        <v>1</v>
      </c>
      <c r="DN412">
        <v>1</v>
      </c>
      <c r="DO412">
        <v>0</v>
      </c>
      <c r="DP412">
        <v>0</v>
      </c>
      <c r="DQ412">
        <v>1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0</v>
      </c>
      <c r="DX412">
        <v>1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 s="8">
        <v>1.5</v>
      </c>
      <c r="EJ412" s="8">
        <v>0</v>
      </c>
      <c r="EK412" s="8">
        <v>1</v>
      </c>
      <c r="EL412" s="8">
        <v>0</v>
      </c>
      <c r="EM412">
        <v>0</v>
      </c>
      <c r="EO412">
        <v>0</v>
      </c>
      <c r="EP412">
        <v>0</v>
      </c>
      <c r="ER412">
        <v>0</v>
      </c>
      <c r="ES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E412">
        <v>1</v>
      </c>
      <c r="FF412" s="2">
        <v>42224</v>
      </c>
      <c r="FK412">
        <v>2</v>
      </c>
      <c r="FL412" t="s">
        <v>216</v>
      </c>
    </row>
    <row r="413" spans="1:168" x14ac:dyDescent="0.35">
      <c r="A413">
        <v>80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 s="8">
        <v>0</v>
      </c>
      <c r="P413" s="8">
        <v>0</v>
      </c>
      <c r="Q413">
        <v>0</v>
      </c>
      <c r="R413">
        <v>1</v>
      </c>
      <c r="S413">
        <v>0</v>
      </c>
      <c r="T413">
        <v>0</v>
      </c>
      <c r="U413" s="8">
        <v>0</v>
      </c>
      <c r="V413">
        <v>0</v>
      </c>
      <c r="W413" s="8">
        <v>142</v>
      </c>
      <c r="X413" s="8">
        <v>71.88874465331044</v>
      </c>
      <c r="Y413" s="8">
        <v>98.057747834456208</v>
      </c>
      <c r="Z413">
        <v>0</v>
      </c>
      <c r="AA413" s="8">
        <v>1.911111111111111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s="8">
        <v>46</v>
      </c>
      <c r="AI413" s="8">
        <v>92</v>
      </c>
      <c r="AJ413" s="6">
        <v>5.2</v>
      </c>
      <c r="AK413">
        <v>1</v>
      </c>
      <c r="AL413" s="8">
        <v>54</v>
      </c>
      <c r="AM413">
        <v>2</v>
      </c>
      <c r="AN413">
        <v>1</v>
      </c>
      <c r="AO413">
        <v>1</v>
      </c>
      <c r="AP413">
        <v>0</v>
      </c>
      <c r="AQ413">
        <v>0</v>
      </c>
      <c r="AR413">
        <v>0</v>
      </c>
      <c r="AS413" s="8">
        <v>3</v>
      </c>
      <c r="AT413">
        <v>0</v>
      </c>
      <c r="AU413">
        <v>0</v>
      </c>
      <c r="AV413">
        <v>1</v>
      </c>
      <c r="AW413" s="8">
        <v>282</v>
      </c>
      <c r="AX413" s="8">
        <v>227.5</v>
      </c>
      <c r="AY413" s="2">
        <v>41635</v>
      </c>
      <c r="AZ413" s="2">
        <v>41660</v>
      </c>
      <c r="BA413" s="8">
        <f t="shared" si="46"/>
        <v>25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  <c r="BJ413">
        <v>6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0</v>
      </c>
      <c r="CH413">
        <v>1</v>
      </c>
      <c r="CI413" s="6">
        <v>5.4</v>
      </c>
      <c r="CJ413" s="8">
        <v>30</v>
      </c>
      <c r="CK413" s="8">
        <v>0</v>
      </c>
      <c r="CL413" s="8">
        <f t="shared" si="47"/>
        <v>70</v>
      </c>
      <c r="CM413" s="8">
        <v>184</v>
      </c>
      <c r="CN413">
        <v>0</v>
      </c>
      <c r="CO413" s="4">
        <f t="shared" si="48"/>
        <v>1.295774647887324</v>
      </c>
      <c r="CP413" s="8">
        <f t="shared" si="49"/>
        <v>-42</v>
      </c>
      <c r="CQ413" s="8">
        <v>179</v>
      </c>
      <c r="CR413" s="8">
        <f t="shared" si="50"/>
        <v>0</v>
      </c>
      <c r="CS413" s="8">
        <f t="shared" si="52"/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 s="8">
        <v>1.8888888888888891</v>
      </c>
      <c r="EJ413" s="8">
        <v>0</v>
      </c>
      <c r="EK413" s="8">
        <v>1</v>
      </c>
      <c r="EL413" s="8">
        <v>0</v>
      </c>
      <c r="EM413">
        <v>0</v>
      </c>
      <c r="EO413">
        <v>0</v>
      </c>
      <c r="EP413">
        <v>0</v>
      </c>
      <c r="ER413">
        <v>0</v>
      </c>
      <c r="ES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1</v>
      </c>
      <c r="FD413" s="2">
        <v>41985</v>
      </c>
      <c r="FE413">
        <v>1</v>
      </c>
      <c r="FF413" s="2">
        <v>42095</v>
      </c>
      <c r="FG413">
        <v>325</v>
      </c>
      <c r="FH413">
        <v>1</v>
      </c>
      <c r="FK413">
        <v>0</v>
      </c>
    </row>
    <row r="414" spans="1:168" x14ac:dyDescent="0.35">
      <c r="A414">
        <v>80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 s="8">
        <v>0</v>
      </c>
      <c r="P414" s="8">
        <v>14</v>
      </c>
      <c r="Q414">
        <v>2</v>
      </c>
      <c r="R414">
        <v>0</v>
      </c>
      <c r="S414">
        <v>0</v>
      </c>
      <c r="T414">
        <v>1</v>
      </c>
      <c r="U414" s="8">
        <v>1</v>
      </c>
      <c r="V414">
        <v>0</v>
      </c>
      <c r="W414" s="8">
        <v>149</v>
      </c>
      <c r="X414" s="8">
        <v>70.146666273225662</v>
      </c>
      <c r="Y414" s="8">
        <v>97.5</v>
      </c>
      <c r="Z414">
        <v>0</v>
      </c>
      <c r="AA414" s="8">
        <v>1.5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s="8">
        <v>46</v>
      </c>
      <c r="AI414" s="8">
        <v>92</v>
      </c>
      <c r="AJ414" s="6">
        <v>5.2</v>
      </c>
      <c r="AK414">
        <v>1</v>
      </c>
      <c r="AL414" s="8">
        <v>54</v>
      </c>
      <c r="AM414">
        <v>2</v>
      </c>
      <c r="AN414">
        <v>1</v>
      </c>
      <c r="AO414">
        <v>1</v>
      </c>
      <c r="AP414">
        <v>0</v>
      </c>
      <c r="AQ414">
        <v>0</v>
      </c>
      <c r="AR414">
        <v>0</v>
      </c>
      <c r="AS414" s="8">
        <v>3</v>
      </c>
      <c r="AT414">
        <v>0</v>
      </c>
      <c r="AU414">
        <v>0</v>
      </c>
      <c r="AV414">
        <v>1</v>
      </c>
      <c r="AW414" s="8">
        <v>282</v>
      </c>
      <c r="AX414" s="8">
        <v>224.11508944191999</v>
      </c>
      <c r="AY414" s="2">
        <v>41635</v>
      </c>
      <c r="AZ414" s="2">
        <v>41660</v>
      </c>
      <c r="BA414" s="8">
        <f t="shared" si="46"/>
        <v>25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</v>
      </c>
      <c r="BJ414">
        <v>7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0</v>
      </c>
      <c r="CH414">
        <v>1</v>
      </c>
      <c r="CI414" s="6">
        <v>11.1</v>
      </c>
      <c r="CJ414" s="8">
        <v>0</v>
      </c>
      <c r="CK414" s="8">
        <v>0</v>
      </c>
      <c r="CL414" s="8">
        <f t="shared" si="47"/>
        <v>100</v>
      </c>
      <c r="CM414" s="8">
        <v>179</v>
      </c>
      <c r="CN414">
        <v>0</v>
      </c>
      <c r="CO414" s="4">
        <f t="shared" si="48"/>
        <v>1.2013422818791946</v>
      </c>
      <c r="CP414" s="8">
        <f t="shared" si="49"/>
        <v>-30</v>
      </c>
      <c r="CQ414" s="8">
        <v>184</v>
      </c>
      <c r="CR414" s="8">
        <f t="shared" si="50"/>
        <v>0</v>
      </c>
      <c r="CS414" s="8">
        <f t="shared" si="52"/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 s="8">
        <v>1.8378378378378379</v>
      </c>
      <c r="EJ414" s="8">
        <v>0</v>
      </c>
      <c r="EK414" s="8">
        <v>1</v>
      </c>
      <c r="EL414" s="8">
        <v>0</v>
      </c>
      <c r="EM414">
        <v>0</v>
      </c>
      <c r="EO414">
        <v>0</v>
      </c>
      <c r="EP414">
        <v>0</v>
      </c>
      <c r="ER414">
        <v>0</v>
      </c>
      <c r="ES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 s="2">
        <v>41874</v>
      </c>
      <c r="FE414">
        <v>1</v>
      </c>
      <c r="FF414" s="2">
        <v>42095</v>
      </c>
      <c r="FG414">
        <v>214</v>
      </c>
      <c r="FH414">
        <v>1</v>
      </c>
      <c r="FK414">
        <v>0</v>
      </c>
    </row>
    <row r="415" spans="1:168" x14ac:dyDescent="0.35">
      <c r="A415">
        <v>49</v>
      </c>
      <c r="B415">
        <v>1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 s="8">
        <v>0</v>
      </c>
      <c r="P415" s="8">
        <v>0</v>
      </c>
      <c r="Q415">
        <v>0</v>
      </c>
      <c r="R415">
        <v>1</v>
      </c>
      <c r="S415">
        <v>0</v>
      </c>
      <c r="T415">
        <v>0</v>
      </c>
      <c r="U415" s="8">
        <v>0</v>
      </c>
      <c r="V415">
        <v>1</v>
      </c>
      <c r="W415" s="8">
        <v>155</v>
      </c>
      <c r="X415" s="8">
        <v>59</v>
      </c>
      <c r="Y415" s="8">
        <v>99</v>
      </c>
      <c r="Z415">
        <v>0</v>
      </c>
      <c r="AA415" s="8">
        <v>1.856209150326797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s="8">
        <v>41.907586907705102</v>
      </c>
      <c r="AI415" s="8">
        <v>84</v>
      </c>
      <c r="AJ415" s="6">
        <v>6.1</v>
      </c>
      <c r="AK415">
        <v>1</v>
      </c>
      <c r="AL415" s="8">
        <v>92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 s="8">
        <v>1</v>
      </c>
      <c r="AT415">
        <v>1</v>
      </c>
      <c r="AU415">
        <v>0</v>
      </c>
      <c r="AV415">
        <v>0</v>
      </c>
      <c r="AW415" s="8">
        <v>353</v>
      </c>
      <c r="AX415" s="8">
        <v>353</v>
      </c>
      <c r="AY415" s="2">
        <v>41610</v>
      </c>
      <c r="AZ415" s="2">
        <v>41635</v>
      </c>
      <c r="BA415" s="8">
        <f t="shared" si="46"/>
        <v>25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7</v>
      </c>
      <c r="BJ415">
        <v>8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1</v>
      </c>
      <c r="CI415" s="6">
        <v>0.6</v>
      </c>
      <c r="CJ415" s="8">
        <v>0</v>
      </c>
      <c r="CK415" s="8">
        <v>0</v>
      </c>
      <c r="CL415" s="8">
        <f t="shared" si="47"/>
        <v>100</v>
      </c>
      <c r="CM415" s="8">
        <v>112</v>
      </c>
      <c r="CN415">
        <v>0</v>
      </c>
      <c r="CO415" s="4">
        <f t="shared" si="48"/>
        <v>0.72258064516129028</v>
      </c>
      <c r="CP415" s="8">
        <f t="shared" si="49"/>
        <v>43</v>
      </c>
      <c r="CQ415" s="8">
        <v>124.5</v>
      </c>
      <c r="CR415" s="8">
        <f t="shared" si="50"/>
        <v>1</v>
      </c>
      <c r="CS415" s="8">
        <f t="shared" si="52"/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 s="8">
        <v>1.779220779220779</v>
      </c>
      <c r="EJ415" s="8">
        <v>0</v>
      </c>
      <c r="EK415" s="8">
        <v>1</v>
      </c>
      <c r="EL415" s="8">
        <v>0</v>
      </c>
      <c r="EM415">
        <v>1</v>
      </c>
      <c r="EN415" s="2">
        <v>41650</v>
      </c>
      <c r="EO415">
        <v>2</v>
      </c>
      <c r="EP415">
        <v>1</v>
      </c>
      <c r="EQ415" s="2">
        <v>42195</v>
      </c>
      <c r="ER415">
        <v>6</v>
      </c>
      <c r="ES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 s="2">
        <v>42252</v>
      </c>
      <c r="FE415">
        <v>0</v>
      </c>
      <c r="FG415">
        <v>617</v>
      </c>
      <c r="FH415">
        <v>0</v>
      </c>
      <c r="FI415">
        <v>15</v>
      </c>
      <c r="FJ415">
        <v>1</v>
      </c>
      <c r="FK415">
        <v>2</v>
      </c>
    </row>
    <row r="416" spans="1:168" x14ac:dyDescent="0.35">
      <c r="A416">
        <v>48</v>
      </c>
      <c r="B416">
        <v>2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 s="8">
        <v>0</v>
      </c>
      <c r="P416" s="8">
        <v>0</v>
      </c>
      <c r="Q416">
        <v>0</v>
      </c>
      <c r="R416">
        <v>1</v>
      </c>
      <c r="S416">
        <v>0</v>
      </c>
      <c r="T416">
        <v>0</v>
      </c>
      <c r="U416" s="8">
        <v>0</v>
      </c>
      <c r="V416">
        <v>0</v>
      </c>
      <c r="W416" s="8">
        <v>135</v>
      </c>
      <c r="X416" s="8">
        <v>85</v>
      </c>
      <c r="Y416" s="8">
        <v>98</v>
      </c>
      <c r="Z416">
        <v>0</v>
      </c>
      <c r="AA416" s="8">
        <v>1.84375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 s="8">
        <v>50</v>
      </c>
      <c r="AI416" s="8">
        <v>110</v>
      </c>
      <c r="AJ416" s="6">
        <v>8</v>
      </c>
      <c r="AK416">
        <v>0</v>
      </c>
      <c r="AL416" s="8">
        <v>24</v>
      </c>
      <c r="AM416">
        <v>4</v>
      </c>
      <c r="AN416">
        <v>1</v>
      </c>
      <c r="AO416">
        <v>0</v>
      </c>
      <c r="AP416">
        <v>0</v>
      </c>
      <c r="AQ416">
        <v>1</v>
      </c>
      <c r="AR416">
        <v>0</v>
      </c>
      <c r="AS416" s="8">
        <v>1</v>
      </c>
      <c r="AT416">
        <v>1</v>
      </c>
      <c r="AU416">
        <v>0</v>
      </c>
      <c r="AV416">
        <v>0</v>
      </c>
      <c r="AW416" s="8">
        <v>379</v>
      </c>
      <c r="AX416" s="8">
        <v>379</v>
      </c>
      <c r="AY416" s="2">
        <v>42764</v>
      </c>
      <c r="AZ416" s="2">
        <v>42788</v>
      </c>
      <c r="BA416" s="8">
        <f t="shared" si="46"/>
        <v>24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5</v>
      </c>
      <c r="BJ416">
        <v>2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1</v>
      </c>
      <c r="CA416">
        <v>0</v>
      </c>
      <c r="CB416">
        <v>0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0</v>
      </c>
      <c r="CI416" s="6">
        <v>0.6</v>
      </c>
      <c r="CJ416" s="8">
        <v>0</v>
      </c>
      <c r="CK416" s="8">
        <v>0</v>
      </c>
      <c r="CL416" s="8">
        <f t="shared" si="47"/>
        <v>100</v>
      </c>
      <c r="CM416" s="8">
        <v>95</v>
      </c>
      <c r="CN416">
        <v>0</v>
      </c>
      <c r="CO416" s="4">
        <f t="shared" si="48"/>
        <v>0.70370370370370372</v>
      </c>
      <c r="CP416" s="8">
        <f t="shared" si="49"/>
        <v>40</v>
      </c>
      <c r="CQ416" s="8">
        <v>100</v>
      </c>
      <c r="CR416" s="8">
        <f t="shared" si="50"/>
        <v>1</v>
      </c>
      <c r="CS416" s="8">
        <f t="shared" si="52"/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 s="8">
        <v>1.5</v>
      </c>
      <c r="EJ416" s="8">
        <v>0</v>
      </c>
      <c r="EK416" s="8">
        <v>1</v>
      </c>
      <c r="EL416" s="8">
        <v>0</v>
      </c>
      <c r="EM416">
        <v>0</v>
      </c>
      <c r="EO416">
        <v>0</v>
      </c>
      <c r="EP416">
        <v>0</v>
      </c>
      <c r="ER416">
        <v>0</v>
      </c>
      <c r="ES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 s="2">
        <v>42901</v>
      </c>
      <c r="FE416">
        <v>0</v>
      </c>
      <c r="FG416">
        <v>113</v>
      </c>
      <c r="FH416">
        <v>1</v>
      </c>
      <c r="FK416">
        <v>0</v>
      </c>
    </row>
    <row r="417" spans="1:168" x14ac:dyDescent="0.35">
      <c r="A417">
        <v>62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 s="8">
        <v>0</v>
      </c>
      <c r="P417" s="8">
        <v>0</v>
      </c>
      <c r="Q417">
        <v>0</v>
      </c>
      <c r="R417">
        <v>1</v>
      </c>
      <c r="S417">
        <v>0</v>
      </c>
      <c r="T417">
        <v>0</v>
      </c>
      <c r="U417" s="8">
        <v>0</v>
      </c>
      <c r="V417">
        <v>0</v>
      </c>
      <c r="W417" s="8">
        <v>132</v>
      </c>
      <c r="X417" s="8">
        <v>76</v>
      </c>
      <c r="Y417" s="8">
        <v>98</v>
      </c>
      <c r="Z417">
        <v>0</v>
      </c>
      <c r="AA417" s="8">
        <v>1.8167938931297709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s="8">
        <v>42.147115926818572</v>
      </c>
      <c r="AI417" s="8">
        <v>78</v>
      </c>
      <c r="AJ417" s="6">
        <v>8.5</v>
      </c>
      <c r="AK417">
        <v>0</v>
      </c>
      <c r="AL417" s="8">
        <v>100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 s="8">
        <v>3</v>
      </c>
      <c r="AT417">
        <v>0</v>
      </c>
      <c r="AU417">
        <v>0</v>
      </c>
      <c r="AV417">
        <v>1</v>
      </c>
      <c r="AW417" s="8">
        <v>121</v>
      </c>
      <c r="AX417" s="8">
        <v>121</v>
      </c>
      <c r="AY417" s="2">
        <v>42704</v>
      </c>
      <c r="AZ417" s="2">
        <v>42728</v>
      </c>
      <c r="BA417" s="8">
        <f t="shared" si="46"/>
        <v>24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5</v>
      </c>
      <c r="BJ417">
        <v>2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1</v>
      </c>
      <c r="CF417">
        <v>0</v>
      </c>
      <c r="CG417">
        <v>0</v>
      </c>
      <c r="CH417">
        <v>0</v>
      </c>
      <c r="CI417" s="6">
        <v>0.9</v>
      </c>
      <c r="CJ417" s="8">
        <v>0</v>
      </c>
      <c r="CK417" s="8">
        <v>0</v>
      </c>
      <c r="CL417" s="8">
        <f t="shared" si="47"/>
        <v>100</v>
      </c>
      <c r="CM417" s="8">
        <v>72</v>
      </c>
      <c r="CN417">
        <v>0</v>
      </c>
      <c r="CO417" s="4">
        <f t="shared" si="48"/>
        <v>0.54545454545454541</v>
      </c>
      <c r="CP417" s="8">
        <f t="shared" si="49"/>
        <v>60</v>
      </c>
      <c r="CQ417" s="8">
        <v>88</v>
      </c>
      <c r="CR417" s="8">
        <f t="shared" si="50"/>
        <v>1</v>
      </c>
      <c r="CS417" s="8">
        <f t="shared" si="52"/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 s="8">
        <v>1.9189189189189191</v>
      </c>
      <c r="EJ417" s="8">
        <v>0</v>
      </c>
      <c r="EK417" s="8">
        <v>1</v>
      </c>
      <c r="EL417" s="8">
        <v>0</v>
      </c>
      <c r="EM417">
        <v>0</v>
      </c>
      <c r="EO417">
        <v>0</v>
      </c>
      <c r="EP417">
        <v>0</v>
      </c>
      <c r="ER417">
        <v>0</v>
      </c>
      <c r="ES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 s="2">
        <v>42743</v>
      </c>
      <c r="FE417">
        <v>0</v>
      </c>
      <c r="FG417">
        <v>15</v>
      </c>
      <c r="FH417">
        <v>1</v>
      </c>
      <c r="FK417">
        <v>0</v>
      </c>
    </row>
    <row r="418" spans="1:168" x14ac:dyDescent="0.35">
      <c r="A418">
        <v>64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 s="8">
        <v>0</v>
      </c>
      <c r="P418" s="8">
        <v>9.4732398136929505E-2</v>
      </c>
      <c r="Q418">
        <v>2</v>
      </c>
      <c r="R418">
        <v>0</v>
      </c>
      <c r="S418">
        <v>0</v>
      </c>
      <c r="T418">
        <v>1</v>
      </c>
      <c r="U418" s="8">
        <v>0.1152289239563926</v>
      </c>
      <c r="V418">
        <v>0</v>
      </c>
      <c r="W418" s="8">
        <v>135</v>
      </c>
      <c r="X418" s="8">
        <v>82</v>
      </c>
      <c r="Y418" s="8">
        <v>98</v>
      </c>
      <c r="Z418">
        <v>0</v>
      </c>
      <c r="AA418" s="8">
        <v>1.815602836879433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s="8">
        <v>43</v>
      </c>
      <c r="AI418" s="8">
        <v>70</v>
      </c>
      <c r="AJ418" s="6">
        <v>7.3</v>
      </c>
      <c r="AK418">
        <v>0</v>
      </c>
      <c r="AL418" s="8">
        <v>53</v>
      </c>
      <c r="AM418">
        <v>2</v>
      </c>
      <c r="AN418">
        <v>1</v>
      </c>
      <c r="AO418">
        <v>1</v>
      </c>
      <c r="AP418">
        <v>0</v>
      </c>
      <c r="AQ418">
        <v>0</v>
      </c>
      <c r="AR418">
        <v>0</v>
      </c>
      <c r="AS418" s="8">
        <v>3</v>
      </c>
      <c r="AT418">
        <v>0</v>
      </c>
      <c r="AU418">
        <v>0</v>
      </c>
      <c r="AV418">
        <v>1</v>
      </c>
      <c r="AW418" s="8">
        <v>141</v>
      </c>
      <c r="AX418" s="8">
        <v>116.5</v>
      </c>
      <c r="AY418" s="2">
        <v>42632</v>
      </c>
      <c r="AZ418" s="2">
        <v>42656</v>
      </c>
      <c r="BA418" s="8">
        <f t="shared" si="46"/>
        <v>24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5</v>
      </c>
      <c r="BJ418">
        <v>2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0</v>
      </c>
      <c r="CI418" s="6">
        <v>0.3</v>
      </c>
      <c r="CJ418" s="8">
        <v>0</v>
      </c>
      <c r="CK418" s="8">
        <v>0</v>
      </c>
      <c r="CL418" s="8">
        <f t="shared" si="47"/>
        <v>100</v>
      </c>
      <c r="CM418" s="8">
        <v>104</v>
      </c>
      <c r="CN418">
        <v>0</v>
      </c>
      <c r="CO418" s="4">
        <f t="shared" si="48"/>
        <v>0.77037037037037037</v>
      </c>
      <c r="CP418" s="8">
        <f t="shared" si="49"/>
        <v>31</v>
      </c>
      <c r="CQ418" s="8">
        <v>101</v>
      </c>
      <c r="CR418" s="8">
        <f t="shared" si="50"/>
        <v>1</v>
      </c>
      <c r="CS418" s="8">
        <f t="shared" si="52"/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 s="8">
        <v>1.7671232876712331</v>
      </c>
      <c r="EJ418" s="8">
        <v>0</v>
      </c>
      <c r="EK418" s="8">
        <v>1</v>
      </c>
      <c r="EL418" s="8">
        <v>0</v>
      </c>
      <c r="EM418">
        <v>0</v>
      </c>
      <c r="EO418">
        <v>0</v>
      </c>
      <c r="EP418">
        <v>0</v>
      </c>
      <c r="ER418">
        <v>0</v>
      </c>
      <c r="ES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 s="2">
        <v>42789</v>
      </c>
      <c r="FE418">
        <v>0</v>
      </c>
      <c r="FG418">
        <v>133</v>
      </c>
      <c r="FH418">
        <v>1</v>
      </c>
      <c r="FK418">
        <v>0</v>
      </c>
    </row>
    <row r="419" spans="1:168" x14ac:dyDescent="0.35">
      <c r="A419">
        <v>72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 s="8">
        <v>0</v>
      </c>
      <c r="P419" s="8">
        <v>0</v>
      </c>
      <c r="Q419">
        <v>0</v>
      </c>
      <c r="R419">
        <v>1</v>
      </c>
      <c r="S419">
        <v>0</v>
      </c>
      <c r="T419">
        <v>0</v>
      </c>
      <c r="U419" s="8">
        <v>0</v>
      </c>
      <c r="V419">
        <v>1</v>
      </c>
      <c r="W419" s="8">
        <v>140</v>
      </c>
      <c r="X419" s="8">
        <v>80</v>
      </c>
      <c r="Y419" s="8">
        <v>96</v>
      </c>
      <c r="Z419">
        <v>0</v>
      </c>
      <c r="AA419" s="8">
        <v>2.0714285714285712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 s="8">
        <v>48</v>
      </c>
      <c r="AI419" s="8">
        <v>55</v>
      </c>
      <c r="AJ419" s="6">
        <v>7</v>
      </c>
      <c r="AK419">
        <v>1</v>
      </c>
      <c r="AL419" s="8">
        <v>8</v>
      </c>
      <c r="AM419">
        <v>5</v>
      </c>
      <c r="AN419">
        <v>1</v>
      </c>
      <c r="AO419">
        <v>0</v>
      </c>
      <c r="AP419">
        <v>0</v>
      </c>
      <c r="AQ419">
        <v>0</v>
      </c>
      <c r="AR419">
        <v>1</v>
      </c>
      <c r="AS419" s="8">
        <v>3</v>
      </c>
      <c r="AT419">
        <v>0</v>
      </c>
      <c r="AU419">
        <v>0</v>
      </c>
      <c r="AV419">
        <v>1</v>
      </c>
      <c r="AW419" s="8">
        <v>226</v>
      </c>
      <c r="AX419" s="8">
        <v>226</v>
      </c>
      <c r="AY419" s="2">
        <v>42632</v>
      </c>
      <c r="AZ419" s="2">
        <v>42656</v>
      </c>
      <c r="BA419" s="8">
        <f t="shared" si="46"/>
        <v>24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11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3</v>
      </c>
      <c r="CE419">
        <v>1</v>
      </c>
      <c r="CF419">
        <v>1</v>
      </c>
      <c r="CG419">
        <v>1</v>
      </c>
      <c r="CH419">
        <v>0</v>
      </c>
      <c r="CI419" s="6">
        <v>1.9</v>
      </c>
      <c r="CJ419" s="8">
        <v>100</v>
      </c>
      <c r="CK419" s="8">
        <v>0</v>
      </c>
      <c r="CL419" s="8">
        <f t="shared" si="47"/>
        <v>0</v>
      </c>
      <c r="CM419" s="8">
        <v>55.500000000000007</v>
      </c>
      <c r="CN419">
        <v>0</v>
      </c>
      <c r="CO419" s="4">
        <f t="shared" si="48"/>
        <v>0.39642857142857146</v>
      </c>
      <c r="CP419" s="8">
        <f t="shared" si="49"/>
        <v>84.5</v>
      </c>
      <c r="CQ419" s="8">
        <v>65</v>
      </c>
      <c r="CR419" s="8">
        <f t="shared" si="50"/>
        <v>1</v>
      </c>
      <c r="CS419" s="8">
        <f t="shared" si="52"/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1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G419">
        <v>0</v>
      </c>
      <c r="EH419">
        <v>0</v>
      </c>
      <c r="EI419" s="8">
        <v>1.7647058823529409</v>
      </c>
      <c r="EJ419" s="8">
        <v>0</v>
      </c>
      <c r="EK419" s="8">
        <v>1</v>
      </c>
      <c r="EL419" s="8">
        <v>0</v>
      </c>
      <c r="EM419">
        <v>0</v>
      </c>
      <c r="EO419">
        <v>0</v>
      </c>
      <c r="EP419">
        <v>0</v>
      </c>
      <c r="ER419">
        <v>0</v>
      </c>
      <c r="ES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 s="2">
        <v>42797</v>
      </c>
      <c r="FE419">
        <v>0</v>
      </c>
      <c r="FG419">
        <v>141</v>
      </c>
      <c r="FH419">
        <v>1</v>
      </c>
      <c r="FK419">
        <v>0</v>
      </c>
    </row>
    <row r="420" spans="1:168" x14ac:dyDescent="0.35">
      <c r="A420">
        <v>70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 s="8">
        <v>0</v>
      </c>
      <c r="P420" s="8">
        <v>0</v>
      </c>
      <c r="Q420">
        <v>2</v>
      </c>
      <c r="R420">
        <v>0</v>
      </c>
      <c r="S420">
        <v>0</v>
      </c>
      <c r="T420">
        <v>1</v>
      </c>
      <c r="U420" s="8">
        <v>28</v>
      </c>
      <c r="V420">
        <v>1</v>
      </c>
      <c r="W420" s="8">
        <v>143</v>
      </c>
      <c r="X420" s="8">
        <v>62</v>
      </c>
      <c r="Y420" s="8">
        <v>100</v>
      </c>
      <c r="Z420">
        <v>0</v>
      </c>
      <c r="AA420" s="8">
        <v>1.3364485981308409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s="8">
        <v>40</v>
      </c>
      <c r="AI420" s="8">
        <v>49</v>
      </c>
      <c r="AJ420" s="6">
        <v>6.7</v>
      </c>
      <c r="AK420">
        <v>1</v>
      </c>
      <c r="AL420" s="8">
        <v>58</v>
      </c>
      <c r="AM420">
        <v>2</v>
      </c>
      <c r="AN420">
        <v>1</v>
      </c>
      <c r="AO420">
        <v>1</v>
      </c>
      <c r="AP420">
        <v>0</v>
      </c>
      <c r="AQ420">
        <v>0</v>
      </c>
      <c r="AR420">
        <v>0</v>
      </c>
      <c r="AS420" s="8">
        <v>2</v>
      </c>
      <c r="AT420">
        <v>0</v>
      </c>
      <c r="AU420">
        <v>1</v>
      </c>
      <c r="AV420">
        <v>0</v>
      </c>
      <c r="AW420" s="8">
        <v>186</v>
      </c>
      <c r="AX420" s="8">
        <v>0</v>
      </c>
      <c r="AY420" s="2">
        <v>42576</v>
      </c>
      <c r="AZ420" s="2">
        <v>42600</v>
      </c>
      <c r="BA420" s="8">
        <f t="shared" si="46"/>
        <v>24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7</v>
      </c>
      <c r="BJ420">
        <v>6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1</v>
      </c>
      <c r="CI420" s="6">
        <v>0.7</v>
      </c>
      <c r="CJ420" s="8">
        <v>10</v>
      </c>
      <c r="CK420" s="8">
        <v>0</v>
      </c>
      <c r="CL420" s="8">
        <f t="shared" si="47"/>
        <v>90</v>
      </c>
      <c r="CM420" s="8">
        <v>130</v>
      </c>
      <c r="CN420">
        <v>0</v>
      </c>
      <c r="CO420" s="4">
        <f t="shared" si="48"/>
        <v>0.90909090909090906</v>
      </c>
      <c r="CP420" s="8">
        <f t="shared" si="49"/>
        <v>13</v>
      </c>
      <c r="CQ420" s="8">
        <v>129</v>
      </c>
      <c r="CR420" s="8">
        <f t="shared" si="50"/>
        <v>0</v>
      </c>
      <c r="CS420" s="8">
        <f t="shared" si="52"/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 s="8">
        <v>1.7647058823529409</v>
      </c>
      <c r="EJ420" s="8">
        <v>0</v>
      </c>
      <c r="EK420" s="8">
        <v>1</v>
      </c>
      <c r="EL420" s="8">
        <v>0</v>
      </c>
      <c r="EM420">
        <v>0</v>
      </c>
      <c r="EO420">
        <v>0</v>
      </c>
      <c r="EP420">
        <v>0</v>
      </c>
      <c r="ER420">
        <v>0</v>
      </c>
      <c r="ES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</v>
      </c>
      <c r="FD420" s="2">
        <v>42678</v>
      </c>
      <c r="FE420">
        <v>0</v>
      </c>
      <c r="FG420">
        <v>78</v>
      </c>
      <c r="FH420">
        <v>1</v>
      </c>
      <c r="FK420">
        <v>0</v>
      </c>
    </row>
    <row r="421" spans="1:168" x14ac:dyDescent="0.35">
      <c r="A421">
        <v>69</v>
      </c>
      <c r="B421">
        <v>2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 s="8">
        <v>0</v>
      </c>
      <c r="P421" s="8">
        <v>0</v>
      </c>
      <c r="Q421">
        <v>0</v>
      </c>
      <c r="R421">
        <v>1</v>
      </c>
      <c r="S421">
        <v>0</v>
      </c>
      <c r="T421">
        <v>0</v>
      </c>
      <c r="U421" s="8">
        <v>0</v>
      </c>
      <c r="V421">
        <v>0</v>
      </c>
      <c r="W421" s="8">
        <v>138</v>
      </c>
      <c r="X421" s="8">
        <v>71.5</v>
      </c>
      <c r="Y421" s="8">
        <v>97.864297253634888</v>
      </c>
      <c r="Z421">
        <v>0</v>
      </c>
      <c r="AA421" s="8">
        <v>1.8561151079136691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s="8">
        <v>40.064020180036238</v>
      </c>
      <c r="AI421" s="8">
        <v>59</v>
      </c>
      <c r="AJ421" s="6">
        <v>8.1999999999999993</v>
      </c>
      <c r="AK421">
        <v>0</v>
      </c>
      <c r="AL421" s="8">
        <v>76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 s="8">
        <v>3</v>
      </c>
      <c r="AT421">
        <v>0</v>
      </c>
      <c r="AU421">
        <v>0</v>
      </c>
      <c r="AV421">
        <v>1</v>
      </c>
      <c r="AW421" s="8">
        <v>300</v>
      </c>
      <c r="AX421" s="8">
        <v>238</v>
      </c>
      <c r="AY421" s="2">
        <v>41819</v>
      </c>
      <c r="AZ421" s="2">
        <v>41843</v>
      </c>
      <c r="BA421" s="8">
        <f t="shared" si="46"/>
        <v>24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7</v>
      </c>
      <c r="BJ421">
        <v>7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1</v>
      </c>
      <c r="CI421" s="6">
        <v>0.3</v>
      </c>
      <c r="CJ421" s="8">
        <v>0</v>
      </c>
      <c r="CK421" s="8">
        <v>0</v>
      </c>
      <c r="CL421" s="8">
        <f t="shared" si="47"/>
        <v>100</v>
      </c>
      <c r="CM421" s="8">
        <v>107</v>
      </c>
      <c r="CN421">
        <v>0</v>
      </c>
      <c r="CO421" s="4">
        <f t="shared" si="48"/>
        <v>0.77536231884057971</v>
      </c>
      <c r="CP421" s="8">
        <f t="shared" si="49"/>
        <v>31</v>
      </c>
      <c r="CQ421" s="8">
        <v>125</v>
      </c>
      <c r="CR421" s="8">
        <f t="shared" si="50"/>
        <v>1</v>
      </c>
      <c r="CS421" s="8">
        <f t="shared" si="52"/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 s="8">
        <v>1.7647058823529409</v>
      </c>
      <c r="EJ421" s="8">
        <v>0</v>
      </c>
      <c r="EK421" s="8">
        <v>1</v>
      </c>
      <c r="EL421" s="8">
        <v>0</v>
      </c>
      <c r="EM421">
        <v>0</v>
      </c>
      <c r="EO421">
        <v>0</v>
      </c>
      <c r="EP421">
        <v>0</v>
      </c>
      <c r="ER421">
        <v>0</v>
      </c>
      <c r="ES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 s="2">
        <v>42117</v>
      </c>
      <c r="FE421">
        <v>0</v>
      </c>
      <c r="FG421">
        <v>274</v>
      </c>
      <c r="FH421">
        <v>1</v>
      </c>
      <c r="FK421">
        <v>0</v>
      </c>
    </row>
    <row r="422" spans="1:168" x14ac:dyDescent="0.35">
      <c r="A422">
        <v>57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2</v>
      </c>
      <c r="L422">
        <v>0</v>
      </c>
      <c r="M422">
        <v>0</v>
      </c>
      <c r="N422">
        <v>1</v>
      </c>
      <c r="O422" s="8">
        <v>1</v>
      </c>
      <c r="P422" s="8">
        <v>4.3360418412621893E-2</v>
      </c>
      <c r="Q422">
        <v>0</v>
      </c>
      <c r="R422">
        <v>1</v>
      </c>
      <c r="S422">
        <v>0</v>
      </c>
      <c r="T422">
        <v>0</v>
      </c>
      <c r="U422" s="8">
        <v>0</v>
      </c>
      <c r="V422">
        <v>0</v>
      </c>
      <c r="W422" s="8">
        <v>112</v>
      </c>
      <c r="X422" s="8">
        <v>60</v>
      </c>
      <c r="Y422" s="8">
        <v>97</v>
      </c>
      <c r="Z422">
        <v>1</v>
      </c>
      <c r="AA422" s="8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 s="8">
        <v>38.951596423413193</v>
      </c>
      <c r="AI422" s="8">
        <v>40</v>
      </c>
      <c r="AJ422" s="6">
        <v>6.2</v>
      </c>
      <c r="AK422">
        <v>1</v>
      </c>
      <c r="AL422" s="8">
        <v>138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 s="8">
        <v>3</v>
      </c>
      <c r="AT422">
        <v>0</v>
      </c>
      <c r="AU422">
        <v>0</v>
      </c>
      <c r="AV422">
        <v>1</v>
      </c>
      <c r="AW422" s="8">
        <v>18</v>
      </c>
      <c r="AX422" s="8">
        <v>18</v>
      </c>
      <c r="AY422" s="2">
        <v>41654</v>
      </c>
      <c r="AZ422" s="2">
        <v>41678</v>
      </c>
      <c r="BA422" s="8">
        <f t="shared" si="46"/>
        <v>24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3</v>
      </c>
      <c r="BJ422">
        <v>15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3</v>
      </c>
      <c r="CE422">
        <v>1</v>
      </c>
      <c r="CF422">
        <v>1</v>
      </c>
      <c r="CG422">
        <v>1</v>
      </c>
      <c r="CH422">
        <v>1</v>
      </c>
      <c r="CI422" s="6">
        <v>6.2</v>
      </c>
      <c r="CJ422" s="8">
        <v>70</v>
      </c>
      <c r="CK422" s="8">
        <v>0</v>
      </c>
      <c r="CL422" s="8">
        <f t="shared" si="47"/>
        <v>30</v>
      </c>
      <c r="CM422" s="8">
        <v>91</v>
      </c>
      <c r="CN422">
        <v>0</v>
      </c>
      <c r="CO422" s="4">
        <f t="shared" si="48"/>
        <v>0.8125</v>
      </c>
      <c r="CP422" s="8">
        <f t="shared" si="49"/>
        <v>21</v>
      </c>
      <c r="CQ422" s="8">
        <v>92</v>
      </c>
      <c r="CR422" s="8">
        <f t="shared" si="50"/>
        <v>1</v>
      </c>
      <c r="CS422" s="8">
        <f t="shared" si="52"/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 s="8">
        <v>1.8378378378378379</v>
      </c>
      <c r="EJ422" s="8">
        <v>0</v>
      </c>
      <c r="EK422" s="8">
        <v>1</v>
      </c>
      <c r="EL422" s="8">
        <v>0</v>
      </c>
      <c r="EM422">
        <v>0</v>
      </c>
      <c r="EO422">
        <v>0</v>
      </c>
      <c r="EP422">
        <v>0</v>
      </c>
      <c r="ER422">
        <v>0</v>
      </c>
      <c r="ES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 s="2">
        <v>41784</v>
      </c>
      <c r="FE422">
        <v>0</v>
      </c>
      <c r="FG422">
        <v>106</v>
      </c>
      <c r="FH422">
        <v>1</v>
      </c>
      <c r="FK422">
        <v>0</v>
      </c>
    </row>
    <row r="423" spans="1:168" x14ac:dyDescent="0.35">
      <c r="A423">
        <v>57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 s="8">
        <v>0</v>
      </c>
      <c r="P423" s="8">
        <v>0</v>
      </c>
      <c r="Q423">
        <v>0</v>
      </c>
      <c r="R423">
        <v>1</v>
      </c>
      <c r="S423">
        <v>0</v>
      </c>
      <c r="T423">
        <v>0</v>
      </c>
      <c r="U423" s="8">
        <v>0</v>
      </c>
      <c r="V423">
        <v>0</v>
      </c>
      <c r="W423" s="8">
        <v>138</v>
      </c>
      <c r="X423" s="8">
        <v>70</v>
      </c>
      <c r="Y423" s="8">
        <v>97.837935174069628</v>
      </c>
      <c r="Z423">
        <v>0</v>
      </c>
      <c r="AA423" s="8">
        <v>2.046875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s="8">
        <v>40</v>
      </c>
      <c r="AI423" s="8">
        <v>62.5</v>
      </c>
      <c r="AJ423" s="6">
        <v>7.7979678329418087</v>
      </c>
      <c r="AK423">
        <v>0</v>
      </c>
      <c r="AL423" s="8">
        <v>65.5</v>
      </c>
      <c r="AN423">
        <v>1</v>
      </c>
      <c r="AO423">
        <v>0</v>
      </c>
      <c r="AP423">
        <v>0</v>
      </c>
      <c r="AQ423">
        <v>0</v>
      </c>
      <c r="AR423">
        <v>0</v>
      </c>
      <c r="AS423" s="8">
        <v>3</v>
      </c>
      <c r="AT423">
        <v>0</v>
      </c>
      <c r="AU423">
        <v>0</v>
      </c>
      <c r="AV423">
        <v>1</v>
      </c>
      <c r="AW423" s="8">
        <v>155.5</v>
      </c>
      <c r="AX423" s="8">
        <v>109.5</v>
      </c>
      <c r="AY423" s="2">
        <v>41541</v>
      </c>
      <c r="AZ423" s="2">
        <v>41565</v>
      </c>
      <c r="BA423" s="8">
        <f t="shared" si="46"/>
        <v>24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7</v>
      </c>
      <c r="BJ423">
        <v>3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 s="6">
        <v>0.4</v>
      </c>
      <c r="CJ423" s="8">
        <v>0</v>
      </c>
      <c r="CK423" s="8">
        <v>0</v>
      </c>
      <c r="CL423" s="8">
        <f t="shared" si="47"/>
        <v>100</v>
      </c>
      <c r="CM423" s="8">
        <v>94.5</v>
      </c>
      <c r="CN423">
        <v>0</v>
      </c>
      <c r="CO423" s="4">
        <f t="shared" si="48"/>
        <v>0.68478260869565222</v>
      </c>
      <c r="CP423" s="8">
        <f t="shared" si="49"/>
        <v>43.5</v>
      </c>
      <c r="CQ423" s="8">
        <v>88.5</v>
      </c>
      <c r="CR423" s="8">
        <f t="shared" si="50"/>
        <v>1</v>
      </c>
      <c r="CS423" s="8">
        <f t="shared" si="52"/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 s="8">
        <v>1.901408450704225</v>
      </c>
      <c r="EJ423" s="8">
        <v>0</v>
      </c>
      <c r="EK423" s="8">
        <v>1</v>
      </c>
      <c r="EL423" s="8">
        <v>0</v>
      </c>
      <c r="EM423">
        <v>0</v>
      </c>
      <c r="EO423">
        <v>0</v>
      </c>
      <c r="EP423">
        <v>0</v>
      </c>
      <c r="ER423">
        <v>0</v>
      </c>
      <c r="ES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 s="2">
        <v>41633</v>
      </c>
      <c r="FE423">
        <v>0</v>
      </c>
      <c r="FG423">
        <v>68</v>
      </c>
      <c r="FH423">
        <v>1</v>
      </c>
      <c r="FK423">
        <v>0</v>
      </c>
    </row>
    <row r="424" spans="1:168" x14ac:dyDescent="0.35">
      <c r="A424">
        <v>57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 s="8">
        <v>0</v>
      </c>
      <c r="P424" s="8">
        <v>0</v>
      </c>
      <c r="Q424">
        <v>0</v>
      </c>
      <c r="R424">
        <v>1</v>
      </c>
      <c r="S424">
        <v>0</v>
      </c>
      <c r="T424">
        <v>0</v>
      </c>
      <c r="U424" s="8">
        <v>0</v>
      </c>
      <c r="V424">
        <v>0</v>
      </c>
      <c r="W424" s="8">
        <v>139.5</v>
      </c>
      <c r="X424" s="8">
        <v>65.5</v>
      </c>
      <c r="Y424" s="8">
        <v>96.963076923076926</v>
      </c>
      <c r="Z424">
        <v>1</v>
      </c>
      <c r="AA424" s="8">
        <v>1.985611510791367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s="8">
        <v>39.5</v>
      </c>
      <c r="AI424" s="8">
        <v>66.5</v>
      </c>
      <c r="AJ424" s="6">
        <v>7.5131500589359783</v>
      </c>
      <c r="AK424">
        <v>0</v>
      </c>
      <c r="AL424" s="8">
        <v>54.5</v>
      </c>
      <c r="AN424">
        <v>1</v>
      </c>
      <c r="AO424">
        <v>0</v>
      </c>
      <c r="AP424">
        <v>0</v>
      </c>
      <c r="AQ424">
        <v>0</v>
      </c>
      <c r="AR424">
        <v>0</v>
      </c>
      <c r="AS424" s="8">
        <v>3</v>
      </c>
      <c r="AT424">
        <v>0</v>
      </c>
      <c r="AU424">
        <v>0</v>
      </c>
      <c r="AV424">
        <v>1</v>
      </c>
      <c r="AW424" s="8">
        <v>192</v>
      </c>
      <c r="AX424" s="8">
        <v>125</v>
      </c>
      <c r="AY424" s="2">
        <v>41541</v>
      </c>
      <c r="AZ424" s="2">
        <v>41565</v>
      </c>
      <c r="BA424" s="8">
        <f t="shared" si="46"/>
        <v>24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7</v>
      </c>
      <c r="BJ424">
        <v>2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1</v>
      </c>
      <c r="CA424">
        <v>0</v>
      </c>
      <c r="CB424">
        <v>0</v>
      </c>
      <c r="CC424">
        <v>0</v>
      </c>
      <c r="CD424">
        <v>1</v>
      </c>
      <c r="CE424">
        <v>1</v>
      </c>
      <c r="CF424">
        <v>0</v>
      </c>
      <c r="CG424">
        <v>0</v>
      </c>
      <c r="CH424">
        <v>0</v>
      </c>
      <c r="CI424" s="6">
        <v>8.5</v>
      </c>
      <c r="CJ424" s="8">
        <v>80</v>
      </c>
      <c r="CK424" s="8">
        <v>0</v>
      </c>
      <c r="CL424" s="8">
        <f t="shared" si="47"/>
        <v>20</v>
      </c>
      <c r="CM424" s="8">
        <v>75.5</v>
      </c>
      <c r="CN424">
        <v>0</v>
      </c>
      <c r="CO424" s="4">
        <f t="shared" si="48"/>
        <v>0.54121863799283154</v>
      </c>
      <c r="CP424" s="8">
        <f t="shared" si="49"/>
        <v>64</v>
      </c>
      <c r="CQ424" s="8">
        <v>77.5</v>
      </c>
      <c r="CR424" s="8">
        <f t="shared" si="50"/>
        <v>1</v>
      </c>
      <c r="CS424" s="8">
        <f t="shared" si="52"/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 s="8">
        <v>1.794117647058824</v>
      </c>
      <c r="EJ424" s="8">
        <v>0</v>
      </c>
      <c r="EK424" s="8">
        <v>1</v>
      </c>
      <c r="EL424" s="8">
        <v>0</v>
      </c>
      <c r="EM424">
        <v>0</v>
      </c>
      <c r="EO424">
        <v>0</v>
      </c>
      <c r="EP424">
        <v>0</v>
      </c>
      <c r="ER424">
        <v>0</v>
      </c>
      <c r="ES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 s="2">
        <v>41578</v>
      </c>
      <c r="FE424">
        <v>0</v>
      </c>
      <c r="FG424">
        <v>13</v>
      </c>
      <c r="FH424">
        <v>1</v>
      </c>
      <c r="FK424">
        <v>0</v>
      </c>
    </row>
    <row r="425" spans="1:168" x14ac:dyDescent="0.35">
      <c r="A425">
        <v>76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 s="8">
        <v>0</v>
      </c>
      <c r="P425" s="8">
        <v>0.19285871072623101</v>
      </c>
      <c r="Q425">
        <v>2</v>
      </c>
      <c r="R425">
        <v>0</v>
      </c>
      <c r="S425">
        <v>0</v>
      </c>
      <c r="T425">
        <v>1</v>
      </c>
      <c r="U425" s="8">
        <v>21</v>
      </c>
      <c r="V425">
        <v>1</v>
      </c>
      <c r="W425" s="8">
        <v>140</v>
      </c>
      <c r="X425" s="8">
        <v>71</v>
      </c>
      <c r="Y425" s="8">
        <v>94</v>
      </c>
      <c r="Z425">
        <v>1</v>
      </c>
      <c r="AA425" s="8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 s="8">
        <v>40.09211693188491</v>
      </c>
      <c r="AI425" s="8">
        <v>52</v>
      </c>
      <c r="AJ425" s="6">
        <v>10.4</v>
      </c>
      <c r="AK425">
        <v>0</v>
      </c>
      <c r="AL425" s="8">
        <v>53</v>
      </c>
      <c r="AM425">
        <v>2</v>
      </c>
      <c r="AN425">
        <v>1</v>
      </c>
      <c r="AO425">
        <v>1</v>
      </c>
      <c r="AP425">
        <v>0</v>
      </c>
      <c r="AQ425">
        <v>0</v>
      </c>
      <c r="AR425">
        <v>0</v>
      </c>
      <c r="AS425" s="8">
        <v>2</v>
      </c>
      <c r="AT425">
        <v>0</v>
      </c>
      <c r="AU425">
        <v>1</v>
      </c>
      <c r="AV425">
        <v>0</v>
      </c>
      <c r="AW425" s="8">
        <v>84</v>
      </c>
      <c r="AX425" s="8">
        <v>0</v>
      </c>
      <c r="AY425" s="2">
        <v>42773</v>
      </c>
      <c r="AZ425" s="2">
        <v>42796</v>
      </c>
      <c r="BA425" s="8">
        <f t="shared" si="46"/>
        <v>23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5</v>
      </c>
      <c r="BJ425">
        <v>14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3</v>
      </c>
      <c r="CE425">
        <v>1</v>
      </c>
      <c r="CF425">
        <v>1</v>
      </c>
      <c r="CG425">
        <v>1</v>
      </c>
      <c r="CH425">
        <v>1</v>
      </c>
      <c r="CI425" s="6">
        <v>0.2</v>
      </c>
      <c r="CJ425" s="8">
        <v>0</v>
      </c>
      <c r="CK425" s="8">
        <v>0</v>
      </c>
      <c r="CL425" s="8">
        <f t="shared" si="47"/>
        <v>100</v>
      </c>
      <c r="CM425" s="8">
        <v>40</v>
      </c>
      <c r="CN425">
        <v>1</v>
      </c>
      <c r="CO425" s="4">
        <f t="shared" si="48"/>
        <v>0.2857142857142857</v>
      </c>
      <c r="CP425" s="8">
        <f t="shared" si="49"/>
        <v>100</v>
      </c>
      <c r="CQ425" s="8">
        <v>42</v>
      </c>
      <c r="CR425" s="8">
        <f t="shared" si="50"/>
        <v>1</v>
      </c>
      <c r="CS425" s="8">
        <f>IF(CN425=1,1,0)</f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0</v>
      </c>
      <c r="DX425">
        <v>1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 s="8">
        <v>1.88</v>
      </c>
      <c r="EJ425" s="8">
        <v>0</v>
      </c>
      <c r="EK425" s="8">
        <v>1</v>
      </c>
      <c r="EL425" s="8">
        <v>0</v>
      </c>
      <c r="EM425">
        <v>0</v>
      </c>
      <c r="EO425">
        <v>0</v>
      </c>
      <c r="EP425">
        <v>0</v>
      </c>
      <c r="ER425">
        <v>0</v>
      </c>
      <c r="ES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E425">
        <v>0</v>
      </c>
      <c r="FK425">
        <v>2</v>
      </c>
    </row>
    <row r="426" spans="1:168" x14ac:dyDescent="0.35">
      <c r="A426">
        <v>72</v>
      </c>
      <c r="B426">
        <v>2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0</v>
      </c>
      <c r="M426">
        <v>0</v>
      </c>
      <c r="N426">
        <v>1</v>
      </c>
      <c r="O426" s="8">
        <v>15</v>
      </c>
      <c r="P426" s="8">
        <v>6.8044095731146892E-2</v>
      </c>
      <c r="Q426">
        <v>0</v>
      </c>
      <c r="R426">
        <v>1</v>
      </c>
      <c r="S426">
        <v>0</v>
      </c>
      <c r="T426">
        <v>0</v>
      </c>
      <c r="U426" s="8">
        <v>0</v>
      </c>
      <c r="V426">
        <v>0</v>
      </c>
      <c r="W426" s="8">
        <v>109</v>
      </c>
      <c r="X426" s="8">
        <v>58</v>
      </c>
      <c r="Y426" s="8">
        <v>94</v>
      </c>
      <c r="Z426">
        <v>0</v>
      </c>
      <c r="AA426" s="8">
        <v>2.0555555555555549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s="8">
        <v>37</v>
      </c>
      <c r="AI426" s="8">
        <v>58</v>
      </c>
      <c r="AJ426" s="6">
        <v>6.5</v>
      </c>
      <c r="AK426">
        <v>1</v>
      </c>
      <c r="AL426" s="8">
        <v>82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 s="8">
        <v>2</v>
      </c>
      <c r="AT426">
        <v>0</v>
      </c>
      <c r="AU426">
        <v>1</v>
      </c>
      <c r="AV426">
        <v>0</v>
      </c>
      <c r="AW426" s="8">
        <v>220.13699779782411</v>
      </c>
      <c r="AX426" s="8">
        <v>0</v>
      </c>
      <c r="AY426" s="2">
        <v>42719</v>
      </c>
      <c r="AZ426" s="2">
        <v>42742</v>
      </c>
      <c r="BA426" s="8">
        <f t="shared" si="46"/>
        <v>23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2</v>
      </c>
      <c r="BJ426">
        <v>14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3</v>
      </c>
      <c r="CE426">
        <v>1</v>
      </c>
      <c r="CF426">
        <v>1</v>
      </c>
      <c r="CG426">
        <v>1</v>
      </c>
      <c r="CH426">
        <v>1</v>
      </c>
      <c r="CI426" s="6">
        <v>1.4</v>
      </c>
      <c r="CJ426" s="8">
        <v>0</v>
      </c>
      <c r="CK426" s="8">
        <v>0</v>
      </c>
      <c r="CL426" s="8">
        <f t="shared" si="47"/>
        <v>100</v>
      </c>
      <c r="CM426" s="8">
        <v>0</v>
      </c>
      <c r="CN426">
        <v>1</v>
      </c>
      <c r="CO426" s="4">
        <f t="shared" si="48"/>
        <v>0</v>
      </c>
      <c r="CP426" s="8">
        <f t="shared" si="49"/>
        <v>109</v>
      </c>
      <c r="CQ426" s="8">
        <v>0</v>
      </c>
      <c r="CR426" s="8">
        <f t="shared" si="50"/>
        <v>1</v>
      </c>
      <c r="CS426" s="8">
        <f>IF(CN426=1,1,0)</f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 s="8">
        <v>1.756756756756757</v>
      </c>
      <c r="EJ426" s="8">
        <v>0</v>
      </c>
      <c r="EK426" s="8">
        <v>1</v>
      </c>
      <c r="EL426" s="8">
        <v>0</v>
      </c>
      <c r="EM426">
        <v>0</v>
      </c>
      <c r="EO426">
        <v>0</v>
      </c>
      <c r="EP426">
        <v>0</v>
      </c>
      <c r="ER426">
        <v>0</v>
      </c>
      <c r="ES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E426">
        <v>0</v>
      </c>
      <c r="FK426">
        <v>2</v>
      </c>
      <c r="FL426" t="s">
        <v>216</v>
      </c>
    </row>
    <row r="427" spans="1:168" x14ac:dyDescent="0.35">
      <c r="A427">
        <v>74</v>
      </c>
      <c r="B427">
        <v>2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 s="8">
        <v>0</v>
      </c>
      <c r="P427" s="8">
        <v>5.5324520152770063E-2</v>
      </c>
      <c r="Q427">
        <v>0</v>
      </c>
      <c r="R427">
        <v>1</v>
      </c>
      <c r="S427">
        <v>0</v>
      </c>
      <c r="T427">
        <v>0</v>
      </c>
      <c r="U427" s="8">
        <v>0</v>
      </c>
      <c r="V427">
        <v>1</v>
      </c>
      <c r="W427" s="8">
        <v>163</v>
      </c>
      <c r="X427" s="8">
        <v>71</v>
      </c>
      <c r="Y427" s="8">
        <v>96</v>
      </c>
      <c r="Z427">
        <v>0</v>
      </c>
      <c r="AA427" s="8">
        <v>1.984251968503937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 s="8">
        <v>32</v>
      </c>
      <c r="AI427" s="8">
        <v>67</v>
      </c>
      <c r="AJ427" s="6">
        <v>5.6</v>
      </c>
      <c r="AK427">
        <v>1</v>
      </c>
      <c r="AL427" s="8">
        <v>17</v>
      </c>
      <c r="AM427">
        <v>4</v>
      </c>
      <c r="AN427">
        <v>1</v>
      </c>
      <c r="AO427">
        <v>0</v>
      </c>
      <c r="AP427">
        <v>0</v>
      </c>
      <c r="AQ427">
        <v>1</v>
      </c>
      <c r="AR427">
        <v>0</v>
      </c>
      <c r="AS427" s="8">
        <v>3</v>
      </c>
      <c r="AT427">
        <v>0</v>
      </c>
      <c r="AU427">
        <v>0</v>
      </c>
      <c r="AV427">
        <v>1</v>
      </c>
      <c r="AW427" s="8">
        <v>494</v>
      </c>
      <c r="AX427" s="8">
        <v>434</v>
      </c>
      <c r="AY427" s="2">
        <v>42628</v>
      </c>
      <c r="AZ427" s="2">
        <v>42651</v>
      </c>
      <c r="BA427" s="8">
        <f t="shared" si="46"/>
        <v>23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6</v>
      </c>
      <c r="BJ427">
        <v>2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 s="6">
        <v>16</v>
      </c>
      <c r="CJ427" s="8">
        <v>0</v>
      </c>
      <c r="CK427" s="8">
        <v>0</v>
      </c>
      <c r="CL427" s="8">
        <f t="shared" si="47"/>
        <v>100</v>
      </c>
      <c r="CM427" s="8">
        <v>132</v>
      </c>
      <c r="CN427">
        <v>0</v>
      </c>
      <c r="CO427" s="4">
        <f t="shared" si="48"/>
        <v>0.80981595092024539</v>
      </c>
      <c r="CP427" s="8">
        <f t="shared" si="49"/>
        <v>31</v>
      </c>
      <c r="CQ427" s="8">
        <v>126.5</v>
      </c>
      <c r="CR427" s="8">
        <f t="shared" si="50"/>
        <v>1</v>
      </c>
      <c r="CS427" s="8">
        <f t="shared" ref="CS427:CS433" si="53">IF(SUM(EF427:EG427,EB427:EC427,DX427:DY427,DT427:DU427,DP427:DQ427,DL427:DM427,DH427:DI427,DD427:DE427)&gt;0,1,0)</f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0</v>
      </c>
      <c r="DO427">
        <v>0</v>
      </c>
      <c r="DP427">
        <v>1</v>
      </c>
      <c r="DQ427">
        <v>0</v>
      </c>
      <c r="DR427">
        <v>0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1</v>
      </c>
      <c r="DY427">
        <v>1</v>
      </c>
      <c r="DZ427">
        <v>1</v>
      </c>
      <c r="EA427">
        <v>0</v>
      </c>
      <c r="EB427">
        <v>1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 s="8">
        <v>2</v>
      </c>
      <c r="EJ427" s="8">
        <v>0</v>
      </c>
      <c r="EK427" s="8">
        <v>1</v>
      </c>
      <c r="EL427" s="8">
        <v>0</v>
      </c>
      <c r="EM427">
        <v>0</v>
      </c>
      <c r="EO427">
        <v>0</v>
      </c>
      <c r="EP427">
        <v>0</v>
      </c>
      <c r="ER427">
        <v>0</v>
      </c>
      <c r="ES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E427">
        <v>1</v>
      </c>
      <c r="FF427" s="2">
        <v>42923</v>
      </c>
      <c r="FK427">
        <v>2</v>
      </c>
    </row>
    <row r="428" spans="1:168" x14ac:dyDescent="0.35">
      <c r="A428">
        <v>69</v>
      </c>
      <c r="B428">
        <v>2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 s="8">
        <v>0</v>
      </c>
      <c r="P428" s="8">
        <v>0</v>
      </c>
      <c r="Q428">
        <v>0</v>
      </c>
      <c r="R428">
        <v>1</v>
      </c>
      <c r="S428">
        <v>0</v>
      </c>
      <c r="T428">
        <v>0</v>
      </c>
      <c r="U428" s="8">
        <v>0</v>
      </c>
      <c r="V428">
        <v>0</v>
      </c>
      <c r="W428" s="8">
        <v>125</v>
      </c>
      <c r="X428" s="8">
        <v>80</v>
      </c>
      <c r="Y428" s="8">
        <v>97.251874062968511</v>
      </c>
      <c r="Z428">
        <v>0</v>
      </c>
      <c r="AA428" s="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s="8">
        <v>40</v>
      </c>
      <c r="AI428" s="8">
        <v>58</v>
      </c>
      <c r="AJ428" s="6">
        <v>7.2</v>
      </c>
      <c r="AK428">
        <v>1</v>
      </c>
      <c r="AL428" s="8">
        <v>65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 s="8">
        <v>2</v>
      </c>
      <c r="AT428">
        <v>0</v>
      </c>
      <c r="AU428">
        <v>1</v>
      </c>
      <c r="AV428">
        <v>0</v>
      </c>
      <c r="AW428" s="8">
        <v>264</v>
      </c>
      <c r="AX428" s="8">
        <v>0</v>
      </c>
      <c r="AY428" s="2">
        <v>42429</v>
      </c>
      <c r="AZ428" s="2">
        <v>42452</v>
      </c>
      <c r="BA428" s="8">
        <f t="shared" si="46"/>
        <v>23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5</v>
      </c>
      <c r="BJ428">
        <v>3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 s="6">
        <v>0.3</v>
      </c>
      <c r="CJ428" s="8">
        <v>0</v>
      </c>
      <c r="CK428" s="8">
        <v>0</v>
      </c>
      <c r="CL428" s="8">
        <f t="shared" si="47"/>
        <v>100</v>
      </c>
      <c r="CM428" s="8">
        <v>52</v>
      </c>
      <c r="CN428">
        <v>0</v>
      </c>
      <c r="CO428" s="4">
        <f t="shared" si="48"/>
        <v>0.41599999999999998</v>
      </c>
      <c r="CP428" s="8">
        <f t="shared" si="49"/>
        <v>73</v>
      </c>
      <c r="CQ428" s="8">
        <v>70.5</v>
      </c>
      <c r="CR428" s="8">
        <f t="shared" si="50"/>
        <v>1</v>
      </c>
      <c r="CS428" s="8">
        <f t="shared" si="53"/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 s="8">
        <v>1.75</v>
      </c>
      <c r="EJ428" s="8">
        <v>0</v>
      </c>
      <c r="EK428" s="8">
        <v>1</v>
      </c>
      <c r="EL428" s="8">
        <v>0</v>
      </c>
      <c r="EM428">
        <v>0</v>
      </c>
      <c r="EO428">
        <v>0</v>
      </c>
      <c r="EP428">
        <v>0</v>
      </c>
      <c r="ER428">
        <v>0</v>
      </c>
      <c r="ES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1</v>
      </c>
      <c r="FD428" s="2">
        <v>42862</v>
      </c>
      <c r="FE428">
        <v>0</v>
      </c>
      <c r="FG428">
        <v>410</v>
      </c>
      <c r="FH428">
        <v>0</v>
      </c>
      <c r="FK428">
        <v>2</v>
      </c>
    </row>
    <row r="429" spans="1:168" x14ac:dyDescent="0.35">
      <c r="A429">
        <v>90</v>
      </c>
      <c r="B429">
        <v>2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 s="8">
        <v>0</v>
      </c>
      <c r="P429" s="8">
        <v>6.796472514585912E-2</v>
      </c>
      <c r="Q429">
        <v>0</v>
      </c>
      <c r="R429">
        <v>1</v>
      </c>
      <c r="S429">
        <v>0</v>
      </c>
      <c r="T429">
        <v>0</v>
      </c>
      <c r="U429" s="8">
        <v>0</v>
      </c>
      <c r="V429">
        <v>1</v>
      </c>
      <c r="W429" s="8">
        <v>150</v>
      </c>
      <c r="X429" s="8">
        <v>75</v>
      </c>
      <c r="Y429" s="8">
        <v>97</v>
      </c>
      <c r="Z429">
        <v>1</v>
      </c>
      <c r="AA429" s="8">
        <v>1.944827586206896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s="8">
        <v>41.5</v>
      </c>
      <c r="AI429" s="8">
        <v>69</v>
      </c>
      <c r="AJ429" s="6">
        <v>8.4</v>
      </c>
      <c r="AK429">
        <v>0</v>
      </c>
      <c r="AL429" s="8">
        <v>87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 s="8">
        <v>2</v>
      </c>
      <c r="AT429">
        <v>0</v>
      </c>
      <c r="AU429">
        <v>1</v>
      </c>
      <c r="AV429">
        <v>0</v>
      </c>
      <c r="AW429" s="8">
        <v>135</v>
      </c>
      <c r="AX429" s="8">
        <v>0</v>
      </c>
      <c r="AY429" s="2">
        <v>41841</v>
      </c>
      <c r="AZ429" s="2">
        <v>41864</v>
      </c>
      <c r="BA429" s="8">
        <f t="shared" si="46"/>
        <v>23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2</v>
      </c>
      <c r="BJ429">
        <v>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1</v>
      </c>
      <c r="CB429">
        <v>0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1</v>
      </c>
      <c r="CI429" s="6">
        <v>0.1</v>
      </c>
      <c r="CJ429" s="8">
        <v>0</v>
      </c>
      <c r="CK429" s="8">
        <v>80</v>
      </c>
      <c r="CL429" s="8">
        <f t="shared" si="47"/>
        <v>20</v>
      </c>
      <c r="CM429" s="8">
        <v>109</v>
      </c>
      <c r="CN429">
        <v>0</v>
      </c>
      <c r="CO429" s="4">
        <f t="shared" si="48"/>
        <v>0.72666666666666668</v>
      </c>
      <c r="CP429" s="8">
        <f t="shared" si="49"/>
        <v>41</v>
      </c>
      <c r="CQ429" s="8">
        <v>70</v>
      </c>
      <c r="CR429" s="8">
        <f t="shared" si="50"/>
        <v>1</v>
      </c>
      <c r="CS429" s="8">
        <f t="shared" si="53"/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 s="8">
        <v>1.849315068493151</v>
      </c>
      <c r="EJ429" s="8">
        <v>0</v>
      </c>
      <c r="EK429" s="8">
        <v>1</v>
      </c>
      <c r="EL429" s="8">
        <v>0</v>
      </c>
      <c r="EM429">
        <v>0</v>
      </c>
      <c r="EO429">
        <v>0</v>
      </c>
      <c r="EP429">
        <v>0</v>
      </c>
      <c r="ER429">
        <v>0</v>
      </c>
      <c r="ES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1</v>
      </c>
      <c r="FD429" s="2">
        <v>41952</v>
      </c>
      <c r="FE429">
        <v>0</v>
      </c>
      <c r="FG429">
        <v>88</v>
      </c>
      <c r="FH429">
        <v>1</v>
      </c>
      <c r="FK429">
        <v>0</v>
      </c>
    </row>
    <row r="430" spans="1:168" x14ac:dyDescent="0.35">
      <c r="A430">
        <v>57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 s="8">
        <v>0</v>
      </c>
      <c r="P430" s="8">
        <v>0</v>
      </c>
      <c r="Q430">
        <v>0</v>
      </c>
      <c r="R430">
        <v>1</v>
      </c>
      <c r="S430">
        <v>0</v>
      </c>
      <c r="T430">
        <v>0</v>
      </c>
      <c r="U430" s="8">
        <v>0</v>
      </c>
      <c r="V430">
        <v>0</v>
      </c>
      <c r="W430" s="8">
        <v>125</v>
      </c>
      <c r="X430" s="8">
        <v>75</v>
      </c>
      <c r="Y430" s="8">
        <v>97</v>
      </c>
      <c r="Z430">
        <v>0</v>
      </c>
      <c r="AA430" s="8">
        <v>1.957446808510638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s="8">
        <v>40.092824438273936</v>
      </c>
      <c r="AI430" s="8">
        <v>112</v>
      </c>
      <c r="AJ430" s="6">
        <v>8.5</v>
      </c>
      <c r="AK430">
        <v>0</v>
      </c>
      <c r="AL430" s="8">
        <v>94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 s="8">
        <v>3</v>
      </c>
      <c r="AT430">
        <v>0</v>
      </c>
      <c r="AU430">
        <v>0</v>
      </c>
      <c r="AV430">
        <v>1</v>
      </c>
      <c r="AW430" s="8">
        <v>168</v>
      </c>
      <c r="AX430" s="8">
        <v>127</v>
      </c>
      <c r="AY430" s="2">
        <v>41476</v>
      </c>
      <c r="AZ430" s="2">
        <v>41499</v>
      </c>
      <c r="BA430" s="8">
        <f t="shared" si="46"/>
        <v>23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7</v>
      </c>
      <c r="BJ430">
        <v>2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 s="6">
        <v>0.2</v>
      </c>
      <c r="CJ430" s="8">
        <v>50</v>
      </c>
      <c r="CK430" s="8">
        <v>0</v>
      </c>
      <c r="CL430" s="8">
        <f t="shared" si="47"/>
        <v>50</v>
      </c>
      <c r="CM430" s="8">
        <v>94.5</v>
      </c>
      <c r="CN430">
        <v>0</v>
      </c>
      <c r="CO430" s="4">
        <f t="shared" si="48"/>
        <v>0.75600000000000001</v>
      </c>
      <c r="CP430" s="8">
        <f t="shared" si="49"/>
        <v>30.5</v>
      </c>
      <c r="CQ430" s="8">
        <v>105</v>
      </c>
      <c r="CR430" s="8">
        <f t="shared" si="50"/>
        <v>1</v>
      </c>
      <c r="CS430" s="8">
        <f t="shared" si="53"/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 s="8">
        <v>1.8857142857142859</v>
      </c>
      <c r="EJ430" s="8">
        <v>0</v>
      </c>
      <c r="EK430" s="8">
        <v>1</v>
      </c>
      <c r="EL430" s="8">
        <v>0</v>
      </c>
      <c r="EM430">
        <v>0</v>
      </c>
      <c r="EO430">
        <v>0</v>
      </c>
      <c r="EP430">
        <v>0</v>
      </c>
      <c r="ER430">
        <v>0</v>
      </c>
      <c r="ES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 s="2">
        <v>41509</v>
      </c>
      <c r="FE430">
        <v>0</v>
      </c>
      <c r="FG430">
        <v>10</v>
      </c>
      <c r="FH430">
        <v>1</v>
      </c>
      <c r="FK430">
        <v>0</v>
      </c>
    </row>
    <row r="431" spans="1:168" x14ac:dyDescent="0.35">
      <c r="A431">
        <v>58</v>
      </c>
      <c r="B431">
        <v>2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 s="8">
        <v>0</v>
      </c>
      <c r="P431" s="8">
        <v>0</v>
      </c>
      <c r="Q431">
        <v>0</v>
      </c>
      <c r="R431">
        <v>1</v>
      </c>
      <c r="S431">
        <v>0</v>
      </c>
      <c r="T431">
        <v>0</v>
      </c>
      <c r="U431" s="8">
        <v>0</v>
      </c>
      <c r="V431">
        <v>0</v>
      </c>
      <c r="W431" s="8">
        <v>126</v>
      </c>
      <c r="X431" s="8">
        <v>50</v>
      </c>
      <c r="Y431" s="8">
        <v>97</v>
      </c>
      <c r="Z431">
        <v>0</v>
      </c>
      <c r="AA431" s="8">
        <v>1.5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s="8">
        <v>59</v>
      </c>
      <c r="AI431" s="8">
        <v>70</v>
      </c>
      <c r="AJ431" s="6">
        <v>7.9</v>
      </c>
      <c r="AK431">
        <v>0</v>
      </c>
      <c r="AL431" s="8">
        <v>64.898479818000069</v>
      </c>
      <c r="AN431">
        <v>1</v>
      </c>
      <c r="AO431">
        <v>0</v>
      </c>
      <c r="AP431">
        <v>0</v>
      </c>
      <c r="AQ431">
        <v>0</v>
      </c>
      <c r="AR431">
        <v>0</v>
      </c>
      <c r="AS431" s="8">
        <v>3</v>
      </c>
      <c r="AT431">
        <v>0</v>
      </c>
      <c r="AU431">
        <v>0</v>
      </c>
      <c r="AV431">
        <v>1</v>
      </c>
      <c r="AW431" s="8">
        <v>318</v>
      </c>
      <c r="AX431" s="8">
        <v>306</v>
      </c>
      <c r="AY431" s="2">
        <v>42753</v>
      </c>
      <c r="AZ431" s="2">
        <v>42775</v>
      </c>
      <c r="BA431" s="8">
        <f t="shared" si="46"/>
        <v>22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2</v>
      </c>
      <c r="BJ431">
        <v>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1</v>
      </c>
      <c r="CI431" s="6">
        <v>1</v>
      </c>
      <c r="CJ431" s="8">
        <v>100</v>
      </c>
      <c r="CK431" s="8">
        <v>0</v>
      </c>
      <c r="CL431" s="8">
        <f t="shared" si="47"/>
        <v>0</v>
      </c>
      <c r="CM431" s="8">
        <v>92</v>
      </c>
      <c r="CN431">
        <v>0</v>
      </c>
      <c r="CO431" s="4">
        <f t="shared" si="48"/>
        <v>0.73015873015873012</v>
      </c>
      <c r="CP431" s="8">
        <f t="shared" si="49"/>
        <v>34</v>
      </c>
      <c r="CQ431" s="8">
        <v>93</v>
      </c>
      <c r="CR431" s="8">
        <f t="shared" si="50"/>
        <v>1</v>
      </c>
      <c r="CS431" s="8">
        <f t="shared" si="53"/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0</v>
      </c>
      <c r="EI431" s="8">
        <v>1.8918918918918921</v>
      </c>
      <c r="EJ431" s="8">
        <v>0</v>
      </c>
      <c r="EK431" s="8">
        <v>1</v>
      </c>
      <c r="EL431" s="8">
        <v>0</v>
      </c>
      <c r="EM431">
        <v>1</v>
      </c>
      <c r="EN431" s="2">
        <v>42779</v>
      </c>
      <c r="EO431">
        <v>3</v>
      </c>
      <c r="EP431">
        <v>1</v>
      </c>
      <c r="EQ431" s="2">
        <v>42783</v>
      </c>
      <c r="ER431">
        <v>3</v>
      </c>
      <c r="ES431">
        <v>1</v>
      </c>
      <c r="ET431" s="2">
        <v>42795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1</v>
      </c>
      <c r="FD431" s="2">
        <v>42838</v>
      </c>
      <c r="FE431">
        <v>0</v>
      </c>
      <c r="FG431">
        <v>63</v>
      </c>
      <c r="FH431">
        <v>1</v>
      </c>
      <c r="FI431">
        <v>4</v>
      </c>
      <c r="FJ431">
        <v>1</v>
      </c>
      <c r="FK431">
        <f>IF(AND(FH431,FJ431),1,0)</f>
        <v>1</v>
      </c>
    </row>
    <row r="432" spans="1:168" x14ac:dyDescent="0.35">
      <c r="A432">
        <v>86</v>
      </c>
      <c r="B432">
        <v>2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 s="8">
        <v>0</v>
      </c>
      <c r="P432" s="8">
        <v>0</v>
      </c>
      <c r="Q432">
        <v>0</v>
      </c>
      <c r="R432">
        <v>1</v>
      </c>
      <c r="S432">
        <v>0</v>
      </c>
      <c r="T432">
        <v>0</v>
      </c>
      <c r="U432" s="8">
        <v>0</v>
      </c>
      <c r="V432">
        <v>0</v>
      </c>
      <c r="W432" s="8">
        <v>137</v>
      </c>
      <c r="X432" s="8">
        <v>72.5</v>
      </c>
      <c r="Y432" s="8">
        <v>97.184899845916789</v>
      </c>
      <c r="Z432">
        <v>0</v>
      </c>
      <c r="AA432" s="8">
        <v>1.8518518518518521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s="8">
        <v>40.5</v>
      </c>
      <c r="AI432" s="8">
        <v>67.5</v>
      </c>
      <c r="AJ432" s="6">
        <v>7.3</v>
      </c>
      <c r="AK432">
        <v>0</v>
      </c>
      <c r="AL432" s="8">
        <v>40</v>
      </c>
      <c r="AM432">
        <v>3</v>
      </c>
      <c r="AN432">
        <v>1</v>
      </c>
      <c r="AO432">
        <v>0</v>
      </c>
      <c r="AP432">
        <v>1</v>
      </c>
      <c r="AQ432">
        <v>0</v>
      </c>
      <c r="AR432">
        <v>0</v>
      </c>
      <c r="AS432" s="8">
        <v>2</v>
      </c>
      <c r="AT432">
        <v>0</v>
      </c>
      <c r="AU432">
        <v>1</v>
      </c>
      <c r="AV432">
        <v>0</v>
      </c>
      <c r="AW432" s="8">
        <v>306</v>
      </c>
      <c r="AX432" s="8">
        <v>0</v>
      </c>
      <c r="AY432" s="2">
        <v>42751</v>
      </c>
      <c r="AZ432" s="2">
        <v>42773</v>
      </c>
      <c r="BA432" s="8">
        <f t="shared" si="46"/>
        <v>22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5</v>
      </c>
      <c r="BJ432">
        <v>2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0</v>
      </c>
      <c r="CG432">
        <v>0</v>
      </c>
      <c r="CH432">
        <v>0</v>
      </c>
      <c r="CI432" s="6">
        <v>2</v>
      </c>
      <c r="CJ432" s="8">
        <v>0</v>
      </c>
      <c r="CK432" s="8">
        <v>0</v>
      </c>
      <c r="CL432" s="8">
        <f t="shared" si="47"/>
        <v>100</v>
      </c>
      <c r="CM432" s="8">
        <v>120</v>
      </c>
      <c r="CN432">
        <v>0</v>
      </c>
      <c r="CO432" s="4">
        <f t="shared" si="48"/>
        <v>0.87591240875912413</v>
      </c>
      <c r="CP432" s="8">
        <f t="shared" si="49"/>
        <v>17</v>
      </c>
      <c r="CQ432" s="8">
        <v>113</v>
      </c>
      <c r="CR432" s="8">
        <f t="shared" si="50"/>
        <v>1</v>
      </c>
      <c r="CS432" s="8">
        <f t="shared" si="53"/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 s="8">
        <v>1.3310344827586209</v>
      </c>
      <c r="EJ432" s="8">
        <v>1</v>
      </c>
      <c r="EK432" s="8">
        <v>0</v>
      </c>
      <c r="EL432" s="8">
        <v>0</v>
      </c>
      <c r="EM432">
        <v>0</v>
      </c>
      <c r="EO432">
        <v>0</v>
      </c>
      <c r="EP432">
        <v>0</v>
      </c>
      <c r="ER432">
        <v>0</v>
      </c>
      <c r="ES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 s="2">
        <v>42862</v>
      </c>
      <c r="FE432">
        <v>1</v>
      </c>
      <c r="FF432" s="2">
        <v>43137</v>
      </c>
      <c r="FG432">
        <v>89</v>
      </c>
      <c r="FH432">
        <v>1</v>
      </c>
      <c r="FK432">
        <v>0</v>
      </c>
    </row>
    <row r="433" spans="1:168" x14ac:dyDescent="0.35">
      <c r="A433">
        <v>76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 s="8">
        <v>0</v>
      </c>
      <c r="P433" s="8">
        <v>0</v>
      </c>
      <c r="Q433">
        <v>0</v>
      </c>
      <c r="R433">
        <v>1</v>
      </c>
      <c r="S433">
        <v>0</v>
      </c>
      <c r="T433">
        <v>0</v>
      </c>
      <c r="U433" s="8">
        <v>0</v>
      </c>
      <c r="V433">
        <v>1</v>
      </c>
      <c r="W433" s="8">
        <v>165</v>
      </c>
      <c r="X433" s="8">
        <v>68</v>
      </c>
      <c r="Y433" s="8">
        <v>96</v>
      </c>
      <c r="Z433">
        <v>0</v>
      </c>
      <c r="AA433" s="8">
        <v>1.904109589041096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s="8">
        <v>37.500000000000007</v>
      </c>
      <c r="AI433" s="8">
        <v>57</v>
      </c>
      <c r="AJ433" s="6">
        <v>7.7</v>
      </c>
      <c r="AK433">
        <v>0</v>
      </c>
      <c r="AL433" s="8">
        <v>27</v>
      </c>
      <c r="AM433">
        <v>4</v>
      </c>
      <c r="AN433">
        <v>1</v>
      </c>
      <c r="AO433">
        <v>0</v>
      </c>
      <c r="AP433">
        <v>0</v>
      </c>
      <c r="AQ433">
        <v>1</v>
      </c>
      <c r="AR433">
        <v>0</v>
      </c>
      <c r="AS433" s="8">
        <v>3</v>
      </c>
      <c r="AT433">
        <v>0</v>
      </c>
      <c r="AU433">
        <v>0</v>
      </c>
      <c r="AV433">
        <v>1</v>
      </c>
      <c r="AW433" s="8">
        <v>169</v>
      </c>
      <c r="AX433" s="8">
        <v>169</v>
      </c>
      <c r="AY433" s="2">
        <v>42751</v>
      </c>
      <c r="AZ433" s="2">
        <v>42773</v>
      </c>
      <c r="BA433" s="8">
        <f t="shared" si="46"/>
        <v>22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7</v>
      </c>
      <c r="BJ433">
        <v>10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3</v>
      </c>
      <c r="CE433">
        <v>1</v>
      </c>
      <c r="CF433">
        <v>1</v>
      </c>
      <c r="CG433">
        <v>1</v>
      </c>
      <c r="CH433">
        <v>0</v>
      </c>
      <c r="CI433" s="6">
        <v>0.2</v>
      </c>
      <c r="CJ433" s="8">
        <v>0</v>
      </c>
      <c r="CK433" s="8">
        <v>100</v>
      </c>
      <c r="CL433" s="8">
        <f t="shared" si="47"/>
        <v>0</v>
      </c>
      <c r="CM433" s="8">
        <v>51</v>
      </c>
      <c r="CN433">
        <v>0</v>
      </c>
      <c r="CO433" s="4">
        <f t="shared" si="48"/>
        <v>0.30909090909090908</v>
      </c>
      <c r="CP433" s="8">
        <f t="shared" si="49"/>
        <v>114</v>
      </c>
      <c r="CQ433" s="8">
        <v>66.5</v>
      </c>
      <c r="CR433" s="8">
        <f t="shared" si="50"/>
        <v>1</v>
      </c>
      <c r="CS433" s="8">
        <f t="shared" si="53"/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1</v>
      </c>
      <c r="DT433">
        <v>0</v>
      </c>
      <c r="DU433">
        <v>0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0</v>
      </c>
      <c r="EH433">
        <v>0</v>
      </c>
      <c r="EI433" s="8">
        <v>1.7948717948717949</v>
      </c>
      <c r="EJ433" s="8">
        <v>0</v>
      </c>
      <c r="EK433" s="8">
        <v>1</v>
      </c>
      <c r="EL433" s="8">
        <v>0</v>
      </c>
      <c r="EM433">
        <v>0</v>
      </c>
      <c r="EO433">
        <v>0</v>
      </c>
      <c r="EP433">
        <v>0</v>
      </c>
      <c r="ER433">
        <v>0</v>
      </c>
      <c r="ES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 s="2">
        <v>42839</v>
      </c>
      <c r="FE433">
        <v>0</v>
      </c>
      <c r="FG433">
        <v>66</v>
      </c>
      <c r="FH433">
        <v>1</v>
      </c>
      <c r="FK433">
        <v>0</v>
      </c>
    </row>
    <row r="434" spans="1:168" x14ac:dyDescent="0.35">
      <c r="A434">
        <v>80</v>
      </c>
      <c r="B434">
        <v>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 s="8">
        <v>0</v>
      </c>
      <c r="P434" s="8">
        <v>0</v>
      </c>
      <c r="Q434">
        <v>0</v>
      </c>
      <c r="R434">
        <v>1</v>
      </c>
      <c r="S434">
        <v>0</v>
      </c>
      <c r="T434">
        <v>0</v>
      </c>
      <c r="U434" s="8">
        <v>0</v>
      </c>
      <c r="V434">
        <v>1</v>
      </c>
      <c r="W434" s="8">
        <v>156</v>
      </c>
      <c r="X434" s="8">
        <v>57</v>
      </c>
      <c r="Y434" s="8">
        <v>90</v>
      </c>
      <c r="Z434">
        <v>1</v>
      </c>
      <c r="AA434" s="8">
        <v>2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 s="8">
        <v>46</v>
      </c>
      <c r="AI434" s="8">
        <v>52</v>
      </c>
      <c r="AJ434" s="6">
        <v>6.3</v>
      </c>
      <c r="AK434">
        <v>1</v>
      </c>
      <c r="AL434" s="8">
        <v>34</v>
      </c>
      <c r="AM434">
        <v>3</v>
      </c>
      <c r="AN434">
        <v>1</v>
      </c>
      <c r="AO434">
        <v>0</v>
      </c>
      <c r="AP434">
        <v>1</v>
      </c>
      <c r="AQ434">
        <v>0</v>
      </c>
      <c r="AR434">
        <v>0</v>
      </c>
      <c r="AS434" s="8">
        <v>3</v>
      </c>
      <c r="AT434">
        <v>0</v>
      </c>
      <c r="AU434">
        <v>0</v>
      </c>
      <c r="AV434">
        <v>1</v>
      </c>
      <c r="AW434" s="8">
        <v>121</v>
      </c>
      <c r="AX434" s="8">
        <v>99.499999999999986</v>
      </c>
      <c r="AY434" s="2">
        <v>42734</v>
      </c>
      <c r="AZ434" s="2">
        <v>42756</v>
      </c>
      <c r="BA434" s="8">
        <f t="shared" si="46"/>
        <v>22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7</v>
      </c>
      <c r="BJ434">
        <v>14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3</v>
      </c>
      <c r="CE434">
        <v>1</v>
      </c>
      <c r="CF434">
        <v>1</v>
      </c>
      <c r="CG434">
        <v>1</v>
      </c>
      <c r="CH434">
        <v>1</v>
      </c>
      <c r="CI434" s="6">
        <v>0.2</v>
      </c>
      <c r="CJ434" s="8">
        <v>50</v>
      </c>
      <c r="CK434" s="8">
        <v>0</v>
      </c>
      <c r="CL434" s="8">
        <f t="shared" si="47"/>
        <v>50</v>
      </c>
      <c r="CM434" s="8">
        <v>30</v>
      </c>
      <c r="CN434">
        <v>1</v>
      </c>
      <c r="CO434" s="4">
        <f t="shared" si="48"/>
        <v>0.19230769230769232</v>
      </c>
      <c r="CP434" s="8">
        <f t="shared" si="49"/>
        <v>126</v>
      </c>
      <c r="CQ434" s="8">
        <v>60</v>
      </c>
      <c r="CR434" s="8">
        <f t="shared" si="50"/>
        <v>1</v>
      </c>
      <c r="CS434" s="8">
        <f>IF(CN434=1,1,0)</f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1</v>
      </c>
      <c r="DJ434">
        <v>1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1</v>
      </c>
      <c r="DS434">
        <v>1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1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 s="8">
        <v>1.883116883116883</v>
      </c>
      <c r="EJ434" s="8">
        <v>0</v>
      </c>
      <c r="EK434" s="8">
        <v>1</v>
      </c>
      <c r="EL434" s="8">
        <v>0</v>
      </c>
      <c r="EM434">
        <v>0</v>
      </c>
      <c r="EO434">
        <v>0</v>
      </c>
      <c r="EP434">
        <v>0</v>
      </c>
      <c r="ER434">
        <v>0</v>
      </c>
      <c r="ES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 s="2">
        <v>42774</v>
      </c>
      <c r="FE434">
        <v>1</v>
      </c>
      <c r="FF434" s="2">
        <v>42988</v>
      </c>
      <c r="FG434">
        <v>18</v>
      </c>
      <c r="FH434">
        <v>1</v>
      </c>
      <c r="FK434">
        <v>0</v>
      </c>
    </row>
    <row r="435" spans="1:168" x14ac:dyDescent="0.35">
      <c r="A435">
        <v>29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1</v>
      </c>
      <c r="O435" s="8">
        <v>15</v>
      </c>
      <c r="P435" s="8">
        <v>8.099484214164604E-2</v>
      </c>
      <c r="Q435">
        <v>2</v>
      </c>
      <c r="R435">
        <v>0</v>
      </c>
      <c r="S435">
        <v>0</v>
      </c>
      <c r="T435">
        <v>1</v>
      </c>
      <c r="U435" s="8">
        <v>1</v>
      </c>
      <c r="V435">
        <v>0</v>
      </c>
      <c r="W435" s="8">
        <v>126</v>
      </c>
      <c r="X435" s="8">
        <v>71</v>
      </c>
      <c r="Y435" s="8">
        <v>100</v>
      </c>
      <c r="Z435">
        <v>0</v>
      </c>
      <c r="AA435" s="8">
        <v>1.834586466165413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s="8">
        <v>35.5</v>
      </c>
      <c r="AI435" s="8">
        <v>74</v>
      </c>
      <c r="AJ435" s="6">
        <v>8.8000000000000007</v>
      </c>
      <c r="AK435">
        <v>0</v>
      </c>
      <c r="AL435" s="8">
        <v>129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 s="8">
        <v>1</v>
      </c>
      <c r="AT435">
        <v>1</v>
      </c>
      <c r="AU435">
        <v>0</v>
      </c>
      <c r="AV435">
        <v>0</v>
      </c>
      <c r="AW435" s="8">
        <v>144</v>
      </c>
      <c r="AX435" s="8">
        <v>144</v>
      </c>
      <c r="AY435" s="2">
        <v>42727</v>
      </c>
      <c r="AZ435" s="2">
        <v>42749</v>
      </c>
      <c r="BA435" s="8">
        <f t="shared" si="46"/>
        <v>22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2</v>
      </c>
      <c r="BJ435">
        <v>2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 s="6">
        <v>0.5</v>
      </c>
      <c r="CJ435" s="8">
        <v>0</v>
      </c>
      <c r="CK435" s="8">
        <v>0</v>
      </c>
      <c r="CL435" s="8">
        <f t="shared" si="47"/>
        <v>100</v>
      </c>
      <c r="CM435" s="8">
        <v>108.5</v>
      </c>
      <c r="CN435">
        <v>0</v>
      </c>
      <c r="CO435" s="4">
        <f t="shared" si="48"/>
        <v>0.86111111111111116</v>
      </c>
      <c r="CP435" s="8">
        <f t="shared" si="49"/>
        <v>17.5</v>
      </c>
      <c r="CQ435" s="8">
        <v>110</v>
      </c>
      <c r="CR435" s="8">
        <f t="shared" si="50"/>
        <v>1</v>
      </c>
      <c r="CS435" s="8">
        <f>IF(SUM(EF435:EG435,EB435:EC435,DX435:DY435,DT435:DU435,DP435:DQ435,DL435:DM435,DH435:DI435,DD435:DE435)&gt;0,1,0)</f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8">
        <v>1.82051282051282</v>
      </c>
      <c r="EJ435" s="8">
        <v>0</v>
      </c>
      <c r="EK435" s="8">
        <v>1</v>
      </c>
      <c r="EL435" s="8">
        <v>0</v>
      </c>
      <c r="EM435">
        <v>0</v>
      </c>
      <c r="EO435">
        <v>0</v>
      </c>
      <c r="EP435">
        <v>0</v>
      </c>
      <c r="ER435">
        <v>0</v>
      </c>
      <c r="ES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 s="2">
        <v>42757</v>
      </c>
      <c r="FE435">
        <v>0</v>
      </c>
      <c r="FG435">
        <v>8</v>
      </c>
      <c r="FH435">
        <v>1</v>
      </c>
      <c r="FK435">
        <v>0</v>
      </c>
    </row>
    <row r="436" spans="1:168" x14ac:dyDescent="0.35">
      <c r="A436">
        <v>70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 s="8">
        <v>0</v>
      </c>
      <c r="P436" s="8">
        <v>0</v>
      </c>
      <c r="Q436">
        <v>0</v>
      </c>
      <c r="R436">
        <v>1</v>
      </c>
      <c r="S436">
        <v>0</v>
      </c>
      <c r="T436">
        <v>0</v>
      </c>
      <c r="U436" s="8">
        <v>0</v>
      </c>
      <c r="V436">
        <v>0</v>
      </c>
      <c r="W436" s="8">
        <v>138</v>
      </c>
      <c r="X436" s="8">
        <v>72</v>
      </c>
      <c r="Y436" s="8">
        <v>96</v>
      </c>
      <c r="Z436">
        <v>0</v>
      </c>
      <c r="AA436" s="8">
        <v>2.013157894736842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s="8">
        <v>35.872425167213407</v>
      </c>
      <c r="AI436" s="8">
        <v>68</v>
      </c>
      <c r="AJ436" s="6">
        <v>7.3</v>
      </c>
      <c r="AK436">
        <v>0</v>
      </c>
      <c r="AL436" s="8">
        <v>52</v>
      </c>
      <c r="AM436">
        <v>2</v>
      </c>
      <c r="AN436">
        <v>1</v>
      </c>
      <c r="AO436">
        <v>1</v>
      </c>
      <c r="AP436">
        <v>0</v>
      </c>
      <c r="AQ436">
        <v>0</v>
      </c>
      <c r="AR436">
        <v>0</v>
      </c>
      <c r="AS436" s="8">
        <v>2</v>
      </c>
      <c r="AT436">
        <v>0</v>
      </c>
      <c r="AU436">
        <v>1</v>
      </c>
      <c r="AV436">
        <v>0</v>
      </c>
      <c r="AW436" s="8">
        <v>97</v>
      </c>
      <c r="AX436" s="8">
        <v>0</v>
      </c>
      <c r="AY436" s="2">
        <v>42702</v>
      </c>
      <c r="AZ436" s="2">
        <v>42724</v>
      </c>
      <c r="BA436" s="8">
        <f t="shared" si="46"/>
        <v>22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7</v>
      </c>
      <c r="BJ436">
        <v>2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0</v>
      </c>
      <c r="CH436">
        <v>0</v>
      </c>
      <c r="CI436" s="6">
        <v>0.2</v>
      </c>
      <c r="CJ436" s="8">
        <v>0</v>
      </c>
      <c r="CK436" s="8">
        <v>0</v>
      </c>
      <c r="CL436" s="8">
        <f t="shared" si="47"/>
        <v>100</v>
      </c>
      <c r="CM436" s="8">
        <v>84</v>
      </c>
      <c r="CN436">
        <v>0</v>
      </c>
      <c r="CO436" s="4">
        <f t="shared" si="48"/>
        <v>0.60869565217391308</v>
      </c>
      <c r="CP436" s="8">
        <f t="shared" si="49"/>
        <v>54</v>
      </c>
      <c r="CQ436" s="8">
        <v>47</v>
      </c>
      <c r="CR436" s="8">
        <f t="shared" si="50"/>
        <v>1</v>
      </c>
      <c r="CS436" s="8">
        <f>IF(SUM(EF436:EG436,EB436:EC436,DX436:DY436,DT436:DU436,DP436:DQ436,DL436:DM436,DH436:DI436,DD436:DE436)&gt;0,1,0)</f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 s="8">
        <v>1.9459459459459461</v>
      </c>
      <c r="EJ436" s="8">
        <v>0</v>
      </c>
      <c r="EK436" s="8">
        <v>1</v>
      </c>
      <c r="EL436" s="8">
        <v>0</v>
      </c>
      <c r="EM436">
        <v>0</v>
      </c>
      <c r="EO436">
        <v>0</v>
      </c>
      <c r="EP436">
        <v>0</v>
      </c>
      <c r="ER436">
        <v>0</v>
      </c>
      <c r="ES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</v>
      </c>
      <c r="FD436" s="2">
        <v>42847</v>
      </c>
      <c r="FE436">
        <v>0</v>
      </c>
      <c r="FG436">
        <v>123</v>
      </c>
      <c r="FH436">
        <v>1</v>
      </c>
      <c r="FK436">
        <v>0</v>
      </c>
    </row>
    <row r="437" spans="1:168" x14ac:dyDescent="0.35">
      <c r="A437">
        <v>69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 s="8">
        <v>40</v>
      </c>
      <c r="P437" s="8">
        <v>0.1561151195477303</v>
      </c>
      <c r="Q437">
        <v>2</v>
      </c>
      <c r="R437">
        <v>0</v>
      </c>
      <c r="S437">
        <v>0</v>
      </c>
      <c r="T437">
        <v>1</v>
      </c>
      <c r="U437" s="8">
        <v>0.5</v>
      </c>
      <c r="V437">
        <v>0</v>
      </c>
      <c r="W437" s="8">
        <v>127</v>
      </c>
      <c r="X437" s="8">
        <v>81</v>
      </c>
      <c r="Y437" s="8">
        <v>99</v>
      </c>
      <c r="Z437">
        <v>1</v>
      </c>
      <c r="AA437" s="8">
        <v>2.0694444444444442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s="8">
        <v>39.856660811620728</v>
      </c>
      <c r="AI437" s="8">
        <v>70</v>
      </c>
      <c r="AJ437" s="6">
        <v>7.1</v>
      </c>
      <c r="AK437">
        <v>1</v>
      </c>
      <c r="AL437" s="8">
        <v>94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 s="8">
        <v>3</v>
      </c>
      <c r="AT437">
        <v>0</v>
      </c>
      <c r="AU437">
        <v>0</v>
      </c>
      <c r="AV437">
        <v>1</v>
      </c>
      <c r="AW437" s="8">
        <v>52</v>
      </c>
      <c r="AX437" s="8">
        <v>52</v>
      </c>
      <c r="AY437" s="2">
        <v>42641</v>
      </c>
      <c r="AZ437" s="2">
        <v>42663</v>
      </c>
      <c r="BA437" s="8">
        <f t="shared" si="46"/>
        <v>22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4</v>
      </c>
      <c r="BJ437">
        <v>12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3</v>
      </c>
      <c r="CE437">
        <v>1</v>
      </c>
      <c r="CF437">
        <v>1</v>
      </c>
      <c r="CG437">
        <v>1</v>
      </c>
      <c r="CH437">
        <v>0</v>
      </c>
      <c r="CI437" s="6">
        <v>36</v>
      </c>
      <c r="CJ437" s="8">
        <v>0</v>
      </c>
      <c r="CK437" s="8">
        <v>0</v>
      </c>
      <c r="CL437" s="8">
        <f t="shared" si="47"/>
        <v>100</v>
      </c>
      <c r="CM437" s="8">
        <v>44</v>
      </c>
      <c r="CN437">
        <v>1</v>
      </c>
      <c r="CO437" s="4">
        <f t="shared" si="48"/>
        <v>0.34645669291338582</v>
      </c>
      <c r="CP437" s="8">
        <f t="shared" si="49"/>
        <v>83</v>
      </c>
      <c r="CQ437" s="8">
        <v>68.499999999999986</v>
      </c>
      <c r="CR437" s="8">
        <f t="shared" si="50"/>
        <v>1</v>
      </c>
      <c r="CS437" s="8">
        <f>IF(CN437=1,1,0)</f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1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1</v>
      </c>
      <c r="DW437">
        <v>0</v>
      </c>
      <c r="DX437">
        <v>0</v>
      </c>
      <c r="DY437">
        <v>1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0</v>
      </c>
      <c r="EH437">
        <v>0</v>
      </c>
      <c r="EI437" s="8">
        <v>1</v>
      </c>
      <c r="EJ437" s="8">
        <v>1</v>
      </c>
      <c r="EK437" s="8">
        <v>0</v>
      </c>
      <c r="EL437" s="8">
        <v>0</v>
      </c>
      <c r="EM437">
        <v>1</v>
      </c>
      <c r="EN437" s="2">
        <v>42787</v>
      </c>
      <c r="EO437">
        <v>6</v>
      </c>
      <c r="EP437">
        <v>0</v>
      </c>
      <c r="ER437">
        <v>0</v>
      </c>
      <c r="ES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 s="2">
        <v>42851</v>
      </c>
      <c r="FE437">
        <v>0</v>
      </c>
      <c r="FG437">
        <v>188</v>
      </c>
      <c r="FH437">
        <v>1</v>
      </c>
      <c r="FI437">
        <v>124</v>
      </c>
      <c r="FJ437">
        <v>1</v>
      </c>
      <c r="FK437">
        <f>IF(AND(FH437,FJ437),1,0)</f>
        <v>1</v>
      </c>
    </row>
    <row r="438" spans="1:168" x14ac:dyDescent="0.35">
      <c r="A438">
        <v>55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 s="8">
        <v>0</v>
      </c>
      <c r="P438" s="8">
        <v>0</v>
      </c>
      <c r="Q438">
        <v>0</v>
      </c>
      <c r="R438">
        <v>1</v>
      </c>
      <c r="S438">
        <v>0</v>
      </c>
      <c r="T438">
        <v>0</v>
      </c>
      <c r="U438" s="8">
        <v>0</v>
      </c>
      <c r="V438">
        <v>0</v>
      </c>
      <c r="W438" s="8">
        <v>127</v>
      </c>
      <c r="X438" s="8">
        <v>86</v>
      </c>
      <c r="Y438" s="8">
        <v>98</v>
      </c>
      <c r="Z438">
        <v>0</v>
      </c>
      <c r="AA438" s="8">
        <v>1.8041958041958039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s="8">
        <v>39.499999999999993</v>
      </c>
      <c r="AI438" s="8">
        <v>65</v>
      </c>
      <c r="AJ438" s="6">
        <v>10.3</v>
      </c>
      <c r="AK438">
        <v>0</v>
      </c>
      <c r="AL438" s="8">
        <v>98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 s="8">
        <v>2</v>
      </c>
      <c r="AT438">
        <v>0</v>
      </c>
      <c r="AU438">
        <v>1</v>
      </c>
      <c r="AV438">
        <v>0</v>
      </c>
      <c r="AW438" s="8">
        <v>158</v>
      </c>
      <c r="AX438" s="8">
        <v>0</v>
      </c>
      <c r="AY438" s="2">
        <v>42626</v>
      </c>
      <c r="AZ438" s="2">
        <v>42648</v>
      </c>
      <c r="BA438" s="8">
        <f t="shared" si="46"/>
        <v>22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</v>
      </c>
      <c r="BJ438">
        <v>2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 s="6">
        <v>4</v>
      </c>
      <c r="CJ438" s="8">
        <v>0</v>
      </c>
      <c r="CK438" s="8">
        <v>0</v>
      </c>
      <c r="CL438" s="8">
        <f t="shared" si="47"/>
        <v>100</v>
      </c>
      <c r="CM438" s="8">
        <v>65</v>
      </c>
      <c r="CN438">
        <v>0</v>
      </c>
      <c r="CO438" s="4">
        <f t="shared" si="48"/>
        <v>0.51181102362204722</v>
      </c>
      <c r="CP438" s="8">
        <f t="shared" si="49"/>
        <v>62</v>
      </c>
      <c r="CQ438" s="8">
        <v>81</v>
      </c>
      <c r="CR438" s="8">
        <f t="shared" si="50"/>
        <v>1</v>
      </c>
      <c r="CS438" s="8">
        <f>IF(SUM(EF438:EG438,EB438:EC438,DX438:DY438,DT438:DU438,DP438:DQ438,DL438:DM438,DH438:DI438,DD438:DE438)&gt;0,1,0)</f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 s="8">
        <v>1.8</v>
      </c>
      <c r="EJ438" s="8">
        <v>0</v>
      </c>
      <c r="EK438" s="8">
        <v>1</v>
      </c>
      <c r="EL438" s="8">
        <v>0</v>
      </c>
      <c r="EM438">
        <v>0</v>
      </c>
      <c r="EO438">
        <v>0</v>
      </c>
      <c r="EP438">
        <v>0</v>
      </c>
      <c r="ER438">
        <v>0</v>
      </c>
      <c r="ES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1</v>
      </c>
      <c r="FD438" s="2">
        <v>42677</v>
      </c>
      <c r="FE438">
        <v>0</v>
      </c>
      <c r="FG438">
        <v>29</v>
      </c>
      <c r="FH438">
        <v>1</v>
      </c>
      <c r="FK438">
        <v>0</v>
      </c>
    </row>
    <row r="439" spans="1:168" x14ac:dyDescent="0.35">
      <c r="A439">
        <v>61</v>
      </c>
      <c r="B439">
        <v>2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 s="8">
        <v>0</v>
      </c>
      <c r="P439" s="8">
        <v>0</v>
      </c>
      <c r="Q439">
        <v>0</v>
      </c>
      <c r="R439">
        <v>1</v>
      </c>
      <c r="S439">
        <v>0</v>
      </c>
      <c r="T439">
        <v>0</v>
      </c>
      <c r="U439" s="8">
        <v>0</v>
      </c>
      <c r="V439">
        <v>0</v>
      </c>
      <c r="W439" s="8">
        <v>133</v>
      </c>
      <c r="X439" s="8">
        <v>64</v>
      </c>
      <c r="Y439" s="8">
        <v>100</v>
      </c>
      <c r="Z439">
        <v>0</v>
      </c>
      <c r="AA439" s="8">
        <v>1.8167938931297709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s="8">
        <v>45</v>
      </c>
      <c r="AI439" s="8">
        <v>65</v>
      </c>
      <c r="AJ439" s="6">
        <v>5.5</v>
      </c>
      <c r="AK439">
        <v>1</v>
      </c>
      <c r="AL439" s="8">
        <v>39</v>
      </c>
      <c r="AM439">
        <v>3</v>
      </c>
      <c r="AN439">
        <v>1</v>
      </c>
      <c r="AO439">
        <v>0</v>
      </c>
      <c r="AP439">
        <v>1</v>
      </c>
      <c r="AQ439">
        <v>0</v>
      </c>
      <c r="AR439">
        <v>0</v>
      </c>
      <c r="AS439" s="8">
        <v>3</v>
      </c>
      <c r="AT439">
        <v>0</v>
      </c>
      <c r="AU439">
        <v>0</v>
      </c>
      <c r="AV439">
        <v>1</v>
      </c>
      <c r="AW439" s="8">
        <v>421</v>
      </c>
      <c r="AX439" s="8">
        <v>357.08215148597822</v>
      </c>
      <c r="AY439" s="2">
        <v>42579</v>
      </c>
      <c r="AZ439" s="2">
        <v>42601</v>
      </c>
      <c r="BA439" s="8">
        <f t="shared" si="46"/>
        <v>22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5</v>
      </c>
      <c r="BJ439">
        <v>8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1</v>
      </c>
      <c r="CE439">
        <v>1</v>
      </c>
      <c r="CF439">
        <v>0</v>
      </c>
      <c r="CG439">
        <v>0</v>
      </c>
      <c r="CH439">
        <v>1</v>
      </c>
      <c r="CI439" s="6">
        <v>2.7</v>
      </c>
      <c r="CJ439" s="8">
        <v>0</v>
      </c>
      <c r="CK439" s="8">
        <v>0</v>
      </c>
      <c r="CL439" s="8">
        <f t="shared" si="47"/>
        <v>100</v>
      </c>
      <c r="CM439" s="8">
        <v>91</v>
      </c>
      <c r="CN439">
        <v>0</v>
      </c>
      <c r="CO439" s="4">
        <f t="shared" si="48"/>
        <v>0.68421052631578949</v>
      </c>
      <c r="CP439" s="8">
        <f t="shared" si="49"/>
        <v>42</v>
      </c>
      <c r="CQ439" s="8">
        <v>101.5</v>
      </c>
      <c r="CR439" s="8">
        <f t="shared" si="50"/>
        <v>1</v>
      </c>
      <c r="CS439" s="8">
        <f>IF(SUM(EF439:EG439,EB439:EC439,DX439:DY439,DT439:DU439,DP439:DQ439,DL439:DM439,DH439:DI439,DD439:DE439)&gt;0,1,0)</f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 s="8">
        <v>1.906666666666667</v>
      </c>
      <c r="EJ439" s="8">
        <v>0</v>
      </c>
      <c r="EK439" s="8">
        <v>1</v>
      </c>
      <c r="EL439" s="8">
        <v>0</v>
      </c>
      <c r="EM439">
        <v>1</v>
      </c>
      <c r="EN439" s="2">
        <v>42705</v>
      </c>
      <c r="EO439">
        <v>2</v>
      </c>
      <c r="EP439">
        <v>1</v>
      </c>
      <c r="EQ439" s="2">
        <v>42708</v>
      </c>
      <c r="ER439">
        <v>6</v>
      </c>
      <c r="ES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1</v>
      </c>
      <c r="FD439" s="2">
        <v>42760</v>
      </c>
      <c r="FE439">
        <v>0</v>
      </c>
      <c r="FG439">
        <v>159</v>
      </c>
      <c r="FH439">
        <v>1</v>
      </c>
      <c r="FI439">
        <v>104</v>
      </c>
      <c r="FJ439">
        <v>1</v>
      </c>
      <c r="FK439">
        <f>IF(AND(FH439,FJ439),1,0)</f>
        <v>1</v>
      </c>
    </row>
    <row r="440" spans="1:168" x14ac:dyDescent="0.35">
      <c r="A440">
        <v>66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 s="8">
        <v>0</v>
      </c>
      <c r="P440" s="8">
        <v>0</v>
      </c>
      <c r="Q440">
        <v>0</v>
      </c>
      <c r="R440">
        <v>1</v>
      </c>
      <c r="S440">
        <v>0</v>
      </c>
      <c r="T440">
        <v>0</v>
      </c>
      <c r="U440" s="8">
        <v>0</v>
      </c>
      <c r="V440">
        <v>0</v>
      </c>
      <c r="W440" s="8">
        <v>136</v>
      </c>
      <c r="X440" s="8">
        <v>67</v>
      </c>
      <c r="Y440" s="8">
        <v>99</v>
      </c>
      <c r="Z440">
        <v>0</v>
      </c>
      <c r="AA440" s="8">
        <v>1.879194630872483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s="8">
        <v>41.837354689514868</v>
      </c>
      <c r="AI440" s="8">
        <v>85</v>
      </c>
      <c r="AJ440" s="6">
        <v>7.5</v>
      </c>
      <c r="AK440">
        <v>0</v>
      </c>
      <c r="AL440" s="8">
        <v>25</v>
      </c>
      <c r="AM440">
        <v>4</v>
      </c>
      <c r="AN440">
        <v>1</v>
      </c>
      <c r="AO440">
        <v>0</v>
      </c>
      <c r="AP440">
        <v>0</v>
      </c>
      <c r="AQ440">
        <v>1</v>
      </c>
      <c r="AR440">
        <v>0</v>
      </c>
      <c r="AS440" s="8">
        <v>3</v>
      </c>
      <c r="AT440">
        <v>0</v>
      </c>
      <c r="AU440">
        <v>0</v>
      </c>
      <c r="AV440">
        <v>1</v>
      </c>
      <c r="AW440" s="8">
        <v>396</v>
      </c>
      <c r="AX440" s="8">
        <v>379.5</v>
      </c>
      <c r="AY440" s="2">
        <v>42566</v>
      </c>
      <c r="AZ440" s="2">
        <v>42588</v>
      </c>
      <c r="BA440" s="8">
        <f t="shared" si="46"/>
        <v>22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8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1</v>
      </c>
      <c r="CB440">
        <v>0</v>
      </c>
      <c r="CC440">
        <v>0</v>
      </c>
      <c r="CD440">
        <v>1</v>
      </c>
      <c r="CE440">
        <v>1</v>
      </c>
      <c r="CF440">
        <v>0</v>
      </c>
      <c r="CG440">
        <v>0</v>
      </c>
      <c r="CH440">
        <v>1</v>
      </c>
      <c r="CI440" s="6">
        <v>0.62188120195175089</v>
      </c>
      <c r="CJ440" s="8">
        <v>19.77393983839389</v>
      </c>
      <c r="CK440" s="8">
        <v>5.5483632328463109E-2</v>
      </c>
      <c r="CL440" s="8">
        <f t="shared" si="47"/>
        <v>80.170576529277653</v>
      </c>
      <c r="CM440" s="8">
        <v>151</v>
      </c>
      <c r="CN440">
        <v>0</v>
      </c>
      <c r="CO440" s="4">
        <f t="shared" si="48"/>
        <v>1.1102941176470589</v>
      </c>
      <c r="CP440" s="8">
        <f t="shared" si="49"/>
        <v>-15</v>
      </c>
      <c r="CQ440" s="8">
        <v>150</v>
      </c>
      <c r="CR440" s="8">
        <f t="shared" si="50"/>
        <v>0</v>
      </c>
      <c r="CS440" s="8">
        <f>IF(SUM(EF440:EG440,EB440:EC440,DX440:DY440,DT440:DU440,DP440:DQ440,DL440:DM440,DH440:DI440,DD440:DE440)&gt;0,1,0)</f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 s="8">
        <v>1.756756756756757</v>
      </c>
      <c r="EJ440" s="8">
        <v>0</v>
      </c>
      <c r="EK440" s="8">
        <v>1</v>
      </c>
      <c r="EL440" s="8">
        <v>0</v>
      </c>
      <c r="EM440">
        <v>1</v>
      </c>
      <c r="EN440" s="2">
        <v>42648</v>
      </c>
      <c r="EO440">
        <v>1</v>
      </c>
      <c r="EP440">
        <v>0</v>
      </c>
      <c r="ER440">
        <v>0</v>
      </c>
      <c r="ES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1</v>
      </c>
      <c r="FD440" s="2">
        <v>42740</v>
      </c>
      <c r="FE440">
        <v>0</v>
      </c>
      <c r="FG440">
        <v>152</v>
      </c>
      <c r="FH440">
        <v>1</v>
      </c>
      <c r="FI440">
        <v>60</v>
      </c>
      <c r="FJ440">
        <v>1</v>
      </c>
      <c r="FK440">
        <f>IF(AND(FH440,FJ440),1,0)</f>
        <v>1</v>
      </c>
    </row>
    <row r="441" spans="1:168" x14ac:dyDescent="0.35">
      <c r="A441">
        <v>83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 s="8">
        <v>0</v>
      </c>
      <c r="P441" s="8">
        <v>17</v>
      </c>
      <c r="Q441">
        <v>1</v>
      </c>
      <c r="R441">
        <v>0</v>
      </c>
      <c r="S441">
        <v>1</v>
      </c>
      <c r="T441">
        <v>0</v>
      </c>
      <c r="U441" s="8">
        <v>0.28436694501526361</v>
      </c>
      <c r="V441">
        <v>0</v>
      </c>
      <c r="W441" s="8">
        <v>138</v>
      </c>
      <c r="X441" s="8">
        <v>67</v>
      </c>
      <c r="Y441" s="8">
        <v>98</v>
      </c>
      <c r="Z441">
        <v>0</v>
      </c>
      <c r="AA441" s="8">
        <v>2.0140845070422539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s="8">
        <v>40</v>
      </c>
      <c r="AI441" s="8">
        <v>54</v>
      </c>
      <c r="AJ441" s="6">
        <v>7.8099190861373096</v>
      </c>
      <c r="AK441">
        <v>0</v>
      </c>
      <c r="AL441" s="8">
        <v>64.5</v>
      </c>
      <c r="AN441">
        <v>1</v>
      </c>
      <c r="AO441">
        <v>0</v>
      </c>
      <c r="AP441">
        <v>0</v>
      </c>
      <c r="AQ441">
        <v>0</v>
      </c>
      <c r="AR441">
        <v>0</v>
      </c>
      <c r="AS441" s="8">
        <v>2</v>
      </c>
      <c r="AT441">
        <v>0</v>
      </c>
      <c r="AU441">
        <v>1</v>
      </c>
      <c r="AV441">
        <v>0</v>
      </c>
      <c r="AW441" s="8">
        <v>192</v>
      </c>
      <c r="AX441" s="8">
        <v>0</v>
      </c>
      <c r="AY441" s="2">
        <v>42562</v>
      </c>
      <c r="AZ441" s="2">
        <v>42584</v>
      </c>
      <c r="BA441" s="8">
        <f t="shared" si="46"/>
        <v>22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4</v>
      </c>
      <c r="BJ441">
        <v>11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3</v>
      </c>
      <c r="CE441">
        <v>1</v>
      </c>
      <c r="CF441">
        <v>1</v>
      </c>
      <c r="CG441">
        <v>1</v>
      </c>
      <c r="CH441">
        <v>0</v>
      </c>
      <c r="CI441" s="6">
        <v>0.1</v>
      </c>
      <c r="CJ441" s="8">
        <v>0</v>
      </c>
      <c r="CK441" s="8">
        <v>0</v>
      </c>
      <c r="CL441" s="8">
        <f t="shared" si="47"/>
        <v>100</v>
      </c>
      <c r="CM441" s="8">
        <v>42</v>
      </c>
      <c r="CN441">
        <v>1</v>
      </c>
      <c r="CO441" s="4">
        <f t="shared" si="48"/>
        <v>0.30434782608695654</v>
      </c>
      <c r="CP441" s="8">
        <f t="shared" si="49"/>
        <v>96</v>
      </c>
      <c r="CQ441" s="8">
        <v>0</v>
      </c>
      <c r="CR441" s="8">
        <f t="shared" si="50"/>
        <v>1</v>
      </c>
      <c r="CS441" s="8">
        <f>IF(CN441=1,1,0)</f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 s="8">
        <v>1.8611111111111109</v>
      </c>
      <c r="EJ441" s="8">
        <v>0</v>
      </c>
      <c r="EK441" s="8">
        <v>1</v>
      </c>
      <c r="EL441" s="8">
        <v>0</v>
      </c>
      <c r="EM441">
        <v>0</v>
      </c>
      <c r="EO441">
        <v>0</v>
      </c>
      <c r="EP441">
        <v>0</v>
      </c>
      <c r="ER441">
        <v>0</v>
      </c>
      <c r="ES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E441">
        <v>1</v>
      </c>
      <c r="FF441" s="2">
        <v>42768</v>
      </c>
      <c r="FK441">
        <v>2</v>
      </c>
    </row>
    <row r="442" spans="1:168" x14ac:dyDescent="0.35">
      <c r="A442">
        <v>67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 s="8">
        <v>0</v>
      </c>
      <c r="P442" s="8">
        <v>0</v>
      </c>
      <c r="Q442">
        <v>0</v>
      </c>
      <c r="R442">
        <v>1</v>
      </c>
      <c r="S442">
        <v>0</v>
      </c>
      <c r="T442">
        <v>0</v>
      </c>
      <c r="U442" s="8">
        <v>0</v>
      </c>
      <c r="V442">
        <v>0</v>
      </c>
      <c r="W442" s="8">
        <v>135.5</v>
      </c>
      <c r="X442" s="8">
        <v>73</v>
      </c>
      <c r="Y442" s="8">
        <v>97.903846153846146</v>
      </c>
      <c r="Z442">
        <v>1</v>
      </c>
      <c r="AA442" s="8">
        <v>1.8666666666666669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s="8">
        <v>42.5</v>
      </c>
      <c r="AI442" s="8">
        <v>85</v>
      </c>
      <c r="AJ442" s="6">
        <v>8.1999999999999993</v>
      </c>
      <c r="AK442">
        <v>0</v>
      </c>
      <c r="AL442" s="8">
        <v>70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 s="8">
        <v>3</v>
      </c>
      <c r="AT442">
        <v>0</v>
      </c>
      <c r="AU442">
        <v>0</v>
      </c>
      <c r="AV442">
        <v>1</v>
      </c>
      <c r="AW442" s="8">
        <v>237</v>
      </c>
      <c r="AX442" s="8">
        <v>237</v>
      </c>
      <c r="AY442" s="2">
        <v>42489</v>
      </c>
      <c r="AZ442" s="2">
        <v>42511</v>
      </c>
      <c r="BA442" s="8">
        <f t="shared" si="46"/>
        <v>22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4</v>
      </c>
      <c r="BJ442">
        <v>2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0</v>
      </c>
      <c r="CG442">
        <v>0</v>
      </c>
      <c r="CH442">
        <v>0</v>
      </c>
      <c r="CI442" s="6">
        <v>1</v>
      </c>
      <c r="CJ442" s="8">
        <v>0</v>
      </c>
      <c r="CK442" s="8">
        <v>0</v>
      </c>
      <c r="CL442" s="8">
        <f t="shared" si="47"/>
        <v>100</v>
      </c>
      <c r="CM442" s="8">
        <v>106</v>
      </c>
      <c r="CN442">
        <v>0</v>
      </c>
      <c r="CO442" s="4">
        <f t="shared" si="48"/>
        <v>0.78228782287822873</v>
      </c>
      <c r="CP442" s="8">
        <f t="shared" si="49"/>
        <v>29.5</v>
      </c>
      <c r="CQ442" s="8">
        <v>145</v>
      </c>
      <c r="CR442" s="8">
        <f t="shared" si="50"/>
        <v>1</v>
      </c>
      <c r="CS442" s="8">
        <f>IF(SUM(EF442:EG442,EB442:EC442,DX442:DY442,DT442:DU442,DP442:DQ442,DL442:DM442,DH442:DI442,DD442:DE442)&gt;0,1,0)</f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 s="8">
        <v>1.8307692307692309</v>
      </c>
      <c r="EJ442" s="8">
        <v>0</v>
      </c>
      <c r="EK442" s="8">
        <v>1</v>
      </c>
      <c r="EL442" s="8">
        <v>0</v>
      </c>
      <c r="EM442">
        <v>0</v>
      </c>
      <c r="EO442">
        <v>0</v>
      </c>
      <c r="EP442">
        <v>0</v>
      </c>
      <c r="ER442">
        <v>0</v>
      </c>
      <c r="ES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E442">
        <v>0</v>
      </c>
      <c r="FK442">
        <v>2</v>
      </c>
    </row>
    <row r="443" spans="1:168" x14ac:dyDescent="0.35">
      <c r="A443">
        <v>48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1</v>
      </c>
      <c r="O443" s="8">
        <v>20</v>
      </c>
      <c r="P443" s="8">
        <v>6.7921502149658461E-2</v>
      </c>
      <c r="Q443">
        <v>1</v>
      </c>
      <c r="R443">
        <v>0</v>
      </c>
      <c r="S443">
        <v>1</v>
      </c>
      <c r="T443">
        <v>0</v>
      </c>
      <c r="U443" s="8">
        <v>0.130944957768834</v>
      </c>
      <c r="V443">
        <v>0</v>
      </c>
      <c r="W443" s="8">
        <v>132</v>
      </c>
      <c r="X443" s="8">
        <v>85</v>
      </c>
      <c r="Y443" s="8">
        <v>98</v>
      </c>
      <c r="Z443">
        <v>0</v>
      </c>
      <c r="AA443" s="8">
        <v>2.0279720279720279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s="8">
        <v>39</v>
      </c>
      <c r="AI443" s="8">
        <v>122</v>
      </c>
      <c r="AJ443" s="6">
        <v>7.3</v>
      </c>
      <c r="AK443">
        <v>0</v>
      </c>
      <c r="AL443" s="8">
        <v>90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 s="8">
        <v>1</v>
      </c>
      <c r="AT443">
        <v>1</v>
      </c>
      <c r="AU443">
        <v>0</v>
      </c>
      <c r="AV443">
        <v>0</v>
      </c>
      <c r="AW443" s="8">
        <v>224</v>
      </c>
      <c r="AX443" s="8">
        <v>224</v>
      </c>
      <c r="AY443" s="2">
        <v>42426</v>
      </c>
      <c r="AZ443" s="2">
        <v>42448</v>
      </c>
      <c r="BA443" s="8">
        <f t="shared" si="46"/>
        <v>22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7</v>
      </c>
      <c r="BJ443">
        <v>6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1</v>
      </c>
      <c r="CE443">
        <v>1</v>
      </c>
      <c r="CF443">
        <v>0</v>
      </c>
      <c r="CG443">
        <v>0</v>
      </c>
      <c r="CH443">
        <v>1</v>
      </c>
      <c r="CI443" s="6">
        <v>21.2</v>
      </c>
      <c r="CJ443" s="8">
        <v>80</v>
      </c>
      <c r="CK443" s="8">
        <v>0</v>
      </c>
      <c r="CL443" s="8">
        <f t="shared" si="47"/>
        <v>20</v>
      </c>
      <c r="CM443" s="8">
        <v>148</v>
      </c>
      <c r="CN443">
        <v>0</v>
      </c>
      <c r="CO443" s="4">
        <f t="shared" si="48"/>
        <v>1.1212121212121211</v>
      </c>
      <c r="CP443" s="8">
        <f t="shared" si="49"/>
        <v>-16</v>
      </c>
      <c r="CQ443" s="8">
        <v>129</v>
      </c>
      <c r="CR443" s="8">
        <f t="shared" si="50"/>
        <v>0</v>
      </c>
      <c r="CS443" s="8">
        <f>IF(SUM(EF443:EG443,EB443:EC443,DX443:DY443,DT443:DU443,DP443:DQ443,DL443:DM443,DH443:DI443,DD443:DE443)&gt;0,1,0)</f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 s="8">
        <v>1.9411764705882351</v>
      </c>
      <c r="EJ443" s="8">
        <v>0</v>
      </c>
      <c r="EK443" s="8">
        <v>1</v>
      </c>
      <c r="EL443" s="8">
        <v>0</v>
      </c>
      <c r="EM443">
        <v>0</v>
      </c>
      <c r="EO443">
        <v>0</v>
      </c>
      <c r="EP443">
        <v>0</v>
      </c>
      <c r="ER443">
        <v>0</v>
      </c>
      <c r="ES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 s="2">
        <v>42519</v>
      </c>
      <c r="FE443">
        <v>0</v>
      </c>
      <c r="FG443">
        <v>71</v>
      </c>
      <c r="FH443">
        <v>1</v>
      </c>
      <c r="FK443">
        <v>0</v>
      </c>
    </row>
    <row r="444" spans="1:168" x14ac:dyDescent="0.35">
      <c r="A444">
        <v>63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 s="8">
        <v>0</v>
      </c>
      <c r="P444" s="8">
        <v>0</v>
      </c>
      <c r="Q444">
        <v>0</v>
      </c>
      <c r="R444">
        <v>1</v>
      </c>
      <c r="S444">
        <v>0</v>
      </c>
      <c r="T444">
        <v>0</v>
      </c>
      <c r="U444" s="8">
        <v>0</v>
      </c>
      <c r="V444">
        <v>0</v>
      </c>
      <c r="W444" s="8">
        <v>132</v>
      </c>
      <c r="X444" s="8">
        <v>83</v>
      </c>
      <c r="Y444" s="8">
        <v>97</v>
      </c>
      <c r="Z444">
        <v>0</v>
      </c>
      <c r="AA444" s="8">
        <v>1.8723404255319149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s="8">
        <v>49</v>
      </c>
      <c r="AI444" s="8">
        <v>65</v>
      </c>
      <c r="AJ444" s="6">
        <v>9.6999999999999993</v>
      </c>
      <c r="AK444">
        <v>0</v>
      </c>
      <c r="AL444" s="8">
        <v>69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 s="8">
        <v>3</v>
      </c>
      <c r="AT444">
        <v>0</v>
      </c>
      <c r="AU444">
        <v>0</v>
      </c>
      <c r="AV444">
        <v>1</v>
      </c>
      <c r="AW444" s="8">
        <v>144</v>
      </c>
      <c r="AX444" s="8">
        <v>144</v>
      </c>
      <c r="AY444" s="2">
        <v>42424</v>
      </c>
      <c r="AZ444" s="2">
        <v>42446</v>
      </c>
      <c r="BA444" s="8">
        <f t="shared" si="46"/>
        <v>22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2</v>
      </c>
      <c r="BJ444">
        <v>6</v>
      </c>
      <c r="BK444">
        <v>0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1</v>
      </c>
      <c r="CI444" s="6">
        <v>3</v>
      </c>
      <c r="CJ444" s="8">
        <v>50</v>
      </c>
      <c r="CK444" s="8">
        <v>0</v>
      </c>
      <c r="CL444" s="8">
        <f t="shared" si="47"/>
        <v>50</v>
      </c>
      <c r="CM444" s="8">
        <v>105</v>
      </c>
      <c r="CN444">
        <v>0</v>
      </c>
      <c r="CO444" s="4">
        <f t="shared" si="48"/>
        <v>0.79545454545454541</v>
      </c>
      <c r="CP444" s="8">
        <f t="shared" si="49"/>
        <v>27</v>
      </c>
      <c r="CQ444" s="8">
        <v>102</v>
      </c>
      <c r="CR444" s="8">
        <f t="shared" si="50"/>
        <v>1</v>
      </c>
      <c r="CS444" s="8">
        <f>IF(SUM(EF444:EG444,EB444:EC444,DX444:DY444,DT444:DU444,DP444:DQ444,DL444:DM444,DH444:DI444,DD444:DE444)&gt;0,1,0)</f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 s="8">
        <v>1.9459459459459461</v>
      </c>
      <c r="EJ444" s="8">
        <v>0</v>
      </c>
      <c r="EK444" s="8">
        <v>1</v>
      </c>
      <c r="EL444" s="8">
        <v>0</v>
      </c>
      <c r="EM444">
        <v>0</v>
      </c>
      <c r="EO444">
        <v>0</v>
      </c>
      <c r="EP444">
        <v>0</v>
      </c>
      <c r="ER444">
        <v>0</v>
      </c>
      <c r="ES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1</v>
      </c>
      <c r="FD444" s="2">
        <v>42531</v>
      </c>
      <c r="FE444">
        <v>0</v>
      </c>
      <c r="FG444">
        <v>85</v>
      </c>
      <c r="FH444">
        <v>1</v>
      </c>
      <c r="FK444">
        <v>0</v>
      </c>
    </row>
    <row r="445" spans="1:168" x14ac:dyDescent="0.35">
      <c r="A445">
        <v>66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 s="8">
        <v>0</v>
      </c>
      <c r="P445" s="8">
        <v>5.5422413189316268E-2</v>
      </c>
      <c r="Q445">
        <v>0</v>
      </c>
      <c r="R445">
        <v>1</v>
      </c>
      <c r="S445">
        <v>0</v>
      </c>
      <c r="T445">
        <v>0</v>
      </c>
      <c r="U445" s="8">
        <v>0</v>
      </c>
      <c r="V445">
        <v>1</v>
      </c>
      <c r="W445" s="8">
        <v>140</v>
      </c>
      <c r="X445" s="8">
        <v>75</v>
      </c>
      <c r="Y445" s="8">
        <v>95</v>
      </c>
      <c r="Z445">
        <v>0</v>
      </c>
      <c r="AA445" s="8">
        <v>2.0336134453781511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s="8">
        <v>47</v>
      </c>
      <c r="AI445" s="8">
        <v>55</v>
      </c>
      <c r="AJ445" s="6">
        <v>5.2</v>
      </c>
      <c r="AK445">
        <v>1</v>
      </c>
      <c r="AL445" s="8">
        <v>32</v>
      </c>
      <c r="AM445">
        <v>3</v>
      </c>
      <c r="AN445">
        <v>1</v>
      </c>
      <c r="AO445">
        <v>0</v>
      </c>
      <c r="AP445">
        <v>1</v>
      </c>
      <c r="AQ445">
        <v>0</v>
      </c>
      <c r="AR445">
        <v>0</v>
      </c>
      <c r="AS445" s="8">
        <v>3</v>
      </c>
      <c r="AT445">
        <v>0</v>
      </c>
      <c r="AU445">
        <v>0</v>
      </c>
      <c r="AV445">
        <v>1</v>
      </c>
      <c r="AW445" s="8">
        <v>155</v>
      </c>
      <c r="AX445" s="8">
        <v>155</v>
      </c>
      <c r="AY445" s="2">
        <v>42396</v>
      </c>
      <c r="AZ445" s="2">
        <v>42418</v>
      </c>
      <c r="BA445" s="8">
        <f t="shared" si="46"/>
        <v>22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7</v>
      </c>
      <c r="BJ445">
        <v>15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3</v>
      </c>
      <c r="CE445">
        <v>1</v>
      </c>
      <c r="CF445">
        <v>1</v>
      </c>
      <c r="CG445">
        <v>1</v>
      </c>
      <c r="CH445">
        <v>1</v>
      </c>
      <c r="CI445" s="6">
        <v>12</v>
      </c>
      <c r="CJ445" s="8">
        <v>0</v>
      </c>
      <c r="CK445" s="8">
        <v>0</v>
      </c>
      <c r="CL445" s="8">
        <f t="shared" si="47"/>
        <v>100</v>
      </c>
      <c r="CM445" s="8">
        <v>0</v>
      </c>
      <c r="CN445">
        <v>1</v>
      </c>
      <c r="CO445" s="4">
        <f t="shared" si="48"/>
        <v>0</v>
      </c>
      <c r="CP445" s="8">
        <f t="shared" si="49"/>
        <v>140</v>
      </c>
      <c r="CQ445" s="8">
        <v>36</v>
      </c>
      <c r="CR445" s="8">
        <f t="shared" si="50"/>
        <v>1</v>
      </c>
      <c r="CS445" s="8">
        <f>IF(CN445=1,1,0)</f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0</v>
      </c>
      <c r="DW445">
        <v>0</v>
      </c>
      <c r="DX445">
        <v>0</v>
      </c>
      <c r="DY445">
        <v>1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0</v>
      </c>
      <c r="EH445">
        <v>0</v>
      </c>
      <c r="EI445" s="8">
        <v>1.5</v>
      </c>
      <c r="EJ445" s="8">
        <v>0</v>
      </c>
      <c r="EK445" s="8">
        <v>1</v>
      </c>
      <c r="EL445" s="8">
        <v>0</v>
      </c>
      <c r="EM445">
        <v>1</v>
      </c>
      <c r="EN445" s="2">
        <v>42439</v>
      </c>
      <c r="EO445">
        <v>3</v>
      </c>
      <c r="EP445">
        <v>1</v>
      </c>
      <c r="EQ445" s="2">
        <v>42452</v>
      </c>
      <c r="ER445">
        <v>6</v>
      </c>
      <c r="ES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1</v>
      </c>
      <c r="FD445" s="2">
        <v>42481</v>
      </c>
      <c r="FE445">
        <v>1</v>
      </c>
      <c r="FF445" s="2">
        <v>43264</v>
      </c>
      <c r="FG445">
        <v>63</v>
      </c>
      <c r="FH445">
        <v>1</v>
      </c>
      <c r="FI445">
        <v>21</v>
      </c>
      <c r="FJ445">
        <v>1</v>
      </c>
      <c r="FK445">
        <f>IF(AND(FH445,FJ445),1,0)</f>
        <v>1</v>
      </c>
    </row>
    <row r="446" spans="1:168" x14ac:dyDescent="0.35">
      <c r="A446">
        <v>75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1</v>
      </c>
      <c r="O446" s="8">
        <v>4</v>
      </c>
      <c r="P446" s="8">
        <v>0.192491855768158</v>
      </c>
      <c r="Q446">
        <v>2</v>
      </c>
      <c r="R446">
        <v>0</v>
      </c>
      <c r="S446">
        <v>0</v>
      </c>
      <c r="T446">
        <v>1</v>
      </c>
      <c r="U446" s="8">
        <v>14</v>
      </c>
      <c r="V446">
        <v>0</v>
      </c>
      <c r="W446" s="8">
        <v>135</v>
      </c>
      <c r="X446" s="8">
        <v>60</v>
      </c>
      <c r="Y446" s="8">
        <v>97</v>
      </c>
      <c r="Z446">
        <v>1</v>
      </c>
      <c r="AA446" s="8">
        <v>2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 s="8">
        <v>35.138105952513719</v>
      </c>
      <c r="AI446" s="8">
        <v>36</v>
      </c>
      <c r="AJ446" s="6">
        <v>9.4</v>
      </c>
      <c r="AK446">
        <v>0</v>
      </c>
      <c r="AL446" s="8">
        <v>96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 s="8">
        <v>2</v>
      </c>
      <c r="AT446">
        <v>0</v>
      </c>
      <c r="AU446">
        <v>1</v>
      </c>
      <c r="AV446">
        <v>0</v>
      </c>
      <c r="AW446" s="8">
        <v>180</v>
      </c>
      <c r="AX446" s="8">
        <v>0</v>
      </c>
      <c r="AY446" s="2">
        <v>42384</v>
      </c>
      <c r="AZ446" s="2">
        <v>42406</v>
      </c>
      <c r="BA446" s="8">
        <f t="shared" si="46"/>
        <v>22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7</v>
      </c>
      <c r="BJ446">
        <v>16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1</v>
      </c>
      <c r="CD446">
        <v>3</v>
      </c>
      <c r="CE446">
        <v>1</v>
      </c>
      <c r="CF446">
        <v>1</v>
      </c>
      <c r="CG446">
        <v>1</v>
      </c>
      <c r="CH446">
        <v>1</v>
      </c>
      <c r="CI446" s="6">
        <v>0.02</v>
      </c>
      <c r="CJ446" s="8">
        <v>0</v>
      </c>
      <c r="CK446" s="8">
        <v>0</v>
      </c>
      <c r="CL446" s="8">
        <f t="shared" si="47"/>
        <v>100</v>
      </c>
      <c r="CM446" s="8">
        <v>68</v>
      </c>
      <c r="CN446">
        <v>0</v>
      </c>
      <c r="CO446" s="4">
        <f t="shared" si="48"/>
        <v>0.50370370370370365</v>
      </c>
      <c r="CP446" s="8">
        <f t="shared" si="49"/>
        <v>67</v>
      </c>
      <c r="CQ446" s="8">
        <v>0</v>
      </c>
      <c r="CR446" s="8">
        <f t="shared" si="50"/>
        <v>1</v>
      </c>
      <c r="CS446" s="8">
        <f t="shared" ref="CS446:CS454" si="54">IF(SUM(EF446:EG446,EB446:EC446,DX446:DY446,DT446:DU446,DP446:DQ446,DL446:DM446,DH446:DI446,DD446:DE446)&gt;0,1,0)</f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1</v>
      </c>
      <c r="DJ446">
        <v>1</v>
      </c>
      <c r="DK446">
        <v>1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1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 s="8">
        <v>1.5</v>
      </c>
      <c r="EJ446" s="8">
        <v>0</v>
      </c>
      <c r="EK446" s="8">
        <v>1</v>
      </c>
      <c r="EL446" s="8">
        <v>0</v>
      </c>
      <c r="EM446">
        <v>0</v>
      </c>
      <c r="EO446">
        <v>0</v>
      </c>
      <c r="EP446">
        <v>0</v>
      </c>
      <c r="ER446">
        <v>0</v>
      </c>
      <c r="ES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E446">
        <v>0</v>
      </c>
      <c r="FK446">
        <v>2</v>
      </c>
      <c r="FL446" t="s">
        <v>216</v>
      </c>
    </row>
    <row r="447" spans="1:168" x14ac:dyDescent="0.35">
      <c r="A447">
        <v>60</v>
      </c>
      <c r="B447">
        <v>2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0</v>
      </c>
      <c r="N447">
        <v>1</v>
      </c>
      <c r="O447" s="8">
        <v>20</v>
      </c>
      <c r="P447" s="8">
        <v>9.4867852129230337E-2</v>
      </c>
      <c r="Q447">
        <v>2</v>
      </c>
      <c r="R447">
        <v>0</v>
      </c>
      <c r="S447">
        <v>0</v>
      </c>
      <c r="T447">
        <v>1</v>
      </c>
      <c r="U447" s="8">
        <v>1</v>
      </c>
      <c r="V447">
        <v>1</v>
      </c>
      <c r="W447" s="8">
        <v>158</v>
      </c>
      <c r="X447" s="8">
        <v>84</v>
      </c>
      <c r="Y447" s="8">
        <v>99</v>
      </c>
      <c r="Z447">
        <v>0</v>
      </c>
      <c r="AA447" s="8">
        <v>1.923664122137404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s="8">
        <v>43.863796854423697</v>
      </c>
      <c r="AI447" s="8">
        <v>106</v>
      </c>
      <c r="AJ447" s="6">
        <v>10.7</v>
      </c>
      <c r="AK447">
        <v>0</v>
      </c>
      <c r="AL447" s="8">
        <v>97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 s="8">
        <v>2</v>
      </c>
      <c r="AT447">
        <v>0</v>
      </c>
      <c r="AU447">
        <v>1</v>
      </c>
      <c r="AV447">
        <v>0</v>
      </c>
      <c r="AW447" s="8">
        <v>78</v>
      </c>
      <c r="AX447" s="8">
        <v>0</v>
      </c>
      <c r="AY447" s="2">
        <v>41991</v>
      </c>
      <c r="AZ447" s="2">
        <v>42013</v>
      </c>
      <c r="BA447" s="8">
        <f t="shared" si="46"/>
        <v>22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7</v>
      </c>
      <c r="BJ447">
        <v>7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1</v>
      </c>
      <c r="CE447">
        <v>1</v>
      </c>
      <c r="CF447">
        <v>0</v>
      </c>
      <c r="CG447">
        <v>0</v>
      </c>
      <c r="CH447">
        <v>1</v>
      </c>
      <c r="CI447" s="6">
        <v>1</v>
      </c>
      <c r="CJ447" s="8">
        <v>40</v>
      </c>
      <c r="CK447" s="8">
        <v>0</v>
      </c>
      <c r="CL447" s="8">
        <f t="shared" si="47"/>
        <v>60</v>
      </c>
      <c r="CM447" s="8">
        <v>117</v>
      </c>
      <c r="CN447">
        <v>0</v>
      </c>
      <c r="CO447" s="4">
        <f t="shared" si="48"/>
        <v>0.740506329113924</v>
      </c>
      <c r="CP447" s="8">
        <f t="shared" si="49"/>
        <v>41</v>
      </c>
      <c r="CQ447" s="8">
        <v>119</v>
      </c>
      <c r="CR447" s="8">
        <f t="shared" si="50"/>
        <v>1</v>
      </c>
      <c r="CS447" s="8">
        <f t="shared" si="54"/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 s="8">
        <v>1.816901408450704</v>
      </c>
      <c r="EJ447" s="8">
        <v>0</v>
      </c>
      <c r="EK447" s="8">
        <v>1</v>
      </c>
      <c r="EL447" s="8">
        <v>0</v>
      </c>
      <c r="EM447">
        <v>0</v>
      </c>
      <c r="EO447">
        <v>0</v>
      </c>
      <c r="EP447">
        <v>0</v>
      </c>
      <c r="ER447">
        <v>0</v>
      </c>
      <c r="ES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1</v>
      </c>
      <c r="FD447" s="2">
        <v>42054</v>
      </c>
      <c r="FE447">
        <v>0</v>
      </c>
      <c r="FG447">
        <v>41</v>
      </c>
      <c r="FH447">
        <v>1</v>
      </c>
      <c r="FK447">
        <v>0</v>
      </c>
    </row>
    <row r="448" spans="1:168" x14ac:dyDescent="0.35">
      <c r="A448">
        <v>58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 s="8">
        <v>0</v>
      </c>
      <c r="P448" s="8">
        <v>0</v>
      </c>
      <c r="Q448">
        <v>0</v>
      </c>
      <c r="R448">
        <v>1</v>
      </c>
      <c r="S448">
        <v>0</v>
      </c>
      <c r="T448">
        <v>0</v>
      </c>
      <c r="U448" s="8">
        <v>0</v>
      </c>
      <c r="V448">
        <v>0</v>
      </c>
      <c r="W448" s="8">
        <v>134.94589318012089</v>
      </c>
      <c r="X448" s="8">
        <v>71.923123852107864</v>
      </c>
      <c r="Y448" s="8">
        <v>97.180995475113122</v>
      </c>
      <c r="Z448">
        <v>0</v>
      </c>
      <c r="AA448" s="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s="8">
        <v>39.937976220138573</v>
      </c>
      <c r="AI448" s="8">
        <v>57</v>
      </c>
      <c r="AJ448" s="6">
        <v>8.3554779202041001</v>
      </c>
      <c r="AK448">
        <v>0</v>
      </c>
      <c r="AL448" s="8">
        <v>99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 s="8">
        <v>3</v>
      </c>
      <c r="AT448">
        <v>0</v>
      </c>
      <c r="AU448">
        <v>0</v>
      </c>
      <c r="AV448">
        <v>1</v>
      </c>
      <c r="AW448" s="8">
        <v>39</v>
      </c>
      <c r="AX448" s="8">
        <v>39</v>
      </c>
      <c r="AY448" s="2">
        <v>41841</v>
      </c>
      <c r="AZ448" s="2">
        <v>41863</v>
      </c>
      <c r="BA448" s="8">
        <f t="shared" si="46"/>
        <v>22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7</v>
      </c>
      <c r="BJ448">
        <v>2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 s="6">
        <v>2</v>
      </c>
      <c r="CJ448" s="8">
        <v>0</v>
      </c>
      <c r="CK448" s="8">
        <v>0</v>
      </c>
      <c r="CL448" s="8">
        <f t="shared" si="47"/>
        <v>100</v>
      </c>
      <c r="CM448" s="8">
        <v>75</v>
      </c>
      <c r="CN448">
        <v>0</v>
      </c>
      <c r="CO448" s="4">
        <f t="shared" si="48"/>
        <v>0.5557783066424461</v>
      </c>
      <c r="CP448" s="8">
        <f t="shared" si="49"/>
        <v>59.945893180120891</v>
      </c>
      <c r="CQ448" s="8">
        <v>77.5</v>
      </c>
      <c r="CR448" s="8">
        <f t="shared" si="50"/>
        <v>1</v>
      </c>
      <c r="CS448" s="8">
        <f t="shared" si="54"/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 s="8">
        <v>1.9333333333333329</v>
      </c>
      <c r="EJ448" s="8">
        <v>0</v>
      </c>
      <c r="EK448" s="8">
        <v>1</v>
      </c>
      <c r="EL448" s="8">
        <v>0</v>
      </c>
      <c r="EM448">
        <v>0</v>
      </c>
      <c r="EO448">
        <v>0</v>
      </c>
      <c r="EP448">
        <v>0</v>
      </c>
      <c r="ER448">
        <v>0</v>
      </c>
      <c r="ES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</v>
      </c>
      <c r="FD448" s="2">
        <v>41998</v>
      </c>
      <c r="FE448">
        <v>0</v>
      </c>
      <c r="FG448">
        <v>135</v>
      </c>
      <c r="FH448">
        <v>1</v>
      </c>
      <c r="FK448">
        <v>0</v>
      </c>
    </row>
    <row r="449" spans="1:168" x14ac:dyDescent="0.35">
      <c r="A449">
        <v>44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 s="8">
        <v>0</v>
      </c>
      <c r="P449" s="8">
        <v>0</v>
      </c>
      <c r="Q449">
        <v>0</v>
      </c>
      <c r="R449">
        <v>1</v>
      </c>
      <c r="S449">
        <v>0</v>
      </c>
      <c r="T449">
        <v>0</v>
      </c>
      <c r="U449" s="8">
        <v>0</v>
      </c>
      <c r="V449">
        <v>0</v>
      </c>
      <c r="W449" s="8">
        <v>140.07479813940711</v>
      </c>
      <c r="X449" s="8">
        <v>70.5</v>
      </c>
      <c r="Y449" s="8">
        <v>97.5</v>
      </c>
      <c r="Z449">
        <v>0</v>
      </c>
      <c r="AA449" s="8">
        <v>1.92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s="8">
        <v>39.5</v>
      </c>
      <c r="AI449" s="8">
        <v>63.5</v>
      </c>
      <c r="AJ449" s="6">
        <v>8.5</v>
      </c>
      <c r="AK449">
        <v>0</v>
      </c>
      <c r="AL449" s="8">
        <v>48</v>
      </c>
      <c r="AM449">
        <v>2</v>
      </c>
      <c r="AN449">
        <v>1</v>
      </c>
      <c r="AO449">
        <v>1</v>
      </c>
      <c r="AP449">
        <v>0</v>
      </c>
      <c r="AQ449">
        <v>0</v>
      </c>
      <c r="AR449">
        <v>0</v>
      </c>
      <c r="AS449" s="8">
        <v>1</v>
      </c>
      <c r="AT449">
        <v>1</v>
      </c>
      <c r="AU449">
        <v>0</v>
      </c>
      <c r="AV449">
        <v>0</v>
      </c>
      <c r="AW449" s="8">
        <v>349</v>
      </c>
      <c r="AX449" s="8">
        <v>349</v>
      </c>
      <c r="AY449" s="2">
        <v>41479</v>
      </c>
      <c r="AZ449" s="2">
        <v>41501</v>
      </c>
      <c r="BA449" s="8">
        <f t="shared" si="46"/>
        <v>22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</v>
      </c>
      <c r="BJ449">
        <v>7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1</v>
      </c>
      <c r="CI449" s="6">
        <v>1.2</v>
      </c>
      <c r="CJ449" s="8">
        <v>100</v>
      </c>
      <c r="CK449" s="8">
        <v>0</v>
      </c>
      <c r="CL449" s="8">
        <f t="shared" si="47"/>
        <v>0</v>
      </c>
      <c r="CM449" s="8">
        <v>77.5</v>
      </c>
      <c r="CN449">
        <v>0</v>
      </c>
      <c r="CO449" s="4">
        <f t="shared" si="48"/>
        <v>0.55327582855318069</v>
      </c>
      <c r="CP449" s="8">
        <f t="shared" si="49"/>
        <v>62.574798139407108</v>
      </c>
      <c r="CQ449" s="8">
        <v>80.5</v>
      </c>
      <c r="CR449" s="8">
        <f t="shared" si="50"/>
        <v>1</v>
      </c>
      <c r="CS449" s="8">
        <f t="shared" si="54"/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 s="8">
        <v>1.9459459459459461</v>
      </c>
      <c r="EJ449" s="8">
        <v>0</v>
      </c>
      <c r="EK449" s="8">
        <v>1</v>
      </c>
      <c r="EL449" s="8">
        <v>0</v>
      </c>
      <c r="EM449">
        <v>0</v>
      </c>
      <c r="EO449">
        <v>0</v>
      </c>
      <c r="EP449">
        <v>0</v>
      </c>
      <c r="ER449">
        <v>0</v>
      </c>
      <c r="ES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</v>
      </c>
      <c r="FD449" s="2">
        <v>41572</v>
      </c>
      <c r="FE449">
        <v>0</v>
      </c>
      <c r="FG449">
        <v>71</v>
      </c>
      <c r="FH449">
        <v>1</v>
      </c>
      <c r="FK449">
        <v>0</v>
      </c>
    </row>
    <row r="450" spans="1:168" x14ac:dyDescent="0.35">
      <c r="A450">
        <v>64</v>
      </c>
      <c r="B450">
        <v>2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 s="8">
        <v>0</v>
      </c>
      <c r="P450" s="8">
        <v>4.3426338074041913E-2</v>
      </c>
      <c r="Q450">
        <v>2</v>
      </c>
      <c r="R450">
        <v>0</v>
      </c>
      <c r="S450">
        <v>0</v>
      </c>
      <c r="T450">
        <v>1</v>
      </c>
      <c r="U450" s="8">
        <v>1</v>
      </c>
      <c r="V450">
        <v>0</v>
      </c>
      <c r="W450" s="8">
        <v>143.5</v>
      </c>
      <c r="X450" s="8">
        <v>75.111598189015865</v>
      </c>
      <c r="Y450" s="8">
        <v>97.167858253030772</v>
      </c>
      <c r="Z450">
        <v>1</v>
      </c>
      <c r="AA450" s="8">
        <v>1.84375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s="8">
        <v>40.5</v>
      </c>
      <c r="AI450" s="8">
        <v>63</v>
      </c>
      <c r="AJ450" s="6">
        <v>7.8</v>
      </c>
      <c r="AK450">
        <v>0</v>
      </c>
      <c r="AL450" s="8">
        <v>89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 s="8">
        <v>3</v>
      </c>
      <c r="AT450">
        <v>0</v>
      </c>
      <c r="AU450">
        <v>0</v>
      </c>
      <c r="AV450">
        <v>1</v>
      </c>
      <c r="AW450" s="8">
        <v>148.5</v>
      </c>
      <c r="AX450" s="8">
        <v>129</v>
      </c>
      <c r="AY450" s="2">
        <v>42703</v>
      </c>
      <c r="AZ450" s="2">
        <v>42724</v>
      </c>
      <c r="BA450" s="8">
        <f t="shared" ref="BA450:BA513" si="55">AZ450-AY450</f>
        <v>21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6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1</v>
      </c>
      <c r="CI450" s="6">
        <v>3.2</v>
      </c>
      <c r="CJ450" s="8">
        <v>0</v>
      </c>
      <c r="CK450" s="8">
        <v>0</v>
      </c>
      <c r="CL450" s="8">
        <f t="shared" ref="CL450:CL513" si="56">100-CJ450-CK450</f>
        <v>100</v>
      </c>
      <c r="CM450" s="8">
        <v>68</v>
      </c>
      <c r="CN450">
        <v>0</v>
      </c>
      <c r="CO450" s="4">
        <f t="shared" ref="CO450:CO513" si="57">CM450/W450</f>
        <v>0.47386759581881532</v>
      </c>
      <c r="CP450" s="8">
        <f t="shared" ref="CP450:CP513" si="58">W450-CM450</f>
        <v>75.5</v>
      </c>
      <c r="CQ450" s="8">
        <v>121</v>
      </c>
      <c r="CR450" s="8">
        <f t="shared" ref="CR450:CR513" si="59">IF(CO450&lt;0.9,1,0)</f>
        <v>1</v>
      </c>
      <c r="CS450" s="8">
        <f t="shared" si="54"/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 s="8">
        <v>1.7777777777777779</v>
      </c>
      <c r="EJ450" s="8">
        <v>0</v>
      </c>
      <c r="EK450" s="8">
        <v>1</v>
      </c>
      <c r="EL450" s="8">
        <v>0</v>
      </c>
      <c r="EM450">
        <v>0</v>
      </c>
      <c r="EO450">
        <v>0</v>
      </c>
      <c r="EP450">
        <v>0</v>
      </c>
      <c r="ER450">
        <v>0</v>
      </c>
      <c r="ES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E450">
        <v>1</v>
      </c>
      <c r="FF450" s="2">
        <v>42870</v>
      </c>
      <c r="FK450">
        <v>2</v>
      </c>
    </row>
    <row r="451" spans="1:168" x14ac:dyDescent="0.35">
      <c r="A451">
        <v>47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 s="8">
        <v>0</v>
      </c>
      <c r="P451" s="8">
        <v>0</v>
      </c>
      <c r="Q451">
        <v>0</v>
      </c>
      <c r="R451">
        <v>1</v>
      </c>
      <c r="S451">
        <v>0</v>
      </c>
      <c r="T451">
        <v>0</v>
      </c>
      <c r="U451" s="8">
        <v>0</v>
      </c>
      <c r="V451">
        <v>1</v>
      </c>
      <c r="W451" s="8">
        <v>152</v>
      </c>
      <c r="X451" s="8">
        <v>85</v>
      </c>
      <c r="Y451" s="8">
        <v>98</v>
      </c>
      <c r="Z451">
        <v>0</v>
      </c>
      <c r="AA451" s="8">
        <v>1.9527559055118111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s="8">
        <v>42.5</v>
      </c>
      <c r="AI451" s="8">
        <v>84</v>
      </c>
      <c r="AJ451" s="6">
        <v>7.6</v>
      </c>
      <c r="AK451">
        <v>0</v>
      </c>
      <c r="AL451" s="8">
        <v>36</v>
      </c>
      <c r="AM451">
        <v>3</v>
      </c>
      <c r="AN451">
        <v>1</v>
      </c>
      <c r="AO451">
        <v>0</v>
      </c>
      <c r="AP451">
        <v>1</v>
      </c>
      <c r="AQ451">
        <v>0</v>
      </c>
      <c r="AR451">
        <v>0</v>
      </c>
      <c r="AS451" s="8">
        <v>1</v>
      </c>
      <c r="AT451">
        <v>1</v>
      </c>
      <c r="AU451">
        <v>0</v>
      </c>
      <c r="AV451">
        <v>0</v>
      </c>
      <c r="AW451" s="8">
        <v>387</v>
      </c>
      <c r="AX451" s="8">
        <v>387</v>
      </c>
      <c r="AY451" s="2">
        <v>42642</v>
      </c>
      <c r="AZ451" s="2">
        <v>42663</v>
      </c>
      <c r="BA451" s="8">
        <f t="shared" si="55"/>
        <v>21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</v>
      </c>
      <c r="BJ451">
        <v>2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0</v>
      </c>
      <c r="CI451" s="6">
        <v>1.5</v>
      </c>
      <c r="CJ451" s="8">
        <v>80</v>
      </c>
      <c r="CK451" s="8">
        <v>0</v>
      </c>
      <c r="CL451" s="8">
        <f t="shared" si="56"/>
        <v>20</v>
      </c>
      <c r="CM451" s="8">
        <v>122</v>
      </c>
      <c r="CN451">
        <v>0</v>
      </c>
      <c r="CO451" s="4">
        <f t="shared" si="57"/>
        <v>0.80263157894736847</v>
      </c>
      <c r="CP451" s="8">
        <f t="shared" si="58"/>
        <v>30</v>
      </c>
      <c r="CQ451" s="8">
        <v>128.07498634064959</v>
      </c>
      <c r="CR451" s="8">
        <f t="shared" si="59"/>
        <v>1</v>
      </c>
      <c r="CS451" s="8">
        <f t="shared" si="54"/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 s="8">
        <v>1.8</v>
      </c>
      <c r="EJ451" s="8">
        <v>0</v>
      </c>
      <c r="EK451" s="8">
        <v>1</v>
      </c>
      <c r="EL451" s="8">
        <v>0</v>
      </c>
      <c r="EM451">
        <v>0</v>
      </c>
      <c r="EO451">
        <v>0</v>
      </c>
      <c r="EP451">
        <v>0</v>
      </c>
      <c r="ER451">
        <v>0</v>
      </c>
      <c r="ES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</v>
      </c>
      <c r="FD451" s="2">
        <v>42798</v>
      </c>
      <c r="FE451">
        <v>0</v>
      </c>
      <c r="FG451">
        <v>135</v>
      </c>
      <c r="FH451">
        <v>1</v>
      </c>
      <c r="FK451">
        <v>0</v>
      </c>
    </row>
    <row r="452" spans="1:168" x14ac:dyDescent="0.35">
      <c r="A452">
        <v>65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0</v>
      </c>
      <c r="M452">
        <v>0</v>
      </c>
      <c r="N452">
        <v>1</v>
      </c>
      <c r="O452" s="8">
        <v>40</v>
      </c>
      <c r="P452" s="8">
        <v>6.790997616413734E-2</v>
      </c>
      <c r="Q452">
        <v>2</v>
      </c>
      <c r="R452">
        <v>0</v>
      </c>
      <c r="S452">
        <v>0</v>
      </c>
      <c r="T452">
        <v>1</v>
      </c>
      <c r="U452" s="8">
        <v>0.41994808975001702</v>
      </c>
      <c r="V452">
        <v>0</v>
      </c>
      <c r="W452" s="8">
        <v>127</v>
      </c>
      <c r="X452" s="8">
        <v>81</v>
      </c>
      <c r="Y452" s="8">
        <v>99</v>
      </c>
      <c r="Z452">
        <v>1</v>
      </c>
      <c r="AA452" s="8">
        <v>2.170542635658915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s="8">
        <v>39.5</v>
      </c>
      <c r="AI452" s="8">
        <v>70</v>
      </c>
      <c r="AJ452" s="6">
        <v>7.1</v>
      </c>
      <c r="AK452">
        <v>1</v>
      </c>
      <c r="AL452" s="8">
        <v>94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 s="8">
        <v>3</v>
      </c>
      <c r="AT452">
        <v>0</v>
      </c>
      <c r="AU452">
        <v>0</v>
      </c>
      <c r="AV452">
        <v>1</v>
      </c>
      <c r="AW452" s="8">
        <v>52</v>
      </c>
      <c r="AX452" s="8">
        <v>52</v>
      </c>
      <c r="AY452" s="2">
        <v>42627</v>
      </c>
      <c r="AZ452" s="2">
        <v>42648</v>
      </c>
      <c r="BA452" s="8">
        <f t="shared" si="55"/>
        <v>21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7</v>
      </c>
      <c r="BJ452">
        <v>16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3</v>
      </c>
      <c r="CE452">
        <v>1</v>
      </c>
      <c r="CF452">
        <v>1</v>
      </c>
      <c r="CG452">
        <v>1</v>
      </c>
      <c r="CH452">
        <v>1</v>
      </c>
      <c r="CI452" s="6">
        <v>150</v>
      </c>
      <c r="CJ452" s="8">
        <v>0</v>
      </c>
      <c r="CK452" s="8">
        <v>100</v>
      </c>
      <c r="CL452" s="8">
        <f t="shared" si="56"/>
        <v>0</v>
      </c>
      <c r="CM452" s="8">
        <v>59</v>
      </c>
      <c r="CN452">
        <v>0</v>
      </c>
      <c r="CO452" s="4">
        <f t="shared" si="57"/>
        <v>0.46456692913385828</v>
      </c>
      <c r="CP452" s="8">
        <f t="shared" si="58"/>
        <v>68</v>
      </c>
      <c r="CQ452" s="8">
        <v>79</v>
      </c>
      <c r="CR452" s="8">
        <f t="shared" si="59"/>
        <v>1</v>
      </c>
      <c r="CS452" s="8">
        <f t="shared" si="54"/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 s="8">
        <v>1.906666666666667</v>
      </c>
      <c r="EJ452" s="8">
        <v>0</v>
      </c>
      <c r="EK452" s="8">
        <v>1</v>
      </c>
      <c r="EL452" s="8">
        <v>0</v>
      </c>
      <c r="EM452">
        <v>1</v>
      </c>
      <c r="EN452" s="2">
        <v>42650</v>
      </c>
      <c r="EO452">
        <v>6</v>
      </c>
      <c r="EP452">
        <v>0</v>
      </c>
      <c r="ER452">
        <v>0</v>
      </c>
      <c r="ES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E452">
        <v>0</v>
      </c>
      <c r="FI452">
        <v>2</v>
      </c>
      <c r="FJ452">
        <v>1</v>
      </c>
      <c r="FK452">
        <v>2</v>
      </c>
    </row>
    <row r="453" spans="1:168" x14ac:dyDescent="0.35">
      <c r="A453">
        <v>59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0</v>
      </c>
      <c r="M453">
        <v>0</v>
      </c>
      <c r="N453">
        <v>1</v>
      </c>
      <c r="O453" s="8">
        <v>6</v>
      </c>
      <c r="P453" s="8">
        <v>6.7952110217935596E-2</v>
      </c>
      <c r="Q453">
        <v>2</v>
      </c>
      <c r="R453">
        <v>0</v>
      </c>
      <c r="S453">
        <v>0</v>
      </c>
      <c r="T453">
        <v>1</v>
      </c>
      <c r="U453" s="8">
        <v>0.20541602723229621</v>
      </c>
      <c r="V453">
        <v>1</v>
      </c>
      <c r="W453" s="8">
        <v>145</v>
      </c>
      <c r="X453" s="8">
        <v>80</v>
      </c>
      <c r="Y453" s="8">
        <v>97.068181818181827</v>
      </c>
      <c r="Z453">
        <v>0</v>
      </c>
      <c r="AA453" s="8">
        <v>1.957446808510638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s="8">
        <v>42.955864592137573</v>
      </c>
      <c r="AI453" s="8">
        <v>54</v>
      </c>
      <c r="AJ453" s="6">
        <v>8.1275666892731682</v>
      </c>
      <c r="AK453">
        <v>0</v>
      </c>
      <c r="AL453" s="8">
        <v>84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 s="8">
        <v>3</v>
      </c>
      <c r="AT453">
        <v>0</v>
      </c>
      <c r="AU453">
        <v>0</v>
      </c>
      <c r="AV453">
        <v>1</v>
      </c>
      <c r="AW453" s="8">
        <v>133</v>
      </c>
      <c r="AX453" s="8">
        <v>73</v>
      </c>
      <c r="AY453" s="2">
        <v>42601</v>
      </c>
      <c r="AZ453" s="2">
        <v>42622</v>
      </c>
      <c r="BA453" s="8">
        <f t="shared" si="55"/>
        <v>21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5</v>
      </c>
      <c r="BJ453">
        <v>2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 s="6">
        <v>0.6</v>
      </c>
      <c r="CJ453" s="8">
        <v>0</v>
      </c>
      <c r="CK453" s="8">
        <v>0</v>
      </c>
      <c r="CL453" s="8">
        <f t="shared" si="56"/>
        <v>100</v>
      </c>
      <c r="CM453" s="8">
        <v>93.5</v>
      </c>
      <c r="CN453">
        <v>0</v>
      </c>
      <c r="CO453" s="4">
        <f t="shared" si="57"/>
        <v>0.64482758620689651</v>
      </c>
      <c r="CP453" s="8">
        <f t="shared" si="58"/>
        <v>51.5</v>
      </c>
      <c r="CQ453" s="8">
        <v>98</v>
      </c>
      <c r="CR453" s="8">
        <f t="shared" si="59"/>
        <v>1</v>
      </c>
      <c r="CS453" s="8">
        <f t="shared" si="54"/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 s="8">
        <v>1.828571428571429</v>
      </c>
      <c r="EJ453" s="8">
        <v>0</v>
      </c>
      <c r="EK453" s="8">
        <v>1</v>
      </c>
      <c r="EL453" s="8">
        <v>0</v>
      </c>
      <c r="EM453">
        <v>0</v>
      </c>
      <c r="EO453">
        <v>0</v>
      </c>
      <c r="EP453">
        <v>0</v>
      </c>
      <c r="ER453">
        <v>0</v>
      </c>
      <c r="ES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1</v>
      </c>
      <c r="FD453" s="2">
        <v>42628</v>
      </c>
      <c r="FE453">
        <v>0</v>
      </c>
      <c r="FG453">
        <v>6</v>
      </c>
      <c r="FH453">
        <v>1</v>
      </c>
      <c r="FK453">
        <v>0</v>
      </c>
    </row>
    <row r="454" spans="1:168" x14ac:dyDescent="0.35">
      <c r="A454">
        <v>71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1</v>
      </c>
      <c r="O454" s="8">
        <v>25</v>
      </c>
      <c r="P454" s="8">
        <v>9.4858848057863904E-2</v>
      </c>
      <c r="Q454">
        <v>0</v>
      </c>
      <c r="R454">
        <v>1</v>
      </c>
      <c r="S454">
        <v>0</v>
      </c>
      <c r="T454">
        <v>0</v>
      </c>
      <c r="U454" s="8">
        <v>0</v>
      </c>
      <c r="V454">
        <v>1</v>
      </c>
      <c r="W454" s="8">
        <v>145</v>
      </c>
      <c r="X454" s="8">
        <v>75</v>
      </c>
      <c r="Y454" s="8">
        <v>94</v>
      </c>
      <c r="Z454">
        <v>1</v>
      </c>
      <c r="AA454" s="8">
        <v>3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 s="8">
        <v>36</v>
      </c>
      <c r="AI454" s="8">
        <v>62.928293645687717</v>
      </c>
      <c r="AJ454" s="6">
        <v>6.7</v>
      </c>
      <c r="AK454">
        <v>1</v>
      </c>
      <c r="AL454" s="8">
        <v>100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 s="8">
        <v>2</v>
      </c>
      <c r="AT454">
        <v>0</v>
      </c>
      <c r="AU454">
        <v>1</v>
      </c>
      <c r="AV454">
        <v>0</v>
      </c>
      <c r="AW454" s="8">
        <v>69</v>
      </c>
      <c r="AX454" s="8">
        <v>0</v>
      </c>
      <c r="AY454" s="2">
        <v>42571</v>
      </c>
      <c r="AZ454" s="2">
        <v>42592</v>
      </c>
      <c r="BA454" s="8">
        <f t="shared" si="55"/>
        <v>21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4</v>
      </c>
      <c r="BJ454">
        <v>2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1</v>
      </c>
      <c r="CE454">
        <v>1</v>
      </c>
      <c r="CF454">
        <v>0</v>
      </c>
      <c r="CG454">
        <v>0</v>
      </c>
      <c r="CH454">
        <v>0</v>
      </c>
      <c r="CI454" s="6">
        <v>2.5</v>
      </c>
      <c r="CJ454" s="8">
        <v>30</v>
      </c>
      <c r="CK454" s="8">
        <v>0</v>
      </c>
      <c r="CL454" s="8">
        <f t="shared" si="56"/>
        <v>70</v>
      </c>
      <c r="CM454" s="8">
        <v>72</v>
      </c>
      <c r="CN454">
        <v>0</v>
      </c>
      <c r="CO454" s="4">
        <f t="shared" si="57"/>
        <v>0.49655172413793103</v>
      </c>
      <c r="CP454" s="8">
        <f t="shared" si="58"/>
        <v>73</v>
      </c>
      <c r="CQ454" s="8">
        <v>71</v>
      </c>
      <c r="CR454" s="8">
        <f t="shared" si="59"/>
        <v>1</v>
      </c>
      <c r="CS454" s="8">
        <f t="shared" si="54"/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 s="8">
        <v>1.8</v>
      </c>
      <c r="EJ454" s="8">
        <v>0</v>
      </c>
      <c r="EK454" s="8">
        <v>1</v>
      </c>
      <c r="EL454" s="8">
        <v>0</v>
      </c>
      <c r="EM454">
        <v>0</v>
      </c>
      <c r="EO454">
        <v>0</v>
      </c>
      <c r="EP454">
        <v>0</v>
      </c>
      <c r="ER454">
        <v>0</v>
      </c>
      <c r="ES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E454">
        <v>1</v>
      </c>
      <c r="FF454" s="2">
        <v>43007</v>
      </c>
      <c r="FK454">
        <v>2</v>
      </c>
    </row>
    <row r="455" spans="1:168" x14ac:dyDescent="0.35">
      <c r="A455">
        <v>80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 s="8">
        <v>0</v>
      </c>
      <c r="P455" s="8">
        <v>15</v>
      </c>
      <c r="Q455">
        <v>2</v>
      </c>
      <c r="R455">
        <v>0</v>
      </c>
      <c r="S455">
        <v>0</v>
      </c>
      <c r="T455">
        <v>1</v>
      </c>
      <c r="U455" s="8">
        <v>7</v>
      </c>
      <c r="V455">
        <v>0</v>
      </c>
      <c r="W455" s="8">
        <v>123</v>
      </c>
      <c r="X455" s="8">
        <v>64</v>
      </c>
      <c r="Y455" s="8">
        <v>99</v>
      </c>
      <c r="Z455">
        <v>1</v>
      </c>
      <c r="AA455" s="8">
        <v>1.8561151079136691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 s="8">
        <v>30</v>
      </c>
      <c r="AI455" s="8">
        <v>60</v>
      </c>
      <c r="AJ455" s="6">
        <v>8</v>
      </c>
      <c r="AK455">
        <v>0</v>
      </c>
      <c r="AL455" s="8">
        <v>62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 s="8">
        <v>3</v>
      </c>
      <c r="AT455">
        <v>0</v>
      </c>
      <c r="AU455">
        <v>0</v>
      </c>
      <c r="AV455">
        <v>1</v>
      </c>
      <c r="AW455" s="8">
        <v>249</v>
      </c>
      <c r="AX455" s="8">
        <v>187</v>
      </c>
      <c r="AY455" s="2">
        <v>42475</v>
      </c>
      <c r="AZ455" s="2">
        <v>42496</v>
      </c>
      <c r="BA455" s="8">
        <f t="shared" si="55"/>
        <v>21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7</v>
      </c>
      <c r="BJ455">
        <v>10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3</v>
      </c>
      <c r="CE455">
        <v>1</v>
      </c>
      <c r="CF455">
        <v>1</v>
      </c>
      <c r="CG455">
        <v>1</v>
      </c>
      <c r="CH455">
        <v>0</v>
      </c>
      <c r="CI455" s="6">
        <v>0.3</v>
      </c>
      <c r="CJ455" s="8">
        <v>70</v>
      </c>
      <c r="CK455" s="8">
        <v>0</v>
      </c>
      <c r="CL455" s="8">
        <f t="shared" si="56"/>
        <v>30</v>
      </c>
      <c r="CM455" s="8">
        <v>39</v>
      </c>
      <c r="CN455">
        <v>1</v>
      </c>
      <c r="CO455" s="4">
        <f t="shared" si="57"/>
        <v>0.31707317073170732</v>
      </c>
      <c r="CP455" s="8">
        <f t="shared" si="58"/>
        <v>84</v>
      </c>
      <c r="CQ455" s="8">
        <v>21</v>
      </c>
      <c r="CR455" s="8">
        <f t="shared" si="59"/>
        <v>1</v>
      </c>
      <c r="CS455" s="8">
        <f>IF(CN455=1,1,0)</f>
        <v>1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 s="8">
        <v>1.811594202898551</v>
      </c>
      <c r="EJ455" s="8">
        <v>0</v>
      </c>
      <c r="EK455" s="8">
        <v>1</v>
      </c>
      <c r="EL455" s="8">
        <v>0</v>
      </c>
      <c r="EM455">
        <v>0</v>
      </c>
      <c r="EO455">
        <v>0</v>
      </c>
      <c r="EP455">
        <v>0</v>
      </c>
      <c r="ER455">
        <v>0</v>
      </c>
      <c r="ES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 s="2">
        <v>42714</v>
      </c>
      <c r="FE455">
        <v>0</v>
      </c>
      <c r="FG455">
        <v>218</v>
      </c>
      <c r="FH455">
        <v>1</v>
      </c>
      <c r="FK455">
        <v>0</v>
      </c>
    </row>
    <row r="456" spans="1:168" x14ac:dyDescent="0.35">
      <c r="A456">
        <v>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1</v>
      </c>
      <c r="O456" s="8">
        <v>6</v>
      </c>
      <c r="P456" s="8">
        <v>5.5448102207160628E-2</v>
      </c>
      <c r="Q456">
        <v>0</v>
      </c>
      <c r="R456">
        <v>1</v>
      </c>
      <c r="S456">
        <v>0</v>
      </c>
      <c r="T456">
        <v>0</v>
      </c>
      <c r="U456" s="8">
        <v>0</v>
      </c>
      <c r="V456">
        <v>0</v>
      </c>
      <c r="W456" s="8">
        <v>115</v>
      </c>
      <c r="X456" s="8">
        <v>75</v>
      </c>
      <c r="Y456" s="8">
        <v>98</v>
      </c>
      <c r="Z456">
        <v>0</v>
      </c>
      <c r="AA456" s="8">
        <v>2.0134228187919461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 s="8">
        <v>30</v>
      </c>
      <c r="AI456" s="8">
        <v>44</v>
      </c>
      <c r="AJ456" s="6">
        <v>5.4</v>
      </c>
      <c r="AK456">
        <v>1</v>
      </c>
      <c r="AL456" s="8">
        <v>37</v>
      </c>
      <c r="AM456">
        <v>3</v>
      </c>
      <c r="AN456">
        <v>1</v>
      </c>
      <c r="AO456">
        <v>0</v>
      </c>
      <c r="AP456">
        <v>1</v>
      </c>
      <c r="AQ456">
        <v>0</v>
      </c>
      <c r="AR456">
        <v>0</v>
      </c>
      <c r="AS456" s="8">
        <v>3</v>
      </c>
      <c r="AT456">
        <v>0</v>
      </c>
      <c r="AU456">
        <v>0</v>
      </c>
      <c r="AV456">
        <v>1</v>
      </c>
      <c r="AW456" s="8">
        <v>126</v>
      </c>
      <c r="AX456" s="8">
        <v>90.132456650407278</v>
      </c>
      <c r="AY456" s="2">
        <v>41997</v>
      </c>
      <c r="AZ456" s="2">
        <v>42018</v>
      </c>
      <c r="BA456" s="8">
        <f t="shared" si="55"/>
        <v>21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</v>
      </c>
      <c r="BJ456">
        <v>10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3</v>
      </c>
      <c r="CE456">
        <v>1</v>
      </c>
      <c r="CF456">
        <v>1</v>
      </c>
      <c r="CG456">
        <v>1</v>
      </c>
      <c r="CH456">
        <v>0</v>
      </c>
      <c r="CI456" s="6">
        <v>9</v>
      </c>
      <c r="CJ456" s="8">
        <v>40</v>
      </c>
      <c r="CK456" s="8">
        <v>0</v>
      </c>
      <c r="CL456" s="8">
        <f t="shared" si="56"/>
        <v>60</v>
      </c>
      <c r="CM456" s="8">
        <v>0</v>
      </c>
      <c r="CN456">
        <v>1</v>
      </c>
      <c r="CO456" s="4">
        <f t="shared" si="57"/>
        <v>0</v>
      </c>
      <c r="CP456" s="8">
        <f t="shared" si="58"/>
        <v>115</v>
      </c>
      <c r="CQ456" s="8">
        <v>29.5</v>
      </c>
      <c r="CR456" s="8">
        <f t="shared" si="59"/>
        <v>1</v>
      </c>
      <c r="CS456" s="8">
        <f>IF(CN456=1,1,0)</f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 s="8">
        <v>1.7826086956521741</v>
      </c>
      <c r="EJ456" s="8">
        <v>0</v>
      </c>
      <c r="EK456" s="8">
        <v>1</v>
      </c>
      <c r="EL456" s="8">
        <v>0</v>
      </c>
      <c r="EM456">
        <v>0</v>
      </c>
      <c r="EO456">
        <v>0</v>
      </c>
      <c r="EP456">
        <v>0</v>
      </c>
      <c r="ER456">
        <v>0</v>
      </c>
      <c r="ES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E456">
        <v>1</v>
      </c>
      <c r="FF456" s="2">
        <v>42048</v>
      </c>
      <c r="FK456">
        <v>2</v>
      </c>
    </row>
    <row r="457" spans="1:168" x14ac:dyDescent="0.35">
      <c r="A457">
        <v>61</v>
      </c>
      <c r="B457">
        <v>2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 s="8">
        <v>0</v>
      </c>
      <c r="P457" s="8">
        <v>0</v>
      </c>
      <c r="Q457">
        <v>0</v>
      </c>
      <c r="R457">
        <v>1</v>
      </c>
      <c r="S457">
        <v>0</v>
      </c>
      <c r="T457">
        <v>0</v>
      </c>
      <c r="U457" s="8">
        <v>0</v>
      </c>
      <c r="V457">
        <v>0</v>
      </c>
      <c r="W457" s="8">
        <v>118</v>
      </c>
      <c r="X457" s="8">
        <v>57</v>
      </c>
      <c r="Y457" s="8">
        <v>100</v>
      </c>
      <c r="Z457">
        <v>0</v>
      </c>
      <c r="AA457" s="8">
        <v>1.916083916083916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s="8">
        <v>42.5</v>
      </c>
      <c r="AI457" s="8">
        <v>71</v>
      </c>
      <c r="AJ457" s="6">
        <v>7.3</v>
      </c>
      <c r="AK457">
        <v>0</v>
      </c>
      <c r="AL457" s="8">
        <v>64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 s="8">
        <v>3</v>
      </c>
      <c r="AT457">
        <v>0</v>
      </c>
      <c r="AU457">
        <v>0</v>
      </c>
      <c r="AV457">
        <v>1</v>
      </c>
      <c r="AW457" s="8">
        <v>293</v>
      </c>
      <c r="AX457" s="8">
        <v>293</v>
      </c>
      <c r="AY457" s="2">
        <v>41606</v>
      </c>
      <c r="AZ457" s="2">
        <v>41627</v>
      </c>
      <c r="BA457" s="8">
        <f t="shared" si="55"/>
        <v>21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6</v>
      </c>
      <c r="BJ457">
        <v>2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1</v>
      </c>
      <c r="CE457">
        <v>1</v>
      </c>
      <c r="CF457">
        <v>0</v>
      </c>
      <c r="CG457">
        <v>0</v>
      </c>
      <c r="CH457">
        <v>0</v>
      </c>
      <c r="CI457" s="6">
        <v>25</v>
      </c>
      <c r="CJ457" s="8">
        <v>0</v>
      </c>
      <c r="CK457" s="8">
        <v>0</v>
      </c>
      <c r="CL457" s="8">
        <f t="shared" si="56"/>
        <v>100</v>
      </c>
      <c r="CM457" s="8">
        <v>77.499999999999986</v>
      </c>
      <c r="CN457">
        <v>0</v>
      </c>
      <c r="CO457" s="4">
        <f t="shared" si="57"/>
        <v>0.65677966101694907</v>
      </c>
      <c r="CP457" s="8">
        <f t="shared" si="58"/>
        <v>40.500000000000014</v>
      </c>
      <c r="CQ457" s="8">
        <v>80</v>
      </c>
      <c r="CR457" s="8">
        <f t="shared" si="59"/>
        <v>1</v>
      </c>
      <c r="CS457" s="8">
        <f>IF(SUM(EF457:EG457,EB457:EC457,DX457:DY457,DT457:DU457,DP457:DQ457,DL457:DM457,DH457:DI457,DD457:DE457)&gt;0,1,0)</f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1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 s="8">
        <v>1.944444444444444</v>
      </c>
      <c r="EJ457" s="8">
        <v>0</v>
      </c>
      <c r="EK457" s="8">
        <v>1</v>
      </c>
      <c r="EL457" s="8">
        <v>0</v>
      </c>
      <c r="EM457">
        <v>1</v>
      </c>
      <c r="EN457" s="2">
        <v>41734</v>
      </c>
      <c r="EO457">
        <v>6</v>
      </c>
      <c r="EP457">
        <v>0</v>
      </c>
      <c r="ER457">
        <v>0</v>
      </c>
      <c r="ES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E457">
        <v>1</v>
      </c>
      <c r="FF457" s="2">
        <v>41748</v>
      </c>
      <c r="FI457">
        <v>107</v>
      </c>
      <c r="FJ457">
        <v>1</v>
      </c>
      <c r="FK457">
        <v>2</v>
      </c>
    </row>
    <row r="458" spans="1:168" x14ac:dyDescent="0.35">
      <c r="A458">
        <v>78</v>
      </c>
      <c r="B458">
        <v>2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1</v>
      </c>
      <c r="O458" s="8">
        <v>30</v>
      </c>
      <c r="P458" s="8">
        <v>9.4870483188392321E-2</v>
      </c>
      <c r="Q458">
        <v>2</v>
      </c>
      <c r="R458">
        <v>0</v>
      </c>
      <c r="S458">
        <v>0</v>
      </c>
      <c r="T458">
        <v>1</v>
      </c>
      <c r="U458" s="8">
        <v>8</v>
      </c>
      <c r="V458">
        <v>0</v>
      </c>
      <c r="W458" s="8">
        <v>136.13594744896869</v>
      </c>
      <c r="X458" s="8">
        <v>72.5</v>
      </c>
      <c r="Y458" s="8">
        <v>97.787439613526573</v>
      </c>
      <c r="Z458">
        <v>0</v>
      </c>
      <c r="AA458" s="8">
        <v>1.776223776223776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s="8">
        <v>39.5</v>
      </c>
      <c r="AI458" s="8">
        <v>57</v>
      </c>
      <c r="AJ458" s="6">
        <v>8.1999999999999993</v>
      </c>
      <c r="AK458">
        <v>0</v>
      </c>
      <c r="AL458" s="8">
        <v>60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 s="8">
        <v>1</v>
      </c>
      <c r="AT458">
        <v>1</v>
      </c>
      <c r="AU458">
        <v>0</v>
      </c>
      <c r="AV458">
        <v>0</v>
      </c>
      <c r="AW458" s="8">
        <v>457</v>
      </c>
      <c r="AX458" s="8">
        <v>457</v>
      </c>
      <c r="AY458" s="2">
        <v>41494</v>
      </c>
      <c r="AZ458" s="2">
        <v>41515</v>
      </c>
      <c r="BA458" s="8">
        <f t="shared" si="55"/>
        <v>21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0</v>
      </c>
      <c r="CH458">
        <v>0</v>
      </c>
      <c r="CI458" s="6">
        <v>0.3</v>
      </c>
      <c r="CJ458" s="8">
        <v>0</v>
      </c>
      <c r="CK458" s="8">
        <v>0</v>
      </c>
      <c r="CL458" s="8">
        <f t="shared" si="56"/>
        <v>100</v>
      </c>
      <c r="CM458" s="8">
        <v>71</v>
      </c>
      <c r="CN458">
        <v>0</v>
      </c>
      <c r="CO458" s="4">
        <f t="shared" si="57"/>
        <v>0.52153748756635154</v>
      </c>
      <c r="CP458" s="8">
        <f t="shared" si="58"/>
        <v>65.135947448968693</v>
      </c>
      <c r="CQ458" s="8">
        <v>83</v>
      </c>
      <c r="CR458" s="8">
        <f t="shared" si="59"/>
        <v>1</v>
      </c>
      <c r="CS458" s="8">
        <f>IF(SUM(EF458:EG458,EB458:EC458,DX458:DY458,DT458:DU458,DP458:DQ458,DL458:DM458,DH458:DI458,DD458:DE458)&gt;0,1,0)</f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 s="8">
        <v>1.2894736842105261</v>
      </c>
      <c r="EJ458" s="8">
        <v>1</v>
      </c>
      <c r="EK458" s="8">
        <v>0</v>
      </c>
      <c r="EL458" s="8">
        <v>0</v>
      </c>
      <c r="EM458">
        <v>0</v>
      </c>
      <c r="EO458">
        <v>0</v>
      </c>
      <c r="EP458">
        <v>0</v>
      </c>
      <c r="ER458">
        <v>0</v>
      </c>
      <c r="ES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</v>
      </c>
      <c r="FD458" s="2">
        <v>41654</v>
      </c>
      <c r="FE458">
        <v>0</v>
      </c>
      <c r="FG458">
        <v>139</v>
      </c>
      <c r="FH458">
        <v>1</v>
      </c>
      <c r="FK458">
        <v>0</v>
      </c>
    </row>
    <row r="459" spans="1:168" x14ac:dyDescent="0.35">
      <c r="A459">
        <v>48</v>
      </c>
      <c r="B459">
        <v>2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 s="8">
        <v>0</v>
      </c>
      <c r="P459" s="8">
        <v>4.3435769356064718E-2</v>
      </c>
      <c r="Q459">
        <v>2</v>
      </c>
      <c r="R459">
        <v>0</v>
      </c>
      <c r="S459">
        <v>0</v>
      </c>
      <c r="T459">
        <v>1</v>
      </c>
      <c r="U459" s="8">
        <v>0.18179467432670199</v>
      </c>
      <c r="V459">
        <v>0</v>
      </c>
      <c r="W459" s="8">
        <v>133.5</v>
      </c>
      <c r="X459" s="8">
        <v>72</v>
      </c>
      <c r="Y459" s="8">
        <v>97.229696472518455</v>
      </c>
      <c r="Z459">
        <v>0</v>
      </c>
      <c r="AA459" s="8">
        <v>1.9864864864864871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s="8">
        <v>42.5</v>
      </c>
      <c r="AI459" s="8">
        <v>73</v>
      </c>
      <c r="AJ459" s="6">
        <v>8.3000000000000007</v>
      </c>
      <c r="AK459">
        <v>0</v>
      </c>
      <c r="AL459" s="8">
        <v>99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 s="8">
        <v>1</v>
      </c>
      <c r="AT459">
        <v>1</v>
      </c>
      <c r="AU459">
        <v>0</v>
      </c>
      <c r="AV459">
        <v>0</v>
      </c>
      <c r="AW459" s="8">
        <v>366</v>
      </c>
      <c r="AX459" s="8">
        <v>366</v>
      </c>
      <c r="AY459" s="2">
        <v>42729</v>
      </c>
      <c r="AZ459" s="2">
        <v>42749</v>
      </c>
      <c r="BA459" s="8">
        <f t="shared" si="55"/>
        <v>20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</v>
      </c>
      <c r="BJ459">
        <v>2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0</v>
      </c>
      <c r="CH459">
        <v>0</v>
      </c>
      <c r="CI459" s="6">
        <v>6.2</v>
      </c>
      <c r="CJ459" s="8">
        <v>100</v>
      </c>
      <c r="CK459" s="8">
        <v>0</v>
      </c>
      <c r="CL459" s="8">
        <f t="shared" si="56"/>
        <v>0</v>
      </c>
      <c r="CM459" s="8">
        <v>103</v>
      </c>
      <c r="CN459">
        <v>0</v>
      </c>
      <c r="CO459" s="4">
        <f t="shared" si="57"/>
        <v>0.77153558052434457</v>
      </c>
      <c r="CP459" s="8">
        <f t="shared" si="58"/>
        <v>30.5</v>
      </c>
      <c r="CQ459" s="8">
        <v>102</v>
      </c>
      <c r="CR459" s="8">
        <f t="shared" si="59"/>
        <v>1</v>
      </c>
      <c r="CS459" s="8">
        <f>IF(SUM(EF459:EG459,EB459:EC459,DX459:DY459,DT459:DU459,DP459:DQ459,DL459:DM459,DH459:DI459,DD459:DE459)&gt;0,1,0)</f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 s="8">
        <v>1.810810810810811</v>
      </c>
      <c r="EJ459" s="8">
        <v>0</v>
      </c>
      <c r="EK459" s="8">
        <v>1</v>
      </c>
      <c r="EL459" s="8">
        <v>0</v>
      </c>
      <c r="EM459">
        <v>0</v>
      </c>
      <c r="EO459">
        <v>0</v>
      </c>
      <c r="EP459">
        <v>0</v>
      </c>
      <c r="ER459">
        <v>0</v>
      </c>
      <c r="ES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 s="2">
        <v>42825</v>
      </c>
      <c r="FE459">
        <v>0</v>
      </c>
      <c r="FG459">
        <v>76</v>
      </c>
      <c r="FH459">
        <v>1</v>
      </c>
      <c r="FK459">
        <v>0</v>
      </c>
    </row>
    <row r="460" spans="1:168" x14ac:dyDescent="0.35">
      <c r="A460">
        <v>59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 s="8">
        <v>0</v>
      </c>
      <c r="P460" s="8">
        <v>0</v>
      </c>
      <c r="Q460">
        <v>0</v>
      </c>
      <c r="R460">
        <v>1</v>
      </c>
      <c r="S460">
        <v>0</v>
      </c>
      <c r="T460">
        <v>0</v>
      </c>
      <c r="U460" s="8">
        <v>0</v>
      </c>
      <c r="V460">
        <v>0</v>
      </c>
      <c r="W460" s="8">
        <v>129</v>
      </c>
      <c r="X460" s="8">
        <v>57</v>
      </c>
      <c r="Y460" s="8">
        <v>94</v>
      </c>
      <c r="Z460">
        <v>0</v>
      </c>
      <c r="AA460" s="8">
        <v>1.9328859060402681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s="8">
        <v>36</v>
      </c>
      <c r="AI460" s="8">
        <v>91</v>
      </c>
      <c r="AJ460" s="6">
        <v>8.1</v>
      </c>
      <c r="AK460">
        <v>0</v>
      </c>
      <c r="AL460" s="8">
        <v>95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 s="8">
        <v>3</v>
      </c>
      <c r="AT460">
        <v>0</v>
      </c>
      <c r="AU460">
        <v>0</v>
      </c>
      <c r="AV460">
        <v>1</v>
      </c>
      <c r="AW460" s="8">
        <v>129</v>
      </c>
      <c r="AX460" s="8">
        <v>129</v>
      </c>
      <c r="AY460" s="2">
        <v>42636</v>
      </c>
      <c r="AZ460" s="2">
        <v>42656</v>
      </c>
      <c r="BA460" s="8">
        <f t="shared" si="55"/>
        <v>20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7</v>
      </c>
      <c r="BJ460">
        <v>2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0</v>
      </c>
      <c r="CH460">
        <v>0</v>
      </c>
      <c r="CI460" s="6">
        <v>0.1</v>
      </c>
      <c r="CJ460" s="8">
        <v>0</v>
      </c>
      <c r="CK460" s="8">
        <v>0</v>
      </c>
      <c r="CL460" s="8">
        <f t="shared" si="56"/>
        <v>100</v>
      </c>
      <c r="CM460" s="8">
        <v>89.500000000000014</v>
      </c>
      <c r="CN460">
        <v>0</v>
      </c>
      <c r="CO460" s="4">
        <f t="shared" si="57"/>
        <v>0.69379844961240322</v>
      </c>
      <c r="CP460" s="8">
        <f t="shared" si="58"/>
        <v>39.499999999999986</v>
      </c>
      <c r="CQ460" s="8">
        <v>82</v>
      </c>
      <c r="CR460" s="8">
        <f t="shared" si="59"/>
        <v>1</v>
      </c>
      <c r="CS460" s="8">
        <f>IF(SUM(EF460:EG460,EB460:EC460,DX460:DY460,DT460:DU460,DP460:DQ460,DL460:DM460,DH460:DI460,DD460:DE460)&gt;0,1,0)</f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 s="8">
        <v>1.8857142857142859</v>
      </c>
      <c r="EJ460" s="8">
        <v>0</v>
      </c>
      <c r="EK460" s="8">
        <v>1</v>
      </c>
      <c r="EL460" s="8">
        <v>0</v>
      </c>
      <c r="EM460">
        <v>0</v>
      </c>
      <c r="EO460">
        <v>0</v>
      </c>
      <c r="EP460">
        <v>0</v>
      </c>
      <c r="ER460">
        <v>0</v>
      </c>
      <c r="ES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</v>
      </c>
      <c r="FD460" s="2">
        <v>42701</v>
      </c>
      <c r="FE460">
        <v>0</v>
      </c>
      <c r="FG460">
        <v>45</v>
      </c>
      <c r="FH460">
        <v>1</v>
      </c>
      <c r="FK460">
        <v>0</v>
      </c>
    </row>
    <row r="461" spans="1:168" x14ac:dyDescent="0.35">
      <c r="A461">
        <v>84</v>
      </c>
      <c r="B461">
        <v>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0</v>
      </c>
      <c r="O461" s="8">
        <v>0</v>
      </c>
      <c r="P461" s="8">
        <v>6.8055676024480982E-2</v>
      </c>
      <c r="Q461">
        <v>0</v>
      </c>
      <c r="R461">
        <v>1</v>
      </c>
      <c r="S461">
        <v>0</v>
      </c>
      <c r="T461">
        <v>0</v>
      </c>
      <c r="U461" s="8">
        <v>0</v>
      </c>
      <c r="V461">
        <v>0</v>
      </c>
      <c r="W461" s="8">
        <v>110</v>
      </c>
      <c r="X461" s="8">
        <v>54</v>
      </c>
      <c r="Y461" s="8">
        <v>97</v>
      </c>
      <c r="Z461">
        <v>0</v>
      </c>
      <c r="AA461" s="8">
        <v>1.911764705882353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s="8">
        <v>53</v>
      </c>
      <c r="AI461" s="8">
        <v>60</v>
      </c>
      <c r="AJ461" s="6">
        <v>7.8</v>
      </c>
      <c r="AK461">
        <v>0</v>
      </c>
      <c r="AL461" s="8">
        <v>25</v>
      </c>
      <c r="AM461">
        <v>4</v>
      </c>
      <c r="AN461">
        <v>1</v>
      </c>
      <c r="AO461">
        <v>0</v>
      </c>
      <c r="AP461">
        <v>0</v>
      </c>
      <c r="AQ461">
        <v>1</v>
      </c>
      <c r="AR461">
        <v>0</v>
      </c>
      <c r="AS461" s="8">
        <v>3</v>
      </c>
      <c r="AT461">
        <v>0</v>
      </c>
      <c r="AU461">
        <v>0</v>
      </c>
      <c r="AV461">
        <v>1</v>
      </c>
      <c r="AW461" s="8">
        <v>230.5</v>
      </c>
      <c r="AX461" s="8">
        <v>199</v>
      </c>
      <c r="AY461" s="2">
        <v>42606</v>
      </c>
      <c r="AZ461" s="2">
        <v>42626</v>
      </c>
      <c r="BA461" s="8">
        <f t="shared" si="55"/>
        <v>20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4</v>
      </c>
      <c r="BJ461">
        <v>2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 s="6">
        <v>9</v>
      </c>
      <c r="CJ461" s="8">
        <v>0</v>
      </c>
      <c r="CK461" s="8">
        <v>0</v>
      </c>
      <c r="CL461" s="8">
        <f t="shared" si="56"/>
        <v>100</v>
      </c>
      <c r="CM461" s="8">
        <v>71</v>
      </c>
      <c r="CN461">
        <v>0</v>
      </c>
      <c r="CO461" s="4">
        <f t="shared" si="57"/>
        <v>0.6454545454545455</v>
      </c>
      <c r="CP461" s="8">
        <f t="shared" si="58"/>
        <v>39</v>
      </c>
      <c r="CQ461" s="8">
        <v>74.5</v>
      </c>
      <c r="CR461" s="8">
        <f t="shared" si="59"/>
        <v>1</v>
      </c>
      <c r="CS461" s="8">
        <f>IF(SUM(EF461:EG461,EB461:EC461,DX461:DY461,DT461:DU461,DP461:DQ461,DL461:DM461,DH461:DI461,DD461:DE461)&gt;0,1,0)</f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 s="8">
        <v>1.845070422535211</v>
      </c>
      <c r="EJ461" s="8">
        <v>0</v>
      </c>
      <c r="EK461" s="8">
        <v>1</v>
      </c>
      <c r="EL461" s="8">
        <v>0</v>
      </c>
      <c r="EM461">
        <v>0</v>
      </c>
      <c r="EO461">
        <v>0</v>
      </c>
      <c r="EP461">
        <v>0</v>
      </c>
      <c r="ER461">
        <v>0</v>
      </c>
      <c r="ES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E461">
        <v>1</v>
      </c>
      <c r="FF461" s="2">
        <v>42744</v>
      </c>
      <c r="FK461">
        <v>2</v>
      </c>
      <c r="FL461" t="s">
        <v>216</v>
      </c>
    </row>
    <row r="462" spans="1:168" x14ac:dyDescent="0.35">
      <c r="A462">
        <v>67</v>
      </c>
      <c r="B462">
        <v>2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 s="8">
        <v>0</v>
      </c>
      <c r="P462" s="8">
        <v>25</v>
      </c>
      <c r="Q462">
        <v>0</v>
      </c>
      <c r="R462">
        <v>1</v>
      </c>
      <c r="S462">
        <v>0</v>
      </c>
      <c r="T462">
        <v>0</v>
      </c>
      <c r="U462" s="8">
        <v>0</v>
      </c>
      <c r="V462">
        <v>1</v>
      </c>
      <c r="W462" s="8">
        <v>166</v>
      </c>
      <c r="X462" s="8">
        <v>83</v>
      </c>
      <c r="Y462" s="8">
        <v>97</v>
      </c>
      <c r="Z462">
        <v>0</v>
      </c>
      <c r="AA462" s="8">
        <v>2.1029411764705879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s="8">
        <v>44.047461202350462</v>
      </c>
      <c r="AI462" s="8">
        <v>57.5</v>
      </c>
      <c r="AJ462" s="6">
        <v>8.1754918473171649</v>
      </c>
      <c r="AK462">
        <v>0</v>
      </c>
      <c r="AL462" s="8">
        <v>51</v>
      </c>
      <c r="AM462">
        <v>2</v>
      </c>
      <c r="AN462">
        <v>1</v>
      </c>
      <c r="AO462">
        <v>1</v>
      </c>
      <c r="AP462">
        <v>0</v>
      </c>
      <c r="AQ462">
        <v>0</v>
      </c>
      <c r="AR462">
        <v>0</v>
      </c>
      <c r="AS462" s="8">
        <v>1</v>
      </c>
      <c r="AT462">
        <v>1</v>
      </c>
      <c r="AU462">
        <v>0</v>
      </c>
      <c r="AV462">
        <v>0</v>
      </c>
      <c r="AW462" s="8">
        <v>637</v>
      </c>
      <c r="AX462" s="8">
        <v>637</v>
      </c>
      <c r="AY462" s="2">
        <v>42606</v>
      </c>
      <c r="AZ462" s="2">
        <v>42626</v>
      </c>
      <c r="BA462" s="8">
        <f t="shared" si="55"/>
        <v>20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10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3</v>
      </c>
      <c r="CE462">
        <v>1</v>
      </c>
      <c r="CF462">
        <v>1</v>
      </c>
      <c r="CG462">
        <v>1</v>
      </c>
      <c r="CH462">
        <v>0</v>
      </c>
      <c r="CI462" s="6">
        <v>0.2</v>
      </c>
      <c r="CJ462" s="8">
        <v>0</v>
      </c>
      <c r="CK462" s="8">
        <v>0</v>
      </c>
      <c r="CL462" s="8">
        <f t="shared" si="56"/>
        <v>100</v>
      </c>
      <c r="CM462" s="8">
        <v>40</v>
      </c>
      <c r="CN462">
        <v>1</v>
      </c>
      <c r="CO462" s="4">
        <f t="shared" si="57"/>
        <v>0.24096385542168675</v>
      </c>
      <c r="CP462" s="8">
        <f t="shared" si="58"/>
        <v>126</v>
      </c>
      <c r="CQ462" s="8">
        <v>0</v>
      </c>
      <c r="CR462" s="8">
        <f t="shared" si="59"/>
        <v>1</v>
      </c>
      <c r="CS462" s="8">
        <f>IF(CN462=1,1,0)</f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 s="8">
        <v>1.76056338028169</v>
      </c>
      <c r="EJ462" s="8">
        <v>0</v>
      </c>
      <c r="EK462" s="8">
        <v>1</v>
      </c>
      <c r="EL462" s="8">
        <v>0</v>
      </c>
      <c r="EM462">
        <v>0</v>
      </c>
      <c r="EO462">
        <v>0</v>
      </c>
      <c r="EP462">
        <v>0</v>
      </c>
      <c r="ER462">
        <v>0</v>
      </c>
      <c r="ES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 s="2">
        <v>42652</v>
      </c>
      <c r="FE462">
        <v>0</v>
      </c>
      <c r="FG462">
        <v>26</v>
      </c>
      <c r="FH462">
        <v>1</v>
      </c>
      <c r="FK462">
        <v>0</v>
      </c>
    </row>
    <row r="463" spans="1:168" x14ac:dyDescent="0.35">
      <c r="A463">
        <v>53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 s="8">
        <v>0</v>
      </c>
      <c r="P463" s="8">
        <v>0</v>
      </c>
      <c r="Q463">
        <v>0</v>
      </c>
      <c r="R463">
        <v>1</v>
      </c>
      <c r="S463">
        <v>0</v>
      </c>
      <c r="T463">
        <v>0</v>
      </c>
      <c r="U463" s="8">
        <v>0</v>
      </c>
      <c r="V463">
        <v>0</v>
      </c>
      <c r="W463" s="8">
        <v>136</v>
      </c>
      <c r="X463" s="8">
        <v>83</v>
      </c>
      <c r="Y463" s="8">
        <v>99</v>
      </c>
      <c r="Z463">
        <v>0</v>
      </c>
      <c r="AA463" s="8">
        <v>1.838235294117647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s="8">
        <v>37.5</v>
      </c>
      <c r="AI463" s="8">
        <v>50</v>
      </c>
      <c r="AJ463" s="6">
        <v>8.3000000000000007</v>
      </c>
      <c r="AK463">
        <v>0</v>
      </c>
      <c r="AL463" s="8">
        <v>112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 s="8">
        <v>2</v>
      </c>
      <c r="AT463">
        <v>0</v>
      </c>
      <c r="AU463">
        <v>1</v>
      </c>
      <c r="AV463">
        <v>0</v>
      </c>
      <c r="AW463" s="8">
        <v>46</v>
      </c>
      <c r="AX463" s="8">
        <v>0</v>
      </c>
      <c r="AY463" s="2">
        <v>42489</v>
      </c>
      <c r="AZ463" s="2">
        <v>42509</v>
      </c>
      <c r="BA463" s="8">
        <f t="shared" si="55"/>
        <v>20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3</v>
      </c>
      <c r="BJ463">
        <v>14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3</v>
      </c>
      <c r="CE463">
        <v>1</v>
      </c>
      <c r="CF463">
        <v>1</v>
      </c>
      <c r="CG463">
        <v>1</v>
      </c>
      <c r="CH463">
        <v>1</v>
      </c>
      <c r="CI463" s="6">
        <v>2.2000000000000002</v>
      </c>
      <c r="CJ463" s="8">
        <v>90</v>
      </c>
      <c r="CK463" s="8">
        <v>0</v>
      </c>
      <c r="CL463" s="8">
        <f t="shared" si="56"/>
        <v>10</v>
      </c>
      <c r="CM463" s="8">
        <v>93.905885242844278</v>
      </c>
      <c r="CN463">
        <v>0</v>
      </c>
      <c r="CO463" s="4">
        <f t="shared" si="57"/>
        <v>0.69048445031503147</v>
      </c>
      <c r="CP463" s="8">
        <f t="shared" si="58"/>
        <v>42.094114757155722</v>
      </c>
      <c r="CQ463" s="8">
        <v>96</v>
      </c>
      <c r="CR463" s="8">
        <f t="shared" si="59"/>
        <v>1</v>
      </c>
      <c r="CS463" s="8">
        <f>IF(SUM(EF463:EG463,EB463:EC463,DX463:DY463,DT463:DU463,DP463:DQ463,DL463:DM463,DH463:DI463,DD463:DE463)&gt;0,1,0)</f>
        <v>0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0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</v>
      </c>
      <c r="EF463">
        <v>0</v>
      </c>
      <c r="EG463">
        <v>0</v>
      </c>
      <c r="EH463">
        <v>0</v>
      </c>
      <c r="EI463" s="8">
        <v>1.8378378378378379</v>
      </c>
      <c r="EJ463" s="8">
        <v>0</v>
      </c>
      <c r="EK463" s="8">
        <v>1</v>
      </c>
      <c r="EL463" s="8">
        <v>0</v>
      </c>
      <c r="EM463">
        <v>0</v>
      </c>
      <c r="EO463">
        <v>0</v>
      </c>
      <c r="EP463">
        <v>0</v>
      </c>
      <c r="ER463">
        <v>0</v>
      </c>
      <c r="ES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 s="2">
        <v>42677</v>
      </c>
      <c r="FE463">
        <v>0</v>
      </c>
      <c r="FG463">
        <v>168</v>
      </c>
      <c r="FH463">
        <v>1</v>
      </c>
      <c r="FK463">
        <v>0</v>
      </c>
    </row>
    <row r="464" spans="1:168" x14ac:dyDescent="0.35">
      <c r="A464">
        <v>68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 s="8">
        <v>0</v>
      </c>
      <c r="P464" s="8">
        <v>0</v>
      </c>
      <c r="Q464">
        <v>2</v>
      </c>
      <c r="R464">
        <v>0</v>
      </c>
      <c r="S464">
        <v>0</v>
      </c>
      <c r="T464">
        <v>1</v>
      </c>
      <c r="U464" s="8">
        <v>3.1553641190023039E-2</v>
      </c>
      <c r="V464">
        <v>0</v>
      </c>
      <c r="W464" s="8">
        <v>140.5</v>
      </c>
      <c r="X464" s="8">
        <v>66</v>
      </c>
      <c r="Y464" s="8">
        <v>97.872340425531917</v>
      </c>
      <c r="Z464">
        <v>0</v>
      </c>
      <c r="AA464" s="8">
        <v>1.9290780141843971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s="8">
        <v>42.5</v>
      </c>
      <c r="AI464" s="8">
        <v>72</v>
      </c>
      <c r="AJ464" s="6">
        <v>6.7</v>
      </c>
      <c r="AK464">
        <v>1</v>
      </c>
      <c r="AL464" s="8">
        <v>65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 s="8">
        <v>3</v>
      </c>
      <c r="AT464">
        <v>0</v>
      </c>
      <c r="AU464">
        <v>0</v>
      </c>
      <c r="AV464">
        <v>1</v>
      </c>
      <c r="AW464" s="8">
        <v>247</v>
      </c>
      <c r="AX464" s="8">
        <v>68</v>
      </c>
      <c r="AY464" s="2">
        <v>42424</v>
      </c>
      <c r="AZ464" s="2">
        <v>42444</v>
      </c>
      <c r="BA464" s="8">
        <f t="shared" si="55"/>
        <v>20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5</v>
      </c>
      <c r="BJ464">
        <v>6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1</v>
      </c>
      <c r="CI464" s="6">
        <v>0.3</v>
      </c>
      <c r="CJ464" s="8">
        <v>0</v>
      </c>
      <c r="CK464" s="8">
        <v>0</v>
      </c>
      <c r="CL464" s="8">
        <f t="shared" si="56"/>
        <v>100</v>
      </c>
      <c r="CM464" s="8">
        <v>112</v>
      </c>
      <c r="CN464">
        <v>0</v>
      </c>
      <c r="CO464" s="4">
        <f t="shared" si="57"/>
        <v>0.79715302491103202</v>
      </c>
      <c r="CP464" s="8">
        <f t="shared" si="58"/>
        <v>28.5</v>
      </c>
      <c r="CQ464" s="8">
        <v>103</v>
      </c>
      <c r="CR464" s="8">
        <f t="shared" si="59"/>
        <v>1</v>
      </c>
      <c r="CS464" s="8">
        <f>IF(SUM(EF464:EG464,EB464:EC464,DX464:DY464,DT464:DU464,DP464:DQ464,DL464:DM464,DH464:DI464,DD464:DE464)&gt;0,1,0)</f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 s="8">
        <v>1.821917808219178</v>
      </c>
      <c r="EJ464" s="8">
        <v>0</v>
      </c>
      <c r="EK464" s="8">
        <v>1</v>
      </c>
      <c r="EL464" s="8">
        <v>0</v>
      </c>
      <c r="EM464">
        <v>0</v>
      </c>
      <c r="EO464">
        <v>0</v>
      </c>
      <c r="EP464">
        <v>0</v>
      </c>
      <c r="ER464">
        <v>0</v>
      </c>
      <c r="ES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 s="2">
        <v>42463</v>
      </c>
      <c r="FE464">
        <v>0</v>
      </c>
      <c r="FG464">
        <v>19</v>
      </c>
      <c r="FH464">
        <v>1</v>
      </c>
      <c r="FK464">
        <v>0</v>
      </c>
    </row>
    <row r="465" spans="1:168" x14ac:dyDescent="0.35">
      <c r="A465">
        <v>75</v>
      </c>
      <c r="B465">
        <v>2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 s="8">
        <v>0</v>
      </c>
      <c r="P465" s="8">
        <v>0</v>
      </c>
      <c r="Q465">
        <v>1</v>
      </c>
      <c r="R465">
        <v>0</v>
      </c>
      <c r="S465">
        <v>1</v>
      </c>
      <c r="T465">
        <v>0</v>
      </c>
      <c r="U465" s="8">
        <v>0.19522171609184721</v>
      </c>
      <c r="V465">
        <v>0</v>
      </c>
      <c r="W465" s="8">
        <v>129</v>
      </c>
      <c r="X465" s="8">
        <v>59</v>
      </c>
      <c r="Y465" s="8">
        <v>96</v>
      </c>
      <c r="Z465">
        <v>0</v>
      </c>
      <c r="AA465" s="8">
        <v>1.901408450704225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s="8">
        <v>37</v>
      </c>
      <c r="AI465" s="8">
        <v>65</v>
      </c>
      <c r="AJ465" s="6">
        <v>8.4</v>
      </c>
      <c r="AK465">
        <v>0</v>
      </c>
      <c r="AL465" s="8">
        <v>70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 s="8">
        <v>2</v>
      </c>
      <c r="AT465">
        <v>0</v>
      </c>
      <c r="AU465">
        <v>1</v>
      </c>
      <c r="AV465">
        <v>0</v>
      </c>
      <c r="AW465" s="8">
        <v>126</v>
      </c>
      <c r="AX465" s="8">
        <v>0</v>
      </c>
      <c r="AY465" s="2">
        <v>42390</v>
      </c>
      <c r="AZ465" s="2">
        <v>42410</v>
      </c>
      <c r="BA465" s="8">
        <f t="shared" si="55"/>
        <v>20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4</v>
      </c>
      <c r="BJ465">
        <v>2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 s="6">
        <v>1</v>
      </c>
      <c r="CJ465" s="8">
        <v>0</v>
      </c>
      <c r="CK465" s="8">
        <v>0</v>
      </c>
      <c r="CL465" s="8">
        <f t="shared" si="56"/>
        <v>100</v>
      </c>
      <c r="CM465" s="8">
        <v>76</v>
      </c>
      <c r="CN465">
        <v>0</v>
      </c>
      <c r="CO465" s="4">
        <f t="shared" si="57"/>
        <v>0.58914728682170547</v>
      </c>
      <c r="CP465" s="8">
        <f t="shared" si="58"/>
        <v>53</v>
      </c>
      <c r="CQ465" s="8">
        <v>77</v>
      </c>
      <c r="CR465" s="8">
        <f t="shared" si="59"/>
        <v>1</v>
      </c>
      <c r="CS465" s="8">
        <f>IF(SUM(EF465:EG465,EB465:EC465,DX465:DY465,DT465:DU465,DP465:DQ465,DL465:DM465,DH465:DI465,DD465:DE465)&gt;0,1,0)</f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 s="8">
        <v>1.931506849315068</v>
      </c>
      <c r="EJ465" s="8">
        <v>0</v>
      </c>
      <c r="EK465" s="8">
        <v>1</v>
      </c>
      <c r="EL465" s="8">
        <v>0</v>
      </c>
      <c r="EM465">
        <v>0</v>
      </c>
      <c r="EO465">
        <v>0</v>
      </c>
      <c r="EP465">
        <v>0</v>
      </c>
      <c r="ER465">
        <v>0</v>
      </c>
      <c r="ES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1</v>
      </c>
      <c r="FD465" s="2">
        <v>42433</v>
      </c>
      <c r="FE465">
        <v>0</v>
      </c>
      <c r="FG465">
        <v>23</v>
      </c>
      <c r="FH465">
        <v>1</v>
      </c>
      <c r="FK465">
        <v>0</v>
      </c>
    </row>
    <row r="466" spans="1:168" x14ac:dyDescent="0.35">
      <c r="A466">
        <v>79</v>
      </c>
      <c r="B466">
        <v>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 s="8">
        <v>0</v>
      </c>
      <c r="P466" s="8">
        <v>0</v>
      </c>
      <c r="Q466">
        <v>0</v>
      </c>
      <c r="R466">
        <v>1</v>
      </c>
      <c r="S466">
        <v>0</v>
      </c>
      <c r="T466">
        <v>0</v>
      </c>
      <c r="U466" s="8">
        <v>0</v>
      </c>
      <c r="V466">
        <v>0</v>
      </c>
      <c r="W466" s="8">
        <v>132</v>
      </c>
      <c r="X466" s="8">
        <v>68</v>
      </c>
      <c r="Y466" s="8">
        <v>95</v>
      </c>
      <c r="Z466">
        <v>0</v>
      </c>
      <c r="AA466" s="8">
        <v>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s="8">
        <v>36.110866946884961</v>
      </c>
      <c r="AI466" s="8">
        <v>63</v>
      </c>
      <c r="AJ466" s="6">
        <v>6.8</v>
      </c>
      <c r="AK466">
        <v>1</v>
      </c>
      <c r="AL466" s="8">
        <v>22</v>
      </c>
      <c r="AM466">
        <v>4</v>
      </c>
      <c r="AN466">
        <v>1</v>
      </c>
      <c r="AO466">
        <v>0</v>
      </c>
      <c r="AP466">
        <v>0</v>
      </c>
      <c r="AQ466">
        <v>1</v>
      </c>
      <c r="AR466">
        <v>0</v>
      </c>
      <c r="AS466" s="8">
        <v>3</v>
      </c>
      <c r="AT466">
        <v>0</v>
      </c>
      <c r="AU466">
        <v>0</v>
      </c>
      <c r="AV466">
        <v>1</v>
      </c>
      <c r="AW466" s="8">
        <v>294</v>
      </c>
      <c r="AX466" s="8">
        <v>145</v>
      </c>
      <c r="AY466" s="2">
        <v>42383</v>
      </c>
      <c r="AZ466" s="2">
        <v>42403</v>
      </c>
      <c r="BA466" s="8">
        <f t="shared" si="55"/>
        <v>20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3</v>
      </c>
      <c r="BJ466">
        <v>16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1</v>
      </c>
      <c r="CD466">
        <v>3</v>
      </c>
      <c r="CE466">
        <v>1</v>
      </c>
      <c r="CF466">
        <v>1</v>
      </c>
      <c r="CG466">
        <v>1</v>
      </c>
      <c r="CH466">
        <v>1</v>
      </c>
      <c r="CI466" s="6">
        <v>0.5</v>
      </c>
      <c r="CJ466" s="8">
        <v>100</v>
      </c>
      <c r="CK466" s="8">
        <v>0</v>
      </c>
      <c r="CL466" s="8">
        <f t="shared" si="56"/>
        <v>0</v>
      </c>
      <c r="CM466" s="8">
        <v>27</v>
      </c>
      <c r="CN466">
        <v>1</v>
      </c>
      <c r="CO466" s="4">
        <f t="shared" si="57"/>
        <v>0.20454545454545456</v>
      </c>
      <c r="CP466" s="8">
        <f t="shared" si="58"/>
        <v>105</v>
      </c>
      <c r="CQ466" s="8">
        <v>55</v>
      </c>
      <c r="CR466" s="8">
        <f t="shared" si="59"/>
        <v>1</v>
      </c>
      <c r="CS466" s="8">
        <f>IF(CN466=1,1,0)</f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 s="8">
        <v>1.869565217391304</v>
      </c>
      <c r="EJ466" s="8">
        <v>0</v>
      </c>
      <c r="EK466" s="8">
        <v>1</v>
      </c>
      <c r="EL466" s="8">
        <v>0</v>
      </c>
      <c r="EM466">
        <v>1</v>
      </c>
      <c r="EN466" s="2">
        <v>42600</v>
      </c>
      <c r="EO466">
        <v>8</v>
      </c>
      <c r="EP466">
        <v>0</v>
      </c>
      <c r="ER466">
        <v>0</v>
      </c>
      <c r="ES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 s="2">
        <v>42747</v>
      </c>
      <c r="FE466">
        <v>1</v>
      </c>
      <c r="FF466" s="2">
        <v>42900</v>
      </c>
      <c r="FG466">
        <v>344</v>
      </c>
      <c r="FH466">
        <v>1</v>
      </c>
      <c r="FI466">
        <v>197</v>
      </c>
      <c r="FJ466">
        <v>1</v>
      </c>
      <c r="FK466">
        <f>IF(AND(FH466,FJ466),1,0)</f>
        <v>1</v>
      </c>
    </row>
    <row r="467" spans="1:168" x14ac:dyDescent="0.35">
      <c r="A467">
        <v>79</v>
      </c>
      <c r="B467">
        <v>2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 s="8">
        <v>0</v>
      </c>
      <c r="P467" s="8">
        <v>0</v>
      </c>
      <c r="Q467">
        <v>0</v>
      </c>
      <c r="R467">
        <v>1</v>
      </c>
      <c r="S467">
        <v>0</v>
      </c>
      <c r="T467">
        <v>0</v>
      </c>
      <c r="U467" s="8">
        <v>0</v>
      </c>
      <c r="V467">
        <v>0</v>
      </c>
      <c r="W467" s="8">
        <v>132</v>
      </c>
      <c r="X467" s="8">
        <v>68</v>
      </c>
      <c r="Y467" s="8">
        <v>95</v>
      </c>
      <c r="Z467">
        <v>0</v>
      </c>
      <c r="AA467" s="8">
        <v>1.8490566037735849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s="8">
        <v>37.5</v>
      </c>
      <c r="AI467" s="8">
        <v>63</v>
      </c>
      <c r="AJ467" s="6">
        <v>6.8</v>
      </c>
      <c r="AK467">
        <v>1</v>
      </c>
      <c r="AL467" s="8">
        <v>22</v>
      </c>
      <c r="AM467">
        <v>4</v>
      </c>
      <c r="AN467">
        <v>1</v>
      </c>
      <c r="AO467">
        <v>0</v>
      </c>
      <c r="AP467">
        <v>0</v>
      </c>
      <c r="AQ467">
        <v>1</v>
      </c>
      <c r="AR467">
        <v>0</v>
      </c>
      <c r="AS467" s="8">
        <v>3</v>
      </c>
      <c r="AT467">
        <v>0</v>
      </c>
      <c r="AU467">
        <v>0</v>
      </c>
      <c r="AV467">
        <v>1</v>
      </c>
      <c r="AW467" s="8">
        <v>294</v>
      </c>
      <c r="AX467" s="8">
        <v>145</v>
      </c>
      <c r="AY467" s="2">
        <v>42383</v>
      </c>
      <c r="AZ467" s="2">
        <v>42403</v>
      </c>
      <c r="BA467" s="8">
        <f t="shared" si="55"/>
        <v>20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16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1</v>
      </c>
      <c r="CD467">
        <v>3</v>
      </c>
      <c r="CE467">
        <v>1</v>
      </c>
      <c r="CF467">
        <v>1</v>
      </c>
      <c r="CG467">
        <v>1</v>
      </c>
      <c r="CH467">
        <v>1</v>
      </c>
      <c r="CI467" s="6">
        <v>0.2</v>
      </c>
      <c r="CJ467" s="8">
        <v>80</v>
      </c>
      <c r="CK467" s="8">
        <v>0</v>
      </c>
      <c r="CL467" s="8">
        <f t="shared" si="56"/>
        <v>20</v>
      </c>
      <c r="CM467" s="8">
        <v>53</v>
      </c>
      <c r="CN467">
        <v>0</v>
      </c>
      <c r="CO467" s="4">
        <f t="shared" si="57"/>
        <v>0.40151515151515149</v>
      </c>
      <c r="CP467" s="8">
        <f t="shared" si="58"/>
        <v>79</v>
      </c>
      <c r="CQ467" s="8">
        <v>27</v>
      </c>
      <c r="CR467" s="8">
        <f t="shared" si="59"/>
        <v>1</v>
      </c>
      <c r="CS467" s="8">
        <f t="shared" ref="CS467:CS474" si="60">IF(SUM(EF467:EG467,EB467:EC467,DX467:DY467,DT467:DU467,DP467:DQ467,DL467:DM467,DH467:DI467,DD467:DE467)&gt;0,1,0)</f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0</v>
      </c>
      <c r="DO467">
        <v>1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 s="8">
        <v>1.816901408450704</v>
      </c>
      <c r="EJ467" s="8">
        <v>0</v>
      </c>
      <c r="EK467" s="8">
        <v>1</v>
      </c>
      <c r="EL467" s="8">
        <v>0</v>
      </c>
      <c r="EM467">
        <v>1</v>
      </c>
      <c r="EN467" s="2">
        <v>42441</v>
      </c>
      <c r="EO467">
        <v>6</v>
      </c>
      <c r="EP467">
        <v>1</v>
      </c>
      <c r="EQ467" s="2">
        <v>42447</v>
      </c>
      <c r="ER467">
        <v>8</v>
      </c>
      <c r="ES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 s="2">
        <v>42483</v>
      </c>
      <c r="FE467">
        <v>1</v>
      </c>
      <c r="FF467" s="2">
        <v>42900</v>
      </c>
      <c r="FG467">
        <v>80</v>
      </c>
      <c r="FH467">
        <v>1</v>
      </c>
      <c r="FI467">
        <v>38</v>
      </c>
      <c r="FJ467">
        <v>1</v>
      </c>
      <c r="FK467">
        <f>IF(AND(FH467,FJ467),1,0)</f>
        <v>1</v>
      </c>
    </row>
    <row r="468" spans="1:168" x14ac:dyDescent="0.35">
      <c r="A468">
        <v>62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 s="8">
        <v>0</v>
      </c>
      <c r="P468" s="8">
        <v>6.8023524179185918E-2</v>
      </c>
      <c r="Q468">
        <v>2</v>
      </c>
      <c r="R468">
        <v>0</v>
      </c>
      <c r="S468">
        <v>0</v>
      </c>
      <c r="T468">
        <v>1</v>
      </c>
      <c r="U468" s="8">
        <v>20</v>
      </c>
      <c r="V468">
        <v>0</v>
      </c>
      <c r="W468" s="8">
        <v>101</v>
      </c>
      <c r="X468" s="8">
        <v>44</v>
      </c>
      <c r="Y468" s="8">
        <v>97</v>
      </c>
      <c r="Z468">
        <v>1</v>
      </c>
      <c r="AA468" s="8">
        <v>1.826086956521739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s="8">
        <v>40.138604604775388</v>
      </c>
      <c r="AI468" s="8">
        <v>86</v>
      </c>
      <c r="AJ468" s="6">
        <v>5.4</v>
      </c>
      <c r="AK468">
        <v>1</v>
      </c>
      <c r="AL468" s="8">
        <v>185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 s="8">
        <v>3</v>
      </c>
      <c r="AT468">
        <v>0</v>
      </c>
      <c r="AU468">
        <v>0</v>
      </c>
      <c r="AV468">
        <v>1</v>
      </c>
      <c r="AW468" s="8">
        <v>96</v>
      </c>
      <c r="AX468" s="8">
        <v>86</v>
      </c>
      <c r="AY468" s="2">
        <v>41854</v>
      </c>
      <c r="AZ468" s="2">
        <v>41874</v>
      </c>
      <c r="BA468" s="8">
        <f t="shared" si="55"/>
        <v>20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4</v>
      </c>
      <c r="BJ468">
        <v>3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 s="6">
        <v>8.8000000000000007</v>
      </c>
      <c r="CJ468" s="8">
        <v>0</v>
      </c>
      <c r="CK468" s="8">
        <v>0</v>
      </c>
      <c r="CL468" s="8">
        <f t="shared" si="56"/>
        <v>100</v>
      </c>
      <c r="CM468" s="8">
        <v>108</v>
      </c>
      <c r="CN468">
        <v>0</v>
      </c>
      <c r="CO468" s="4">
        <f t="shared" si="57"/>
        <v>1.0693069306930694</v>
      </c>
      <c r="CP468" s="8">
        <f t="shared" si="58"/>
        <v>-7</v>
      </c>
      <c r="CQ468" s="8">
        <v>92</v>
      </c>
      <c r="CR468" s="8">
        <f t="shared" si="59"/>
        <v>0</v>
      </c>
      <c r="CS468" s="8">
        <f t="shared" si="60"/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 s="8">
        <v>1.88</v>
      </c>
      <c r="EJ468" s="8">
        <v>0</v>
      </c>
      <c r="EK468" s="8">
        <v>1</v>
      </c>
      <c r="EL468" s="8">
        <v>0</v>
      </c>
      <c r="EM468">
        <v>0</v>
      </c>
      <c r="EO468">
        <v>0</v>
      </c>
      <c r="EP468">
        <v>0</v>
      </c>
      <c r="ER468">
        <v>0</v>
      </c>
      <c r="ES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 s="2">
        <v>41977</v>
      </c>
      <c r="FE468">
        <v>0</v>
      </c>
      <c r="FG468">
        <v>103</v>
      </c>
      <c r="FH468">
        <v>1</v>
      </c>
      <c r="FK468">
        <v>0</v>
      </c>
    </row>
    <row r="469" spans="1:168" x14ac:dyDescent="0.35">
      <c r="A469">
        <v>62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 s="8">
        <v>0</v>
      </c>
      <c r="P469" s="8">
        <v>0.15587690309270469</v>
      </c>
      <c r="Q469">
        <v>2</v>
      </c>
      <c r="R469">
        <v>0</v>
      </c>
      <c r="S469">
        <v>0</v>
      </c>
      <c r="T469">
        <v>1</v>
      </c>
      <c r="U469" s="8">
        <v>20</v>
      </c>
      <c r="V469">
        <v>0</v>
      </c>
      <c r="W469" s="8">
        <v>101</v>
      </c>
      <c r="X469" s="8">
        <v>44</v>
      </c>
      <c r="Y469" s="8">
        <v>97</v>
      </c>
      <c r="Z469">
        <v>1</v>
      </c>
      <c r="AA469" s="8">
        <v>1.8533333333333331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s="8">
        <v>44.500000000000007</v>
      </c>
      <c r="AI469" s="8">
        <v>86</v>
      </c>
      <c r="AJ469" s="6">
        <v>5.4</v>
      </c>
      <c r="AK469">
        <v>1</v>
      </c>
      <c r="AL469" s="8">
        <v>185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 s="8">
        <v>3</v>
      </c>
      <c r="AT469">
        <v>0</v>
      </c>
      <c r="AU469">
        <v>0</v>
      </c>
      <c r="AV469">
        <v>1</v>
      </c>
      <c r="AW469" s="8">
        <v>111</v>
      </c>
      <c r="AX469" s="8">
        <v>111</v>
      </c>
      <c r="AY469" s="2">
        <v>41854</v>
      </c>
      <c r="AZ469" s="2">
        <v>41874</v>
      </c>
      <c r="BA469" s="8">
        <f t="shared" si="55"/>
        <v>20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4</v>
      </c>
      <c r="BJ469">
        <v>3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1</v>
      </c>
      <c r="CI469" s="6">
        <v>12</v>
      </c>
      <c r="CJ469" s="8">
        <v>0</v>
      </c>
      <c r="CK469" s="8">
        <v>0</v>
      </c>
      <c r="CL469" s="8">
        <f t="shared" si="56"/>
        <v>100</v>
      </c>
      <c r="CM469" s="8">
        <v>92</v>
      </c>
      <c r="CN469">
        <v>0</v>
      </c>
      <c r="CO469" s="4">
        <f t="shared" si="57"/>
        <v>0.91089108910891092</v>
      </c>
      <c r="CP469" s="8">
        <f t="shared" si="58"/>
        <v>9</v>
      </c>
      <c r="CQ469" s="8">
        <v>108</v>
      </c>
      <c r="CR469" s="8">
        <f t="shared" si="59"/>
        <v>0</v>
      </c>
      <c r="CS469" s="8">
        <f t="shared" si="60"/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 s="8">
        <v>1.8235294117647061</v>
      </c>
      <c r="EJ469" s="8">
        <v>0</v>
      </c>
      <c r="EK469" s="8">
        <v>1</v>
      </c>
      <c r="EL469" s="8">
        <v>0</v>
      </c>
      <c r="EM469">
        <v>0</v>
      </c>
      <c r="EO469">
        <v>0</v>
      </c>
      <c r="EP469">
        <v>0</v>
      </c>
      <c r="ER469">
        <v>0</v>
      </c>
      <c r="ES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 s="2">
        <v>42082</v>
      </c>
      <c r="FE469">
        <v>0</v>
      </c>
      <c r="FG469">
        <v>208</v>
      </c>
      <c r="FH469">
        <v>1</v>
      </c>
      <c r="FK469">
        <v>0</v>
      </c>
    </row>
    <row r="470" spans="1:168" x14ac:dyDescent="0.35">
      <c r="A470">
        <v>76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0</v>
      </c>
      <c r="O470" s="8">
        <v>0</v>
      </c>
      <c r="P470" s="8">
        <v>0</v>
      </c>
      <c r="Q470">
        <v>0</v>
      </c>
      <c r="R470">
        <v>1</v>
      </c>
      <c r="S470">
        <v>0</v>
      </c>
      <c r="T470">
        <v>0</v>
      </c>
      <c r="U470" s="8">
        <v>0</v>
      </c>
      <c r="V470">
        <v>1</v>
      </c>
      <c r="W470" s="8">
        <v>142</v>
      </c>
      <c r="X470" s="8">
        <v>62</v>
      </c>
      <c r="Y470" s="8">
        <v>99</v>
      </c>
      <c r="Z470">
        <v>0</v>
      </c>
      <c r="AA470" s="8">
        <v>1.8529411764705881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8">
        <v>37.5</v>
      </c>
      <c r="AI470" s="8">
        <v>74</v>
      </c>
      <c r="AJ470" s="6">
        <v>6.9</v>
      </c>
      <c r="AK470">
        <v>1</v>
      </c>
      <c r="AL470" s="8">
        <v>61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 s="8">
        <v>2</v>
      </c>
      <c r="AT470">
        <v>0</v>
      </c>
      <c r="AU470">
        <v>1</v>
      </c>
      <c r="AV470">
        <v>0</v>
      </c>
      <c r="AW470" s="8">
        <v>249</v>
      </c>
      <c r="AX470" s="8">
        <v>0</v>
      </c>
      <c r="AY470" s="2">
        <v>41854</v>
      </c>
      <c r="AZ470" s="2">
        <v>41874</v>
      </c>
      <c r="BA470" s="8">
        <f t="shared" si="55"/>
        <v>20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4</v>
      </c>
      <c r="BJ470">
        <v>2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0</v>
      </c>
      <c r="CH470">
        <v>0</v>
      </c>
      <c r="CI470" s="6">
        <v>6</v>
      </c>
      <c r="CJ470" s="8">
        <v>100</v>
      </c>
      <c r="CK470" s="8">
        <v>0</v>
      </c>
      <c r="CL470" s="8">
        <f t="shared" si="56"/>
        <v>0</v>
      </c>
      <c r="CM470" s="8">
        <v>87</v>
      </c>
      <c r="CN470">
        <v>0</v>
      </c>
      <c r="CO470" s="4">
        <f t="shared" si="57"/>
        <v>0.61267605633802813</v>
      </c>
      <c r="CP470" s="8">
        <f t="shared" si="58"/>
        <v>55</v>
      </c>
      <c r="CQ470" s="8">
        <v>91.5</v>
      </c>
      <c r="CR470" s="8">
        <f t="shared" si="59"/>
        <v>1</v>
      </c>
      <c r="CS470" s="8">
        <f t="shared" si="60"/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 s="8">
        <v>1.8055555555555549</v>
      </c>
      <c r="EJ470" s="8">
        <v>0</v>
      </c>
      <c r="EK470" s="8">
        <v>1</v>
      </c>
      <c r="EL470" s="8">
        <v>0</v>
      </c>
      <c r="EM470">
        <v>0</v>
      </c>
      <c r="EO470">
        <v>0</v>
      </c>
      <c r="EP470">
        <v>0</v>
      </c>
      <c r="ER470">
        <v>0</v>
      </c>
      <c r="ES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E470">
        <v>1</v>
      </c>
      <c r="FF470" s="2">
        <v>43050</v>
      </c>
      <c r="FK470">
        <v>2</v>
      </c>
    </row>
    <row r="471" spans="1:168" x14ac:dyDescent="0.35">
      <c r="A471">
        <v>89</v>
      </c>
      <c r="B471">
        <v>2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 s="8">
        <v>0</v>
      </c>
      <c r="P471" s="8">
        <v>0.1233318714967734</v>
      </c>
      <c r="Q471">
        <v>0</v>
      </c>
      <c r="R471">
        <v>1</v>
      </c>
      <c r="S471">
        <v>0</v>
      </c>
      <c r="T471">
        <v>0</v>
      </c>
      <c r="U471" s="8">
        <v>0</v>
      </c>
      <c r="V471">
        <v>1</v>
      </c>
      <c r="W471" s="8">
        <v>150</v>
      </c>
      <c r="X471" s="8">
        <v>75</v>
      </c>
      <c r="Y471" s="8">
        <v>97</v>
      </c>
      <c r="Z471">
        <v>1</v>
      </c>
      <c r="AA471" s="8">
        <v>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s="8">
        <v>41.5</v>
      </c>
      <c r="AI471" s="8">
        <v>70.085337006370125</v>
      </c>
      <c r="AJ471" s="6">
        <v>8.4</v>
      </c>
      <c r="AK471">
        <v>0</v>
      </c>
      <c r="AL471" s="8">
        <v>80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 s="8">
        <v>2</v>
      </c>
      <c r="AT471">
        <v>0</v>
      </c>
      <c r="AU471">
        <v>1</v>
      </c>
      <c r="AV471">
        <v>0</v>
      </c>
      <c r="AW471" s="8">
        <v>157.5</v>
      </c>
      <c r="AX471" s="8">
        <v>0</v>
      </c>
      <c r="AY471" s="2">
        <v>41663</v>
      </c>
      <c r="AZ471" s="2">
        <v>41683</v>
      </c>
      <c r="BA471" s="8">
        <f t="shared" si="55"/>
        <v>20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7</v>
      </c>
      <c r="BJ471">
        <v>3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1</v>
      </c>
      <c r="CE471">
        <v>1</v>
      </c>
      <c r="CF471">
        <v>0</v>
      </c>
      <c r="CG471">
        <v>0</v>
      </c>
      <c r="CH471">
        <v>0</v>
      </c>
      <c r="CI471" s="6">
        <v>0.63427298941913735</v>
      </c>
      <c r="CJ471" s="8">
        <v>5</v>
      </c>
      <c r="CK471" s="8">
        <v>4.3429874324801172E-2</v>
      </c>
      <c r="CL471" s="8">
        <f t="shared" si="56"/>
        <v>94.956570125675199</v>
      </c>
      <c r="CM471" s="8">
        <v>109</v>
      </c>
      <c r="CN471">
        <v>0</v>
      </c>
      <c r="CO471" s="4">
        <f t="shared" si="57"/>
        <v>0.72666666666666668</v>
      </c>
      <c r="CP471" s="8">
        <f t="shared" si="58"/>
        <v>41</v>
      </c>
      <c r="CQ471" s="8">
        <v>70</v>
      </c>
      <c r="CR471" s="8">
        <f t="shared" si="59"/>
        <v>1</v>
      </c>
      <c r="CS471" s="8">
        <f t="shared" si="60"/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 s="8">
        <v>1.76056338028169</v>
      </c>
      <c r="EJ471" s="8">
        <v>0</v>
      </c>
      <c r="EK471" s="8">
        <v>1</v>
      </c>
      <c r="EL471" s="8">
        <v>0</v>
      </c>
      <c r="EM471">
        <v>0</v>
      </c>
      <c r="EO471">
        <v>0</v>
      </c>
      <c r="EP471">
        <v>0</v>
      </c>
      <c r="ER471">
        <v>0</v>
      </c>
      <c r="ES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 s="2">
        <v>41746</v>
      </c>
      <c r="FE471">
        <v>0</v>
      </c>
      <c r="FG471">
        <v>63</v>
      </c>
      <c r="FH471">
        <v>1</v>
      </c>
      <c r="FK471">
        <v>0</v>
      </c>
    </row>
    <row r="472" spans="1:168" x14ac:dyDescent="0.35">
      <c r="A472">
        <v>45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1</v>
      </c>
      <c r="O472" s="8">
        <v>12</v>
      </c>
      <c r="P472" s="8">
        <v>3.1811224612195738E-2</v>
      </c>
      <c r="Q472">
        <v>2</v>
      </c>
      <c r="R472">
        <v>0</v>
      </c>
      <c r="S472">
        <v>0</v>
      </c>
      <c r="T472">
        <v>1</v>
      </c>
      <c r="U472" s="8">
        <v>0.1074022298748679</v>
      </c>
      <c r="V472">
        <v>1</v>
      </c>
      <c r="W472" s="8">
        <v>160</v>
      </c>
      <c r="X472" s="8">
        <v>90</v>
      </c>
      <c r="Y472" s="8">
        <v>98</v>
      </c>
      <c r="Z472">
        <v>0</v>
      </c>
      <c r="AA472" s="8">
        <v>1.9333333333333329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s="8">
        <v>42</v>
      </c>
      <c r="AI472" s="8">
        <v>88</v>
      </c>
      <c r="AJ472" s="6">
        <v>8.5</v>
      </c>
      <c r="AK472">
        <v>0</v>
      </c>
      <c r="AL472" s="8">
        <v>100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 s="8">
        <v>3</v>
      </c>
      <c r="AT472">
        <v>0</v>
      </c>
      <c r="AU472">
        <v>0</v>
      </c>
      <c r="AV472">
        <v>1</v>
      </c>
      <c r="AW472" s="8">
        <v>257</v>
      </c>
      <c r="AX472" s="8">
        <v>206.34347583252369</v>
      </c>
      <c r="AY472" s="2">
        <v>41619</v>
      </c>
      <c r="AZ472" s="2">
        <v>41639</v>
      </c>
      <c r="BA472" s="8">
        <f t="shared" si="55"/>
        <v>20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7</v>
      </c>
      <c r="BJ472">
        <v>8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0</v>
      </c>
      <c r="CH472">
        <v>1</v>
      </c>
      <c r="CI472" s="6">
        <v>1.3</v>
      </c>
      <c r="CJ472" s="8">
        <v>0</v>
      </c>
      <c r="CK472" s="8">
        <v>0</v>
      </c>
      <c r="CL472" s="8">
        <f t="shared" si="56"/>
        <v>100</v>
      </c>
      <c r="CM472" s="8">
        <v>129</v>
      </c>
      <c r="CN472">
        <v>0</v>
      </c>
      <c r="CO472" s="4">
        <f t="shared" si="57"/>
        <v>0.80625000000000002</v>
      </c>
      <c r="CP472" s="8">
        <f t="shared" si="58"/>
        <v>31</v>
      </c>
      <c r="CQ472" s="8">
        <v>160</v>
      </c>
      <c r="CR472" s="8">
        <f t="shared" si="59"/>
        <v>1</v>
      </c>
      <c r="CS472" s="8">
        <f t="shared" si="60"/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1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1</v>
      </c>
      <c r="EG472">
        <v>0</v>
      </c>
      <c r="EH472">
        <v>0</v>
      </c>
      <c r="EI472" s="8">
        <v>1</v>
      </c>
      <c r="EJ472" s="8">
        <v>1</v>
      </c>
      <c r="EK472" s="8">
        <v>0</v>
      </c>
      <c r="EL472" s="8">
        <v>0</v>
      </c>
      <c r="EM472">
        <v>1</v>
      </c>
      <c r="EN472" s="2">
        <v>42089</v>
      </c>
      <c r="EO472">
        <v>3</v>
      </c>
      <c r="EP472">
        <v>1</v>
      </c>
      <c r="EQ472" s="2">
        <v>42200</v>
      </c>
      <c r="ER472">
        <v>2</v>
      </c>
      <c r="ES472">
        <v>1</v>
      </c>
      <c r="ET472" s="2">
        <v>42349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0</v>
      </c>
      <c r="FE472">
        <v>0</v>
      </c>
      <c r="FI472">
        <v>450</v>
      </c>
      <c r="FJ472">
        <v>0</v>
      </c>
      <c r="FK472">
        <v>2</v>
      </c>
    </row>
    <row r="473" spans="1:168" x14ac:dyDescent="0.35">
      <c r="A473">
        <v>66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 s="8">
        <v>0</v>
      </c>
      <c r="P473" s="8">
        <v>0</v>
      </c>
      <c r="Q473">
        <v>1</v>
      </c>
      <c r="R473">
        <v>0</v>
      </c>
      <c r="S473">
        <v>1</v>
      </c>
      <c r="T473">
        <v>0</v>
      </c>
      <c r="U473" s="8">
        <v>0.14757900161634149</v>
      </c>
      <c r="V473">
        <v>0</v>
      </c>
      <c r="W473" s="8">
        <v>110</v>
      </c>
      <c r="X473" s="8">
        <v>46</v>
      </c>
      <c r="Y473" s="8">
        <v>98</v>
      </c>
      <c r="Z473">
        <v>0</v>
      </c>
      <c r="AA473" s="8">
        <v>1.828571428571429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s="8">
        <v>35.499999999999993</v>
      </c>
      <c r="AI473" s="8">
        <v>76</v>
      </c>
      <c r="AJ473" s="6">
        <v>7.7021126875984942</v>
      </c>
      <c r="AK473">
        <v>0</v>
      </c>
      <c r="AL473" s="8">
        <v>70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 s="8">
        <v>3</v>
      </c>
      <c r="AT473">
        <v>0</v>
      </c>
      <c r="AU473">
        <v>0</v>
      </c>
      <c r="AV473">
        <v>1</v>
      </c>
      <c r="AW473" s="8">
        <v>245</v>
      </c>
      <c r="AX473" s="8">
        <v>222.5</v>
      </c>
      <c r="AY473" s="2">
        <v>41607</v>
      </c>
      <c r="AZ473" s="2">
        <v>41627</v>
      </c>
      <c r="BA473" s="8">
        <f t="shared" si="55"/>
        <v>20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2</v>
      </c>
      <c r="BJ473">
        <v>8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1</v>
      </c>
      <c r="CI473" s="6">
        <v>0.2</v>
      </c>
      <c r="CJ473" s="8">
        <v>80</v>
      </c>
      <c r="CK473" s="8">
        <v>0</v>
      </c>
      <c r="CL473" s="8">
        <f t="shared" si="56"/>
        <v>20</v>
      </c>
      <c r="CM473" s="8">
        <v>69</v>
      </c>
      <c r="CN473">
        <v>0</v>
      </c>
      <c r="CO473" s="4">
        <f t="shared" si="57"/>
        <v>0.62727272727272732</v>
      </c>
      <c r="CP473" s="8">
        <f t="shared" si="58"/>
        <v>41</v>
      </c>
      <c r="CQ473" s="8">
        <v>97</v>
      </c>
      <c r="CR473" s="8">
        <f t="shared" si="59"/>
        <v>1</v>
      </c>
      <c r="CS473" s="8">
        <f t="shared" si="60"/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 s="8">
        <v>1.7536231884057969</v>
      </c>
      <c r="EJ473" s="8">
        <v>0</v>
      </c>
      <c r="EK473" s="8">
        <v>1</v>
      </c>
      <c r="EL473" s="8">
        <v>0</v>
      </c>
      <c r="EM473">
        <v>1</v>
      </c>
      <c r="EN473" s="2">
        <v>41899</v>
      </c>
      <c r="EO473">
        <v>2</v>
      </c>
      <c r="EP473">
        <v>0</v>
      </c>
      <c r="ER473">
        <v>0</v>
      </c>
      <c r="ES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E473">
        <v>1</v>
      </c>
      <c r="FF473" s="2">
        <v>41914</v>
      </c>
      <c r="FI473">
        <v>272</v>
      </c>
      <c r="FJ473">
        <v>1</v>
      </c>
      <c r="FK473">
        <v>2</v>
      </c>
    </row>
    <row r="474" spans="1:168" x14ac:dyDescent="0.35">
      <c r="A474">
        <v>78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 s="8">
        <v>0</v>
      </c>
      <c r="P474" s="8">
        <v>0.14010054690765439</v>
      </c>
      <c r="Q474">
        <v>2</v>
      </c>
      <c r="R474">
        <v>0</v>
      </c>
      <c r="S474">
        <v>0</v>
      </c>
      <c r="T474">
        <v>1</v>
      </c>
      <c r="U474" s="8">
        <v>0.2339786273304279</v>
      </c>
      <c r="V474">
        <v>1</v>
      </c>
      <c r="W474" s="8">
        <v>148</v>
      </c>
      <c r="X474" s="8">
        <v>45</v>
      </c>
      <c r="Y474" s="8">
        <v>97</v>
      </c>
      <c r="Z474">
        <v>0</v>
      </c>
      <c r="AA474" s="8">
        <v>1.864661654135338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 s="8">
        <v>39</v>
      </c>
      <c r="AI474" s="8">
        <v>56</v>
      </c>
      <c r="AJ474" s="6">
        <v>8.5</v>
      </c>
      <c r="AK474">
        <v>0</v>
      </c>
      <c r="AL474" s="8">
        <v>101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 s="8">
        <v>3</v>
      </c>
      <c r="AT474">
        <v>0</v>
      </c>
      <c r="AU474">
        <v>0</v>
      </c>
      <c r="AV474">
        <v>1</v>
      </c>
      <c r="AW474" s="8">
        <v>189</v>
      </c>
      <c r="AX474" s="8">
        <v>157</v>
      </c>
      <c r="AY474" s="2">
        <v>41381</v>
      </c>
      <c r="AZ474" s="2">
        <v>41401</v>
      </c>
      <c r="BA474" s="8">
        <f t="shared" si="55"/>
        <v>20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7</v>
      </c>
      <c r="BJ474">
        <v>7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1</v>
      </c>
      <c r="CI474" s="6">
        <v>0.04</v>
      </c>
      <c r="CJ474" s="8">
        <v>0</v>
      </c>
      <c r="CK474" s="8">
        <v>0</v>
      </c>
      <c r="CL474" s="8">
        <f t="shared" si="56"/>
        <v>100</v>
      </c>
      <c r="CM474" s="8">
        <v>70</v>
      </c>
      <c r="CN474">
        <v>0</v>
      </c>
      <c r="CO474" s="4">
        <f t="shared" si="57"/>
        <v>0.47297297297297297</v>
      </c>
      <c r="CP474" s="8">
        <f t="shared" si="58"/>
        <v>78</v>
      </c>
      <c r="CQ474" s="8">
        <v>54</v>
      </c>
      <c r="CR474" s="8">
        <f t="shared" si="59"/>
        <v>1</v>
      </c>
      <c r="CS474" s="8">
        <f t="shared" si="60"/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 s="8">
        <v>1.9859154929577461</v>
      </c>
      <c r="EJ474" s="8">
        <v>0</v>
      </c>
      <c r="EK474" s="8">
        <v>1</v>
      </c>
      <c r="EL474" s="8">
        <v>0</v>
      </c>
      <c r="EM474">
        <v>0</v>
      </c>
      <c r="EO474">
        <v>0</v>
      </c>
      <c r="EP474">
        <v>0</v>
      </c>
      <c r="ER474">
        <v>0</v>
      </c>
      <c r="ES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</v>
      </c>
      <c r="FE474">
        <v>1</v>
      </c>
      <c r="FF474" s="2">
        <v>42612</v>
      </c>
      <c r="FK474">
        <v>2</v>
      </c>
    </row>
    <row r="475" spans="1:168" x14ac:dyDescent="0.35">
      <c r="A475">
        <v>85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 s="8">
        <v>0</v>
      </c>
      <c r="P475" s="8">
        <v>0</v>
      </c>
      <c r="Q475">
        <v>0</v>
      </c>
      <c r="R475">
        <v>1</v>
      </c>
      <c r="S475">
        <v>0</v>
      </c>
      <c r="T475">
        <v>0</v>
      </c>
      <c r="U475" s="8">
        <v>0</v>
      </c>
      <c r="V475">
        <v>1</v>
      </c>
      <c r="W475" s="8">
        <v>160</v>
      </c>
      <c r="X475" s="8">
        <v>80</v>
      </c>
      <c r="Y475" s="8">
        <v>93</v>
      </c>
      <c r="Z475">
        <v>0</v>
      </c>
      <c r="AA475" s="8">
        <v>2.0634920634920628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s="8">
        <v>35.5</v>
      </c>
      <c r="AI475" s="8">
        <v>61</v>
      </c>
      <c r="AJ475" s="6">
        <v>7.3</v>
      </c>
      <c r="AK475">
        <v>0</v>
      </c>
      <c r="AL475" s="8">
        <v>44</v>
      </c>
      <c r="AM475">
        <v>3</v>
      </c>
      <c r="AN475">
        <v>1</v>
      </c>
      <c r="AO475">
        <v>0</v>
      </c>
      <c r="AP475">
        <v>1</v>
      </c>
      <c r="AQ475">
        <v>0</v>
      </c>
      <c r="AR475">
        <v>0</v>
      </c>
      <c r="AS475" s="8">
        <v>3</v>
      </c>
      <c r="AT475">
        <v>0</v>
      </c>
      <c r="AU475">
        <v>0</v>
      </c>
      <c r="AV475">
        <v>1</v>
      </c>
      <c r="AW475" s="8">
        <v>98</v>
      </c>
      <c r="AX475" s="8">
        <v>52.142508045561662</v>
      </c>
      <c r="AY475" s="2">
        <v>41329</v>
      </c>
      <c r="AZ475" s="2">
        <v>41349</v>
      </c>
      <c r="BA475" s="8">
        <f t="shared" si="55"/>
        <v>20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5</v>
      </c>
      <c r="BJ475">
        <v>16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1</v>
      </c>
      <c r="CD475">
        <v>2</v>
      </c>
      <c r="CE475">
        <v>0</v>
      </c>
      <c r="CF475">
        <v>1</v>
      </c>
      <c r="CG475">
        <v>0</v>
      </c>
      <c r="CH475">
        <v>1</v>
      </c>
      <c r="CI475" s="6">
        <v>5.8</v>
      </c>
      <c r="CJ475" s="8">
        <v>20</v>
      </c>
      <c r="CK475" s="8">
        <v>30</v>
      </c>
      <c r="CL475" s="8">
        <f t="shared" si="56"/>
        <v>50</v>
      </c>
      <c r="CM475" s="8">
        <v>0</v>
      </c>
      <c r="CN475">
        <v>1</v>
      </c>
      <c r="CO475" s="4">
        <f t="shared" si="57"/>
        <v>0</v>
      </c>
      <c r="CP475" s="8">
        <f t="shared" si="58"/>
        <v>160</v>
      </c>
      <c r="CQ475" s="8">
        <v>95</v>
      </c>
      <c r="CR475" s="8">
        <f t="shared" si="59"/>
        <v>1</v>
      </c>
      <c r="CS475" s="8">
        <f>IF(CN475=1,1,0)</f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1</v>
      </c>
      <c r="DV475">
        <v>1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 s="8">
        <v>1.857142857142857</v>
      </c>
      <c r="EJ475" s="8">
        <v>0</v>
      </c>
      <c r="EK475" s="8">
        <v>1</v>
      </c>
      <c r="EL475" s="8">
        <v>0</v>
      </c>
      <c r="EM475">
        <v>0</v>
      </c>
      <c r="EO475">
        <v>0</v>
      </c>
      <c r="EP475">
        <v>0</v>
      </c>
      <c r="ER475">
        <v>0</v>
      </c>
      <c r="ES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E475">
        <v>1</v>
      </c>
      <c r="FF475" s="2">
        <v>41509</v>
      </c>
      <c r="FK475">
        <v>2</v>
      </c>
      <c r="FL475" t="s">
        <v>216</v>
      </c>
    </row>
    <row r="476" spans="1:168" x14ac:dyDescent="0.35">
      <c r="A476">
        <v>74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 s="8">
        <v>0</v>
      </c>
      <c r="P476" s="8">
        <v>0</v>
      </c>
      <c r="Q476">
        <v>2</v>
      </c>
      <c r="R476">
        <v>0</v>
      </c>
      <c r="S476">
        <v>0</v>
      </c>
      <c r="T476">
        <v>1</v>
      </c>
      <c r="U476" s="8">
        <v>1</v>
      </c>
      <c r="V476">
        <v>0</v>
      </c>
      <c r="W476" s="8">
        <v>135</v>
      </c>
      <c r="X476" s="8">
        <v>76</v>
      </c>
      <c r="Y476" s="8">
        <v>98</v>
      </c>
      <c r="Z476">
        <v>0</v>
      </c>
      <c r="AA476" s="8">
        <v>1.8088235294117649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 s="8">
        <v>32</v>
      </c>
      <c r="AI476" s="8">
        <v>76</v>
      </c>
      <c r="AJ476" s="6">
        <v>9.5</v>
      </c>
      <c r="AK476">
        <v>0</v>
      </c>
      <c r="AL476" s="8">
        <v>83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 s="8">
        <v>3</v>
      </c>
      <c r="AT476">
        <v>0</v>
      </c>
      <c r="AU476">
        <v>0</v>
      </c>
      <c r="AV476">
        <v>1</v>
      </c>
      <c r="AW476" s="8">
        <v>105</v>
      </c>
      <c r="AX476" s="8">
        <v>105</v>
      </c>
      <c r="AY476" s="2">
        <v>42782</v>
      </c>
      <c r="AZ476" s="2">
        <v>42801</v>
      </c>
      <c r="BA476" s="8">
        <f t="shared" si="55"/>
        <v>19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5</v>
      </c>
      <c r="BJ476">
        <v>6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1</v>
      </c>
      <c r="CI476" s="6">
        <v>0.1</v>
      </c>
      <c r="CJ476" s="8">
        <v>0</v>
      </c>
      <c r="CK476" s="8">
        <v>0</v>
      </c>
      <c r="CL476" s="8">
        <f t="shared" si="56"/>
        <v>100</v>
      </c>
      <c r="CM476" s="8">
        <v>148</v>
      </c>
      <c r="CN476">
        <v>0</v>
      </c>
      <c r="CO476" s="4">
        <f t="shared" si="57"/>
        <v>1.0962962962962963</v>
      </c>
      <c r="CP476" s="8">
        <f t="shared" si="58"/>
        <v>-13</v>
      </c>
      <c r="CQ476" s="8">
        <v>181</v>
      </c>
      <c r="CR476" s="8">
        <f t="shared" si="59"/>
        <v>0</v>
      </c>
      <c r="CS476" s="8">
        <f t="shared" ref="CS476:CS498" si="61">IF(SUM(EF476:EG476,EB476:EC476,DX476:DY476,DT476:DU476,DP476:DQ476,DL476:DM476,DH476:DI476,DD476:DE476)&gt;0,1,0)</f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 s="8">
        <v>1.8378378378378379</v>
      </c>
      <c r="EJ476" s="8">
        <v>0</v>
      </c>
      <c r="EK476" s="8">
        <v>1</v>
      </c>
      <c r="EL476" s="8">
        <v>0</v>
      </c>
      <c r="EM476">
        <v>0</v>
      </c>
      <c r="EO476">
        <v>0</v>
      </c>
      <c r="EP476">
        <v>0</v>
      </c>
      <c r="ER476">
        <v>0</v>
      </c>
      <c r="ES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1</v>
      </c>
      <c r="FD476" s="2">
        <v>42825</v>
      </c>
      <c r="FE476">
        <v>0</v>
      </c>
      <c r="FG476">
        <v>24</v>
      </c>
      <c r="FH476">
        <v>1</v>
      </c>
      <c r="FK476">
        <v>0</v>
      </c>
    </row>
    <row r="477" spans="1:168" x14ac:dyDescent="0.35">
      <c r="A477">
        <v>69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 s="8">
        <v>10</v>
      </c>
      <c r="P477" s="8">
        <v>0.10950364143061581</v>
      </c>
      <c r="Q477">
        <v>2</v>
      </c>
      <c r="R477">
        <v>0</v>
      </c>
      <c r="S477">
        <v>0</v>
      </c>
      <c r="T477">
        <v>1</v>
      </c>
      <c r="U477" s="8">
        <v>25</v>
      </c>
      <c r="V477">
        <v>0</v>
      </c>
      <c r="W477" s="8">
        <v>104</v>
      </c>
      <c r="X477" s="8">
        <v>71</v>
      </c>
      <c r="Y477" s="8">
        <v>96</v>
      </c>
      <c r="Z477">
        <v>1</v>
      </c>
      <c r="AA477" s="8">
        <v>2.0150375939849621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s="8">
        <v>38</v>
      </c>
      <c r="AI477" s="8">
        <v>34</v>
      </c>
      <c r="AJ477" s="6">
        <v>6.8</v>
      </c>
      <c r="AK477">
        <v>1</v>
      </c>
      <c r="AL477" s="8">
        <v>98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 s="8">
        <v>2</v>
      </c>
      <c r="AT477">
        <v>0</v>
      </c>
      <c r="AU477">
        <v>1</v>
      </c>
      <c r="AV477">
        <v>0</v>
      </c>
      <c r="AW477" s="8">
        <v>185</v>
      </c>
      <c r="AX477" s="8">
        <v>0</v>
      </c>
      <c r="AY477" s="2">
        <v>42723</v>
      </c>
      <c r="AZ477" s="2">
        <v>42742</v>
      </c>
      <c r="BA477" s="8">
        <f t="shared" si="55"/>
        <v>19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7</v>
      </c>
      <c r="BJ477">
        <v>10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3</v>
      </c>
      <c r="CE477">
        <v>1</v>
      </c>
      <c r="CF477">
        <v>1</v>
      </c>
      <c r="CG477">
        <v>1</v>
      </c>
      <c r="CH477">
        <v>0</v>
      </c>
      <c r="CI477" s="6">
        <v>0.1</v>
      </c>
      <c r="CJ477" s="8">
        <v>0</v>
      </c>
      <c r="CK477" s="8">
        <v>0</v>
      </c>
      <c r="CL477" s="8">
        <f t="shared" si="56"/>
        <v>100</v>
      </c>
      <c r="CM477" s="8">
        <v>55.092437276368862</v>
      </c>
      <c r="CN477">
        <v>0</v>
      </c>
      <c r="CO477" s="4">
        <f t="shared" si="57"/>
        <v>0.52973497381123902</v>
      </c>
      <c r="CP477" s="8">
        <f t="shared" si="58"/>
        <v>48.907562723631138</v>
      </c>
      <c r="CQ477" s="8">
        <v>46</v>
      </c>
      <c r="CR477" s="8">
        <f t="shared" si="59"/>
        <v>1</v>
      </c>
      <c r="CS477" s="8">
        <f t="shared" si="61"/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 s="8">
        <v>1.8611111111111109</v>
      </c>
      <c r="EJ477" s="8">
        <v>0</v>
      </c>
      <c r="EK477" s="8">
        <v>1</v>
      </c>
      <c r="EL477" s="8">
        <v>0</v>
      </c>
      <c r="EM477">
        <v>0</v>
      </c>
      <c r="EO477">
        <v>0</v>
      </c>
      <c r="EP477">
        <v>0</v>
      </c>
      <c r="ER477">
        <v>0</v>
      </c>
      <c r="ES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 s="2">
        <v>42774</v>
      </c>
      <c r="FE477">
        <v>0</v>
      </c>
      <c r="FG477">
        <v>32</v>
      </c>
      <c r="FH477">
        <v>1</v>
      </c>
      <c r="FK477">
        <v>0</v>
      </c>
    </row>
    <row r="478" spans="1:168" x14ac:dyDescent="0.35">
      <c r="A478">
        <v>53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 s="8">
        <v>0</v>
      </c>
      <c r="P478" s="8">
        <v>0</v>
      </c>
      <c r="Q478">
        <v>0</v>
      </c>
      <c r="R478">
        <v>1</v>
      </c>
      <c r="S478">
        <v>0</v>
      </c>
      <c r="T478">
        <v>0</v>
      </c>
      <c r="U478" s="8">
        <v>0</v>
      </c>
      <c r="V478">
        <v>0</v>
      </c>
      <c r="W478" s="8">
        <v>138</v>
      </c>
      <c r="X478" s="8">
        <v>64</v>
      </c>
      <c r="Y478" s="8">
        <v>100</v>
      </c>
      <c r="Z478">
        <v>0</v>
      </c>
      <c r="AA478" s="8">
        <v>1.8206896551724141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s="8">
        <v>39.5</v>
      </c>
      <c r="AI478" s="8">
        <v>62</v>
      </c>
      <c r="AJ478" s="6">
        <v>8.1999999999999993</v>
      </c>
      <c r="AK478">
        <v>0</v>
      </c>
      <c r="AL478" s="8">
        <v>70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 s="8">
        <v>1</v>
      </c>
      <c r="AT478">
        <v>1</v>
      </c>
      <c r="AU478">
        <v>0</v>
      </c>
      <c r="AV478">
        <v>0</v>
      </c>
      <c r="AW478" s="8">
        <v>366</v>
      </c>
      <c r="AX478" s="8">
        <v>366</v>
      </c>
      <c r="AY478" s="2">
        <v>42384</v>
      </c>
      <c r="AZ478" s="2">
        <v>42403</v>
      </c>
      <c r="BA478" s="8">
        <f t="shared" si="55"/>
        <v>19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</v>
      </c>
      <c r="BJ478">
        <v>2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0</v>
      </c>
      <c r="CG478">
        <v>0</v>
      </c>
      <c r="CH478">
        <v>0</v>
      </c>
      <c r="CI478" s="6">
        <v>1</v>
      </c>
      <c r="CJ478" s="8">
        <v>0</v>
      </c>
      <c r="CK478" s="8">
        <v>0</v>
      </c>
      <c r="CL478" s="8">
        <f t="shared" si="56"/>
        <v>100</v>
      </c>
      <c r="CM478" s="8">
        <v>94</v>
      </c>
      <c r="CN478">
        <v>0</v>
      </c>
      <c r="CO478" s="4">
        <f t="shared" si="57"/>
        <v>0.6811594202898551</v>
      </c>
      <c r="CP478" s="8">
        <f t="shared" si="58"/>
        <v>44</v>
      </c>
      <c r="CQ478" s="8">
        <v>99.5</v>
      </c>
      <c r="CR478" s="8">
        <f t="shared" si="59"/>
        <v>1</v>
      </c>
      <c r="CS478" s="8">
        <f t="shared" si="61"/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 s="8">
        <v>1.835443037974684</v>
      </c>
      <c r="EJ478" s="8">
        <v>0</v>
      </c>
      <c r="EK478" s="8">
        <v>1</v>
      </c>
      <c r="EL478" s="8">
        <v>0</v>
      </c>
      <c r="EM478">
        <v>0</v>
      </c>
      <c r="EO478">
        <v>0</v>
      </c>
      <c r="EP478">
        <v>0</v>
      </c>
      <c r="ER478">
        <v>0</v>
      </c>
      <c r="ES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 s="2">
        <v>42474</v>
      </c>
      <c r="FE478">
        <v>0</v>
      </c>
      <c r="FG478">
        <v>71</v>
      </c>
      <c r="FH478">
        <v>1</v>
      </c>
      <c r="FK478">
        <v>0</v>
      </c>
    </row>
    <row r="479" spans="1:168" x14ac:dyDescent="0.35">
      <c r="A479">
        <v>66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0</v>
      </c>
      <c r="O479" s="8">
        <v>0</v>
      </c>
      <c r="P479" s="8">
        <v>0</v>
      </c>
      <c r="Q479">
        <v>0</v>
      </c>
      <c r="R479">
        <v>1</v>
      </c>
      <c r="S479">
        <v>0</v>
      </c>
      <c r="T479">
        <v>0</v>
      </c>
      <c r="U479" s="8">
        <v>0</v>
      </c>
      <c r="V479">
        <v>0</v>
      </c>
      <c r="W479" s="8">
        <v>135</v>
      </c>
      <c r="X479" s="8">
        <v>80</v>
      </c>
      <c r="Y479" s="8">
        <v>100</v>
      </c>
      <c r="Z479">
        <v>0</v>
      </c>
      <c r="AA479" s="8">
        <v>1.867647058823529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s="8">
        <v>39.121011122482457</v>
      </c>
      <c r="AI479" s="8">
        <v>67</v>
      </c>
      <c r="AJ479" s="6">
        <v>8.9</v>
      </c>
      <c r="AK479">
        <v>0</v>
      </c>
      <c r="AL479" s="8">
        <v>100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 s="8">
        <v>3</v>
      </c>
      <c r="AT479">
        <v>0</v>
      </c>
      <c r="AU479">
        <v>0</v>
      </c>
      <c r="AV479">
        <v>1</v>
      </c>
      <c r="AW479" s="8">
        <v>245</v>
      </c>
      <c r="AX479" s="8">
        <v>207.5</v>
      </c>
      <c r="AY479" s="2">
        <v>41832</v>
      </c>
      <c r="AZ479" s="2">
        <v>41851</v>
      </c>
      <c r="BA479" s="8">
        <f t="shared" si="55"/>
        <v>19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7</v>
      </c>
      <c r="BJ479">
        <v>7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0</v>
      </c>
      <c r="CH479">
        <v>1</v>
      </c>
      <c r="CI479" s="6">
        <v>0.5</v>
      </c>
      <c r="CJ479" s="8">
        <v>100</v>
      </c>
      <c r="CK479" s="8">
        <v>0</v>
      </c>
      <c r="CL479" s="8">
        <f t="shared" si="56"/>
        <v>0</v>
      </c>
      <c r="CM479" s="8">
        <v>58</v>
      </c>
      <c r="CN479">
        <v>0</v>
      </c>
      <c r="CO479" s="4">
        <f t="shared" si="57"/>
        <v>0.42962962962962964</v>
      </c>
      <c r="CP479" s="8">
        <f t="shared" si="58"/>
        <v>77</v>
      </c>
      <c r="CQ479" s="8">
        <v>37</v>
      </c>
      <c r="CR479" s="8">
        <f t="shared" si="59"/>
        <v>1</v>
      </c>
      <c r="CS479" s="8">
        <f t="shared" si="61"/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 s="8">
        <v>1.828571428571429</v>
      </c>
      <c r="EJ479" s="8">
        <v>0</v>
      </c>
      <c r="EK479" s="8">
        <v>1</v>
      </c>
      <c r="EL479" s="8">
        <v>0</v>
      </c>
      <c r="EM479">
        <v>0</v>
      </c>
      <c r="EO479">
        <v>0</v>
      </c>
      <c r="EP479">
        <v>0</v>
      </c>
      <c r="ER479">
        <v>0</v>
      </c>
      <c r="ES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 s="2">
        <v>41985</v>
      </c>
      <c r="FE479">
        <v>0</v>
      </c>
      <c r="FG479">
        <v>134</v>
      </c>
      <c r="FH479">
        <v>1</v>
      </c>
      <c r="FK479">
        <v>0</v>
      </c>
    </row>
    <row r="480" spans="1:168" x14ac:dyDescent="0.35">
      <c r="A480">
        <v>75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 s="8">
        <v>0</v>
      </c>
      <c r="P480" s="8">
        <v>40</v>
      </c>
      <c r="Q480">
        <v>0</v>
      </c>
      <c r="R480">
        <v>1</v>
      </c>
      <c r="S480">
        <v>0</v>
      </c>
      <c r="T480">
        <v>0</v>
      </c>
      <c r="U480" s="8">
        <v>0</v>
      </c>
      <c r="V480">
        <v>0</v>
      </c>
      <c r="W480" s="8">
        <v>134</v>
      </c>
      <c r="X480" s="8">
        <v>88</v>
      </c>
      <c r="Y480" s="8">
        <v>97</v>
      </c>
      <c r="Z480">
        <v>0</v>
      </c>
      <c r="AA480" s="8">
        <v>1.913669064748202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 s="8">
        <v>39</v>
      </c>
      <c r="AI480" s="8">
        <v>71</v>
      </c>
      <c r="AJ480" s="6">
        <v>8.4</v>
      </c>
      <c r="AK480">
        <v>0</v>
      </c>
      <c r="AL480" s="8">
        <v>40</v>
      </c>
      <c r="AM480">
        <v>3</v>
      </c>
      <c r="AN480">
        <v>1</v>
      </c>
      <c r="AO480">
        <v>0</v>
      </c>
      <c r="AP480">
        <v>1</v>
      </c>
      <c r="AQ480">
        <v>0</v>
      </c>
      <c r="AR480">
        <v>0</v>
      </c>
      <c r="AS480" s="8">
        <v>3</v>
      </c>
      <c r="AT480">
        <v>0</v>
      </c>
      <c r="AU480">
        <v>0</v>
      </c>
      <c r="AV480">
        <v>1</v>
      </c>
      <c r="AW480" s="8">
        <v>355</v>
      </c>
      <c r="AX480" s="8">
        <v>272.12230400164577</v>
      </c>
      <c r="AY480" s="2">
        <v>41669</v>
      </c>
      <c r="AZ480" s="2">
        <v>41688</v>
      </c>
      <c r="BA480" s="8">
        <f t="shared" si="55"/>
        <v>19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2</v>
      </c>
      <c r="BJ480">
        <v>7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 s="6">
        <v>0.04</v>
      </c>
      <c r="CJ480" s="8">
        <v>100</v>
      </c>
      <c r="CK480" s="8">
        <v>0</v>
      </c>
      <c r="CL480" s="8">
        <f t="shared" si="56"/>
        <v>0</v>
      </c>
      <c r="CM480" s="8">
        <v>58</v>
      </c>
      <c r="CN480">
        <v>0</v>
      </c>
      <c r="CO480" s="4">
        <f t="shared" si="57"/>
        <v>0.43283582089552236</v>
      </c>
      <c r="CP480" s="8">
        <f t="shared" si="58"/>
        <v>76</v>
      </c>
      <c r="CQ480" s="8">
        <v>70.5</v>
      </c>
      <c r="CR480" s="8">
        <f t="shared" si="59"/>
        <v>1</v>
      </c>
      <c r="CS480" s="8">
        <f t="shared" si="61"/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1</v>
      </c>
      <c r="DC480">
        <v>1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1</v>
      </c>
      <c r="DU480">
        <v>0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1</v>
      </c>
      <c r="EG480">
        <v>0</v>
      </c>
      <c r="EH480">
        <v>0</v>
      </c>
      <c r="EI480" s="8">
        <v>1.986666666666667</v>
      </c>
      <c r="EJ480" s="8">
        <v>0</v>
      </c>
      <c r="EK480" s="8">
        <v>1</v>
      </c>
      <c r="EL480" s="8">
        <v>0</v>
      </c>
      <c r="EM480">
        <v>0</v>
      </c>
      <c r="EO480">
        <v>0</v>
      </c>
      <c r="EP480">
        <v>0</v>
      </c>
      <c r="ER480">
        <v>0</v>
      </c>
      <c r="ES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 s="2">
        <v>41774</v>
      </c>
      <c r="FE480">
        <v>0</v>
      </c>
      <c r="FG480">
        <v>86</v>
      </c>
      <c r="FH480">
        <v>1</v>
      </c>
      <c r="FK480">
        <v>0</v>
      </c>
    </row>
    <row r="481" spans="1:167" x14ac:dyDescent="0.35">
      <c r="A481">
        <v>75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 s="8">
        <v>0</v>
      </c>
      <c r="P481" s="8">
        <v>0</v>
      </c>
      <c r="Q481">
        <v>2</v>
      </c>
      <c r="R481">
        <v>0</v>
      </c>
      <c r="S481">
        <v>0</v>
      </c>
      <c r="T481">
        <v>1</v>
      </c>
      <c r="U481" s="8">
        <v>14</v>
      </c>
      <c r="V481">
        <v>1</v>
      </c>
      <c r="W481" s="8">
        <v>158</v>
      </c>
      <c r="X481" s="8">
        <v>82</v>
      </c>
      <c r="Y481" s="8">
        <v>96</v>
      </c>
      <c r="Z481">
        <v>0</v>
      </c>
      <c r="AA481" s="8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s="8">
        <v>44.999999999999993</v>
      </c>
      <c r="AI481" s="8">
        <v>56</v>
      </c>
      <c r="AJ481" s="6">
        <v>10</v>
      </c>
      <c r="AK481">
        <v>0</v>
      </c>
      <c r="AL481" s="8">
        <v>69.5</v>
      </c>
      <c r="AN481">
        <v>1</v>
      </c>
      <c r="AO481">
        <v>0</v>
      </c>
      <c r="AP481">
        <v>0</v>
      </c>
      <c r="AQ481">
        <v>0</v>
      </c>
      <c r="AR481">
        <v>0</v>
      </c>
      <c r="AS481" s="8">
        <v>1</v>
      </c>
      <c r="AT481">
        <v>1</v>
      </c>
      <c r="AU481">
        <v>0</v>
      </c>
      <c r="AV481">
        <v>0</v>
      </c>
      <c r="AW481" s="8">
        <v>750</v>
      </c>
      <c r="AX481" s="8">
        <v>750</v>
      </c>
      <c r="AY481" s="2">
        <v>41642</v>
      </c>
      <c r="AZ481" s="2">
        <v>41661</v>
      </c>
      <c r="BA481" s="8">
        <f t="shared" si="55"/>
        <v>19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10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3</v>
      </c>
      <c r="CE481">
        <v>1</v>
      </c>
      <c r="CF481">
        <v>1</v>
      </c>
      <c r="CG481">
        <v>1</v>
      </c>
      <c r="CH481">
        <v>0</v>
      </c>
      <c r="CI481" s="6">
        <v>12</v>
      </c>
      <c r="CJ481" s="8">
        <v>0</v>
      </c>
      <c r="CK481" s="8">
        <v>0</v>
      </c>
      <c r="CL481" s="8">
        <f t="shared" si="56"/>
        <v>100</v>
      </c>
      <c r="CM481" s="8">
        <v>98.115029999996437</v>
      </c>
      <c r="CN481">
        <v>0</v>
      </c>
      <c r="CO481" s="4">
        <f t="shared" si="57"/>
        <v>0.62098120253162303</v>
      </c>
      <c r="CP481" s="8">
        <f t="shared" si="58"/>
        <v>59.884970000003563</v>
      </c>
      <c r="CQ481" s="8">
        <v>92.5</v>
      </c>
      <c r="CR481" s="8">
        <f t="shared" si="59"/>
        <v>1</v>
      </c>
      <c r="CS481" s="8">
        <f t="shared" si="61"/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 s="8">
        <v>1.828571428571429</v>
      </c>
      <c r="EJ481" s="8">
        <v>0</v>
      </c>
      <c r="EK481" s="8">
        <v>1</v>
      </c>
      <c r="EL481" s="8">
        <v>0</v>
      </c>
      <c r="EM481">
        <v>0</v>
      </c>
      <c r="EO481">
        <v>0</v>
      </c>
      <c r="EP481">
        <v>0</v>
      </c>
      <c r="ER481">
        <v>0</v>
      </c>
      <c r="ES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</v>
      </c>
      <c r="FD481" s="2">
        <v>41704</v>
      </c>
      <c r="FE481">
        <v>1</v>
      </c>
      <c r="FF481" s="2">
        <v>42609</v>
      </c>
      <c r="FG481">
        <v>43</v>
      </c>
      <c r="FH481">
        <v>1</v>
      </c>
      <c r="FK481">
        <v>0</v>
      </c>
    </row>
    <row r="482" spans="1:167" x14ac:dyDescent="0.35">
      <c r="A482">
        <v>78</v>
      </c>
      <c r="B482">
        <v>2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 s="8">
        <v>0</v>
      </c>
      <c r="P482" s="8">
        <v>0</v>
      </c>
      <c r="Q482">
        <v>0</v>
      </c>
      <c r="R482">
        <v>1</v>
      </c>
      <c r="S482">
        <v>0</v>
      </c>
      <c r="T482">
        <v>0</v>
      </c>
      <c r="U482" s="8">
        <v>0</v>
      </c>
      <c r="V482">
        <v>0</v>
      </c>
      <c r="W482" s="8">
        <v>136.5</v>
      </c>
      <c r="X482" s="8">
        <v>76.131193582034129</v>
      </c>
      <c r="Y482" s="8">
        <v>97.107066381156315</v>
      </c>
      <c r="Z482">
        <v>0</v>
      </c>
      <c r="AA482" s="8">
        <v>1.8778625954198469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s="8">
        <v>41.944070249707472</v>
      </c>
      <c r="AI482" s="8">
        <v>56</v>
      </c>
      <c r="AJ482" s="6">
        <v>9</v>
      </c>
      <c r="AK482">
        <v>0</v>
      </c>
      <c r="AL482" s="8">
        <v>92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 s="8">
        <v>3</v>
      </c>
      <c r="AT482">
        <v>0</v>
      </c>
      <c r="AU482">
        <v>0</v>
      </c>
      <c r="AV482">
        <v>1</v>
      </c>
      <c r="AW482" s="8">
        <v>101</v>
      </c>
      <c r="AX482" s="8">
        <v>41</v>
      </c>
      <c r="AY482" s="2">
        <v>41627</v>
      </c>
      <c r="AZ482" s="2">
        <v>41646</v>
      </c>
      <c r="BA482" s="8">
        <f t="shared" si="55"/>
        <v>19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5</v>
      </c>
      <c r="BJ482">
        <v>6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0</v>
      </c>
      <c r="CH482">
        <v>1</v>
      </c>
      <c r="CI482" s="6">
        <v>0.3</v>
      </c>
      <c r="CJ482" s="8">
        <v>0</v>
      </c>
      <c r="CK482" s="8">
        <v>0</v>
      </c>
      <c r="CL482" s="8">
        <f t="shared" si="56"/>
        <v>100</v>
      </c>
      <c r="CM482" s="8">
        <v>71.5</v>
      </c>
      <c r="CN482">
        <v>0</v>
      </c>
      <c r="CO482" s="4">
        <f t="shared" si="57"/>
        <v>0.52380952380952384</v>
      </c>
      <c r="CP482" s="8">
        <f t="shared" si="58"/>
        <v>65</v>
      </c>
      <c r="CQ482" s="8">
        <v>77.499999999999986</v>
      </c>
      <c r="CR482" s="8">
        <f t="shared" si="59"/>
        <v>1</v>
      </c>
      <c r="CS482" s="8">
        <f t="shared" si="61"/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 s="8">
        <v>1.944444444444444</v>
      </c>
      <c r="EJ482" s="8">
        <v>0</v>
      </c>
      <c r="EK482" s="8">
        <v>1</v>
      </c>
      <c r="EL482" s="8">
        <v>0</v>
      </c>
      <c r="EM482">
        <v>0</v>
      </c>
      <c r="EO482">
        <v>0</v>
      </c>
      <c r="EP482">
        <v>0</v>
      </c>
      <c r="ER482">
        <v>0</v>
      </c>
      <c r="ES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E482">
        <v>0</v>
      </c>
      <c r="FK482">
        <v>2</v>
      </c>
    </row>
    <row r="483" spans="1:167" x14ac:dyDescent="0.35">
      <c r="A483">
        <v>60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0</v>
      </c>
      <c r="N483">
        <v>1</v>
      </c>
      <c r="O483" s="8">
        <v>20</v>
      </c>
      <c r="P483" s="8">
        <v>6.7726824391332041E-2</v>
      </c>
      <c r="Q483">
        <v>0</v>
      </c>
      <c r="R483">
        <v>1</v>
      </c>
      <c r="S483">
        <v>0</v>
      </c>
      <c r="T483">
        <v>0</v>
      </c>
      <c r="U483" s="8">
        <v>0</v>
      </c>
      <c r="V483">
        <v>0</v>
      </c>
      <c r="W483" s="8">
        <v>136.5</v>
      </c>
      <c r="X483" s="8">
        <v>80.5</v>
      </c>
      <c r="Y483" s="8">
        <v>97.862068965517238</v>
      </c>
      <c r="Z483">
        <v>0</v>
      </c>
      <c r="AA483" s="8">
        <v>1.9607843137254899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s="8">
        <v>39.888192116646181</v>
      </c>
      <c r="AI483" s="8">
        <v>78.912313299882115</v>
      </c>
      <c r="AJ483" s="6">
        <v>9</v>
      </c>
      <c r="AK483">
        <v>0</v>
      </c>
      <c r="AL483" s="8">
        <v>115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 s="8">
        <v>2</v>
      </c>
      <c r="AT483">
        <v>0</v>
      </c>
      <c r="AU483">
        <v>1</v>
      </c>
      <c r="AV483">
        <v>0</v>
      </c>
      <c r="AW483" s="8">
        <v>178</v>
      </c>
      <c r="AX483" s="8">
        <v>0</v>
      </c>
      <c r="AY483" s="2">
        <v>41530</v>
      </c>
      <c r="AZ483" s="2">
        <v>41549</v>
      </c>
      <c r="BA483" s="8">
        <f t="shared" si="55"/>
        <v>19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5</v>
      </c>
      <c r="BJ483">
        <v>6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0</v>
      </c>
      <c r="CG483">
        <v>0</v>
      </c>
      <c r="CH483">
        <v>1</v>
      </c>
      <c r="CI483" s="6">
        <v>6</v>
      </c>
      <c r="CJ483" s="8">
        <v>0</v>
      </c>
      <c r="CK483" s="8">
        <v>0</v>
      </c>
      <c r="CL483" s="8">
        <f t="shared" si="56"/>
        <v>100</v>
      </c>
      <c r="CM483" s="8">
        <v>150</v>
      </c>
      <c r="CN483">
        <v>0</v>
      </c>
      <c r="CO483" s="4">
        <f t="shared" si="57"/>
        <v>1.098901098901099</v>
      </c>
      <c r="CP483" s="8">
        <f t="shared" si="58"/>
        <v>-13.5</v>
      </c>
      <c r="CQ483" s="8">
        <v>170</v>
      </c>
      <c r="CR483" s="8">
        <f t="shared" si="59"/>
        <v>0</v>
      </c>
      <c r="CS483" s="8">
        <f t="shared" si="61"/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 s="8">
        <v>1.8947368421052631</v>
      </c>
      <c r="EJ483" s="8">
        <v>0</v>
      </c>
      <c r="EK483" s="8">
        <v>1</v>
      </c>
      <c r="EL483" s="8">
        <v>0</v>
      </c>
      <c r="EM483">
        <v>0</v>
      </c>
      <c r="EO483">
        <v>0</v>
      </c>
      <c r="EP483">
        <v>0</v>
      </c>
      <c r="ER483">
        <v>0</v>
      </c>
      <c r="ES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E483">
        <v>0</v>
      </c>
      <c r="FK483">
        <v>2</v>
      </c>
    </row>
    <row r="484" spans="1:167" x14ac:dyDescent="0.35">
      <c r="A484">
        <v>60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1</v>
      </c>
      <c r="O484" s="8">
        <v>20</v>
      </c>
      <c r="P484" s="8">
        <v>8.0760232032969184E-2</v>
      </c>
      <c r="Q484">
        <v>0</v>
      </c>
      <c r="R484">
        <v>1</v>
      </c>
      <c r="S484">
        <v>0</v>
      </c>
      <c r="T484">
        <v>0</v>
      </c>
      <c r="U484" s="8">
        <v>0</v>
      </c>
      <c r="V484">
        <v>0</v>
      </c>
      <c r="W484" s="8">
        <v>134.5</v>
      </c>
      <c r="X484" s="8">
        <v>75.931648343664051</v>
      </c>
      <c r="Y484" s="8">
        <v>97.863794301598332</v>
      </c>
      <c r="Z484">
        <v>0</v>
      </c>
      <c r="AA484" s="8">
        <v>1.943661971830986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s="8">
        <v>40.180347771365398</v>
      </c>
      <c r="AI484" s="8">
        <v>69</v>
      </c>
      <c r="AJ484" s="6">
        <v>9</v>
      </c>
      <c r="AK484">
        <v>0</v>
      </c>
      <c r="AL484" s="8">
        <v>115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 s="8">
        <v>2</v>
      </c>
      <c r="AT484">
        <v>0</v>
      </c>
      <c r="AU484">
        <v>1</v>
      </c>
      <c r="AV484">
        <v>0</v>
      </c>
      <c r="AW484" s="8">
        <v>178</v>
      </c>
      <c r="AX484" s="8">
        <v>0</v>
      </c>
      <c r="AY484" s="2">
        <v>41530</v>
      </c>
      <c r="AZ484" s="2">
        <v>41549</v>
      </c>
      <c r="BA484" s="8">
        <f t="shared" si="55"/>
        <v>19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5</v>
      </c>
      <c r="BJ484">
        <v>6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1</v>
      </c>
      <c r="CI484" s="6">
        <v>0.4</v>
      </c>
      <c r="CJ484" s="8">
        <v>0</v>
      </c>
      <c r="CK484" s="8">
        <v>0</v>
      </c>
      <c r="CL484" s="8">
        <f t="shared" si="56"/>
        <v>100</v>
      </c>
      <c r="CM484" s="8">
        <v>94.881811760344206</v>
      </c>
      <c r="CN484">
        <v>0</v>
      </c>
      <c r="CO484" s="4">
        <f t="shared" si="57"/>
        <v>0.70544097963081198</v>
      </c>
      <c r="CP484" s="8">
        <f t="shared" si="58"/>
        <v>39.618188239655794</v>
      </c>
      <c r="CQ484" s="8">
        <v>88.5</v>
      </c>
      <c r="CR484" s="8">
        <f t="shared" si="59"/>
        <v>1</v>
      </c>
      <c r="CS484" s="8">
        <f t="shared" si="61"/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 s="8">
        <v>1.788732394366197</v>
      </c>
      <c r="EJ484" s="8">
        <v>0</v>
      </c>
      <c r="EK484" s="8">
        <v>1</v>
      </c>
      <c r="EL484" s="8">
        <v>0</v>
      </c>
      <c r="EM484">
        <v>0</v>
      </c>
      <c r="EO484">
        <v>0</v>
      </c>
      <c r="EP484">
        <v>0</v>
      </c>
      <c r="ER484">
        <v>0</v>
      </c>
      <c r="ES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</v>
      </c>
      <c r="FD484" s="2">
        <v>41593</v>
      </c>
      <c r="FE484">
        <v>0</v>
      </c>
      <c r="FG484">
        <v>44</v>
      </c>
      <c r="FH484">
        <v>1</v>
      </c>
      <c r="FK484">
        <v>0</v>
      </c>
    </row>
    <row r="485" spans="1:167" x14ac:dyDescent="0.35">
      <c r="A485">
        <v>53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 s="8">
        <v>0</v>
      </c>
      <c r="P485" s="8">
        <v>0</v>
      </c>
      <c r="Q485">
        <v>0</v>
      </c>
      <c r="R485">
        <v>1</v>
      </c>
      <c r="S485">
        <v>0</v>
      </c>
      <c r="T485">
        <v>0</v>
      </c>
      <c r="U485" s="8">
        <v>0</v>
      </c>
      <c r="V485">
        <v>0</v>
      </c>
      <c r="W485" s="8">
        <v>140.0641833043108</v>
      </c>
      <c r="X485" s="8">
        <v>71</v>
      </c>
      <c r="Y485" s="8">
        <v>97.965782720273737</v>
      </c>
      <c r="Z485">
        <v>0</v>
      </c>
      <c r="AA485" s="8">
        <v>1.928057553956835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s="8">
        <v>42.5</v>
      </c>
      <c r="AI485" s="8">
        <v>97</v>
      </c>
      <c r="AJ485" s="6">
        <v>7.5</v>
      </c>
      <c r="AK485">
        <v>0</v>
      </c>
      <c r="AL485" s="8">
        <v>117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 s="8">
        <v>3</v>
      </c>
      <c r="AT485">
        <v>0</v>
      </c>
      <c r="AU485">
        <v>0</v>
      </c>
      <c r="AV485">
        <v>1</v>
      </c>
      <c r="AW485" s="8">
        <v>108</v>
      </c>
      <c r="AX485" s="8">
        <v>81</v>
      </c>
      <c r="AY485" s="2">
        <v>41476</v>
      </c>
      <c r="AZ485" s="2">
        <v>41495</v>
      </c>
      <c r="BA485" s="8">
        <f t="shared" si="55"/>
        <v>19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5</v>
      </c>
      <c r="BJ485">
        <v>2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 s="6">
        <v>0.3</v>
      </c>
      <c r="CJ485" s="8">
        <v>0</v>
      </c>
      <c r="CK485" s="8">
        <v>0</v>
      </c>
      <c r="CL485" s="8">
        <f t="shared" si="56"/>
        <v>100</v>
      </c>
      <c r="CM485" s="8">
        <v>179</v>
      </c>
      <c r="CN485">
        <v>0</v>
      </c>
      <c r="CO485" s="4">
        <f t="shared" si="57"/>
        <v>1.2779855333257839</v>
      </c>
      <c r="CP485" s="8">
        <f t="shared" si="58"/>
        <v>-38.935816695689198</v>
      </c>
      <c r="CQ485" s="8">
        <v>148</v>
      </c>
      <c r="CR485" s="8">
        <f t="shared" si="59"/>
        <v>0</v>
      </c>
      <c r="CS485" s="8">
        <f t="shared" si="61"/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 s="8">
        <v>1.9870129870129869</v>
      </c>
      <c r="EJ485" s="8">
        <v>0</v>
      </c>
      <c r="EK485" s="8">
        <v>1</v>
      </c>
      <c r="EL485" s="8">
        <v>0</v>
      </c>
      <c r="EM485">
        <v>0</v>
      </c>
      <c r="EO485">
        <v>0</v>
      </c>
      <c r="EP485">
        <v>0</v>
      </c>
      <c r="ER485">
        <v>0</v>
      </c>
      <c r="ES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</v>
      </c>
      <c r="FD485" s="2">
        <v>41613</v>
      </c>
      <c r="FE485">
        <v>0</v>
      </c>
      <c r="FG485">
        <v>118</v>
      </c>
      <c r="FH485">
        <v>1</v>
      </c>
      <c r="FK485">
        <v>0</v>
      </c>
    </row>
    <row r="486" spans="1:167" x14ac:dyDescent="0.35">
      <c r="A486">
        <v>53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 s="8">
        <v>0</v>
      </c>
      <c r="P486" s="8">
        <v>0</v>
      </c>
      <c r="Q486">
        <v>0</v>
      </c>
      <c r="R486">
        <v>1</v>
      </c>
      <c r="S486">
        <v>0</v>
      </c>
      <c r="T486">
        <v>0</v>
      </c>
      <c r="U486" s="8">
        <v>0</v>
      </c>
      <c r="V486">
        <v>0</v>
      </c>
      <c r="W486" s="8">
        <v>142.5</v>
      </c>
      <c r="X486" s="8">
        <v>72.109042175542797</v>
      </c>
      <c r="Y486" s="8">
        <v>97.946564885496173</v>
      </c>
      <c r="Z486">
        <v>0</v>
      </c>
      <c r="AA486" s="8">
        <v>1.9548872180451129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s="8">
        <v>41.000000000000007</v>
      </c>
      <c r="AI486" s="8">
        <v>97</v>
      </c>
      <c r="AJ486" s="6">
        <v>7.5</v>
      </c>
      <c r="AK486">
        <v>0</v>
      </c>
      <c r="AL486" s="8">
        <v>117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 s="8">
        <v>3</v>
      </c>
      <c r="AT486">
        <v>0</v>
      </c>
      <c r="AU486">
        <v>0</v>
      </c>
      <c r="AV486">
        <v>1</v>
      </c>
      <c r="AW486" s="8">
        <v>108</v>
      </c>
      <c r="AX486" s="8">
        <v>91.5</v>
      </c>
      <c r="AY486" s="2">
        <v>41476</v>
      </c>
      <c r="AZ486" s="2">
        <v>41495</v>
      </c>
      <c r="BA486" s="8">
        <f t="shared" si="55"/>
        <v>19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8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1</v>
      </c>
      <c r="CE486">
        <v>1</v>
      </c>
      <c r="CF486">
        <v>0</v>
      </c>
      <c r="CG486">
        <v>0</v>
      </c>
      <c r="CH486">
        <v>1</v>
      </c>
      <c r="CI486" s="6">
        <v>0.04</v>
      </c>
      <c r="CJ486" s="8">
        <v>0</v>
      </c>
      <c r="CK486" s="8">
        <v>0</v>
      </c>
      <c r="CL486" s="8">
        <f t="shared" si="56"/>
        <v>100</v>
      </c>
      <c r="CM486" s="8">
        <v>148</v>
      </c>
      <c r="CN486">
        <v>0</v>
      </c>
      <c r="CO486" s="4">
        <f t="shared" si="57"/>
        <v>1.0385964912280701</v>
      </c>
      <c r="CP486" s="8">
        <f t="shared" si="58"/>
        <v>-5.5</v>
      </c>
      <c r="CQ486" s="8">
        <v>179</v>
      </c>
      <c r="CR486" s="8">
        <f t="shared" si="59"/>
        <v>0</v>
      </c>
      <c r="CS486" s="8">
        <f t="shared" si="61"/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 s="8">
        <v>1.828571428571429</v>
      </c>
      <c r="EJ486" s="8">
        <v>0</v>
      </c>
      <c r="EK486" s="8">
        <v>1</v>
      </c>
      <c r="EL486" s="8">
        <v>0</v>
      </c>
      <c r="EM486">
        <v>1</v>
      </c>
      <c r="EN486" s="2">
        <v>41581</v>
      </c>
      <c r="EO486">
        <v>2</v>
      </c>
      <c r="EP486">
        <v>0</v>
      </c>
      <c r="ER486">
        <v>0</v>
      </c>
      <c r="ES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</v>
      </c>
      <c r="FD486" s="2">
        <v>41705</v>
      </c>
      <c r="FE486">
        <v>0</v>
      </c>
      <c r="FG486">
        <v>210</v>
      </c>
      <c r="FH486">
        <v>1</v>
      </c>
      <c r="FI486">
        <v>86</v>
      </c>
      <c r="FJ486">
        <v>1</v>
      </c>
      <c r="FK486">
        <f>IF(AND(FH486,FJ486),1,0)</f>
        <v>1</v>
      </c>
    </row>
    <row r="487" spans="1:167" x14ac:dyDescent="0.35">
      <c r="A487">
        <v>29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 s="8">
        <v>0</v>
      </c>
      <c r="P487" s="8">
        <v>0</v>
      </c>
      <c r="Q487">
        <v>0</v>
      </c>
      <c r="R487">
        <v>1</v>
      </c>
      <c r="S487">
        <v>0</v>
      </c>
      <c r="T487">
        <v>0</v>
      </c>
      <c r="U487" s="8">
        <v>0</v>
      </c>
      <c r="V487">
        <v>0</v>
      </c>
      <c r="W487" s="8">
        <v>131</v>
      </c>
      <c r="X487" s="8">
        <v>75.5</v>
      </c>
      <c r="Y487" s="8">
        <v>97.111702127659569</v>
      </c>
      <c r="Z487">
        <v>0</v>
      </c>
      <c r="AA487" s="8">
        <v>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s="8">
        <v>42.5</v>
      </c>
      <c r="AI487" s="8">
        <v>115</v>
      </c>
      <c r="AJ487" s="6">
        <v>8.4</v>
      </c>
      <c r="AK487">
        <v>0</v>
      </c>
      <c r="AL487" s="8">
        <v>220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 s="8">
        <v>1</v>
      </c>
      <c r="AT487">
        <v>1</v>
      </c>
      <c r="AU487">
        <v>0</v>
      </c>
      <c r="AV487">
        <v>0</v>
      </c>
      <c r="AW487" s="8">
        <v>24</v>
      </c>
      <c r="AX487" s="8">
        <v>24</v>
      </c>
      <c r="AY487" s="2">
        <v>41466</v>
      </c>
      <c r="AZ487" s="2">
        <v>41485</v>
      </c>
      <c r="BA487" s="8">
        <f t="shared" si="55"/>
        <v>19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7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1</v>
      </c>
      <c r="CE487">
        <v>1</v>
      </c>
      <c r="CF487">
        <v>0</v>
      </c>
      <c r="CG487">
        <v>0</v>
      </c>
      <c r="CH487">
        <v>1</v>
      </c>
      <c r="CI487" s="6">
        <v>1.9860055073973331</v>
      </c>
      <c r="CJ487" s="8">
        <v>50</v>
      </c>
      <c r="CK487" s="8">
        <v>0</v>
      </c>
      <c r="CL487" s="8">
        <f t="shared" si="56"/>
        <v>50</v>
      </c>
      <c r="CM487" s="8">
        <v>82</v>
      </c>
      <c r="CN487">
        <v>0</v>
      </c>
      <c r="CO487" s="4">
        <f t="shared" si="57"/>
        <v>0.62595419847328249</v>
      </c>
      <c r="CP487" s="8">
        <f t="shared" si="58"/>
        <v>49</v>
      </c>
      <c r="CQ487" s="8">
        <v>102</v>
      </c>
      <c r="CR487" s="8">
        <f t="shared" si="59"/>
        <v>1</v>
      </c>
      <c r="CS487" s="8">
        <f t="shared" si="61"/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 s="8">
        <v>1.88</v>
      </c>
      <c r="EJ487" s="8">
        <v>0</v>
      </c>
      <c r="EK487" s="8">
        <v>1</v>
      </c>
      <c r="EL487" s="8">
        <v>0</v>
      </c>
      <c r="EM487">
        <v>0</v>
      </c>
      <c r="EO487">
        <v>0</v>
      </c>
      <c r="EP487">
        <v>0</v>
      </c>
      <c r="ER487">
        <v>0</v>
      </c>
      <c r="ES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 s="2">
        <v>41563</v>
      </c>
      <c r="FE487">
        <v>0</v>
      </c>
      <c r="FG487">
        <v>78</v>
      </c>
      <c r="FH487">
        <v>1</v>
      </c>
      <c r="FK487">
        <v>0</v>
      </c>
    </row>
    <row r="488" spans="1:167" x14ac:dyDescent="0.35">
      <c r="A488">
        <v>59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 s="8">
        <v>0</v>
      </c>
      <c r="P488" s="8">
        <v>0</v>
      </c>
      <c r="Q488">
        <v>0</v>
      </c>
      <c r="R488">
        <v>1</v>
      </c>
      <c r="S488">
        <v>0</v>
      </c>
      <c r="T488">
        <v>0</v>
      </c>
      <c r="U488" s="8">
        <v>0</v>
      </c>
      <c r="V488">
        <v>0</v>
      </c>
      <c r="W488" s="8">
        <v>135</v>
      </c>
      <c r="X488" s="8">
        <v>74</v>
      </c>
      <c r="Y488" s="8">
        <v>97.939810834049879</v>
      </c>
      <c r="Z488">
        <v>0</v>
      </c>
      <c r="AA488" s="8">
        <v>1.9333333333333329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s="8">
        <v>42.500000000000007</v>
      </c>
      <c r="AI488" s="8">
        <v>81</v>
      </c>
      <c r="AJ488" s="6">
        <v>8.1647984190780694</v>
      </c>
      <c r="AK488">
        <v>0</v>
      </c>
      <c r="AL488" s="8">
        <v>106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 s="8">
        <v>1</v>
      </c>
      <c r="AT488">
        <v>1</v>
      </c>
      <c r="AU488">
        <v>0</v>
      </c>
      <c r="AV488">
        <v>0</v>
      </c>
      <c r="AW488" s="8">
        <v>322</v>
      </c>
      <c r="AX488" s="8">
        <v>322</v>
      </c>
      <c r="AY488" s="2">
        <v>41393</v>
      </c>
      <c r="AZ488" s="2">
        <v>41412</v>
      </c>
      <c r="BA488" s="8">
        <f t="shared" si="55"/>
        <v>19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7</v>
      </c>
      <c r="BJ488">
        <v>2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 s="6">
        <v>0.1</v>
      </c>
      <c r="CJ488" s="8">
        <v>0</v>
      </c>
      <c r="CK488" s="8">
        <v>0</v>
      </c>
      <c r="CL488" s="8">
        <f t="shared" si="56"/>
        <v>100</v>
      </c>
      <c r="CM488" s="8">
        <v>106.8932599506456</v>
      </c>
      <c r="CN488">
        <v>0</v>
      </c>
      <c r="CO488" s="4">
        <f t="shared" si="57"/>
        <v>0.79180192556033779</v>
      </c>
      <c r="CP488" s="8">
        <f t="shared" si="58"/>
        <v>28.1067400493544</v>
      </c>
      <c r="CQ488" s="8">
        <v>103.5</v>
      </c>
      <c r="CR488" s="8">
        <f t="shared" si="59"/>
        <v>1</v>
      </c>
      <c r="CS488" s="8">
        <f t="shared" si="61"/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 s="8">
        <v>1.845070422535211</v>
      </c>
      <c r="EJ488" s="8">
        <v>0</v>
      </c>
      <c r="EK488" s="8">
        <v>1</v>
      </c>
      <c r="EL488" s="8">
        <v>0</v>
      </c>
      <c r="EM488">
        <v>0</v>
      </c>
      <c r="EO488">
        <v>0</v>
      </c>
      <c r="EP488">
        <v>0</v>
      </c>
      <c r="ER488">
        <v>0</v>
      </c>
      <c r="ES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</v>
      </c>
      <c r="FD488" s="2">
        <v>41427</v>
      </c>
      <c r="FE488">
        <v>0</v>
      </c>
      <c r="FG488">
        <v>15</v>
      </c>
      <c r="FH488">
        <v>1</v>
      </c>
      <c r="FK488">
        <v>0</v>
      </c>
    </row>
    <row r="489" spans="1:167" x14ac:dyDescent="0.35">
      <c r="A489">
        <v>85</v>
      </c>
      <c r="B489">
        <v>2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 s="8">
        <v>0</v>
      </c>
      <c r="P489" s="8">
        <v>0</v>
      </c>
      <c r="Q489">
        <v>0</v>
      </c>
      <c r="R489">
        <v>1</v>
      </c>
      <c r="S489">
        <v>0</v>
      </c>
      <c r="T489">
        <v>0</v>
      </c>
      <c r="U489" s="8">
        <v>0</v>
      </c>
      <c r="V489">
        <v>0</v>
      </c>
      <c r="W489" s="8">
        <v>135.10563655735049</v>
      </c>
      <c r="X489" s="8">
        <v>68.082321529694468</v>
      </c>
      <c r="Y489" s="8">
        <v>97.181512605042016</v>
      </c>
      <c r="Z489">
        <v>0</v>
      </c>
      <c r="AA489" s="8">
        <v>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s="8">
        <v>42</v>
      </c>
      <c r="AI489" s="8">
        <v>63</v>
      </c>
      <c r="AJ489" s="6">
        <v>8</v>
      </c>
      <c r="AK489">
        <v>0</v>
      </c>
      <c r="AL489" s="8">
        <v>67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 s="8">
        <v>3</v>
      </c>
      <c r="AT489">
        <v>0</v>
      </c>
      <c r="AU489">
        <v>0</v>
      </c>
      <c r="AV489">
        <v>1</v>
      </c>
      <c r="AW489" s="8">
        <v>295</v>
      </c>
      <c r="AX489" s="8">
        <v>247</v>
      </c>
      <c r="AY489" s="2">
        <v>41306</v>
      </c>
      <c r="AZ489" s="2">
        <v>41325</v>
      </c>
      <c r="BA489" s="8">
        <f t="shared" si="55"/>
        <v>19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5</v>
      </c>
      <c r="BJ489">
        <v>2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0</v>
      </c>
      <c r="CH489">
        <v>0</v>
      </c>
      <c r="CI489" s="6">
        <v>0.6</v>
      </c>
      <c r="CJ489" s="8">
        <v>0</v>
      </c>
      <c r="CK489" s="8">
        <v>0</v>
      </c>
      <c r="CL489" s="8">
        <f t="shared" si="56"/>
        <v>100</v>
      </c>
      <c r="CM489" s="8">
        <v>92.5</v>
      </c>
      <c r="CN489">
        <v>0</v>
      </c>
      <c r="CO489" s="4">
        <f t="shared" si="57"/>
        <v>0.68464945176980097</v>
      </c>
      <c r="CP489" s="8">
        <f t="shared" si="58"/>
        <v>42.605636557350493</v>
      </c>
      <c r="CQ489" s="8">
        <v>88</v>
      </c>
      <c r="CR489" s="8">
        <f t="shared" si="59"/>
        <v>1</v>
      </c>
      <c r="CS489" s="8">
        <f t="shared" si="61"/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 s="8">
        <v>1.9275362318840581</v>
      </c>
      <c r="EJ489" s="8">
        <v>0</v>
      </c>
      <c r="EK489" s="8">
        <v>1</v>
      </c>
      <c r="EL489" s="8">
        <v>0</v>
      </c>
      <c r="EM489">
        <v>0</v>
      </c>
      <c r="EO489">
        <v>0</v>
      </c>
      <c r="EP489">
        <v>0</v>
      </c>
      <c r="ER489">
        <v>0</v>
      </c>
      <c r="ES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</v>
      </c>
      <c r="FD489" s="2">
        <v>41356</v>
      </c>
      <c r="FE489">
        <v>0</v>
      </c>
      <c r="FG489">
        <v>31</v>
      </c>
      <c r="FH489">
        <v>1</v>
      </c>
      <c r="FK489">
        <v>0</v>
      </c>
    </row>
    <row r="490" spans="1:167" x14ac:dyDescent="0.35">
      <c r="A490">
        <v>70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 s="8">
        <v>0</v>
      </c>
      <c r="P490" s="8">
        <v>0.12415833082692181</v>
      </c>
      <c r="Q490">
        <v>0</v>
      </c>
      <c r="R490">
        <v>1</v>
      </c>
      <c r="S490">
        <v>0</v>
      </c>
      <c r="T490">
        <v>0</v>
      </c>
      <c r="U490" s="8">
        <v>0</v>
      </c>
      <c r="V490">
        <v>0</v>
      </c>
      <c r="W490" s="8">
        <v>128</v>
      </c>
      <c r="X490" s="8">
        <v>50</v>
      </c>
      <c r="Y490" s="8">
        <v>96</v>
      </c>
      <c r="Z490">
        <v>0</v>
      </c>
      <c r="AA490" s="8">
        <v>1.770992366412214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s="8">
        <v>54</v>
      </c>
      <c r="AI490" s="8">
        <v>65</v>
      </c>
      <c r="AJ490" s="6">
        <v>7.4</v>
      </c>
      <c r="AK490">
        <v>0</v>
      </c>
      <c r="AL490" s="8">
        <v>58</v>
      </c>
      <c r="AM490">
        <v>2</v>
      </c>
      <c r="AN490">
        <v>1</v>
      </c>
      <c r="AO490">
        <v>1</v>
      </c>
      <c r="AP490">
        <v>0</v>
      </c>
      <c r="AQ490">
        <v>0</v>
      </c>
      <c r="AR490">
        <v>0</v>
      </c>
      <c r="AS490" s="8">
        <v>3</v>
      </c>
      <c r="AT490">
        <v>0</v>
      </c>
      <c r="AU490">
        <v>0</v>
      </c>
      <c r="AV490">
        <v>1</v>
      </c>
      <c r="AW490" s="8">
        <v>271</v>
      </c>
      <c r="AX490" s="8">
        <v>103</v>
      </c>
      <c r="AY490" s="2">
        <v>42787</v>
      </c>
      <c r="AZ490" s="2">
        <v>42805</v>
      </c>
      <c r="BA490" s="8">
        <f t="shared" si="55"/>
        <v>18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7</v>
      </c>
      <c r="BJ490">
        <v>6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1</v>
      </c>
      <c r="CI490" s="6">
        <v>0.1</v>
      </c>
      <c r="CJ490" s="8">
        <v>0</v>
      </c>
      <c r="CK490" s="8">
        <v>0</v>
      </c>
      <c r="CL490" s="8">
        <f t="shared" si="56"/>
        <v>100</v>
      </c>
      <c r="CM490" s="8">
        <v>70</v>
      </c>
      <c r="CN490">
        <v>0</v>
      </c>
      <c r="CO490" s="4">
        <f t="shared" si="57"/>
        <v>0.546875</v>
      </c>
      <c r="CP490" s="8">
        <f t="shared" si="58"/>
        <v>58</v>
      </c>
      <c r="CQ490" s="8">
        <v>66</v>
      </c>
      <c r="CR490" s="8">
        <f t="shared" si="59"/>
        <v>1</v>
      </c>
      <c r="CS490" s="8">
        <f t="shared" si="61"/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0</v>
      </c>
      <c r="DD490">
        <v>1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1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 s="8">
        <v>1.916666666666667</v>
      </c>
      <c r="EJ490" s="8">
        <v>0</v>
      </c>
      <c r="EK490" s="8">
        <v>1</v>
      </c>
      <c r="EL490" s="8">
        <v>0</v>
      </c>
      <c r="EM490">
        <v>1</v>
      </c>
      <c r="EN490" s="2">
        <v>42863</v>
      </c>
      <c r="EO490">
        <v>2</v>
      </c>
      <c r="EP490">
        <v>1</v>
      </c>
      <c r="EQ490" s="2">
        <v>42883</v>
      </c>
      <c r="ER490">
        <v>4</v>
      </c>
      <c r="ES490">
        <v>1</v>
      </c>
      <c r="ET490" s="2">
        <v>42903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1</v>
      </c>
      <c r="FD490" s="2">
        <v>42917</v>
      </c>
      <c r="FE490">
        <v>0</v>
      </c>
      <c r="FG490">
        <v>112</v>
      </c>
      <c r="FH490">
        <v>1</v>
      </c>
      <c r="FI490">
        <v>58</v>
      </c>
      <c r="FJ490">
        <v>1</v>
      </c>
      <c r="FK490">
        <f>IF(AND(FH490,FJ490),1,0)</f>
        <v>1</v>
      </c>
    </row>
    <row r="491" spans="1:167" x14ac:dyDescent="0.35">
      <c r="A491">
        <v>70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1</v>
      </c>
      <c r="O491" s="8">
        <v>20</v>
      </c>
      <c r="P491" s="8">
        <v>1.0200612036722199E-2</v>
      </c>
      <c r="Q491">
        <v>2</v>
      </c>
      <c r="R491">
        <v>0</v>
      </c>
      <c r="S491">
        <v>0</v>
      </c>
      <c r="T491">
        <v>1</v>
      </c>
      <c r="U491" s="8">
        <v>0.1845991561181434</v>
      </c>
      <c r="V491">
        <v>0</v>
      </c>
      <c r="W491" s="8">
        <v>142.5</v>
      </c>
      <c r="X491" s="8">
        <v>72</v>
      </c>
      <c r="Y491" s="8">
        <v>97.023529411764699</v>
      </c>
      <c r="Z491">
        <v>0</v>
      </c>
      <c r="AA491" s="8">
        <v>1.8686131386861311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s="8">
        <v>40.132885245730257</v>
      </c>
      <c r="AI491" s="8">
        <v>61</v>
      </c>
      <c r="AJ491" s="6">
        <v>8.3024771065212981</v>
      </c>
      <c r="AK491">
        <v>0</v>
      </c>
      <c r="AL491" s="8">
        <v>73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 s="8">
        <v>3</v>
      </c>
      <c r="AT491">
        <v>0</v>
      </c>
      <c r="AU491">
        <v>0</v>
      </c>
      <c r="AV491">
        <v>1</v>
      </c>
      <c r="AW491" s="8">
        <v>258</v>
      </c>
      <c r="AX491" s="8">
        <v>211.5</v>
      </c>
      <c r="AY491" s="2">
        <v>42738</v>
      </c>
      <c r="AZ491" s="2">
        <v>42756</v>
      </c>
      <c r="BA491" s="8">
        <f t="shared" si="55"/>
        <v>18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7</v>
      </c>
      <c r="BJ491">
        <v>2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0</v>
      </c>
      <c r="CH491">
        <v>0</v>
      </c>
      <c r="CI491" s="6">
        <v>0.01</v>
      </c>
      <c r="CJ491" s="8">
        <v>0</v>
      </c>
      <c r="CK491" s="8">
        <v>0</v>
      </c>
      <c r="CL491" s="8">
        <f t="shared" si="56"/>
        <v>100</v>
      </c>
      <c r="CM491" s="8">
        <v>95</v>
      </c>
      <c r="CN491">
        <v>0</v>
      </c>
      <c r="CO491" s="4">
        <f t="shared" si="57"/>
        <v>0.66666666666666663</v>
      </c>
      <c r="CP491" s="8">
        <f t="shared" si="58"/>
        <v>47.5</v>
      </c>
      <c r="CQ491" s="8">
        <v>125</v>
      </c>
      <c r="CR491" s="8">
        <f t="shared" si="59"/>
        <v>1</v>
      </c>
      <c r="CS491" s="8">
        <f t="shared" si="61"/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 s="8">
        <v>1.8</v>
      </c>
      <c r="EJ491" s="8">
        <v>0</v>
      </c>
      <c r="EK491" s="8">
        <v>1</v>
      </c>
      <c r="EL491" s="8">
        <v>0</v>
      </c>
      <c r="EM491">
        <v>0</v>
      </c>
      <c r="EO491">
        <v>0</v>
      </c>
      <c r="EP491">
        <v>0</v>
      </c>
      <c r="ER491">
        <v>0</v>
      </c>
      <c r="ES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1</v>
      </c>
      <c r="FD491" s="2">
        <v>42776</v>
      </c>
      <c r="FE491">
        <v>0</v>
      </c>
      <c r="FG491">
        <v>20</v>
      </c>
      <c r="FH491">
        <v>1</v>
      </c>
      <c r="FK491">
        <v>0</v>
      </c>
    </row>
    <row r="492" spans="1:167" x14ac:dyDescent="0.35">
      <c r="A492">
        <v>66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 s="8">
        <v>0</v>
      </c>
      <c r="P492" s="8">
        <v>0</v>
      </c>
      <c r="Q492">
        <v>0</v>
      </c>
      <c r="R492">
        <v>1</v>
      </c>
      <c r="S492">
        <v>0</v>
      </c>
      <c r="T492">
        <v>0</v>
      </c>
      <c r="U492" s="8">
        <v>0</v>
      </c>
      <c r="V492">
        <v>0</v>
      </c>
      <c r="W492" s="8">
        <v>136</v>
      </c>
      <c r="X492" s="8">
        <v>67</v>
      </c>
      <c r="Y492" s="8">
        <v>99</v>
      </c>
      <c r="Z492">
        <v>0</v>
      </c>
      <c r="AA492" s="8">
        <v>1.9398496240601499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s="8">
        <v>39.844027292906858</v>
      </c>
      <c r="AI492" s="8">
        <v>80</v>
      </c>
      <c r="AJ492" s="6">
        <v>7.2</v>
      </c>
      <c r="AK492">
        <v>1</v>
      </c>
      <c r="AL492" s="8">
        <v>23</v>
      </c>
      <c r="AM492">
        <v>4</v>
      </c>
      <c r="AN492">
        <v>1</v>
      </c>
      <c r="AO492">
        <v>0</v>
      </c>
      <c r="AP492">
        <v>0</v>
      </c>
      <c r="AQ492">
        <v>1</v>
      </c>
      <c r="AR492">
        <v>0</v>
      </c>
      <c r="AS492" s="8">
        <v>3</v>
      </c>
      <c r="AT492">
        <v>0</v>
      </c>
      <c r="AU492">
        <v>0</v>
      </c>
      <c r="AV492">
        <v>1</v>
      </c>
      <c r="AW492" s="8">
        <v>401</v>
      </c>
      <c r="AX492" s="8">
        <v>368</v>
      </c>
      <c r="AY492" s="2">
        <v>42728</v>
      </c>
      <c r="AZ492" s="2">
        <v>42746</v>
      </c>
      <c r="BA492" s="8">
        <f t="shared" si="55"/>
        <v>18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4</v>
      </c>
      <c r="BJ492">
        <v>2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1</v>
      </c>
      <c r="CF492">
        <v>0</v>
      </c>
      <c r="CG492">
        <v>0</v>
      </c>
      <c r="CH492">
        <v>0</v>
      </c>
      <c r="CI492" s="6">
        <v>8</v>
      </c>
      <c r="CJ492" s="8">
        <v>0</v>
      </c>
      <c r="CK492" s="8">
        <v>0</v>
      </c>
      <c r="CL492" s="8">
        <f t="shared" si="56"/>
        <v>100</v>
      </c>
      <c r="CM492" s="8">
        <v>150</v>
      </c>
      <c r="CN492">
        <v>0</v>
      </c>
      <c r="CO492" s="4">
        <f t="shared" si="57"/>
        <v>1.1029411764705883</v>
      </c>
      <c r="CP492" s="8">
        <f t="shared" si="58"/>
        <v>-14</v>
      </c>
      <c r="CQ492" s="8">
        <v>151</v>
      </c>
      <c r="CR492" s="8">
        <f t="shared" si="59"/>
        <v>0</v>
      </c>
      <c r="CS492" s="8">
        <f t="shared" si="61"/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 s="8">
        <v>1.869565217391304</v>
      </c>
      <c r="EJ492" s="8">
        <v>0</v>
      </c>
      <c r="EK492" s="8">
        <v>1</v>
      </c>
      <c r="EL492" s="8">
        <v>0</v>
      </c>
      <c r="EM492">
        <v>0</v>
      </c>
      <c r="EO492">
        <v>0</v>
      </c>
      <c r="EP492">
        <v>0</v>
      </c>
      <c r="ER492">
        <v>0</v>
      </c>
      <c r="ES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</v>
      </c>
      <c r="FD492" s="2">
        <v>42908</v>
      </c>
      <c r="FE492">
        <v>0</v>
      </c>
      <c r="FG492">
        <v>162</v>
      </c>
      <c r="FH492">
        <v>1</v>
      </c>
      <c r="FK492">
        <v>0</v>
      </c>
    </row>
    <row r="493" spans="1:167" x14ac:dyDescent="0.35">
      <c r="A493">
        <v>55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1</v>
      </c>
      <c r="O493" s="8">
        <v>1</v>
      </c>
      <c r="P493" s="8">
        <v>5.5442616891517277E-2</v>
      </c>
      <c r="Q493">
        <v>0</v>
      </c>
      <c r="R493">
        <v>1</v>
      </c>
      <c r="S493">
        <v>0</v>
      </c>
      <c r="T493">
        <v>0</v>
      </c>
      <c r="U493" s="8">
        <v>0</v>
      </c>
      <c r="V493">
        <v>1</v>
      </c>
      <c r="W493" s="8">
        <v>148</v>
      </c>
      <c r="X493" s="8">
        <v>82</v>
      </c>
      <c r="Y493" s="8">
        <v>97</v>
      </c>
      <c r="Z493">
        <v>0</v>
      </c>
      <c r="AA493" s="8">
        <v>1.9867549668874169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s="8">
        <v>41.896073721922441</v>
      </c>
      <c r="AI493" s="8">
        <v>88</v>
      </c>
      <c r="AJ493" s="6">
        <v>7.7</v>
      </c>
      <c r="AK493">
        <v>0</v>
      </c>
      <c r="AL493" s="8">
        <v>38</v>
      </c>
      <c r="AM493">
        <v>3</v>
      </c>
      <c r="AN493">
        <v>1</v>
      </c>
      <c r="AO493">
        <v>0</v>
      </c>
      <c r="AP493">
        <v>1</v>
      </c>
      <c r="AQ493">
        <v>0</v>
      </c>
      <c r="AR493">
        <v>0</v>
      </c>
      <c r="AS493" s="8">
        <v>1</v>
      </c>
      <c r="AT493">
        <v>1</v>
      </c>
      <c r="AU493">
        <v>0</v>
      </c>
      <c r="AV493">
        <v>0</v>
      </c>
      <c r="AW493" s="8">
        <v>245</v>
      </c>
      <c r="AX493" s="8">
        <v>245</v>
      </c>
      <c r="AY493" s="2">
        <v>42728</v>
      </c>
      <c r="AZ493" s="2">
        <v>42746</v>
      </c>
      <c r="BA493" s="8">
        <f t="shared" si="55"/>
        <v>18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7</v>
      </c>
      <c r="BJ493">
        <v>6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1</v>
      </c>
      <c r="CI493" s="6">
        <v>0.4</v>
      </c>
      <c r="CJ493" s="8">
        <v>0</v>
      </c>
      <c r="CK493" s="8">
        <v>0</v>
      </c>
      <c r="CL493" s="8">
        <f t="shared" si="56"/>
        <v>100</v>
      </c>
      <c r="CM493" s="8">
        <v>98</v>
      </c>
      <c r="CN493">
        <v>0</v>
      </c>
      <c r="CO493" s="4">
        <f t="shared" si="57"/>
        <v>0.66216216216216217</v>
      </c>
      <c r="CP493" s="8">
        <f t="shared" si="58"/>
        <v>50</v>
      </c>
      <c r="CQ493" s="8">
        <v>108</v>
      </c>
      <c r="CR493" s="8">
        <f t="shared" si="59"/>
        <v>1</v>
      </c>
      <c r="CS493" s="8">
        <f t="shared" si="61"/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 s="8">
        <v>1.732394366197183</v>
      </c>
      <c r="EJ493" s="8">
        <v>0</v>
      </c>
      <c r="EK493" s="8">
        <v>1</v>
      </c>
      <c r="EL493" s="8">
        <v>0</v>
      </c>
      <c r="EM493">
        <v>0</v>
      </c>
      <c r="EO493">
        <v>0</v>
      </c>
      <c r="EP493">
        <v>0</v>
      </c>
      <c r="ER493">
        <v>0</v>
      </c>
      <c r="ES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 s="2">
        <v>42826</v>
      </c>
      <c r="FE493">
        <v>0</v>
      </c>
      <c r="FG493">
        <v>80</v>
      </c>
      <c r="FH493">
        <v>1</v>
      </c>
      <c r="FK493">
        <v>0</v>
      </c>
    </row>
    <row r="494" spans="1:167" x14ac:dyDescent="0.35">
      <c r="A494">
        <v>40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 s="8">
        <v>0</v>
      </c>
      <c r="P494" s="8">
        <v>4.3304378836895328E-2</v>
      </c>
      <c r="Q494">
        <v>0</v>
      </c>
      <c r="R494">
        <v>1</v>
      </c>
      <c r="S494">
        <v>0</v>
      </c>
      <c r="T494">
        <v>0</v>
      </c>
      <c r="U494" s="8">
        <v>0</v>
      </c>
      <c r="V494">
        <v>0</v>
      </c>
      <c r="W494" s="8">
        <v>128</v>
      </c>
      <c r="X494" s="8">
        <v>62</v>
      </c>
      <c r="Y494" s="8">
        <v>98</v>
      </c>
      <c r="Z494">
        <v>0</v>
      </c>
      <c r="AA494" s="8">
        <v>1.864661654135338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s="8">
        <v>38.902014785738068</v>
      </c>
      <c r="AI494" s="8">
        <v>120</v>
      </c>
      <c r="AJ494" s="6">
        <v>7.5</v>
      </c>
      <c r="AK494">
        <v>0</v>
      </c>
      <c r="AL494" s="8">
        <v>105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 s="8">
        <v>3</v>
      </c>
      <c r="AT494">
        <v>0</v>
      </c>
      <c r="AU494">
        <v>0</v>
      </c>
      <c r="AV494">
        <v>1</v>
      </c>
      <c r="AW494" s="8">
        <v>232</v>
      </c>
      <c r="AX494" s="8">
        <v>232</v>
      </c>
      <c r="AY494" s="2">
        <v>42700</v>
      </c>
      <c r="AZ494" s="2">
        <v>42718</v>
      </c>
      <c r="BA494" s="8">
        <f t="shared" si="55"/>
        <v>18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5</v>
      </c>
      <c r="BJ494">
        <v>7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1</v>
      </c>
      <c r="CI494" s="6">
        <v>3.8</v>
      </c>
      <c r="CJ494" s="8">
        <v>80</v>
      </c>
      <c r="CK494" s="8">
        <v>0</v>
      </c>
      <c r="CL494" s="8">
        <f t="shared" si="56"/>
        <v>20</v>
      </c>
      <c r="CM494" s="8">
        <v>79</v>
      </c>
      <c r="CN494">
        <v>0</v>
      </c>
      <c r="CO494" s="4">
        <f t="shared" si="57"/>
        <v>0.6171875</v>
      </c>
      <c r="CP494" s="8">
        <f t="shared" si="58"/>
        <v>49</v>
      </c>
      <c r="CQ494" s="8">
        <v>90</v>
      </c>
      <c r="CR494" s="8">
        <f t="shared" si="59"/>
        <v>1</v>
      </c>
      <c r="CS494" s="8">
        <f t="shared" si="61"/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 s="8">
        <v>2</v>
      </c>
      <c r="EJ494" s="8">
        <v>0</v>
      </c>
      <c r="EK494" s="8">
        <v>1</v>
      </c>
      <c r="EL494" s="8">
        <v>0</v>
      </c>
      <c r="EM494">
        <v>1</v>
      </c>
      <c r="EN494" s="2">
        <v>42763</v>
      </c>
      <c r="EO494">
        <v>3</v>
      </c>
      <c r="EP494">
        <v>1</v>
      </c>
      <c r="EQ494" s="2">
        <v>42787</v>
      </c>
      <c r="ER494">
        <v>4</v>
      </c>
      <c r="ES494">
        <v>1</v>
      </c>
      <c r="ET494" s="2">
        <v>42799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1</v>
      </c>
      <c r="FE494">
        <v>0</v>
      </c>
      <c r="FI494">
        <v>45</v>
      </c>
      <c r="FJ494">
        <v>1</v>
      </c>
      <c r="FK494">
        <v>2</v>
      </c>
    </row>
    <row r="495" spans="1:167" x14ac:dyDescent="0.35">
      <c r="A495">
        <v>83</v>
      </c>
      <c r="B495">
        <v>2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 s="8">
        <v>0</v>
      </c>
      <c r="P495" s="8">
        <v>0</v>
      </c>
      <c r="Q495">
        <v>0</v>
      </c>
      <c r="R495">
        <v>1</v>
      </c>
      <c r="S495">
        <v>0</v>
      </c>
      <c r="T495">
        <v>0</v>
      </c>
      <c r="U495" s="8">
        <v>0</v>
      </c>
      <c r="V495">
        <v>0</v>
      </c>
      <c r="W495" s="8">
        <v>134</v>
      </c>
      <c r="X495" s="8">
        <v>65</v>
      </c>
      <c r="Y495" s="8">
        <v>97</v>
      </c>
      <c r="Z495">
        <v>0</v>
      </c>
      <c r="AA495" s="8">
        <v>1.8472222222222221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s="8">
        <v>40.05553009803635</v>
      </c>
      <c r="AI495" s="8">
        <v>70</v>
      </c>
      <c r="AJ495" s="6">
        <v>6.7</v>
      </c>
      <c r="AK495">
        <v>1</v>
      </c>
      <c r="AL495" s="8">
        <v>22</v>
      </c>
      <c r="AM495">
        <v>4</v>
      </c>
      <c r="AN495">
        <v>1</v>
      </c>
      <c r="AO495">
        <v>0</v>
      </c>
      <c r="AP495">
        <v>0</v>
      </c>
      <c r="AQ495">
        <v>1</v>
      </c>
      <c r="AR495">
        <v>0</v>
      </c>
      <c r="AS495" s="8">
        <v>3</v>
      </c>
      <c r="AT495">
        <v>0</v>
      </c>
      <c r="AU495">
        <v>0</v>
      </c>
      <c r="AV495">
        <v>1</v>
      </c>
      <c r="AW495" s="8">
        <v>94</v>
      </c>
      <c r="AX495" s="8">
        <v>94</v>
      </c>
      <c r="AY495" s="2">
        <v>42693</v>
      </c>
      <c r="AZ495" s="2">
        <v>42711</v>
      </c>
      <c r="BA495" s="8">
        <f t="shared" si="55"/>
        <v>18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7</v>
      </c>
      <c r="BJ495">
        <v>6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0</v>
      </c>
      <c r="CH495">
        <v>1</v>
      </c>
      <c r="CI495" s="6">
        <v>0.4</v>
      </c>
      <c r="CJ495" s="8">
        <v>0</v>
      </c>
      <c r="CK495" s="8">
        <v>0</v>
      </c>
      <c r="CL495" s="8">
        <f t="shared" si="56"/>
        <v>100</v>
      </c>
      <c r="CM495" s="8">
        <v>91</v>
      </c>
      <c r="CN495">
        <v>0</v>
      </c>
      <c r="CO495" s="4">
        <f t="shared" si="57"/>
        <v>0.67910447761194026</v>
      </c>
      <c r="CP495" s="8">
        <f t="shared" si="58"/>
        <v>43</v>
      </c>
      <c r="CQ495" s="8">
        <v>83</v>
      </c>
      <c r="CR495" s="8">
        <f t="shared" si="59"/>
        <v>1</v>
      </c>
      <c r="CS495" s="8">
        <f t="shared" si="61"/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 s="8">
        <v>1.7878787878787881</v>
      </c>
      <c r="EJ495" s="8">
        <v>0</v>
      </c>
      <c r="EK495" s="8">
        <v>1</v>
      </c>
      <c r="EL495" s="8">
        <v>0</v>
      </c>
      <c r="EM495">
        <v>0</v>
      </c>
      <c r="EO495">
        <v>0</v>
      </c>
      <c r="EP495">
        <v>0</v>
      </c>
      <c r="ER495">
        <v>0</v>
      </c>
      <c r="ES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E495">
        <v>1</v>
      </c>
      <c r="FF495" s="2">
        <v>43067</v>
      </c>
      <c r="FK495">
        <v>2</v>
      </c>
    </row>
    <row r="496" spans="1:167" x14ac:dyDescent="0.35">
      <c r="A496">
        <v>62</v>
      </c>
      <c r="B496">
        <v>2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 s="8">
        <v>0</v>
      </c>
      <c r="P496" s="8">
        <v>0</v>
      </c>
      <c r="Q496">
        <v>0</v>
      </c>
      <c r="R496">
        <v>1</v>
      </c>
      <c r="S496">
        <v>0</v>
      </c>
      <c r="T496">
        <v>0</v>
      </c>
      <c r="U496" s="8">
        <v>0</v>
      </c>
      <c r="V496">
        <v>1</v>
      </c>
      <c r="W496" s="8">
        <v>153</v>
      </c>
      <c r="X496" s="8">
        <v>76</v>
      </c>
      <c r="Y496" s="8">
        <v>98</v>
      </c>
      <c r="Z496">
        <v>0</v>
      </c>
      <c r="AA496" s="8">
        <v>2.043478260869565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s="8">
        <v>43.860326839709451</v>
      </c>
      <c r="AI496" s="8">
        <v>66</v>
      </c>
      <c r="AJ496" s="6">
        <v>7.3</v>
      </c>
      <c r="AK496">
        <v>0</v>
      </c>
      <c r="AL496" s="8">
        <v>97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 s="8">
        <v>1</v>
      </c>
      <c r="AT496">
        <v>1</v>
      </c>
      <c r="AU496">
        <v>0</v>
      </c>
      <c r="AV496">
        <v>0</v>
      </c>
      <c r="AW496" s="8">
        <v>649</v>
      </c>
      <c r="AX496" s="8">
        <v>649</v>
      </c>
      <c r="AY496" s="2">
        <v>42598</v>
      </c>
      <c r="AZ496" s="2">
        <v>42616</v>
      </c>
      <c r="BA496" s="8">
        <f t="shared" si="55"/>
        <v>18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7</v>
      </c>
      <c r="BJ496">
        <v>6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1</v>
      </c>
      <c r="CE496">
        <v>1</v>
      </c>
      <c r="CF496">
        <v>0</v>
      </c>
      <c r="CG496">
        <v>0</v>
      </c>
      <c r="CH496">
        <v>1</v>
      </c>
      <c r="CI496" s="6">
        <v>5.4</v>
      </c>
      <c r="CJ496" s="8">
        <v>10</v>
      </c>
      <c r="CK496" s="8">
        <v>0</v>
      </c>
      <c r="CL496" s="8">
        <f t="shared" si="56"/>
        <v>90</v>
      </c>
      <c r="CM496" s="8">
        <v>151</v>
      </c>
      <c r="CN496">
        <v>0</v>
      </c>
      <c r="CO496" s="4">
        <f t="shared" si="57"/>
        <v>0.98692810457516345</v>
      </c>
      <c r="CP496" s="8">
        <f t="shared" si="58"/>
        <v>2</v>
      </c>
      <c r="CQ496" s="8">
        <v>166</v>
      </c>
      <c r="CR496" s="8">
        <f t="shared" si="59"/>
        <v>0</v>
      </c>
      <c r="CS496" s="8">
        <f t="shared" si="61"/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 s="8">
        <v>1.906666666666667</v>
      </c>
      <c r="EJ496" s="8">
        <v>0</v>
      </c>
      <c r="EK496" s="8">
        <v>1</v>
      </c>
      <c r="EL496" s="8">
        <v>0</v>
      </c>
      <c r="EM496">
        <v>0</v>
      </c>
      <c r="EO496">
        <v>0</v>
      </c>
      <c r="EP496">
        <v>0</v>
      </c>
      <c r="ER496">
        <v>0</v>
      </c>
      <c r="ES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</v>
      </c>
      <c r="FD496" s="2">
        <v>42848</v>
      </c>
      <c r="FE496">
        <v>0</v>
      </c>
      <c r="FG496">
        <v>232</v>
      </c>
      <c r="FH496">
        <v>1</v>
      </c>
      <c r="FK496">
        <v>0</v>
      </c>
    </row>
    <row r="497" spans="1:168" x14ac:dyDescent="0.35">
      <c r="A497">
        <v>50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 s="8">
        <v>0</v>
      </c>
      <c r="P497" s="8">
        <v>0</v>
      </c>
      <c r="Q497">
        <v>2</v>
      </c>
      <c r="R497">
        <v>0</v>
      </c>
      <c r="S497">
        <v>0</v>
      </c>
      <c r="T497">
        <v>1</v>
      </c>
      <c r="U497" s="8">
        <v>1</v>
      </c>
      <c r="V497">
        <v>0</v>
      </c>
      <c r="W497" s="8">
        <v>134</v>
      </c>
      <c r="X497" s="8">
        <v>78</v>
      </c>
      <c r="Y497" s="8">
        <v>97.860829225862574</v>
      </c>
      <c r="Z497">
        <v>0</v>
      </c>
      <c r="AA497" s="8">
        <v>1.9264705882352939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s="8">
        <v>43</v>
      </c>
      <c r="AI497" s="8">
        <v>72</v>
      </c>
      <c r="AJ497" s="6">
        <v>8.9</v>
      </c>
      <c r="AK497">
        <v>0</v>
      </c>
      <c r="AL497" s="8">
        <v>107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 s="8">
        <v>2</v>
      </c>
      <c r="AT497">
        <v>0</v>
      </c>
      <c r="AU497">
        <v>1</v>
      </c>
      <c r="AV497">
        <v>0</v>
      </c>
      <c r="AW497" s="8">
        <v>87</v>
      </c>
      <c r="AX497" s="8">
        <v>0</v>
      </c>
      <c r="AY497" s="2">
        <v>42581</v>
      </c>
      <c r="AZ497" s="2">
        <v>42599</v>
      </c>
      <c r="BA497" s="8">
        <f t="shared" si="55"/>
        <v>18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7</v>
      </c>
      <c r="BJ497">
        <v>2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 s="6">
        <v>0.03</v>
      </c>
      <c r="CJ497" s="8">
        <v>0</v>
      </c>
      <c r="CK497" s="8">
        <v>0</v>
      </c>
      <c r="CL497" s="8">
        <f t="shared" si="56"/>
        <v>100</v>
      </c>
      <c r="CM497" s="8">
        <v>104.5</v>
      </c>
      <c r="CN497">
        <v>0</v>
      </c>
      <c r="CO497" s="4">
        <f t="shared" si="57"/>
        <v>0.77985074626865669</v>
      </c>
      <c r="CP497" s="8">
        <f t="shared" si="58"/>
        <v>29.5</v>
      </c>
      <c r="CQ497" s="8">
        <v>102</v>
      </c>
      <c r="CR497" s="8">
        <f t="shared" si="59"/>
        <v>1</v>
      </c>
      <c r="CS497" s="8">
        <f t="shared" si="61"/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 s="8">
        <v>1.3310344827586209</v>
      </c>
      <c r="EJ497" s="8">
        <v>1</v>
      </c>
      <c r="EK497" s="8">
        <v>0</v>
      </c>
      <c r="EL497" s="8">
        <v>0</v>
      </c>
      <c r="EM497">
        <v>0</v>
      </c>
      <c r="EO497">
        <v>0</v>
      </c>
      <c r="EP497">
        <v>0</v>
      </c>
      <c r="ER497">
        <v>0</v>
      </c>
      <c r="ES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</v>
      </c>
      <c r="FE497">
        <v>0</v>
      </c>
      <c r="FK497">
        <v>2</v>
      </c>
    </row>
    <row r="498" spans="1:168" x14ac:dyDescent="0.35">
      <c r="A498">
        <v>69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 s="8">
        <v>0</v>
      </c>
      <c r="P498" s="8">
        <v>0</v>
      </c>
      <c r="Q498">
        <v>0</v>
      </c>
      <c r="R498">
        <v>1</v>
      </c>
      <c r="S498">
        <v>0</v>
      </c>
      <c r="T498">
        <v>0</v>
      </c>
      <c r="U498" s="8">
        <v>0</v>
      </c>
      <c r="V498">
        <v>1</v>
      </c>
      <c r="W498" s="8">
        <v>163</v>
      </c>
      <c r="X498" s="8">
        <v>53</v>
      </c>
      <c r="Y498" s="8">
        <v>96</v>
      </c>
      <c r="Z498">
        <v>1</v>
      </c>
      <c r="AA498" s="8">
        <v>1.8273381294964031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s="8">
        <v>41.851286170758392</v>
      </c>
      <c r="AI498" s="8">
        <v>95</v>
      </c>
      <c r="AJ498" s="6">
        <v>7.3</v>
      </c>
      <c r="AK498">
        <v>0</v>
      </c>
      <c r="AL498" s="8">
        <v>92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 s="8">
        <v>3</v>
      </c>
      <c r="AT498">
        <v>0</v>
      </c>
      <c r="AU498">
        <v>0</v>
      </c>
      <c r="AV498">
        <v>1</v>
      </c>
      <c r="AW498" s="8">
        <v>264</v>
      </c>
      <c r="AX498" s="8">
        <v>228</v>
      </c>
      <c r="AY498" s="2">
        <v>42549</v>
      </c>
      <c r="AZ498" s="2">
        <v>42567</v>
      </c>
      <c r="BA498" s="8">
        <f t="shared" si="55"/>
        <v>18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5</v>
      </c>
      <c r="BJ498">
        <v>6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1</v>
      </c>
      <c r="CI498" s="6">
        <v>3.5</v>
      </c>
      <c r="CJ498" s="8">
        <v>80</v>
      </c>
      <c r="CK498" s="8">
        <v>0</v>
      </c>
      <c r="CL498" s="8">
        <f t="shared" si="56"/>
        <v>20</v>
      </c>
      <c r="CM498" s="8">
        <v>85</v>
      </c>
      <c r="CN498">
        <v>0</v>
      </c>
      <c r="CO498" s="4">
        <f t="shared" si="57"/>
        <v>0.5214723926380368</v>
      </c>
      <c r="CP498" s="8">
        <f t="shared" si="58"/>
        <v>78</v>
      </c>
      <c r="CQ498" s="8">
        <v>124</v>
      </c>
      <c r="CR498" s="8">
        <f t="shared" si="59"/>
        <v>1</v>
      </c>
      <c r="CS498" s="8">
        <f t="shared" si="61"/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 s="8">
        <v>1.9113924050632909</v>
      </c>
      <c r="EJ498" s="8">
        <v>0</v>
      </c>
      <c r="EK498" s="8">
        <v>1</v>
      </c>
      <c r="EL498" s="8">
        <v>0</v>
      </c>
      <c r="EM498">
        <v>0</v>
      </c>
      <c r="EO498">
        <v>0</v>
      </c>
      <c r="EP498">
        <v>0</v>
      </c>
      <c r="ER498">
        <v>0</v>
      </c>
      <c r="ES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 s="2">
        <v>42613</v>
      </c>
      <c r="FE498">
        <v>0</v>
      </c>
      <c r="FG498">
        <v>46</v>
      </c>
      <c r="FH498">
        <v>1</v>
      </c>
      <c r="FK498">
        <v>0</v>
      </c>
    </row>
    <row r="499" spans="1:168" x14ac:dyDescent="0.35">
      <c r="A499">
        <v>59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2</v>
      </c>
      <c r="L499">
        <v>0</v>
      </c>
      <c r="M499">
        <v>0</v>
      </c>
      <c r="N499">
        <v>1</v>
      </c>
      <c r="O499" s="8">
        <v>15</v>
      </c>
      <c r="P499" s="8">
        <v>0.32916102972542127</v>
      </c>
      <c r="Q499">
        <v>0</v>
      </c>
      <c r="R499">
        <v>1</v>
      </c>
      <c r="S499">
        <v>0</v>
      </c>
      <c r="T499">
        <v>0</v>
      </c>
      <c r="U499" s="8">
        <v>0</v>
      </c>
      <c r="V499">
        <v>0</v>
      </c>
      <c r="W499" s="8">
        <v>127</v>
      </c>
      <c r="X499" s="8">
        <v>82</v>
      </c>
      <c r="Y499" s="8">
        <v>98</v>
      </c>
      <c r="Z499">
        <v>1</v>
      </c>
      <c r="AA499" s="8">
        <v>2.014598540145986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s="8">
        <v>40.055556008352028</v>
      </c>
      <c r="AI499" s="8">
        <v>55</v>
      </c>
      <c r="AJ499" s="6">
        <v>7.4</v>
      </c>
      <c r="AK499">
        <v>0</v>
      </c>
      <c r="AL499" s="8">
        <v>117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 s="8">
        <v>2</v>
      </c>
      <c r="AT499">
        <v>0</v>
      </c>
      <c r="AU499">
        <v>1</v>
      </c>
      <c r="AV499">
        <v>0</v>
      </c>
      <c r="AW499" s="8">
        <v>3</v>
      </c>
      <c r="AX499" s="8">
        <v>0</v>
      </c>
      <c r="AY499" s="2">
        <v>42417</v>
      </c>
      <c r="AZ499" s="2">
        <v>42435</v>
      </c>
      <c r="BA499" s="8">
        <f t="shared" si="55"/>
        <v>18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5</v>
      </c>
      <c r="BJ499">
        <v>14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3</v>
      </c>
      <c r="CE499">
        <v>1</v>
      </c>
      <c r="CF499">
        <v>1</v>
      </c>
      <c r="CG499">
        <v>1</v>
      </c>
      <c r="CH499">
        <v>1</v>
      </c>
      <c r="CI499" s="6">
        <v>1.5920855299542169</v>
      </c>
      <c r="CJ499" s="8">
        <v>0.25491351148717389</v>
      </c>
      <c r="CK499" s="8">
        <v>45</v>
      </c>
      <c r="CL499" s="8">
        <f t="shared" si="56"/>
        <v>54.745086488512825</v>
      </c>
      <c r="CM499" s="8">
        <v>0</v>
      </c>
      <c r="CN499">
        <v>1</v>
      </c>
      <c r="CO499" s="4">
        <f t="shared" si="57"/>
        <v>0</v>
      </c>
      <c r="CP499" s="8">
        <f t="shared" si="58"/>
        <v>127</v>
      </c>
      <c r="CQ499" s="8">
        <v>29</v>
      </c>
      <c r="CR499" s="8">
        <f t="shared" si="59"/>
        <v>1</v>
      </c>
      <c r="CS499" s="8">
        <f>IF(CN499=1,1,0)</f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1</v>
      </c>
      <c r="ED499">
        <v>1</v>
      </c>
      <c r="EE499">
        <v>0</v>
      </c>
      <c r="EF499">
        <v>0</v>
      </c>
      <c r="EG499">
        <v>0</v>
      </c>
      <c r="EH499">
        <v>0</v>
      </c>
      <c r="EI499" s="8">
        <v>2</v>
      </c>
      <c r="EJ499" s="8">
        <v>0</v>
      </c>
      <c r="EK499" s="8">
        <v>1</v>
      </c>
      <c r="EL499" s="8">
        <v>0</v>
      </c>
      <c r="EM499">
        <v>1</v>
      </c>
      <c r="EN499" s="2">
        <v>42491</v>
      </c>
      <c r="EO499">
        <v>2</v>
      </c>
      <c r="EP499">
        <v>1</v>
      </c>
      <c r="EQ499" s="2">
        <v>42504</v>
      </c>
      <c r="ER499">
        <v>6</v>
      </c>
      <c r="ES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 s="2">
        <v>42980</v>
      </c>
      <c r="FE499">
        <v>1</v>
      </c>
      <c r="FF499" s="2">
        <v>43091</v>
      </c>
      <c r="FG499">
        <v>545</v>
      </c>
      <c r="FH499">
        <v>0</v>
      </c>
      <c r="FI499">
        <v>56</v>
      </c>
      <c r="FJ499">
        <v>1</v>
      </c>
      <c r="FK499">
        <v>2</v>
      </c>
    </row>
    <row r="500" spans="1:168" x14ac:dyDescent="0.35">
      <c r="A500">
        <v>78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 s="8">
        <v>0</v>
      </c>
      <c r="P500" s="8">
        <v>0</v>
      </c>
      <c r="Q500">
        <v>2</v>
      </c>
      <c r="R500">
        <v>0</v>
      </c>
      <c r="S500">
        <v>0</v>
      </c>
      <c r="T500">
        <v>1</v>
      </c>
      <c r="U500" s="8">
        <v>2</v>
      </c>
      <c r="V500">
        <v>1</v>
      </c>
      <c r="W500" s="8">
        <v>140</v>
      </c>
      <c r="X500" s="8">
        <v>62</v>
      </c>
      <c r="Y500" s="8">
        <v>98</v>
      </c>
      <c r="Z500">
        <v>0</v>
      </c>
      <c r="AA500" s="8">
        <v>1.8484848484848491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s="8">
        <v>40.119265587971078</v>
      </c>
      <c r="AI500" s="8">
        <v>59</v>
      </c>
      <c r="AJ500" s="6">
        <v>7</v>
      </c>
      <c r="AK500">
        <v>1</v>
      </c>
      <c r="AL500" s="8">
        <v>55</v>
      </c>
      <c r="AM500">
        <v>2</v>
      </c>
      <c r="AN500">
        <v>1</v>
      </c>
      <c r="AO500">
        <v>1</v>
      </c>
      <c r="AP500">
        <v>0</v>
      </c>
      <c r="AQ500">
        <v>0</v>
      </c>
      <c r="AR500">
        <v>0</v>
      </c>
      <c r="AS500" s="8">
        <v>3</v>
      </c>
      <c r="AT500">
        <v>0</v>
      </c>
      <c r="AU500">
        <v>0</v>
      </c>
      <c r="AV500">
        <v>1</v>
      </c>
      <c r="AW500" s="8">
        <v>307</v>
      </c>
      <c r="AX500" s="8">
        <v>241</v>
      </c>
      <c r="AY500" s="2">
        <v>42398</v>
      </c>
      <c r="AZ500" s="2">
        <v>42416</v>
      </c>
      <c r="BA500" s="8">
        <f t="shared" si="55"/>
        <v>18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7</v>
      </c>
      <c r="BJ500">
        <v>16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1</v>
      </c>
      <c r="CD500">
        <v>3</v>
      </c>
      <c r="CE500">
        <v>1</v>
      </c>
      <c r="CF500">
        <v>1</v>
      </c>
      <c r="CG500">
        <v>1</v>
      </c>
      <c r="CH500">
        <v>1</v>
      </c>
      <c r="CI500" s="6">
        <v>0.3</v>
      </c>
      <c r="CJ500" s="8">
        <v>0.23404739459740589</v>
      </c>
      <c r="CK500" s="8">
        <v>0.10961907371882711</v>
      </c>
      <c r="CL500" s="8">
        <f t="shared" si="56"/>
        <v>99.656333531683757</v>
      </c>
      <c r="CM500" s="8">
        <v>84.5</v>
      </c>
      <c r="CN500">
        <v>0</v>
      </c>
      <c r="CO500" s="4">
        <f t="shared" si="57"/>
        <v>0.60357142857142854</v>
      </c>
      <c r="CP500" s="8">
        <f t="shared" si="58"/>
        <v>55.5</v>
      </c>
      <c r="CQ500" s="8">
        <v>70</v>
      </c>
      <c r="CR500" s="8">
        <f t="shared" si="59"/>
        <v>1</v>
      </c>
      <c r="CS500" s="8">
        <f>IF(SUM(EF500:EG500,EB500:EC500,DX500:DY500,DT500:DU500,DP500:DQ500,DL500:DM500,DH500:DI500,DD500:DE500)&gt;0,1,0)</f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 s="8">
        <v>1.75</v>
      </c>
      <c r="EJ500" s="8">
        <v>0</v>
      </c>
      <c r="EK500" s="8">
        <v>1</v>
      </c>
      <c r="EL500" s="8">
        <v>0</v>
      </c>
      <c r="EM500">
        <v>1</v>
      </c>
      <c r="EN500" s="2">
        <v>42418</v>
      </c>
      <c r="EO500">
        <v>2</v>
      </c>
      <c r="EP500">
        <v>1</v>
      </c>
      <c r="EQ500" s="2">
        <v>42472</v>
      </c>
      <c r="ER500">
        <v>3</v>
      </c>
      <c r="ES500">
        <v>1</v>
      </c>
      <c r="ET500" s="2">
        <v>42503</v>
      </c>
      <c r="EU500">
        <v>0</v>
      </c>
      <c r="EV500">
        <v>0</v>
      </c>
      <c r="EW500">
        <v>0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1</v>
      </c>
      <c r="FE500">
        <v>0</v>
      </c>
      <c r="FI500">
        <v>2</v>
      </c>
      <c r="FJ500">
        <v>1</v>
      </c>
      <c r="FK500">
        <v>2</v>
      </c>
    </row>
    <row r="501" spans="1:168" x14ac:dyDescent="0.35">
      <c r="A501">
        <v>71</v>
      </c>
      <c r="B501">
        <v>2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 s="8">
        <v>0</v>
      </c>
      <c r="P501" s="8">
        <v>6.8014803392892301E-2</v>
      </c>
      <c r="Q501">
        <v>0</v>
      </c>
      <c r="R501">
        <v>1</v>
      </c>
      <c r="S501">
        <v>0</v>
      </c>
      <c r="T501">
        <v>0</v>
      </c>
      <c r="U501" s="8">
        <v>0</v>
      </c>
      <c r="V501">
        <v>0</v>
      </c>
      <c r="W501" s="8">
        <v>138.5</v>
      </c>
      <c r="X501" s="8">
        <v>69</v>
      </c>
      <c r="Y501" s="8">
        <v>96.93305439330544</v>
      </c>
      <c r="Z501">
        <v>0</v>
      </c>
      <c r="AA501" s="8">
        <v>1.882352941176471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s="8">
        <v>39.769889098890133</v>
      </c>
      <c r="AI501" s="8">
        <v>78</v>
      </c>
      <c r="AJ501" s="6">
        <v>9.4</v>
      </c>
      <c r="AK501">
        <v>0</v>
      </c>
      <c r="AL501" s="8">
        <v>70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 s="8">
        <v>3</v>
      </c>
      <c r="AT501">
        <v>0</v>
      </c>
      <c r="AU501">
        <v>0</v>
      </c>
      <c r="AV501">
        <v>1</v>
      </c>
      <c r="AW501" s="8">
        <v>122</v>
      </c>
      <c r="AX501" s="8">
        <v>122</v>
      </c>
      <c r="AY501" s="2">
        <v>42385</v>
      </c>
      <c r="AZ501" s="2">
        <v>42403</v>
      </c>
      <c r="BA501" s="8">
        <f t="shared" si="55"/>
        <v>18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7</v>
      </c>
      <c r="BJ501">
        <v>10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3</v>
      </c>
      <c r="CE501">
        <v>1</v>
      </c>
      <c r="CF501">
        <v>1</v>
      </c>
      <c r="CG501">
        <v>1</v>
      </c>
      <c r="CH501">
        <v>0</v>
      </c>
      <c r="CI501" s="6">
        <v>1</v>
      </c>
      <c r="CJ501" s="8">
        <v>60</v>
      </c>
      <c r="CK501" s="8">
        <v>0</v>
      </c>
      <c r="CL501" s="8">
        <f t="shared" si="56"/>
        <v>40</v>
      </c>
      <c r="CM501" s="8">
        <v>25</v>
      </c>
      <c r="CN501">
        <v>1</v>
      </c>
      <c r="CO501" s="4">
        <f t="shared" si="57"/>
        <v>0.18050541516245489</v>
      </c>
      <c r="CP501" s="8">
        <f t="shared" si="58"/>
        <v>113.5</v>
      </c>
      <c r="CQ501" s="8">
        <v>83</v>
      </c>
      <c r="CR501" s="8">
        <f t="shared" si="59"/>
        <v>1</v>
      </c>
      <c r="CS501" s="8">
        <f>IF(CN501=1,1,0)</f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 s="8">
        <v>1.7428571428571431</v>
      </c>
      <c r="EJ501" s="8">
        <v>0</v>
      </c>
      <c r="EK501" s="8">
        <v>1</v>
      </c>
      <c r="EL501" s="8">
        <v>0</v>
      </c>
      <c r="EM501">
        <v>0</v>
      </c>
      <c r="EO501">
        <v>0</v>
      </c>
      <c r="EP501">
        <v>0</v>
      </c>
      <c r="ER501">
        <v>0</v>
      </c>
      <c r="ES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</v>
      </c>
      <c r="FD501" s="2">
        <v>42539</v>
      </c>
      <c r="FE501">
        <v>0</v>
      </c>
      <c r="FG501">
        <v>136</v>
      </c>
      <c r="FH501">
        <v>1</v>
      </c>
      <c r="FK501">
        <v>0</v>
      </c>
    </row>
    <row r="502" spans="1:168" x14ac:dyDescent="0.35">
      <c r="A502">
        <v>54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 s="8">
        <v>0</v>
      </c>
      <c r="P502" s="8">
        <v>0</v>
      </c>
      <c r="Q502">
        <v>0</v>
      </c>
      <c r="R502">
        <v>1</v>
      </c>
      <c r="S502">
        <v>0</v>
      </c>
      <c r="T502">
        <v>0</v>
      </c>
      <c r="U502" s="8">
        <v>0</v>
      </c>
      <c r="V502">
        <v>1</v>
      </c>
      <c r="W502" s="8">
        <v>178</v>
      </c>
      <c r="X502" s="8">
        <v>97</v>
      </c>
      <c r="Y502" s="8">
        <v>96</v>
      </c>
      <c r="Z502">
        <v>0</v>
      </c>
      <c r="AA502" s="8">
        <v>2.054794520547945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s="8">
        <v>43.5</v>
      </c>
      <c r="AI502" s="8">
        <v>110</v>
      </c>
      <c r="AJ502" s="6">
        <v>9.3000000000000007</v>
      </c>
      <c r="AK502">
        <v>0</v>
      </c>
      <c r="AL502" s="8">
        <v>142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 s="8">
        <v>2</v>
      </c>
      <c r="AT502">
        <v>0</v>
      </c>
      <c r="AU502">
        <v>1</v>
      </c>
      <c r="AV502">
        <v>0</v>
      </c>
      <c r="AW502" s="8">
        <v>413</v>
      </c>
      <c r="AX502" s="8">
        <v>0</v>
      </c>
      <c r="AY502" s="2">
        <v>41988</v>
      </c>
      <c r="AZ502" s="2">
        <v>42006</v>
      </c>
      <c r="BA502" s="8">
        <f t="shared" si="55"/>
        <v>18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7</v>
      </c>
      <c r="BJ502">
        <v>8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1</v>
      </c>
      <c r="CI502" s="6">
        <v>1.2</v>
      </c>
      <c r="CJ502" s="8">
        <v>0</v>
      </c>
      <c r="CK502" s="8">
        <v>0</v>
      </c>
      <c r="CL502" s="8">
        <f t="shared" si="56"/>
        <v>100</v>
      </c>
      <c r="CM502" s="8">
        <v>82</v>
      </c>
      <c r="CN502">
        <v>0</v>
      </c>
      <c r="CO502" s="4">
        <f t="shared" si="57"/>
        <v>0.4606741573033708</v>
      </c>
      <c r="CP502" s="8">
        <f t="shared" si="58"/>
        <v>96</v>
      </c>
      <c r="CQ502" s="8">
        <v>117</v>
      </c>
      <c r="CR502" s="8">
        <f t="shared" si="59"/>
        <v>1</v>
      </c>
      <c r="CS502" s="8">
        <f t="shared" ref="CS502:CS508" si="62">IF(SUM(EF502:EG502,EB502:EC502,DX502:DY502,DT502:DU502,DP502:DQ502,DL502:DM502,DH502:DI502,DD502:DE502)&gt;0,1,0)</f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 s="8">
        <v>1.821917808219178</v>
      </c>
      <c r="EJ502" s="8">
        <v>0</v>
      </c>
      <c r="EK502" s="8">
        <v>1</v>
      </c>
      <c r="EL502" s="8">
        <v>0</v>
      </c>
      <c r="EM502">
        <v>0</v>
      </c>
      <c r="EO502">
        <v>0</v>
      </c>
      <c r="EP502">
        <v>0</v>
      </c>
      <c r="ER502">
        <v>0</v>
      </c>
      <c r="ES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E502">
        <v>0</v>
      </c>
      <c r="FK502">
        <v>2</v>
      </c>
      <c r="FL502" t="s">
        <v>216</v>
      </c>
    </row>
    <row r="503" spans="1:168" x14ac:dyDescent="0.35">
      <c r="A503">
        <v>77</v>
      </c>
      <c r="B503">
        <v>2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 s="8">
        <v>0</v>
      </c>
      <c r="P503" s="8">
        <v>0</v>
      </c>
      <c r="Q503">
        <v>0</v>
      </c>
      <c r="R503">
        <v>1</v>
      </c>
      <c r="S503">
        <v>0</v>
      </c>
      <c r="T503">
        <v>0</v>
      </c>
      <c r="U503" s="8">
        <v>0</v>
      </c>
      <c r="V503">
        <v>0</v>
      </c>
      <c r="W503" s="8">
        <v>128</v>
      </c>
      <c r="X503" s="8">
        <v>74</v>
      </c>
      <c r="Y503" s="8">
        <v>99</v>
      </c>
      <c r="Z503">
        <v>0</v>
      </c>
      <c r="AA503" s="8">
        <v>1.938931297709924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s="8">
        <v>44.5</v>
      </c>
      <c r="AI503" s="8">
        <v>51</v>
      </c>
      <c r="AJ503" s="6">
        <v>6.9</v>
      </c>
      <c r="AK503">
        <v>1</v>
      </c>
      <c r="AL503" s="8">
        <v>55</v>
      </c>
      <c r="AM503">
        <v>2</v>
      </c>
      <c r="AN503">
        <v>1</v>
      </c>
      <c r="AO503">
        <v>1</v>
      </c>
      <c r="AP503">
        <v>0</v>
      </c>
      <c r="AQ503">
        <v>0</v>
      </c>
      <c r="AR503">
        <v>0</v>
      </c>
      <c r="AS503" s="8">
        <v>3</v>
      </c>
      <c r="AT503">
        <v>0</v>
      </c>
      <c r="AU503">
        <v>0</v>
      </c>
      <c r="AV503">
        <v>1</v>
      </c>
      <c r="AW503" s="8">
        <v>266</v>
      </c>
      <c r="AX503" s="8">
        <v>206</v>
      </c>
      <c r="AY503" s="2">
        <v>41893</v>
      </c>
      <c r="AZ503" s="2">
        <v>41911</v>
      </c>
      <c r="BA503" s="8">
        <f t="shared" si="55"/>
        <v>18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2</v>
      </c>
      <c r="BJ503">
        <v>6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</v>
      </c>
      <c r="CE503">
        <v>1</v>
      </c>
      <c r="CF503">
        <v>0</v>
      </c>
      <c r="CG503">
        <v>0</v>
      </c>
      <c r="CH503">
        <v>1</v>
      </c>
      <c r="CI503" s="6">
        <v>1</v>
      </c>
      <c r="CJ503" s="8">
        <v>0</v>
      </c>
      <c r="CK503" s="8">
        <v>0</v>
      </c>
      <c r="CL503" s="8">
        <f t="shared" si="56"/>
        <v>100</v>
      </c>
      <c r="CM503" s="8">
        <v>98</v>
      </c>
      <c r="CN503">
        <v>0</v>
      </c>
      <c r="CO503" s="4">
        <f t="shared" si="57"/>
        <v>0.765625</v>
      </c>
      <c r="CP503" s="8">
        <f t="shared" si="58"/>
        <v>30</v>
      </c>
      <c r="CQ503" s="8">
        <v>150</v>
      </c>
      <c r="CR503" s="8">
        <f t="shared" si="59"/>
        <v>1</v>
      </c>
      <c r="CS503" s="8">
        <f t="shared" si="62"/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 s="8">
        <v>1.7878787878787881</v>
      </c>
      <c r="EJ503" s="8">
        <v>0</v>
      </c>
      <c r="EK503" s="8">
        <v>1</v>
      </c>
      <c r="EL503" s="8">
        <v>0</v>
      </c>
      <c r="EM503">
        <v>0</v>
      </c>
      <c r="EO503">
        <v>0</v>
      </c>
      <c r="EP503">
        <v>0</v>
      </c>
      <c r="ER503">
        <v>0</v>
      </c>
      <c r="ES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</v>
      </c>
      <c r="FD503" s="2">
        <v>42041</v>
      </c>
      <c r="FE503">
        <v>1</v>
      </c>
      <c r="FF503" s="2">
        <v>42209</v>
      </c>
      <c r="FG503">
        <v>130</v>
      </c>
      <c r="FH503">
        <v>1</v>
      </c>
      <c r="FK503">
        <v>0</v>
      </c>
    </row>
    <row r="504" spans="1:168" x14ac:dyDescent="0.35">
      <c r="A504">
        <v>61</v>
      </c>
      <c r="B504">
        <v>2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 s="8">
        <v>0</v>
      </c>
      <c r="P504" s="8">
        <v>0</v>
      </c>
      <c r="Q504">
        <v>0</v>
      </c>
      <c r="R504">
        <v>1</v>
      </c>
      <c r="S504">
        <v>0</v>
      </c>
      <c r="T504">
        <v>0</v>
      </c>
      <c r="U504" s="8">
        <v>0</v>
      </c>
      <c r="V504">
        <v>0</v>
      </c>
      <c r="W504" s="8">
        <v>133.5</v>
      </c>
      <c r="X504" s="8">
        <v>66.930527661481463</v>
      </c>
      <c r="Y504" s="8">
        <v>97.080038113387332</v>
      </c>
      <c r="Z504">
        <v>0</v>
      </c>
      <c r="AA504" s="8">
        <v>1.8425196850393699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s="8">
        <v>39.5</v>
      </c>
      <c r="AI504" s="8">
        <v>51</v>
      </c>
      <c r="AJ504" s="6">
        <v>7.7727004619714952</v>
      </c>
      <c r="AK504">
        <v>0</v>
      </c>
      <c r="AL504" s="8">
        <v>97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 s="8">
        <v>3</v>
      </c>
      <c r="AT504">
        <v>0</v>
      </c>
      <c r="AU504">
        <v>0</v>
      </c>
      <c r="AV504">
        <v>1</v>
      </c>
      <c r="AW504" s="8">
        <v>286</v>
      </c>
      <c r="AX504" s="8">
        <v>219</v>
      </c>
      <c r="AY504" s="2">
        <v>41757</v>
      </c>
      <c r="AZ504" s="2">
        <v>41775</v>
      </c>
      <c r="BA504" s="8">
        <f t="shared" si="55"/>
        <v>18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5</v>
      </c>
      <c r="BJ504">
        <v>2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1</v>
      </c>
      <c r="CE504">
        <v>1</v>
      </c>
      <c r="CF504">
        <v>0</v>
      </c>
      <c r="CG504">
        <v>0</v>
      </c>
      <c r="CH504">
        <v>0</v>
      </c>
      <c r="CI504" s="6">
        <v>3</v>
      </c>
      <c r="CJ504" s="8">
        <v>20</v>
      </c>
      <c r="CK504" s="8">
        <v>0</v>
      </c>
      <c r="CL504" s="8">
        <f t="shared" si="56"/>
        <v>80</v>
      </c>
      <c r="CM504" s="8">
        <v>64</v>
      </c>
      <c r="CN504">
        <v>0</v>
      </c>
      <c r="CO504" s="4">
        <f t="shared" si="57"/>
        <v>0.47940074906367042</v>
      </c>
      <c r="CP504" s="8">
        <f t="shared" si="58"/>
        <v>69.5</v>
      </c>
      <c r="CQ504" s="8">
        <v>74.5</v>
      </c>
      <c r="CR504" s="8">
        <f t="shared" si="59"/>
        <v>1</v>
      </c>
      <c r="CS504" s="8">
        <f t="shared" si="62"/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 s="8">
        <v>1.8985507246376809</v>
      </c>
      <c r="EJ504" s="8">
        <v>0</v>
      </c>
      <c r="EK504" s="8">
        <v>1</v>
      </c>
      <c r="EL504" s="8">
        <v>0</v>
      </c>
      <c r="EM504">
        <v>0</v>
      </c>
      <c r="EO504">
        <v>0</v>
      </c>
      <c r="EP504">
        <v>0</v>
      </c>
      <c r="ER504">
        <v>0</v>
      </c>
      <c r="ES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</v>
      </c>
      <c r="FD504" s="2">
        <v>41830</v>
      </c>
      <c r="FE504">
        <v>0</v>
      </c>
      <c r="FG504">
        <v>55</v>
      </c>
      <c r="FH504">
        <v>1</v>
      </c>
      <c r="FK504">
        <v>0</v>
      </c>
    </row>
    <row r="505" spans="1:168" x14ac:dyDescent="0.35">
      <c r="A505">
        <v>75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 s="8">
        <v>0</v>
      </c>
      <c r="P505" s="8">
        <v>4.3416125472602617E-2</v>
      </c>
      <c r="Q505">
        <v>0</v>
      </c>
      <c r="R505">
        <v>1</v>
      </c>
      <c r="S505">
        <v>0</v>
      </c>
      <c r="T505">
        <v>0</v>
      </c>
      <c r="U505" s="8">
        <v>0</v>
      </c>
      <c r="V505">
        <v>0</v>
      </c>
      <c r="W505" s="8">
        <v>110</v>
      </c>
      <c r="X505" s="8">
        <v>70</v>
      </c>
      <c r="Y505" s="8">
        <v>97</v>
      </c>
      <c r="Z505">
        <v>1</v>
      </c>
      <c r="AA505" s="8">
        <v>2.0875912408759119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 s="8">
        <v>22</v>
      </c>
      <c r="AI505" s="8">
        <v>34</v>
      </c>
      <c r="AJ505" s="6">
        <v>7.8</v>
      </c>
      <c r="AK505">
        <v>0</v>
      </c>
      <c r="AL505" s="8">
        <v>34</v>
      </c>
      <c r="AM505">
        <v>3</v>
      </c>
      <c r="AN505">
        <v>1</v>
      </c>
      <c r="AO505">
        <v>0</v>
      </c>
      <c r="AP505">
        <v>1</v>
      </c>
      <c r="AQ505">
        <v>0</v>
      </c>
      <c r="AR505">
        <v>0</v>
      </c>
      <c r="AS505" s="8">
        <v>2</v>
      </c>
      <c r="AT505">
        <v>0</v>
      </c>
      <c r="AU505">
        <v>1</v>
      </c>
      <c r="AV505">
        <v>0</v>
      </c>
      <c r="AW505" s="8">
        <v>143</v>
      </c>
      <c r="AX505" s="8">
        <v>0</v>
      </c>
      <c r="AY505" s="2">
        <v>41446</v>
      </c>
      <c r="AZ505" s="2">
        <v>41464</v>
      </c>
      <c r="BA505" s="8">
        <f t="shared" si="55"/>
        <v>18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5</v>
      </c>
      <c r="BJ505">
        <v>10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3</v>
      </c>
      <c r="CE505">
        <v>1</v>
      </c>
      <c r="CF505">
        <v>1</v>
      </c>
      <c r="CG505">
        <v>1</v>
      </c>
      <c r="CH505">
        <v>0</v>
      </c>
      <c r="CI505" s="6">
        <v>2.2000000000000002</v>
      </c>
      <c r="CJ505" s="8">
        <v>0</v>
      </c>
      <c r="CK505" s="8">
        <v>0</v>
      </c>
      <c r="CL505" s="8">
        <f t="shared" si="56"/>
        <v>100</v>
      </c>
      <c r="CM505" s="8">
        <v>71</v>
      </c>
      <c r="CN505">
        <v>0</v>
      </c>
      <c r="CO505" s="4">
        <f t="shared" si="57"/>
        <v>0.6454545454545455</v>
      </c>
      <c r="CP505" s="8">
        <f t="shared" si="58"/>
        <v>39</v>
      </c>
      <c r="CQ505" s="8">
        <v>67.999999999999986</v>
      </c>
      <c r="CR505" s="8">
        <f t="shared" si="59"/>
        <v>1</v>
      </c>
      <c r="CS505" s="8">
        <f t="shared" si="62"/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 s="8">
        <v>1.9459459459459461</v>
      </c>
      <c r="EJ505" s="8">
        <v>0</v>
      </c>
      <c r="EK505" s="8">
        <v>1</v>
      </c>
      <c r="EL505" s="8">
        <v>0</v>
      </c>
      <c r="EM505">
        <v>0</v>
      </c>
      <c r="EO505">
        <v>0</v>
      </c>
      <c r="EP505">
        <v>0</v>
      </c>
      <c r="ER505">
        <v>0</v>
      </c>
      <c r="ES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 s="2">
        <v>41595</v>
      </c>
      <c r="FE505">
        <v>1</v>
      </c>
      <c r="FF505" s="2">
        <v>42337</v>
      </c>
      <c r="FG505">
        <v>131</v>
      </c>
      <c r="FH505">
        <v>1</v>
      </c>
      <c r="FK505">
        <v>0</v>
      </c>
    </row>
    <row r="506" spans="1:168" x14ac:dyDescent="0.35">
      <c r="A506">
        <v>80</v>
      </c>
      <c r="B506">
        <v>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1</v>
      </c>
      <c r="O506" s="8">
        <v>10</v>
      </c>
      <c r="P506" s="8">
        <v>3.1878719183904787E-2</v>
      </c>
      <c r="Q506">
        <v>0</v>
      </c>
      <c r="R506">
        <v>1</v>
      </c>
      <c r="S506">
        <v>0</v>
      </c>
      <c r="T506">
        <v>0</v>
      </c>
      <c r="U506" s="8">
        <v>0</v>
      </c>
      <c r="V506">
        <v>0</v>
      </c>
      <c r="W506" s="8">
        <v>120</v>
      </c>
      <c r="X506" s="8">
        <v>70</v>
      </c>
      <c r="Y506" s="8">
        <v>97.184615384615384</v>
      </c>
      <c r="Z506">
        <v>0</v>
      </c>
      <c r="AA506" s="8">
        <v>1.915492957746479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s="8">
        <v>38</v>
      </c>
      <c r="AI506" s="8">
        <v>78</v>
      </c>
      <c r="AJ506" s="6">
        <v>6.7</v>
      </c>
      <c r="AK506">
        <v>1</v>
      </c>
      <c r="AL506" s="8">
        <v>47</v>
      </c>
      <c r="AM506">
        <v>2</v>
      </c>
      <c r="AN506">
        <v>1</v>
      </c>
      <c r="AO506">
        <v>1</v>
      </c>
      <c r="AP506">
        <v>0</v>
      </c>
      <c r="AQ506">
        <v>0</v>
      </c>
      <c r="AR506">
        <v>0</v>
      </c>
      <c r="AS506" s="8">
        <v>2</v>
      </c>
      <c r="AT506">
        <v>0</v>
      </c>
      <c r="AU506">
        <v>1</v>
      </c>
      <c r="AV506">
        <v>0</v>
      </c>
      <c r="AW506" s="8">
        <v>251</v>
      </c>
      <c r="AX506" s="8">
        <v>0</v>
      </c>
      <c r="AY506" s="2">
        <v>41442</v>
      </c>
      <c r="AZ506" s="2">
        <v>41460</v>
      </c>
      <c r="BA506" s="8">
        <f t="shared" si="55"/>
        <v>18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4</v>
      </c>
      <c r="BJ506">
        <v>2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0</v>
      </c>
      <c r="CG506">
        <v>0</v>
      </c>
      <c r="CH506">
        <v>1</v>
      </c>
      <c r="CI506" s="6">
        <v>8.8000000000000007</v>
      </c>
      <c r="CJ506" s="8">
        <v>20</v>
      </c>
      <c r="CK506" s="8">
        <v>20</v>
      </c>
      <c r="CL506" s="8">
        <f t="shared" si="56"/>
        <v>60</v>
      </c>
      <c r="CM506" s="8">
        <v>113</v>
      </c>
      <c r="CN506">
        <v>0</v>
      </c>
      <c r="CO506" s="4">
        <f t="shared" si="57"/>
        <v>0.94166666666666665</v>
      </c>
      <c r="CP506" s="8">
        <f t="shared" si="58"/>
        <v>7</v>
      </c>
      <c r="CQ506" s="8">
        <v>104</v>
      </c>
      <c r="CR506" s="8">
        <f t="shared" si="59"/>
        <v>0</v>
      </c>
      <c r="CS506" s="8">
        <f t="shared" si="62"/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 s="8">
        <v>1.8648648648648649</v>
      </c>
      <c r="EJ506" s="8">
        <v>0</v>
      </c>
      <c r="EK506" s="8">
        <v>1</v>
      </c>
      <c r="EL506" s="8">
        <v>0</v>
      </c>
      <c r="EM506">
        <v>0</v>
      </c>
      <c r="EO506">
        <v>0</v>
      </c>
      <c r="EP506">
        <v>0</v>
      </c>
      <c r="ER506">
        <v>0</v>
      </c>
      <c r="ES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 s="2">
        <v>41584</v>
      </c>
      <c r="FE506">
        <v>1</v>
      </c>
      <c r="FF506" s="2">
        <v>42769</v>
      </c>
      <c r="FG506">
        <v>124</v>
      </c>
      <c r="FH506">
        <v>1</v>
      </c>
      <c r="FK506">
        <v>0</v>
      </c>
    </row>
    <row r="507" spans="1:168" x14ac:dyDescent="0.35">
      <c r="A507">
        <v>68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 s="8">
        <v>0</v>
      </c>
      <c r="P507" s="8">
        <v>3.1881918819188192E-2</v>
      </c>
      <c r="Q507">
        <v>0</v>
      </c>
      <c r="R507">
        <v>1</v>
      </c>
      <c r="S507">
        <v>0</v>
      </c>
      <c r="T507">
        <v>0</v>
      </c>
      <c r="U507" s="8">
        <v>0</v>
      </c>
      <c r="V507">
        <v>0</v>
      </c>
      <c r="W507" s="8">
        <v>136.5</v>
      </c>
      <c r="X507" s="8">
        <v>77.5</v>
      </c>
      <c r="Y507" s="8">
        <v>99</v>
      </c>
      <c r="Z507">
        <v>0</v>
      </c>
      <c r="AA507" s="8">
        <v>1.9854014598540151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s="8">
        <v>42</v>
      </c>
      <c r="AI507" s="8">
        <v>74</v>
      </c>
      <c r="AJ507" s="6">
        <v>9.8000000000000007</v>
      </c>
      <c r="AK507">
        <v>0</v>
      </c>
      <c r="AL507" s="8">
        <v>79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 s="8">
        <v>3</v>
      </c>
      <c r="AT507">
        <v>0</v>
      </c>
      <c r="AU507">
        <v>0</v>
      </c>
      <c r="AV507">
        <v>1</v>
      </c>
      <c r="AW507" s="8">
        <v>86</v>
      </c>
      <c r="AX507" s="8">
        <v>74.5</v>
      </c>
      <c r="AY507" s="2">
        <v>41293</v>
      </c>
      <c r="AZ507" s="2">
        <v>41311</v>
      </c>
      <c r="BA507" s="8">
        <f t="shared" si="55"/>
        <v>18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5</v>
      </c>
      <c r="BJ507">
        <v>2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0</v>
      </c>
      <c r="CI507" s="6">
        <v>0.1</v>
      </c>
      <c r="CJ507" s="8">
        <v>0</v>
      </c>
      <c r="CK507" s="8">
        <v>0</v>
      </c>
      <c r="CL507" s="8">
        <f t="shared" si="56"/>
        <v>100</v>
      </c>
      <c r="CM507" s="8">
        <v>117</v>
      </c>
      <c r="CN507">
        <v>0</v>
      </c>
      <c r="CO507" s="4">
        <f t="shared" si="57"/>
        <v>0.8571428571428571</v>
      </c>
      <c r="CP507" s="8">
        <f t="shared" si="58"/>
        <v>19.5</v>
      </c>
      <c r="CQ507" s="8">
        <v>79</v>
      </c>
      <c r="CR507" s="8">
        <f t="shared" si="59"/>
        <v>1</v>
      </c>
      <c r="CS507" s="8">
        <f t="shared" si="62"/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 s="8">
        <v>1.904109589041096</v>
      </c>
      <c r="EJ507" s="8">
        <v>0</v>
      </c>
      <c r="EK507" s="8">
        <v>1</v>
      </c>
      <c r="EL507" s="8">
        <v>0</v>
      </c>
      <c r="EM507">
        <v>0</v>
      </c>
      <c r="EO507">
        <v>0</v>
      </c>
      <c r="EP507">
        <v>0</v>
      </c>
      <c r="ER507">
        <v>0</v>
      </c>
      <c r="ES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</v>
      </c>
      <c r="FD507" s="2">
        <v>41634</v>
      </c>
      <c r="FE507">
        <v>0</v>
      </c>
      <c r="FG507">
        <v>323</v>
      </c>
      <c r="FH507">
        <v>1</v>
      </c>
      <c r="FK507">
        <v>0</v>
      </c>
    </row>
    <row r="508" spans="1:168" x14ac:dyDescent="0.35">
      <c r="A508">
        <v>79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 s="8">
        <v>0</v>
      </c>
      <c r="P508" s="8">
        <v>0</v>
      </c>
      <c r="Q508">
        <v>0</v>
      </c>
      <c r="R508">
        <v>1</v>
      </c>
      <c r="S508">
        <v>0</v>
      </c>
      <c r="T508">
        <v>0</v>
      </c>
      <c r="U508" s="8">
        <v>0</v>
      </c>
      <c r="V508">
        <v>1</v>
      </c>
      <c r="W508" s="8">
        <v>145</v>
      </c>
      <c r="X508" s="8">
        <v>75</v>
      </c>
      <c r="Y508" s="8">
        <v>97</v>
      </c>
      <c r="Z508">
        <v>0</v>
      </c>
      <c r="AA508" s="8">
        <v>2.0314960629921259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s="8">
        <v>43.897820122246237</v>
      </c>
      <c r="AI508" s="8">
        <v>78</v>
      </c>
      <c r="AJ508" s="6">
        <v>7.2</v>
      </c>
      <c r="AK508">
        <v>1</v>
      </c>
      <c r="AL508" s="8">
        <v>69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 s="8">
        <v>2</v>
      </c>
      <c r="AT508">
        <v>0</v>
      </c>
      <c r="AU508">
        <v>1</v>
      </c>
      <c r="AV508">
        <v>0</v>
      </c>
      <c r="AW508" s="8">
        <v>154</v>
      </c>
      <c r="AX508" s="8">
        <v>0</v>
      </c>
      <c r="AY508" s="2">
        <v>41289</v>
      </c>
      <c r="AZ508" s="2">
        <v>41307</v>
      </c>
      <c r="BA508" s="8">
        <f t="shared" si="55"/>
        <v>18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6</v>
      </c>
      <c r="BJ508">
        <v>15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3</v>
      </c>
      <c r="CE508">
        <v>1</v>
      </c>
      <c r="CF508">
        <v>1</v>
      </c>
      <c r="CG508">
        <v>1</v>
      </c>
      <c r="CH508">
        <v>1</v>
      </c>
      <c r="CI508" s="6">
        <v>36</v>
      </c>
      <c r="CJ508" s="8">
        <v>20</v>
      </c>
      <c r="CK508" s="8">
        <v>0</v>
      </c>
      <c r="CL508" s="8">
        <f t="shared" si="56"/>
        <v>80</v>
      </c>
      <c r="CM508" s="8">
        <v>84.5</v>
      </c>
      <c r="CN508">
        <v>0</v>
      </c>
      <c r="CO508" s="4">
        <f t="shared" si="57"/>
        <v>0.58275862068965523</v>
      </c>
      <c r="CP508" s="8">
        <f t="shared" si="58"/>
        <v>60.5</v>
      </c>
      <c r="CQ508" s="8">
        <v>94</v>
      </c>
      <c r="CR508" s="8">
        <f t="shared" si="59"/>
        <v>1</v>
      </c>
      <c r="CS508" s="8">
        <f t="shared" si="62"/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0</v>
      </c>
      <c r="DL508">
        <v>0</v>
      </c>
      <c r="DM508">
        <v>1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 s="8">
        <v>1.8918918918918921</v>
      </c>
      <c r="EJ508" s="8">
        <v>0</v>
      </c>
      <c r="EK508" s="8">
        <v>1</v>
      </c>
      <c r="EL508" s="8">
        <v>0</v>
      </c>
      <c r="EM508">
        <v>0</v>
      </c>
      <c r="EO508">
        <v>0</v>
      </c>
      <c r="EP508">
        <v>0</v>
      </c>
      <c r="ER508">
        <v>0</v>
      </c>
      <c r="ES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E508">
        <v>1</v>
      </c>
      <c r="FF508" s="2">
        <v>41440</v>
      </c>
      <c r="FK508">
        <v>2</v>
      </c>
    </row>
    <row r="509" spans="1:168" x14ac:dyDescent="0.35">
      <c r="A509">
        <v>61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0</v>
      </c>
      <c r="M509">
        <v>0</v>
      </c>
      <c r="N509">
        <v>1</v>
      </c>
      <c r="O509" s="8">
        <v>1</v>
      </c>
      <c r="P509" s="8">
        <v>3.187589650958933E-2</v>
      </c>
      <c r="Q509">
        <v>2</v>
      </c>
      <c r="R509">
        <v>0</v>
      </c>
      <c r="S509">
        <v>0</v>
      </c>
      <c r="T509">
        <v>1</v>
      </c>
      <c r="U509" s="8">
        <v>0.30503455572740351</v>
      </c>
      <c r="V509">
        <v>1</v>
      </c>
      <c r="W509" s="8">
        <v>156</v>
      </c>
      <c r="X509" s="8">
        <v>74</v>
      </c>
      <c r="Y509" s="8">
        <v>99</v>
      </c>
      <c r="Z509">
        <v>0</v>
      </c>
      <c r="AA509" s="8">
        <v>1.9548872180451129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s="8">
        <v>50</v>
      </c>
      <c r="AI509" s="8">
        <v>75</v>
      </c>
      <c r="AJ509" s="6">
        <v>8</v>
      </c>
      <c r="AK509">
        <v>0</v>
      </c>
      <c r="AL509" s="8">
        <v>96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 s="8">
        <v>1</v>
      </c>
      <c r="AT509">
        <v>1</v>
      </c>
      <c r="AU509">
        <v>0</v>
      </c>
      <c r="AV509">
        <v>0</v>
      </c>
      <c r="AW509" s="8">
        <v>508</v>
      </c>
      <c r="AX509" s="8">
        <v>508</v>
      </c>
      <c r="AY509" s="2">
        <v>42701</v>
      </c>
      <c r="AZ509" s="2">
        <v>42718</v>
      </c>
      <c r="BA509" s="8">
        <f t="shared" si="55"/>
        <v>17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7</v>
      </c>
      <c r="BJ509">
        <v>16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3</v>
      </c>
      <c r="CE509">
        <v>1</v>
      </c>
      <c r="CF509">
        <v>1</v>
      </c>
      <c r="CG509">
        <v>1</v>
      </c>
      <c r="CH509">
        <v>1</v>
      </c>
      <c r="CI509" s="6">
        <v>7</v>
      </c>
      <c r="CJ509" s="8">
        <v>90</v>
      </c>
      <c r="CK509" s="8">
        <v>0</v>
      </c>
      <c r="CL509" s="8">
        <f t="shared" si="56"/>
        <v>10</v>
      </c>
      <c r="CM509" s="8">
        <v>26</v>
      </c>
      <c r="CN509">
        <v>1</v>
      </c>
      <c r="CO509" s="4">
        <f t="shared" si="57"/>
        <v>0.16666666666666666</v>
      </c>
      <c r="CP509" s="8">
        <f t="shared" si="58"/>
        <v>130</v>
      </c>
      <c r="CQ509" s="8">
        <v>38</v>
      </c>
      <c r="CR509" s="8">
        <f t="shared" si="59"/>
        <v>1</v>
      </c>
      <c r="CS509" s="8">
        <f>IF(CN509=1,1,0)</f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1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1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 s="8">
        <v>2</v>
      </c>
      <c r="EJ509" s="8">
        <v>0</v>
      </c>
      <c r="EK509" s="8">
        <v>1</v>
      </c>
      <c r="EL509" s="8">
        <v>0</v>
      </c>
      <c r="EM509">
        <v>1</v>
      </c>
      <c r="EN509" s="2">
        <v>42784</v>
      </c>
      <c r="EO509">
        <v>2</v>
      </c>
      <c r="EP509">
        <v>1</v>
      </c>
      <c r="EQ509" s="2">
        <v>42786</v>
      </c>
      <c r="ER509">
        <v>2</v>
      </c>
      <c r="ES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 s="2">
        <v>43034</v>
      </c>
      <c r="FE509">
        <v>0</v>
      </c>
      <c r="FG509">
        <v>316</v>
      </c>
      <c r="FH509">
        <v>1</v>
      </c>
      <c r="FI509">
        <v>66</v>
      </c>
      <c r="FJ509">
        <v>1</v>
      </c>
      <c r="FK509">
        <f>IF(AND(FH509,FJ509),1,0)</f>
        <v>1</v>
      </c>
    </row>
    <row r="510" spans="1:168" x14ac:dyDescent="0.35">
      <c r="A510">
        <v>74</v>
      </c>
      <c r="B510">
        <v>2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 s="8">
        <v>0</v>
      </c>
      <c r="P510" s="8">
        <v>0</v>
      </c>
      <c r="Q510">
        <v>0</v>
      </c>
      <c r="R510">
        <v>1</v>
      </c>
      <c r="S510">
        <v>0</v>
      </c>
      <c r="T510">
        <v>0</v>
      </c>
      <c r="U510" s="8">
        <v>0</v>
      </c>
      <c r="V510">
        <v>1</v>
      </c>
      <c r="W510" s="8">
        <v>154</v>
      </c>
      <c r="X510" s="8">
        <v>67</v>
      </c>
      <c r="Y510" s="8">
        <v>96</v>
      </c>
      <c r="Z510">
        <v>0</v>
      </c>
      <c r="AA510" s="8">
        <v>1.8273381294964031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s="8">
        <v>42</v>
      </c>
      <c r="AI510" s="8">
        <v>64</v>
      </c>
      <c r="AJ510" s="6">
        <v>7.5</v>
      </c>
      <c r="AK510">
        <v>0</v>
      </c>
      <c r="AL510" s="8">
        <v>38</v>
      </c>
      <c r="AM510">
        <v>3</v>
      </c>
      <c r="AN510">
        <v>1</v>
      </c>
      <c r="AO510">
        <v>0</v>
      </c>
      <c r="AP510">
        <v>1</v>
      </c>
      <c r="AQ510">
        <v>0</v>
      </c>
      <c r="AR510">
        <v>0</v>
      </c>
      <c r="AS510" s="8">
        <v>3</v>
      </c>
      <c r="AT510">
        <v>0</v>
      </c>
      <c r="AU510">
        <v>0</v>
      </c>
      <c r="AV510">
        <v>1</v>
      </c>
      <c r="AW510" s="8">
        <v>182</v>
      </c>
      <c r="AX510" s="8">
        <v>182</v>
      </c>
      <c r="AY510" s="2">
        <v>42584</v>
      </c>
      <c r="AZ510" s="2">
        <v>42601</v>
      </c>
      <c r="BA510" s="8">
        <f t="shared" si="55"/>
        <v>17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7</v>
      </c>
      <c r="BJ510">
        <v>8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1</v>
      </c>
      <c r="CI510" s="6">
        <v>0.1</v>
      </c>
      <c r="CJ510" s="8">
        <v>0</v>
      </c>
      <c r="CK510" s="8">
        <v>0</v>
      </c>
      <c r="CL510" s="8">
        <f t="shared" si="56"/>
        <v>100</v>
      </c>
      <c r="CM510" s="8">
        <v>120</v>
      </c>
      <c r="CN510">
        <v>0</v>
      </c>
      <c r="CO510" s="4">
        <f t="shared" si="57"/>
        <v>0.77922077922077926</v>
      </c>
      <c r="CP510" s="8">
        <f t="shared" si="58"/>
        <v>34</v>
      </c>
      <c r="CQ510" s="8">
        <v>120</v>
      </c>
      <c r="CR510" s="8">
        <f t="shared" si="59"/>
        <v>1</v>
      </c>
      <c r="CS510" s="8">
        <f t="shared" ref="CS510:CS518" si="63">IF(SUM(EF510:EG510,EB510:EC510,DX510:DY510,DT510:DU510,DP510:DQ510,DL510:DM510,DH510:DI510,DD510:DE510)&gt;0,1,0)</f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0</v>
      </c>
      <c r="DB510">
        <v>1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1</v>
      </c>
      <c r="DS510">
        <v>1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0</v>
      </c>
      <c r="EH510">
        <v>0</v>
      </c>
      <c r="EI510" s="8">
        <v>1.5</v>
      </c>
      <c r="EJ510" s="8">
        <v>0</v>
      </c>
      <c r="EK510" s="8">
        <v>1</v>
      </c>
      <c r="EL510" s="8">
        <v>0</v>
      </c>
      <c r="EM510">
        <v>0</v>
      </c>
      <c r="EO510">
        <v>0</v>
      </c>
      <c r="EP510">
        <v>0</v>
      </c>
      <c r="ER510">
        <v>0</v>
      </c>
      <c r="ES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 s="2">
        <v>42666</v>
      </c>
      <c r="FE510">
        <v>0</v>
      </c>
      <c r="FG510">
        <v>65</v>
      </c>
      <c r="FH510">
        <v>1</v>
      </c>
      <c r="FK510">
        <v>0</v>
      </c>
    </row>
    <row r="511" spans="1:168" x14ac:dyDescent="0.35">
      <c r="A511">
        <v>69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 s="8">
        <v>0</v>
      </c>
      <c r="P511" s="8">
        <v>0</v>
      </c>
      <c r="Q511">
        <v>2</v>
      </c>
      <c r="R511">
        <v>0</v>
      </c>
      <c r="S511">
        <v>0</v>
      </c>
      <c r="T511">
        <v>1</v>
      </c>
      <c r="U511" s="8">
        <v>8.9599999999999999E-2</v>
      </c>
      <c r="V511">
        <v>0</v>
      </c>
      <c r="W511" s="8">
        <v>135</v>
      </c>
      <c r="X511" s="8">
        <v>67</v>
      </c>
      <c r="Y511" s="8">
        <v>96</v>
      </c>
      <c r="Z511">
        <v>0</v>
      </c>
      <c r="AA511" s="8">
        <v>1.791044776119403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s="8">
        <v>43</v>
      </c>
      <c r="AI511" s="8">
        <v>65</v>
      </c>
      <c r="AJ511" s="6">
        <v>7.6</v>
      </c>
      <c r="AK511">
        <v>0</v>
      </c>
      <c r="AL511" s="8">
        <v>60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 s="8">
        <v>3</v>
      </c>
      <c r="AT511">
        <v>0</v>
      </c>
      <c r="AU511">
        <v>0</v>
      </c>
      <c r="AV511">
        <v>1</v>
      </c>
      <c r="AW511" s="8">
        <v>233</v>
      </c>
      <c r="AX511" s="8">
        <v>220</v>
      </c>
      <c r="AY511" s="2">
        <v>42480</v>
      </c>
      <c r="AZ511" s="2">
        <v>42497</v>
      </c>
      <c r="BA511" s="8">
        <f t="shared" si="55"/>
        <v>17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7</v>
      </c>
      <c r="BJ511">
        <v>3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0</v>
      </c>
      <c r="CH511">
        <v>0</v>
      </c>
      <c r="CI511" s="6">
        <v>0.1</v>
      </c>
      <c r="CJ511" s="8">
        <v>60</v>
      </c>
      <c r="CK511" s="8">
        <v>0</v>
      </c>
      <c r="CL511" s="8">
        <f t="shared" si="56"/>
        <v>40</v>
      </c>
      <c r="CM511" s="8">
        <v>84</v>
      </c>
      <c r="CN511">
        <v>0</v>
      </c>
      <c r="CO511" s="4">
        <f t="shared" si="57"/>
        <v>0.62222222222222223</v>
      </c>
      <c r="CP511" s="8">
        <f t="shared" si="58"/>
        <v>51</v>
      </c>
      <c r="CQ511" s="8">
        <v>66</v>
      </c>
      <c r="CR511" s="8">
        <f t="shared" si="59"/>
        <v>1</v>
      </c>
      <c r="CS511" s="8">
        <f t="shared" si="63"/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 s="8">
        <v>1.7692307692307689</v>
      </c>
      <c r="EJ511" s="8">
        <v>0</v>
      </c>
      <c r="EK511" s="8">
        <v>1</v>
      </c>
      <c r="EL511" s="8">
        <v>0</v>
      </c>
      <c r="EM511">
        <v>0</v>
      </c>
      <c r="EO511">
        <v>0</v>
      </c>
      <c r="EP511">
        <v>0</v>
      </c>
      <c r="ER511">
        <v>0</v>
      </c>
      <c r="ES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</v>
      </c>
      <c r="FD511" s="2">
        <v>42797</v>
      </c>
      <c r="FE511">
        <v>0</v>
      </c>
      <c r="FG511">
        <v>300</v>
      </c>
      <c r="FH511">
        <v>1</v>
      </c>
      <c r="FK511">
        <v>0</v>
      </c>
    </row>
    <row r="512" spans="1:168" x14ac:dyDescent="0.35">
      <c r="A512">
        <v>63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 s="8">
        <v>0</v>
      </c>
      <c r="P512" s="8">
        <v>0</v>
      </c>
      <c r="Q512">
        <v>2</v>
      </c>
      <c r="R512">
        <v>0</v>
      </c>
      <c r="S512">
        <v>0</v>
      </c>
      <c r="T512">
        <v>1</v>
      </c>
      <c r="U512" s="8">
        <v>6</v>
      </c>
      <c r="V512">
        <v>1</v>
      </c>
      <c r="W512" s="8">
        <v>179</v>
      </c>
      <c r="X512" s="8">
        <v>86</v>
      </c>
      <c r="Y512" s="8">
        <v>97</v>
      </c>
      <c r="Z512">
        <v>0</v>
      </c>
      <c r="AA512" s="8">
        <v>1.8181818181818179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s="8">
        <v>45</v>
      </c>
      <c r="AI512" s="8">
        <v>80</v>
      </c>
      <c r="AJ512" s="6">
        <v>10.8</v>
      </c>
      <c r="AK512">
        <v>0</v>
      </c>
      <c r="AL512" s="8">
        <v>51</v>
      </c>
      <c r="AM512">
        <v>2</v>
      </c>
      <c r="AN512">
        <v>1</v>
      </c>
      <c r="AO512">
        <v>1</v>
      </c>
      <c r="AP512">
        <v>0</v>
      </c>
      <c r="AQ512">
        <v>0</v>
      </c>
      <c r="AR512">
        <v>0</v>
      </c>
      <c r="AS512" s="8">
        <v>3</v>
      </c>
      <c r="AT512">
        <v>0</v>
      </c>
      <c r="AU512">
        <v>0</v>
      </c>
      <c r="AV512">
        <v>1</v>
      </c>
      <c r="AW512" s="8">
        <v>166</v>
      </c>
      <c r="AX512" s="8">
        <v>166</v>
      </c>
      <c r="AY512" s="2">
        <v>42387</v>
      </c>
      <c r="AZ512" s="2">
        <v>42404</v>
      </c>
      <c r="BA512" s="8">
        <f t="shared" si="55"/>
        <v>17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7</v>
      </c>
      <c r="BJ512">
        <v>8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0</v>
      </c>
      <c r="CH512">
        <v>1</v>
      </c>
      <c r="CI512" s="6">
        <v>1.0397621855868231</v>
      </c>
      <c r="CJ512" s="8">
        <v>29.873953362744221</v>
      </c>
      <c r="CK512" s="8">
        <v>5.545081512698237E-2</v>
      </c>
      <c r="CL512" s="8">
        <f t="shared" si="56"/>
        <v>70.070595822128794</v>
      </c>
      <c r="CM512" s="8">
        <v>76</v>
      </c>
      <c r="CN512">
        <v>0</v>
      </c>
      <c r="CO512" s="4">
        <f t="shared" si="57"/>
        <v>0.42458100558659218</v>
      </c>
      <c r="CP512" s="8">
        <f t="shared" si="58"/>
        <v>103</v>
      </c>
      <c r="CQ512" s="8">
        <v>134</v>
      </c>
      <c r="CR512" s="8">
        <f t="shared" si="59"/>
        <v>1</v>
      </c>
      <c r="CS512" s="8">
        <f t="shared" si="63"/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 s="8">
        <v>1.76056338028169</v>
      </c>
      <c r="EJ512" s="8">
        <v>0</v>
      </c>
      <c r="EK512" s="8">
        <v>1</v>
      </c>
      <c r="EL512" s="8">
        <v>0</v>
      </c>
      <c r="EM512">
        <v>1</v>
      </c>
      <c r="EN512" s="2">
        <v>42406</v>
      </c>
      <c r="EO512">
        <v>2</v>
      </c>
      <c r="EP512">
        <v>0</v>
      </c>
      <c r="ER512">
        <v>0</v>
      </c>
      <c r="ES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</v>
      </c>
      <c r="FD512" s="2">
        <v>42498</v>
      </c>
      <c r="FE512">
        <v>0</v>
      </c>
      <c r="FG512">
        <v>94</v>
      </c>
      <c r="FH512">
        <v>1</v>
      </c>
      <c r="FI512">
        <v>2</v>
      </c>
      <c r="FJ512">
        <v>1</v>
      </c>
      <c r="FK512">
        <f>IF(AND(FH512,FJ512),1,0)</f>
        <v>1</v>
      </c>
    </row>
    <row r="513" spans="1:167" x14ac:dyDescent="0.35">
      <c r="A513">
        <v>75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 s="8">
        <v>0</v>
      </c>
      <c r="P513" s="8">
        <v>0</v>
      </c>
      <c r="Q513">
        <v>0</v>
      </c>
      <c r="R513">
        <v>1</v>
      </c>
      <c r="S513">
        <v>0</v>
      </c>
      <c r="T513">
        <v>0</v>
      </c>
      <c r="U513" s="8">
        <v>0</v>
      </c>
      <c r="V513">
        <v>0</v>
      </c>
      <c r="W513" s="8">
        <v>135.93051338911189</v>
      </c>
      <c r="X513" s="8">
        <v>78.5</v>
      </c>
      <c r="Y513" s="8">
        <v>97</v>
      </c>
      <c r="Z513">
        <v>0</v>
      </c>
      <c r="AA513" s="8">
        <v>1.944444444444444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s="8">
        <v>39.844635557380478</v>
      </c>
      <c r="AI513" s="8">
        <v>50</v>
      </c>
      <c r="AJ513" s="6">
        <v>9.3000000000000007</v>
      </c>
      <c r="AK513">
        <v>0</v>
      </c>
      <c r="AL513" s="8">
        <v>67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 s="8">
        <v>2</v>
      </c>
      <c r="AT513">
        <v>0</v>
      </c>
      <c r="AU513">
        <v>1</v>
      </c>
      <c r="AV513">
        <v>0</v>
      </c>
      <c r="AW513" s="8">
        <v>189</v>
      </c>
      <c r="AX513" s="8">
        <v>0</v>
      </c>
      <c r="AY513" s="2">
        <v>41843</v>
      </c>
      <c r="AZ513" s="2">
        <v>41860</v>
      </c>
      <c r="BA513" s="8">
        <f t="shared" si="55"/>
        <v>17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7</v>
      </c>
      <c r="BJ513">
        <v>6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1</v>
      </c>
      <c r="CE513">
        <v>1</v>
      </c>
      <c r="CF513">
        <v>0</v>
      </c>
      <c r="CG513">
        <v>0</v>
      </c>
      <c r="CH513">
        <v>1</v>
      </c>
      <c r="CI513" s="6">
        <v>0.64958433107092106</v>
      </c>
      <c r="CJ513" s="8">
        <v>0.35880909552580242</v>
      </c>
      <c r="CK513" s="8">
        <v>6.811989100817438E-2</v>
      </c>
      <c r="CL513" s="8">
        <f t="shared" si="56"/>
        <v>99.57307101346602</v>
      </c>
      <c r="CM513" s="8">
        <v>66.871506648103448</v>
      </c>
      <c r="CN513">
        <v>0</v>
      </c>
      <c r="CO513" s="4">
        <f t="shared" si="57"/>
        <v>0.49195360909642449</v>
      </c>
      <c r="CP513" s="8">
        <f t="shared" si="58"/>
        <v>69.059006741008446</v>
      </c>
      <c r="CQ513" s="8">
        <v>60.999999999999993</v>
      </c>
      <c r="CR513" s="8">
        <f t="shared" si="59"/>
        <v>1</v>
      </c>
      <c r="CS513" s="8">
        <f t="shared" si="63"/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 s="8">
        <v>1.7777777777777779</v>
      </c>
      <c r="EJ513" s="8">
        <v>0</v>
      </c>
      <c r="EK513" s="8">
        <v>1</v>
      </c>
      <c r="EL513" s="8">
        <v>0</v>
      </c>
      <c r="EM513">
        <v>0</v>
      </c>
      <c r="EO513">
        <v>0</v>
      </c>
      <c r="EP513">
        <v>0</v>
      </c>
      <c r="ER513">
        <v>0</v>
      </c>
      <c r="ES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 s="2">
        <v>41888</v>
      </c>
      <c r="FE513">
        <v>0</v>
      </c>
      <c r="FG513">
        <v>28</v>
      </c>
      <c r="FH513">
        <v>1</v>
      </c>
      <c r="FK513">
        <v>0</v>
      </c>
    </row>
    <row r="514" spans="1:167" x14ac:dyDescent="0.35">
      <c r="A514">
        <v>55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 s="8">
        <v>0</v>
      </c>
      <c r="P514" s="8">
        <v>0</v>
      </c>
      <c r="Q514">
        <v>0</v>
      </c>
      <c r="R514">
        <v>1</v>
      </c>
      <c r="S514">
        <v>0</v>
      </c>
      <c r="T514">
        <v>0</v>
      </c>
      <c r="U514" s="8">
        <v>0</v>
      </c>
      <c r="V514">
        <v>0</v>
      </c>
      <c r="W514" s="8">
        <v>140</v>
      </c>
      <c r="X514" s="8">
        <v>80</v>
      </c>
      <c r="Y514" s="8">
        <v>97.5</v>
      </c>
      <c r="Z514">
        <v>0</v>
      </c>
      <c r="AA514" s="8">
        <v>1.91044776119403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s="8">
        <v>39.811193431349047</v>
      </c>
      <c r="AI514" s="8">
        <v>98</v>
      </c>
      <c r="AJ514" s="6">
        <v>10.3</v>
      </c>
      <c r="AK514">
        <v>0</v>
      </c>
      <c r="AL514" s="8">
        <v>69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 s="8">
        <v>2</v>
      </c>
      <c r="AT514">
        <v>0</v>
      </c>
      <c r="AU514">
        <v>1</v>
      </c>
      <c r="AV514">
        <v>0</v>
      </c>
      <c r="AW514" s="8">
        <v>120</v>
      </c>
      <c r="AX514" s="8">
        <v>0</v>
      </c>
      <c r="AY514" s="2">
        <v>41833</v>
      </c>
      <c r="AZ514" s="2">
        <v>41850</v>
      </c>
      <c r="BA514" s="8">
        <f t="shared" ref="BA514:BA531" si="64">AZ514-AY514</f>
        <v>17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</v>
      </c>
      <c r="BJ514">
        <v>2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 s="6">
        <v>1</v>
      </c>
      <c r="CJ514" s="8">
        <v>100</v>
      </c>
      <c r="CK514" s="8">
        <v>0</v>
      </c>
      <c r="CL514" s="8">
        <f t="shared" ref="CL514:CL577" si="65">100-CJ514-CK514</f>
        <v>0</v>
      </c>
      <c r="CM514" s="8">
        <v>106</v>
      </c>
      <c r="CN514">
        <v>0</v>
      </c>
      <c r="CO514" s="4">
        <f t="shared" ref="CO514:CO577" si="66">CM514/W514</f>
        <v>0.75714285714285712</v>
      </c>
      <c r="CP514" s="8">
        <f t="shared" ref="CP514:CP577" si="67">W514-CM514</f>
        <v>34</v>
      </c>
      <c r="CQ514" s="8">
        <v>140</v>
      </c>
      <c r="CR514" s="8">
        <f t="shared" ref="CR514:CR577" si="68">IF(CO514&lt;0.9,1,0)</f>
        <v>1</v>
      </c>
      <c r="CS514" s="8">
        <f t="shared" si="63"/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 s="8">
        <v>1.7945205479452051</v>
      </c>
      <c r="EJ514" s="8">
        <v>0</v>
      </c>
      <c r="EK514" s="8">
        <v>1</v>
      </c>
      <c r="EL514" s="8">
        <v>0</v>
      </c>
      <c r="EM514">
        <v>0</v>
      </c>
      <c r="EO514">
        <v>0</v>
      </c>
      <c r="EP514">
        <v>0</v>
      </c>
      <c r="ER514">
        <v>0</v>
      </c>
      <c r="ES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1</v>
      </c>
      <c r="FD514" s="2">
        <v>41886</v>
      </c>
      <c r="FE514">
        <v>0</v>
      </c>
      <c r="FG514">
        <v>36</v>
      </c>
      <c r="FH514">
        <v>1</v>
      </c>
      <c r="FK514">
        <v>0</v>
      </c>
    </row>
    <row r="515" spans="1:167" x14ac:dyDescent="0.35">
      <c r="A515">
        <v>47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 s="8">
        <v>0</v>
      </c>
      <c r="P515" s="8">
        <v>0</v>
      </c>
      <c r="Q515">
        <v>0</v>
      </c>
      <c r="R515">
        <v>1</v>
      </c>
      <c r="S515">
        <v>0</v>
      </c>
      <c r="T515">
        <v>0</v>
      </c>
      <c r="U515" s="8">
        <v>0</v>
      </c>
      <c r="V515">
        <v>0</v>
      </c>
      <c r="W515" s="8">
        <v>136.5</v>
      </c>
      <c r="X515" s="8">
        <v>68.068381351124017</v>
      </c>
      <c r="Y515" s="8">
        <v>97.98234552332913</v>
      </c>
      <c r="Z515">
        <v>0</v>
      </c>
      <c r="AA515" s="8">
        <v>2.1343283582089549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s="8">
        <v>43.5</v>
      </c>
      <c r="AI515" s="8">
        <v>73</v>
      </c>
      <c r="AJ515" s="6">
        <v>7.6</v>
      </c>
      <c r="AK515">
        <v>0</v>
      </c>
      <c r="AL515" s="8">
        <v>89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 s="8">
        <v>1</v>
      </c>
      <c r="AT515">
        <v>1</v>
      </c>
      <c r="AU515">
        <v>0</v>
      </c>
      <c r="AV515">
        <v>0</v>
      </c>
      <c r="AW515" s="8">
        <v>525</v>
      </c>
      <c r="AX515" s="8">
        <v>525</v>
      </c>
      <c r="AY515" s="2">
        <v>41746</v>
      </c>
      <c r="AZ515" s="2">
        <v>41763</v>
      </c>
      <c r="BA515" s="8">
        <f t="shared" si="64"/>
        <v>17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7</v>
      </c>
      <c r="BJ515">
        <v>16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1</v>
      </c>
      <c r="CD515">
        <v>3</v>
      </c>
      <c r="CE515">
        <v>1</v>
      </c>
      <c r="CF515">
        <v>1</v>
      </c>
      <c r="CG515">
        <v>1</v>
      </c>
      <c r="CH515">
        <v>1</v>
      </c>
      <c r="CI515" s="6">
        <v>96</v>
      </c>
      <c r="CJ515" s="8">
        <v>70</v>
      </c>
      <c r="CK515" s="8">
        <v>0</v>
      </c>
      <c r="CL515" s="8">
        <f t="shared" si="65"/>
        <v>30</v>
      </c>
      <c r="CM515" s="8">
        <v>57</v>
      </c>
      <c r="CN515">
        <v>0</v>
      </c>
      <c r="CO515" s="4">
        <f t="shared" si="66"/>
        <v>0.4175824175824176</v>
      </c>
      <c r="CP515" s="8">
        <f t="shared" si="67"/>
        <v>79.5</v>
      </c>
      <c r="CQ515" s="8">
        <v>121</v>
      </c>
      <c r="CR515" s="8">
        <f t="shared" si="68"/>
        <v>1</v>
      </c>
      <c r="CS515" s="8">
        <f t="shared" si="63"/>
        <v>0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 s="8">
        <v>1.7647058823529409</v>
      </c>
      <c r="EJ515" s="8">
        <v>0</v>
      </c>
      <c r="EK515" s="8">
        <v>1</v>
      </c>
      <c r="EL515" s="8">
        <v>0</v>
      </c>
      <c r="EM515">
        <v>1</v>
      </c>
      <c r="EN515" s="2">
        <v>41769</v>
      </c>
      <c r="EO515">
        <v>6</v>
      </c>
      <c r="EP515">
        <v>0</v>
      </c>
      <c r="ER515">
        <v>0</v>
      </c>
      <c r="ES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1</v>
      </c>
      <c r="FE515">
        <v>0</v>
      </c>
      <c r="FI515">
        <v>6</v>
      </c>
      <c r="FJ515">
        <v>1</v>
      </c>
      <c r="FK515">
        <v>2</v>
      </c>
    </row>
    <row r="516" spans="1:167" x14ac:dyDescent="0.35">
      <c r="A516">
        <v>69</v>
      </c>
      <c r="B516">
        <v>2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 s="8">
        <v>0</v>
      </c>
      <c r="P516" s="8">
        <v>0</v>
      </c>
      <c r="Q516">
        <v>2</v>
      </c>
      <c r="R516">
        <v>0</v>
      </c>
      <c r="S516">
        <v>0</v>
      </c>
      <c r="T516">
        <v>1</v>
      </c>
      <c r="U516" s="8">
        <v>0.20025079618472111</v>
      </c>
      <c r="V516">
        <v>0</v>
      </c>
      <c r="W516" s="8">
        <v>122</v>
      </c>
      <c r="X516" s="8">
        <v>56</v>
      </c>
      <c r="Y516" s="8">
        <v>98</v>
      </c>
      <c r="Z516">
        <v>0</v>
      </c>
      <c r="AA516" s="8">
        <v>1.9710144927536231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s="8">
        <v>41</v>
      </c>
      <c r="AI516" s="8">
        <v>79</v>
      </c>
      <c r="AJ516" s="6">
        <v>7.5</v>
      </c>
      <c r="AK516">
        <v>0</v>
      </c>
      <c r="AL516" s="8">
        <v>135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 s="8">
        <v>1</v>
      </c>
      <c r="AT516">
        <v>1</v>
      </c>
      <c r="AU516">
        <v>0</v>
      </c>
      <c r="AV516">
        <v>0</v>
      </c>
      <c r="AW516" s="8">
        <v>750</v>
      </c>
      <c r="AX516" s="8">
        <v>750</v>
      </c>
      <c r="AY516" s="2">
        <v>41637</v>
      </c>
      <c r="AZ516" s="2">
        <v>41654</v>
      </c>
      <c r="BA516" s="8">
        <f t="shared" si="64"/>
        <v>17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7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1</v>
      </c>
      <c r="CI516" s="6">
        <v>2.1</v>
      </c>
      <c r="CJ516" s="8">
        <v>100</v>
      </c>
      <c r="CK516" s="8">
        <v>0</v>
      </c>
      <c r="CL516" s="8">
        <f t="shared" si="65"/>
        <v>0</v>
      </c>
      <c r="CM516" s="8">
        <v>83</v>
      </c>
      <c r="CN516">
        <v>0</v>
      </c>
      <c r="CO516" s="4">
        <f t="shared" si="66"/>
        <v>0.68032786885245899</v>
      </c>
      <c r="CP516" s="8">
        <f t="shared" si="67"/>
        <v>39</v>
      </c>
      <c r="CQ516" s="8">
        <v>71</v>
      </c>
      <c r="CR516" s="8">
        <f t="shared" si="68"/>
        <v>1</v>
      </c>
      <c r="CS516" s="8">
        <f t="shared" si="63"/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1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1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 s="8">
        <v>1.8055555555555549</v>
      </c>
      <c r="EJ516" s="8">
        <v>0</v>
      </c>
      <c r="EK516" s="8">
        <v>1</v>
      </c>
      <c r="EL516" s="8">
        <v>0</v>
      </c>
      <c r="EM516">
        <v>0</v>
      </c>
      <c r="EO516">
        <v>0</v>
      </c>
      <c r="EP516">
        <v>0</v>
      </c>
      <c r="ER516">
        <v>0</v>
      </c>
      <c r="ES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1</v>
      </c>
      <c r="FE516">
        <v>1</v>
      </c>
      <c r="FF516" s="2">
        <v>42309</v>
      </c>
      <c r="FK516">
        <v>2</v>
      </c>
    </row>
    <row r="517" spans="1:167" x14ac:dyDescent="0.35">
      <c r="A517">
        <v>78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  <c r="O517" s="8">
        <v>0</v>
      </c>
      <c r="P517" s="8">
        <v>0.1243624573429369</v>
      </c>
      <c r="Q517">
        <v>2</v>
      </c>
      <c r="R517">
        <v>0</v>
      </c>
      <c r="S517">
        <v>0</v>
      </c>
      <c r="T517">
        <v>1</v>
      </c>
      <c r="U517" s="8">
        <v>0.20056668046225851</v>
      </c>
      <c r="V517">
        <v>1</v>
      </c>
      <c r="W517" s="8">
        <v>148</v>
      </c>
      <c r="X517" s="8">
        <v>45</v>
      </c>
      <c r="Y517" s="8">
        <v>97</v>
      </c>
      <c r="Z517">
        <v>0</v>
      </c>
      <c r="AA517" s="8">
        <v>1.7984496124031011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 s="8">
        <v>39</v>
      </c>
      <c r="AI517" s="8">
        <v>57</v>
      </c>
      <c r="AJ517" s="6">
        <v>7.8</v>
      </c>
      <c r="AK517">
        <v>0</v>
      </c>
      <c r="AL517" s="8">
        <v>102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 s="8">
        <v>3</v>
      </c>
      <c r="AT517">
        <v>0</v>
      </c>
      <c r="AU517">
        <v>0</v>
      </c>
      <c r="AV517">
        <v>1</v>
      </c>
      <c r="AW517" s="8">
        <v>193</v>
      </c>
      <c r="AX517" s="8">
        <v>167</v>
      </c>
      <c r="AY517" s="2">
        <v>41483</v>
      </c>
      <c r="AZ517" s="2">
        <v>41500</v>
      </c>
      <c r="BA517" s="8">
        <f t="shared" si="64"/>
        <v>17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5</v>
      </c>
      <c r="BJ517">
        <v>10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3</v>
      </c>
      <c r="CE517">
        <v>1</v>
      </c>
      <c r="CF517">
        <v>1</v>
      </c>
      <c r="CG517">
        <v>1</v>
      </c>
      <c r="CH517">
        <v>0</v>
      </c>
      <c r="CI517" s="6">
        <v>0.6</v>
      </c>
      <c r="CJ517" s="8">
        <v>0</v>
      </c>
      <c r="CK517" s="8">
        <v>0</v>
      </c>
      <c r="CL517" s="8">
        <f t="shared" si="65"/>
        <v>100</v>
      </c>
      <c r="CM517" s="8">
        <v>54</v>
      </c>
      <c r="CN517">
        <v>0</v>
      </c>
      <c r="CO517" s="4">
        <f t="shared" si="66"/>
        <v>0.36486486486486486</v>
      </c>
      <c r="CP517" s="8">
        <f t="shared" si="67"/>
        <v>94</v>
      </c>
      <c r="CQ517" s="8">
        <v>70</v>
      </c>
      <c r="CR517" s="8">
        <f t="shared" si="68"/>
        <v>1</v>
      </c>
      <c r="CS517" s="8">
        <f t="shared" si="63"/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 s="8">
        <v>1.8656716417910451</v>
      </c>
      <c r="EJ517" s="8">
        <v>0</v>
      </c>
      <c r="EK517" s="8">
        <v>1</v>
      </c>
      <c r="EL517" s="8">
        <v>0</v>
      </c>
      <c r="EM517">
        <v>0</v>
      </c>
      <c r="EO517">
        <v>0</v>
      </c>
      <c r="EP517">
        <v>0</v>
      </c>
      <c r="ER517">
        <v>0</v>
      </c>
      <c r="ES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 s="2">
        <v>41573</v>
      </c>
      <c r="FE517">
        <v>1</v>
      </c>
      <c r="FF517" s="2">
        <v>42612</v>
      </c>
      <c r="FG517">
        <v>73</v>
      </c>
      <c r="FH517">
        <v>1</v>
      </c>
      <c r="FK517">
        <v>0</v>
      </c>
    </row>
    <row r="518" spans="1:167" x14ac:dyDescent="0.35">
      <c r="A518">
        <v>76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 s="8">
        <v>0</v>
      </c>
      <c r="P518" s="8">
        <v>0</v>
      </c>
      <c r="Q518">
        <v>0</v>
      </c>
      <c r="R518">
        <v>1</v>
      </c>
      <c r="S518">
        <v>0</v>
      </c>
      <c r="T518">
        <v>0</v>
      </c>
      <c r="U518" s="8">
        <v>0</v>
      </c>
      <c r="V518">
        <v>1</v>
      </c>
      <c r="W518" s="8">
        <v>154</v>
      </c>
      <c r="X518" s="8">
        <v>63</v>
      </c>
      <c r="Y518" s="8">
        <v>96</v>
      </c>
      <c r="Z518">
        <v>0</v>
      </c>
      <c r="AA518" s="8">
        <v>1.839416058394161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 s="8">
        <v>46</v>
      </c>
      <c r="AI518" s="8">
        <v>42</v>
      </c>
      <c r="AJ518" s="6">
        <v>6.5</v>
      </c>
      <c r="AK518">
        <v>1</v>
      </c>
      <c r="AL518" s="8">
        <v>12</v>
      </c>
      <c r="AM518">
        <v>5</v>
      </c>
      <c r="AN518">
        <v>1</v>
      </c>
      <c r="AO518">
        <v>0</v>
      </c>
      <c r="AP518">
        <v>0</v>
      </c>
      <c r="AQ518">
        <v>0</v>
      </c>
      <c r="AR518">
        <v>1</v>
      </c>
      <c r="AS518" s="8">
        <v>3</v>
      </c>
      <c r="AT518">
        <v>0</v>
      </c>
      <c r="AU518">
        <v>0</v>
      </c>
      <c r="AV518">
        <v>1</v>
      </c>
      <c r="AW518" s="8">
        <v>211</v>
      </c>
      <c r="AX518" s="8">
        <v>211</v>
      </c>
      <c r="AY518" s="2">
        <v>41324</v>
      </c>
      <c r="AZ518" s="2">
        <v>41341</v>
      </c>
      <c r="BA518" s="8">
        <f t="shared" si="64"/>
        <v>17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</v>
      </c>
      <c r="BJ518">
        <v>2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0</v>
      </c>
      <c r="CH518">
        <v>0</v>
      </c>
      <c r="CI518" s="6">
        <v>4</v>
      </c>
      <c r="CJ518" s="8">
        <v>0</v>
      </c>
      <c r="CK518" s="8">
        <v>20</v>
      </c>
      <c r="CL518" s="8">
        <f t="shared" si="65"/>
        <v>80</v>
      </c>
      <c r="CM518" s="8">
        <v>167</v>
      </c>
      <c r="CN518">
        <v>0</v>
      </c>
      <c r="CO518" s="4">
        <f t="shared" si="66"/>
        <v>1.0844155844155845</v>
      </c>
      <c r="CP518" s="8">
        <f t="shared" si="67"/>
        <v>-13</v>
      </c>
      <c r="CQ518" s="8">
        <v>179</v>
      </c>
      <c r="CR518" s="8">
        <f t="shared" si="68"/>
        <v>0</v>
      </c>
      <c r="CS518" s="8">
        <f t="shared" si="63"/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 s="8">
        <v>1.857142857142857</v>
      </c>
      <c r="EJ518" s="8">
        <v>0</v>
      </c>
      <c r="EK518" s="8">
        <v>1</v>
      </c>
      <c r="EL518" s="8">
        <v>0</v>
      </c>
      <c r="EM518">
        <v>0</v>
      </c>
      <c r="EO518">
        <v>0</v>
      </c>
      <c r="EP518">
        <v>0</v>
      </c>
      <c r="ER518">
        <v>0</v>
      </c>
      <c r="ES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</v>
      </c>
      <c r="FD518" s="2">
        <v>41440</v>
      </c>
      <c r="FE518">
        <v>0</v>
      </c>
      <c r="FG518">
        <v>99</v>
      </c>
      <c r="FH518">
        <v>1</v>
      </c>
      <c r="FK518">
        <v>0</v>
      </c>
    </row>
    <row r="519" spans="1:167" x14ac:dyDescent="0.35">
      <c r="A519">
        <v>71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1</v>
      </c>
      <c r="O519" s="8">
        <v>6</v>
      </c>
      <c r="P519" s="8">
        <v>0.1092592670824329</v>
      </c>
      <c r="Q519">
        <v>2</v>
      </c>
      <c r="R519">
        <v>0</v>
      </c>
      <c r="S519">
        <v>0</v>
      </c>
      <c r="T519">
        <v>1</v>
      </c>
      <c r="U519" s="8">
        <v>0.2338109685652921</v>
      </c>
      <c r="V519">
        <v>0</v>
      </c>
      <c r="W519" s="8">
        <v>132</v>
      </c>
      <c r="X519" s="8">
        <v>58</v>
      </c>
      <c r="Y519" s="8">
        <v>94</v>
      </c>
      <c r="Z519">
        <v>1</v>
      </c>
      <c r="AA519" s="8">
        <v>3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 s="8">
        <v>38</v>
      </c>
      <c r="AI519" s="8">
        <v>72</v>
      </c>
      <c r="AJ519" s="6">
        <v>7.7</v>
      </c>
      <c r="AK519">
        <v>0</v>
      </c>
      <c r="AL519" s="8">
        <v>82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 s="8">
        <v>3</v>
      </c>
      <c r="AT519">
        <v>0</v>
      </c>
      <c r="AU519">
        <v>0</v>
      </c>
      <c r="AV519">
        <v>1</v>
      </c>
      <c r="AW519" s="8">
        <v>438</v>
      </c>
      <c r="AX519" s="8">
        <v>438</v>
      </c>
      <c r="AY519" s="2">
        <v>42761</v>
      </c>
      <c r="AZ519" s="2">
        <v>42777</v>
      </c>
      <c r="BA519" s="8">
        <f t="shared" si="64"/>
        <v>16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4</v>
      </c>
      <c r="BJ519">
        <v>14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3</v>
      </c>
      <c r="CE519">
        <v>1</v>
      </c>
      <c r="CF519">
        <v>1</v>
      </c>
      <c r="CG519">
        <v>1</v>
      </c>
      <c r="CH519">
        <v>1</v>
      </c>
      <c r="CI519" s="6">
        <v>7</v>
      </c>
      <c r="CJ519" s="8">
        <v>0</v>
      </c>
      <c r="CK519" s="8">
        <v>0</v>
      </c>
      <c r="CL519" s="8">
        <f t="shared" si="65"/>
        <v>100</v>
      </c>
      <c r="CM519" s="8">
        <v>0</v>
      </c>
      <c r="CN519">
        <v>1</v>
      </c>
      <c r="CO519" s="4">
        <f t="shared" si="66"/>
        <v>0</v>
      </c>
      <c r="CP519" s="8">
        <f t="shared" si="67"/>
        <v>132</v>
      </c>
      <c r="CQ519" s="8">
        <v>24</v>
      </c>
      <c r="CR519" s="8">
        <f t="shared" si="68"/>
        <v>1</v>
      </c>
      <c r="CS519" s="8">
        <f>IF(CN519=1,1,0)</f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 s="8">
        <v>1.868421052631579</v>
      </c>
      <c r="EJ519" s="8">
        <v>0</v>
      </c>
      <c r="EK519" s="8">
        <v>1</v>
      </c>
      <c r="EL519" s="8">
        <v>0</v>
      </c>
      <c r="EM519">
        <v>0</v>
      </c>
      <c r="EO519">
        <v>0</v>
      </c>
      <c r="EP519">
        <v>0</v>
      </c>
      <c r="ER519">
        <v>0</v>
      </c>
      <c r="ES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1</v>
      </c>
      <c r="FD519" s="2">
        <v>43085</v>
      </c>
      <c r="FE519">
        <v>1</v>
      </c>
      <c r="FF519" s="2">
        <v>43195</v>
      </c>
      <c r="FG519">
        <v>308</v>
      </c>
      <c r="FH519">
        <v>1</v>
      </c>
      <c r="FK519">
        <v>0</v>
      </c>
    </row>
    <row r="520" spans="1:167" x14ac:dyDescent="0.35">
      <c r="A520">
        <v>86</v>
      </c>
      <c r="B520">
        <v>2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 s="8">
        <v>0</v>
      </c>
      <c r="P520" s="8">
        <v>0.14021511314446761</v>
      </c>
      <c r="Q520">
        <v>0</v>
      </c>
      <c r="R520">
        <v>1</v>
      </c>
      <c r="S520">
        <v>0</v>
      </c>
      <c r="T520">
        <v>0</v>
      </c>
      <c r="U520" s="8">
        <v>0</v>
      </c>
      <c r="V520">
        <v>1</v>
      </c>
      <c r="W520" s="8">
        <v>162</v>
      </c>
      <c r="X520" s="8">
        <v>62</v>
      </c>
      <c r="Y520" s="8">
        <v>94</v>
      </c>
      <c r="Z520">
        <v>0</v>
      </c>
      <c r="AA520" s="8">
        <v>2.0123456790123462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s="8">
        <v>43.963488737235068</v>
      </c>
      <c r="AI520" s="8">
        <v>70</v>
      </c>
      <c r="AJ520" s="6">
        <v>6.8</v>
      </c>
      <c r="AK520">
        <v>1</v>
      </c>
      <c r="AL520" s="8">
        <v>30</v>
      </c>
      <c r="AM520">
        <v>3</v>
      </c>
      <c r="AN520">
        <v>1</v>
      </c>
      <c r="AO520">
        <v>0</v>
      </c>
      <c r="AP520">
        <v>1</v>
      </c>
      <c r="AQ520">
        <v>0</v>
      </c>
      <c r="AR520">
        <v>0</v>
      </c>
      <c r="AS520" s="8">
        <v>3</v>
      </c>
      <c r="AT520">
        <v>0</v>
      </c>
      <c r="AU520">
        <v>0</v>
      </c>
      <c r="AV520">
        <v>1</v>
      </c>
      <c r="AW520" s="8">
        <v>458</v>
      </c>
      <c r="AX520" s="8">
        <v>254</v>
      </c>
      <c r="AY520" s="2">
        <v>42618</v>
      </c>
      <c r="AZ520" s="2">
        <v>42634</v>
      </c>
      <c r="BA520" s="8">
        <f t="shared" si="64"/>
        <v>16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7</v>
      </c>
      <c r="BJ520">
        <v>14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3</v>
      </c>
      <c r="CE520">
        <v>1</v>
      </c>
      <c r="CF520">
        <v>1</v>
      </c>
      <c r="CG520">
        <v>1</v>
      </c>
      <c r="CH520">
        <v>1</v>
      </c>
      <c r="CI520" s="6">
        <v>5</v>
      </c>
      <c r="CJ520" s="8">
        <v>0</v>
      </c>
      <c r="CK520" s="8">
        <v>100</v>
      </c>
      <c r="CL520" s="8">
        <f t="shared" si="65"/>
        <v>0</v>
      </c>
      <c r="CM520" s="8">
        <v>11</v>
      </c>
      <c r="CN520">
        <v>1</v>
      </c>
      <c r="CO520" s="4">
        <f t="shared" si="66"/>
        <v>6.7901234567901231E-2</v>
      </c>
      <c r="CP520" s="8">
        <f t="shared" si="67"/>
        <v>151</v>
      </c>
      <c r="CQ520" s="8">
        <v>11</v>
      </c>
      <c r="CR520" s="8">
        <f t="shared" si="68"/>
        <v>1</v>
      </c>
      <c r="CS520" s="8">
        <f>IF(CN520=1,1,0)</f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0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1</v>
      </c>
      <c r="DW520">
        <v>0</v>
      </c>
      <c r="DX520">
        <v>0</v>
      </c>
      <c r="DY520">
        <v>1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1</v>
      </c>
      <c r="EG520">
        <v>0</v>
      </c>
      <c r="EH520">
        <v>0</v>
      </c>
      <c r="EI520" s="8">
        <v>1.794117647058824</v>
      </c>
      <c r="EJ520" s="8">
        <v>0</v>
      </c>
      <c r="EK520" s="8">
        <v>1</v>
      </c>
      <c r="EL520" s="8">
        <v>0</v>
      </c>
      <c r="EM520">
        <v>1</v>
      </c>
      <c r="EN520" s="2">
        <v>42638</v>
      </c>
      <c r="EO520">
        <v>2</v>
      </c>
      <c r="EP520">
        <v>0</v>
      </c>
      <c r="ER520">
        <v>0</v>
      </c>
      <c r="ES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E520">
        <v>1</v>
      </c>
      <c r="FF520" s="2">
        <v>42662</v>
      </c>
      <c r="FI520">
        <v>4</v>
      </c>
      <c r="FJ520">
        <v>1</v>
      </c>
      <c r="FK520">
        <v>2</v>
      </c>
    </row>
    <row r="521" spans="1:167" x14ac:dyDescent="0.35">
      <c r="A521">
        <v>64</v>
      </c>
      <c r="B521">
        <v>2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0</v>
      </c>
      <c r="N521">
        <v>1</v>
      </c>
      <c r="O521" s="8">
        <v>10</v>
      </c>
      <c r="P521" s="8">
        <v>0.17289587931487629</v>
      </c>
      <c r="Q521">
        <v>2</v>
      </c>
      <c r="R521">
        <v>0</v>
      </c>
      <c r="S521">
        <v>0</v>
      </c>
      <c r="T521">
        <v>1</v>
      </c>
      <c r="U521" s="8">
        <v>1</v>
      </c>
      <c r="V521">
        <v>0</v>
      </c>
      <c r="W521" s="8">
        <v>136</v>
      </c>
      <c r="X521" s="8">
        <v>63</v>
      </c>
      <c r="Y521" s="8">
        <v>96</v>
      </c>
      <c r="Z521">
        <v>0</v>
      </c>
      <c r="AA521" s="8">
        <v>2.0465116279069768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s="8">
        <v>50</v>
      </c>
      <c r="AI521" s="8">
        <v>95</v>
      </c>
      <c r="AJ521" s="6">
        <v>7.1</v>
      </c>
      <c r="AK521">
        <v>1</v>
      </c>
      <c r="AL521" s="8">
        <v>53</v>
      </c>
      <c r="AM521">
        <v>2</v>
      </c>
      <c r="AN521">
        <v>1</v>
      </c>
      <c r="AO521">
        <v>1</v>
      </c>
      <c r="AP521">
        <v>0</v>
      </c>
      <c r="AQ521">
        <v>0</v>
      </c>
      <c r="AR521">
        <v>0</v>
      </c>
      <c r="AS521" s="8">
        <v>3</v>
      </c>
      <c r="AT521">
        <v>0</v>
      </c>
      <c r="AU521">
        <v>0</v>
      </c>
      <c r="AV521">
        <v>1</v>
      </c>
      <c r="AW521" s="8">
        <v>371</v>
      </c>
      <c r="AX521" s="8">
        <v>239</v>
      </c>
      <c r="AY521" s="2">
        <v>42543</v>
      </c>
      <c r="AZ521" s="2">
        <v>42559</v>
      </c>
      <c r="BA521" s="8">
        <f t="shared" si="64"/>
        <v>16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5</v>
      </c>
      <c r="BJ521">
        <v>10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3</v>
      </c>
      <c r="CE521">
        <v>1</v>
      </c>
      <c r="CF521">
        <v>1</v>
      </c>
      <c r="CG521">
        <v>1</v>
      </c>
      <c r="CH521">
        <v>0</v>
      </c>
      <c r="CI521" s="6">
        <v>48.8</v>
      </c>
      <c r="CJ521" s="8">
        <v>0</v>
      </c>
      <c r="CK521" s="8">
        <v>0</v>
      </c>
      <c r="CL521" s="8">
        <f t="shared" si="65"/>
        <v>100</v>
      </c>
      <c r="CM521" s="8">
        <v>11</v>
      </c>
      <c r="CN521">
        <v>1</v>
      </c>
      <c r="CO521" s="4">
        <f t="shared" si="66"/>
        <v>8.0882352941176475E-2</v>
      </c>
      <c r="CP521" s="8">
        <f t="shared" si="67"/>
        <v>125</v>
      </c>
      <c r="CQ521" s="8">
        <v>56</v>
      </c>
      <c r="CR521" s="8">
        <f t="shared" si="68"/>
        <v>1</v>
      </c>
      <c r="CS521" s="8">
        <f>IF(CN521=1,1,0)</f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 s="8">
        <v>1.929577464788732</v>
      </c>
      <c r="EJ521" s="8">
        <v>0</v>
      </c>
      <c r="EK521" s="8">
        <v>1</v>
      </c>
      <c r="EL521" s="8">
        <v>0</v>
      </c>
      <c r="EM521">
        <v>0</v>
      </c>
      <c r="EO521">
        <v>0</v>
      </c>
      <c r="EP521">
        <v>0</v>
      </c>
      <c r="ER521">
        <v>0</v>
      </c>
      <c r="ES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1</v>
      </c>
      <c r="FD521" s="2">
        <v>42624</v>
      </c>
      <c r="FE521">
        <v>0</v>
      </c>
      <c r="FG521">
        <v>65</v>
      </c>
      <c r="FH521">
        <v>1</v>
      </c>
      <c r="FK521">
        <v>0</v>
      </c>
    </row>
    <row r="522" spans="1:167" x14ac:dyDescent="0.35">
      <c r="A522">
        <v>66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</v>
      </c>
      <c r="L522">
        <v>0</v>
      </c>
      <c r="M522">
        <v>0</v>
      </c>
      <c r="N522">
        <v>1</v>
      </c>
      <c r="O522" s="8">
        <v>6</v>
      </c>
      <c r="P522" s="8">
        <v>4.3402485528764037E-2</v>
      </c>
      <c r="Q522">
        <v>0</v>
      </c>
      <c r="R522">
        <v>1</v>
      </c>
      <c r="S522">
        <v>0</v>
      </c>
      <c r="T522">
        <v>0</v>
      </c>
      <c r="U522" s="8">
        <v>0</v>
      </c>
      <c r="V522">
        <v>0</v>
      </c>
      <c r="W522" s="8">
        <v>138</v>
      </c>
      <c r="X522" s="8">
        <v>71</v>
      </c>
      <c r="Y522" s="8">
        <v>97.855917667238415</v>
      </c>
      <c r="Z522">
        <v>0</v>
      </c>
      <c r="AA522" s="8">
        <v>1.916666666666667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s="8">
        <v>37.5</v>
      </c>
      <c r="AI522" s="8">
        <v>53</v>
      </c>
      <c r="AJ522" s="6">
        <v>8.4</v>
      </c>
      <c r="AK522">
        <v>0</v>
      </c>
      <c r="AL522" s="8">
        <v>80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 s="8">
        <v>3</v>
      </c>
      <c r="AT522">
        <v>0</v>
      </c>
      <c r="AU522">
        <v>0</v>
      </c>
      <c r="AV522">
        <v>1</v>
      </c>
      <c r="AW522" s="8">
        <v>161</v>
      </c>
      <c r="AX522" s="8">
        <v>129</v>
      </c>
      <c r="AY522" s="2">
        <v>41625</v>
      </c>
      <c r="AZ522" s="2">
        <v>41641</v>
      </c>
      <c r="BA522" s="8">
        <f t="shared" si="64"/>
        <v>16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7</v>
      </c>
      <c r="BJ522">
        <v>2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0</v>
      </c>
      <c r="CI522" s="6">
        <v>0.2</v>
      </c>
      <c r="CJ522" s="8">
        <v>0</v>
      </c>
      <c r="CK522" s="8">
        <v>0</v>
      </c>
      <c r="CL522" s="8">
        <f t="shared" si="65"/>
        <v>100</v>
      </c>
      <c r="CM522" s="8">
        <v>89</v>
      </c>
      <c r="CN522">
        <v>0</v>
      </c>
      <c r="CO522" s="4">
        <f t="shared" si="66"/>
        <v>0.64492753623188404</v>
      </c>
      <c r="CP522" s="8">
        <f t="shared" si="67"/>
        <v>49</v>
      </c>
      <c r="CQ522" s="8">
        <v>89</v>
      </c>
      <c r="CR522" s="8">
        <f t="shared" si="68"/>
        <v>1</v>
      </c>
      <c r="CS522" s="8">
        <f>IF(SUM(EF522:EG522,EB522:EC522,DX522:DY522,DT522:DU522,DP522:DQ522,DL522:DM522,DH522:DI522,DD522:DE522)&gt;0,1,0)</f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 s="8">
        <v>1.8985507246376809</v>
      </c>
      <c r="EJ522" s="8">
        <v>0</v>
      </c>
      <c r="EK522" s="8">
        <v>1</v>
      </c>
      <c r="EL522" s="8">
        <v>0</v>
      </c>
      <c r="EM522">
        <v>0</v>
      </c>
      <c r="EO522">
        <v>0</v>
      </c>
      <c r="EP522">
        <v>0</v>
      </c>
      <c r="ER522">
        <v>0</v>
      </c>
      <c r="ES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</v>
      </c>
      <c r="FD522" s="2">
        <v>41983</v>
      </c>
      <c r="FE522">
        <v>0</v>
      </c>
      <c r="FG522">
        <v>342</v>
      </c>
      <c r="FH522">
        <v>1</v>
      </c>
      <c r="FK522">
        <v>0</v>
      </c>
    </row>
    <row r="523" spans="1:167" x14ac:dyDescent="0.35">
      <c r="A523">
        <v>39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1</v>
      </c>
      <c r="O523" s="8">
        <v>30</v>
      </c>
      <c r="P523" s="8">
        <v>9.5048115751254936E-2</v>
      </c>
      <c r="Q523">
        <v>1</v>
      </c>
      <c r="R523">
        <v>0</v>
      </c>
      <c r="S523">
        <v>1</v>
      </c>
      <c r="T523">
        <v>0</v>
      </c>
      <c r="U523" s="8">
        <v>0.26300611519790129</v>
      </c>
      <c r="V523">
        <v>0</v>
      </c>
      <c r="W523" s="8">
        <v>135.5</v>
      </c>
      <c r="X523" s="8">
        <v>75</v>
      </c>
      <c r="Y523" s="8">
        <v>97.110531163647536</v>
      </c>
      <c r="Z523">
        <v>0</v>
      </c>
      <c r="AA523" s="8">
        <v>2.028169014084507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s="8">
        <v>36.112808584233647</v>
      </c>
      <c r="AI523" s="8">
        <v>81</v>
      </c>
      <c r="AJ523" s="6">
        <v>10.4</v>
      </c>
      <c r="AK523">
        <v>0</v>
      </c>
      <c r="AL523" s="8">
        <v>97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 s="8">
        <v>3</v>
      </c>
      <c r="AT523">
        <v>0</v>
      </c>
      <c r="AU523">
        <v>0</v>
      </c>
      <c r="AV523">
        <v>1</v>
      </c>
      <c r="AW523" s="8">
        <v>161</v>
      </c>
      <c r="AX523" s="8">
        <v>125</v>
      </c>
      <c r="AY523" s="2">
        <v>41444</v>
      </c>
      <c r="AZ523" s="2">
        <v>41460</v>
      </c>
      <c r="BA523" s="8">
        <f t="shared" si="64"/>
        <v>16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7</v>
      </c>
      <c r="BJ523">
        <v>2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0</v>
      </c>
      <c r="CI523" s="6">
        <v>0.1</v>
      </c>
      <c r="CJ523" s="8">
        <v>0</v>
      </c>
      <c r="CK523" s="8">
        <v>0</v>
      </c>
      <c r="CL523" s="8">
        <f t="shared" si="65"/>
        <v>100</v>
      </c>
      <c r="CM523" s="8">
        <v>81.887367978437382</v>
      </c>
      <c r="CN523">
        <v>0</v>
      </c>
      <c r="CO523" s="4">
        <f t="shared" si="66"/>
        <v>0.60433481902905817</v>
      </c>
      <c r="CP523" s="8">
        <f t="shared" si="67"/>
        <v>53.612632021562618</v>
      </c>
      <c r="CQ523" s="8">
        <v>79</v>
      </c>
      <c r="CR523" s="8">
        <f t="shared" si="68"/>
        <v>1</v>
      </c>
      <c r="CS523" s="8">
        <f>IF(SUM(EF523:EG523,EB523:EC523,DX523:DY523,DT523:DU523,DP523:DQ523,DL523:DM523,DH523:DI523,DD523:DE523)&gt;0,1,0)</f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 s="8">
        <v>1.8378378378378379</v>
      </c>
      <c r="EJ523" s="8">
        <v>0</v>
      </c>
      <c r="EK523" s="8">
        <v>1</v>
      </c>
      <c r="EL523" s="8">
        <v>0</v>
      </c>
      <c r="EM523">
        <v>0</v>
      </c>
      <c r="EO523">
        <v>0</v>
      </c>
      <c r="EP523">
        <v>0</v>
      </c>
      <c r="ER523">
        <v>0</v>
      </c>
      <c r="ES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1</v>
      </c>
      <c r="FD523" s="2">
        <v>41475</v>
      </c>
      <c r="FE523">
        <v>0</v>
      </c>
      <c r="FG523">
        <v>15</v>
      </c>
      <c r="FH523">
        <v>1</v>
      </c>
      <c r="FK523">
        <v>0</v>
      </c>
    </row>
    <row r="524" spans="1:167" x14ac:dyDescent="0.35">
      <c r="A524">
        <v>72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 s="8">
        <v>0</v>
      </c>
      <c r="P524" s="8">
        <v>0</v>
      </c>
      <c r="Q524">
        <v>0</v>
      </c>
      <c r="R524">
        <v>1</v>
      </c>
      <c r="S524">
        <v>0</v>
      </c>
      <c r="T524">
        <v>0</v>
      </c>
      <c r="U524" s="8">
        <v>0</v>
      </c>
      <c r="V524">
        <v>0</v>
      </c>
      <c r="W524" s="8">
        <v>134</v>
      </c>
      <c r="X524" s="8">
        <v>70.932544916599653</v>
      </c>
      <c r="Y524" s="8">
        <v>97.020429009193052</v>
      </c>
      <c r="Z524">
        <v>0</v>
      </c>
      <c r="AA524" s="8">
        <v>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s="8">
        <v>41</v>
      </c>
      <c r="AI524" s="8">
        <v>109</v>
      </c>
      <c r="AJ524" s="6">
        <v>7.3</v>
      </c>
      <c r="AK524">
        <v>0</v>
      </c>
      <c r="AL524" s="8">
        <v>82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 s="8">
        <v>2</v>
      </c>
      <c r="AT524">
        <v>0</v>
      </c>
      <c r="AU524">
        <v>1</v>
      </c>
      <c r="AV524">
        <v>0</v>
      </c>
      <c r="AW524" s="8">
        <v>151</v>
      </c>
      <c r="AX524" s="8">
        <v>0</v>
      </c>
      <c r="AY524" s="2">
        <v>41333</v>
      </c>
      <c r="AZ524" s="2">
        <v>41349</v>
      </c>
      <c r="BA524" s="8">
        <f t="shared" si="64"/>
        <v>16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7</v>
      </c>
      <c r="BJ524">
        <v>8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1</v>
      </c>
      <c r="CI524" s="6">
        <v>1.2</v>
      </c>
      <c r="CJ524" s="8">
        <v>20</v>
      </c>
      <c r="CK524" s="8">
        <v>0</v>
      </c>
      <c r="CL524" s="8">
        <f t="shared" si="65"/>
        <v>80</v>
      </c>
      <c r="CM524" s="8">
        <v>90</v>
      </c>
      <c r="CN524">
        <v>0</v>
      </c>
      <c r="CO524" s="4">
        <f t="shared" si="66"/>
        <v>0.67164179104477617</v>
      </c>
      <c r="CP524" s="8">
        <f t="shared" si="67"/>
        <v>44</v>
      </c>
      <c r="CQ524" s="8">
        <v>82</v>
      </c>
      <c r="CR524" s="8">
        <f t="shared" si="68"/>
        <v>1</v>
      </c>
      <c r="CS524" s="8">
        <f>IF(SUM(EF524:EG524,EB524:EC524,DX524:DY524,DT524:DU524,DP524:DQ524,DL524:DM524,DH524:DI524,DD524:DE524)&gt;0,1,0)</f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1</v>
      </c>
      <c r="DR524">
        <v>1</v>
      </c>
      <c r="DS524">
        <v>0</v>
      </c>
      <c r="DT524">
        <v>1</v>
      </c>
      <c r="DU524">
        <v>1</v>
      </c>
      <c r="DV524">
        <v>1</v>
      </c>
      <c r="DW524">
        <v>0</v>
      </c>
      <c r="DX524">
        <v>1</v>
      </c>
      <c r="DY524">
        <v>1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 s="8">
        <v>1.293333333333333</v>
      </c>
      <c r="EJ524" s="8">
        <v>1</v>
      </c>
      <c r="EK524" s="8">
        <v>0</v>
      </c>
      <c r="EL524" s="8">
        <v>0</v>
      </c>
      <c r="EM524">
        <v>1</v>
      </c>
      <c r="EN524" s="2">
        <v>41360</v>
      </c>
      <c r="EO524">
        <v>5</v>
      </c>
      <c r="EP524">
        <v>1</v>
      </c>
      <c r="EQ524" s="2">
        <v>41378</v>
      </c>
      <c r="ER524">
        <v>6</v>
      </c>
      <c r="ES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1</v>
      </c>
      <c r="FE524">
        <v>0</v>
      </c>
      <c r="FI524">
        <v>11</v>
      </c>
      <c r="FJ524">
        <v>1</v>
      </c>
      <c r="FK524">
        <v>2</v>
      </c>
    </row>
    <row r="525" spans="1:167" x14ac:dyDescent="0.35">
      <c r="A525">
        <v>85</v>
      </c>
      <c r="B525">
        <v>2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 s="8">
        <v>0</v>
      </c>
      <c r="P525" s="8">
        <v>30</v>
      </c>
      <c r="Q525">
        <v>0</v>
      </c>
      <c r="R525">
        <v>1</v>
      </c>
      <c r="S525">
        <v>0</v>
      </c>
      <c r="T525">
        <v>0</v>
      </c>
      <c r="U525" s="8">
        <v>0</v>
      </c>
      <c r="V525">
        <v>1</v>
      </c>
      <c r="W525" s="8">
        <v>141</v>
      </c>
      <c r="X525" s="8">
        <v>67</v>
      </c>
      <c r="Y525" s="8">
        <v>90</v>
      </c>
      <c r="Z525">
        <v>1</v>
      </c>
      <c r="AA525" s="8">
        <v>4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 s="8">
        <v>39.894534876735079</v>
      </c>
      <c r="AI525" s="8">
        <v>58</v>
      </c>
      <c r="AJ525" s="6">
        <v>7</v>
      </c>
      <c r="AK525">
        <v>1</v>
      </c>
      <c r="AL525" s="8">
        <v>44</v>
      </c>
      <c r="AM525">
        <v>3</v>
      </c>
      <c r="AN525">
        <v>1</v>
      </c>
      <c r="AO525">
        <v>0</v>
      </c>
      <c r="AP525">
        <v>1</v>
      </c>
      <c r="AQ525">
        <v>0</v>
      </c>
      <c r="AR525">
        <v>0</v>
      </c>
      <c r="AS525" s="8">
        <v>3</v>
      </c>
      <c r="AT525">
        <v>0</v>
      </c>
      <c r="AU525">
        <v>0</v>
      </c>
      <c r="AV525">
        <v>1</v>
      </c>
      <c r="AW525" s="8">
        <v>211</v>
      </c>
      <c r="AX525" s="8">
        <v>132.77979090041219</v>
      </c>
      <c r="AY525" s="2">
        <v>42781</v>
      </c>
      <c r="AZ525" s="2">
        <v>42796</v>
      </c>
      <c r="BA525" s="8">
        <f t="shared" si="64"/>
        <v>15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</v>
      </c>
      <c r="BJ525">
        <v>10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3</v>
      </c>
      <c r="CE525">
        <v>1</v>
      </c>
      <c r="CF525">
        <v>1</v>
      </c>
      <c r="CG525">
        <v>1</v>
      </c>
      <c r="CH525">
        <v>0</v>
      </c>
      <c r="CI525" s="6">
        <v>0.6</v>
      </c>
      <c r="CJ525" s="8">
        <v>0</v>
      </c>
      <c r="CK525" s="8">
        <v>100</v>
      </c>
      <c r="CL525" s="8">
        <f t="shared" si="65"/>
        <v>0</v>
      </c>
      <c r="CM525" s="8">
        <v>0</v>
      </c>
      <c r="CN525">
        <v>1</v>
      </c>
      <c r="CO525" s="4">
        <f t="shared" si="66"/>
        <v>0</v>
      </c>
      <c r="CP525" s="8">
        <f t="shared" si="67"/>
        <v>141</v>
      </c>
      <c r="CQ525" s="8">
        <v>0</v>
      </c>
      <c r="CR525" s="8">
        <f t="shared" si="68"/>
        <v>1</v>
      </c>
      <c r="CS525" s="8">
        <f>IF(CN525=1,1,0)</f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 s="8">
        <v>1.8</v>
      </c>
      <c r="EJ525" s="8">
        <v>0</v>
      </c>
      <c r="EK525" s="8">
        <v>1</v>
      </c>
      <c r="EL525" s="8">
        <v>0</v>
      </c>
      <c r="EM525">
        <v>0</v>
      </c>
      <c r="EO525">
        <v>0</v>
      </c>
      <c r="EP525">
        <v>0</v>
      </c>
      <c r="ER525">
        <v>0</v>
      </c>
      <c r="ES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E525">
        <v>1</v>
      </c>
      <c r="FF525" s="2">
        <v>42820</v>
      </c>
      <c r="FK525">
        <v>2</v>
      </c>
    </row>
    <row r="526" spans="1:167" x14ac:dyDescent="0.35">
      <c r="A526">
        <v>65</v>
      </c>
      <c r="B526">
        <v>2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 s="8">
        <v>0</v>
      </c>
      <c r="P526" s="8">
        <v>0</v>
      </c>
      <c r="Q526">
        <v>2</v>
      </c>
      <c r="R526">
        <v>0</v>
      </c>
      <c r="S526">
        <v>0</v>
      </c>
      <c r="T526">
        <v>1</v>
      </c>
      <c r="U526" s="8">
        <v>0.12019918722454349</v>
      </c>
      <c r="V526">
        <v>0</v>
      </c>
      <c r="W526" s="8">
        <v>134</v>
      </c>
      <c r="X526" s="8">
        <v>69</v>
      </c>
      <c r="Y526" s="8">
        <v>99</v>
      </c>
      <c r="Z526">
        <v>0</v>
      </c>
      <c r="AA526" s="8">
        <v>1.928571428571429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s="8">
        <v>42.07435041404522</v>
      </c>
      <c r="AI526" s="8">
        <v>90</v>
      </c>
      <c r="AJ526" s="6">
        <v>7.6</v>
      </c>
      <c r="AK526">
        <v>0</v>
      </c>
      <c r="AL526" s="8">
        <v>103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 s="8">
        <v>3</v>
      </c>
      <c r="AT526">
        <v>0</v>
      </c>
      <c r="AU526">
        <v>0</v>
      </c>
      <c r="AV526">
        <v>1</v>
      </c>
      <c r="AW526" s="8">
        <v>221</v>
      </c>
      <c r="AX526" s="8">
        <v>187.5</v>
      </c>
      <c r="AY526" s="2">
        <v>42717</v>
      </c>
      <c r="AZ526" s="2">
        <v>42732</v>
      </c>
      <c r="BA526" s="8">
        <f t="shared" si="64"/>
        <v>15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2</v>
      </c>
      <c r="BJ526">
        <v>6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0</v>
      </c>
      <c r="CH526">
        <v>1</v>
      </c>
      <c r="CI526" s="6">
        <v>8</v>
      </c>
      <c r="CJ526" s="8">
        <v>30</v>
      </c>
      <c r="CK526" s="8">
        <v>0</v>
      </c>
      <c r="CL526" s="8">
        <f t="shared" si="65"/>
        <v>70</v>
      </c>
      <c r="CM526" s="8">
        <v>112</v>
      </c>
      <c r="CN526">
        <v>0</v>
      </c>
      <c r="CO526" s="4">
        <f t="shared" si="66"/>
        <v>0.83582089552238803</v>
      </c>
      <c r="CP526" s="8">
        <f t="shared" si="67"/>
        <v>22</v>
      </c>
      <c r="CQ526" s="8">
        <v>75</v>
      </c>
      <c r="CR526" s="8">
        <f t="shared" si="68"/>
        <v>1</v>
      </c>
      <c r="CS526" s="8">
        <f t="shared" ref="CS526:CS531" si="69">IF(SUM(EF526:EG526,EB526:EC526,DX526:DY526,DT526:DU526,DP526:DQ526,DL526:DM526,DH526:DI526,DD526:DE526)&gt;0,1,0)</f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 s="8">
        <v>1.883116883116883</v>
      </c>
      <c r="EJ526" s="8">
        <v>0</v>
      </c>
      <c r="EK526" s="8">
        <v>1</v>
      </c>
      <c r="EL526" s="8">
        <v>0</v>
      </c>
      <c r="EM526">
        <v>0</v>
      </c>
      <c r="EO526">
        <v>0</v>
      </c>
      <c r="EP526">
        <v>0</v>
      </c>
      <c r="ER526">
        <v>0</v>
      </c>
      <c r="ES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</v>
      </c>
      <c r="FD526" s="2">
        <v>42790</v>
      </c>
      <c r="FE526">
        <v>0</v>
      </c>
      <c r="FG526">
        <v>58</v>
      </c>
      <c r="FH526">
        <v>1</v>
      </c>
      <c r="FK526">
        <v>0</v>
      </c>
    </row>
    <row r="527" spans="1:167" x14ac:dyDescent="0.35">
      <c r="A527">
        <v>59</v>
      </c>
      <c r="B527">
        <v>2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</v>
      </c>
      <c r="L527">
        <v>0</v>
      </c>
      <c r="M527">
        <v>0</v>
      </c>
      <c r="N527">
        <v>1</v>
      </c>
      <c r="O527" s="8">
        <v>6</v>
      </c>
      <c r="P527" s="8">
        <v>3.1878154609049858E-2</v>
      </c>
      <c r="Q527">
        <v>2</v>
      </c>
      <c r="R527">
        <v>0</v>
      </c>
      <c r="S527">
        <v>0</v>
      </c>
      <c r="T527">
        <v>1</v>
      </c>
      <c r="U527" s="8">
        <v>0.14965851727209739</v>
      </c>
      <c r="V527">
        <v>1</v>
      </c>
      <c r="W527" s="8">
        <v>145</v>
      </c>
      <c r="X527" s="8">
        <v>80</v>
      </c>
      <c r="Y527" s="8">
        <v>97.20754716981132</v>
      </c>
      <c r="Z527">
        <v>0</v>
      </c>
      <c r="AA527" s="8">
        <v>1.795620437956204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s="8">
        <v>41</v>
      </c>
      <c r="AI527" s="8">
        <v>54</v>
      </c>
      <c r="AJ527" s="6">
        <v>8.0683714639037216</v>
      </c>
      <c r="AK527">
        <v>0</v>
      </c>
      <c r="AL527" s="8">
        <v>84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 s="8">
        <v>3</v>
      </c>
      <c r="AT527">
        <v>0</v>
      </c>
      <c r="AU527">
        <v>0</v>
      </c>
      <c r="AV527">
        <v>1</v>
      </c>
      <c r="AW527" s="8">
        <v>137</v>
      </c>
      <c r="AX527" s="8">
        <v>77</v>
      </c>
      <c r="AY527" s="2">
        <v>42710</v>
      </c>
      <c r="AZ527" s="2">
        <v>42725</v>
      </c>
      <c r="BA527" s="8">
        <f t="shared" si="64"/>
        <v>15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5</v>
      </c>
      <c r="BJ527">
        <v>2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0</v>
      </c>
      <c r="CI527" s="6">
        <v>0.2</v>
      </c>
      <c r="CJ527" s="8">
        <v>0</v>
      </c>
      <c r="CK527" s="8">
        <v>0</v>
      </c>
      <c r="CL527" s="8">
        <f t="shared" si="65"/>
        <v>100</v>
      </c>
      <c r="CM527" s="8">
        <v>84</v>
      </c>
      <c r="CN527">
        <v>0</v>
      </c>
      <c r="CO527" s="4">
        <f t="shared" si="66"/>
        <v>0.57931034482758625</v>
      </c>
      <c r="CP527" s="8">
        <f t="shared" si="67"/>
        <v>61</v>
      </c>
      <c r="CQ527" s="8">
        <v>82</v>
      </c>
      <c r="CR527" s="8">
        <f t="shared" si="68"/>
        <v>1</v>
      </c>
      <c r="CS527" s="8">
        <f t="shared" si="69"/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 s="8">
        <v>1.8378378378378379</v>
      </c>
      <c r="EJ527" s="8">
        <v>0</v>
      </c>
      <c r="EK527" s="8">
        <v>1</v>
      </c>
      <c r="EL527" s="8">
        <v>0</v>
      </c>
      <c r="EM527">
        <v>0</v>
      </c>
      <c r="EO527">
        <v>0</v>
      </c>
      <c r="EP527">
        <v>0</v>
      </c>
      <c r="ER527">
        <v>0</v>
      </c>
      <c r="ES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1</v>
      </c>
      <c r="FD527" s="2">
        <v>42735</v>
      </c>
      <c r="FE527">
        <v>0</v>
      </c>
      <c r="FG527">
        <v>10</v>
      </c>
      <c r="FH527">
        <v>1</v>
      </c>
      <c r="FK527">
        <v>0</v>
      </c>
    </row>
    <row r="528" spans="1:167" x14ac:dyDescent="0.35">
      <c r="A528">
        <v>75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 s="8">
        <v>0</v>
      </c>
      <c r="P528" s="8">
        <v>8.0634802416746101E-2</v>
      </c>
      <c r="Q528">
        <v>1</v>
      </c>
      <c r="R528">
        <v>0</v>
      </c>
      <c r="S528">
        <v>1</v>
      </c>
      <c r="T528">
        <v>0</v>
      </c>
      <c r="U528" s="8">
        <v>0.1339783557201798</v>
      </c>
      <c r="V528">
        <v>1</v>
      </c>
      <c r="W528" s="8">
        <v>141</v>
      </c>
      <c r="X528" s="8">
        <v>81</v>
      </c>
      <c r="Y528" s="8">
        <v>97.254957507082153</v>
      </c>
      <c r="Z528">
        <v>0</v>
      </c>
      <c r="AA528" s="8">
        <v>1.913669064748202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s="8">
        <v>39.836150036859813</v>
      </c>
      <c r="AI528" s="8">
        <v>62</v>
      </c>
      <c r="AJ528" s="6">
        <v>8.5</v>
      </c>
      <c r="AK528">
        <v>0</v>
      </c>
      <c r="AL528" s="8">
        <v>44</v>
      </c>
      <c r="AM528">
        <v>3</v>
      </c>
      <c r="AN528">
        <v>1</v>
      </c>
      <c r="AO528">
        <v>0</v>
      </c>
      <c r="AP528">
        <v>1</v>
      </c>
      <c r="AQ528">
        <v>0</v>
      </c>
      <c r="AR528">
        <v>0</v>
      </c>
      <c r="AS528" s="8">
        <v>3</v>
      </c>
      <c r="AT528">
        <v>0</v>
      </c>
      <c r="AU528">
        <v>0</v>
      </c>
      <c r="AV528">
        <v>1</v>
      </c>
      <c r="AW528" s="8">
        <v>143</v>
      </c>
      <c r="AX528" s="8">
        <v>107.7968473814925</v>
      </c>
      <c r="AY528" s="2">
        <v>42398</v>
      </c>
      <c r="AZ528" s="2">
        <v>42413</v>
      </c>
      <c r="BA528" s="8">
        <f t="shared" si="64"/>
        <v>15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</v>
      </c>
      <c r="BJ528">
        <v>2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0</v>
      </c>
      <c r="CI528" s="6">
        <v>5.8</v>
      </c>
      <c r="CJ528" s="8">
        <v>0</v>
      </c>
      <c r="CK528" s="8">
        <v>0</v>
      </c>
      <c r="CL528" s="8">
        <f t="shared" si="65"/>
        <v>100</v>
      </c>
      <c r="CM528" s="8">
        <v>92.171370576381108</v>
      </c>
      <c r="CN528">
        <v>0</v>
      </c>
      <c r="CO528" s="4">
        <f t="shared" si="66"/>
        <v>0.65369766366227733</v>
      </c>
      <c r="CP528" s="8">
        <f t="shared" si="67"/>
        <v>48.828629423618892</v>
      </c>
      <c r="CQ528" s="8">
        <v>80</v>
      </c>
      <c r="CR528" s="8">
        <f t="shared" si="68"/>
        <v>1</v>
      </c>
      <c r="CS528" s="8">
        <f t="shared" si="69"/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 s="8">
        <v>1.875</v>
      </c>
      <c r="EJ528" s="8">
        <v>0</v>
      </c>
      <c r="EK528" s="8">
        <v>1</v>
      </c>
      <c r="EL528" s="8">
        <v>0</v>
      </c>
      <c r="EM528">
        <v>0</v>
      </c>
      <c r="EO528">
        <v>0</v>
      </c>
      <c r="EP528">
        <v>0</v>
      </c>
      <c r="ER528">
        <v>0</v>
      </c>
      <c r="ES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 s="2">
        <v>42435</v>
      </c>
      <c r="FE528">
        <v>0</v>
      </c>
      <c r="FG528">
        <v>22</v>
      </c>
      <c r="FH528">
        <v>1</v>
      </c>
      <c r="FK528">
        <v>0</v>
      </c>
    </row>
    <row r="529" spans="1:167" x14ac:dyDescent="0.35">
      <c r="A529">
        <v>64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 s="8">
        <v>0</v>
      </c>
      <c r="P529" s="8">
        <v>0</v>
      </c>
      <c r="Q529">
        <v>2</v>
      </c>
      <c r="R529">
        <v>0</v>
      </c>
      <c r="S529">
        <v>0</v>
      </c>
      <c r="T529">
        <v>1</v>
      </c>
      <c r="U529" s="8">
        <v>0.1089180233395764</v>
      </c>
      <c r="V529">
        <v>1</v>
      </c>
      <c r="W529" s="8">
        <v>140</v>
      </c>
      <c r="X529" s="8">
        <v>75</v>
      </c>
      <c r="Y529" s="8">
        <v>97.819216605289597</v>
      </c>
      <c r="Z529">
        <v>0</v>
      </c>
      <c r="AA529" s="8">
        <v>1.9710144927536231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s="8">
        <v>39.960992305267837</v>
      </c>
      <c r="AI529" s="8">
        <v>70</v>
      </c>
      <c r="AJ529" s="6">
        <v>8.6999999999999993</v>
      </c>
      <c r="AK529">
        <v>0</v>
      </c>
      <c r="AL529" s="8">
        <v>39</v>
      </c>
      <c r="AM529">
        <v>3</v>
      </c>
      <c r="AN529">
        <v>1</v>
      </c>
      <c r="AO529">
        <v>0</v>
      </c>
      <c r="AP529">
        <v>1</v>
      </c>
      <c r="AQ529">
        <v>0</v>
      </c>
      <c r="AR529">
        <v>0</v>
      </c>
      <c r="AS529" s="8">
        <v>3</v>
      </c>
      <c r="AT529">
        <v>0</v>
      </c>
      <c r="AU529">
        <v>0</v>
      </c>
      <c r="AV529">
        <v>1</v>
      </c>
      <c r="AW529" s="8">
        <v>317</v>
      </c>
      <c r="AX529" s="8">
        <v>241</v>
      </c>
      <c r="AY529" s="2">
        <v>41988</v>
      </c>
      <c r="AZ529" s="2">
        <v>42003</v>
      </c>
      <c r="BA529" s="8">
        <f t="shared" si="64"/>
        <v>15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5</v>
      </c>
      <c r="BJ529">
        <v>2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 s="6">
        <v>0.2</v>
      </c>
      <c r="CJ529" s="8">
        <v>0</v>
      </c>
      <c r="CK529" s="8">
        <v>0</v>
      </c>
      <c r="CL529" s="8">
        <f t="shared" si="65"/>
        <v>100</v>
      </c>
      <c r="CM529" s="8">
        <v>93.900268292587597</v>
      </c>
      <c r="CN529">
        <v>0</v>
      </c>
      <c r="CO529" s="4">
        <f t="shared" si="66"/>
        <v>0.67071620208991145</v>
      </c>
      <c r="CP529" s="8">
        <f t="shared" si="67"/>
        <v>46.099731707412403</v>
      </c>
      <c r="CQ529" s="8">
        <v>87.5</v>
      </c>
      <c r="CR529" s="8">
        <f t="shared" si="68"/>
        <v>1</v>
      </c>
      <c r="CS529" s="8">
        <f t="shared" si="69"/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 s="8">
        <v>1.7536231884057969</v>
      </c>
      <c r="EJ529" s="8">
        <v>0</v>
      </c>
      <c r="EK529" s="8">
        <v>1</v>
      </c>
      <c r="EL529" s="8">
        <v>0</v>
      </c>
      <c r="EM529">
        <v>0</v>
      </c>
      <c r="EO529">
        <v>0</v>
      </c>
      <c r="EP529">
        <v>0</v>
      </c>
      <c r="ER529">
        <v>0</v>
      </c>
      <c r="ES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</v>
      </c>
      <c r="FD529" s="2">
        <v>42354</v>
      </c>
      <c r="FE529">
        <v>0</v>
      </c>
      <c r="FG529">
        <v>351</v>
      </c>
      <c r="FH529">
        <v>1</v>
      </c>
      <c r="FK529">
        <v>0</v>
      </c>
    </row>
    <row r="530" spans="1:167" x14ac:dyDescent="0.35">
      <c r="A530">
        <v>61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</v>
      </c>
      <c r="L530">
        <v>0</v>
      </c>
      <c r="M530">
        <v>0</v>
      </c>
      <c r="N530">
        <v>1</v>
      </c>
      <c r="O530" s="8">
        <v>20</v>
      </c>
      <c r="P530" s="8">
        <v>3.1860074247825207E-2</v>
      </c>
      <c r="Q530">
        <v>0</v>
      </c>
      <c r="R530">
        <v>1</v>
      </c>
      <c r="S530">
        <v>0</v>
      </c>
      <c r="T530">
        <v>0</v>
      </c>
      <c r="U530" s="8">
        <v>0</v>
      </c>
      <c r="V530">
        <v>0</v>
      </c>
      <c r="W530" s="8">
        <v>117</v>
      </c>
      <c r="X530" s="8">
        <v>65</v>
      </c>
      <c r="Y530" s="8">
        <v>98</v>
      </c>
      <c r="Z530">
        <v>0</v>
      </c>
      <c r="AA530" s="8">
        <v>1.5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s="8">
        <v>40.17346916578375</v>
      </c>
      <c r="AI530" s="8">
        <v>48</v>
      </c>
      <c r="AJ530" s="6">
        <v>8.6</v>
      </c>
      <c r="AK530">
        <v>0</v>
      </c>
      <c r="AL530" s="8">
        <v>123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 s="8">
        <v>2</v>
      </c>
      <c r="AT530">
        <v>0</v>
      </c>
      <c r="AU530">
        <v>1</v>
      </c>
      <c r="AV530">
        <v>0</v>
      </c>
      <c r="AW530" s="8">
        <v>338</v>
      </c>
      <c r="AX530" s="8">
        <v>0</v>
      </c>
      <c r="AY530" s="2">
        <v>41529</v>
      </c>
      <c r="AZ530" s="2">
        <v>41544</v>
      </c>
      <c r="BA530" s="8">
        <f t="shared" si="64"/>
        <v>15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5</v>
      </c>
      <c r="BJ530">
        <v>7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1</v>
      </c>
      <c r="CE530">
        <v>1</v>
      </c>
      <c r="CF530">
        <v>0</v>
      </c>
      <c r="CG530">
        <v>0</v>
      </c>
      <c r="CH530">
        <v>1</v>
      </c>
      <c r="CI530" s="6">
        <v>0.2</v>
      </c>
      <c r="CJ530" s="8">
        <v>0</v>
      </c>
      <c r="CK530" s="8">
        <v>0</v>
      </c>
      <c r="CL530" s="8">
        <f t="shared" si="65"/>
        <v>100</v>
      </c>
      <c r="CM530" s="8">
        <v>95</v>
      </c>
      <c r="CN530">
        <v>0</v>
      </c>
      <c r="CO530" s="4">
        <f t="shared" si="66"/>
        <v>0.81196581196581197</v>
      </c>
      <c r="CP530" s="8">
        <f t="shared" si="67"/>
        <v>22</v>
      </c>
      <c r="CQ530" s="8">
        <v>60</v>
      </c>
      <c r="CR530" s="8">
        <f t="shared" si="68"/>
        <v>1</v>
      </c>
      <c r="CS530" s="8">
        <f t="shared" si="69"/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 s="8">
        <v>2.042253521126761</v>
      </c>
      <c r="EJ530" s="8">
        <v>0</v>
      </c>
      <c r="EK530" s="8">
        <v>1</v>
      </c>
      <c r="EL530" s="8">
        <v>0</v>
      </c>
      <c r="EM530">
        <v>1</v>
      </c>
      <c r="EN530" s="2">
        <v>41713</v>
      </c>
      <c r="EO530">
        <v>2</v>
      </c>
      <c r="EP530">
        <v>0</v>
      </c>
      <c r="ER530">
        <v>0</v>
      </c>
      <c r="ES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 s="2">
        <v>41977</v>
      </c>
      <c r="FE530">
        <v>0</v>
      </c>
      <c r="FG530">
        <v>433</v>
      </c>
      <c r="FH530">
        <v>0</v>
      </c>
      <c r="FI530">
        <v>169</v>
      </c>
      <c r="FJ530">
        <v>1</v>
      </c>
      <c r="FK530">
        <v>2</v>
      </c>
    </row>
    <row r="531" spans="1:167" x14ac:dyDescent="0.35">
      <c r="A531">
        <v>47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 s="8">
        <v>0</v>
      </c>
      <c r="P531" s="8">
        <v>0</v>
      </c>
      <c r="Q531">
        <v>2</v>
      </c>
      <c r="R531">
        <v>0</v>
      </c>
      <c r="S531">
        <v>0</v>
      </c>
      <c r="T531">
        <v>1</v>
      </c>
      <c r="U531" s="8">
        <v>1</v>
      </c>
      <c r="V531">
        <v>0</v>
      </c>
      <c r="W531" s="8">
        <v>138</v>
      </c>
      <c r="X531" s="8">
        <v>62</v>
      </c>
      <c r="Y531" s="8">
        <v>99</v>
      </c>
      <c r="Z531">
        <v>0</v>
      </c>
      <c r="AA531" s="8">
        <v>1.8360655737704921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s="8">
        <v>43</v>
      </c>
      <c r="AI531" s="8">
        <v>125</v>
      </c>
      <c r="AJ531" s="6">
        <v>8.149392205423073</v>
      </c>
      <c r="AK531">
        <v>0</v>
      </c>
      <c r="AL531" s="8">
        <v>82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 s="8">
        <v>3</v>
      </c>
      <c r="AT531">
        <v>0</v>
      </c>
      <c r="AU531">
        <v>0</v>
      </c>
      <c r="AV531">
        <v>1</v>
      </c>
      <c r="AW531" s="8">
        <v>278</v>
      </c>
      <c r="AX531" s="8">
        <v>242</v>
      </c>
      <c r="AY531" s="2">
        <v>41520</v>
      </c>
      <c r="AZ531" s="2">
        <v>41535</v>
      </c>
      <c r="BA531" s="8">
        <f t="shared" si="64"/>
        <v>15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5</v>
      </c>
      <c r="BJ531">
        <v>2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1</v>
      </c>
      <c r="CA531">
        <v>0</v>
      </c>
      <c r="CB531">
        <v>0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 s="6">
        <v>3</v>
      </c>
      <c r="CJ531" s="8">
        <v>0</v>
      </c>
      <c r="CK531" s="8">
        <v>0</v>
      </c>
      <c r="CL531" s="8">
        <f t="shared" si="65"/>
        <v>100</v>
      </c>
      <c r="CM531" s="8">
        <v>106.5</v>
      </c>
      <c r="CN531">
        <v>0</v>
      </c>
      <c r="CO531" s="4">
        <f t="shared" si="66"/>
        <v>0.77173913043478259</v>
      </c>
      <c r="CP531" s="8">
        <f t="shared" si="67"/>
        <v>31.5</v>
      </c>
      <c r="CQ531" s="8">
        <v>104.5</v>
      </c>
      <c r="CR531" s="8">
        <f t="shared" si="68"/>
        <v>1</v>
      </c>
      <c r="CS531" s="8">
        <f t="shared" si="69"/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 s="8">
        <v>1.947368421052631</v>
      </c>
      <c r="EJ531" s="8">
        <v>0</v>
      </c>
      <c r="EK531" s="8">
        <v>1</v>
      </c>
      <c r="EL531" s="8">
        <v>0</v>
      </c>
      <c r="EM531">
        <v>0</v>
      </c>
      <c r="EO531">
        <v>0</v>
      </c>
      <c r="EP531">
        <v>0</v>
      </c>
      <c r="ER531">
        <v>0</v>
      </c>
      <c r="ES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</v>
      </c>
      <c r="FD531" s="2">
        <v>41693</v>
      </c>
      <c r="FE531">
        <v>0</v>
      </c>
      <c r="FG531">
        <v>158</v>
      </c>
      <c r="FH531">
        <v>1</v>
      </c>
      <c r="FK531">
        <v>0</v>
      </c>
    </row>
    <row r="532" spans="1:167" x14ac:dyDescent="0.35">
      <c r="A532">
        <v>52</v>
      </c>
      <c r="B532">
        <v>2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</v>
      </c>
      <c r="L532">
        <v>0</v>
      </c>
      <c r="M532">
        <v>0</v>
      </c>
      <c r="N532">
        <v>1</v>
      </c>
      <c r="O532" s="8">
        <v>10</v>
      </c>
      <c r="P532" s="8">
        <v>5.531483359454227E-2</v>
      </c>
      <c r="Q532">
        <v>0</v>
      </c>
      <c r="R532">
        <v>1</v>
      </c>
      <c r="S532">
        <v>0</v>
      </c>
      <c r="T532">
        <v>0</v>
      </c>
      <c r="U532" s="8">
        <v>0</v>
      </c>
      <c r="V532">
        <v>1</v>
      </c>
      <c r="W532" s="8">
        <v>165</v>
      </c>
      <c r="X532" s="8">
        <v>78</v>
      </c>
      <c r="Y532" s="8">
        <v>98</v>
      </c>
      <c r="Z532">
        <v>0</v>
      </c>
      <c r="AA532" s="8">
        <v>1.855072463768116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s="8">
        <v>40.500000000000007</v>
      </c>
      <c r="AI532" s="8">
        <v>58</v>
      </c>
      <c r="AJ532" s="6">
        <v>7.8</v>
      </c>
      <c r="AK532">
        <v>0</v>
      </c>
      <c r="AL532" s="8">
        <v>95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 s="8">
        <v>2</v>
      </c>
      <c r="AT532">
        <v>0</v>
      </c>
      <c r="AU532">
        <v>1</v>
      </c>
      <c r="AV532">
        <v>0</v>
      </c>
      <c r="AW532" s="8">
        <v>75</v>
      </c>
      <c r="AX532" s="8">
        <v>0</v>
      </c>
      <c r="AZ532" s="2">
        <v>42851</v>
      </c>
      <c r="BA532" s="8"/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5</v>
      </c>
      <c r="BJ532">
        <v>14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3</v>
      </c>
      <c r="CE532">
        <v>1</v>
      </c>
      <c r="CF532">
        <v>1</v>
      </c>
      <c r="CG532">
        <v>1</v>
      </c>
      <c r="CH532">
        <v>1</v>
      </c>
      <c r="CI532" s="6">
        <v>3</v>
      </c>
      <c r="CJ532" s="8">
        <v>60</v>
      </c>
      <c r="CK532" s="8">
        <v>0</v>
      </c>
      <c r="CL532" s="8">
        <f t="shared" si="65"/>
        <v>40</v>
      </c>
      <c r="CM532" s="8">
        <v>50</v>
      </c>
      <c r="CN532">
        <v>1</v>
      </c>
      <c r="CO532" s="4">
        <f t="shared" si="66"/>
        <v>0.30303030303030304</v>
      </c>
      <c r="CP532" s="8">
        <f t="shared" si="67"/>
        <v>115</v>
      </c>
      <c r="CQ532" s="8">
        <v>68</v>
      </c>
      <c r="CR532" s="8">
        <f t="shared" si="68"/>
        <v>1</v>
      </c>
      <c r="CS532" s="8">
        <f>IF(CN532=1,1,0)</f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0</v>
      </c>
      <c r="EH532">
        <v>0</v>
      </c>
      <c r="EI532" s="8">
        <v>1.873239436619718</v>
      </c>
      <c r="EJ532" s="8">
        <v>0</v>
      </c>
      <c r="EK532" s="8">
        <v>1</v>
      </c>
      <c r="EL532" s="8">
        <v>0</v>
      </c>
      <c r="EM532">
        <v>0</v>
      </c>
      <c r="EO532">
        <v>0</v>
      </c>
      <c r="EP532">
        <v>0</v>
      </c>
      <c r="ER532">
        <v>0</v>
      </c>
      <c r="ES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</v>
      </c>
      <c r="FD532" s="2">
        <v>42916</v>
      </c>
      <c r="FE532">
        <v>0</v>
      </c>
      <c r="FG532">
        <v>65</v>
      </c>
      <c r="FH532">
        <v>1</v>
      </c>
      <c r="FK532">
        <v>0</v>
      </c>
    </row>
    <row r="533" spans="1:167" x14ac:dyDescent="0.35">
      <c r="A533">
        <v>74</v>
      </c>
      <c r="B533">
        <v>2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 s="8">
        <v>0</v>
      </c>
      <c r="P533" s="8">
        <v>0</v>
      </c>
      <c r="Q533">
        <v>0</v>
      </c>
      <c r="R533">
        <v>1</v>
      </c>
      <c r="S533">
        <v>0</v>
      </c>
      <c r="T533">
        <v>0</v>
      </c>
      <c r="U533" s="8">
        <v>0</v>
      </c>
      <c r="V533">
        <v>0</v>
      </c>
      <c r="W533" s="8">
        <v>131</v>
      </c>
      <c r="X533" s="8">
        <v>64</v>
      </c>
      <c r="Y533" s="8">
        <v>100</v>
      </c>
      <c r="Z533">
        <v>0</v>
      </c>
      <c r="AA533" s="8">
        <v>1.815602836879433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s="8">
        <v>35.5</v>
      </c>
      <c r="AI533" s="8">
        <v>52</v>
      </c>
      <c r="AJ533" s="6">
        <v>6.1</v>
      </c>
      <c r="AK533">
        <v>1</v>
      </c>
      <c r="AL533" s="8">
        <v>15</v>
      </c>
      <c r="AM533">
        <v>4</v>
      </c>
      <c r="AN533">
        <v>1</v>
      </c>
      <c r="AO533">
        <v>0</v>
      </c>
      <c r="AP533">
        <v>0</v>
      </c>
      <c r="AQ533">
        <v>1</v>
      </c>
      <c r="AR533">
        <v>0</v>
      </c>
      <c r="AS533" s="8">
        <v>3</v>
      </c>
      <c r="AT533">
        <v>0</v>
      </c>
      <c r="AU533">
        <v>0</v>
      </c>
      <c r="AV533">
        <v>1</v>
      </c>
      <c r="AW533" s="8">
        <v>129</v>
      </c>
      <c r="AX533" s="8">
        <v>81</v>
      </c>
      <c r="AZ533" s="2">
        <v>42849</v>
      </c>
      <c r="BA533" s="8"/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5</v>
      </c>
      <c r="BJ533">
        <v>16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2</v>
      </c>
      <c r="CE533">
        <v>0</v>
      </c>
      <c r="CF533">
        <v>1</v>
      </c>
      <c r="CG533">
        <v>0</v>
      </c>
      <c r="CH533">
        <v>1</v>
      </c>
      <c r="CI533" s="6">
        <v>1.7</v>
      </c>
      <c r="CJ533" s="8">
        <v>50</v>
      </c>
      <c r="CK533" s="8">
        <v>0</v>
      </c>
      <c r="CL533" s="8">
        <f t="shared" si="65"/>
        <v>50</v>
      </c>
      <c r="CM533" s="8">
        <v>30</v>
      </c>
      <c r="CN533">
        <v>1</v>
      </c>
      <c r="CO533" s="4">
        <f t="shared" si="66"/>
        <v>0.22900763358778625</v>
      </c>
      <c r="CP533" s="8">
        <f t="shared" si="67"/>
        <v>101</v>
      </c>
      <c r="CQ533" s="8">
        <v>50</v>
      </c>
      <c r="CR533" s="8">
        <f t="shared" si="68"/>
        <v>1</v>
      </c>
      <c r="CS533" s="8">
        <f>IF(CN533=1,1,0)</f>
        <v>1</v>
      </c>
      <c r="CT533">
        <v>1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1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 s="8">
        <v>1.8857142857142859</v>
      </c>
      <c r="EJ533" s="8">
        <v>0</v>
      </c>
      <c r="EK533" s="8">
        <v>1</v>
      </c>
      <c r="EL533" s="8">
        <v>0</v>
      </c>
      <c r="EM533">
        <v>1</v>
      </c>
      <c r="EN533" s="2">
        <v>42858</v>
      </c>
      <c r="EO533">
        <v>2</v>
      </c>
      <c r="EP533">
        <v>1</v>
      </c>
      <c r="EQ533" s="2">
        <v>42869</v>
      </c>
      <c r="ER533">
        <v>6</v>
      </c>
      <c r="ES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E533">
        <v>1</v>
      </c>
      <c r="FF533" s="2">
        <v>42915</v>
      </c>
      <c r="FI533">
        <v>9</v>
      </c>
      <c r="FJ533">
        <v>1</v>
      </c>
      <c r="FK533">
        <v>2</v>
      </c>
    </row>
    <row r="534" spans="1:167" x14ac:dyDescent="0.35">
      <c r="A534">
        <v>80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0</v>
      </c>
      <c r="N534">
        <v>1</v>
      </c>
      <c r="O534" s="8">
        <v>20</v>
      </c>
      <c r="P534" s="8">
        <v>0.13982895670044021</v>
      </c>
      <c r="Q534">
        <v>1</v>
      </c>
      <c r="R534">
        <v>0</v>
      </c>
      <c r="S534">
        <v>1</v>
      </c>
      <c r="T534">
        <v>0</v>
      </c>
      <c r="U534" s="8">
        <v>0.10660319358350299</v>
      </c>
      <c r="V534">
        <v>0</v>
      </c>
      <c r="W534" s="8">
        <v>132</v>
      </c>
      <c r="X534" s="8">
        <v>74</v>
      </c>
      <c r="Y534" s="8">
        <v>97</v>
      </c>
      <c r="Z534">
        <v>1</v>
      </c>
      <c r="AA534" s="8">
        <v>2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 s="8">
        <v>35.5</v>
      </c>
      <c r="AI534" s="8">
        <v>44</v>
      </c>
      <c r="AJ534" s="6">
        <v>7</v>
      </c>
      <c r="AK534">
        <v>1</v>
      </c>
      <c r="AL534" s="8">
        <v>47</v>
      </c>
      <c r="AM534">
        <v>2</v>
      </c>
      <c r="AN534">
        <v>1</v>
      </c>
      <c r="AO534">
        <v>1</v>
      </c>
      <c r="AP534">
        <v>0</v>
      </c>
      <c r="AQ534">
        <v>0</v>
      </c>
      <c r="AR534">
        <v>0</v>
      </c>
      <c r="AS534" s="8">
        <v>3</v>
      </c>
      <c r="AT534">
        <v>0</v>
      </c>
      <c r="AU534">
        <v>0</v>
      </c>
      <c r="AV534">
        <v>1</v>
      </c>
      <c r="AW534" s="8">
        <v>141</v>
      </c>
      <c r="AX534" s="8">
        <v>4</v>
      </c>
      <c r="AZ534" s="2">
        <v>42847</v>
      </c>
      <c r="BA534" s="8"/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4</v>
      </c>
      <c r="BJ534">
        <v>11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3</v>
      </c>
      <c r="CE534">
        <v>1</v>
      </c>
      <c r="CF534">
        <v>1</v>
      </c>
      <c r="CG534">
        <v>1</v>
      </c>
      <c r="CH534">
        <v>0</v>
      </c>
      <c r="CI534" s="6">
        <v>1</v>
      </c>
      <c r="CJ534" s="8">
        <v>0</v>
      </c>
      <c r="CK534" s="8">
        <v>100</v>
      </c>
      <c r="CL534" s="8">
        <f t="shared" si="65"/>
        <v>0</v>
      </c>
      <c r="CM534" s="8">
        <v>29</v>
      </c>
      <c r="CN534">
        <v>1</v>
      </c>
      <c r="CO534" s="4">
        <f t="shared" si="66"/>
        <v>0.2196969696969697</v>
      </c>
      <c r="CP534" s="8">
        <f t="shared" si="67"/>
        <v>103</v>
      </c>
      <c r="CQ534" s="8">
        <v>41</v>
      </c>
      <c r="CR534" s="8">
        <f t="shared" si="68"/>
        <v>1</v>
      </c>
      <c r="CS534" s="8">
        <f>IF(CN534=1,1,0)</f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>
        <v>1</v>
      </c>
      <c r="DN534">
        <v>1</v>
      </c>
      <c r="DO534">
        <v>1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 s="8">
        <v>1.873239436619718</v>
      </c>
      <c r="EJ534" s="8">
        <v>0</v>
      </c>
      <c r="EK534" s="8">
        <v>1</v>
      </c>
      <c r="EL534" s="8">
        <v>0</v>
      </c>
      <c r="EM534">
        <v>0</v>
      </c>
      <c r="EO534">
        <v>0</v>
      </c>
      <c r="EP534">
        <v>0</v>
      </c>
      <c r="ER534">
        <v>0</v>
      </c>
      <c r="ES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E534">
        <v>1</v>
      </c>
      <c r="FF534" s="2">
        <v>43052</v>
      </c>
      <c r="FK534">
        <v>2</v>
      </c>
    </row>
    <row r="535" spans="1:167" x14ac:dyDescent="0.35">
      <c r="A535">
        <v>67</v>
      </c>
      <c r="B535">
        <v>2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0</v>
      </c>
      <c r="N535">
        <v>1</v>
      </c>
      <c r="O535" s="8">
        <v>6</v>
      </c>
      <c r="P535" s="8">
        <v>2.0803150191314679E-2</v>
      </c>
      <c r="Q535">
        <v>2</v>
      </c>
      <c r="R535">
        <v>0</v>
      </c>
      <c r="S535">
        <v>0</v>
      </c>
      <c r="T535">
        <v>1</v>
      </c>
      <c r="U535" s="8">
        <v>3</v>
      </c>
      <c r="V535">
        <v>0</v>
      </c>
      <c r="W535" s="8">
        <v>132</v>
      </c>
      <c r="X535" s="8">
        <v>52</v>
      </c>
      <c r="Y535" s="8">
        <v>97</v>
      </c>
      <c r="Z535">
        <v>0</v>
      </c>
      <c r="AA535" s="8">
        <v>2.0275862068965518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s="8">
        <v>44.957276191590928</v>
      </c>
      <c r="AI535" s="8">
        <v>64</v>
      </c>
      <c r="AJ535" s="6">
        <v>8</v>
      </c>
      <c r="AK535">
        <v>0</v>
      </c>
      <c r="AL535" s="8">
        <v>95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 s="8">
        <v>1</v>
      </c>
      <c r="AT535">
        <v>1</v>
      </c>
      <c r="AU535">
        <v>0</v>
      </c>
      <c r="AV535">
        <v>0</v>
      </c>
      <c r="AW535" s="8">
        <v>464</v>
      </c>
      <c r="AX535" s="8">
        <v>464</v>
      </c>
      <c r="AZ535" s="2">
        <v>42836</v>
      </c>
      <c r="BA535" s="8"/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7</v>
      </c>
      <c r="BJ535">
        <v>7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1</v>
      </c>
      <c r="CI535" s="6">
        <v>7.5</v>
      </c>
      <c r="CJ535" s="8">
        <v>20</v>
      </c>
      <c r="CK535" s="8">
        <v>0</v>
      </c>
      <c r="CL535" s="8">
        <f t="shared" si="65"/>
        <v>80</v>
      </c>
      <c r="CM535" s="8">
        <v>72</v>
      </c>
      <c r="CN535">
        <v>0</v>
      </c>
      <c r="CO535" s="4">
        <f t="shared" si="66"/>
        <v>0.54545454545454541</v>
      </c>
      <c r="CP535" s="8">
        <f t="shared" si="67"/>
        <v>60</v>
      </c>
      <c r="CQ535" s="8">
        <v>98</v>
      </c>
      <c r="CR535" s="8">
        <f t="shared" si="68"/>
        <v>1</v>
      </c>
      <c r="CS535" s="8">
        <f>IF(SUM(EF535:EG535,EB535:EC535,DX535:DY535,DT535:DU535,DP535:DQ535,DL535:DM535,DH535:DI535,DD535:DE535)&gt;0,1,0)</f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 s="8">
        <v>1.8421052631578949</v>
      </c>
      <c r="EJ535" s="8">
        <v>0</v>
      </c>
      <c r="EK535" s="8">
        <v>1</v>
      </c>
      <c r="EL535" s="8">
        <v>0</v>
      </c>
      <c r="EM535">
        <v>0</v>
      </c>
      <c r="EO535">
        <v>0</v>
      </c>
      <c r="EP535">
        <v>0</v>
      </c>
      <c r="ER535">
        <v>0</v>
      </c>
      <c r="ES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</v>
      </c>
      <c r="FD535" s="2">
        <v>43026</v>
      </c>
      <c r="FE535">
        <v>0</v>
      </c>
      <c r="FG535">
        <v>190</v>
      </c>
      <c r="FH535">
        <v>1</v>
      </c>
      <c r="FK535">
        <v>0</v>
      </c>
    </row>
    <row r="536" spans="1:167" x14ac:dyDescent="0.35">
      <c r="A536">
        <v>64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 s="8">
        <v>0</v>
      </c>
      <c r="P536" s="8">
        <v>0</v>
      </c>
      <c r="Q536">
        <v>0</v>
      </c>
      <c r="R536">
        <v>1</v>
      </c>
      <c r="S536">
        <v>0</v>
      </c>
      <c r="T536">
        <v>0</v>
      </c>
      <c r="U536" s="8">
        <v>0</v>
      </c>
      <c r="V536">
        <v>0</v>
      </c>
      <c r="W536" s="8">
        <v>134</v>
      </c>
      <c r="X536" s="8">
        <v>69</v>
      </c>
      <c r="Y536" s="8">
        <v>97</v>
      </c>
      <c r="Z536">
        <v>0</v>
      </c>
      <c r="AA536" s="8">
        <v>1.8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s="8">
        <v>40.5</v>
      </c>
      <c r="AI536" s="8">
        <v>85</v>
      </c>
      <c r="AJ536" s="6">
        <v>7.5</v>
      </c>
      <c r="AK536">
        <v>0</v>
      </c>
      <c r="AL536" s="8">
        <v>68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 s="8">
        <v>3</v>
      </c>
      <c r="AT536">
        <v>0</v>
      </c>
      <c r="AU536">
        <v>0</v>
      </c>
      <c r="AV536">
        <v>1</v>
      </c>
      <c r="AW536" s="8">
        <v>380</v>
      </c>
      <c r="AX536" s="8">
        <v>380</v>
      </c>
      <c r="AZ536" s="2">
        <v>42814</v>
      </c>
      <c r="BA536" s="8"/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</v>
      </c>
      <c r="BJ536">
        <v>16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1</v>
      </c>
      <c r="CD536">
        <v>3</v>
      </c>
      <c r="CE536">
        <v>1</v>
      </c>
      <c r="CF536">
        <v>1</v>
      </c>
      <c r="CG536">
        <v>1</v>
      </c>
      <c r="CH536">
        <v>1</v>
      </c>
      <c r="CI536" s="6">
        <v>0.1</v>
      </c>
      <c r="CJ536" s="8">
        <v>0</v>
      </c>
      <c r="CK536" s="8">
        <v>0</v>
      </c>
      <c r="CL536" s="8">
        <f t="shared" si="65"/>
        <v>100</v>
      </c>
      <c r="CM536" s="8">
        <v>26</v>
      </c>
      <c r="CN536">
        <v>1</v>
      </c>
      <c r="CO536" s="4">
        <f t="shared" si="66"/>
        <v>0.19402985074626866</v>
      </c>
      <c r="CP536" s="8">
        <f t="shared" si="67"/>
        <v>108</v>
      </c>
      <c r="CQ536" s="8">
        <v>41</v>
      </c>
      <c r="CR536" s="8">
        <f t="shared" si="68"/>
        <v>1</v>
      </c>
      <c r="CS536" s="8">
        <f>IF(CN536=1,1,0)</f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0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0</v>
      </c>
      <c r="DK536">
        <v>1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0</v>
      </c>
      <c r="EH536">
        <v>0</v>
      </c>
      <c r="EI536" s="8">
        <v>1.810810810810811</v>
      </c>
      <c r="EJ536" s="8">
        <v>0</v>
      </c>
      <c r="EK536" s="8">
        <v>1</v>
      </c>
      <c r="EL536" s="8">
        <v>0</v>
      </c>
      <c r="EM536">
        <v>1</v>
      </c>
      <c r="EN536" s="2">
        <v>43001</v>
      </c>
      <c r="EO536">
        <v>6</v>
      </c>
      <c r="EP536">
        <v>0</v>
      </c>
      <c r="ER536">
        <v>0</v>
      </c>
      <c r="ES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 s="2">
        <v>43135</v>
      </c>
      <c r="FE536">
        <v>0</v>
      </c>
      <c r="FG536">
        <v>321</v>
      </c>
      <c r="FH536">
        <v>1</v>
      </c>
      <c r="FI536">
        <v>187</v>
      </c>
      <c r="FJ536">
        <v>1</v>
      </c>
      <c r="FK536">
        <f>IF(AND(FH536,FJ536),1,0)</f>
        <v>1</v>
      </c>
    </row>
    <row r="537" spans="1:167" x14ac:dyDescent="0.35">
      <c r="A537">
        <v>64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 s="8">
        <v>0</v>
      </c>
      <c r="P537" s="8">
        <v>0</v>
      </c>
      <c r="Q537">
        <v>0</v>
      </c>
      <c r="R537">
        <v>1</v>
      </c>
      <c r="S537">
        <v>0</v>
      </c>
      <c r="T537">
        <v>0</v>
      </c>
      <c r="U537" s="8">
        <v>0</v>
      </c>
      <c r="V537">
        <v>0</v>
      </c>
      <c r="W537" s="8">
        <v>134</v>
      </c>
      <c r="X537" s="8">
        <v>69</v>
      </c>
      <c r="Y537" s="8">
        <v>97</v>
      </c>
      <c r="Z537">
        <v>0</v>
      </c>
      <c r="AA537" s="8">
        <v>1.859375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s="8">
        <v>42.04662274275401</v>
      </c>
      <c r="AI537" s="8">
        <v>85</v>
      </c>
      <c r="AJ537" s="6">
        <v>7.5</v>
      </c>
      <c r="AK537">
        <v>0</v>
      </c>
      <c r="AL537" s="8">
        <v>68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 s="8">
        <v>3</v>
      </c>
      <c r="AT537">
        <v>0</v>
      </c>
      <c r="AU537">
        <v>0</v>
      </c>
      <c r="AV537">
        <v>1</v>
      </c>
      <c r="AW537" s="8">
        <v>380</v>
      </c>
      <c r="AX537" s="8">
        <v>380</v>
      </c>
      <c r="AZ537" s="2">
        <v>42814</v>
      </c>
      <c r="BA537" s="8"/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3</v>
      </c>
      <c r="CE537">
        <v>1</v>
      </c>
      <c r="CF537">
        <v>1</v>
      </c>
      <c r="CG537">
        <v>1</v>
      </c>
      <c r="CH537">
        <v>1</v>
      </c>
      <c r="CI537" s="6">
        <v>1.4</v>
      </c>
      <c r="CJ537" s="8">
        <v>70</v>
      </c>
      <c r="CK537" s="8">
        <v>30</v>
      </c>
      <c r="CL537" s="8">
        <f t="shared" si="65"/>
        <v>0</v>
      </c>
      <c r="CM537" s="8">
        <v>41</v>
      </c>
      <c r="CN537">
        <v>1</v>
      </c>
      <c r="CO537" s="4">
        <f t="shared" si="66"/>
        <v>0.30597014925373134</v>
      </c>
      <c r="CP537" s="8">
        <f t="shared" si="67"/>
        <v>93</v>
      </c>
      <c r="CQ537" s="8">
        <v>26</v>
      </c>
      <c r="CR537" s="8">
        <f t="shared" si="68"/>
        <v>1</v>
      </c>
      <c r="CS537" s="8">
        <f>IF(CN537=1,1,0)</f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1</v>
      </c>
      <c r="EF537">
        <v>0</v>
      </c>
      <c r="EG537">
        <v>0</v>
      </c>
      <c r="EH537">
        <v>0</v>
      </c>
      <c r="EI537" s="8">
        <v>1.7123287671232881</v>
      </c>
      <c r="EJ537" s="8">
        <v>0</v>
      </c>
      <c r="EK537" s="8">
        <v>1</v>
      </c>
      <c r="EL537" s="8">
        <v>0</v>
      </c>
      <c r="EM537">
        <v>1</v>
      </c>
      <c r="EN537" s="2">
        <v>42844</v>
      </c>
      <c r="EO537">
        <v>6</v>
      </c>
      <c r="EP537">
        <v>0</v>
      </c>
      <c r="ER537">
        <v>0</v>
      </c>
      <c r="ES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1</v>
      </c>
      <c r="FD537" s="2">
        <v>43027</v>
      </c>
      <c r="FE537">
        <v>0</v>
      </c>
      <c r="FG537">
        <v>213</v>
      </c>
      <c r="FH537">
        <v>1</v>
      </c>
      <c r="FI537">
        <v>30</v>
      </c>
      <c r="FJ537">
        <v>1</v>
      </c>
      <c r="FK537">
        <f>IF(AND(FH537,FJ537),1,0)</f>
        <v>1</v>
      </c>
    </row>
    <row r="538" spans="1:167" x14ac:dyDescent="0.35">
      <c r="A538">
        <v>70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  <c r="O538" s="8">
        <v>0</v>
      </c>
      <c r="P538" s="8">
        <v>0.1403591793902543</v>
      </c>
      <c r="Q538">
        <v>0</v>
      </c>
      <c r="R538">
        <v>1</v>
      </c>
      <c r="S538">
        <v>0</v>
      </c>
      <c r="T538">
        <v>0</v>
      </c>
      <c r="U538" s="8">
        <v>0</v>
      </c>
      <c r="V538">
        <v>0</v>
      </c>
      <c r="W538" s="8">
        <v>128</v>
      </c>
      <c r="X538" s="8">
        <v>54</v>
      </c>
      <c r="Y538" s="8">
        <v>98</v>
      </c>
      <c r="Z538">
        <v>0</v>
      </c>
      <c r="AA538" s="8">
        <v>1.868421052631579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s="8">
        <v>38.935607772563117</v>
      </c>
      <c r="AI538" s="8">
        <v>100</v>
      </c>
      <c r="AJ538" s="6">
        <v>8.6999999999999993</v>
      </c>
      <c r="AK538">
        <v>0</v>
      </c>
      <c r="AL538" s="8">
        <v>75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 s="8">
        <v>3</v>
      </c>
      <c r="AT538">
        <v>0</v>
      </c>
      <c r="AU538">
        <v>0</v>
      </c>
      <c r="AV538">
        <v>1</v>
      </c>
      <c r="AW538" s="8">
        <v>189</v>
      </c>
      <c r="AX538" s="8">
        <v>189</v>
      </c>
      <c r="AZ538" s="2">
        <v>42808</v>
      </c>
      <c r="BA538" s="8"/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</v>
      </c>
      <c r="BJ538">
        <v>2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0</v>
      </c>
      <c r="CG538">
        <v>0</v>
      </c>
      <c r="CH538">
        <v>0</v>
      </c>
      <c r="CI538" s="6">
        <v>0.4</v>
      </c>
      <c r="CJ538" s="8">
        <v>0</v>
      </c>
      <c r="CK538" s="8">
        <v>0</v>
      </c>
      <c r="CL538" s="8">
        <f t="shared" si="65"/>
        <v>100</v>
      </c>
      <c r="CM538" s="8">
        <v>76.5</v>
      </c>
      <c r="CN538">
        <v>0</v>
      </c>
      <c r="CO538" s="4">
        <f t="shared" si="66"/>
        <v>0.59765625</v>
      </c>
      <c r="CP538" s="8">
        <f t="shared" si="67"/>
        <v>51.5</v>
      </c>
      <c r="CQ538" s="8">
        <v>78</v>
      </c>
      <c r="CR538" s="8">
        <f t="shared" si="68"/>
        <v>1</v>
      </c>
      <c r="CS538" s="8">
        <f>IF(SUM(EF538:EG538,EB538:EC538,DX538:DY538,DT538:DU538,DP538:DQ538,DL538:DM538,DH538:DI538,DD538:DE538)&gt;0,1,0)</f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 s="8">
        <v>1.9189189189189191</v>
      </c>
      <c r="EJ538" s="8">
        <v>0</v>
      </c>
      <c r="EK538" s="8">
        <v>1</v>
      </c>
      <c r="EL538" s="8">
        <v>0</v>
      </c>
      <c r="EM538">
        <v>0</v>
      </c>
      <c r="EO538">
        <v>0</v>
      </c>
      <c r="EP538">
        <v>0</v>
      </c>
      <c r="ER538">
        <v>0</v>
      </c>
      <c r="ES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</v>
      </c>
      <c r="FD538" s="2">
        <v>42894</v>
      </c>
      <c r="FE538">
        <v>0</v>
      </c>
      <c r="FG538">
        <v>86</v>
      </c>
      <c r="FH538">
        <v>1</v>
      </c>
      <c r="FK538">
        <v>0</v>
      </c>
    </row>
    <row r="539" spans="1:167" x14ac:dyDescent="0.35">
      <c r="A539">
        <v>50</v>
      </c>
      <c r="B539">
        <v>2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0</v>
      </c>
      <c r="M539">
        <v>0</v>
      </c>
      <c r="N539">
        <v>1</v>
      </c>
      <c r="O539" s="8">
        <v>15</v>
      </c>
      <c r="P539" s="8">
        <v>6.7721364209259019E-2</v>
      </c>
      <c r="Q539">
        <v>0</v>
      </c>
      <c r="R539">
        <v>1</v>
      </c>
      <c r="S539">
        <v>0</v>
      </c>
      <c r="T539">
        <v>0</v>
      </c>
      <c r="U539" s="8">
        <v>0</v>
      </c>
      <c r="V539">
        <v>0</v>
      </c>
      <c r="W539" s="8">
        <v>135</v>
      </c>
      <c r="X539" s="8">
        <v>81</v>
      </c>
      <c r="Y539" s="8">
        <v>96</v>
      </c>
      <c r="Z539">
        <v>0</v>
      </c>
      <c r="AA539" s="8">
        <v>2.0275862068965518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 s="8">
        <v>40</v>
      </c>
      <c r="AI539" s="8">
        <v>100</v>
      </c>
      <c r="AJ539" s="6">
        <v>6.2</v>
      </c>
      <c r="AK539">
        <v>1</v>
      </c>
      <c r="AL539" s="8">
        <v>25</v>
      </c>
      <c r="AM539">
        <v>4</v>
      </c>
      <c r="AN539">
        <v>1</v>
      </c>
      <c r="AO539">
        <v>0</v>
      </c>
      <c r="AP539">
        <v>0</v>
      </c>
      <c r="AQ539">
        <v>1</v>
      </c>
      <c r="AR539">
        <v>0</v>
      </c>
      <c r="AS539" s="8">
        <v>1</v>
      </c>
      <c r="AT539">
        <v>1</v>
      </c>
      <c r="AU539">
        <v>0</v>
      </c>
      <c r="AV539">
        <v>0</v>
      </c>
      <c r="AW539" s="8">
        <v>463</v>
      </c>
      <c r="AX539" s="8">
        <v>463</v>
      </c>
      <c r="AZ539" s="2">
        <v>42802</v>
      </c>
      <c r="BA539" s="8"/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4</v>
      </c>
      <c r="BJ539">
        <v>2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1</v>
      </c>
      <c r="CE539">
        <v>1</v>
      </c>
      <c r="CF539">
        <v>0</v>
      </c>
      <c r="CG539">
        <v>0</v>
      </c>
      <c r="CH539">
        <v>0</v>
      </c>
      <c r="CI539" s="6">
        <v>6.2</v>
      </c>
      <c r="CJ539" s="8">
        <v>0</v>
      </c>
      <c r="CK539" s="8">
        <v>0</v>
      </c>
      <c r="CL539" s="8">
        <f t="shared" si="65"/>
        <v>100</v>
      </c>
      <c r="CM539" s="8">
        <v>65</v>
      </c>
      <c r="CN539">
        <v>0</v>
      </c>
      <c r="CO539" s="4">
        <f t="shared" si="66"/>
        <v>0.48148148148148145</v>
      </c>
      <c r="CP539" s="8">
        <f t="shared" si="67"/>
        <v>70</v>
      </c>
      <c r="CQ539" s="8">
        <v>81</v>
      </c>
      <c r="CR539" s="8">
        <f t="shared" si="68"/>
        <v>1</v>
      </c>
      <c r="CS539" s="8">
        <f>IF(SUM(EF539:EG539,EB539:EC539,DX539:DY539,DT539:DU539,DP539:DQ539,DL539:DM539,DH539:DI539,DD539:DE539)&gt;0,1,0)</f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 s="8">
        <v>1.5</v>
      </c>
      <c r="EJ539" s="8">
        <v>0</v>
      </c>
      <c r="EK539" s="8">
        <v>1</v>
      </c>
      <c r="EL539" s="8">
        <v>0</v>
      </c>
      <c r="EM539">
        <v>0</v>
      </c>
      <c r="EO539">
        <v>0</v>
      </c>
      <c r="EP539">
        <v>0</v>
      </c>
      <c r="ER539">
        <v>0</v>
      </c>
      <c r="ES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E539">
        <v>0</v>
      </c>
      <c r="FK539">
        <v>2</v>
      </c>
    </row>
    <row r="540" spans="1:167" x14ac:dyDescent="0.35">
      <c r="A540">
        <v>60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 s="8">
        <v>0</v>
      </c>
      <c r="P540" s="8">
        <v>0.3308430392659486</v>
      </c>
      <c r="Q540">
        <v>2</v>
      </c>
      <c r="R540">
        <v>0</v>
      </c>
      <c r="S540">
        <v>0</v>
      </c>
      <c r="T540">
        <v>1</v>
      </c>
      <c r="U540" s="8">
        <v>70</v>
      </c>
      <c r="V540">
        <v>1</v>
      </c>
      <c r="W540" s="8">
        <v>146</v>
      </c>
      <c r="X540" s="8">
        <v>76</v>
      </c>
      <c r="Y540" s="8">
        <v>98</v>
      </c>
      <c r="Z540">
        <v>0</v>
      </c>
      <c r="AA540" s="8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s="8">
        <v>56</v>
      </c>
      <c r="AI540" s="8">
        <v>73</v>
      </c>
      <c r="AJ540" s="6">
        <v>8.9</v>
      </c>
      <c r="AK540">
        <v>0</v>
      </c>
      <c r="AL540" s="8">
        <v>100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 s="8">
        <v>2</v>
      </c>
      <c r="AT540">
        <v>0</v>
      </c>
      <c r="AU540">
        <v>1</v>
      </c>
      <c r="AV540">
        <v>0</v>
      </c>
      <c r="AW540" s="8">
        <v>79</v>
      </c>
      <c r="AX540" s="8">
        <v>0</v>
      </c>
      <c r="AZ540" s="2">
        <v>42801</v>
      </c>
      <c r="BA540" s="8"/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10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3</v>
      </c>
      <c r="CE540">
        <v>1</v>
      </c>
      <c r="CF540">
        <v>1</v>
      </c>
      <c r="CG540">
        <v>1</v>
      </c>
      <c r="CH540">
        <v>0</v>
      </c>
      <c r="CI540" s="6">
        <v>0.7156415378703852</v>
      </c>
      <c r="CJ540" s="8">
        <v>0.25613293083872768</v>
      </c>
      <c r="CK540" s="8">
        <v>9.5121081209623079E-2</v>
      </c>
      <c r="CL540" s="8">
        <f t="shared" si="65"/>
        <v>99.648745987951642</v>
      </c>
      <c r="CM540" s="8">
        <v>0</v>
      </c>
      <c r="CN540">
        <v>1</v>
      </c>
      <c r="CO540" s="4">
        <f t="shared" si="66"/>
        <v>0</v>
      </c>
      <c r="CP540" s="8">
        <f t="shared" si="67"/>
        <v>146</v>
      </c>
      <c r="CQ540" s="8">
        <v>47</v>
      </c>
      <c r="CR540" s="8">
        <f t="shared" si="68"/>
        <v>1</v>
      </c>
      <c r="CS540" s="8">
        <f>IF(CN540=1,1,0)</f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 s="8">
        <v>1.8529411764705881</v>
      </c>
      <c r="EJ540" s="8">
        <v>0</v>
      </c>
      <c r="EK540" s="8">
        <v>1</v>
      </c>
      <c r="EL540" s="8">
        <v>0</v>
      </c>
      <c r="EM540">
        <v>0</v>
      </c>
      <c r="EO540">
        <v>0</v>
      </c>
      <c r="EP540">
        <v>0</v>
      </c>
      <c r="ER540">
        <v>0</v>
      </c>
      <c r="ES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 s="2">
        <v>42841</v>
      </c>
      <c r="FE540">
        <v>0</v>
      </c>
      <c r="FG540">
        <v>40</v>
      </c>
      <c r="FH540">
        <v>1</v>
      </c>
      <c r="FK540">
        <v>0</v>
      </c>
    </row>
    <row r="541" spans="1:167" x14ac:dyDescent="0.35">
      <c r="A541">
        <v>50</v>
      </c>
      <c r="B541">
        <v>2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</v>
      </c>
      <c r="L541">
        <v>0</v>
      </c>
      <c r="M541">
        <v>0</v>
      </c>
      <c r="N541">
        <v>1</v>
      </c>
      <c r="O541" s="8">
        <v>20</v>
      </c>
      <c r="P541" s="8">
        <v>6.7837582828477239E-2</v>
      </c>
      <c r="Q541">
        <v>0</v>
      </c>
      <c r="R541">
        <v>1</v>
      </c>
      <c r="S541">
        <v>0</v>
      </c>
      <c r="T541">
        <v>0</v>
      </c>
      <c r="U541" s="8">
        <v>0</v>
      </c>
      <c r="V541">
        <v>0</v>
      </c>
      <c r="W541" s="8">
        <v>130</v>
      </c>
      <c r="X541" s="8">
        <v>60</v>
      </c>
      <c r="Y541" s="8">
        <v>99</v>
      </c>
      <c r="Z541">
        <v>0</v>
      </c>
      <c r="AA541" s="8">
        <v>1.95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s="8">
        <v>34.809124483098152</v>
      </c>
      <c r="AI541" s="8">
        <v>80</v>
      </c>
      <c r="AJ541" s="6">
        <v>8</v>
      </c>
      <c r="AK541">
        <v>0</v>
      </c>
      <c r="AL541" s="8">
        <v>57</v>
      </c>
      <c r="AM541">
        <v>2</v>
      </c>
      <c r="AN541">
        <v>1</v>
      </c>
      <c r="AO541">
        <v>1</v>
      </c>
      <c r="AP541">
        <v>0</v>
      </c>
      <c r="AQ541">
        <v>0</v>
      </c>
      <c r="AR541">
        <v>0</v>
      </c>
      <c r="AS541" s="8">
        <v>1</v>
      </c>
      <c r="AT541">
        <v>1</v>
      </c>
      <c r="AU541">
        <v>0</v>
      </c>
      <c r="AV541">
        <v>0</v>
      </c>
      <c r="AW541" s="8">
        <v>379</v>
      </c>
      <c r="AX541" s="8">
        <v>379</v>
      </c>
      <c r="AZ541" s="2">
        <v>42796</v>
      </c>
      <c r="BA541" s="8"/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5</v>
      </c>
      <c r="BJ541">
        <v>6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1</v>
      </c>
      <c r="CE541">
        <v>1</v>
      </c>
      <c r="CF541">
        <v>0</v>
      </c>
      <c r="CG541">
        <v>0</v>
      </c>
      <c r="CH541">
        <v>1</v>
      </c>
      <c r="CI541" s="6">
        <v>1.8</v>
      </c>
      <c r="CJ541" s="8">
        <v>20</v>
      </c>
      <c r="CK541" s="8">
        <v>0</v>
      </c>
      <c r="CL541" s="8">
        <f t="shared" si="65"/>
        <v>80</v>
      </c>
      <c r="CM541" s="8">
        <v>141</v>
      </c>
      <c r="CN541">
        <v>0</v>
      </c>
      <c r="CO541" s="4">
        <f t="shared" si="66"/>
        <v>1.0846153846153845</v>
      </c>
      <c r="CP541" s="8">
        <f t="shared" si="67"/>
        <v>-11</v>
      </c>
      <c r="CQ541" s="8">
        <v>129</v>
      </c>
      <c r="CR541" s="8">
        <f t="shared" si="68"/>
        <v>0</v>
      </c>
      <c r="CS541" s="8">
        <f>IF(SUM(EF541:EG541,EB541:EC541,DX541:DY541,DT541:DU541,DP541:DQ541,DL541:DM541,DH541:DI541,DD541:DE541)&gt;0,1,0)</f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 s="8">
        <v>1.9090909090909089</v>
      </c>
      <c r="EJ541" s="8">
        <v>0</v>
      </c>
      <c r="EK541" s="8">
        <v>1</v>
      </c>
      <c r="EL541" s="8">
        <v>0</v>
      </c>
      <c r="EM541">
        <v>0</v>
      </c>
      <c r="EO541">
        <v>0</v>
      </c>
      <c r="EP541">
        <v>0</v>
      </c>
      <c r="ER541">
        <v>0</v>
      </c>
      <c r="ES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</v>
      </c>
      <c r="FD541" s="2">
        <v>42825</v>
      </c>
      <c r="FE541">
        <v>0</v>
      </c>
      <c r="FG541">
        <v>29</v>
      </c>
      <c r="FH541">
        <v>1</v>
      </c>
      <c r="FK541">
        <v>0</v>
      </c>
    </row>
    <row r="542" spans="1:167" x14ac:dyDescent="0.35">
      <c r="A542">
        <v>48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 s="8">
        <v>0</v>
      </c>
      <c r="P542" s="8">
        <v>0</v>
      </c>
      <c r="Q542">
        <v>0</v>
      </c>
      <c r="R542">
        <v>1</v>
      </c>
      <c r="S542">
        <v>0</v>
      </c>
      <c r="T542">
        <v>0</v>
      </c>
      <c r="U542" s="8">
        <v>0</v>
      </c>
      <c r="V542">
        <v>0</v>
      </c>
      <c r="W542" s="8">
        <v>140.07525498261231</v>
      </c>
      <c r="X542" s="8">
        <v>74.5</v>
      </c>
      <c r="Y542" s="8">
        <v>97.862680990191507</v>
      </c>
      <c r="Z542">
        <v>0</v>
      </c>
      <c r="AA542" s="8">
        <v>1.3436754176610981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s="8">
        <v>40.189911136207797</v>
      </c>
      <c r="AI542" s="8">
        <v>77</v>
      </c>
      <c r="AJ542" s="6">
        <v>8.4045870298259118</v>
      </c>
      <c r="AK542">
        <v>0</v>
      </c>
      <c r="AL542" s="8">
        <v>104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 s="8">
        <v>2</v>
      </c>
      <c r="AT542">
        <v>0</v>
      </c>
      <c r="AU542">
        <v>1</v>
      </c>
      <c r="AV542">
        <v>0</v>
      </c>
      <c r="AW542" s="8">
        <v>152</v>
      </c>
      <c r="AX542" s="8">
        <v>0</v>
      </c>
      <c r="AZ542" s="2">
        <v>42787</v>
      </c>
      <c r="BA542" s="8"/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6</v>
      </c>
      <c r="BJ542">
        <v>6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1</v>
      </c>
      <c r="CI542" s="6">
        <v>6.8</v>
      </c>
      <c r="CJ542" s="8">
        <v>0</v>
      </c>
      <c r="CK542" s="8">
        <v>0</v>
      </c>
      <c r="CL542" s="8">
        <f t="shared" si="65"/>
        <v>100</v>
      </c>
      <c r="CM542" s="8">
        <v>89</v>
      </c>
      <c r="CN542">
        <v>0</v>
      </c>
      <c r="CO542" s="4">
        <f t="shared" si="66"/>
        <v>0.6353727502480554</v>
      </c>
      <c r="CP542" s="8">
        <f t="shared" si="67"/>
        <v>51.075254982612307</v>
      </c>
      <c r="CQ542" s="8">
        <v>84</v>
      </c>
      <c r="CR542" s="8">
        <f t="shared" si="68"/>
        <v>1</v>
      </c>
      <c r="CS542" s="8">
        <f>IF(SUM(EF542:EG542,EB542:EC542,DX542:DY542,DT542:DU542,DP542:DQ542,DL542:DM542,DH542:DI542,DD542:DE542)&gt;0,1,0)</f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 s="8">
        <v>1.7222222222222221</v>
      </c>
      <c r="EJ542" s="8">
        <v>0</v>
      </c>
      <c r="EK542" s="8">
        <v>1</v>
      </c>
      <c r="EL542" s="8">
        <v>0</v>
      </c>
      <c r="EM542">
        <v>0</v>
      </c>
      <c r="EO542">
        <v>0</v>
      </c>
      <c r="EP542">
        <v>0</v>
      </c>
      <c r="ER542">
        <v>0</v>
      </c>
      <c r="ES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</v>
      </c>
      <c r="FD542" s="2">
        <v>42971</v>
      </c>
      <c r="FE542">
        <v>0</v>
      </c>
      <c r="FG542">
        <v>184</v>
      </c>
      <c r="FH542">
        <v>1</v>
      </c>
      <c r="FK542">
        <v>0</v>
      </c>
    </row>
    <row r="543" spans="1:167" x14ac:dyDescent="0.35">
      <c r="A543">
        <v>59</v>
      </c>
      <c r="B543">
        <v>2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 s="8">
        <v>0</v>
      </c>
      <c r="P543" s="8">
        <v>0</v>
      </c>
      <c r="Q543">
        <v>0</v>
      </c>
      <c r="R543">
        <v>1</v>
      </c>
      <c r="S543">
        <v>0</v>
      </c>
      <c r="T543">
        <v>0</v>
      </c>
      <c r="U543" s="8">
        <v>0</v>
      </c>
      <c r="V543">
        <v>0</v>
      </c>
      <c r="W543" s="8">
        <v>136</v>
      </c>
      <c r="X543" s="8">
        <v>59</v>
      </c>
      <c r="Y543" s="8">
        <v>97</v>
      </c>
      <c r="Z543">
        <v>0</v>
      </c>
      <c r="AA543" s="8">
        <v>1.879699248120301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s="8">
        <v>37</v>
      </c>
      <c r="AI543" s="8">
        <v>72</v>
      </c>
      <c r="AJ543" s="6">
        <v>6.8</v>
      </c>
      <c r="AK543">
        <v>1</v>
      </c>
      <c r="AL543" s="8">
        <v>32</v>
      </c>
      <c r="AM543">
        <v>3</v>
      </c>
      <c r="AN543">
        <v>1</v>
      </c>
      <c r="AO543">
        <v>0</v>
      </c>
      <c r="AP543">
        <v>1</v>
      </c>
      <c r="AQ543">
        <v>0</v>
      </c>
      <c r="AR543">
        <v>0</v>
      </c>
      <c r="AS543" s="8">
        <v>3</v>
      </c>
      <c r="AT543">
        <v>0</v>
      </c>
      <c r="AU543">
        <v>0</v>
      </c>
      <c r="AV543">
        <v>1</v>
      </c>
      <c r="AW543" s="8">
        <v>163</v>
      </c>
      <c r="AX543" s="8">
        <v>110.8168634041037</v>
      </c>
      <c r="AZ543" s="2">
        <v>42784</v>
      </c>
      <c r="BA543" s="8"/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7</v>
      </c>
      <c r="BJ543">
        <v>6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1</v>
      </c>
      <c r="CE543">
        <v>1</v>
      </c>
      <c r="CF543">
        <v>0</v>
      </c>
      <c r="CG543">
        <v>0</v>
      </c>
      <c r="CH543">
        <v>1</v>
      </c>
      <c r="CI543" s="6">
        <v>0.5</v>
      </c>
      <c r="CJ543" s="8">
        <v>100</v>
      </c>
      <c r="CK543" s="8">
        <v>0</v>
      </c>
      <c r="CL543" s="8">
        <f t="shared" si="65"/>
        <v>0</v>
      </c>
      <c r="CM543" s="8">
        <v>84</v>
      </c>
      <c r="CN543">
        <v>0</v>
      </c>
      <c r="CO543" s="4">
        <f t="shared" si="66"/>
        <v>0.61764705882352944</v>
      </c>
      <c r="CP543" s="8">
        <f t="shared" si="67"/>
        <v>52</v>
      </c>
      <c r="CQ543" s="8">
        <v>61</v>
      </c>
      <c r="CR543" s="8">
        <f t="shared" si="68"/>
        <v>1</v>
      </c>
      <c r="CS543" s="8">
        <f>IF(SUM(EF543:EG543,EB543:EC543,DX543:DY543,DT543:DU543,DP543:DQ543,DL543:DM543,DH543:DI543,DD543:DE543)&gt;0,1,0)</f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 s="8">
        <v>1.9459459459459461</v>
      </c>
      <c r="EJ543" s="8">
        <v>0</v>
      </c>
      <c r="EK543" s="8">
        <v>1</v>
      </c>
      <c r="EL543" s="8">
        <v>0</v>
      </c>
      <c r="EM543">
        <v>0</v>
      </c>
      <c r="EO543">
        <v>0</v>
      </c>
      <c r="EP543">
        <v>0</v>
      </c>
      <c r="ER543">
        <v>0</v>
      </c>
      <c r="ES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 s="2">
        <v>42813</v>
      </c>
      <c r="FE543">
        <v>0</v>
      </c>
      <c r="FG543">
        <v>29</v>
      </c>
      <c r="FH543">
        <v>1</v>
      </c>
      <c r="FK543">
        <v>0</v>
      </c>
    </row>
    <row r="544" spans="1:167" x14ac:dyDescent="0.35">
      <c r="A544">
        <v>61</v>
      </c>
      <c r="B544">
        <v>2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  <c r="L544">
        <v>0</v>
      </c>
      <c r="M544">
        <v>0</v>
      </c>
      <c r="N544">
        <v>1</v>
      </c>
      <c r="O544" s="8">
        <v>8</v>
      </c>
      <c r="P544" s="8">
        <v>3.182874884932832E-2</v>
      </c>
      <c r="Q544">
        <v>0</v>
      </c>
      <c r="R544">
        <v>1</v>
      </c>
      <c r="S544">
        <v>0</v>
      </c>
      <c r="T544">
        <v>0</v>
      </c>
      <c r="U544" s="8">
        <v>0</v>
      </c>
      <c r="V544">
        <v>1</v>
      </c>
      <c r="W544" s="8">
        <v>147</v>
      </c>
      <c r="X544" s="8">
        <v>76</v>
      </c>
      <c r="Y544" s="8">
        <v>97</v>
      </c>
      <c r="Z544">
        <v>1</v>
      </c>
      <c r="AA544" s="8">
        <v>2.132352941176471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s="8">
        <v>44.5</v>
      </c>
      <c r="AI544" s="8">
        <v>67</v>
      </c>
      <c r="AJ544" s="6">
        <v>8.3000000000000007</v>
      </c>
      <c r="AK544">
        <v>0</v>
      </c>
      <c r="AL544" s="8">
        <v>78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 s="8">
        <v>1</v>
      </c>
      <c r="AT544">
        <v>1</v>
      </c>
      <c r="AU544">
        <v>0</v>
      </c>
      <c r="AV544">
        <v>0</v>
      </c>
      <c r="AW544" s="8">
        <v>619</v>
      </c>
      <c r="AX544" s="8">
        <v>619</v>
      </c>
      <c r="AZ544" s="2">
        <v>42783</v>
      </c>
      <c r="BA544" s="8"/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7</v>
      </c>
      <c r="BJ544">
        <v>6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1</v>
      </c>
      <c r="CI544" s="6">
        <v>0.04</v>
      </c>
      <c r="CJ544" s="8">
        <v>100</v>
      </c>
      <c r="CK544" s="8">
        <v>0</v>
      </c>
      <c r="CL544" s="8">
        <f t="shared" si="65"/>
        <v>0</v>
      </c>
      <c r="CM544" s="8">
        <v>115</v>
      </c>
      <c r="CN544">
        <v>0</v>
      </c>
      <c r="CO544" s="4">
        <f t="shared" si="66"/>
        <v>0.78231292517006801</v>
      </c>
      <c r="CP544" s="8">
        <f t="shared" si="67"/>
        <v>32</v>
      </c>
      <c r="CQ544" s="8">
        <v>97</v>
      </c>
      <c r="CR544" s="8">
        <f t="shared" si="68"/>
        <v>1</v>
      </c>
      <c r="CS544" s="8">
        <f>IF(SUM(EF544:EG544,EB544:EC544,DX544:DY544,DT544:DU544,DP544:DQ544,DL544:DM544,DH544:DI544,DD544:DE544)&gt;0,1,0)</f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 s="8">
        <v>1.9736842105263159</v>
      </c>
      <c r="EJ544" s="8">
        <v>0</v>
      </c>
      <c r="EK544" s="8">
        <v>1</v>
      </c>
      <c r="EL544" s="8">
        <v>0</v>
      </c>
      <c r="EM544">
        <v>0</v>
      </c>
      <c r="EO544">
        <v>0</v>
      </c>
      <c r="EP544">
        <v>0</v>
      </c>
      <c r="ER544">
        <v>0</v>
      </c>
      <c r="ES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 s="2">
        <v>42797</v>
      </c>
      <c r="FE544">
        <v>0</v>
      </c>
      <c r="FG544">
        <v>14</v>
      </c>
      <c r="FH544">
        <v>1</v>
      </c>
      <c r="FK544">
        <v>0</v>
      </c>
    </row>
    <row r="545" spans="1:168" x14ac:dyDescent="0.35">
      <c r="A545">
        <v>66</v>
      </c>
      <c r="B545">
        <v>1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0</v>
      </c>
      <c r="M545">
        <v>0</v>
      </c>
      <c r="N545">
        <v>1</v>
      </c>
      <c r="O545" s="8">
        <v>10</v>
      </c>
      <c r="P545" s="8">
        <v>9.4889789463279625E-2</v>
      </c>
      <c r="Q545">
        <v>1</v>
      </c>
      <c r="R545">
        <v>0</v>
      </c>
      <c r="S545">
        <v>1</v>
      </c>
      <c r="T545">
        <v>0</v>
      </c>
      <c r="U545" s="8">
        <v>5.4173975853885052E-2</v>
      </c>
      <c r="V545">
        <v>1</v>
      </c>
      <c r="W545" s="8">
        <v>164</v>
      </c>
      <c r="X545" s="8">
        <v>68</v>
      </c>
      <c r="Y545" s="8">
        <v>97</v>
      </c>
      <c r="Z545">
        <v>0</v>
      </c>
      <c r="AA545" s="8">
        <v>1.833333333333333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s="8">
        <v>44.500000000000007</v>
      </c>
      <c r="AI545" s="8">
        <v>115</v>
      </c>
      <c r="AJ545" s="6">
        <v>7.8</v>
      </c>
      <c r="AK545">
        <v>0</v>
      </c>
      <c r="AL545" s="8">
        <v>60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 s="8">
        <v>3</v>
      </c>
      <c r="AT545">
        <v>0</v>
      </c>
      <c r="AU545">
        <v>0</v>
      </c>
      <c r="AV545">
        <v>1</v>
      </c>
      <c r="AW545" s="8">
        <v>378</v>
      </c>
      <c r="AX545" s="8">
        <v>30</v>
      </c>
      <c r="AZ545" s="2">
        <v>42769</v>
      </c>
      <c r="BA545" s="8"/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7</v>
      </c>
      <c r="BJ545">
        <v>7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1</v>
      </c>
      <c r="CI545" s="6">
        <v>0.66797598327814667</v>
      </c>
      <c r="CJ545" s="8">
        <v>0.35894879282102421</v>
      </c>
      <c r="CK545" s="8">
        <v>0.1408090117767537</v>
      </c>
      <c r="CL545" s="8">
        <f t="shared" si="65"/>
        <v>99.500242195402222</v>
      </c>
      <c r="CM545" s="8">
        <v>64.5</v>
      </c>
      <c r="CN545">
        <v>0</v>
      </c>
      <c r="CO545" s="4">
        <f t="shared" si="66"/>
        <v>0.39329268292682928</v>
      </c>
      <c r="CP545" s="8">
        <f t="shared" si="67"/>
        <v>99.5</v>
      </c>
      <c r="CQ545" s="8">
        <v>80</v>
      </c>
      <c r="CR545" s="8">
        <f t="shared" si="68"/>
        <v>1</v>
      </c>
      <c r="CS545" s="8">
        <f>IF(SUM(EF545:EG545,EB545:EC545,DX545:DY545,DT545:DU545,DP545:DQ545,DL545:DM545,DH545:DI545,DD545:DE545)&gt;0,1,0)</f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 s="8">
        <v>1.8974358974358969</v>
      </c>
      <c r="EJ545" s="8">
        <v>0</v>
      </c>
      <c r="EK545" s="8">
        <v>1</v>
      </c>
      <c r="EL545" s="8">
        <v>0</v>
      </c>
      <c r="EM545">
        <v>0</v>
      </c>
      <c r="EO545">
        <v>0</v>
      </c>
      <c r="EP545">
        <v>0</v>
      </c>
      <c r="ER545">
        <v>0</v>
      </c>
      <c r="ES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 s="2">
        <v>42803</v>
      </c>
      <c r="FE545">
        <v>0</v>
      </c>
      <c r="FG545">
        <v>34</v>
      </c>
      <c r="FH545">
        <v>1</v>
      </c>
      <c r="FK545">
        <v>0</v>
      </c>
    </row>
    <row r="546" spans="1:168" x14ac:dyDescent="0.35">
      <c r="A546">
        <v>74</v>
      </c>
      <c r="B546">
        <v>2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 s="8">
        <v>0</v>
      </c>
      <c r="P546" s="8">
        <v>30</v>
      </c>
      <c r="Q546">
        <v>0</v>
      </c>
      <c r="R546">
        <v>1</v>
      </c>
      <c r="S546">
        <v>0</v>
      </c>
      <c r="T546">
        <v>0</v>
      </c>
      <c r="U546" s="8">
        <v>0</v>
      </c>
      <c r="V546">
        <v>1</v>
      </c>
      <c r="W546" s="8">
        <v>156</v>
      </c>
      <c r="X546" s="8">
        <v>64</v>
      </c>
      <c r="Y546" s="8">
        <v>94</v>
      </c>
      <c r="Z546">
        <v>0</v>
      </c>
      <c r="AA546" s="8">
        <v>1.9305555555555549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s="8">
        <v>43.911750435508758</v>
      </c>
      <c r="AI546" s="8">
        <v>68</v>
      </c>
      <c r="AJ546" s="6">
        <v>7.5</v>
      </c>
      <c r="AK546">
        <v>0</v>
      </c>
      <c r="AL546" s="8">
        <v>82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 s="8">
        <v>2</v>
      </c>
      <c r="AT546">
        <v>0</v>
      </c>
      <c r="AU546">
        <v>1</v>
      </c>
      <c r="AV546">
        <v>0</v>
      </c>
      <c r="AW546" s="8">
        <v>81</v>
      </c>
      <c r="AX546" s="8">
        <v>0</v>
      </c>
      <c r="AZ546" s="2">
        <v>42763</v>
      </c>
      <c r="BA546" s="8"/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</v>
      </c>
      <c r="BJ546">
        <v>14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3</v>
      </c>
      <c r="CE546">
        <v>1</v>
      </c>
      <c r="CF546">
        <v>1</v>
      </c>
      <c r="CG546">
        <v>1</v>
      </c>
      <c r="CH546">
        <v>1</v>
      </c>
      <c r="CI546" s="6">
        <v>0.1</v>
      </c>
      <c r="CJ546" s="8">
        <v>100</v>
      </c>
      <c r="CK546" s="8">
        <v>0</v>
      </c>
      <c r="CL546" s="8">
        <f t="shared" si="65"/>
        <v>0</v>
      </c>
      <c r="CM546" s="8">
        <v>33</v>
      </c>
      <c r="CN546">
        <v>1</v>
      </c>
      <c r="CO546" s="4">
        <f t="shared" si="66"/>
        <v>0.21153846153846154</v>
      </c>
      <c r="CP546" s="8">
        <f t="shared" si="67"/>
        <v>123</v>
      </c>
      <c r="CQ546" s="8">
        <v>23</v>
      </c>
      <c r="CR546" s="8">
        <f t="shared" si="68"/>
        <v>1</v>
      </c>
      <c r="CS546" s="8">
        <f>IF(CN546=1,1,0)</f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0</v>
      </c>
      <c r="DS546">
        <v>1</v>
      </c>
      <c r="DT546">
        <v>0</v>
      </c>
      <c r="DU546">
        <v>0</v>
      </c>
      <c r="DV546">
        <v>0</v>
      </c>
      <c r="DW546">
        <v>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 s="8">
        <v>1.868421052631579</v>
      </c>
      <c r="EJ546" s="8">
        <v>0</v>
      </c>
      <c r="EK546" s="8">
        <v>1</v>
      </c>
      <c r="EL546" s="8">
        <v>0</v>
      </c>
      <c r="EM546">
        <v>0</v>
      </c>
      <c r="EO546">
        <v>0</v>
      </c>
      <c r="EP546">
        <v>0</v>
      </c>
      <c r="ER546">
        <v>0</v>
      </c>
      <c r="ES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 s="2">
        <v>42784</v>
      </c>
      <c r="FE546">
        <v>0</v>
      </c>
      <c r="FG546">
        <v>21</v>
      </c>
      <c r="FH546">
        <v>1</v>
      </c>
      <c r="FK546">
        <v>0</v>
      </c>
    </row>
    <row r="547" spans="1:168" x14ac:dyDescent="0.35">
      <c r="A547">
        <v>69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1</v>
      </c>
      <c r="O547" s="8">
        <v>20</v>
      </c>
      <c r="P547" s="8">
        <v>6.8040302178989084E-2</v>
      </c>
      <c r="Q547">
        <v>1</v>
      </c>
      <c r="R547">
        <v>0</v>
      </c>
      <c r="S547">
        <v>1</v>
      </c>
      <c r="T547">
        <v>0</v>
      </c>
      <c r="U547" s="8">
        <v>0.16218142933523441</v>
      </c>
      <c r="V547">
        <v>0</v>
      </c>
      <c r="W547" s="8">
        <v>132</v>
      </c>
      <c r="X547" s="8">
        <v>74</v>
      </c>
      <c r="Y547" s="8">
        <v>97</v>
      </c>
      <c r="Z547">
        <v>1</v>
      </c>
      <c r="AA547" s="8">
        <v>2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 s="8">
        <v>36</v>
      </c>
      <c r="AI547" s="8">
        <v>44</v>
      </c>
      <c r="AJ547" s="6">
        <v>7</v>
      </c>
      <c r="AK547">
        <v>1</v>
      </c>
      <c r="AL547" s="8">
        <v>47</v>
      </c>
      <c r="AM547">
        <v>2</v>
      </c>
      <c r="AN547">
        <v>1</v>
      </c>
      <c r="AO547">
        <v>1</v>
      </c>
      <c r="AP547">
        <v>0</v>
      </c>
      <c r="AQ547">
        <v>0</v>
      </c>
      <c r="AR547">
        <v>0</v>
      </c>
      <c r="AS547" s="8">
        <v>3</v>
      </c>
      <c r="AT547">
        <v>0</v>
      </c>
      <c r="AU547">
        <v>0</v>
      </c>
      <c r="AV547">
        <v>1</v>
      </c>
      <c r="AW547" s="8">
        <v>137</v>
      </c>
      <c r="AX547" s="8">
        <v>1</v>
      </c>
      <c r="AZ547" s="2">
        <v>42740</v>
      </c>
      <c r="BA547" s="8"/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</v>
      </c>
      <c r="BJ547">
        <v>14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3</v>
      </c>
      <c r="CE547">
        <v>1</v>
      </c>
      <c r="CF547">
        <v>1</v>
      </c>
      <c r="CG547">
        <v>1</v>
      </c>
      <c r="CH547">
        <v>1</v>
      </c>
      <c r="CI547" s="6">
        <v>9</v>
      </c>
      <c r="CJ547" s="8">
        <v>0</v>
      </c>
      <c r="CK547" s="8">
        <v>0</v>
      </c>
      <c r="CL547" s="8">
        <f t="shared" si="65"/>
        <v>100</v>
      </c>
      <c r="CM547" s="8">
        <v>41</v>
      </c>
      <c r="CN547">
        <v>1</v>
      </c>
      <c r="CO547" s="4">
        <f t="shared" si="66"/>
        <v>0.31060606060606061</v>
      </c>
      <c r="CP547" s="8">
        <f t="shared" si="67"/>
        <v>91</v>
      </c>
      <c r="CQ547" s="8">
        <v>29</v>
      </c>
      <c r="CR547" s="8">
        <f t="shared" si="68"/>
        <v>1</v>
      </c>
      <c r="CS547" s="8">
        <f>IF(CN547=1,1,0)</f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1</v>
      </c>
      <c r="DK547">
        <v>0</v>
      </c>
      <c r="DL547">
        <v>1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 s="8">
        <v>1.8266666666666671</v>
      </c>
      <c r="EJ547" s="8">
        <v>0</v>
      </c>
      <c r="EK547" s="8">
        <v>1</v>
      </c>
      <c r="EL547" s="8">
        <v>0</v>
      </c>
      <c r="EM547">
        <v>0</v>
      </c>
      <c r="EO547">
        <v>0</v>
      </c>
      <c r="EP547">
        <v>0</v>
      </c>
      <c r="ER547">
        <v>0</v>
      </c>
      <c r="ES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E547">
        <v>1</v>
      </c>
      <c r="FF547" s="2">
        <v>43052</v>
      </c>
      <c r="FK547">
        <v>2</v>
      </c>
    </row>
    <row r="548" spans="1:168" x14ac:dyDescent="0.35">
      <c r="A548">
        <v>68</v>
      </c>
      <c r="B548">
        <v>2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 s="8">
        <v>0</v>
      </c>
      <c r="P548" s="8">
        <v>34</v>
      </c>
      <c r="Q548">
        <v>0</v>
      </c>
      <c r="R548">
        <v>1</v>
      </c>
      <c r="S548">
        <v>0</v>
      </c>
      <c r="T548">
        <v>0</v>
      </c>
      <c r="U548" s="8">
        <v>0</v>
      </c>
      <c r="V548">
        <v>1</v>
      </c>
      <c r="W548" s="8">
        <v>140</v>
      </c>
      <c r="X548" s="8">
        <v>91</v>
      </c>
      <c r="Y548" s="8">
        <v>98</v>
      </c>
      <c r="Z548">
        <v>0</v>
      </c>
      <c r="AA548" s="8">
        <v>2.0294117647058818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s="8">
        <v>41</v>
      </c>
      <c r="AI548" s="8">
        <v>60.177153656300611</v>
      </c>
      <c r="AJ548" s="6">
        <v>8.1999999999999993</v>
      </c>
      <c r="AK548">
        <v>0</v>
      </c>
      <c r="AL548" s="8">
        <v>92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 s="8">
        <v>2</v>
      </c>
      <c r="AT548">
        <v>0</v>
      </c>
      <c r="AU548">
        <v>1</v>
      </c>
      <c r="AV548">
        <v>0</v>
      </c>
      <c r="AW548" s="8">
        <v>42</v>
      </c>
      <c r="AX548" s="8">
        <v>0</v>
      </c>
      <c r="AZ548" s="2">
        <v>42734</v>
      </c>
      <c r="BA548" s="8"/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2</v>
      </c>
      <c r="BJ548">
        <v>6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1</v>
      </c>
      <c r="CI548" s="6">
        <v>0.72423168138806771</v>
      </c>
      <c r="CJ548" s="8">
        <v>30</v>
      </c>
      <c r="CK548" s="8">
        <v>6.8122469061045299E-2</v>
      </c>
      <c r="CL548" s="8">
        <f t="shared" si="65"/>
        <v>69.931877530938948</v>
      </c>
      <c r="CM548" s="8">
        <v>102</v>
      </c>
      <c r="CN548">
        <v>0</v>
      </c>
      <c r="CO548" s="4">
        <f t="shared" si="66"/>
        <v>0.72857142857142854</v>
      </c>
      <c r="CP548" s="8">
        <f t="shared" si="67"/>
        <v>38</v>
      </c>
      <c r="CQ548" s="8">
        <v>105</v>
      </c>
      <c r="CR548" s="8">
        <f t="shared" si="68"/>
        <v>1</v>
      </c>
      <c r="CS548" s="8">
        <f>IF(SUM(EF548:EG548,EB548:EC548,DX548:DY548,DT548:DU548,DP548:DQ548,DL548:DM548,DH548:DI548,DD548:DE548)&gt;0,1,0)</f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 s="8">
        <v>1.3265306122448981</v>
      </c>
      <c r="EJ548" s="8">
        <v>1</v>
      </c>
      <c r="EK548" s="8">
        <v>0</v>
      </c>
      <c r="EL548" s="8">
        <v>0</v>
      </c>
      <c r="EM548">
        <v>0</v>
      </c>
      <c r="EO548">
        <v>0</v>
      </c>
      <c r="EP548">
        <v>0</v>
      </c>
      <c r="ER548">
        <v>0</v>
      </c>
      <c r="ES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 s="2">
        <v>42852</v>
      </c>
      <c r="FE548">
        <v>0</v>
      </c>
      <c r="FG548">
        <v>118</v>
      </c>
      <c r="FH548">
        <v>1</v>
      </c>
      <c r="FK548">
        <v>0</v>
      </c>
    </row>
    <row r="549" spans="1:168" x14ac:dyDescent="0.35">
      <c r="A549">
        <v>74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 s="8">
        <v>0</v>
      </c>
      <c r="P549" s="8">
        <v>0</v>
      </c>
      <c r="Q549">
        <v>0</v>
      </c>
      <c r="R549">
        <v>1</v>
      </c>
      <c r="S549">
        <v>0</v>
      </c>
      <c r="T549">
        <v>0</v>
      </c>
      <c r="U549" s="8">
        <v>0</v>
      </c>
      <c r="V549">
        <v>1</v>
      </c>
      <c r="W549" s="8">
        <v>140</v>
      </c>
      <c r="X549" s="8">
        <v>85</v>
      </c>
      <c r="Y549" s="8">
        <v>98</v>
      </c>
      <c r="Z549">
        <v>0</v>
      </c>
      <c r="AA549" s="8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s="8">
        <v>34.5</v>
      </c>
      <c r="AI549" s="8">
        <v>53</v>
      </c>
      <c r="AJ549" s="6">
        <v>7</v>
      </c>
      <c r="AK549">
        <v>1</v>
      </c>
      <c r="AL549" s="8">
        <v>27</v>
      </c>
      <c r="AM549">
        <v>4</v>
      </c>
      <c r="AN549">
        <v>1</v>
      </c>
      <c r="AO549">
        <v>0</v>
      </c>
      <c r="AP549">
        <v>0</v>
      </c>
      <c r="AQ549">
        <v>1</v>
      </c>
      <c r="AR549">
        <v>0</v>
      </c>
      <c r="AS549" s="8">
        <v>2</v>
      </c>
      <c r="AT549">
        <v>0</v>
      </c>
      <c r="AU549">
        <v>1</v>
      </c>
      <c r="AV549">
        <v>0</v>
      </c>
      <c r="AW549" s="8">
        <v>215.5</v>
      </c>
      <c r="AX549" s="8">
        <v>0</v>
      </c>
      <c r="AZ549" s="2">
        <v>42733</v>
      </c>
      <c r="BA549" s="8"/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16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1</v>
      </c>
      <c r="CD549">
        <v>3</v>
      </c>
      <c r="CE549">
        <v>1</v>
      </c>
      <c r="CF549">
        <v>1</v>
      </c>
      <c r="CG549">
        <v>1</v>
      </c>
      <c r="CH549">
        <v>1</v>
      </c>
      <c r="CI549" s="6">
        <v>0.2</v>
      </c>
      <c r="CJ549" s="8">
        <v>50</v>
      </c>
      <c r="CK549" s="8">
        <v>50</v>
      </c>
      <c r="CL549" s="8">
        <f t="shared" si="65"/>
        <v>0</v>
      </c>
      <c r="CM549" s="8">
        <v>0</v>
      </c>
      <c r="CN549">
        <v>1</v>
      </c>
      <c r="CO549" s="4">
        <f t="shared" si="66"/>
        <v>0</v>
      </c>
      <c r="CP549" s="8">
        <f t="shared" si="67"/>
        <v>140</v>
      </c>
      <c r="CQ549" s="8">
        <v>0</v>
      </c>
      <c r="CR549" s="8">
        <f t="shared" si="68"/>
        <v>1</v>
      </c>
      <c r="CS549" s="8">
        <f>IF(CN549=1,1,0)</f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 s="8">
        <v>2</v>
      </c>
      <c r="EJ549" s="8">
        <v>0</v>
      </c>
      <c r="EK549" s="8">
        <v>1</v>
      </c>
      <c r="EL549" s="8">
        <v>0</v>
      </c>
      <c r="EM549">
        <v>1</v>
      </c>
      <c r="EN549" s="2">
        <v>42782</v>
      </c>
      <c r="EO549">
        <v>1</v>
      </c>
      <c r="EP549">
        <v>0</v>
      </c>
      <c r="ER549">
        <v>0</v>
      </c>
      <c r="ES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</v>
      </c>
      <c r="FD549" s="2">
        <v>42859</v>
      </c>
      <c r="FE549">
        <v>1</v>
      </c>
      <c r="FF549" s="2">
        <v>43078</v>
      </c>
      <c r="FG549">
        <v>126</v>
      </c>
      <c r="FH549">
        <v>1</v>
      </c>
      <c r="FI549">
        <v>49</v>
      </c>
      <c r="FJ549">
        <v>1</v>
      </c>
      <c r="FK549">
        <f>IF(AND(FH549,FJ549),1,0)</f>
        <v>1</v>
      </c>
    </row>
    <row r="550" spans="1:168" x14ac:dyDescent="0.35">
      <c r="A550">
        <v>74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 s="8">
        <v>0</v>
      </c>
      <c r="P550" s="8">
        <v>0</v>
      </c>
      <c r="Q550">
        <v>0</v>
      </c>
      <c r="R550">
        <v>1</v>
      </c>
      <c r="S550">
        <v>0</v>
      </c>
      <c r="T550">
        <v>0</v>
      </c>
      <c r="U550" s="8">
        <v>0</v>
      </c>
      <c r="V550">
        <v>0</v>
      </c>
      <c r="W550" s="8">
        <v>148.5</v>
      </c>
      <c r="X550" s="8">
        <v>83</v>
      </c>
      <c r="Y550" s="8">
        <v>97.9479015918958</v>
      </c>
      <c r="Z550">
        <v>0</v>
      </c>
      <c r="AA550" s="8">
        <v>1.8561151079136691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s="8">
        <v>72</v>
      </c>
      <c r="AI550" s="8">
        <v>68</v>
      </c>
      <c r="AJ550" s="6">
        <v>8.5</v>
      </c>
      <c r="AK550">
        <v>0</v>
      </c>
      <c r="AL550" s="8">
        <v>75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 s="8">
        <v>2</v>
      </c>
      <c r="AT550">
        <v>0</v>
      </c>
      <c r="AU550">
        <v>1</v>
      </c>
      <c r="AV550">
        <v>0</v>
      </c>
      <c r="AW550" s="8">
        <v>220</v>
      </c>
      <c r="AX550" s="8">
        <v>0</v>
      </c>
      <c r="AZ550" s="2">
        <v>42726</v>
      </c>
      <c r="BA550" s="8"/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5</v>
      </c>
      <c r="BJ550">
        <v>6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0</v>
      </c>
      <c r="CG550">
        <v>0</v>
      </c>
      <c r="CH550">
        <v>1</v>
      </c>
      <c r="CI550" s="6">
        <v>0.3</v>
      </c>
      <c r="CJ550" s="8">
        <v>0</v>
      </c>
      <c r="CK550" s="8">
        <v>0</v>
      </c>
      <c r="CL550" s="8">
        <f t="shared" si="65"/>
        <v>100</v>
      </c>
      <c r="CM550" s="8">
        <v>92</v>
      </c>
      <c r="CN550">
        <v>0</v>
      </c>
      <c r="CO550" s="4">
        <f t="shared" si="66"/>
        <v>0.61952861952861948</v>
      </c>
      <c r="CP550" s="8">
        <f t="shared" si="67"/>
        <v>56.5</v>
      </c>
      <c r="CQ550" s="8">
        <v>105</v>
      </c>
      <c r="CR550" s="8">
        <f t="shared" si="68"/>
        <v>1</v>
      </c>
      <c r="CS550" s="8">
        <f>IF(SUM(EF550:EG550,EB550:EC550,DX550:DY550,DT550:DU550,DP550:DQ550,DL550:DM550,DH550:DI550,DD550:DE550)&gt;0,1,0)</f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 s="8">
        <v>1.8125</v>
      </c>
      <c r="EJ550" s="8">
        <v>0</v>
      </c>
      <c r="EK550" s="8">
        <v>1</v>
      </c>
      <c r="EL550" s="8">
        <v>0</v>
      </c>
      <c r="EM550">
        <v>0</v>
      </c>
      <c r="EO550">
        <v>0</v>
      </c>
      <c r="EP550">
        <v>0</v>
      </c>
      <c r="ER550">
        <v>0</v>
      </c>
      <c r="ES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</v>
      </c>
      <c r="FD550" s="2">
        <v>42734</v>
      </c>
      <c r="FE550">
        <v>0</v>
      </c>
      <c r="FG550">
        <v>8</v>
      </c>
      <c r="FH550">
        <v>1</v>
      </c>
      <c r="FK550">
        <v>0</v>
      </c>
    </row>
    <row r="551" spans="1:168" x14ac:dyDescent="0.35">
      <c r="A551">
        <v>65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1</v>
      </c>
      <c r="O551" s="8">
        <v>25</v>
      </c>
      <c r="P551" s="8">
        <v>0.23323123237450269</v>
      </c>
      <c r="Q551">
        <v>2</v>
      </c>
      <c r="R551">
        <v>0</v>
      </c>
      <c r="S551">
        <v>0</v>
      </c>
      <c r="T551">
        <v>1</v>
      </c>
      <c r="U551" s="8">
        <v>42</v>
      </c>
      <c r="V551">
        <v>1</v>
      </c>
      <c r="W551" s="8">
        <v>156</v>
      </c>
      <c r="X551" s="8">
        <v>72</v>
      </c>
      <c r="Y551" s="8">
        <v>98</v>
      </c>
      <c r="Z551">
        <v>0</v>
      </c>
      <c r="AA551" s="8">
        <v>1.8918918918918921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s="8">
        <v>39</v>
      </c>
      <c r="AI551" s="8">
        <v>57</v>
      </c>
      <c r="AJ551" s="6">
        <v>7.7</v>
      </c>
      <c r="AK551">
        <v>0</v>
      </c>
      <c r="AL551" s="8">
        <v>60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 s="8">
        <v>3</v>
      </c>
      <c r="AT551">
        <v>0</v>
      </c>
      <c r="AU551">
        <v>0</v>
      </c>
      <c r="AV551">
        <v>1</v>
      </c>
      <c r="AW551" s="8">
        <v>225</v>
      </c>
      <c r="AX551" s="8">
        <v>225</v>
      </c>
      <c r="AZ551" s="2">
        <v>42725</v>
      </c>
      <c r="BA551" s="8"/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4</v>
      </c>
      <c r="BJ551">
        <v>2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 s="6">
        <v>0.04</v>
      </c>
      <c r="CJ551" s="8">
        <v>20</v>
      </c>
      <c r="CK551" s="8">
        <v>0</v>
      </c>
      <c r="CL551" s="8">
        <f t="shared" si="65"/>
        <v>80</v>
      </c>
      <c r="CM551" s="8">
        <v>55.5</v>
      </c>
      <c r="CN551">
        <v>0</v>
      </c>
      <c r="CO551" s="4">
        <f t="shared" si="66"/>
        <v>0.35576923076923078</v>
      </c>
      <c r="CP551" s="8">
        <f t="shared" si="67"/>
        <v>100.5</v>
      </c>
      <c r="CQ551" s="8">
        <v>80</v>
      </c>
      <c r="CR551" s="8">
        <f t="shared" si="68"/>
        <v>1</v>
      </c>
      <c r="CS551" s="8">
        <f>IF(SUM(EF551:EG551,EB551:EC551,DX551:DY551,DT551:DU551,DP551:DQ551,DL551:DM551,DH551:DI551,DD551:DE551)&gt;0,1,0)</f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 s="8">
        <v>1.805970149253731</v>
      </c>
      <c r="EJ551" s="8">
        <v>0</v>
      </c>
      <c r="EK551" s="8">
        <v>1</v>
      </c>
      <c r="EL551" s="8">
        <v>0</v>
      </c>
      <c r="EM551">
        <v>0</v>
      </c>
      <c r="EO551">
        <v>0</v>
      </c>
      <c r="EP551">
        <v>0</v>
      </c>
      <c r="ER551">
        <v>0</v>
      </c>
      <c r="ES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E551">
        <v>0</v>
      </c>
      <c r="FK551">
        <v>2</v>
      </c>
      <c r="FL551" t="s">
        <v>216</v>
      </c>
    </row>
    <row r="552" spans="1:168" x14ac:dyDescent="0.35">
      <c r="A552">
        <v>59</v>
      </c>
      <c r="B552">
        <v>2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 s="8">
        <v>0</v>
      </c>
      <c r="P552" s="8">
        <v>0</v>
      </c>
      <c r="Q552">
        <v>0</v>
      </c>
      <c r="R552">
        <v>1</v>
      </c>
      <c r="S552">
        <v>0</v>
      </c>
      <c r="T552">
        <v>0</v>
      </c>
      <c r="U552" s="8">
        <v>0</v>
      </c>
      <c r="V552">
        <v>0</v>
      </c>
      <c r="W552" s="8">
        <v>133</v>
      </c>
      <c r="X552" s="8">
        <v>64</v>
      </c>
      <c r="Y552" s="8">
        <v>100</v>
      </c>
      <c r="Z552">
        <v>0</v>
      </c>
      <c r="AA552" s="8">
        <v>1.9487179487179489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s="8">
        <v>45</v>
      </c>
      <c r="AI552" s="8">
        <v>69.865109593053361</v>
      </c>
      <c r="AJ552" s="6">
        <v>5.5</v>
      </c>
      <c r="AK552">
        <v>1</v>
      </c>
      <c r="AL552" s="8">
        <v>39</v>
      </c>
      <c r="AM552">
        <v>3</v>
      </c>
      <c r="AN552">
        <v>1</v>
      </c>
      <c r="AO552">
        <v>0</v>
      </c>
      <c r="AP552">
        <v>1</v>
      </c>
      <c r="AQ552">
        <v>0</v>
      </c>
      <c r="AR552">
        <v>0</v>
      </c>
      <c r="AS552" s="8">
        <v>3</v>
      </c>
      <c r="AT552">
        <v>0</v>
      </c>
      <c r="AU552">
        <v>0</v>
      </c>
      <c r="AV552">
        <v>1</v>
      </c>
      <c r="AW552" s="8">
        <v>425</v>
      </c>
      <c r="AX552" s="8">
        <v>369.5</v>
      </c>
      <c r="AZ552" s="2">
        <v>42719</v>
      </c>
      <c r="BA552" s="8"/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2</v>
      </c>
      <c r="BJ552">
        <v>8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1</v>
      </c>
      <c r="CI552" s="6">
        <v>0.7</v>
      </c>
      <c r="CJ552" s="8">
        <v>0</v>
      </c>
      <c r="CK552" s="8">
        <v>0</v>
      </c>
      <c r="CL552" s="8">
        <f t="shared" si="65"/>
        <v>100</v>
      </c>
      <c r="CM552" s="8">
        <v>83</v>
      </c>
      <c r="CN552">
        <v>0</v>
      </c>
      <c r="CO552" s="4">
        <f t="shared" si="66"/>
        <v>0.62406015037593987</v>
      </c>
      <c r="CP552" s="8">
        <f t="shared" si="67"/>
        <v>50</v>
      </c>
      <c r="CQ552" s="8">
        <v>84.5</v>
      </c>
      <c r="CR552" s="8">
        <f t="shared" si="68"/>
        <v>1</v>
      </c>
      <c r="CS552" s="8">
        <f>IF(SUM(EF552:EG552,EB552:EC552,DX552:DY552,DT552:DU552,DP552:DQ552,DL552:DM552,DH552:DI552,DD552:DE552)&gt;0,1,0)</f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 s="8">
        <v>2.0153846153846149</v>
      </c>
      <c r="EJ552" s="8">
        <v>0</v>
      </c>
      <c r="EK552" s="8">
        <v>1</v>
      </c>
      <c r="EL552" s="8">
        <v>0</v>
      </c>
      <c r="EM552">
        <v>1</v>
      </c>
      <c r="EN552" s="2">
        <v>42750</v>
      </c>
      <c r="EO552">
        <v>3</v>
      </c>
      <c r="EP552">
        <v>1</v>
      </c>
      <c r="EQ552" s="2">
        <v>42797</v>
      </c>
      <c r="ER552">
        <v>4</v>
      </c>
      <c r="ES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E552">
        <v>0</v>
      </c>
      <c r="FI552">
        <v>31</v>
      </c>
      <c r="FJ552">
        <v>1</v>
      </c>
      <c r="FK552">
        <v>2</v>
      </c>
    </row>
    <row r="553" spans="1:168" x14ac:dyDescent="0.35">
      <c r="A553">
        <v>70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8">
        <v>0</v>
      </c>
      <c r="P553" s="8">
        <v>0</v>
      </c>
      <c r="Q553">
        <v>0</v>
      </c>
      <c r="R553">
        <v>1</v>
      </c>
      <c r="S553">
        <v>0</v>
      </c>
      <c r="T553">
        <v>0</v>
      </c>
      <c r="U553" s="8">
        <v>0</v>
      </c>
      <c r="V553">
        <v>0</v>
      </c>
      <c r="W553" s="8">
        <v>134</v>
      </c>
      <c r="X553" s="8">
        <v>47</v>
      </c>
      <c r="Y553" s="8">
        <v>97</v>
      </c>
      <c r="Z553">
        <v>0</v>
      </c>
      <c r="AA553" s="8">
        <v>1.893939393939394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s="8">
        <v>39.5</v>
      </c>
      <c r="AI553" s="8">
        <v>47</v>
      </c>
      <c r="AJ553" s="6">
        <v>8</v>
      </c>
      <c r="AK553">
        <v>0</v>
      </c>
      <c r="AL553" s="8">
        <v>53</v>
      </c>
      <c r="AM553">
        <v>2</v>
      </c>
      <c r="AN553">
        <v>1</v>
      </c>
      <c r="AO553">
        <v>1</v>
      </c>
      <c r="AP553">
        <v>0</v>
      </c>
      <c r="AQ553">
        <v>0</v>
      </c>
      <c r="AR553">
        <v>0</v>
      </c>
      <c r="AS553" s="8">
        <v>2</v>
      </c>
      <c r="AT553">
        <v>0</v>
      </c>
      <c r="AU553">
        <v>1</v>
      </c>
      <c r="AV553">
        <v>0</v>
      </c>
      <c r="AW553" s="8">
        <v>172</v>
      </c>
      <c r="AX553" s="8">
        <v>0</v>
      </c>
      <c r="AZ553" s="2">
        <v>42714</v>
      </c>
      <c r="BA553" s="8"/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5</v>
      </c>
      <c r="BJ553">
        <v>2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 s="6">
        <v>0.1</v>
      </c>
      <c r="CJ553" s="8">
        <v>0</v>
      </c>
      <c r="CK553" s="8">
        <v>0</v>
      </c>
      <c r="CL553" s="8">
        <f t="shared" si="65"/>
        <v>100</v>
      </c>
      <c r="CM553" s="8">
        <v>168</v>
      </c>
      <c r="CN553">
        <v>0</v>
      </c>
      <c r="CO553" s="4">
        <f t="shared" si="66"/>
        <v>1.2537313432835822</v>
      </c>
      <c r="CP553" s="8">
        <f t="shared" si="67"/>
        <v>-34</v>
      </c>
      <c r="CQ553" s="8">
        <v>132</v>
      </c>
      <c r="CR553" s="8">
        <f t="shared" si="68"/>
        <v>0</v>
      </c>
      <c r="CS553" s="8">
        <f>IF(SUM(EF553:EG553,EB553:EC553,DX553:DY553,DT553:DU553,DP553:DQ553,DL553:DM553,DH553:DI553,DD553:DE553)&gt;0,1,0)</f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 s="8">
        <v>1.8857142857142859</v>
      </c>
      <c r="EJ553" s="8">
        <v>0</v>
      </c>
      <c r="EK553" s="8">
        <v>1</v>
      </c>
      <c r="EL553" s="8">
        <v>0</v>
      </c>
      <c r="EM553">
        <v>0</v>
      </c>
      <c r="EO553">
        <v>0</v>
      </c>
      <c r="EP553">
        <v>0</v>
      </c>
      <c r="ER553">
        <v>0</v>
      </c>
      <c r="ES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 s="2">
        <v>43229</v>
      </c>
      <c r="FE553">
        <v>0</v>
      </c>
      <c r="FG553">
        <v>515</v>
      </c>
      <c r="FH553">
        <v>0</v>
      </c>
      <c r="FK553">
        <v>2</v>
      </c>
    </row>
    <row r="554" spans="1:168" x14ac:dyDescent="0.35">
      <c r="A554">
        <v>72</v>
      </c>
      <c r="B554">
        <v>2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 s="8">
        <v>0</v>
      </c>
      <c r="P554" s="8">
        <v>0</v>
      </c>
      <c r="Q554">
        <v>0</v>
      </c>
      <c r="R554">
        <v>1</v>
      </c>
      <c r="S554">
        <v>0</v>
      </c>
      <c r="T554">
        <v>0</v>
      </c>
      <c r="U554" s="8">
        <v>0</v>
      </c>
      <c r="V554">
        <v>0</v>
      </c>
      <c r="W554" s="8">
        <v>110</v>
      </c>
      <c r="X554" s="8">
        <v>44</v>
      </c>
      <c r="Y554" s="8">
        <v>94</v>
      </c>
      <c r="Z554">
        <v>0</v>
      </c>
      <c r="AA554" s="8">
        <v>2.052980132450331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 s="8">
        <v>18</v>
      </c>
      <c r="AI554" s="8">
        <v>88</v>
      </c>
      <c r="AJ554" s="6">
        <v>8.5</v>
      </c>
      <c r="AK554">
        <v>0</v>
      </c>
      <c r="AL554" s="8">
        <v>73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 s="8">
        <v>2</v>
      </c>
      <c r="AT554">
        <v>0</v>
      </c>
      <c r="AU554">
        <v>1</v>
      </c>
      <c r="AV554">
        <v>0</v>
      </c>
      <c r="AW554" s="8">
        <v>112</v>
      </c>
      <c r="AX554" s="8">
        <v>0</v>
      </c>
      <c r="AZ554" s="2">
        <v>42712</v>
      </c>
      <c r="BA554" s="8"/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7</v>
      </c>
      <c r="BJ554">
        <v>6</v>
      </c>
      <c r="BK554">
        <v>0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1</v>
      </c>
      <c r="CI554" s="6">
        <v>0.7</v>
      </c>
      <c r="CJ554" s="8">
        <v>50</v>
      </c>
      <c r="CK554" s="8">
        <v>0</v>
      </c>
      <c r="CL554" s="8">
        <f t="shared" si="65"/>
        <v>50</v>
      </c>
      <c r="CM554" s="8">
        <v>86</v>
      </c>
      <c r="CN554">
        <v>0</v>
      </c>
      <c r="CO554" s="4">
        <f t="shared" si="66"/>
        <v>0.78181818181818186</v>
      </c>
      <c r="CP554" s="8">
        <f t="shared" si="67"/>
        <v>24</v>
      </c>
      <c r="CQ554" s="8">
        <v>56</v>
      </c>
      <c r="CR554" s="8">
        <f t="shared" si="68"/>
        <v>1</v>
      </c>
      <c r="CS554" s="8">
        <f>IF(SUM(EF554:EG554,EB554:EC554,DX554:DY554,DT554:DU554,DP554:DQ554,DL554:DM554,DH554:DI554,DD554:DE554)&gt;0,1,0)</f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 s="8">
        <v>1.794117647058824</v>
      </c>
      <c r="EJ554" s="8">
        <v>0</v>
      </c>
      <c r="EK554" s="8">
        <v>1</v>
      </c>
      <c r="EL554" s="8">
        <v>0</v>
      </c>
      <c r="EM554">
        <v>0</v>
      </c>
      <c r="EO554">
        <v>0</v>
      </c>
      <c r="EP554">
        <v>0</v>
      </c>
      <c r="ER554">
        <v>0</v>
      </c>
      <c r="ES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 s="2">
        <v>42748</v>
      </c>
      <c r="FE554">
        <v>0</v>
      </c>
      <c r="FG554">
        <v>36</v>
      </c>
      <c r="FH554">
        <v>1</v>
      </c>
      <c r="FK554">
        <v>0</v>
      </c>
    </row>
    <row r="555" spans="1:168" x14ac:dyDescent="0.35">
      <c r="A555">
        <v>69</v>
      </c>
      <c r="B555">
        <v>2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 s="8">
        <v>0</v>
      </c>
      <c r="P555" s="8">
        <v>0</v>
      </c>
      <c r="Q555">
        <v>0</v>
      </c>
      <c r="R555">
        <v>1</v>
      </c>
      <c r="S555">
        <v>0</v>
      </c>
      <c r="T555">
        <v>0</v>
      </c>
      <c r="U555" s="8">
        <v>0</v>
      </c>
      <c r="V555">
        <v>0</v>
      </c>
      <c r="W555" s="8">
        <v>134</v>
      </c>
      <c r="X555" s="8">
        <v>57</v>
      </c>
      <c r="Y555" s="8">
        <v>96</v>
      </c>
      <c r="Z555">
        <v>0</v>
      </c>
      <c r="AA555" s="8">
        <v>1.9844961240310079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 s="8">
        <v>15</v>
      </c>
      <c r="AI555" s="8">
        <v>110</v>
      </c>
      <c r="AJ555" s="6">
        <v>6.2</v>
      </c>
      <c r="AK555">
        <v>1</v>
      </c>
      <c r="AL555" s="8">
        <v>43</v>
      </c>
      <c r="AM555">
        <v>3</v>
      </c>
      <c r="AN555">
        <v>1</v>
      </c>
      <c r="AO555">
        <v>0</v>
      </c>
      <c r="AP555">
        <v>1</v>
      </c>
      <c r="AQ555">
        <v>0</v>
      </c>
      <c r="AR555">
        <v>0</v>
      </c>
      <c r="AS555" s="8">
        <v>3</v>
      </c>
      <c r="AT555">
        <v>0</v>
      </c>
      <c r="AU555">
        <v>0</v>
      </c>
      <c r="AV555">
        <v>1</v>
      </c>
      <c r="AW555" s="8">
        <v>136</v>
      </c>
      <c r="AX555" s="8">
        <v>112</v>
      </c>
      <c r="AZ555" s="2">
        <v>42698</v>
      </c>
      <c r="BA555" s="8"/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7</v>
      </c>
      <c r="BJ555">
        <v>15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1</v>
      </c>
      <c r="CE555">
        <v>1</v>
      </c>
      <c r="CF555">
        <v>0</v>
      </c>
      <c r="CG555">
        <v>0</v>
      </c>
      <c r="CH555">
        <v>1</v>
      </c>
      <c r="CI555" s="6">
        <v>0.1</v>
      </c>
      <c r="CJ555" s="8">
        <v>0</v>
      </c>
      <c r="CK555" s="8">
        <v>0</v>
      </c>
      <c r="CL555" s="8">
        <f t="shared" si="65"/>
        <v>100</v>
      </c>
      <c r="CM555" s="8">
        <v>49</v>
      </c>
      <c r="CN555">
        <v>1</v>
      </c>
      <c r="CO555" s="4">
        <f t="shared" si="66"/>
        <v>0.36567164179104478</v>
      </c>
      <c r="CP555" s="8">
        <f t="shared" si="67"/>
        <v>85</v>
      </c>
      <c r="CQ555" s="8">
        <v>94</v>
      </c>
      <c r="CR555" s="8">
        <f t="shared" si="68"/>
        <v>1</v>
      </c>
      <c r="CS555" s="8">
        <f>IF(CN555=1,1,0)</f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1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0</v>
      </c>
      <c r="EA555">
        <v>0</v>
      </c>
      <c r="EB555">
        <v>1</v>
      </c>
      <c r="EC555">
        <v>0</v>
      </c>
      <c r="ED555">
        <v>0</v>
      </c>
      <c r="EE555">
        <v>1</v>
      </c>
      <c r="EF555">
        <v>0</v>
      </c>
      <c r="EG555">
        <v>0</v>
      </c>
      <c r="EH555">
        <v>0</v>
      </c>
      <c r="EI555" s="8">
        <v>2</v>
      </c>
      <c r="EJ555" s="8">
        <v>0</v>
      </c>
      <c r="EK555" s="8">
        <v>1</v>
      </c>
      <c r="EL555" s="8">
        <v>0</v>
      </c>
      <c r="EM555">
        <v>1</v>
      </c>
      <c r="EN555" s="2">
        <v>42714</v>
      </c>
      <c r="EO555">
        <v>2</v>
      </c>
      <c r="EP555">
        <v>0</v>
      </c>
      <c r="ER555">
        <v>0</v>
      </c>
      <c r="ES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 s="2">
        <v>42796</v>
      </c>
      <c r="FE555">
        <v>0</v>
      </c>
      <c r="FG555">
        <v>98</v>
      </c>
      <c r="FH555">
        <v>1</v>
      </c>
      <c r="FI555">
        <v>16</v>
      </c>
      <c r="FJ555">
        <v>1</v>
      </c>
      <c r="FK555">
        <f>IF(AND(FH555,FJ555),1,0)</f>
        <v>1</v>
      </c>
    </row>
    <row r="556" spans="1:168" x14ac:dyDescent="0.35">
      <c r="A556">
        <v>76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0</v>
      </c>
      <c r="M556">
        <v>0</v>
      </c>
      <c r="N556">
        <v>1</v>
      </c>
      <c r="O556" s="8">
        <v>6</v>
      </c>
      <c r="P556" s="8">
        <v>0.35840303409975949</v>
      </c>
      <c r="Q556">
        <v>2</v>
      </c>
      <c r="R556">
        <v>0</v>
      </c>
      <c r="S556">
        <v>0</v>
      </c>
      <c r="T556">
        <v>1</v>
      </c>
      <c r="U556" s="8">
        <v>21</v>
      </c>
      <c r="V556">
        <v>0</v>
      </c>
      <c r="W556" s="8">
        <v>127</v>
      </c>
      <c r="X556" s="8">
        <v>60</v>
      </c>
      <c r="Y556" s="8">
        <v>97</v>
      </c>
      <c r="Z556">
        <v>0</v>
      </c>
      <c r="AA556" s="8">
        <v>2.140625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s="8">
        <v>35.868767178281672</v>
      </c>
      <c r="AI556" s="8">
        <v>50</v>
      </c>
      <c r="AJ556" s="6">
        <v>5.7</v>
      </c>
      <c r="AK556">
        <v>1</v>
      </c>
      <c r="AL556" s="8">
        <v>55</v>
      </c>
      <c r="AM556">
        <v>2</v>
      </c>
      <c r="AN556">
        <v>1</v>
      </c>
      <c r="AO556">
        <v>1</v>
      </c>
      <c r="AP556">
        <v>0</v>
      </c>
      <c r="AQ556">
        <v>0</v>
      </c>
      <c r="AR556">
        <v>0</v>
      </c>
      <c r="AS556" s="8">
        <v>2</v>
      </c>
      <c r="AT556">
        <v>0</v>
      </c>
      <c r="AU556">
        <v>1</v>
      </c>
      <c r="AV556">
        <v>0</v>
      </c>
      <c r="AW556" s="8">
        <v>117</v>
      </c>
      <c r="AX556" s="8">
        <v>0</v>
      </c>
      <c r="AZ556" s="2">
        <v>42690</v>
      </c>
      <c r="BA556" s="8"/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7</v>
      </c>
      <c r="BJ556">
        <v>16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1</v>
      </c>
      <c r="CD556">
        <v>3</v>
      </c>
      <c r="CE556">
        <v>1</v>
      </c>
      <c r="CF556">
        <v>1</v>
      </c>
      <c r="CG556">
        <v>1</v>
      </c>
      <c r="CH556">
        <v>1</v>
      </c>
      <c r="CI556" s="6">
        <v>1.7</v>
      </c>
      <c r="CJ556" s="8">
        <v>0</v>
      </c>
      <c r="CK556" s="8">
        <v>100</v>
      </c>
      <c r="CL556" s="8">
        <f t="shared" si="65"/>
        <v>0</v>
      </c>
      <c r="CM556" s="8">
        <v>58.5</v>
      </c>
      <c r="CN556">
        <v>0</v>
      </c>
      <c r="CO556" s="4">
        <f t="shared" si="66"/>
        <v>0.46062992125984253</v>
      </c>
      <c r="CP556" s="8">
        <f t="shared" si="67"/>
        <v>68.5</v>
      </c>
      <c r="CQ556" s="8">
        <v>51.5</v>
      </c>
      <c r="CR556" s="8">
        <f t="shared" si="68"/>
        <v>1</v>
      </c>
      <c r="CS556" s="8">
        <f>IF(SUM(EF556:EG556,EB556:EC556,DX556:DY556,DT556:DU556,DP556:DQ556,DL556:DM556,DH556:DI556,DD556:DE556)&gt;0,1,0)</f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0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1</v>
      </c>
      <c r="DI556">
        <v>1</v>
      </c>
      <c r="DJ556">
        <v>0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1</v>
      </c>
      <c r="DQ556">
        <v>1</v>
      </c>
      <c r="DR556">
        <v>0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1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 s="8">
        <v>1.3150684931506851</v>
      </c>
      <c r="EJ556" s="8">
        <v>1</v>
      </c>
      <c r="EK556" s="8">
        <v>0</v>
      </c>
      <c r="EL556" s="8">
        <v>0</v>
      </c>
      <c r="EM556">
        <v>1</v>
      </c>
      <c r="EN556" s="2">
        <v>42701</v>
      </c>
      <c r="EO556">
        <v>3</v>
      </c>
      <c r="EP556">
        <v>0</v>
      </c>
      <c r="ER556">
        <v>0</v>
      </c>
      <c r="ES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 s="2">
        <v>43015</v>
      </c>
      <c r="FE556">
        <v>1</v>
      </c>
      <c r="FF556" s="2">
        <v>43161</v>
      </c>
      <c r="FG556">
        <v>325</v>
      </c>
      <c r="FH556">
        <v>1</v>
      </c>
      <c r="FI556">
        <v>11</v>
      </c>
      <c r="FJ556">
        <v>1</v>
      </c>
      <c r="FK556">
        <f>IF(AND(FH556,FJ556),1,0)</f>
        <v>1</v>
      </c>
    </row>
    <row r="557" spans="1:168" x14ac:dyDescent="0.35">
      <c r="A557">
        <v>54</v>
      </c>
      <c r="B557">
        <v>2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0</v>
      </c>
      <c r="O557" s="8">
        <v>0</v>
      </c>
      <c r="P557" s="8">
        <v>6.7985269858197389E-2</v>
      </c>
      <c r="Q557">
        <v>2</v>
      </c>
      <c r="R557">
        <v>0</v>
      </c>
      <c r="S557">
        <v>0</v>
      </c>
      <c r="T557">
        <v>1</v>
      </c>
      <c r="U557" s="8">
        <v>14</v>
      </c>
      <c r="V557">
        <v>1</v>
      </c>
      <c r="W557" s="8">
        <v>155</v>
      </c>
      <c r="X557" s="8">
        <v>96</v>
      </c>
      <c r="Y557" s="8">
        <v>99</v>
      </c>
      <c r="Z557">
        <v>0</v>
      </c>
      <c r="AA557" s="8">
        <v>1.5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s="8">
        <v>44.5</v>
      </c>
      <c r="AI557" s="8">
        <v>70</v>
      </c>
      <c r="AJ557" s="6">
        <v>8.5</v>
      </c>
      <c r="AK557">
        <v>0</v>
      </c>
      <c r="AL557" s="8">
        <v>80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 s="8">
        <v>1</v>
      </c>
      <c r="AT557">
        <v>1</v>
      </c>
      <c r="AU557">
        <v>0</v>
      </c>
      <c r="AV557">
        <v>0</v>
      </c>
      <c r="AW557" s="8">
        <v>399</v>
      </c>
      <c r="AX557" s="8">
        <v>399</v>
      </c>
      <c r="AZ557" s="2">
        <v>42654</v>
      </c>
      <c r="BA557" s="8"/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5</v>
      </c>
      <c r="BJ557">
        <v>8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1</v>
      </c>
      <c r="CI557" s="6">
        <v>4</v>
      </c>
      <c r="CJ557" s="8">
        <v>80</v>
      </c>
      <c r="CK557" s="8">
        <v>0</v>
      </c>
      <c r="CL557" s="8">
        <f t="shared" si="65"/>
        <v>20</v>
      </c>
      <c r="CM557" s="8">
        <v>93</v>
      </c>
      <c r="CN557">
        <v>0</v>
      </c>
      <c r="CO557" s="4">
        <f t="shared" si="66"/>
        <v>0.6</v>
      </c>
      <c r="CP557" s="8">
        <f t="shared" si="67"/>
        <v>62</v>
      </c>
      <c r="CQ557" s="8">
        <v>124</v>
      </c>
      <c r="CR557" s="8">
        <f t="shared" si="68"/>
        <v>1</v>
      </c>
      <c r="CS557" s="8">
        <f>IF(SUM(EF557:EG557,EB557:EC557,DX557:DY557,DT557:DU557,DP557:DQ557,DL557:DM557,DH557:DI557,DD557:DE557)&gt;0,1,0)</f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 s="8">
        <v>1.5</v>
      </c>
      <c r="EJ557" s="8">
        <v>0</v>
      </c>
      <c r="EK557" s="8">
        <v>1</v>
      </c>
      <c r="EL557" s="8">
        <v>0</v>
      </c>
      <c r="EM557">
        <v>1</v>
      </c>
      <c r="EN557" s="2">
        <v>42715</v>
      </c>
      <c r="EO557">
        <v>2</v>
      </c>
      <c r="EP557">
        <v>0</v>
      </c>
      <c r="ER557">
        <v>0</v>
      </c>
      <c r="ES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 s="2">
        <v>42818</v>
      </c>
      <c r="FE557">
        <v>0</v>
      </c>
      <c r="FG557">
        <v>164</v>
      </c>
      <c r="FH557">
        <v>1</v>
      </c>
      <c r="FI557">
        <v>61</v>
      </c>
      <c r="FJ557">
        <v>1</v>
      </c>
      <c r="FK557">
        <f>IF(AND(FH557,FJ557),1,0)</f>
        <v>1</v>
      </c>
    </row>
    <row r="558" spans="1:168" x14ac:dyDescent="0.35">
      <c r="A558">
        <v>66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1</v>
      </c>
      <c r="O558" s="8">
        <v>6</v>
      </c>
      <c r="P558" s="8">
        <v>6.8037991400166933E-2</v>
      </c>
      <c r="Q558">
        <v>2</v>
      </c>
      <c r="R558">
        <v>0</v>
      </c>
      <c r="S558">
        <v>0</v>
      </c>
      <c r="T558">
        <v>1</v>
      </c>
      <c r="U558" s="8">
        <v>3</v>
      </c>
      <c r="V558">
        <v>0</v>
      </c>
      <c r="W558" s="8">
        <v>119</v>
      </c>
      <c r="X558" s="8">
        <v>53</v>
      </c>
      <c r="Y558" s="8">
        <v>95</v>
      </c>
      <c r="Z558">
        <v>0</v>
      </c>
      <c r="AA558" s="8">
        <v>2.014388489208633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s="8">
        <v>41.884096919158758</v>
      </c>
      <c r="AI558" s="8">
        <v>64</v>
      </c>
      <c r="AJ558" s="6">
        <v>8</v>
      </c>
      <c r="AK558">
        <v>0</v>
      </c>
      <c r="AL558" s="8">
        <v>95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 s="8">
        <v>1</v>
      </c>
      <c r="AT558">
        <v>1</v>
      </c>
      <c r="AU558">
        <v>0</v>
      </c>
      <c r="AV558">
        <v>0</v>
      </c>
      <c r="AW558" s="8">
        <v>458</v>
      </c>
      <c r="AX558" s="8">
        <v>458</v>
      </c>
      <c r="AZ558" s="2">
        <v>42650</v>
      </c>
      <c r="BA558" s="8"/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3</v>
      </c>
      <c r="BJ558">
        <v>2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 s="6">
        <v>9</v>
      </c>
      <c r="CJ558" s="8">
        <v>70</v>
      </c>
      <c r="CK558" s="8">
        <v>0</v>
      </c>
      <c r="CL558" s="8">
        <f t="shared" si="65"/>
        <v>30</v>
      </c>
      <c r="CM558" s="8">
        <v>98</v>
      </c>
      <c r="CN558">
        <v>0</v>
      </c>
      <c r="CO558" s="4">
        <f t="shared" si="66"/>
        <v>0.82352941176470584</v>
      </c>
      <c r="CP558" s="8">
        <f t="shared" si="67"/>
        <v>21</v>
      </c>
      <c r="CQ558" s="8">
        <v>72</v>
      </c>
      <c r="CR558" s="8">
        <f t="shared" si="68"/>
        <v>1</v>
      </c>
      <c r="CS558" s="8">
        <f>IF(SUM(EF558:EG558,EB558:EC558,DX558:DY558,DT558:DU558,DP558:DQ558,DL558:DM558,DH558:DI558,DD558:DE558)&gt;0,1,0)</f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 s="8">
        <v>1.833333333333333</v>
      </c>
      <c r="EJ558" s="8">
        <v>0</v>
      </c>
      <c r="EK558" s="8">
        <v>1</v>
      </c>
      <c r="EL558" s="8">
        <v>0</v>
      </c>
      <c r="EM558">
        <v>0</v>
      </c>
      <c r="EO558">
        <v>0</v>
      </c>
      <c r="EP558">
        <v>0</v>
      </c>
      <c r="ER558">
        <v>0</v>
      </c>
      <c r="ES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</v>
      </c>
      <c r="FD558" s="2">
        <v>42715</v>
      </c>
      <c r="FE558">
        <v>0</v>
      </c>
      <c r="FG558">
        <v>65</v>
      </c>
      <c r="FH558">
        <v>1</v>
      </c>
      <c r="FK558">
        <v>0</v>
      </c>
    </row>
    <row r="559" spans="1:168" x14ac:dyDescent="0.35">
      <c r="A559">
        <v>67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 s="8">
        <v>0</v>
      </c>
      <c r="P559" s="8">
        <v>0</v>
      </c>
      <c r="Q559">
        <v>0</v>
      </c>
      <c r="R559">
        <v>1</v>
      </c>
      <c r="S559">
        <v>0</v>
      </c>
      <c r="T559">
        <v>0</v>
      </c>
      <c r="U559" s="8">
        <v>0</v>
      </c>
      <c r="V559">
        <v>1</v>
      </c>
      <c r="W559" s="8">
        <v>140</v>
      </c>
      <c r="X559" s="8">
        <v>75</v>
      </c>
      <c r="Y559" s="8">
        <v>95</v>
      </c>
      <c r="Z559">
        <v>0</v>
      </c>
      <c r="AA559" s="8">
        <v>1.9230769230769229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s="8">
        <v>44</v>
      </c>
      <c r="AI559" s="8">
        <v>70</v>
      </c>
      <c r="AJ559" s="6">
        <v>5.2</v>
      </c>
      <c r="AK559">
        <v>1</v>
      </c>
      <c r="AL559" s="8">
        <v>32</v>
      </c>
      <c r="AM559">
        <v>3</v>
      </c>
      <c r="AN559">
        <v>1</v>
      </c>
      <c r="AO559">
        <v>0</v>
      </c>
      <c r="AP559">
        <v>1</v>
      </c>
      <c r="AQ559">
        <v>0</v>
      </c>
      <c r="AR559">
        <v>0</v>
      </c>
      <c r="AS559" s="8">
        <v>3</v>
      </c>
      <c r="AT559">
        <v>0</v>
      </c>
      <c r="AU559">
        <v>0</v>
      </c>
      <c r="AV559">
        <v>1</v>
      </c>
      <c r="AW559" s="8">
        <v>162</v>
      </c>
      <c r="AX559" s="8">
        <v>162</v>
      </c>
      <c r="AZ559" s="2">
        <v>42647</v>
      </c>
      <c r="BA559" s="8"/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</v>
      </c>
      <c r="BJ559">
        <v>14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3</v>
      </c>
      <c r="CE559">
        <v>1</v>
      </c>
      <c r="CF559">
        <v>1</v>
      </c>
      <c r="CG559">
        <v>1</v>
      </c>
      <c r="CH559">
        <v>1</v>
      </c>
      <c r="CI559" s="6">
        <v>2.5</v>
      </c>
      <c r="CJ559" s="8">
        <v>0</v>
      </c>
      <c r="CK559" s="8">
        <v>0</v>
      </c>
      <c r="CL559" s="8">
        <f t="shared" si="65"/>
        <v>100</v>
      </c>
      <c r="CM559" s="8">
        <v>36</v>
      </c>
      <c r="CN559">
        <v>1</v>
      </c>
      <c r="CO559" s="4">
        <f t="shared" si="66"/>
        <v>0.25714285714285712</v>
      </c>
      <c r="CP559" s="8">
        <f t="shared" si="67"/>
        <v>104</v>
      </c>
      <c r="CQ559" s="8">
        <v>56.500000000000007</v>
      </c>
      <c r="CR559" s="8">
        <f t="shared" si="68"/>
        <v>1</v>
      </c>
      <c r="CS559" s="8">
        <f>IF(CN559=1,1,0)</f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1</v>
      </c>
      <c r="DN559">
        <v>0</v>
      </c>
      <c r="DO559">
        <v>0</v>
      </c>
      <c r="DP559">
        <v>0</v>
      </c>
      <c r="DQ559">
        <v>1</v>
      </c>
      <c r="DR559">
        <v>1</v>
      </c>
      <c r="DS559">
        <v>0</v>
      </c>
      <c r="DT559">
        <v>1</v>
      </c>
      <c r="DU559">
        <v>1</v>
      </c>
      <c r="DV559">
        <v>1</v>
      </c>
      <c r="DW559">
        <v>0</v>
      </c>
      <c r="DX559">
        <v>0</v>
      </c>
      <c r="DY559">
        <v>1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 s="8">
        <v>1</v>
      </c>
      <c r="EJ559" s="8">
        <v>1</v>
      </c>
      <c r="EK559" s="8">
        <v>0</v>
      </c>
      <c r="EL559" s="8">
        <v>0</v>
      </c>
      <c r="EM559">
        <v>1</v>
      </c>
      <c r="EN559" s="2">
        <v>42815</v>
      </c>
      <c r="EO559">
        <v>6</v>
      </c>
      <c r="EP559">
        <v>0</v>
      </c>
      <c r="ER559">
        <v>0</v>
      </c>
      <c r="ES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</v>
      </c>
      <c r="FD559" s="2">
        <v>42869</v>
      </c>
      <c r="FE559">
        <v>0</v>
      </c>
      <c r="FG559">
        <v>222</v>
      </c>
      <c r="FH559">
        <v>1</v>
      </c>
      <c r="FI559">
        <v>168</v>
      </c>
      <c r="FJ559">
        <v>1</v>
      </c>
      <c r="FK559">
        <f>IF(AND(FH559,FJ559),1,0)</f>
        <v>1</v>
      </c>
    </row>
    <row r="560" spans="1:168" x14ac:dyDescent="0.35">
      <c r="A560">
        <v>84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0</v>
      </c>
      <c r="M560">
        <v>0</v>
      </c>
      <c r="N560">
        <v>1</v>
      </c>
      <c r="O560" s="8">
        <v>8</v>
      </c>
      <c r="P560" s="8">
        <v>0.1242562895610098</v>
      </c>
      <c r="Q560">
        <v>2</v>
      </c>
      <c r="R560">
        <v>0</v>
      </c>
      <c r="S560">
        <v>0</v>
      </c>
      <c r="T560">
        <v>1</v>
      </c>
      <c r="U560" s="8">
        <v>0.1786626816528232</v>
      </c>
      <c r="V560">
        <v>0</v>
      </c>
      <c r="W560" s="8">
        <v>129</v>
      </c>
      <c r="X560" s="8">
        <v>52</v>
      </c>
      <c r="Y560" s="8">
        <v>97</v>
      </c>
      <c r="Z560">
        <v>0</v>
      </c>
      <c r="AA560" s="8">
        <v>1.970802919708029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s="8">
        <v>39.130453728887971</v>
      </c>
      <c r="AI560" s="8">
        <v>75</v>
      </c>
      <c r="AJ560" s="6">
        <v>7</v>
      </c>
      <c r="AK560">
        <v>1</v>
      </c>
      <c r="AL560" s="8">
        <v>75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 s="8">
        <v>3</v>
      </c>
      <c r="AT560">
        <v>0</v>
      </c>
      <c r="AU560">
        <v>0</v>
      </c>
      <c r="AV560">
        <v>1</v>
      </c>
      <c r="AW560" s="8">
        <v>578</v>
      </c>
      <c r="AX560" s="8">
        <v>578</v>
      </c>
      <c r="AZ560" s="2">
        <v>42640</v>
      </c>
      <c r="BA560" s="8"/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4</v>
      </c>
      <c r="BJ560">
        <v>16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3</v>
      </c>
      <c r="CE560">
        <v>1</v>
      </c>
      <c r="CF560">
        <v>1</v>
      </c>
      <c r="CG560">
        <v>1</v>
      </c>
      <c r="CH560">
        <v>1</v>
      </c>
      <c r="CI560" s="6">
        <v>30</v>
      </c>
      <c r="CJ560" s="8">
        <v>50</v>
      </c>
      <c r="CK560" s="8">
        <v>0</v>
      </c>
      <c r="CL560" s="8">
        <f t="shared" si="65"/>
        <v>50</v>
      </c>
      <c r="CM560" s="8">
        <v>0</v>
      </c>
      <c r="CN560">
        <v>1</v>
      </c>
      <c r="CO560" s="4">
        <f t="shared" si="66"/>
        <v>0</v>
      </c>
      <c r="CP560" s="8">
        <f t="shared" si="67"/>
        <v>129</v>
      </c>
      <c r="CQ560" s="8">
        <v>28</v>
      </c>
      <c r="CR560" s="8">
        <f t="shared" si="68"/>
        <v>1</v>
      </c>
      <c r="CS560" s="8">
        <f>IF(CN560=1,1,0)</f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1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1</v>
      </c>
      <c r="DU560">
        <v>0</v>
      </c>
      <c r="DV560">
        <v>1</v>
      </c>
      <c r="DW560">
        <v>0</v>
      </c>
      <c r="DX560">
        <v>1</v>
      </c>
      <c r="DY560">
        <v>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 s="8">
        <v>1.9487179487179489</v>
      </c>
      <c r="EJ560" s="8">
        <v>0</v>
      </c>
      <c r="EK560" s="8">
        <v>1</v>
      </c>
      <c r="EL560" s="8">
        <v>0</v>
      </c>
      <c r="EM560">
        <v>1</v>
      </c>
      <c r="EN560" s="2">
        <v>42730</v>
      </c>
      <c r="EO560">
        <v>6</v>
      </c>
      <c r="EP560">
        <v>0</v>
      </c>
      <c r="ER560">
        <v>0</v>
      </c>
      <c r="ES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 s="2">
        <v>42754</v>
      </c>
      <c r="FE560">
        <v>0</v>
      </c>
      <c r="FG560">
        <v>114</v>
      </c>
      <c r="FH560">
        <v>1</v>
      </c>
      <c r="FI560">
        <v>90</v>
      </c>
      <c r="FJ560">
        <v>1</v>
      </c>
      <c r="FK560">
        <f>IF(AND(FH560,FJ560),1,0)</f>
        <v>1</v>
      </c>
    </row>
    <row r="561" spans="1:167" x14ac:dyDescent="0.35">
      <c r="A561">
        <v>82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 s="8">
        <v>0</v>
      </c>
      <c r="P561" s="8">
        <v>70</v>
      </c>
      <c r="Q561">
        <v>2</v>
      </c>
      <c r="R561">
        <v>0</v>
      </c>
      <c r="S561">
        <v>0</v>
      </c>
      <c r="T561">
        <v>1</v>
      </c>
      <c r="U561" s="8">
        <v>14</v>
      </c>
      <c r="V561">
        <v>0</v>
      </c>
      <c r="W561" s="8">
        <v>133</v>
      </c>
      <c r="X561" s="8">
        <v>58</v>
      </c>
      <c r="Y561" s="8">
        <v>98</v>
      </c>
      <c r="Z561">
        <v>1</v>
      </c>
      <c r="AA561" s="8">
        <v>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s="8">
        <v>38.950682989972663</v>
      </c>
      <c r="AI561" s="8">
        <v>42</v>
      </c>
      <c r="AJ561" s="6">
        <v>6.4</v>
      </c>
      <c r="AK561">
        <v>1</v>
      </c>
      <c r="AL561" s="8">
        <v>65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 s="8">
        <v>2</v>
      </c>
      <c r="AT561">
        <v>0</v>
      </c>
      <c r="AU561">
        <v>1</v>
      </c>
      <c r="AV561">
        <v>0</v>
      </c>
      <c r="AW561" s="8">
        <v>90</v>
      </c>
      <c r="AX561" s="8">
        <v>0</v>
      </c>
      <c r="AZ561" s="2">
        <v>42635</v>
      </c>
      <c r="BA561" s="8"/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>
        <v>16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1</v>
      </c>
      <c r="CD561">
        <v>2</v>
      </c>
      <c r="CE561">
        <v>0</v>
      </c>
      <c r="CF561">
        <v>1</v>
      </c>
      <c r="CG561">
        <v>0</v>
      </c>
      <c r="CH561">
        <v>1</v>
      </c>
      <c r="CI561" s="6">
        <v>0.51099165880944897</v>
      </c>
      <c r="CJ561" s="8">
        <v>0.25553251150164719</v>
      </c>
      <c r="CK561" s="8">
        <v>25</v>
      </c>
      <c r="CL561" s="8">
        <f t="shared" si="65"/>
        <v>74.744467488498358</v>
      </c>
      <c r="CM561" s="8">
        <v>46</v>
      </c>
      <c r="CN561">
        <v>1</v>
      </c>
      <c r="CO561" s="4">
        <f t="shared" si="66"/>
        <v>0.34586466165413532</v>
      </c>
      <c r="CP561" s="8">
        <f t="shared" si="67"/>
        <v>87</v>
      </c>
      <c r="CQ561" s="8">
        <v>0</v>
      </c>
      <c r="CR561" s="8">
        <f t="shared" si="68"/>
        <v>1</v>
      </c>
      <c r="CS561" s="8">
        <f>IF(CN561=1,1,0)</f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0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1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1</v>
      </c>
      <c r="DR561">
        <v>1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 s="8">
        <v>1.5</v>
      </c>
      <c r="EJ561" s="8">
        <v>0</v>
      </c>
      <c r="EK561" s="8">
        <v>1</v>
      </c>
      <c r="EL561" s="8">
        <v>0</v>
      </c>
      <c r="EM561">
        <v>1</v>
      </c>
      <c r="EN561" s="2">
        <v>42681</v>
      </c>
      <c r="EO561">
        <v>2</v>
      </c>
      <c r="EP561">
        <v>1</v>
      </c>
      <c r="EQ561" s="2">
        <v>42701</v>
      </c>
      <c r="ER561">
        <v>6</v>
      </c>
      <c r="ES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 s="2">
        <v>42720</v>
      </c>
      <c r="FE561">
        <v>1</v>
      </c>
      <c r="FF561" s="2">
        <v>42923</v>
      </c>
      <c r="FG561">
        <v>85</v>
      </c>
      <c r="FH561">
        <v>1</v>
      </c>
      <c r="FI561">
        <v>46</v>
      </c>
      <c r="FJ561">
        <v>1</v>
      </c>
      <c r="FK561">
        <f>IF(AND(FH561,FJ561),1,0)</f>
        <v>1</v>
      </c>
    </row>
    <row r="562" spans="1:167" x14ac:dyDescent="0.35">
      <c r="A562">
        <v>63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 s="8">
        <v>0</v>
      </c>
      <c r="P562" s="8">
        <v>0</v>
      </c>
      <c r="Q562">
        <v>2</v>
      </c>
      <c r="R562">
        <v>0</v>
      </c>
      <c r="S562">
        <v>0</v>
      </c>
      <c r="T562">
        <v>1</v>
      </c>
      <c r="U562" s="8">
        <v>35</v>
      </c>
      <c r="V562">
        <v>1</v>
      </c>
      <c r="W562" s="8">
        <v>153</v>
      </c>
      <c r="X562" s="8">
        <v>80</v>
      </c>
      <c r="Y562" s="8">
        <v>97</v>
      </c>
      <c r="Z562">
        <v>1</v>
      </c>
      <c r="AA562" s="8">
        <v>2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 s="8">
        <v>39.5</v>
      </c>
      <c r="AI562" s="8">
        <v>60</v>
      </c>
      <c r="AJ562" s="6">
        <v>8.6</v>
      </c>
      <c r="AK562">
        <v>0</v>
      </c>
      <c r="AL562" s="8">
        <v>54</v>
      </c>
      <c r="AM562">
        <v>2</v>
      </c>
      <c r="AN562">
        <v>1</v>
      </c>
      <c r="AO562">
        <v>1</v>
      </c>
      <c r="AP562">
        <v>0</v>
      </c>
      <c r="AQ562">
        <v>0</v>
      </c>
      <c r="AR562">
        <v>0</v>
      </c>
      <c r="AS562" s="8">
        <v>2</v>
      </c>
      <c r="AT562">
        <v>0</v>
      </c>
      <c r="AU562">
        <v>1</v>
      </c>
      <c r="AV562">
        <v>0</v>
      </c>
      <c r="AW562" s="8">
        <v>82</v>
      </c>
      <c r="AX562" s="8">
        <v>0</v>
      </c>
      <c r="AZ562" s="2">
        <v>42633</v>
      </c>
      <c r="BA562" s="8"/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7</v>
      </c>
      <c r="BJ562">
        <v>2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 s="6">
        <v>0.6</v>
      </c>
      <c r="CJ562" s="8">
        <v>30</v>
      </c>
      <c r="CK562" s="8">
        <v>0</v>
      </c>
      <c r="CL562" s="8">
        <f t="shared" si="65"/>
        <v>70</v>
      </c>
      <c r="CM562" s="8">
        <v>72</v>
      </c>
      <c r="CN562">
        <v>0</v>
      </c>
      <c r="CO562" s="4">
        <f t="shared" si="66"/>
        <v>0.47058823529411764</v>
      </c>
      <c r="CP562" s="8">
        <f t="shared" si="67"/>
        <v>81</v>
      </c>
      <c r="CQ562" s="8">
        <v>91</v>
      </c>
      <c r="CR562" s="8">
        <f t="shared" si="68"/>
        <v>1</v>
      </c>
      <c r="CS562" s="8">
        <f t="shared" ref="CS562:CS570" si="70">IF(SUM(EF562:EG562,EB562:EC562,DX562:DY562,DT562:DU562,DP562:DQ562,DL562:DM562,DH562:DI562,DD562:DE562)&gt;0,1,0)</f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 s="8">
        <v>1.901408450704225</v>
      </c>
      <c r="EJ562" s="8">
        <v>0</v>
      </c>
      <c r="EK562" s="8">
        <v>1</v>
      </c>
      <c r="EL562" s="8">
        <v>0</v>
      </c>
      <c r="EM562">
        <v>0</v>
      </c>
      <c r="EO562">
        <v>0</v>
      </c>
      <c r="EP562">
        <v>0</v>
      </c>
      <c r="ER562">
        <v>0</v>
      </c>
      <c r="ES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</v>
      </c>
      <c r="FD562" s="2">
        <v>42643</v>
      </c>
      <c r="FE562">
        <v>0</v>
      </c>
      <c r="FG562">
        <v>10</v>
      </c>
      <c r="FH562">
        <v>1</v>
      </c>
      <c r="FK562">
        <v>0</v>
      </c>
    </row>
    <row r="563" spans="1:167" x14ac:dyDescent="0.35">
      <c r="A563">
        <v>67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 s="8">
        <v>0</v>
      </c>
      <c r="P563" s="8">
        <v>0</v>
      </c>
      <c r="Q563">
        <v>0</v>
      </c>
      <c r="R563">
        <v>1</v>
      </c>
      <c r="S563">
        <v>0</v>
      </c>
      <c r="T563">
        <v>0</v>
      </c>
      <c r="U563" s="8">
        <v>0</v>
      </c>
      <c r="V563">
        <v>0</v>
      </c>
      <c r="W563" s="8">
        <v>126</v>
      </c>
      <c r="X563" s="8">
        <v>60</v>
      </c>
      <c r="Y563" s="8">
        <v>99</v>
      </c>
      <c r="Z563">
        <v>0</v>
      </c>
      <c r="AA563" s="8">
        <v>2.0148148148148151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s="8">
        <v>36.196129896769598</v>
      </c>
      <c r="AI563" s="8">
        <v>85</v>
      </c>
      <c r="AJ563" s="6">
        <v>8.1999999999999993</v>
      </c>
      <c r="AK563">
        <v>0</v>
      </c>
      <c r="AL563" s="8">
        <v>88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 s="8">
        <v>2</v>
      </c>
      <c r="AT563">
        <v>0</v>
      </c>
      <c r="AU563">
        <v>1</v>
      </c>
      <c r="AV563">
        <v>0</v>
      </c>
      <c r="AW563" s="8">
        <v>50</v>
      </c>
      <c r="AX563" s="8">
        <v>0</v>
      </c>
      <c r="AZ563" s="2">
        <v>42619</v>
      </c>
      <c r="BA563" s="8"/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5</v>
      </c>
      <c r="BJ563">
        <v>8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1</v>
      </c>
      <c r="CF563">
        <v>0</v>
      </c>
      <c r="CG563">
        <v>0</v>
      </c>
      <c r="CH563">
        <v>1</v>
      </c>
      <c r="CI563" s="6">
        <v>1.8</v>
      </c>
      <c r="CJ563" s="8">
        <v>50</v>
      </c>
      <c r="CK563" s="8">
        <v>0</v>
      </c>
      <c r="CL563" s="8">
        <f t="shared" si="65"/>
        <v>50</v>
      </c>
      <c r="CM563" s="8">
        <v>72</v>
      </c>
      <c r="CN563">
        <v>0</v>
      </c>
      <c r="CO563" s="4">
        <f t="shared" si="66"/>
        <v>0.5714285714285714</v>
      </c>
      <c r="CP563" s="8">
        <f t="shared" si="67"/>
        <v>54</v>
      </c>
      <c r="CQ563" s="8">
        <v>71</v>
      </c>
      <c r="CR563" s="8">
        <f t="shared" si="68"/>
        <v>1</v>
      </c>
      <c r="CS563" s="8">
        <f t="shared" si="70"/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 s="8">
        <v>1.9589041095890409</v>
      </c>
      <c r="EJ563" s="8">
        <v>0</v>
      </c>
      <c r="EK563" s="8">
        <v>1</v>
      </c>
      <c r="EL563" s="8">
        <v>0</v>
      </c>
      <c r="EM563">
        <v>1</v>
      </c>
      <c r="EN563" s="2">
        <v>42690</v>
      </c>
      <c r="EO563">
        <v>2</v>
      </c>
      <c r="EP563">
        <v>0</v>
      </c>
      <c r="ER563">
        <v>0</v>
      </c>
      <c r="ES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 s="2">
        <v>42804</v>
      </c>
      <c r="FE563">
        <v>0</v>
      </c>
      <c r="FG563">
        <v>185</v>
      </c>
      <c r="FH563">
        <v>1</v>
      </c>
      <c r="FI563">
        <v>71</v>
      </c>
      <c r="FJ563">
        <v>1</v>
      </c>
      <c r="FK563">
        <f>IF(AND(FH563,FJ563),1,0)</f>
        <v>1</v>
      </c>
    </row>
    <row r="564" spans="1:167" x14ac:dyDescent="0.35">
      <c r="A564">
        <v>65</v>
      </c>
      <c r="B564">
        <v>2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 s="8">
        <v>0</v>
      </c>
      <c r="P564" s="8">
        <v>0</v>
      </c>
      <c r="Q564">
        <v>0</v>
      </c>
      <c r="R564">
        <v>1</v>
      </c>
      <c r="S564">
        <v>0</v>
      </c>
      <c r="T564">
        <v>0</v>
      </c>
      <c r="U564" s="8">
        <v>0</v>
      </c>
      <c r="V564">
        <v>1</v>
      </c>
      <c r="W564" s="8">
        <v>147</v>
      </c>
      <c r="X564" s="8">
        <v>68</v>
      </c>
      <c r="Y564" s="8">
        <v>96</v>
      </c>
      <c r="Z564">
        <v>0</v>
      </c>
      <c r="AA564" s="8">
        <v>1.880597014925373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s="8">
        <v>45</v>
      </c>
      <c r="AI564" s="8">
        <v>60</v>
      </c>
      <c r="AJ564" s="6">
        <v>7</v>
      </c>
      <c r="AK564">
        <v>1</v>
      </c>
      <c r="AL564" s="8">
        <v>50</v>
      </c>
      <c r="AM564">
        <v>2</v>
      </c>
      <c r="AN564">
        <v>1</v>
      </c>
      <c r="AO564">
        <v>1</v>
      </c>
      <c r="AP564">
        <v>0</v>
      </c>
      <c r="AQ564">
        <v>0</v>
      </c>
      <c r="AR564">
        <v>0</v>
      </c>
      <c r="AS564" s="8">
        <v>2</v>
      </c>
      <c r="AT564">
        <v>0</v>
      </c>
      <c r="AU564">
        <v>1</v>
      </c>
      <c r="AV564">
        <v>0</v>
      </c>
      <c r="AW564" s="8">
        <v>116</v>
      </c>
      <c r="AX564" s="8">
        <v>0</v>
      </c>
      <c r="AZ564" s="2">
        <v>42607</v>
      </c>
      <c r="BA564" s="8"/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</v>
      </c>
      <c r="BJ564">
        <v>2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</v>
      </c>
      <c r="BZ564">
        <v>1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0</v>
      </c>
      <c r="CH564">
        <v>0</v>
      </c>
      <c r="CI564" s="6">
        <v>0.04</v>
      </c>
      <c r="CJ564" s="8">
        <v>0</v>
      </c>
      <c r="CK564" s="8">
        <v>0</v>
      </c>
      <c r="CL564" s="8">
        <f t="shared" si="65"/>
        <v>100</v>
      </c>
      <c r="CM564" s="8">
        <v>121</v>
      </c>
      <c r="CN564">
        <v>0</v>
      </c>
      <c r="CO564" s="4">
        <f t="shared" si="66"/>
        <v>0.8231292517006803</v>
      </c>
      <c r="CP564" s="8">
        <f t="shared" si="67"/>
        <v>26</v>
      </c>
      <c r="CQ564" s="8">
        <v>120</v>
      </c>
      <c r="CR564" s="8">
        <f t="shared" si="68"/>
        <v>1</v>
      </c>
      <c r="CS564" s="8">
        <f t="shared" si="70"/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 s="8">
        <v>1.8656716417910451</v>
      </c>
      <c r="EJ564" s="8">
        <v>0</v>
      </c>
      <c r="EK564" s="8">
        <v>1</v>
      </c>
      <c r="EL564" s="8">
        <v>0</v>
      </c>
      <c r="EM564">
        <v>0</v>
      </c>
      <c r="EO564">
        <v>0</v>
      </c>
      <c r="EP564">
        <v>0</v>
      </c>
      <c r="ER564">
        <v>0</v>
      </c>
      <c r="ES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1</v>
      </c>
      <c r="FD564" s="2">
        <v>42704</v>
      </c>
      <c r="FE564">
        <v>0</v>
      </c>
      <c r="FG564">
        <v>97</v>
      </c>
      <c r="FH564">
        <v>1</v>
      </c>
      <c r="FK564">
        <v>0</v>
      </c>
    </row>
    <row r="565" spans="1:167" x14ac:dyDescent="0.35">
      <c r="A565">
        <v>60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 s="8">
        <v>0</v>
      </c>
      <c r="P565" s="8">
        <v>4.3419379516390813E-2</v>
      </c>
      <c r="Q565">
        <v>0</v>
      </c>
      <c r="R565">
        <v>1</v>
      </c>
      <c r="S565">
        <v>0</v>
      </c>
      <c r="T565">
        <v>0</v>
      </c>
      <c r="U565" s="8">
        <v>0</v>
      </c>
      <c r="V565">
        <v>1</v>
      </c>
      <c r="W565" s="8">
        <v>168</v>
      </c>
      <c r="X565" s="8">
        <v>72</v>
      </c>
      <c r="Y565" s="8">
        <v>94</v>
      </c>
      <c r="Z565">
        <v>0</v>
      </c>
      <c r="AA565" s="8">
        <v>2.0264900662251661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s="8">
        <v>41.499999999999993</v>
      </c>
      <c r="AI565" s="8">
        <v>80</v>
      </c>
      <c r="AJ565" s="6">
        <v>6.7</v>
      </c>
      <c r="AK565">
        <v>1</v>
      </c>
      <c r="AL565" s="8">
        <v>25</v>
      </c>
      <c r="AM565">
        <v>4</v>
      </c>
      <c r="AN565">
        <v>1</v>
      </c>
      <c r="AO565">
        <v>0</v>
      </c>
      <c r="AP565">
        <v>0</v>
      </c>
      <c r="AQ565">
        <v>1</v>
      </c>
      <c r="AR565">
        <v>0</v>
      </c>
      <c r="AS565" s="8">
        <v>2</v>
      </c>
      <c r="AT565">
        <v>0</v>
      </c>
      <c r="AU565">
        <v>1</v>
      </c>
      <c r="AV565">
        <v>0</v>
      </c>
      <c r="AW565" s="8">
        <v>213</v>
      </c>
      <c r="AX565" s="8">
        <v>0</v>
      </c>
      <c r="AZ565" s="2">
        <v>42599</v>
      </c>
      <c r="BA565" s="8"/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</v>
      </c>
      <c r="BJ565">
        <v>7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1</v>
      </c>
      <c r="CI565" s="6">
        <v>3</v>
      </c>
      <c r="CJ565" s="8">
        <v>0</v>
      </c>
      <c r="CK565" s="8">
        <v>0</v>
      </c>
      <c r="CL565" s="8">
        <f t="shared" si="65"/>
        <v>100</v>
      </c>
      <c r="CM565" s="8">
        <v>199</v>
      </c>
      <c r="CN565">
        <v>0</v>
      </c>
      <c r="CO565" s="4">
        <f t="shared" si="66"/>
        <v>1.1845238095238095</v>
      </c>
      <c r="CP565" s="8">
        <f t="shared" si="67"/>
        <v>-31</v>
      </c>
      <c r="CQ565" s="8">
        <v>177</v>
      </c>
      <c r="CR565" s="8">
        <f t="shared" si="68"/>
        <v>0</v>
      </c>
      <c r="CS565" s="8">
        <f t="shared" si="70"/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 s="8">
        <v>1.869565217391304</v>
      </c>
      <c r="EJ565" s="8">
        <v>0</v>
      </c>
      <c r="EK565" s="8">
        <v>1</v>
      </c>
      <c r="EL565" s="8">
        <v>0</v>
      </c>
      <c r="EM565">
        <v>0</v>
      </c>
      <c r="EO565">
        <v>0</v>
      </c>
      <c r="EP565">
        <v>0</v>
      </c>
      <c r="ER565">
        <v>0</v>
      </c>
      <c r="ES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</v>
      </c>
      <c r="FD565" s="2">
        <v>42663</v>
      </c>
      <c r="FE565">
        <v>0</v>
      </c>
      <c r="FG565">
        <v>64</v>
      </c>
      <c r="FH565">
        <v>1</v>
      </c>
      <c r="FK565">
        <v>0</v>
      </c>
    </row>
    <row r="566" spans="1:167" x14ac:dyDescent="0.35">
      <c r="A566">
        <v>65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 s="8">
        <v>0</v>
      </c>
      <c r="P566" s="8">
        <v>0</v>
      </c>
      <c r="Q566">
        <v>1</v>
      </c>
      <c r="R566">
        <v>0</v>
      </c>
      <c r="S566">
        <v>1</v>
      </c>
      <c r="T566">
        <v>0</v>
      </c>
      <c r="U566" s="8">
        <v>8.0023556717994909E-2</v>
      </c>
      <c r="V566">
        <v>0</v>
      </c>
      <c r="W566" s="8">
        <v>133</v>
      </c>
      <c r="X566" s="8">
        <v>79</v>
      </c>
      <c r="Y566" s="8">
        <v>96</v>
      </c>
      <c r="Z566">
        <v>1</v>
      </c>
      <c r="AA566" s="8">
        <v>2.1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 s="8">
        <v>39.064851905123398</v>
      </c>
      <c r="AI566" s="8">
        <v>58</v>
      </c>
      <c r="AJ566" s="6">
        <v>6</v>
      </c>
      <c r="AK566">
        <v>1</v>
      </c>
      <c r="AL566" s="8">
        <v>11</v>
      </c>
      <c r="AM566">
        <v>5</v>
      </c>
      <c r="AN566">
        <v>1</v>
      </c>
      <c r="AO566">
        <v>0</v>
      </c>
      <c r="AP566">
        <v>0</v>
      </c>
      <c r="AQ566">
        <v>0</v>
      </c>
      <c r="AR566">
        <v>1</v>
      </c>
      <c r="AS566" s="8">
        <v>3</v>
      </c>
      <c r="AT566">
        <v>0</v>
      </c>
      <c r="AU566">
        <v>0</v>
      </c>
      <c r="AV566">
        <v>1</v>
      </c>
      <c r="AW566" s="8">
        <v>241</v>
      </c>
      <c r="AX566" s="8">
        <v>207.5</v>
      </c>
      <c r="AZ566" s="2">
        <v>42592</v>
      </c>
      <c r="BA566" s="8"/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7</v>
      </c>
      <c r="BJ566">
        <v>8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0</v>
      </c>
      <c r="CH566">
        <v>1</v>
      </c>
      <c r="CI566" s="6">
        <v>0.2</v>
      </c>
      <c r="CJ566" s="8">
        <v>0</v>
      </c>
      <c r="CK566" s="8">
        <v>0</v>
      </c>
      <c r="CL566" s="8">
        <f t="shared" si="65"/>
        <v>100</v>
      </c>
      <c r="CM566" s="8">
        <v>64</v>
      </c>
      <c r="CN566">
        <v>0</v>
      </c>
      <c r="CO566" s="4">
        <f t="shared" si="66"/>
        <v>0.48120300751879697</v>
      </c>
      <c r="CP566" s="8">
        <f t="shared" si="67"/>
        <v>69</v>
      </c>
      <c r="CQ566" s="8">
        <v>65</v>
      </c>
      <c r="CR566" s="8">
        <f t="shared" si="68"/>
        <v>1</v>
      </c>
      <c r="CS566" s="8">
        <f t="shared" si="70"/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 s="8">
        <v>1.9459459459459461</v>
      </c>
      <c r="EJ566" s="8">
        <v>0</v>
      </c>
      <c r="EK566" s="8">
        <v>1</v>
      </c>
      <c r="EL566" s="8">
        <v>0</v>
      </c>
      <c r="EM566">
        <v>1</v>
      </c>
      <c r="EN566" s="2">
        <v>42727</v>
      </c>
      <c r="EO566">
        <v>2</v>
      </c>
      <c r="EP566">
        <v>0</v>
      </c>
      <c r="ER566">
        <v>0</v>
      </c>
      <c r="ES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 s="2">
        <v>42783</v>
      </c>
      <c r="FE566">
        <v>0</v>
      </c>
      <c r="FG566">
        <v>191</v>
      </c>
      <c r="FH566">
        <v>1</v>
      </c>
      <c r="FI566">
        <v>135</v>
      </c>
      <c r="FJ566">
        <v>1</v>
      </c>
      <c r="FK566">
        <f>IF(AND(FH566,FJ566),1,0)</f>
        <v>1</v>
      </c>
    </row>
    <row r="567" spans="1:167" x14ac:dyDescent="0.35">
      <c r="A567">
        <v>72</v>
      </c>
      <c r="B567">
        <v>2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0</v>
      </c>
      <c r="O567" s="8">
        <v>0</v>
      </c>
      <c r="P567" s="8">
        <v>30</v>
      </c>
      <c r="Q567">
        <v>0</v>
      </c>
      <c r="R567">
        <v>1</v>
      </c>
      <c r="S567">
        <v>0</v>
      </c>
      <c r="T567">
        <v>0</v>
      </c>
      <c r="U567" s="8">
        <v>0</v>
      </c>
      <c r="V567">
        <v>1</v>
      </c>
      <c r="W567" s="8">
        <v>146</v>
      </c>
      <c r="X567" s="8">
        <v>71</v>
      </c>
      <c r="Y567" s="8">
        <v>97</v>
      </c>
      <c r="Z567">
        <v>1</v>
      </c>
      <c r="AA567" s="8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 s="8">
        <v>43</v>
      </c>
      <c r="AI567" s="8">
        <v>65</v>
      </c>
      <c r="AJ567" s="6">
        <v>7</v>
      </c>
      <c r="AK567">
        <v>1</v>
      </c>
      <c r="AL567" s="8">
        <v>35</v>
      </c>
      <c r="AM567">
        <v>3</v>
      </c>
      <c r="AN567">
        <v>1</v>
      </c>
      <c r="AO567">
        <v>0</v>
      </c>
      <c r="AP567">
        <v>1</v>
      </c>
      <c r="AQ567">
        <v>0</v>
      </c>
      <c r="AR567">
        <v>0</v>
      </c>
      <c r="AS567" s="8">
        <v>3</v>
      </c>
      <c r="AT567">
        <v>0</v>
      </c>
      <c r="AU567">
        <v>0</v>
      </c>
      <c r="AV567">
        <v>1</v>
      </c>
      <c r="AW567" s="8">
        <v>149</v>
      </c>
      <c r="AX567" s="8">
        <v>95</v>
      </c>
      <c r="AZ567" s="2">
        <v>42586</v>
      </c>
      <c r="BA567" s="8"/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7</v>
      </c>
      <c r="BJ567">
        <v>6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1</v>
      </c>
      <c r="CI567" s="6">
        <v>0.02</v>
      </c>
      <c r="CJ567" s="8">
        <v>90</v>
      </c>
      <c r="CK567" s="8">
        <v>10</v>
      </c>
      <c r="CL567" s="8">
        <f t="shared" si="65"/>
        <v>0</v>
      </c>
      <c r="CM567" s="8">
        <v>141</v>
      </c>
      <c r="CN567">
        <v>0</v>
      </c>
      <c r="CO567" s="4">
        <f t="shared" si="66"/>
        <v>0.96575342465753422</v>
      </c>
      <c r="CP567" s="8">
        <f t="shared" si="67"/>
        <v>5</v>
      </c>
      <c r="CQ567" s="8">
        <v>148</v>
      </c>
      <c r="CR567" s="8">
        <f t="shared" si="68"/>
        <v>0</v>
      </c>
      <c r="CS567" s="8">
        <f t="shared" si="70"/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 s="8">
        <v>1.860759493670886</v>
      </c>
      <c r="EJ567" s="8">
        <v>0</v>
      </c>
      <c r="EK567" s="8">
        <v>1</v>
      </c>
      <c r="EL567" s="8">
        <v>0</v>
      </c>
      <c r="EM567">
        <v>1</v>
      </c>
      <c r="EN567" s="2">
        <v>42678</v>
      </c>
      <c r="EO567">
        <v>2</v>
      </c>
      <c r="EP567">
        <v>0</v>
      </c>
      <c r="ER567">
        <v>0</v>
      </c>
      <c r="ES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 s="2">
        <v>42764</v>
      </c>
      <c r="FE567">
        <v>0</v>
      </c>
      <c r="FG567">
        <v>178</v>
      </c>
      <c r="FH567">
        <v>1</v>
      </c>
      <c r="FI567">
        <v>92</v>
      </c>
      <c r="FJ567">
        <v>1</v>
      </c>
      <c r="FK567">
        <f>IF(AND(FH567,FJ567),1,0)</f>
        <v>1</v>
      </c>
    </row>
    <row r="568" spans="1:167" x14ac:dyDescent="0.35">
      <c r="A568">
        <v>52</v>
      </c>
      <c r="B568">
        <v>2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 s="8">
        <v>0</v>
      </c>
      <c r="P568" s="8">
        <v>0</v>
      </c>
      <c r="Q568">
        <v>0</v>
      </c>
      <c r="R568">
        <v>1</v>
      </c>
      <c r="S568">
        <v>0</v>
      </c>
      <c r="T568">
        <v>0</v>
      </c>
      <c r="U568" s="8">
        <v>0</v>
      </c>
      <c r="V568">
        <v>1</v>
      </c>
      <c r="W568" s="8">
        <v>140</v>
      </c>
      <c r="X568" s="8">
        <v>90</v>
      </c>
      <c r="Y568" s="8">
        <v>97</v>
      </c>
      <c r="Z568">
        <v>0</v>
      </c>
      <c r="AA568" s="8">
        <v>1.9172413793103451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s="8">
        <v>41.5</v>
      </c>
      <c r="AI568" s="8">
        <v>50</v>
      </c>
      <c r="AJ568" s="6">
        <v>7.1</v>
      </c>
      <c r="AK568">
        <v>1</v>
      </c>
      <c r="AL568" s="8">
        <v>115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 s="8">
        <v>2</v>
      </c>
      <c r="AT568">
        <v>0</v>
      </c>
      <c r="AU568">
        <v>1</v>
      </c>
      <c r="AV568">
        <v>0</v>
      </c>
      <c r="AW568" s="8">
        <v>27</v>
      </c>
      <c r="AX568" s="8">
        <v>0</v>
      </c>
      <c r="AZ568" s="2">
        <v>42577</v>
      </c>
      <c r="BA568" s="8"/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7</v>
      </c>
      <c r="BJ568">
        <v>2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0</v>
      </c>
      <c r="CI568" s="6">
        <v>1.2</v>
      </c>
      <c r="CJ568" s="8">
        <v>10</v>
      </c>
      <c r="CK568" s="8">
        <v>0</v>
      </c>
      <c r="CL568" s="8">
        <f t="shared" si="65"/>
        <v>90</v>
      </c>
      <c r="CM568" s="8">
        <v>123</v>
      </c>
      <c r="CN568">
        <v>0</v>
      </c>
      <c r="CO568" s="4">
        <f t="shared" si="66"/>
        <v>0.87857142857142856</v>
      </c>
      <c r="CP568" s="8">
        <f t="shared" si="67"/>
        <v>17</v>
      </c>
      <c r="CQ568" s="8">
        <v>110</v>
      </c>
      <c r="CR568" s="8">
        <f t="shared" si="68"/>
        <v>1</v>
      </c>
      <c r="CS568" s="8">
        <f t="shared" si="70"/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 s="8">
        <v>1.3356643356643361</v>
      </c>
      <c r="EJ568" s="8">
        <v>1</v>
      </c>
      <c r="EK568" s="8">
        <v>0</v>
      </c>
      <c r="EL568" s="8">
        <v>0</v>
      </c>
      <c r="EM568">
        <v>0</v>
      </c>
      <c r="EO568">
        <v>0</v>
      </c>
      <c r="EP568">
        <v>0</v>
      </c>
      <c r="ER568">
        <v>0</v>
      </c>
      <c r="ES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</v>
      </c>
      <c r="FD568" s="2">
        <v>42709</v>
      </c>
      <c r="FE568">
        <v>0</v>
      </c>
      <c r="FG568">
        <v>132</v>
      </c>
      <c r="FH568">
        <v>1</v>
      </c>
      <c r="FK568">
        <v>0</v>
      </c>
    </row>
    <row r="569" spans="1:167" x14ac:dyDescent="0.35">
      <c r="A569">
        <v>68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 s="8">
        <v>0</v>
      </c>
      <c r="P569" s="8">
        <v>0</v>
      </c>
      <c r="Q569">
        <v>0</v>
      </c>
      <c r="R569">
        <v>1</v>
      </c>
      <c r="S569">
        <v>0</v>
      </c>
      <c r="T569">
        <v>0</v>
      </c>
      <c r="U569" s="8">
        <v>0</v>
      </c>
      <c r="V569">
        <v>1</v>
      </c>
      <c r="W569" s="8">
        <v>169</v>
      </c>
      <c r="X569" s="8">
        <v>81</v>
      </c>
      <c r="Y569" s="8">
        <v>98</v>
      </c>
      <c r="Z569">
        <v>0</v>
      </c>
      <c r="AA569" s="8">
        <v>2.0277777777777781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s="8">
        <v>41</v>
      </c>
      <c r="AI569" s="8">
        <v>76</v>
      </c>
      <c r="AJ569" s="6">
        <v>9.1999999999999993</v>
      </c>
      <c r="AK569">
        <v>0</v>
      </c>
      <c r="AL569" s="8">
        <v>70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 s="8">
        <v>3</v>
      </c>
      <c r="AT569">
        <v>0</v>
      </c>
      <c r="AU569">
        <v>0</v>
      </c>
      <c r="AV569">
        <v>1</v>
      </c>
      <c r="AW569" s="8">
        <v>264</v>
      </c>
      <c r="AX569" s="8">
        <v>192</v>
      </c>
      <c r="AZ569" s="2">
        <v>42570</v>
      </c>
      <c r="BA569" s="8"/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7</v>
      </c>
      <c r="BJ569">
        <v>6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1</v>
      </c>
      <c r="CI569" s="6">
        <v>0.2</v>
      </c>
      <c r="CJ569" s="8">
        <v>50</v>
      </c>
      <c r="CK569" s="8">
        <v>0</v>
      </c>
      <c r="CL569" s="8">
        <f t="shared" si="65"/>
        <v>50</v>
      </c>
      <c r="CM569" s="8">
        <v>63</v>
      </c>
      <c r="CN569">
        <v>0</v>
      </c>
      <c r="CO569" s="4">
        <f t="shared" si="66"/>
        <v>0.37278106508875741</v>
      </c>
      <c r="CP569" s="8">
        <f t="shared" si="67"/>
        <v>106</v>
      </c>
      <c r="CQ569" s="8">
        <v>76</v>
      </c>
      <c r="CR569" s="8">
        <f t="shared" si="68"/>
        <v>1</v>
      </c>
      <c r="CS569" s="8">
        <f t="shared" si="70"/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 s="8">
        <v>1.226415094339623</v>
      </c>
      <c r="EJ569" s="8">
        <v>1</v>
      </c>
      <c r="EK569" s="8">
        <v>0</v>
      </c>
      <c r="EL569" s="8">
        <v>0</v>
      </c>
      <c r="EM569">
        <v>0</v>
      </c>
      <c r="EO569">
        <v>0</v>
      </c>
      <c r="EP569">
        <v>0</v>
      </c>
      <c r="ER569">
        <v>0</v>
      </c>
      <c r="ES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1</v>
      </c>
      <c r="FD569" s="2">
        <v>42585</v>
      </c>
      <c r="FE569">
        <v>0</v>
      </c>
      <c r="FG569">
        <v>15</v>
      </c>
      <c r="FH569">
        <v>1</v>
      </c>
      <c r="FK569">
        <v>0</v>
      </c>
    </row>
    <row r="570" spans="1:167" x14ac:dyDescent="0.35">
      <c r="A570">
        <v>68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 s="8">
        <v>0</v>
      </c>
      <c r="P570" s="8">
        <v>0</v>
      </c>
      <c r="Q570">
        <v>2</v>
      </c>
      <c r="R570">
        <v>0</v>
      </c>
      <c r="S570">
        <v>0</v>
      </c>
      <c r="T570">
        <v>1</v>
      </c>
      <c r="U570" s="8">
        <v>1</v>
      </c>
      <c r="V570">
        <v>0</v>
      </c>
      <c r="W570" s="8">
        <v>132</v>
      </c>
      <c r="X570" s="8">
        <v>72</v>
      </c>
      <c r="Y570" s="8">
        <v>97</v>
      </c>
      <c r="Z570">
        <v>0</v>
      </c>
      <c r="AA570" s="8">
        <v>1.7571428571428569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s="8">
        <v>52</v>
      </c>
      <c r="AI570" s="8">
        <v>75</v>
      </c>
      <c r="AJ570" s="6">
        <v>6.8</v>
      </c>
      <c r="AK570">
        <v>1</v>
      </c>
      <c r="AL570" s="8">
        <v>40</v>
      </c>
      <c r="AM570">
        <v>3</v>
      </c>
      <c r="AN570">
        <v>1</v>
      </c>
      <c r="AO570">
        <v>0</v>
      </c>
      <c r="AP570">
        <v>1</v>
      </c>
      <c r="AQ570">
        <v>0</v>
      </c>
      <c r="AR570">
        <v>0</v>
      </c>
      <c r="AS570" s="8">
        <v>3</v>
      </c>
      <c r="AT570">
        <v>0</v>
      </c>
      <c r="AU570">
        <v>0</v>
      </c>
      <c r="AV570">
        <v>1</v>
      </c>
      <c r="AW570" s="8">
        <v>266</v>
      </c>
      <c r="AX570" s="8">
        <v>203.5</v>
      </c>
      <c r="AZ570" s="2">
        <v>42566</v>
      </c>
      <c r="BA570" s="8"/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5</v>
      </c>
      <c r="BJ570">
        <v>3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 s="6">
        <v>0.2</v>
      </c>
      <c r="CJ570" s="8">
        <v>50</v>
      </c>
      <c r="CK570" s="8">
        <v>0</v>
      </c>
      <c r="CL570" s="8">
        <f t="shared" si="65"/>
        <v>50</v>
      </c>
      <c r="CM570" s="8">
        <v>76.000000000000014</v>
      </c>
      <c r="CN570">
        <v>0</v>
      </c>
      <c r="CO570" s="4">
        <f t="shared" si="66"/>
        <v>0.57575757575757591</v>
      </c>
      <c r="CP570" s="8">
        <f t="shared" si="67"/>
        <v>55.999999999999986</v>
      </c>
      <c r="CQ570" s="8">
        <v>74.5</v>
      </c>
      <c r="CR570" s="8">
        <f t="shared" si="68"/>
        <v>1</v>
      </c>
      <c r="CS570" s="8">
        <f t="shared" si="70"/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 s="8">
        <v>1.9142857142857139</v>
      </c>
      <c r="EJ570" s="8">
        <v>0</v>
      </c>
      <c r="EK570" s="8">
        <v>1</v>
      </c>
      <c r="EL570" s="8">
        <v>0</v>
      </c>
      <c r="EM570">
        <v>0</v>
      </c>
      <c r="EO570">
        <v>0</v>
      </c>
      <c r="EP570">
        <v>0</v>
      </c>
      <c r="ER570">
        <v>0</v>
      </c>
      <c r="ES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 s="2">
        <v>42597</v>
      </c>
      <c r="FE570">
        <v>0</v>
      </c>
      <c r="FG570">
        <v>31</v>
      </c>
      <c r="FH570">
        <v>1</v>
      </c>
      <c r="FK570">
        <v>0</v>
      </c>
    </row>
    <row r="571" spans="1:167" x14ac:dyDescent="0.35">
      <c r="A571">
        <v>65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 s="8">
        <v>0</v>
      </c>
      <c r="P571" s="8">
        <v>0</v>
      </c>
      <c r="Q571">
        <v>0</v>
      </c>
      <c r="R571">
        <v>1</v>
      </c>
      <c r="S571">
        <v>0</v>
      </c>
      <c r="T571">
        <v>0</v>
      </c>
      <c r="U571" s="8">
        <v>0</v>
      </c>
      <c r="V571">
        <v>0</v>
      </c>
      <c r="W571" s="8">
        <v>115</v>
      </c>
      <c r="X571" s="8">
        <v>63</v>
      </c>
      <c r="Y571" s="8">
        <v>99</v>
      </c>
      <c r="Z571">
        <v>0</v>
      </c>
      <c r="AA571" s="8">
        <v>1.9090909090909089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 s="8">
        <v>31</v>
      </c>
      <c r="AI571" s="8">
        <v>63</v>
      </c>
      <c r="AJ571" s="6">
        <v>8.3000000000000007</v>
      </c>
      <c r="AK571">
        <v>0</v>
      </c>
      <c r="AL571" s="8">
        <v>70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 s="8">
        <v>1</v>
      </c>
      <c r="AT571">
        <v>1</v>
      </c>
      <c r="AU571">
        <v>0</v>
      </c>
      <c r="AV571">
        <v>0</v>
      </c>
      <c r="AW571" s="8">
        <v>707</v>
      </c>
      <c r="AX571" s="8">
        <v>707</v>
      </c>
      <c r="AZ571" s="2">
        <v>42559</v>
      </c>
      <c r="BA571" s="8"/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4</v>
      </c>
      <c r="BJ571">
        <v>10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3</v>
      </c>
      <c r="CE571">
        <v>1</v>
      </c>
      <c r="CF571">
        <v>1</v>
      </c>
      <c r="CG571">
        <v>1</v>
      </c>
      <c r="CH571">
        <v>0</v>
      </c>
      <c r="CI571" s="6">
        <v>0.2</v>
      </c>
      <c r="CJ571" s="8">
        <v>0</v>
      </c>
      <c r="CK571" s="8">
        <v>0</v>
      </c>
      <c r="CL571" s="8">
        <f t="shared" si="65"/>
        <v>100</v>
      </c>
      <c r="CM571" s="8">
        <v>41</v>
      </c>
      <c r="CN571">
        <v>1</v>
      </c>
      <c r="CO571" s="4">
        <f t="shared" si="66"/>
        <v>0.35652173913043478</v>
      </c>
      <c r="CP571" s="8">
        <f t="shared" si="67"/>
        <v>74</v>
      </c>
      <c r="CQ571" s="8">
        <v>31</v>
      </c>
      <c r="CR571" s="8">
        <f t="shared" si="68"/>
        <v>1</v>
      </c>
      <c r="CS571" s="8">
        <f>IF(CN571=1,1,0)</f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 s="8">
        <v>1.906666666666667</v>
      </c>
      <c r="EJ571" s="8">
        <v>0</v>
      </c>
      <c r="EK571" s="8">
        <v>1</v>
      </c>
      <c r="EL571" s="8">
        <v>0</v>
      </c>
      <c r="EM571">
        <v>0</v>
      </c>
      <c r="EO571">
        <v>0</v>
      </c>
      <c r="EP571">
        <v>0</v>
      </c>
      <c r="ER571">
        <v>0</v>
      </c>
      <c r="ES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 s="2">
        <v>42582</v>
      </c>
      <c r="FE571">
        <v>0</v>
      </c>
      <c r="FG571">
        <v>23</v>
      </c>
      <c r="FH571">
        <v>1</v>
      </c>
      <c r="FK571">
        <v>0</v>
      </c>
    </row>
    <row r="572" spans="1:167" x14ac:dyDescent="0.35">
      <c r="A572">
        <v>67</v>
      </c>
      <c r="B572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 s="8">
        <v>0</v>
      </c>
      <c r="P572" s="8">
        <v>0</v>
      </c>
      <c r="Q572">
        <v>0</v>
      </c>
      <c r="R572">
        <v>1</v>
      </c>
      <c r="S572">
        <v>0</v>
      </c>
      <c r="T572">
        <v>0</v>
      </c>
      <c r="U572" s="8">
        <v>0</v>
      </c>
      <c r="V572">
        <v>0</v>
      </c>
      <c r="W572" s="8">
        <v>135.5</v>
      </c>
      <c r="X572" s="8">
        <v>73</v>
      </c>
      <c r="Y572" s="8">
        <v>98.018844221105525</v>
      </c>
      <c r="Z572">
        <v>1</v>
      </c>
      <c r="AA572" s="8">
        <v>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s="8">
        <v>42</v>
      </c>
      <c r="AI572" s="8">
        <v>85</v>
      </c>
      <c r="AJ572" s="6">
        <v>8.1999999999999993</v>
      </c>
      <c r="AK572">
        <v>0</v>
      </c>
      <c r="AL572" s="8">
        <v>70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 s="8">
        <v>3</v>
      </c>
      <c r="AT572">
        <v>0</v>
      </c>
      <c r="AU572">
        <v>0</v>
      </c>
      <c r="AV572">
        <v>1</v>
      </c>
      <c r="AW572" s="8">
        <v>238</v>
      </c>
      <c r="AX572" s="8">
        <v>238</v>
      </c>
      <c r="AZ572" s="2">
        <v>42558</v>
      </c>
      <c r="BA572" s="8"/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7</v>
      </c>
      <c r="BJ572">
        <v>2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1</v>
      </c>
      <c r="CE572">
        <v>1</v>
      </c>
      <c r="CF572">
        <v>0</v>
      </c>
      <c r="CG572">
        <v>0</v>
      </c>
      <c r="CH572">
        <v>0</v>
      </c>
      <c r="CI572" s="6">
        <v>1</v>
      </c>
      <c r="CJ572" s="8">
        <v>0</v>
      </c>
      <c r="CK572" s="8">
        <v>0</v>
      </c>
      <c r="CL572" s="8">
        <f t="shared" si="65"/>
        <v>100</v>
      </c>
      <c r="CM572" s="8">
        <v>145</v>
      </c>
      <c r="CN572">
        <v>0</v>
      </c>
      <c r="CO572" s="4">
        <f t="shared" si="66"/>
        <v>1.070110701107011</v>
      </c>
      <c r="CP572" s="8">
        <f t="shared" si="67"/>
        <v>-9.5</v>
      </c>
      <c r="CQ572" s="8">
        <v>106</v>
      </c>
      <c r="CR572" s="8">
        <f t="shared" si="68"/>
        <v>0</v>
      </c>
      <c r="CS572" s="8">
        <f>IF(SUM(EF572:EG572,EB572:EC572,DX572:DY572,DT572:DU572,DP572:DQ572,DL572:DM572,DH572:DI572,DD572:DE572)&gt;0,1,0)</f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 s="8">
        <v>1.8421052631578949</v>
      </c>
      <c r="EJ572" s="8">
        <v>0</v>
      </c>
      <c r="EK572" s="8">
        <v>1</v>
      </c>
      <c r="EL572" s="8">
        <v>0</v>
      </c>
      <c r="EM572">
        <v>0</v>
      </c>
      <c r="EO572">
        <v>0</v>
      </c>
      <c r="EP572">
        <v>0</v>
      </c>
      <c r="ER572">
        <v>0</v>
      </c>
      <c r="ES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E572">
        <v>0</v>
      </c>
      <c r="FK572">
        <v>2</v>
      </c>
    </row>
    <row r="573" spans="1:167" x14ac:dyDescent="0.35">
      <c r="A573">
        <v>81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 s="8">
        <v>0</v>
      </c>
      <c r="P573" s="8">
        <v>40</v>
      </c>
      <c r="Q573">
        <v>1</v>
      </c>
      <c r="R573">
        <v>0</v>
      </c>
      <c r="S573">
        <v>1</v>
      </c>
      <c r="T573">
        <v>0</v>
      </c>
      <c r="U573" s="8">
        <v>0.23720063386387871</v>
      </c>
      <c r="V573">
        <v>0</v>
      </c>
      <c r="W573" s="8">
        <v>121</v>
      </c>
      <c r="X573" s="8">
        <v>65</v>
      </c>
      <c r="Y573" s="8">
        <v>98</v>
      </c>
      <c r="Z573">
        <v>0</v>
      </c>
      <c r="AA573" s="8">
        <v>1.8769230769230769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 s="8">
        <v>39</v>
      </c>
      <c r="AI573" s="8">
        <v>60</v>
      </c>
      <c r="AJ573" s="6">
        <v>7</v>
      </c>
      <c r="AK573">
        <v>1</v>
      </c>
      <c r="AL573" s="8">
        <v>81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 s="8">
        <v>3</v>
      </c>
      <c r="AT573">
        <v>0</v>
      </c>
      <c r="AU573">
        <v>0</v>
      </c>
      <c r="AV573">
        <v>1</v>
      </c>
      <c r="AW573" s="8">
        <v>227</v>
      </c>
      <c r="AX573" s="8">
        <v>178.5</v>
      </c>
      <c r="AZ573" s="2">
        <v>42551</v>
      </c>
      <c r="BA573" s="8"/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5</v>
      </c>
      <c r="BJ573">
        <v>16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1</v>
      </c>
      <c r="CD573">
        <v>3</v>
      </c>
      <c r="CE573">
        <v>1</v>
      </c>
      <c r="CF573">
        <v>1</v>
      </c>
      <c r="CG573">
        <v>1</v>
      </c>
      <c r="CH573">
        <v>1</v>
      </c>
      <c r="CI573" s="6">
        <v>0.59182685023386661</v>
      </c>
      <c r="CJ573" s="8">
        <v>0.27851561492637389</v>
      </c>
      <c r="CK573" s="8">
        <v>0.42362382555118239</v>
      </c>
      <c r="CL573" s="8">
        <f t="shared" si="65"/>
        <v>99.297860559522434</v>
      </c>
      <c r="CM573" s="8">
        <v>11</v>
      </c>
      <c r="CN573">
        <v>1</v>
      </c>
      <c r="CO573" s="4">
        <f t="shared" si="66"/>
        <v>9.0909090909090912E-2</v>
      </c>
      <c r="CP573" s="8">
        <f t="shared" si="67"/>
        <v>110</v>
      </c>
      <c r="CQ573" s="8">
        <v>43.5</v>
      </c>
      <c r="CR573" s="8">
        <f t="shared" si="68"/>
        <v>1</v>
      </c>
      <c r="CS573" s="8">
        <f>IF(CN573=1,1,0)</f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0</v>
      </c>
      <c r="DB573">
        <v>1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1</v>
      </c>
      <c r="DW573">
        <v>0</v>
      </c>
      <c r="DX573">
        <v>1</v>
      </c>
      <c r="DY573">
        <v>1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1</v>
      </c>
      <c r="EG573">
        <v>0</v>
      </c>
      <c r="EH573">
        <v>0</v>
      </c>
      <c r="EI573" s="8">
        <v>1.816901408450704</v>
      </c>
      <c r="EJ573" s="8">
        <v>0</v>
      </c>
      <c r="EK573" s="8">
        <v>1</v>
      </c>
      <c r="EL573" s="8">
        <v>0</v>
      </c>
      <c r="EM573">
        <v>1</v>
      </c>
      <c r="EN573" s="2">
        <v>42553</v>
      </c>
      <c r="EO573">
        <v>1</v>
      </c>
      <c r="EP573">
        <v>0</v>
      </c>
      <c r="ER573">
        <v>0</v>
      </c>
      <c r="ES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E573">
        <v>1</v>
      </c>
      <c r="FF573" s="2">
        <v>42612</v>
      </c>
      <c r="FI573">
        <v>2</v>
      </c>
      <c r="FJ573">
        <v>1</v>
      </c>
      <c r="FK573">
        <v>2</v>
      </c>
    </row>
    <row r="574" spans="1:167" x14ac:dyDescent="0.35">
      <c r="A574">
        <v>79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 s="8">
        <v>0</v>
      </c>
      <c r="P574" s="8">
        <v>0.1569360926545709</v>
      </c>
      <c r="Q574">
        <v>2</v>
      </c>
      <c r="R574">
        <v>0</v>
      </c>
      <c r="S574">
        <v>0</v>
      </c>
      <c r="T574">
        <v>1</v>
      </c>
      <c r="U574" s="8">
        <v>1</v>
      </c>
      <c r="V574">
        <v>0</v>
      </c>
      <c r="W574" s="8">
        <v>134</v>
      </c>
      <c r="X574" s="8">
        <v>75</v>
      </c>
      <c r="Y574" s="8">
        <v>95</v>
      </c>
      <c r="Z574">
        <v>0</v>
      </c>
      <c r="AA574" s="8">
        <v>1.985714285714286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s="8">
        <v>44</v>
      </c>
      <c r="AI574" s="8">
        <v>61</v>
      </c>
      <c r="AJ574" s="6">
        <v>7.3</v>
      </c>
      <c r="AK574">
        <v>0</v>
      </c>
      <c r="AL574" s="8">
        <v>45</v>
      </c>
      <c r="AM574">
        <v>2</v>
      </c>
      <c r="AN574">
        <v>1</v>
      </c>
      <c r="AO574">
        <v>1</v>
      </c>
      <c r="AP574">
        <v>0</v>
      </c>
      <c r="AQ574">
        <v>0</v>
      </c>
      <c r="AR574">
        <v>0</v>
      </c>
      <c r="AS574" s="8">
        <v>3</v>
      </c>
      <c r="AT574">
        <v>0</v>
      </c>
      <c r="AU574">
        <v>0</v>
      </c>
      <c r="AV574">
        <v>1</v>
      </c>
      <c r="AW574" s="8">
        <v>123</v>
      </c>
      <c r="AX574" s="8">
        <v>83</v>
      </c>
      <c r="AZ574" s="2">
        <v>42528</v>
      </c>
      <c r="BA574" s="8"/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16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1</v>
      </c>
      <c r="CD574">
        <v>3</v>
      </c>
      <c r="CE574">
        <v>1</v>
      </c>
      <c r="CF574">
        <v>1</v>
      </c>
      <c r="CG574">
        <v>1</v>
      </c>
      <c r="CH574">
        <v>1</v>
      </c>
      <c r="CI574" s="6">
        <v>10</v>
      </c>
      <c r="CJ574" s="8">
        <v>0</v>
      </c>
      <c r="CK574" s="8">
        <v>100</v>
      </c>
      <c r="CL574" s="8">
        <f t="shared" si="65"/>
        <v>0</v>
      </c>
      <c r="CM574" s="8">
        <v>53</v>
      </c>
      <c r="CN574">
        <v>0</v>
      </c>
      <c r="CO574" s="4">
        <f t="shared" si="66"/>
        <v>0.39552238805970147</v>
      </c>
      <c r="CP574" s="8">
        <f t="shared" si="67"/>
        <v>81</v>
      </c>
      <c r="CQ574" s="8">
        <v>38</v>
      </c>
      <c r="CR574" s="8">
        <f t="shared" si="68"/>
        <v>1</v>
      </c>
      <c r="CS574" s="8">
        <f>IF(SUM(EF574:EG574,EB574:EC574,DX574:DY574,DT574:DU574,DP574:DQ574,DL574:DM574,DH574:DI574,DD574:DE574)&gt;0,1,0)</f>
        <v>1</v>
      </c>
      <c r="CT574">
        <v>1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1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 s="8">
        <v>1.816901408450704</v>
      </c>
      <c r="EJ574" s="8">
        <v>0</v>
      </c>
      <c r="EK574" s="8">
        <v>1</v>
      </c>
      <c r="EL574" s="8">
        <v>0</v>
      </c>
      <c r="EM574">
        <v>1</v>
      </c>
      <c r="EN574" s="2">
        <v>42769</v>
      </c>
      <c r="EO574">
        <v>2</v>
      </c>
      <c r="EP574">
        <v>0</v>
      </c>
      <c r="ER574">
        <v>0</v>
      </c>
      <c r="ES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E574">
        <v>1</v>
      </c>
      <c r="FF574" s="2">
        <v>42825</v>
      </c>
      <c r="FI574">
        <v>241</v>
      </c>
      <c r="FJ574">
        <v>1</v>
      </c>
      <c r="FK574">
        <v>2</v>
      </c>
    </row>
    <row r="575" spans="1:167" x14ac:dyDescent="0.35">
      <c r="A575">
        <v>79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 s="8">
        <v>0</v>
      </c>
      <c r="P575" s="8">
        <v>0.1090561214748746</v>
      </c>
      <c r="Q575">
        <v>2</v>
      </c>
      <c r="R575">
        <v>0</v>
      </c>
      <c r="S575">
        <v>0</v>
      </c>
      <c r="T575">
        <v>1</v>
      </c>
      <c r="U575" s="8">
        <v>1</v>
      </c>
      <c r="V575">
        <v>0</v>
      </c>
      <c r="W575" s="8">
        <v>134</v>
      </c>
      <c r="X575" s="8">
        <v>75</v>
      </c>
      <c r="Y575" s="8">
        <v>95</v>
      </c>
      <c r="Z575">
        <v>0</v>
      </c>
      <c r="AA575" s="8">
        <v>1.8723404255319149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s="8">
        <v>44</v>
      </c>
      <c r="AI575" s="8">
        <v>61</v>
      </c>
      <c r="AJ575" s="6">
        <v>7.3</v>
      </c>
      <c r="AK575">
        <v>0</v>
      </c>
      <c r="AL575" s="8">
        <v>45</v>
      </c>
      <c r="AM575">
        <v>2</v>
      </c>
      <c r="AN575">
        <v>1</v>
      </c>
      <c r="AO575">
        <v>1</v>
      </c>
      <c r="AP575">
        <v>0</v>
      </c>
      <c r="AQ575">
        <v>0</v>
      </c>
      <c r="AR575">
        <v>0</v>
      </c>
      <c r="AS575" s="8">
        <v>3</v>
      </c>
      <c r="AT575">
        <v>0</v>
      </c>
      <c r="AU575">
        <v>0</v>
      </c>
      <c r="AV575">
        <v>1</v>
      </c>
      <c r="AW575" s="8">
        <v>123</v>
      </c>
      <c r="AX575" s="8">
        <v>76</v>
      </c>
      <c r="AZ575" s="2">
        <v>42528</v>
      </c>
      <c r="BA575" s="8"/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</v>
      </c>
      <c r="BJ575">
        <v>10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3</v>
      </c>
      <c r="CE575">
        <v>1</v>
      </c>
      <c r="CF575">
        <v>1</v>
      </c>
      <c r="CG575">
        <v>1</v>
      </c>
      <c r="CH575">
        <v>0</v>
      </c>
      <c r="CI575" s="6">
        <v>2.1</v>
      </c>
      <c r="CJ575" s="8">
        <v>100</v>
      </c>
      <c r="CK575" s="8">
        <v>0</v>
      </c>
      <c r="CL575" s="8">
        <f t="shared" si="65"/>
        <v>0</v>
      </c>
      <c r="CM575" s="8">
        <v>38</v>
      </c>
      <c r="CN575">
        <v>1</v>
      </c>
      <c r="CO575" s="4">
        <f t="shared" si="66"/>
        <v>0.28358208955223879</v>
      </c>
      <c r="CP575" s="8">
        <f t="shared" si="67"/>
        <v>96</v>
      </c>
      <c r="CQ575" s="8">
        <v>53</v>
      </c>
      <c r="CR575" s="8">
        <f t="shared" si="68"/>
        <v>1</v>
      </c>
      <c r="CS575" s="8">
        <f>IF(CN575=1,1,0)</f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 s="8">
        <v>1.3380281690140849</v>
      </c>
      <c r="EJ575" s="8">
        <v>1</v>
      </c>
      <c r="EK575" s="8">
        <v>0</v>
      </c>
      <c r="EL575" s="8">
        <v>0</v>
      </c>
      <c r="EM575">
        <v>0</v>
      </c>
      <c r="EO575">
        <v>0</v>
      </c>
      <c r="EP575">
        <v>0</v>
      </c>
      <c r="ER575">
        <v>0</v>
      </c>
      <c r="ES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 s="2">
        <v>42698</v>
      </c>
      <c r="FE575">
        <v>1</v>
      </c>
      <c r="FF575" s="2">
        <v>42825</v>
      </c>
      <c r="FG575">
        <v>170</v>
      </c>
      <c r="FH575">
        <v>1</v>
      </c>
      <c r="FK575">
        <v>0</v>
      </c>
    </row>
    <row r="576" spans="1:167" x14ac:dyDescent="0.35">
      <c r="A576">
        <v>65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 s="8">
        <v>0</v>
      </c>
      <c r="P576" s="8">
        <v>0</v>
      </c>
      <c r="Q576">
        <v>0</v>
      </c>
      <c r="R576">
        <v>1</v>
      </c>
      <c r="S576">
        <v>0</v>
      </c>
      <c r="T576">
        <v>0</v>
      </c>
      <c r="U576" s="8">
        <v>0</v>
      </c>
      <c r="V576">
        <v>1</v>
      </c>
      <c r="W576" s="8">
        <v>147</v>
      </c>
      <c r="X576" s="8">
        <v>68</v>
      </c>
      <c r="Y576" s="8">
        <v>96</v>
      </c>
      <c r="Z576">
        <v>0</v>
      </c>
      <c r="AA576" s="8">
        <v>1.9333333333333329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s="8">
        <v>45</v>
      </c>
      <c r="AI576" s="8">
        <v>60</v>
      </c>
      <c r="AJ576" s="6">
        <v>7</v>
      </c>
      <c r="AK576">
        <v>1</v>
      </c>
      <c r="AL576" s="8">
        <v>50</v>
      </c>
      <c r="AM576">
        <v>2</v>
      </c>
      <c r="AN576">
        <v>1</v>
      </c>
      <c r="AO576">
        <v>1</v>
      </c>
      <c r="AP576">
        <v>0</v>
      </c>
      <c r="AQ576">
        <v>0</v>
      </c>
      <c r="AR576">
        <v>0</v>
      </c>
      <c r="AS576" s="8">
        <v>2</v>
      </c>
      <c r="AT576">
        <v>0</v>
      </c>
      <c r="AU576">
        <v>1</v>
      </c>
      <c r="AV576">
        <v>0</v>
      </c>
      <c r="AW576" s="8">
        <v>113</v>
      </c>
      <c r="AX576" s="8">
        <v>0</v>
      </c>
      <c r="AZ576" s="2">
        <v>42525</v>
      </c>
      <c r="BA576" s="8"/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</v>
      </c>
      <c r="BJ576">
        <v>4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1</v>
      </c>
      <c r="CF576">
        <v>0</v>
      </c>
      <c r="CG576">
        <v>0</v>
      </c>
      <c r="CH576">
        <v>0</v>
      </c>
      <c r="CI576" s="6">
        <v>0.68580971314044781</v>
      </c>
      <c r="CJ576" s="8">
        <v>0.45386392187056779</v>
      </c>
      <c r="CK576" s="8">
        <v>0.1095023725514053</v>
      </c>
      <c r="CL576" s="8">
        <f t="shared" si="65"/>
        <v>99.436633705578032</v>
      </c>
      <c r="CM576" s="8">
        <v>120</v>
      </c>
      <c r="CN576">
        <v>0</v>
      </c>
      <c r="CO576" s="4">
        <f t="shared" si="66"/>
        <v>0.81632653061224492</v>
      </c>
      <c r="CP576" s="8">
        <f t="shared" si="67"/>
        <v>27</v>
      </c>
      <c r="CQ576" s="8">
        <v>121</v>
      </c>
      <c r="CR576" s="8">
        <f t="shared" si="68"/>
        <v>1</v>
      </c>
      <c r="CS576" s="8">
        <f>IF(SUM(EF576:EG576,EB576:EC576,DX576:DY576,DT576:DU576,DP576:DQ576,DL576:DM576,DH576:DI576,DD576:DE576)&gt;0,1,0)</f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 s="8">
        <v>2.0149253731343282</v>
      </c>
      <c r="EJ576" s="8">
        <v>0</v>
      </c>
      <c r="EK576" s="8">
        <v>1</v>
      </c>
      <c r="EL576" s="8">
        <v>0</v>
      </c>
      <c r="EM576">
        <v>1</v>
      </c>
      <c r="EN576" s="2">
        <v>42527</v>
      </c>
      <c r="EO576">
        <v>1</v>
      </c>
      <c r="EP576">
        <v>0</v>
      </c>
      <c r="ER576">
        <v>0</v>
      </c>
      <c r="ES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 s="2">
        <v>42608</v>
      </c>
      <c r="FE576">
        <v>0</v>
      </c>
      <c r="FG576">
        <v>83</v>
      </c>
      <c r="FH576">
        <v>1</v>
      </c>
      <c r="FI576">
        <v>2</v>
      </c>
      <c r="FJ576">
        <v>1</v>
      </c>
      <c r="FK576">
        <f>IF(AND(FH576,FJ576),1,0)</f>
        <v>1</v>
      </c>
    </row>
    <row r="577" spans="1:168" x14ac:dyDescent="0.35">
      <c r="A577">
        <v>75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 s="8">
        <v>0</v>
      </c>
      <c r="P577" s="8">
        <v>0</v>
      </c>
      <c r="Q577">
        <v>2</v>
      </c>
      <c r="R577">
        <v>0</v>
      </c>
      <c r="S577">
        <v>0</v>
      </c>
      <c r="T577">
        <v>1</v>
      </c>
      <c r="U577" s="8">
        <v>14</v>
      </c>
      <c r="V577">
        <v>1</v>
      </c>
      <c r="W577" s="8">
        <v>164</v>
      </c>
      <c r="X577" s="8">
        <v>63</v>
      </c>
      <c r="Y577" s="8">
        <v>97</v>
      </c>
      <c r="Z577">
        <v>0</v>
      </c>
      <c r="AA577" s="8">
        <v>1.8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s="8">
        <v>41.861167810266657</v>
      </c>
      <c r="AI577" s="8">
        <v>60</v>
      </c>
      <c r="AJ577" s="6">
        <v>8.1999999999999993</v>
      </c>
      <c r="AK577">
        <v>0</v>
      </c>
      <c r="AL577" s="8">
        <v>92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 s="8">
        <v>3</v>
      </c>
      <c r="AT577">
        <v>0</v>
      </c>
      <c r="AU577">
        <v>0</v>
      </c>
      <c r="AV577">
        <v>1</v>
      </c>
      <c r="AW577" s="8">
        <v>67</v>
      </c>
      <c r="AX577" s="8">
        <v>37.5</v>
      </c>
      <c r="AZ577" s="2">
        <v>42524</v>
      </c>
      <c r="BA577" s="8"/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</v>
      </c>
      <c r="BJ577">
        <v>14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1</v>
      </c>
      <c r="CF577">
        <v>1</v>
      </c>
      <c r="CG577">
        <v>1</v>
      </c>
      <c r="CH577">
        <v>0</v>
      </c>
      <c r="CI577" s="6">
        <v>0.3</v>
      </c>
      <c r="CJ577" s="8">
        <v>0</v>
      </c>
      <c r="CK577" s="8">
        <v>10</v>
      </c>
      <c r="CL577" s="8">
        <f t="shared" si="65"/>
        <v>90</v>
      </c>
      <c r="CM577" s="8">
        <v>29</v>
      </c>
      <c r="CN577">
        <v>1</v>
      </c>
      <c r="CO577" s="4">
        <f t="shared" si="66"/>
        <v>0.17682926829268292</v>
      </c>
      <c r="CP577" s="8">
        <f t="shared" si="67"/>
        <v>135</v>
      </c>
      <c r="CQ577" s="8">
        <v>54</v>
      </c>
      <c r="CR577" s="8">
        <f t="shared" si="68"/>
        <v>1</v>
      </c>
      <c r="CS577" s="8">
        <f>IF(CN577=1,1,0)</f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0</v>
      </c>
      <c r="DB577">
        <v>1</v>
      </c>
      <c r="DC577">
        <v>1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1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1</v>
      </c>
      <c r="DU577">
        <v>0</v>
      </c>
      <c r="DV577">
        <v>0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0</v>
      </c>
      <c r="EH577">
        <v>0</v>
      </c>
      <c r="EI577" s="8">
        <v>1.8857142857142859</v>
      </c>
      <c r="EJ577" s="8">
        <v>0</v>
      </c>
      <c r="EK577" s="8">
        <v>1</v>
      </c>
      <c r="EL577" s="8">
        <v>0</v>
      </c>
      <c r="EM577">
        <v>0</v>
      </c>
      <c r="EO577">
        <v>0</v>
      </c>
      <c r="EP577">
        <v>0</v>
      </c>
      <c r="ER577">
        <v>0</v>
      </c>
      <c r="ES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E577">
        <v>1</v>
      </c>
      <c r="FF577" s="2">
        <v>43138</v>
      </c>
      <c r="FK577">
        <v>2</v>
      </c>
      <c r="FL577" t="s">
        <v>216</v>
      </c>
    </row>
    <row r="578" spans="1:168" x14ac:dyDescent="0.35">
      <c r="A578">
        <v>75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 s="8">
        <v>0</v>
      </c>
      <c r="P578" s="8">
        <v>0</v>
      </c>
      <c r="Q578">
        <v>2</v>
      </c>
      <c r="R578">
        <v>0</v>
      </c>
      <c r="S578">
        <v>0</v>
      </c>
      <c r="T578">
        <v>1</v>
      </c>
      <c r="U578" s="8">
        <v>14</v>
      </c>
      <c r="V578">
        <v>1</v>
      </c>
      <c r="W578" s="8">
        <v>164</v>
      </c>
      <c r="X578" s="8">
        <v>63</v>
      </c>
      <c r="Y578" s="8">
        <v>97</v>
      </c>
      <c r="Z578">
        <v>0</v>
      </c>
      <c r="AA578" s="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s="8">
        <v>43.960714279853541</v>
      </c>
      <c r="AI578" s="8">
        <v>60</v>
      </c>
      <c r="AJ578" s="6">
        <v>8.1999999999999993</v>
      </c>
      <c r="AK578">
        <v>0</v>
      </c>
      <c r="AL578" s="8">
        <v>92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 s="8">
        <v>3</v>
      </c>
      <c r="AT578">
        <v>0</v>
      </c>
      <c r="AU578">
        <v>0</v>
      </c>
      <c r="AV578">
        <v>1</v>
      </c>
      <c r="AW578" s="8">
        <v>67</v>
      </c>
      <c r="AX578" s="8">
        <v>55.5</v>
      </c>
      <c r="AZ578" s="2">
        <v>42524</v>
      </c>
      <c r="BA578" s="8"/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</v>
      </c>
      <c r="BJ578">
        <v>15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3</v>
      </c>
      <c r="CE578">
        <v>1</v>
      </c>
      <c r="CF578">
        <v>1</v>
      </c>
      <c r="CG578">
        <v>1</v>
      </c>
      <c r="CH578">
        <v>0</v>
      </c>
      <c r="CI578" s="6">
        <v>2</v>
      </c>
      <c r="CJ578" s="8">
        <v>50</v>
      </c>
      <c r="CK578" s="8">
        <v>10</v>
      </c>
      <c r="CL578" s="8">
        <f t="shared" ref="CL578:CL641" si="71">100-CJ578-CK578</f>
        <v>40</v>
      </c>
      <c r="CM578" s="8">
        <v>54</v>
      </c>
      <c r="CN578">
        <v>0</v>
      </c>
      <c r="CO578" s="4">
        <f t="shared" ref="CO578:CO641" si="72">CM578/W578</f>
        <v>0.32926829268292684</v>
      </c>
      <c r="CP578" s="8">
        <f t="shared" ref="CP578:CP641" si="73">W578-CM578</f>
        <v>110</v>
      </c>
      <c r="CQ578" s="8">
        <v>29</v>
      </c>
      <c r="CR578" s="8">
        <f t="shared" ref="CR578:CR641" si="74">IF(CO578&lt;0.9,1,0)</f>
        <v>1</v>
      </c>
      <c r="CS578" s="8">
        <f>IF(SUM(EF578:EG578,EB578:EC578,DX578:DY578,DT578:DU578,DP578:DQ578,DL578:DM578,DH578:DI578,DD578:DE578)&gt;0,1,0)</f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0</v>
      </c>
      <c r="DB578">
        <v>1</v>
      </c>
      <c r="DC578">
        <v>1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 s="8">
        <v>1.5</v>
      </c>
      <c r="EJ578" s="8">
        <v>0</v>
      </c>
      <c r="EK578" s="8">
        <v>1</v>
      </c>
      <c r="EL578" s="8">
        <v>0</v>
      </c>
      <c r="EM578">
        <v>1</v>
      </c>
      <c r="EN578" s="2">
        <v>42531</v>
      </c>
      <c r="EO578">
        <v>2</v>
      </c>
      <c r="EP578">
        <v>0</v>
      </c>
      <c r="ER578">
        <v>0</v>
      </c>
      <c r="ES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 s="2">
        <v>42629</v>
      </c>
      <c r="FE578">
        <v>1</v>
      </c>
      <c r="FF578" s="2">
        <v>43138</v>
      </c>
      <c r="FG578">
        <v>105</v>
      </c>
      <c r="FH578">
        <v>1</v>
      </c>
      <c r="FI578">
        <v>7</v>
      </c>
      <c r="FJ578">
        <v>1</v>
      </c>
      <c r="FK578">
        <f>IF(AND(FH578,FJ578),1,0)</f>
        <v>1</v>
      </c>
    </row>
    <row r="579" spans="1:168" x14ac:dyDescent="0.35">
      <c r="A579">
        <v>88</v>
      </c>
      <c r="B579">
        <v>2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 s="8">
        <v>0</v>
      </c>
      <c r="P579" s="8">
        <v>0</v>
      </c>
      <c r="Q579">
        <v>0</v>
      </c>
      <c r="R579">
        <v>1</v>
      </c>
      <c r="S579">
        <v>0</v>
      </c>
      <c r="T579">
        <v>0</v>
      </c>
      <c r="U579" s="8">
        <v>0</v>
      </c>
      <c r="V579">
        <v>0</v>
      </c>
      <c r="W579" s="8">
        <v>135</v>
      </c>
      <c r="X579" s="8">
        <v>73</v>
      </c>
      <c r="Y579" s="8">
        <v>96</v>
      </c>
      <c r="Z579">
        <v>0</v>
      </c>
      <c r="AA579" s="8">
        <v>1.9589041095890409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 s="8">
        <v>40</v>
      </c>
      <c r="AI579" s="8">
        <v>70</v>
      </c>
      <c r="AJ579" s="6">
        <v>6.9</v>
      </c>
      <c r="AK579">
        <v>1</v>
      </c>
      <c r="AL579" s="8">
        <v>30</v>
      </c>
      <c r="AM579">
        <v>3</v>
      </c>
      <c r="AN579">
        <v>1</v>
      </c>
      <c r="AO579">
        <v>0</v>
      </c>
      <c r="AP579">
        <v>1</v>
      </c>
      <c r="AQ579">
        <v>0</v>
      </c>
      <c r="AR579">
        <v>0</v>
      </c>
      <c r="AS579" s="8">
        <v>3</v>
      </c>
      <c r="AT579">
        <v>0</v>
      </c>
      <c r="AU579">
        <v>0</v>
      </c>
      <c r="AV579">
        <v>1</v>
      </c>
      <c r="AW579" s="8">
        <v>111</v>
      </c>
      <c r="AX579" s="8">
        <v>26</v>
      </c>
      <c r="AZ579" s="2">
        <v>42519</v>
      </c>
      <c r="BA579" s="8"/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7</v>
      </c>
      <c r="BJ579">
        <v>16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3</v>
      </c>
      <c r="CE579">
        <v>1</v>
      </c>
      <c r="CF579">
        <v>1</v>
      </c>
      <c r="CG579">
        <v>1</v>
      </c>
      <c r="CH579">
        <v>1</v>
      </c>
      <c r="CI579" s="6">
        <v>1.888902672716104</v>
      </c>
      <c r="CJ579" s="8">
        <v>0.45552081740680023</v>
      </c>
      <c r="CK579" s="8">
        <v>0.45888265714910048</v>
      </c>
      <c r="CL579" s="8">
        <f t="shared" si="71"/>
        <v>99.085596525444089</v>
      </c>
      <c r="CM579" s="8">
        <v>30</v>
      </c>
      <c r="CN579">
        <v>1</v>
      </c>
      <c r="CO579" s="4">
        <f t="shared" si="72"/>
        <v>0.22222222222222221</v>
      </c>
      <c r="CP579" s="8">
        <f t="shared" si="73"/>
        <v>105</v>
      </c>
      <c r="CQ579" s="8">
        <v>34</v>
      </c>
      <c r="CR579" s="8">
        <f t="shared" si="74"/>
        <v>1</v>
      </c>
      <c r="CS579" s="8">
        <f>IF(CN579=1,1,0)</f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0</v>
      </c>
      <c r="DB579">
        <v>1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 s="8">
        <v>1.846153846153846</v>
      </c>
      <c r="EJ579" s="8">
        <v>0</v>
      </c>
      <c r="EK579" s="8">
        <v>1</v>
      </c>
      <c r="EL579" s="8">
        <v>0</v>
      </c>
      <c r="EM579">
        <v>0</v>
      </c>
      <c r="EO579">
        <v>0</v>
      </c>
      <c r="EP579">
        <v>0</v>
      </c>
      <c r="ER579">
        <v>0</v>
      </c>
      <c r="ES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E579">
        <v>1</v>
      </c>
      <c r="FF579" s="2">
        <v>42568</v>
      </c>
      <c r="FK579">
        <v>2</v>
      </c>
    </row>
    <row r="580" spans="1:168" x14ac:dyDescent="0.35">
      <c r="A580">
        <v>55</v>
      </c>
      <c r="B580">
        <v>1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1</v>
      </c>
      <c r="O580" s="8">
        <v>20</v>
      </c>
      <c r="P580" s="8">
        <v>0.3311863172738635</v>
      </c>
      <c r="Q580">
        <v>1</v>
      </c>
      <c r="R580">
        <v>0</v>
      </c>
      <c r="S580">
        <v>1</v>
      </c>
      <c r="T580">
        <v>0</v>
      </c>
      <c r="U580" s="8">
        <v>0.36154666847526951</v>
      </c>
      <c r="V580">
        <v>1</v>
      </c>
      <c r="W580" s="8">
        <v>141</v>
      </c>
      <c r="X580" s="8">
        <v>63</v>
      </c>
      <c r="Y580" s="8">
        <v>100</v>
      </c>
      <c r="Z580">
        <v>1</v>
      </c>
      <c r="AA580" s="8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 s="8">
        <v>39.917265239560159</v>
      </c>
      <c r="AI580" s="8">
        <v>46</v>
      </c>
      <c r="AJ580" s="6">
        <v>9.3000000000000007</v>
      </c>
      <c r="AK580">
        <v>0</v>
      </c>
      <c r="AL580" s="8">
        <v>93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 s="8">
        <v>3</v>
      </c>
      <c r="AT580">
        <v>0</v>
      </c>
      <c r="AU580">
        <v>0</v>
      </c>
      <c r="AV580">
        <v>1</v>
      </c>
      <c r="AW580" s="8">
        <v>249</v>
      </c>
      <c r="AX580" s="8">
        <v>249</v>
      </c>
      <c r="AZ580" s="2">
        <v>42517</v>
      </c>
      <c r="BA580" s="8"/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6</v>
      </c>
      <c r="BJ580">
        <v>10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3</v>
      </c>
      <c r="CE580">
        <v>1</v>
      </c>
      <c r="CF580">
        <v>1</v>
      </c>
      <c r="CG580">
        <v>1</v>
      </c>
      <c r="CH580">
        <v>0</v>
      </c>
      <c r="CI580" s="6">
        <v>0.4</v>
      </c>
      <c r="CJ580" s="8">
        <v>0</v>
      </c>
      <c r="CK580" s="8">
        <v>100</v>
      </c>
      <c r="CL580" s="8">
        <f t="shared" si="71"/>
        <v>0</v>
      </c>
      <c r="CM580" s="8">
        <v>0</v>
      </c>
      <c r="CN580">
        <v>1</v>
      </c>
      <c r="CO580" s="4">
        <f t="shared" si="72"/>
        <v>0</v>
      </c>
      <c r="CP580" s="8">
        <f t="shared" si="73"/>
        <v>141</v>
      </c>
      <c r="CQ580" s="8">
        <v>0</v>
      </c>
      <c r="CR580" s="8">
        <f t="shared" si="74"/>
        <v>1</v>
      </c>
      <c r="CS580" s="8">
        <f>IF(CN580=1,1,0)</f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1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 s="8">
        <v>1.7397260273972599</v>
      </c>
      <c r="EJ580" s="8">
        <v>0</v>
      </c>
      <c r="EK580" s="8">
        <v>1</v>
      </c>
      <c r="EL580" s="8">
        <v>0</v>
      </c>
      <c r="EM580">
        <v>0</v>
      </c>
      <c r="EO580">
        <v>0</v>
      </c>
      <c r="EP580">
        <v>0</v>
      </c>
      <c r="ER580">
        <v>0</v>
      </c>
      <c r="ES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 s="2">
        <v>42550</v>
      </c>
      <c r="FE580">
        <v>0</v>
      </c>
      <c r="FG580">
        <v>33</v>
      </c>
      <c r="FH580">
        <v>1</v>
      </c>
      <c r="FK580">
        <v>0</v>
      </c>
    </row>
    <row r="581" spans="1:168" x14ac:dyDescent="0.35">
      <c r="A581">
        <v>71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 s="8">
        <v>0</v>
      </c>
      <c r="P581" s="8">
        <v>0</v>
      </c>
      <c r="Q581">
        <v>0</v>
      </c>
      <c r="R581">
        <v>1</v>
      </c>
      <c r="S581">
        <v>0</v>
      </c>
      <c r="T581">
        <v>0</v>
      </c>
      <c r="U581" s="8">
        <v>0</v>
      </c>
      <c r="V581">
        <v>0</v>
      </c>
      <c r="W581" s="8">
        <v>139</v>
      </c>
      <c r="X581" s="8">
        <v>71</v>
      </c>
      <c r="Y581" s="8">
        <v>100</v>
      </c>
      <c r="Z581">
        <v>0</v>
      </c>
      <c r="AA581" s="8">
        <v>1.957446808510638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s="8">
        <v>41</v>
      </c>
      <c r="AI581" s="8">
        <v>55</v>
      </c>
      <c r="AJ581" s="6">
        <v>5.4</v>
      </c>
      <c r="AK581">
        <v>1</v>
      </c>
      <c r="AL581" s="8">
        <v>97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 s="8">
        <v>2</v>
      </c>
      <c r="AT581">
        <v>0</v>
      </c>
      <c r="AU581">
        <v>1</v>
      </c>
      <c r="AV581">
        <v>0</v>
      </c>
      <c r="AW581" s="8">
        <v>73</v>
      </c>
      <c r="AX581" s="8">
        <v>0</v>
      </c>
      <c r="AZ581" s="2">
        <v>42515</v>
      </c>
      <c r="BA581" s="8"/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</v>
      </c>
      <c r="BJ581">
        <v>16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1</v>
      </c>
      <c r="CD581">
        <v>3</v>
      </c>
      <c r="CE581">
        <v>1</v>
      </c>
      <c r="CF581">
        <v>1</v>
      </c>
      <c r="CG581">
        <v>1</v>
      </c>
      <c r="CH581">
        <v>1</v>
      </c>
      <c r="CI581" s="6">
        <v>2.94017780825649</v>
      </c>
      <c r="CJ581" s="8">
        <v>0.32943372695434597</v>
      </c>
      <c r="CK581" s="8">
        <v>0.15763834406758009</v>
      </c>
      <c r="CL581" s="8">
        <f t="shared" si="71"/>
        <v>99.512927928978073</v>
      </c>
      <c r="CM581" s="8">
        <v>51</v>
      </c>
      <c r="CN581">
        <v>0</v>
      </c>
      <c r="CO581" s="4">
        <f t="shared" si="72"/>
        <v>0.36690647482014388</v>
      </c>
      <c r="CP581" s="8">
        <f t="shared" si="73"/>
        <v>88</v>
      </c>
      <c r="CQ581" s="8">
        <v>67</v>
      </c>
      <c r="CR581" s="8">
        <f t="shared" si="74"/>
        <v>1</v>
      </c>
      <c r="CS581" s="8">
        <f>IF(SUM(EF581:EG581,EB581:EC581,DX581:DY581,DT581:DU581,DP581:DQ581,DL581:DM581,DH581:DI581,DD581:DE581)&gt;0,1,0)</f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0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1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0</v>
      </c>
      <c r="EG581">
        <v>0</v>
      </c>
      <c r="EH581">
        <v>0</v>
      </c>
      <c r="EI581" s="8">
        <v>1.875</v>
      </c>
      <c r="EJ581" s="8">
        <v>0</v>
      </c>
      <c r="EK581" s="8">
        <v>1</v>
      </c>
      <c r="EL581" s="8">
        <v>0</v>
      </c>
      <c r="EM581">
        <v>1</v>
      </c>
      <c r="EN581" s="2">
        <v>42516</v>
      </c>
      <c r="EO581">
        <v>2</v>
      </c>
      <c r="EP581">
        <v>1</v>
      </c>
      <c r="EQ581" s="2">
        <v>42715</v>
      </c>
      <c r="ER581">
        <v>2</v>
      </c>
      <c r="ES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</v>
      </c>
      <c r="FD581" s="2">
        <v>43068</v>
      </c>
      <c r="FE581">
        <v>0</v>
      </c>
      <c r="FG581">
        <v>553</v>
      </c>
      <c r="FH581">
        <v>0</v>
      </c>
      <c r="FI581">
        <v>1</v>
      </c>
      <c r="FJ581">
        <v>1</v>
      </c>
      <c r="FK581">
        <v>2</v>
      </c>
    </row>
    <row r="582" spans="1:168" x14ac:dyDescent="0.35">
      <c r="A582">
        <v>71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 s="8">
        <v>0</v>
      </c>
      <c r="P582" s="8">
        <v>0</v>
      </c>
      <c r="Q582">
        <v>0</v>
      </c>
      <c r="R582">
        <v>1</v>
      </c>
      <c r="S582">
        <v>0</v>
      </c>
      <c r="T582">
        <v>0</v>
      </c>
      <c r="U582" s="8">
        <v>0</v>
      </c>
      <c r="V582">
        <v>0</v>
      </c>
      <c r="W582" s="8">
        <v>139</v>
      </c>
      <c r="X582" s="8">
        <v>71</v>
      </c>
      <c r="Y582" s="8">
        <v>100</v>
      </c>
      <c r="Z582">
        <v>0</v>
      </c>
      <c r="AA582" s="8">
        <v>2.028169014084507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s="8">
        <v>41.943496047057053</v>
      </c>
      <c r="AI582" s="8">
        <v>55</v>
      </c>
      <c r="AJ582" s="6">
        <v>5.4</v>
      </c>
      <c r="AK582">
        <v>1</v>
      </c>
      <c r="AL582" s="8">
        <v>97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 s="8">
        <v>2</v>
      </c>
      <c r="AT582">
        <v>0</v>
      </c>
      <c r="AU582">
        <v>1</v>
      </c>
      <c r="AV582">
        <v>0</v>
      </c>
      <c r="AW582" s="8">
        <v>73</v>
      </c>
      <c r="AX582" s="8">
        <v>0</v>
      </c>
      <c r="AZ582" s="2">
        <v>42515</v>
      </c>
      <c r="BA582" s="8"/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7</v>
      </c>
      <c r="BJ582">
        <v>16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1</v>
      </c>
      <c r="CD582">
        <v>3</v>
      </c>
      <c r="CE582">
        <v>1</v>
      </c>
      <c r="CF582">
        <v>1</v>
      </c>
      <c r="CG582">
        <v>1</v>
      </c>
      <c r="CH582">
        <v>1</v>
      </c>
      <c r="CI582" s="6">
        <v>1.725543239496006</v>
      </c>
      <c r="CJ582" s="8">
        <v>0.35702310732889098</v>
      </c>
      <c r="CK582" s="8">
        <v>9.5057034220532327E-2</v>
      </c>
      <c r="CL582" s="8">
        <f t="shared" si="71"/>
        <v>99.547919858450584</v>
      </c>
      <c r="CM582" s="8">
        <v>63.5</v>
      </c>
      <c r="CN582">
        <v>0</v>
      </c>
      <c r="CO582" s="4">
        <f t="shared" si="72"/>
        <v>0.45683453237410071</v>
      </c>
      <c r="CP582" s="8">
        <f t="shared" si="73"/>
        <v>75.5</v>
      </c>
      <c r="CQ582" s="8">
        <v>51</v>
      </c>
      <c r="CR582" s="8">
        <f t="shared" si="74"/>
        <v>1</v>
      </c>
      <c r="CS582" s="8">
        <f>IF(SUM(EF582:EG582,EB582:EC582,DX582:DY582,DT582:DU582,DP582:DQ582,DL582:DM582,DH582:DI582,DD582:DE582)&gt;0,1,0)</f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1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0</v>
      </c>
      <c r="EH582">
        <v>0</v>
      </c>
      <c r="EI582" s="8">
        <v>1.845070422535211</v>
      </c>
      <c r="EJ582" s="8">
        <v>0</v>
      </c>
      <c r="EK582" s="8">
        <v>1</v>
      </c>
      <c r="EL582" s="8">
        <v>0</v>
      </c>
      <c r="EM582">
        <v>1</v>
      </c>
      <c r="EN582" s="2">
        <v>42516</v>
      </c>
      <c r="EO582">
        <v>2</v>
      </c>
      <c r="EP582">
        <v>1</v>
      </c>
      <c r="EQ582" s="2">
        <v>42522</v>
      </c>
      <c r="ER582">
        <v>6</v>
      </c>
      <c r="ES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</v>
      </c>
      <c r="FE582">
        <v>0</v>
      </c>
      <c r="FI582">
        <v>1</v>
      </c>
      <c r="FJ582">
        <v>1</v>
      </c>
      <c r="FK582">
        <v>2</v>
      </c>
    </row>
    <row r="583" spans="1:168" x14ac:dyDescent="0.35">
      <c r="A583">
        <v>75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0</v>
      </c>
      <c r="O583" s="8">
        <v>0</v>
      </c>
      <c r="P583" s="8">
        <v>0.17454145572688851</v>
      </c>
      <c r="Q583">
        <v>0</v>
      </c>
      <c r="R583">
        <v>1</v>
      </c>
      <c r="S583">
        <v>0</v>
      </c>
      <c r="T583">
        <v>0</v>
      </c>
      <c r="U583" s="8">
        <v>0</v>
      </c>
      <c r="V583">
        <v>0</v>
      </c>
      <c r="W583" s="8">
        <v>78</v>
      </c>
      <c r="X583" s="8">
        <v>52</v>
      </c>
      <c r="Y583" s="8">
        <v>96</v>
      </c>
      <c r="Z583">
        <v>0</v>
      </c>
      <c r="AA583" s="8">
        <v>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 s="8">
        <v>40</v>
      </c>
      <c r="AI583" s="8">
        <v>60.070274770635187</v>
      </c>
      <c r="AJ583" s="6">
        <v>8.9</v>
      </c>
      <c r="AK583">
        <v>0</v>
      </c>
      <c r="AL583" s="8">
        <v>56</v>
      </c>
      <c r="AM583">
        <v>2</v>
      </c>
      <c r="AN583">
        <v>1</v>
      </c>
      <c r="AO583">
        <v>1</v>
      </c>
      <c r="AP583">
        <v>0</v>
      </c>
      <c r="AQ583">
        <v>0</v>
      </c>
      <c r="AR583">
        <v>0</v>
      </c>
      <c r="AS583" s="8">
        <v>2</v>
      </c>
      <c r="AT583">
        <v>0</v>
      </c>
      <c r="AU583">
        <v>1</v>
      </c>
      <c r="AV583">
        <v>0</v>
      </c>
      <c r="AW583" s="8">
        <v>100</v>
      </c>
      <c r="AX583" s="8">
        <v>0</v>
      </c>
      <c r="AZ583" s="2">
        <v>42511</v>
      </c>
      <c r="BA583" s="8"/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>
        <v>10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2</v>
      </c>
      <c r="CE583">
        <v>0</v>
      </c>
      <c r="CF583">
        <v>1</v>
      </c>
      <c r="CG583">
        <v>0</v>
      </c>
      <c r="CH583">
        <v>0</v>
      </c>
      <c r="CI583" s="6">
        <v>0.2</v>
      </c>
      <c r="CJ583" s="8">
        <v>20</v>
      </c>
      <c r="CK583" s="8">
        <v>80</v>
      </c>
      <c r="CL583" s="8">
        <f t="shared" si="71"/>
        <v>0</v>
      </c>
      <c r="CM583" s="8">
        <v>21</v>
      </c>
      <c r="CN583">
        <v>1</v>
      </c>
      <c r="CO583" s="4">
        <f t="shared" si="72"/>
        <v>0.26923076923076922</v>
      </c>
      <c r="CP583" s="8">
        <f t="shared" si="73"/>
        <v>57</v>
      </c>
      <c r="CQ583" s="8">
        <v>39</v>
      </c>
      <c r="CR583" s="8">
        <f t="shared" si="74"/>
        <v>1</v>
      </c>
      <c r="CS583" s="8">
        <f>IF(CN583=1,1,0)</f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1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1</v>
      </c>
      <c r="DT583">
        <v>0</v>
      </c>
      <c r="DU583">
        <v>0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</v>
      </c>
      <c r="EG583">
        <v>0</v>
      </c>
      <c r="EH583">
        <v>0</v>
      </c>
      <c r="EI583" s="8">
        <v>1.904109589041096</v>
      </c>
      <c r="EJ583" s="8">
        <v>0</v>
      </c>
      <c r="EK583" s="8">
        <v>1</v>
      </c>
      <c r="EL583" s="8">
        <v>0</v>
      </c>
      <c r="EM583">
        <v>1</v>
      </c>
      <c r="EN583" s="2">
        <v>42612</v>
      </c>
      <c r="EO583">
        <v>8</v>
      </c>
      <c r="EP583">
        <v>0</v>
      </c>
      <c r="ER583">
        <v>0</v>
      </c>
      <c r="ES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E583">
        <v>1</v>
      </c>
      <c r="FF583" s="2">
        <v>42868</v>
      </c>
      <c r="FI583">
        <v>101</v>
      </c>
      <c r="FJ583">
        <v>1</v>
      </c>
      <c r="FK583">
        <v>2</v>
      </c>
    </row>
    <row r="584" spans="1:168" x14ac:dyDescent="0.35">
      <c r="A584">
        <v>44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</v>
      </c>
      <c r="L584">
        <v>0</v>
      </c>
      <c r="M584">
        <v>0</v>
      </c>
      <c r="N584">
        <v>1</v>
      </c>
      <c r="O584" s="8">
        <v>10</v>
      </c>
      <c r="P584" s="8">
        <v>5.5488665779435203E-2</v>
      </c>
      <c r="Q584">
        <v>2</v>
      </c>
      <c r="R584">
        <v>0</v>
      </c>
      <c r="S584">
        <v>0</v>
      </c>
      <c r="T584">
        <v>1</v>
      </c>
      <c r="U584" s="8">
        <v>0.16768845127458301</v>
      </c>
      <c r="V584">
        <v>0</v>
      </c>
      <c r="W584" s="8">
        <v>124</v>
      </c>
      <c r="X584" s="8">
        <v>74</v>
      </c>
      <c r="Y584" s="8">
        <v>98</v>
      </c>
      <c r="Z584">
        <v>0</v>
      </c>
      <c r="AA584" s="8">
        <v>2.1587301587301591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s="8">
        <v>47</v>
      </c>
      <c r="AI584" s="8">
        <v>57</v>
      </c>
      <c r="AJ584" s="6">
        <v>6.7</v>
      </c>
      <c r="AK584">
        <v>1</v>
      </c>
      <c r="AL584" s="8">
        <v>122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 s="8">
        <v>3</v>
      </c>
      <c r="AT584">
        <v>0</v>
      </c>
      <c r="AU584">
        <v>0</v>
      </c>
      <c r="AV584">
        <v>1</v>
      </c>
      <c r="AW584" s="8">
        <v>28</v>
      </c>
      <c r="AX584" s="8">
        <v>28</v>
      </c>
      <c r="AZ584" s="2">
        <v>42495</v>
      </c>
      <c r="BA584" s="8"/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6</v>
      </c>
      <c r="BJ584">
        <v>11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2</v>
      </c>
      <c r="CE584">
        <v>0</v>
      </c>
      <c r="CF584">
        <v>1</v>
      </c>
      <c r="CG584">
        <v>0</v>
      </c>
      <c r="CH584">
        <v>0</v>
      </c>
      <c r="CI584" s="6">
        <v>36</v>
      </c>
      <c r="CJ584" s="8">
        <v>0</v>
      </c>
      <c r="CK584" s="8">
        <v>100</v>
      </c>
      <c r="CL584" s="8">
        <f t="shared" si="71"/>
        <v>0</v>
      </c>
      <c r="CM584" s="8">
        <v>55.5</v>
      </c>
      <c r="CN584">
        <v>0</v>
      </c>
      <c r="CO584" s="4">
        <f t="shared" si="72"/>
        <v>0.44758064516129031</v>
      </c>
      <c r="CP584" s="8">
        <f t="shared" si="73"/>
        <v>68.5</v>
      </c>
      <c r="CQ584" s="8">
        <v>70.5</v>
      </c>
      <c r="CR584" s="8">
        <f t="shared" si="74"/>
        <v>1</v>
      </c>
      <c r="CS584" s="8">
        <f t="shared" ref="CS584:CS591" si="75">IF(SUM(EF584:EG584,EB584:EC584,DX584:DY584,DT584:DU584,DP584:DQ584,DL584:DM584,DH584:DI584,DD584:DE584)&gt;0,1,0)</f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1</v>
      </c>
      <c r="DU584">
        <v>0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 s="8">
        <v>1.88</v>
      </c>
      <c r="EJ584" s="8">
        <v>0</v>
      </c>
      <c r="EK584" s="8">
        <v>1</v>
      </c>
      <c r="EL584" s="8">
        <v>0</v>
      </c>
      <c r="EM584">
        <v>1</v>
      </c>
      <c r="EN584" s="2">
        <v>42549</v>
      </c>
      <c r="EO584">
        <v>2</v>
      </c>
      <c r="EP584">
        <v>0</v>
      </c>
      <c r="ER584">
        <v>0</v>
      </c>
      <c r="ES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E584">
        <v>1</v>
      </c>
      <c r="FF584" s="2">
        <v>42645</v>
      </c>
      <c r="FI584">
        <v>54</v>
      </c>
      <c r="FJ584">
        <v>1</v>
      </c>
      <c r="FK584">
        <v>2</v>
      </c>
    </row>
    <row r="585" spans="1:168" x14ac:dyDescent="0.35">
      <c r="A585">
        <v>40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1</v>
      </c>
      <c r="O585" s="8">
        <v>10</v>
      </c>
      <c r="P585" s="8">
        <v>0.1403511997055881</v>
      </c>
      <c r="Q585">
        <v>2</v>
      </c>
      <c r="R585">
        <v>0</v>
      </c>
      <c r="S585">
        <v>0</v>
      </c>
      <c r="T585">
        <v>1</v>
      </c>
      <c r="U585" s="8">
        <v>0.14889158486820339</v>
      </c>
      <c r="V585">
        <v>0</v>
      </c>
      <c r="W585" s="8">
        <v>124</v>
      </c>
      <c r="X585" s="8">
        <v>74</v>
      </c>
      <c r="Y585" s="8">
        <v>98</v>
      </c>
      <c r="Z585">
        <v>0</v>
      </c>
      <c r="AA585" s="8">
        <v>1.8561151079136691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s="8">
        <v>47</v>
      </c>
      <c r="AI585" s="8">
        <v>57</v>
      </c>
      <c r="AJ585" s="6">
        <v>6.7</v>
      </c>
      <c r="AK585">
        <v>1</v>
      </c>
      <c r="AL585" s="8">
        <v>122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 s="8">
        <v>3</v>
      </c>
      <c r="AT585">
        <v>0</v>
      </c>
      <c r="AU585">
        <v>0</v>
      </c>
      <c r="AV585">
        <v>1</v>
      </c>
      <c r="AW585" s="8">
        <v>28</v>
      </c>
      <c r="AX585" s="8">
        <v>28</v>
      </c>
      <c r="AZ585" s="2">
        <v>42495</v>
      </c>
      <c r="BA585" s="8"/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>
        <v>10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2</v>
      </c>
      <c r="CE585">
        <v>0</v>
      </c>
      <c r="CF585">
        <v>1</v>
      </c>
      <c r="CG585">
        <v>0</v>
      </c>
      <c r="CH585">
        <v>0</v>
      </c>
      <c r="CI585" s="6">
        <v>2.2000000000000002</v>
      </c>
      <c r="CJ585" s="8">
        <v>0</v>
      </c>
      <c r="CK585" s="8">
        <v>100</v>
      </c>
      <c r="CL585" s="8">
        <f t="shared" si="71"/>
        <v>0</v>
      </c>
      <c r="CM585" s="8">
        <v>58.5</v>
      </c>
      <c r="CN585">
        <v>0</v>
      </c>
      <c r="CO585" s="4">
        <f t="shared" si="72"/>
        <v>0.47177419354838712</v>
      </c>
      <c r="CP585" s="8">
        <f t="shared" si="73"/>
        <v>65.5</v>
      </c>
      <c r="CQ585" s="8">
        <v>54.999999999999993</v>
      </c>
      <c r="CR585" s="8">
        <f t="shared" si="74"/>
        <v>1</v>
      </c>
      <c r="CS585" s="8">
        <f t="shared" si="75"/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0</v>
      </c>
      <c r="DS585">
        <v>1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0</v>
      </c>
      <c r="EI585" s="8">
        <v>1.849315068493151</v>
      </c>
      <c r="EJ585" s="8">
        <v>0</v>
      </c>
      <c r="EK585" s="8">
        <v>1</v>
      </c>
      <c r="EL585" s="8">
        <v>0</v>
      </c>
      <c r="EM585">
        <v>0</v>
      </c>
      <c r="EO585">
        <v>0</v>
      </c>
      <c r="EP585">
        <v>0</v>
      </c>
      <c r="ER585">
        <v>0</v>
      </c>
      <c r="ES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 s="2">
        <v>42552</v>
      </c>
      <c r="FE585">
        <v>1</v>
      </c>
      <c r="FF585" s="2">
        <v>43010</v>
      </c>
      <c r="FG585">
        <v>57</v>
      </c>
      <c r="FH585">
        <v>1</v>
      </c>
      <c r="FK585">
        <v>0</v>
      </c>
    </row>
    <row r="586" spans="1:168" x14ac:dyDescent="0.35">
      <c r="A586">
        <v>75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 s="8">
        <v>0</v>
      </c>
      <c r="P586" s="8">
        <v>8.0778144380129077E-2</v>
      </c>
      <c r="Q586">
        <v>0</v>
      </c>
      <c r="R586">
        <v>1</v>
      </c>
      <c r="S586">
        <v>0</v>
      </c>
      <c r="T586">
        <v>0</v>
      </c>
      <c r="U586" s="8">
        <v>0</v>
      </c>
      <c r="V586">
        <v>1</v>
      </c>
      <c r="W586" s="8">
        <v>144</v>
      </c>
      <c r="X586" s="8">
        <v>57</v>
      </c>
      <c r="Y586" s="8">
        <v>99</v>
      </c>
      <c r="Z586">
        <v>0</v>
      </c>
      <c r="AA586" s="8">
        <v>1.815384615384616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s="8">
        <v>41.999999999999993</v>
      </c>
      <c r="AI586" s="8">
        <v>63</v>
      </c>
      <c r="AJ586" s="6">
        <v>6.2</v>
      </c>
      <c r="AK586">
        <v>1</v>
      </c>
      <c r="AL586" s="8">
        <v>52</v>
      </c>
      <c r="AM586">
        <v>2</v>
      </c>
      <c r="AN586">
        <v>1</v>
      </c>
      <c r="AO586">
        <v>1</v>
      </c>
      <c r="AP586">
        <v>0</v>
      </c>
      <c r="AQ586">
        <v>0</v>
      </c>
      <c r="AR586">
        <v>0</v>
      </c>
      <c r="AS586" s="8">
        <v>3</v>
      </c>
      <c r="AT586">
        <v>0</v>
      </c>
      <c r="AU586">
        <v>0</v>
      </c>
      <c r="AV586">
        <v>1</v>
      </c>
      <c r="AW586" s="8">
        <v>489</v>
      </c>
      <c r="AX586" s="8">
        <v>405</v>
      </c>
      <c r="AZ586" s="2">
        <v>42493</v>
      </c>
      <c r="BA586" s="8"/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4</v>
      </c>
      <c r="BJ586">
        <v>2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0</v>
      </c>
      <c r="CH586">
        <v>0</v>
      </c>
      <c r="CI586" s="6">
        <v>1.9</v>
      </c>
      <c r="CJ586" s="8">
        <v>30</v>
      </c>
      <c r="CK586" s="8">
        <v>0</v>
      </c>
      <c r="CL586" s="8">
        <f t="shared" si="71"/>
        <v>70</v>
      </c>
      <c r="CM586" s="8">
        <v>94</v>
      </c>
      <c r="CN586">
        <v>0</v>
      </c>
      <c r="CO586" s="4">
        <f t="shared" si="72"/>
        <v>0.65277777777777779</v>
      </c>
      <c r="CP586" s="8">
        <f t="shared" si="73"/>
        <v>50</v>
      </c>
      <c r="CQ586" s="8">
        <v>99</v>
      </c>
      <c r="CR586" s="8">
        <f t="shared" si="74"/>
        <v>1</v>
      </c>
      <c r="CS586" s="8">
        <f t="shared" si="75"/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 s="8">
        <v>1.8860759493670891</v>
      </c>
      <c r="EJ586" s="8">
        <v>0</v>
      </c>
      <c r="EK586" s="8">
        <v>1</v>
      </c>
      <c r="EL586" s="8">
        <v>0</v>
      </c>
      <c r="EM586">
        <v>0</v>
      </c>
      <c r="EO586">
        <v>0</v>
      </c>
      <c r="EP586">
        <v>0</v>
      </c>
      <c r="ER586">
        <v>0</v>
      </c>
      <c r="ES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 s="2">
        <v>42524</v>
      </c>
      <c r="FE586">
        <v>0</v>
      </c>
      <c r="FG586">
        <v>31</v>
      </c>
      <c r="FH586">
        <v>1</v>
      </c>
      <c r="FK586">
        <v>0</v>
      </c>
    </row>
    <row r="587" spans="1:168" x14ac:dyDescent="0.35">
      <c r="A587">
        <v>48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 s="8">
        <v>0</v>
      </c>
      <c r="P587" s="8">
        <v>0</v>
      </c>
      <c r="Q587">
        <v>0</v>
      </c>
      <c r="R587">
        <v>1</v>
      </c>
      <c r="S587">
        <v>0</v>
      </c>
      <c r="T587">
        <v>0</v>
      </c>
      <c r="U587" s="8">
        <v>0</v>
      </c>
      <c r="V587">
        <v>1</v>
      </c>
      <c r="W587" s="8">
        <v>155</v>
      </c>
      <c r="X587" s="8">
        <v>85</v>
      </c>
      <c r="Y587" s="8">
        <v>99</v>
      </c>
      <c r="Z587">
        <v>1</v>
      </c>
      <c r="AA587" s="8">
        <v>1.822222222222222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 s="8">
        <v>40.116427823400159</v>
      </c>
      <c r="AI587" s="8">
        <v>65</v>
      </c>
      <c r="AJ587" s="6">
        <v>6.1</v>
      </c>
      <c r="AK587">
        <v>1</v>
      </c>
      <c r="AL587" s="8">
        <v>10</v>
      </c>
      <c r="AM587">
        <v>5</v>
      </c>
      <c r="AN587">
        <v>1</v>
      </c>
      <c r="AO587">
        <v>0</v>
      </c>
      <c r="AP587">
        <v>0</v>
      </c>
      <c r="AQ587">
        <v>0</v>
      </c>
      <c r="AR587">
        <v>1</v>
      </c>
      <c r="AS587" s="8">
        <v>3</v>
      </c>
      <c r="AT587">
        <v>0</v>
      </c>
      <c r="AU587">
        <v>0</v>
      </c>
      <c r="AV587">
        <v>1</v>
      </c>
      <c r="AW587" s="8">
        <v>249</v>
      </c>
      <c r="AX587" s="8">
        <v>127.5</v>
      </c>
      <c r="AZ587" s="2">
        <v>42488</v>
      </c>
      <c r="BA587" s="8"/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6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1</v>
      </c>
      <c r="CF587">
        <v>0</v>
      </c>
      <c r="CG587">
        <v>0</v>
      </c>
      <c r="CH587">
        <v>1</v>
      </c>
      <c r="CI587" s="6">
        <v>4.8</v>
      </c>
      <c r="CJ587" s="8">
        <v>80</v>
      </c>
      <c r="CK587" s="8">
        <v>0</v>
      </c>
      <c r="CL587" s="8">
        <f t="shared" si="71"/>
        <v>20</v>
      </c>
      <c r="CM587" s="8">
        <v>116</v>
      </c>
      <c r="CN587">
        <v>0</v>
      </c>
      <c r="CO587" s="4">
        <f t="shared" si="72"/>
        <v>0.74838709677419357</v>
      </c>
      <c r="CP587" s="8">
        <f t="shared" si="73"/>
        <v>39</v>
      </c>
      <c r="CQ587" s="8">
        <v>128</v>
      </c>
      <c r="CR587" s="8">
        <f t="shared" si="74"/>
        <v>1</v>
      </c>
      <c r="CS587" s="8">
        <f t="shared" si="75"/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 s="8">
        <v>1.845070422535211</v>
      </c>
      <c r="EJ587" s="8">
        <v>0</v>
      </c>
      <c r="EK587" s="8">
        <v>1</v>
      </c>
      <c r="EL587" s="8">
        <v>0</v>
      </c>
      <c r="EM587">
        <v>0</v>
      </c>
      <c r="EO587">
        <v>0</v>
      </c>
      <c r="EP587">
        <v>0</v>
      </c>
      <c r="ER587">
        <v>0</v>
      </c>
      <c r="ES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 s="2">
        <v>42549</v>
      </c>
      <c r="FE587">
        <v>0</v>
      </c>
      <c r="FG587">
        <v>61</v>
      </c>
      <c r="FH587">
        <v>1</v>
      </c>
      <c r="FK587">
        <v>0</v>
      </c>
    </row>
    <row r="588" spans="1:168" x14ac:dyDescent="0.35">
      <c r="A588">
        <v>48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 s="8">
        <v>0</v>
      </c>
      <c r="P588" s="8">
        <v>0</v>
      </c>
      <c r="Q588">
        <v>0</v>
      </c>
      <c r="R588">
        <v>1</v>
      </c>
      <c r="S588">
        <v>0</v>
      </c>
      <c r="T588">
        <v>0</v>
      </c>
      <c r="U588" s="8">
        <v>0</v>
      </c>
      <c r="V588">
        <v>1</v>
      </c>
      <c r="W588" s="8">
        <v>155</v>
      </c>
      <c r="X588" s="8">
        <v>85</v>
      </c>
      <c r="Y588" s="8">
        <v>99</v>
      </c>
      <c r="Z588">
        <v>1</v>
      </c>
      <c r="AA588" s="8">
        <v>1.8524590163934429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 s="8">
        <v>40</v>
      </c>
      <c r="AI588" s="8">
        <v>65</v>
      </c>
      <c r="AJ588" s="6">
        <v>6.1</v>
      </c>
      <c r="AK588">
        <v>1</v>
      </c>
      <c r="AL588" s="8">
        <v>10</v>
      </c>
      <c r="AM588">
        <v>5</v>
      </c>
      <c r="AN588">
        <v>1</v>
      </c>
      <c r="AO588">
        <v>0</v>
      </c>
      <c r="AP588">
        <v>0</v>
      </c>
      <c r="AQ588">
        <v>0</v>
      </c>
      <c r="AR588">
        <v>1</v>
      </c>
      <c r="AS588" s="8">
        <v>3</v>
      </c>
      <c r="AT588">
        <v>0</v>
      </c>
      <c r="AU588">
        <v>0</v>
      </c>
      <c r="AV588">
        <v>1</v>
      </c>
      <c r="AW588" s="8">
        <v>212</v>
      </c>
      <c r="AX588" s="8">
        <v>169</v>
      </c>
      <c r="AZ588" s="2">
        <v>42488</v>
      </c>
      <c r="BA588" s="8"/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</v>
      </c>
      <c r="BJ588">
        <v>6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1</v>
      </c>
      <c r="CI588" s="6">
        <v>0.7</v>
      </c>
      <c r="CJ588" s="8">
        <v>0</v>
      </c>
      <c r="CK588" s="8">
        <v>0</v>
      </c>
      <c r="CL588" s="8">
        <f t="shared" si="71"/>
        <v>100</v>
      </c>
      <c r="CM588" s="8">
        <v>128</v>
      </c>
      <c r="CN588">
        <v>0</v>
      </c>
      <c r="CO588" s="4">
        <f t="shared" si="72"/>
        <v>0.82580645161290323</v>
      </c>
      <c r="CP588" s="8">
        <f t="shared" si="73"/>
        <v>27</v>
      </c>
      <c r="CQ588" s="8">
        <v>116</v>
      </c>
      <c r="CR588" s="8">
        <f t="shared" si="74"/>
        <v>1</v>
      </c>
      <c r="CS588" s="8">
        <f t="shared" si="75"/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 s="8">
        <v>1.8055555555555549</v>
      </c>
      <c r="EJ588" s="8">
        <v>0</v>
      </c>
      <c r="EK588" s="8">
        <v>1</v>
      </c>
      <c r="EL588" s="8">
        <v>0</v>
      </c>
      <c r="EM588">
        <v>0</v>
      </c>
      <c r="EO588">
        <v>0</v>
      </c>
      <c r="EP588">
        <v>0</v>
      </c>
      <c r="ER588">
        <v>0</v>
      </c>
      <c r="ES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 s="2">
        <v>42549</v>
      </c>
      <c r="FE588">
        <v>0</v>
      </c>
      <c r="FG588">
        <v>61</v>
      </c>
      <c r="FH588">
        <v>1</v>
      </c>
      <c r="FK588">
        <v>0</v>
      </c>
    </row>
    <row r="589" spans="1:168" x14ac:dyDescent="0.35">
      <c r="A589">
        <v>80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1</v>
      </c>
      <c r="O589" s="8">
        <v>5</v>
      </c>
      <c r="P589" s="8">
        <v>0.1244585190127674</v>
      </c>
      <c r="Q589">
        <v>1</v>
      </c>
      <c r="R589">
        <v>0</v>
      </c>
      <c r="S589">
        <v>1</v>
      </c>
      <c r="T589">
        <v>0</v>
      </c>
      <c r="U589" s="8">
        <v>0.2269045153139061</v>
      </c>
      <c r="V589">
        <v>0</v>
      </c>
      <c r="W589" s="8">
        <v>128</v>
      </c>
      <c r="X589" s="8">
        <v>76</v>
      </c>
      <c r="Y589" s="8">
        <v>95</v>
      </c>
      <c r="Z589">
        <v>0</v>
      </c>
      <c r="AA589" s="8">
        <v>2.0266666666666668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s="8">
        <v>39.909172960142982</v>
      </c>
      <c r="AI589" s="8">
        <v>64.5</v>
      </c>
      <c r="AJ589" s="6">
        <v>8.9</v>
      </c>
      <c r="AK589">
        <v>0</v>
      </c>
      <c r="AL589" s="8">
        <v>90.000000000000014</v>
      </c>
      <c r="AN589">
        <v>1</v>
      </c>
      <c r="AO589">
        <v>0</v>
      </c>
      <c r="AP589">
        <v>0</v>
      </c>
      <c r="AQ589">
        <v>0</v>
      </c>
      <c r="AR589">
        <v>0</v>
      </c>
      <c r="AS589" s="8">
        <v>2</v>
      </c>
      <c r="AT589">
        <v>0</v>
      </c>
      <c r="AU589">
        <v>1</v>
      </c>
      <c r="AV589">
        <v>0</v>
      </c>
      <c r="AW589" s="8">
        <v>103</v>
      </c>
      <c r="AX589" s="8">
        <v>0</v>
      </c>
      <c r="AZ589" s="2">
        <v>42480</v>
      </c>
      <c r="BA589" s="8"/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7</v>
      </c>
      <c r="BJ589">
        <v>2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0</v>
      </c>
      <c r="CI589" s="6">
        <v>0.04</v>
      </c>
      <c r="CJ589" s="8">
        <v>0</v>
      </c>
      <c r="CK589" s="8">
        <v>0</v>
      </c>
      <c r="CL589" s="8">
        <f t="shared" si="71"/>
        <v>100</v>
      </c>
      <c r="CM589" s="8">
        <v>85.5</v>
      </c>
      <c r="CN589">
        <v>0</v>
      </c>
      <c r="CO589" s="4">
        <f t="shared" si="72"/>
        <v>0.66796875</v>
      </c>
      <c r="CP589" s="8">
        <f t="shared" si="73"/>
        <v>42.5</v>
      </c>
      <c r="CQ589" s="8">
        <v>75</v>
      </c>
      <c r="CR589" s="8">
        <f t="shared" si="74"/>
        <v>1</v>
      </c>
      <c r="CS589" s="8">
        <f t="shared" si="75"/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 s="8">
        <v>1.8857142857142859</v>
      </c>
      <c r="EJ589" s="8">
        <v>0</v>
      </c>
      <c r="EK589" s="8">
        <v>1</v>
      </c>
      <c r="EL589" s="8">
        <v>0</v>
      </c>
      <c r="EM589">
        <v>0</v>
      </c>
      <c r="EO589">
        <v>0</v>
      </c>
      <c r="EP589">
        <v>0</v>
      </c>
      <c r="ER589">
        <v>0</v>
      </c>
      <c r="ES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 s="2">
        <v>42489</v>
      </c>
      <c r="FE589">
        <v>0</v>
      </c>
      <c r="FG589">
        <v>9</v>
      </c>
      <c r="FH589">
        <v>1</v>
      </c>
      <c r="FK589">
        <v>0</v>
      </c>
    </row>
    <row r="590" spans="1:168" x14ac:dyDescent="0.35">
      <c r="A590">
        <v>80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0</v>
      </c>
      <c r="M590">
        <v>0</v>
      </c>
      <c r="N590">
        <v>1</v>
      </c>
      <c r="O590" s="8">
        <v>5</v>
      </c>
      <c r="P590" s="8">
        <v>9.5074517482675786E-2</v>
      </c>
      <c r="Q590">
        <v>1</v>
      </c>
      <c r="R590">
        <v>0</v>
      </c>
      <c r="S590">
        <v>1</v>
      </c>
      <c r="T590">
        <v>0</v>
      </c>
      <c r="U590" s="8">
        <v>0.18139750115687181</v>
      </c>
      <c r="V590">
        <v>0</v>
      </c>
      <c r="W590" s="8">
        <v>128</v>
      </c>
      <c r="X590" s="8">
        <v>76</v>
      </c>
      <c r="Y590" s="8">
        <v>95</v>
      </c>
      <c r="Z590">
        <v>0</v>
      </c>
      <c r="AA590" s="8">
        <v>2.0437956204379559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s="8">
        <v>39.800901377427948</v>
      </c>
      <c r="AI590" s="8">
        <v>66</v>
      </c>
      <c r="AJ590" s="6">
        <v>8.9</v>
      </c>
      <c r="AK590">
        <v>0</v>
      </c>
      <c r="AL590" s="8">
        <v>83.500000000000014</v>
      </c>
      <c r="AN590">
        <v>1</v>
      </c>
      <c r="AO590">
        <v>0</v>
      </c>
      <c r="AP590">
        <v>0</v>
      </c>
      <c r="AQ590">
        <v>0</v>
      </c>
      <c r="AR590">
        <v>0</v>
      </c>
      <c r="AS590" s="8">
        <v>2</v>
      </c>
      <c r="AT590">
        <v>0</v>
      </c>
      <c r="AU590">
        <v>1</v>
      </c>
      <c r="AV590">
        <v>0</v>
      </c>
      <c r="AW590" s="8">
        <v>103</v>
      </c>
      <c r="AX590" s="8">
        <v>0</v>
      </c>
      <c r="AZ590" s="2">
        <v>42480</v>
      </c>
      <c r="BA590" s="8"/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7</v>
      </c>
      <c r="BJ590">
        <v>2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1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0</v>
      </c>
      <c r="CH590">
        <v>0</v>
      </c>
      <c r="CI590" s="6">
        <v>0.04</v>
      </c>
      <c r="CJ590" s="8">
        <v>0</v>
      </c>
      <c r="CK590" s="8">
        <v>0</v>
      </c>
      <c r="CL590" s="8">
        <f t="shared" si="71"/>
        <v>100</v>
      </c>
      <c r="CM590" s="8">
        <v>81</v>
      </c>
      <c r="CN590">
        <v>0</v>
      </c>
      <c r="CO590" s="4">
        <f t="shared" si="72"/>
        <v>0.6328125</v>
      </c>
      <c r="CP590" s="8">
        <f t="shared" si="73"/>
        <v>47</v>
      </c>
      <c r="CQ590" s="8">
        <v>72.141746672815557</v>
      </c>
      <c r="CR590" s="8">
        <f t="shared" si="74"/>
        <v>1</v>
      </c>
      <c r="CS590" s="8">
        <f t="shared" si="75"/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 s="8">
        <v>1.75</v>
      </c>
      <c r="EJ590" s="8">
        <v>0</v>
      </c>
      <c r="EK590" s="8">
        <v>1</v>
      </c>
      <c r="EL590" s="8">
        <v>0</v>
      </c>
      <c r="EM590">
        <v>0</v>
      </c>
      <c r="EO590">
        <v>0</v>
      </c>
      <c r="EP590">
        <v>0</v>
      </c>
      <c r="ER590">
        <v>0</v>
      </c>
      <c r="ES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 s="2">
        <v>42489</v>
      </c>
      <c r="FE590">
        <v>0</v>
      </c>
      <c r="FG590">
        <v>9</v>
      </c>
      <c r="FH590">
        <v>1</v>
      </c>
      <c r="FK590">
        <v>0</v>
      </c>
    </row>
    <row r="591" spans="1:168" x14ac:dyDescent="0.35">
      <c r="A591">
        <v>75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 s="8">
        <v>0</v>
      </c>
      <c r="P591" s="8">
        <v>0</v>
      </c>
      <c r="Q591">
        <v>0</v>
      </c>
      <c r="R591">
        <v>1</v>
      </c>
      <c r="S591">
        <v>0</v>
      </c>
      <c r="T591">
        <v>0</v>
      </c>
      <c r="U591" s="8">
        <v>0</v>
      </c>
      <c r="V591">
        <v>1</v>
      </c>
      <c r="W591" s="8">
        <v>150</v>
      </c>
      <c r="X591" s="8">
        <v>84</v>
      </c>
      <c r="Y591" s="8">
        <v>97</v>
      </c>
      <c r="Z591">
        <v>0</v>
      </c>
      <c r="AA591" s="8">
        <v>1.9305555555555549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s="8">
        <v>41.896918132430883</v>
      </c>
      <c r="AI591" s="8">
        <v>46</v>
      </c>
      <c r="AJ591" s="6">
        <v>5.8</v>
      </c>
      <c r="AK591">
        <v>1</v>
      </c>
      <c r="AL591" s="8">
        <v>90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 s="8">
        <v>3</v>
      </c>
      <c r="AT591">
        <v>0</v>
      </c>
      <c r="AU591">
        <v>0</v>
      </c>
      <c r="AV591">
        <v>1</v>
      </c>
      <c r="AW591" s="8">
        <v>112.5</v>
      </c>
      <c r="AX591" s="8">
        <v>102</v>
      </c>
      <c r="AZ591" s="2">
        <v>42475</v>
      </c>
      <c r="BA591" s="8"/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</v>
      </c>
      <c r="BJ591">
        <v>2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0</v>
      </c>
      <c r="CH591">
        <v>0</v>
      </c>
      <c r="CI591" s="6">
        <v>0.5</v>
      </c>
      <c r="CJ591" s="8">
        <v>0</v>
      </c>
      <c r="CK591" s="8">
        <v>0</v>
      </c>
      <c r="CL591" s="8">
        <f t="shared" si="71"/>
        <v>100</v>
      </c>
      <c r="CM591" s="8">
        <v>68</v>
      </c>
      <c r="CN591">
        <v>0</v>
      </c>
      <c r="CO591" s="4">
        <f t="shared" si="72"/>
        <v>0.45333333333333331</v>
      </c>
      <c r="CP591" s="8">
        <f t="shared" si="73"/>
        <v>82</v>
      </c>
      <c r="CQ591" s="8">
        <v>101</v>
      </c>
      <c r="CR591" s="8">
        <f t="shared" si="74"/>
        <v>1</v>
      </c>
      <c r="CS591" s="8">
        <f t="shared" si="75"/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 s="8">
        <v>1.8918918918918921</v>
      </c>
      <c r="EJ591" s="8">
        <v>0</v>
      </c>
      <c r="EK591" s="8">
        <v>1</v>
      </c>
      <c r="EL591" s="8">
        <v>0</v>
      </c>
      <c r="EM591">
        <v>0</v>
      </c>
      <c r="EO591">
        <v>0</v>
      </c>
      <c r="EP591">
        <v>0</v>
      </c>
      <c r="ER591">
        <v>0</v>
      </c>
      <c r="ES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E591">
        <v>1</v>
      </c>
      <c r="FF591" s="2">
        <v>42535</v>
      </c>
      <c r="FK591">
        <v>2</v>
      </c>
    </row>
    <row r="592" spans="1:168" x14ac:dyDescent="0.35">
      <c r="A592">
        <v>73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 s="8">
        <v>0</v>
      </c>
      <c r="P592" s="8">
        <v>0</v>
      </c>
      <c r="Q592">
        <v>0</v>
      </c>
      <c r="R592">
        <v>1</v>
      </c>
      <c r="S592">
        <v>0</v>
      </c>
      <c r="T592">
        <v>0</v>
      </c>
      <c r="U592" s="8">
        <v>0</v>
      </c>
      <c r="V592">
        <v>0</v>
      </c>
      <c r="W592" s="8">
        <v>129</v>
      </c>
      <c r="X592" s="8">
        <v>60</v>
      </c>
      <c r="Y592" s="8">
        <v>97</v>
      </c>
      <c r="Z592">
        <v>0</v>
      </c>
      <c r="AA592" s="8">
        <v>1.925925925925926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s="8">
        <v>42.5</v>
      </c>
      <c r="AI592" s="8">
        <v>58</v>
      </c>
      <c r="AJ592" s="6">
        <v>6</v>
      </c>
      <c r="AK592">
        <v>1</v>
      </c>
      <c r="AL592" s="8">
        <v>90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 s="8">
        <v>2</v>
      </c>
      <c r="AT592">
        <v>0</v>
      </c>
      <c r="AU592">
        <v>1</v>
      </c>
      <c r="AV592">
        <v>0</v>
      </c>
      <c r="AW592" s="8">
        <v>225.5</v>
      </c>
      <c r="AX592" s="8">
        <v>0</v>
      </c>
      <c r="AZ592" s="2">
        <v>42473</v>
      </c>
      <c r="BA592" s="8"/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4</v>
      </c>
      <c r="BJ592">
        <v>14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3</v>
      </c>
      <c r="CE592">
        <v>1</v>
      </c>
      <c r="CF592">
        <v>1</v>
      </c>
      <c r="CG592">
        <v>1</v>
      </c>
      <c r="CH592">
        <v>1</v>
      </c>
      <c r="CI592" s="6">
        <v>0.2</v>
      </c>
      <c r="CJ592" s="8">
        <v>50</v>
      </c>
      <c r="CK592" s="8">
        <v>0</v>
      </c>
      <c r="CL592" s="8">
        <f t="shared" si="71"/>
        <v>50</v>
      </c>
      <c r="CM592" s="8">
        <v>15</v>
      </c>
      <c r="CN592">
        <v>1</v>
      </c>
      <c r="CO592" s="4">
        <f t="shared" si="72"/>
        <v>0.11627906976744186</v>
      </c>
      <c r="CP592" s="8">
        <f t="shared" si="73"/>
        <v>114</v>
      </c>
      <c r="CQ592" s="8">
        <v>59.767377642261103</v>
      </c>
      <c r="CR592" s="8">
        <f t="shared" si="74"/>
        <v>1</v>
      </c>
      <c r="CS592" s="8">
        <f>IF(CN592=1,1,0)</f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1</v>
      </c>
      <c r="EG592">
        <v>0</v>
      </c>
      <c r="EH592">
        <v>0</v>
      </c>
      <c r="EI592" s="8">
        <v>2</v>
      </c>
      <c r="EJ592" s="8">
        <v>0</v>
      </c>
      <c r="EK592" s="8">
        <v>1</v>
      </c>
      <c r="EL592" s="8">
        <v>0</v>
      </c>
      <c r="EM592">
        <v>1</v>
      </c>
      <c r="EN592" s="2">
        <v>42953</v>
      </c>
      <c r="EO592">
        <v>2</v>
      </c>
      <c r="EP592">
        <v>1</v>
      </c>
      <c r="EQ592" s="2">
        <v>42958</v>
      </c>
      <c r="ER592">
        <v>5</v>
      </c>
      <c r="ES592">
        <v>1</v>
      </c>
      <c r="ET592" s="2">
        <v>43019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1</v>
      </c>
      <c r="FD592" s="2">
        <v>43048</v>
      </c>
      <c r="FE592">
        <v>0</v>
      </c>
      <c r="FG592">
        <v>575</v>
      </c>
      <c r="FH592">
        <v>0</v>
      </c>
      <c r="FI592">
        <v>480</v>
      </c>
      <c r="FJ592">
        <v>0</v>
      </c>
      <c r="FK592">
        <v>2</v>
      </c>
    </row>
    <row r="593" spans="1:168" x14ac:dyDescent="0.35">
      <c r="A593">
        <v>59</v>
      </c>
      <c r="B593">
        <v>2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 s="8">
        <v>0</v>
      </c>
      <c r="P593" s="8">
        <v>0</v>
      </c>
      <c r="Q593">
        <v>0</v>
      </c>
      <c r="R593">
        <v>1</v>
      </c>
      <c r="S593">
        <v>0</v>
      </c>
      <c r="T593">
        <v>0</v>
      </c>
      <c r="U593" s="8">
        <v>0</v>
      </c>
      <c r="V593">
        <v>1</v>
      </c>
      <c r="W593" s="8">
        <v>140</v>
      </c>
      <c r="X593" s="8">
        <v>90</v>
      </c>
      <c r="Y593" s="8">
        <v>97</v>
      </c>
      <c r="Z593">
        <v>0</v>
      </c>
      <c r="AA593" s="8">
        <v>2.112676056338028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s="8">
        <v>44</v>
      </c>
      <c r="AI593" s="8">
        <v>50</v>
      </c>
      <c r="AJ593" s="6">
        <v>7.1</v>
      </c>
      <c r="AK593">
        <v>1</v>
      </c>
      <c r="AL593" s="8">
        <v>115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 s="8">
        <v>2</v>
      </c>
      <c r="AT593">
        <v>0</v>
      </c>
      <c r="AU593">
        <v>1</v>
      </c>
      <c r="AV593">
        <v>0</v>
      </c>
      <c r="AW593" s="8">
        <v>23</v>
      </c>
      <c r="AX593" s="8">
        <v>0</v>
      </c>
      <c r="AZ593" s="2">
        <v>42445</v>
      </c>
      <c r="BA593" s="8"/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7</v>
      </c>
      <c r="BJ593">
        <v>8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0</v>
      </c>
      <c r="CH593">
        <v>1</v>
      </c>
      <c r="CI593" s="6">
        <v>1.4038792449635491</v>
      </c>
      <c r="CJ593" s="8">
        <v>0.45442865064445009</v>
      </c>
      <c r="CK593" s="8">
        <v>4.3446384446194371E-2</v>
      </c>
      <c r="CL593" s="8">
        <f t="shared" si="71"/>
        <v>99.502124964909356</v>
      </c>
      <c r="CM593" s="8">
        <v>110</v>
      </c>
      <c r="CN593">
        <v>0</v>
      </c>
      <c r="CO593" s="4">
        <f t="shared" si="72"/>
        <v>0.7857142857142857</v>
      </c>
      <c r="CP593" s="8">
        <f t="shared" si="73"/>
        <v>30</v>
      </c>
      <c r="CQ593" s="8">
        <v>123</v>
      </c>
      <c r="CR593" s="8">
        <f t="shared" si="74"/>
        <v>1</v>
      </c>
      <c r="CS593" s="8">
        <f>IF(SUM(EF593:EG593,EB593:EC593,DX593:DY593,DT593:DU593,DP593:DQ593,DL593:DM593,DH593:DI593,DD593:DE593)&gt;0,1,0)</f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 s="8">
        <v>1.821917808219178</v>
      </c>
      <c r="EJ593" s="8">
        <v>0</v>
      </c>
      <c r="EK593" s="8">
        <v>1</v>
      </c>
      <c r="EL593" s="8">
        <v>0</v>
      </c>
      <c r="EM593">
        <v>1</v>
      </c>
      <c r="EN593" s="2">
        <v>42448</v>
      </c>
      <c r="EO593">
        <v>3</v>
      </c>
      <c r="EP593">
        <v>0</v>
      </c>
      <c r="ER593">
        <v>0</v>
      </c>
      <c r="ES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 s="2">
        <v>42651</v>
      </c>
      <c r="FE593">
        <v>0</v>
      </c>
      <c r="FG593">
        <v>206</v>
      </c>
      <c r="FH593">
        <v>1</v>
      </c>
      <c r="FI593">
        <v>3</v>
      </c>
      <c r="FJ593">
        <v>1</v>
      </c>
      <c r="FK593">
        <f>IF(AND(FH593,FJ593),1,0)</f>
        <v>1</v>
      </c>
    </row>
    <row r="594" spans="1:168" x14ac:dyDescent="0.35">
      <c r="A594">
        <v>73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 s="8">
        <v>0</v>
      </c>
      <c r="P594" s="8">
        <v>0</v>
      </c>
      <c r="Q594">
        <v>0</v>
      </c>
      <c r="R594">
        <v>1</v>
      </c>
      <c r="S594">
        <v>0</v>
      </c>
      <c r="T594">
        <v>0</v>
      </c>
      <c r="U594" s="8">
        <v>0</v>
      </c>
      <c r="V594">
        <v>1</v>
      </c>
      <c r="W594" s="8">
        <v>143</v>
      </c>
      <c r="X594" s="8">
        <v>85</v>
      </c>
      <c r="Y594" s="8">
        <v>96.5</v>
      </c>
      <c r="Z594">
        <v>0</v>
      </c>
      <c r="AA594" s="8">
        <v>1.985611510791367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 s="8">
        <v>29</v>
      </c>
      <c r="AI594" s="8">
        <v>49</v>
      </c>
      <c r="AJ594" s="6">
        <v>6.8</v>
      </c>
      <c r="AK594">
        <v>1</v>
      </c>
      <c r="AL594" s="8">
        <v>17</v>
      </c>
      <c r="AM594">
        <v>4</v>
      </c>
      <c r="AN594">
        <v>1</v>
      </c>
      <c r="AO594">
        <v>0</v>
      </c>
      <c r="AP594">
        <v>0</v>
      </c>
      <c r="AQ594">
        <v>1</v>
      </c>
      <c r="AR594">
        <v>0</v>
      </c>
      <c r="AS594" s="8">
        <v>3</v>
      </c>
      <c r="AT594">
        <v>0</v>
      </c>
      <c r="AU594">
        <v>0</v>
      </c>
      <c r="AV594">
        <v>1</v>
      </c>
      <c r="AW594" s="8">
        <v>89</v>
      </c>
      <c r="AX594" s="8">
        <v>50.5</v>
      </c>
      <c r="AZ594" s="2">
        <v>42433</v>
      </c>
      <c r="BA594" s="8"/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5</v>
      </c>
      <c r="BJ594">
        <v>14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3</v>
      </c>
      <c r="CE594">
        <v>1</v>
      </c>
      <c r="CF594">
        <v>1</v>
      </c>
      <c r="CG594">
        <v>1</v>
      </c>
      <c r="CH594">
        <v>1</v>
      </c>
      <c r="CI594" s="6">
        <v>1.5</v>
      </c>
      <c r="CJ594" s="8">
        <v>0</v>
      </c>
      <c r="CK594" s="8">
        <v>100</v>
      </c>
      <c r="CL594" s="8">
        <f t="shared" si="71"/>
        <v>0</v>
      </c>
      <c r="CM594" s="8">
        <v>0</v>
      </c>
      <c r="CN594">
        <v>1</v>
      </c>
      <c r="CO594" s="4">
        <f t="shared" si="72"/>
        <v>0</v>
      </c>
      <c r="CP594" s="8">
        <f t="shared" si="73"/>
        <v>143</v>
      </c>
      <c r="CQ594" s="8">
        <v>52</v>
      </c>
      <c r="CR594" s="8">
        <f t="shared" si="74"/>
        <v>1</v>
      </c>
      <c r="CS594" s="8">
        <f>IF(CN594=1,1,0)</f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1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1</v>
      </c>
      <c r="DJ594">
        <v>0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1</v>
      </c>
      <c r="DR594">
        <v>1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1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0</v>
      </c>
      <c r="EH594">
        <v>0</v>
      </c>
      <c r="EI594" s="8">
        <v>1.8</v>
      </c>
      <c r="EJ594" s="8">
        <v>0</v>
      </c>
      <c r="EK594" s="8">
        <v>1</v>
      </c>
      <c r="EL594" s="8">
        <v>0</v>
      </c>
      <c r="EM594">
        <v>0</v>
      </c>
      <c r="EO594">
        <v>0</v>
      </c>
      <c r="EP594">
        <v>0</v>
      </c>
      <c r="ER594">
        <v>0</v>
      </c>
      <c r="ES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E594">
        <v>1</v>
      </c>
      <c r="FF594" s="2">
        <v>42895</v>
      </c>
      <c r="FK594">
        <v>2</v>
      </c>
    </row>
    <row r="595" spans="1:168" x14ac:dyDescent="0.35">
      <c r="A595">
        <v>49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1</v>
      </c>
      <c r="O595" s="8">
        <v>0.1085721753641692</v>
      </c>
      <c r="P595" s="8">
        <v>9.4913109308264215E-2</v>
      </c>
      <c r="Q595">
        <v>0</v>
      </c>
      <c r="R595">
        <v>1</v>
      </c>
      <c r="S595">
        <v>0</v>
      </c>
      <c r="T595">
        <v>0</v>
      </c>
      <c r="U595" s="8">
        <v>0</v>
      </c>
      <c r="V595">
        <v>0</v>
      </c>
      <c r="W595" s="8">
        <v>134</v>
      </c>
      <c r="X595" s="8">
        <v>70</v>
      </c>
      <c r="Y595" s="8">
        <v>95</v>
      </c>
      <c r="Z595">
        <v>0</v>
      </c>
      <c r="AA595" s="8">
        <v>1.5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s="8">
        <v>41</v>
      </c>
      <c r="AI595" s="8">
        <v>85</v>
      </c>
      <c r="AJ595" s="6">
        <v>9</v>
      </c>
      <c r="AK595">
        <v>0</v>
      </c>
      <c r="AL595" s="8">
        <v>98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 s="8">
        <v>3</v>
      </c>
      <c r="AT595">
        <v>0</v>
      </c>
      <c r="AU595">
        <v>0</v>
      </c>
      <c r="AV595">
        <v>1</v>
      </c>
      <c r="AW595" s="8">
        <v>139</v>
      </c>
      <c r="AX595" s="8">
        <v>10</v>
      </c>
      <c r="AZ595" s="2">
        <v>42430</v>
      </c>
      <c r="BA595" s="8"/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7</v>
      </c>
      <c r="BJ595">
        <v>16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1</v>
      </c>
      <c r="CD595">
        <v>3</v>
      </c>
      <c r="CE595">
        <v>1</v>
      </c>
      <c r="CF595">
        <v>1</v>
      </c>
      <c r="CG595">
        <v>1</v>
      </c>
      <c r="CH595">
        <v>1</v>
      </c>
      <c r="CI595" s="6">
        <v>0.78229761285799859</v>
      </c>
      <c r="CJ595" s="8">
        <v>10.1131211563496</v>
      </c>
      <c r="CK595" s="8">
        <v>9.4961751516750209E-2</v>
      </c>
      <c r="CL595" s="8">
        <f t="shared" si="71"/>
        <v>89.791917092133659</v>
      </c>
      <c r="CM595" s="8">
        <v>20</v>
      </c>
      <c r="CN595">
        <v>1</v>
      </c>
      <c r="CO595" s="4">
        <f t="shared" si="72"/>
        <v>0.14925373134328357</v>
      </c>
      <c r="CP595" s="8">
        <f t="shared" si="73"/>
        <v>114</v>
      </c>
      <c r="CQ595" s="8">
        <v>50</v>
      </c>
      <c r="CR595" s="8">
        <f t="shared" si="74"/>
        <v>1</v>
      </c>
      <c r="CS595" s="8">
        <f>IF(CN595=1,1,0)</f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1</v>
      </c>
      <c r="DP595">
        <v>0</v>
      </c>
      <c r="DQ595">
        <v>0</v>
      </c>
      <c r="DR595">
        <v>0</v>
      </c>
      <c r="DS595">
        <v>1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0</v>
      </c>
      <c r="EG595">
        <v>0</v>
      </c>
      <c r="EH595">
        <v>0</v>
      </c>
      <c r="EI595" s="8">
        <v>2</v>
      </c>
      <c r="EJ595" s="8">
        <v>0</v>
      </c>
      <c r="EK595" s="8">
        <v>1</v>
      </c>
      <c r="EL595" s="8">
        <v>0</v>
      </c>
      <c r="EM595">
        <v>1</v>
      </c>
      <c r="EN595" s="2">
        <v>42434</v>
      </c>
      <c r="EO595">
        <v>2</v>
      </c>
      <c r="EP595">
        <v>1</v>
      </c>
      <c r="EQ595" s="2">
        <v>42775</v>
      </c>
      <c r="ER595">
        <v>2</v>
      </c>
      <c r="ES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 s="2">
        <v>42938</v>
      </c>
      <c r="FE595">
        <v>0</v>
      </c>
      <c r="FG595">
        <v>508</v>
      </c>
      <c r="FH595">
        <v>0</v>
      </c>
      <c r="FI595">
        <v>4</v>
      </c>
      <c r="FJ595">
        <v>1</v>
      </c>
      <c r="FK595">
        <v>2</v>
      </c>
    </row>
    <row r="596" spans="1:168" x14ac:dyDescent="0.35">
      <c r="A596">
        <v>73</v>
      </c>
      <c r="B596">
        <v>2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 s="8">
        <v>0</v>
      </c>
      <c r="P596" s="8">
        <v>30</v>
      </c>
      <c r="Q596">
        <v>0</v>
      </c>
      <c r="R596">
        <v>1</v>
      </c>
      <c r="S596">
        <v>0</v>
      </c>
      <c r="T596">
        <v>0</v>
      </c>
      <c r="U596" s="8">
        <v>0</v>
      </c>
      <c r="V596">
        <v>1</v>
      </c>
      <c r="W596" s="8">
        <v>156</v>
      </c>
      <c r="X596" s="8">
        <v>64</v>
      </c>
      <c r="Y596" s="8">
        <v>94</v>
      </c>
      <c r="Z596">
        <v>0</v>
      </c>
      <c r="AA596" s="8">
        <v>2.0419580419580421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s="8">
        <v>43.5</v>
      </c>
      <c r="AI596" s="8">
        <v>68</v>
      </c>
      <c r="AJ596" s="6">
        <v>7</v>
      </c>
      <c r="AK596">
        <v>1</v>
      </c>
      <c r="AL596" s="8">
        <v>82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 s="8">
        <v>2</v>
      </c>
      <c r="AT596">
        <v>0</v>
      </c>
      <c r="AU596">
        <v>1</v>
      </c>
      <c r="AV596">
        <v>0</v>
      </c>
      <c r="AW596" s="8">
        <v>69</v>
      </c>
      <c r="AX596" s="8">
        <v>0</v>
      </c>
      <c r="AZ596" s="2">
        <v>42419</v>
      </c>
      <c r="BA596" s="8"/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7</v>
      </c>
      <c r="BJ596">
        <v>4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1</v>
      </c>
      <c r="CE596">
        <v>1</v>
      </c>
      <c r="CF596">
        <v>0</v>
      </c>
      <c r="CG596">
        <v>0</v>
      </c>
      <c r="CH596">
        <v>0</v>
      </c>
      <c r="CI596" s="6">
        <v>0.1</v>
      </c>
      <c r="CJ596" s="8">
        <v>0</v>
      </c>
      <c r="CK596" s="8">
        <v>0</v>
      </c>
      <c r="CL596" s="8">
        <f t="shared" si="71"/>
        <v>100</v>
      </c>
      <c r="CM596" s="8">
        <v>51</v>
      </c>
      <c r="CN596">
        <v>0</v>
      </c>
      <c r="CO596" s="4">
        <f t="shared" si="72"/>
        <v>0.32692307692307693</v>
      </c>
      <c r="CP596" s="8">
        <f t="shared" si="73"/>
        <v>105</v>
      </c>
      <c r="CQ596" s="8">
        <v>51</v>
      </c>
      <c r="CR596" s="8">
        <f t="shared" si="74"/>
        <v>1</v>
      </c>
      <c r="CS596" s="8">
        <f>IF(SUM(EF596:EG596,EB596:EC596,DX596:DY596,DT596:DU596,DP596:DQ596,DL596:DM596,DH596:DI596,DD596:DE596)&gt;0,1,0)</f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0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 s="8">
        <v>1.869565217391304</v>
      </c>
      <c r="EJ596" s="8">
        <v>0</v>
      </c>
      <c r="EK596" s="8">
        <v>1</v>
      </c>
      <c r="EL596" s="8">
        <v>0</v>
      </c>
      <c r="EM596">
        <v>1</v>
      </c>
      <c r="EN596" s="2">
        <v>42445</v>
      </c>
      <c r="EO596">
        <v>2</v>
      </c>
      <c r="EP596">
        <v>1</v>
      </c>
      <c r="EQ596" s="2">
        <v>42461</v>
      </c>
      <c r="ER596">
        <v>2</v>
      </c>
      <c r="ES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 s="2">
        <v>42560</v>
      </c>
      <c r="FE596">
        <v>0</v>
      </c>
      <c r="FG596">
        <v>141</v>
      </c>
      <c r="FH596">
        <v>1</v>
      </c>
      <c r="FI596">
        <v>26</v>
      </c>
      <c r="FJ596">
        <v>1</v>
      </c>
      <c r="FK596">
        <f>IF(AND(FH596,FJ596),1,0)</f>
        <v>1</v>
      </c>
    </row>
    <row r="597" spans="1:168" x14ac:dyDescent="0.35">
      <c r="A597">
        <v>79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 s="8">
        <v>0</v>
      </c>
      <c r="P597" s="8">
        <v>5</v>
      </c>
      <c r="Q597">
        <v>2</v>
      </c>
      <c r="R597">
        <v>0</v>
      </c>
      <c r="S597">
        <v>0</v>
      </c>
      <c r="T597">
        <v>1</v>
      </c>
      <c r="U597" s="8">
        <v>7</v>
      </c>
      <c r="V597">
        <v>0</v>
      </c>
      <c r="W597" s="8">
        <v>133</v>
      </c>
      <c r="X597" s="8">
        <v>63</v>
      </c>
      <c r="Y597" s="8">
        <v>97</v>
      </c>
      <c r="Z597">
        <v>1</v>
      </c>
      <c r="AA597" s="8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 s="8">
        <v>45</v>
      </c>
      <c r="AI597" s="8">
        <v>74</v>
      </c>
      <c r="AJ597" s="6">
        <v>7</v>
      </c>
      <c r="AK597">
        <v>1</v>
      </c>
      <c r="AL597" s="8">
        <v>31</v>
      </c>
      <c r="AM597">
        <v>3</v>
      </c>
      <c r="AN597">
        <v>1</v>
      </c>
      <c r="AO597">
        <v>0</v>
      </c>
      <c r="AP597">
        <v>1</v>
      </c>
      <c r="AQ597">
        <v>0</v>
      </c>
      <c r="AR597">
        <v>0</v>
      </c>
      <c r="AS597" s="8">
        <v>2</v>
      </c>
      <c r="AT597">
        <v>0</v>
      </c>
      <c r="AU597">
        <v>1</v>
      </c>
      <c r="AV597">
        <v>0</v>
      </c>
      <c r="AW597" s="8">
        <v>129</v>
      </c>
      <c r="AX597" s="8">
        <v>0</v>
      </c>
      <c r="AZ597" s="2">
        <v>42404</v>
      </c>
      <c r="BA597" s="8"/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7</v>
      </c>
      <c r="BJ597">
        <v>15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2</v>
      </c>
      <c r="CE597">
        <v>0</v>
      </c>
      <c r="CF597">
        <v>1</v>
      </c>
      <c r="CG597">
        <v>0</v>
      </c>
      <c r="CH597">
        <v>1</v>
      </c>
      <c r="CI597" s="6">
        <v>5</v>
      </c>
      <c r="CJ597" s="8">
        <v>0</v>
      </c>
      <c r="CK597" s="8">
        <v>100</v>
      </c>
      <c r="CL597" s="8">
        <f t="shared" si="71"/>
        <v>0</v>
      </c>
      <c r="CM597" s="8">
        <v>20</v>
      </c>
      <c r="CN597">
        <v>1</v>
      </c>
      <c r="CO597" s="4">
        <f t="shared" si="72"/>
        <v>0.15037593984962405</v>
      </c>
      <c r="CP597" s="8">
        <f t="shared" si="73"/>
        <v>113</v>
      </c>
      <c r="CQ597" s="8">
        <v>27</v>
      </c>
      <c r="CR597" s="8">
        <f t="shared" si="74"/>
        <v>1</v>
      </c>
      <c r="CS597" s="8">
        <f>IF(CN597=1,1,0)</f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</v>
      </c>
      <c r="DR597">
        <v>0</v>
      </c>
      <c r="DS597">
        <v>1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 s="8">
        <v>1.773333333333333</v>
      </c>
      <c r="EJ597" s="8">
        <v>0</v>
      </c>
      <c r="EK597" s="8">
        <v>1</v>
      </c>
      <c r="EL597" s="8">
        <v>0</v>
      </c>
      <c r="EM597">
        <v>1</v>
      </c>
      <c r="EN597" s="2">
        <v>42408</v>
      </c>
      <c r="EO597">
        <v>2</v>
      </c>
      <c r="EP597">
        <v>0</v>
      </c>
      <c r="ER597">
        <v>0</v>
      </c>
      <c r="ES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</v>
      </c>
      <c r="FD597" s="2">
        <v>42498</v>
      </c>
      <c r="FE597">
        <v>0</v>
      </c>
      <c r="FG597">
        <v>94</v>
      </c>
      <c r="FH597">
        <v>1</v>
      </c>
      <c r="FI597">
        <v>4</v>
      </c>
      <c r="FJ597">
        <v>1</v>
      </c>
      <c r="FK597">
        <f>IF(AND(FH597,FJ597),1,0)</f>
        <v>1</v>
      </c>
    </row>
    <row r="598" spans="1:168" x14ac:dyDescent="0.35">
      <c r="A598">
        <v>84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 s="8">
        <v>0</v>
      </c>
      <c r="P598" s="8">
        <v>0</v>
      </c>
      <c r="Q598">
        <v>0</v>
      </c>
      <c r="R598">
        <v>1</v>
      </c>
      <c r="S598">
        <v>0</v>
      </c>
      <c r="T598">
        <v>0</v>
      </c>
      <c r="U598" s="8">
        <v>0</v>
      </c>
      <c r="V598">
        <v>0</v>
      </c>
      <c r="W598" s="8">
        <v>126</v>
      </c>
      <c r="X598" s="8">
        <v>57</v>
      </c>
      <c r="Y598" s="8">
        <v>98</v>
      </c>
      <c r="Z598">
        <v>0</v>
      </c>
      <c r="AA598" s="8">
        <v>2.0694444444444442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s="8">
        <v>37.5</v>
      </c>
      <c r="AI598" s="8">
        <v>61</v>
      </c>
      <c r="AJ598" s="6">
        <v>7.2</v>
      </c>
      <c r="AK598">
        <v>1</v>
      </c>
      <c r="AL598" s="8">
        <v>47</v>
      </c>
      <c r="AM598">
        <v>2</v>
      </c>
      <c r="AN598">
        <v>1</v>
      </c>
      <c r="AO598">
        <v>1</v>
      </c>
      <c r="AP598">
        <v>0</v>
      </c>
      <c r="AQ598">
        <v>0</v>
      </c>
      <c r="AR598">
        <v>0</v>
      </c>
      <c r="AS598" s="8">
        <v>1</v>
      </c>
      <c r="AT598">
        <v>1</v>
      </c>
      <c r="AU598">
        <v>0</v>
      </c>
      <c r="AV598">
        <v>0</v>
      </c>
      <c r="AW598" s="8">
        <v>678</v>
      </c>
      <c r="AX598" s="8">
        <v>678</v>
      </c>
      <c r="AZ598" s="2">
        <v>42402</v>
      </c>
      <c r="BA598" s="8"/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5</v>
      </c>
      <c r="BJ598">
        <v>2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0</v>
      </c>
      <c r="CI598" s="6">
        <v>1.2</v>
      </c>
      <c r="CJ598" s="8">
        <v>20</v>
      </c>
      <c r="CK598" s="8">
        <v>0</v>
      </c>
      <c r="CL598" s="8">
        <f t="shared" si="71"/>
        <v>80</v>
      </c>
      <c r="CM598" s="8">
        <v>78</v>
      </c>
      <c r="CN598">
        <v>0</v>
      </c>
      <c r="CO598" s="4">
        <f t="shared" si="72"/>
        <v>0.61904761904761907</v>
      </c>
      <c r="CP598" s="8">
        <f t="shared" si="73"/>
        <v>48</v>
      </c>
      <c r="CQ598" s="8">
        <v>55</v>
      </c>
      <c r="CR598" s="8">
        <f t="shared" si="74"/>
        <v>1</v>
      </c>
      <c r="CS598" s="8">
        <f t="shared" ref="CS598:CS619" si="76">IF(SUM(EF598:EG598,EB598:EC598,DX598:DY598,DT598:DU598,DP598:DQ598,DL598:DM598,DH598:DI598,DD598:DE598)&gt;0,1,0)</f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 s="8">
        <v>1.8</v>
      </c>
      <c r="EJ598" s="8">
        <v>0</v>
      </c>
      <c r="EK598" s="8">
        <v>1</v>
      </c>
      <c r="EL598" s="8">
        <v>0</v>
      </c>
      <c r="EM598">
        <v>0</v>
      </c>
      <c r="EO598">
        <v>0</v>
      </c>
      <c r="EP598">
        <v>0</v>
      </c>
      <c r="ER598">
        <v>0</v>
      </c>
      <c r="ES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1</v>
      </c>
      <c r="FD598" s="2">
        <v>42481</v>
      </c>
      <c r="FE598">
        <v>0</v>
      </c>
      <c r="FG598">
        <v>79</v>
      </c>
      <c r="FH598">
        <v>1</v>
      </c>
      <c r="FK598">
        <v>0</v>
      </c>
    </row>
    <row r="599" spans="1:168" x14ac:dyDescent="0.35">
      <c r="A599">
        <v>82</v>
      </c>
      <c r="B599">
        <v>1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 s="8">
        <v>0</v>
      </c>
      <c r="P599" s="8">
        <v>0.1244373890300894</v>
      </c>
      <c r="Q599">
        <v>2</v>
      </c>
      <c r="R599">
        <v>0</v>
      </c>
      <c r="S599">
        <v>0</v>
      </c>
      <c r="T599">
        <v>1</v>
      </c>
      <c r="U599" s="8">
        <v>0.13091948915122589</v>
      </c>
      <c r="V599">
        <v>0</v>
      </c>
      <c r="W599" s="8">
        <v>135</v>
      </c>
      <c r="X599" s="8">
        <v>68</v>
      </c>
      <c r="Y599" s="8">
        <v>98</v>
      </c>
      <c r="Z599">
        <v>0</v>
      </c>
      <c r="AA599" s="8">
        <v>1.91044776119403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 s="8">
        <v>16</v>
      </c>
      <c r="AI599" s="8">
        <v>64</v>
      </c>
      <c r="AJ599" s="6">
        <v>7.2</v>
      </c>
      <c r="AK599">
        <v>1</v>
      </c>
      <c r="AL599" s="8">
        <v>21</v>
      </c>
      <c r="AM599">
        <v>4</v>
      </c>
      <c r="AN599">
        <v>1</v>
      </c>
      <c r="AO599">
        <v>0</v>
      </c>
      <c r="AP599">
        <v>0</v>
      </c>
      <c r="AQ599">
        <v>1</v>
      </c>
      <c r="AR599">
        <v>0</v>
      </c>
      <c r="AS599" s="8">
        <v>3</v>
      </c>
      <c r="AT599">
        <v>0</v>
      </c>
      <c r="AU599">
        <v>0</v>
      </c>
      <c r="AV599">
        <v>1</v>
      </c>
      <c r="AW599" s="8">
        <v>294</v>
      </c>
      <c r="AX599" s="8">
        <v>233</v>
      </c>
      <c r="AZ599" s="2">
        <v>42032</v>
      </c>
      <c r="BA599" s="8"/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5</v>
      </c>
      <c r="BJ599">
        <v>14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3</v>
      </c>
      <c r="CE599">
        <v>1</v>
      </c>
      <c r="CF599">
        <v>1</v>
      </c>
      <c r="CG599">
        <v>1</v>
      </c>
      <c r="CH599">
        <v>1</v>
      </c>
      <c r="CI599" s="6">
        <v>0.61507013779750697</v>
      </c>
      <c r="CJ599" s="8">
        <v>0.33052713175244303</v>
      </c>
      <c r="CK599" s="8">
        <v>0.14079699633074491</v>
      </c>
      <c r="CL599" s="8">
        <f t="shared" si="71"/>
        <v>99.528675871916803</v>
      </c>
      <c r="CM599" s="8">
        <v>57.000000000000007</v>
      </c>
      <c r="CN599">
        <v>0</v>
      </c>
      <c r="CO599" s="4">
        <f t="shared" si="72"/>
        <v>0.42222222222222228</v>
      </c>
      <c r="CP599" s="8">
        <f t="shared" si="73"/>
        <v>78</v>
      </c>
      <c r="CQ599" s="8">
        <v>54</v>
      </c>
      <c r="CR599" s="8">
        <f t="shared" si="74"/>
        <v>1</v>
      </c>
      <c r="CS599" s="8">
        <f t="shared" si="76"/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</v>
      </c>
      <c r="DR599">
        <v>1</v>
      </c>
      <c r="DS599">
        <v>1</v>
      </c>
      <c r="DT599">
        <v>0</v>
      </c>
      <c r="DU599">
        <v>0</v>
      </c>
      <c r="DV599">
        <v>0</v>
      </c>
      <c r="DW599">
        <v>0</v>
      </c>
      <c r="DX599">
        <v>1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0</v>
      </c>
      <c r="EI599" s="8">
        <v>1.906666666666667</v>
      </c>
      <c r="EJ599" s="8">
        <v>0</v>
      </c>
      <c r="EK599" s="8">
        <v>1</v>
      </c>
      <c r="EL599" s="8">
        <v>0</v>
      </c>
      <c r="EM599">
        <v>0</v>
      </c>
      <c r="EO599">
        <v>0</v>
      </c>
      <c r="EP599">
        <v>0</v>
      </c>
      <c r="ER599">
        <v>0</v>
      </c>
      <c r="ES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E599">
        <v>1</v>
      </c>
      <c r="FF599" s="2">
        <v>42035</v>
      </c>
      <c r="FK599">
        <v>2</v>
      </c>
    </row>
    <row r="600" spans="1:168" x14ac:dyDescent="0.35">
      <c r="A600">
        <v>65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 s="8">
        <v>0</v>
      </c>
      <c r="P600" s="8">
        <v>0</v>
      </c>
      <c r="Q600">
        <v>0</v>
      </c>
      <c r="R600">
        <v>1</v>
      </c>
      <c r="S600">
        <v>0</v>
      </c>
      <c r="T600">
        <v>0</v>
      </c>
      <c r="U600" s="8">
        <v>0</v>
      </c>
      <c r="V600">
        <v>0</v>
      </c>
      <c r="W600" s="8">
        <v>134.86833026536129</v>
      </c>
      <c r="X600" s="8">
        <v>73.5</v>
      </c>
      <c r="Y600" s="8">
        <v>97.7814871016692</v>
      </c>
      <c r="Z600">
        <v>1</v>
      </c>
      <c r="AA600" s="8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s="8">
        <v>43.946125302931272</v>
      </c>
      <c r="AI600" s="8">
        <v>116</v>
      </c>
      <c r="AJ600" s="6">
        <v>8.8000000000000007</v>
      </c>
      <c r="AK600">
        <v>0</v>
      </c>
      <c r="AL600" s="8">
        <v>84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 s="8">
        <v>3</v>
      </c>
      <c r="AT600">
        <v>0</v>
      </c>
      <c r="AU600">
        <v>0</v>
      </c>
      <c r="AV600">
        <v>1</v>
      </c>
      <c r="AW600" s="8">
        <v>221</v>
      </c>
      <c r="AX600" s="8">
        <v>221</v>
      </c>
      <c r="AZ600" s="2">
        <v>42026</v>
      </c>
      <c r="BA600" s="8"/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7</v>
      </c>
      <c r="BJ600">
        <v>2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1</v>
      </c>
      <c r="CE600">
        <v>1</v>
      </c>
      <c r="CF600">
        <v>0</v>
      </c>
      <c r="CG600">
        <v>0</v>
      </c>
      <c r="CH600">
        <v>0</v>
      </c>
      <c r="CI600" s="6">
        <v>1.5</v>
      </c>
      <c r="CJ600" s="8">
        <v>50</v>
      </c>
      <c r="CK600" s="8">
        <v>0</v>
      </c>
      <c r="CL600" s="8">
        <f t="shared" si="71"/>
        <v>50</v>
      </c>
      <c r="CM600" s="8">
        <v>128</v>
      </c>
      <c r="CN600">
        <v>0</v>
      </c>
      <c r="CO600" s="4">
        <f t="shared" si="72"/>
        <v>0.94907380960491272</v>
      </c>
      <c r="CP600" s="8">
        <f t="shared" si="73"/>
        <v>6.8683302653612941</v>
      </c>
      <c r="CQ600" s="8">
        <v>128</v>
      </c>
      <c r="CR600" s="8">
        <f t="shared" si="74"/>
        <v>0</v>
      </c>
      <c r="CS600" s="8">
        <f t="shared" si="76"/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 s="8">
        <v>1.5</v>
      </c>
      <c r="EJ600" s="8">
        <v>0</v>
      </c>
      <c r="EK600" s="8">
        <v>1</v>
      </c>
      <c r="EL600" s="8">
        <v>0</v>
      </c>
      <c r="EM600">
        <v>0</v>
      </c>
      <c r="EO600">
        <v>0</v>
      </c>
      <c r="EP600">
        <v>0</v>
      </c>
      <c r="ER600">
        <v>0</v>
      </c>
      <c r="ES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 s="2">
        <v>42074</v>
      </c>
      <c r="FE600">
        <v>0</v>
      </c>
      <c r="FG600">
        <v>48</v>
      </c>
      <c r="FH600">
        <v>1</v>
      </c>
      <c r="FK600">
        <v>0</v>
      </c>
    </row>
    <row r="601" spans="1:168" x14ac:dyDescent="0.35">
      <c r="A601">
        <v>59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 s="8">
        <v>0</v>
      </c>
      <c r="P601" s="8">
        <v>5.5389232705526627E-2</v>
      </c>
      <c r="Q601">
        <v>0</v>
      </c>
      <c r="R601">
        <v>1</v>
      </c>
      <c r="S601">
        <v>0</v>
      </c>
      <c r="T601">
        <v>0</v>
      </c>
      <c r="U601" s="8">
        <v>0</v>
      </c>
      <c r="V601">
        <v>0</v>
      </c>
      <c r="W601" s="8">
        <v>135</v>
      </c>
      <c r="X601" s="8">
        <v>59</v>
      </c>
      <c r="Y601" s="8">
        <v>100</v>
      </c>
      <c r="Z601">
        <v>0</v>
      </c>
      <c r="AA601" s="8">
        <v>2.0724637681159419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s="8">
        <v>42.5</v>
      </c>
      <c r="AI601" s="8">
        <v>80</v>
      </c>
      <c r="AJ601" s="6">
        <v>5.8</v>
      </c>
      <c r="AK601">
        <v>1</v>
      </c>
      <c r="AL601" s="8">
        <v>54</v>
      </c>
      <c r="AM601">
        <v>2</v>
      </c>
      <c r="AN601">
        <v>1</v>
      </c>
      <c r="AO601">
        <v>1</v>
      </c>
      <c r="AP601">
        <v>0</v>
      </c>
      <c r="AQ601">
        <v>0</v>
      </c>
      <c r="AR601">
        <v>0</v>
      </c>
      <c r="AS601" s="8">
        <v>3</v>
      </c>
      <c r="AT601">
        <v>0</v>
      </c>
      <c r="AU601">
        <v>0</v>
      </c>
      <c r="AV601">
        <v>1</v>
      </c>
      <c r="AW601" s="8">
        <v>510</v>
      </c>
      <c r="AX601" s="8">
        <v>430.79950786560829</v>
      </c>
      <c r="AZ601" s="2">
        <v>42020</v>
      </c>
      <c r="BA601" s="8"/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>
        <v>15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3</v>
      </c>
      <c r="CE601">
        <v>1</v>
      </c>
      <c r="CF601">
        <v>1</v>
      </c>
      <c r="CG601">
        <v>1</v>
      </c>
      <c r="CH601">
        <v>1</v>
      </c>
      <c r="CI601" s="6">
        <v>50</v>
      </c>
      <c r="CJ601" s="8">
        <v>100</v>
      </c>
      <c r="CK601" s="8">
        <v>0</v>
      </c>
      <c r="CL601" s="8">
        <f t="shared" si="71"/>
        <v>0</v>
      </c>
      <c r="CM601" s="8">
        <v>56</v>
      </c>
      <c r="CN601">
        <v>0</v>
      </c>
      <c r="CO601" s="4">
        <f t="shared" si="72"/>
        <v>0.4148148148148148</v>
      </c>
      <c r="CP601" s="8">
        <f t="shared" si="73"/>
        <v>79</v>
      </c>
      <c r="CQ601" s="8">
        <v>75.5</v>
      </c>
      <c r="CR601" s="8">
        <f t="shared" si="74"/>
        <v>1</v>
      </c>
      <c r="CS601" s="8">
        <f t="shared" si="76"/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 s="8">
        <v>1.5</v>
      </c>
      <c r="EJ601" s="8">
        <v>0</v>
      </c>
      <c r="EK601" s="8">
        <v>1</v>
      </c>
      <c r="EL601" s="8">
        <v>0</v>
      </c>
      <c r="EM601">
        <v>0</v>
      </c>
      <c r="EO601">
        <v>0</v>
      </c>
      <c r="EP601">
        <v>0</v>
      </c>
      <c r="ER601">
        <v>0</v>
      </c>
      <c r="ES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E601">
        <v>1</v>
      </c>
      <c r="FF601" s="2">
        <v>42086</v>
      </c>
      <c r="FK601">
        <v>2</v>
      </c>
    </row>
    <row r="602" spans="1:168" x14ac:dyDescent="0.35">
      <c r="A602">
        <v>70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1</v>
      </c>
      <c r="O602" s="8">
        <v>17</v>
      </c>
      <c r="P602" s="8">
        <v>0.192809383726323</v>
      </c>
      <c r="Q602">
        <v>2</v>
      </c>
      <c r="R602">
        <v>0</v>
      </c>
      <c r="S602">
        <v>0</v>
      </c>
      <c r="T602">
        <v>1</v>
      </c>
      <c r="U602" s="8">
        <v>21</v>
      </c>
      <c r="V602">
        <v>1</v>
      </c>
      <c r="W602" s="8">
        <v>153</v>
      </c>
      <c r="X602" s="8">
        <v>84</v>
      </c>
      <c r="Y602" s="8">
        <v>97.132911392405063</v>
      </c>
      <c r="Z602">
        <v>0</v>
      </c>
      <c r="AA602" s="8">
        <v>1.970588235294118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s="8">
        <v>36.5</v>
      </c>
      <c r="AI602" s="8">
        <v>53</v>
      </c>
      <c r="AJ602" s="6">
        <v>10.7</v>
      </c>
      <c r="AK602">
        <v>0</v>
      </c>
      <c r="AL602" s="8">
        <v>96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 s="8">
        <v>2</v>
      </c>
      <c r="AT602">
        <v>0</v>
      </c>
      <c r="AU602">
        <v>1</v>
      </c>
      <c r="AV602">
        <v>0</v>
      </c>
      <c r="AW602" s="8">
        <v>101</v>
      </c>
      <c r="AX602" s="8">
        <v>0</v>
      </c>
      <c r="AZ602" s="2">
        <v>42014</v>
      </c>
      <c r="BA602" s="8"/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5</v>
      </c>
      <c r="BJ602">
        <v>6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0</v>
      </c>
      <c r="CH602">
        <v>1</v>
      </c>
      <c r="CI602" s="6">
        <v>0.61641537514623368</v>
      </c>
      <c r="CJ602" s="8">
        <v>0.45640047330419448</v>
      </c>
      <c r="CK602" s="8">
        <v>6.8094765214924108E-2</v>
      </c>
      <c r="CL602" s="8">
        <f t="shared" si="71"/>
        <v>99.475504761480877</v>
      </c>
      <c r="CM602" s="8">
        <v>93.000000000000014</v>
      </c>
      <c r="CN602">
        <v>0</v>
      </c>
      <c r="CO602" s="4">
        <f t="shared" si="72"/>
        <v>0.60784313725490202</v>
      </c>
      <c r="CP602" s="8">
        <f t="shared" si="73"/>
        <v>59.999999999999986</v>
      </c>
      <c r="CQ602" s="8">
        <v>99</v>
      </c>
      <c r="CR602" s="8">
        <f t="shared" si="74"/>
        <v>1</v>
      </c>
      <c r="CS602" s="8">
        <f t="shared" si="76"/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1</v>
      </c>
      <c r="DL602">
        <v>0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 s="8">
        <v>1.876712328767123</v>
      </c>
      <c r="EJ602" s="8">
        <v>0</v>
      </c>
      <c r="EK602" s="8">
        <v>1</v>
      </c>
      <c r="EL602" s="8">
        <v>0</v>
      </c>
      <c r="EM602">
        <v>0</v>
      </c>
      <c r="EO602">
        <v>0</v>
      </c>
      <c r="EP602">
        <v>0</v>
      </c>
      <c r="ER602">
        <v>0</v>
      </c>
      <c r="ES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E602">
        <v>0</v>
      </c>
      <c r="FK602">
        <v>2</v>
      </c>
    </row>
    <row r="603" spans="1:168" x14ac:dyDescent="0.35">
      <c r="A603">
        <v>56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</v>
      </c>
      <c r="L603">
        <v>0</v>
      </c>
      <c r="M603">
        <v>0</v>
      </c>
      <c r="N603">
        <v>1</v>
      </c>
      <c r="O603" s="8">
        <v>20</v>
      </c>
      <c r="P603" s="8">
        <v>0.14030734291722269</v>
      </c>
      <c r="Q603">
        <v>2</v>
      </c>
      <c r="R603">
        <v>0</v>
      </c>
      <c r="S603">
        <v>0</v>
      </c>
      <c r="T603">
        <v>1</v>
      </c>
      <c r="U603" s="8">
        <v>21</v>
      </c>
      <c r="V603">
        <v>0</v>
      </c>
      <c r="W603" s="8">
        <v>124</v>
      </c>
      <c r="X603" s="8">
        <v>72</v>
      </c>
      <c r="Y603" s="8">
        <v>96</v>
      </c>
      <c r="Z603">
        <v>1</v>
      </c>
      <c r="AA603" s="8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 s="8">
        <v>39.5</v>
      </c>
      <c r="AI603" s="8">
        <v>84</v>
      </c>
      <c r="AJ603" s="6">
        <v>10.5</v>
      </c>
      <c r="AK603">
        <v>0</v>
      </c>
      <c r="AL603" s="8">
        <v>148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 s="8">
        <v>3</v>
      </c>
      <c r="AT603">
        <v>0</v>
      </c>
      <c r="AU603">
        <v>0</v>
      </c>
      <c r="AV603">
        <v>1</v>
      </c>
      <c r="AW603" s="8">
        <v>131</v>
      </c>
      <c r="AX603" s="8">
        <v>89</v>
      </c>
      <c r="AZ603" s="2">
        <v>42013</v>
      </c>
      <c r="BA603" s="8"/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5</v>
      </c>
      <c r="BJ603">
        <v>2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0</v>
      </c>
      <c r="CI603" s="6">
        <v>0.02</v>
      </c>
      <c r="CJ603" s="8">
        <v>0</v>
      </c>
      <c r="CK603" s="8">
        <v>0</v>
      </c>
      <c r="CL603" s="8">
        <f t="shared" si="71"/>
        <v>100</v>
      </c>
      <c r="CM603" s="8">
        <v>83</v>
      </c>
      <c r="CN603">
        <v>0</v>
      </c>
      <c r="CO603" s="4">
        <f t="shared" si="72"/>
        <v>0.66935483870967738</v>
      </c>
      <c r="CP603" s="8">
        <f t="shared" si="73"/>
        <v>41</v>
      </c>
      <c r="CQ603" s="8">
        <v>42</v>
      </c>
      <c r="CR603" s="8">
        <f t="shared" si="74"/>
        <v>1</v>
      </c>
      <c r="CS603" s="8">
        <f t="shared" si="76"/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 s="8">
        <v>1.8405797101449271</v>
      </c>
      <c r="EJ603" s="8">
        <v>0</v>
      </c>
      <c r="EK603" s="8">
        <v>1</v>
      </c>
      <c r="EL603" s="8">
        <v>0</v>
      </c>
      <c r="EM603">
        <v>0</v>
      </c>
      <c r="EO603">
        <v>0</v>
      </c>
      <c r="EP603">
        <v>0</v>
      </c>
      <c r="ER603">
        <v>0</v>
      </c>
      <c r="ES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 s="2">
        <v>42040</v>
      </c>
      <c r="FE603">
        <v>0</v>
      </c>
      <c r="FG603">
        <v>27</v>
      </c>
      <c r="FH603">
        <v>1</v>
      </c>
      <c r="FK603">
        <v>0</v>
      </c>
    </row>
    <row r="604" spans="1:168" x14ac:dyDescent="0.35">
      <c r="A604">
        <v>59</v>
      </c>
      <c r="B604">
        <v>2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1</v>
      </c>
      <c r="O604" s="8">
        <v>20</v>
      </c>
      <c r="P604" s="8">
        <v>0.1094021995764171</v>
      </c>
      <c r="Q604">
        <v>2</v>
      </c>
      <c r="R604">
        <v>0</v>
      </c>
      <c r="S604">
        <v>0</v>
      </c>
      <c r="T604">
        <v>1</v>
      </c>
      <c r="U604" s="8">
        <v>1</v>
      </c>
      <c r="V604">
        <v>0</v>
      </c>
      <c r="W604" s="8">
        <v>134.8813543429344</v>
      </c>
      <c r="X604" s="8">
        <v>69.5</v>
      </c>
      <c r="Y604" s="8">
        <v>97.15711947626842</v>
      </c>
      <c r="Z604">
        <v>0</v>
      </c>
      <c r="AA604" s="8">
        <v>1.8723404255319149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s="8">
        <v>41</v>
      </c>
      <c r="AI604" s="8">
        <v>76</v>
      </c>
      <c r="AJ604" s="6">
        <v>8</v>
      </c>
      <c r="AK604">
        <v>0</v>
      </c>
      <c r="AL604" s="8">
        <v>76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 s="8">
        <v>3</v>
      </c>
      <c r="AT604">
        <v>0</v>
      </c>
      <c r="AU604">
        <v>0</v>
      </c>
      <c r="AV604">
        <v>1</v>
      </c>
      <c r="AW604" s="8">
        <v>245</v>
      </c>
      <c r="AX604" s="8">
        <v>201.5</v>
      </c>
      <c r="AZ604" s="2">
        <v>42007</v>
      </c>
      <c r="BA604" s="8"/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7</v>
      </c>
      <c r="BJ604">
        <v>16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1</v>
      </c>
      <c r="CD604">
        <v>3</v>
      </c>
      <c r="CE604">
        <v>1</v>
      </c>
      <c r="CF604">
        <v>1</v>
      </c>
      <c r="CG604">
        <v>1</v>
      </c>
      <c r="CH604">
        <v>1</v>
      </c>
      <c r="CI604" s="6">
        <v>3.4</v>
      </c>
      <c r="CJ604" s="8">
        <v>90</v>
      </c>
      <c r="CK604" s="8">
        <v>0</v>
      </c>
      <c r="CL604" s="8">
        <f t="shared" si="71"/>
        <v>10</v>
      </c>
      <c r="CM604" s="8">
        <v>53</v>
      </c>
      <c r="CN604">
        <v>0</v>
      </c>
      <c r="CO604" s="4">
        <f t="shared" si="72"/>
        <v>0.39293792873140987</v>
      </c>
      <c r="CP604" s="8">
        <f t="shared" si="73"/>
        <v>81.881354342934401</v>
      </c>
      <c r="CQ604" s="8">
        <v>59</v>
      </c>
      <c r="CR604" s="8">
        <f t="shared" si="74"/>
        <v>1</v>
      </c>
      <c r="CS604" s="8">
        <f t="shared" si="76"/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1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1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1</v>
      </c>
      <c r="DP604">
        <v>0</v>
      </c>
      <c r="DQ604">
        <v>0</v>
      </c>
      <c r="DR604">
        <v>0</v>
      </c>
      <c r="DS604">
        <v>1</v>
      </c>
      <c r="DT604">
        <v>0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 s="8">
        <v>1.8235294117647061</v>
      </c>
      <c r="EJ604" s="8">
        <v>0</v>
      </c>
      <c r="EK604" s="8">
        <v>1</v>
      </c>
      <c r="EL604" s="8">
        <v>0</v>
      </c>
      <c r="EM604">
        <v>1</v>
      </c>
      <c r="EN604" s="2">
        <v>42009</v>
      </c>
      <c r="EO604">
        <v>2</v>
      </c>
      <c r="EP604">
        <v>1</v>
      </c>
      <c r="EQ604" s="2">
        <v>42062</v>
      </c>
      <c r="ER604">
        <v>6</v>
      </c>
      <c r="ES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 s="2">
        <v>42118</v>
      </c>
      <c r="FE604">
        <v>0</v>
      </c>
      <c r="FG604">
        <v>111</v>
      </c>
      <c r="FH604">
        <v>1</v>
      </c>
      <c r="FI604">
        <v>2</v>
      </c>
      <c r="FJ604">
        <v>1</v>
      </c>
      <c r="FK604">
        <f>IF(AND(FH604,FJ604),1,0)</f>
        <v>1</v>
      </c>
    </row>
    <row r="605" spans="1:168" x14ac:dyDescent="0.35">
      <c r="A605">
        <v>42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 s="8">
        <v>0</v>
      </c>
      <c r="P605" s="8">
        <v>0</v>
      </c>
      <c r="Q605">
        <v>2</v>
      </c>
      <c r="R605">
        <v>0</v>
      </c>
      <c r="S605">
        <v>0</v>
      </c>
      <c r="T605">
        <v>1</v>
      </c>
      <c r="U605" s="8">
        <v>1</v>
      </c>
      <c r="V605">
        <v>0</v>
      </c>
      <c r="W605" s="8">
        <v>134.1535766949751</v>
      </c>
      <c r="X605" s="8">
        <v>74</v>
      </c>
      <c r="Y605" s="8">
        <v>97.147148988350708</v>
      </c>
      <c r="Z605">
        <v>0</v>
      </c>
      <c r="AA605" s="8">
        <v>1.788732394366197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s="8">
        <v>43.500000000000007</v>
      </c>
      <c r="AI605" s="8">
        <v>66</v>
      </c>
      <c r="AJ605" s="6">
        <v>8.3231120785621489</v>
      </c>
      <c r="AK605">
        <v>0</v>
      </c>
      <c r="AL605" s="8">
        <v>107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 s="8">
        <v>2</v>
      </c>
      <c r="AT605">
        <v>0</v>
      </c>
      <c r="AU605">
        <v>1</v>
      </c>
      <c r="AV605">
        <v>0</v>
      </c>
      <c r="AW605" s="8">
        <v>67</v>
      </c>
      <c r="AX605" s="8">
        <v>0</v>
      </c>
      <c r="AZ605" s="2">
        <v>41996</v>
      </c>
      <c r="BA605" s="8"/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7</v>
      </c>
      <c r="BJ605">
        <v>6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0</v>
      </c>
      <c r="CH605">
        <v>1</v>
      </c>
      <c r="CI605" s="6">
        <v>0.2</v>
      </c>
      <c r="CJ605" s="8">
        <v>0</v>
      </c>
      <c r="CK605" s="8">
        <v>0</v>
      </c>
      <c r="CL605" s="8">
        <f t="shared" si="71"/>
        <v>100</v>
      </c>
      <c r="CM605" s="8">
        <v>91</v>
      </c>
      <c r="CN605">
        <v>0</v>
      </c>
      <c r="CO605" s="4">
        <f t="shared" si="72"/>
        <v>0.67832705054824327</v>
      </c>
      <c r="CP605" s="8">
        <f t="shared" si="73"/>
        <v>43.153576694975101</v>
      </c>
      <c r="CQ605" s="8">
        <v>92</v>
      </c>
      <c r="CR605" s="8">
        <f t="shared" si="74"/>
        <v>1</v>
      </c>
      <c r="CS605" s="8">
        <f t="shared" si="76"/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 s="8">
        <v>1.7714285714285709</v>
      </c>
      <c r="EJ605" s="8">
        <v>0</v>
      </c>
      <c r="EK605" s="8">
        <v>1</v>
      </c>
      <c r="EL605" s="8">
        <v>0</v>
      </c>
      <c r="EM605">
        <v>0</v>
      </c>
      <c r="EO605">
        <v>0</v>
      </c>
      <c r="EP605">
        <v>0</v>
      </c>
      <c r="ER605">
        <v>0</v>
      </c>
      <c r="ES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E605">
        <v>0</v>
      </c>
      <c r="FK605">
        <v>2</v>
      </c>
      <c r="FL605" t="s">
        <v>216</v>
      </c>
    </row>
    <row r="606" spans="1:168" x14ac:dyDescent="0.35">
      <c r="A606">
        <v>86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 s="8">
        <v>0</v>
      </c>
      <c r="P606" s="8">
        <v>0</v>
      </c>
      <c r="Q606">
        <v>0</v>
      </c>
      <c r="R606">
        <v>1</v>
      </c>
      <c r="S606">
        <v>0</v>
      </c>
      <c r="T606">
        <v>0</v>
      </c>
      <c r="U606" s="8">
        <v>0</v>
      </c>
      <c r="V606">
        <v>1</v>
      </c>
      <c r="W606" s="8">
        <v>140</v>
      </c>
      <c r="X606" s="8">
        <v>62</v>
      </c>
      <c r="Y606" s="8">
        <v>98</v>
      </c>
      <c r="Z606">
        <v>0</v>
      </c>
      <c r="AA606" s="8">
        <v>1.955223880597015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s="8">
        <v>41</v>
      </c>
      <c r="AI606" s="8">
        <v>77</v>
      </c>
      <c r="AJ606" s="6">
        <v>7.6</v>
      </c>
      <c r="AK606">
        <v>0</v>
      </c>
      <c r="AL606" s="8">
        <v>85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 s="8">
        <v>3</v>
      </c>
      <c r="AT606">
        <v>0</v>
      </c>
      <c r="AU606">
        <v>0</v>
      </c>
      <c r="AV606">
        <v>1</v>
      </c>
      <c r="AW606" s="8">
        <v>148</v>
      </c>
      <c r="AX606" s="8">
        <v>123.5</v>
      </c>
      <c r="AZ606" s="2">
        <v>41993</v>
      </c>
      <c r="BA606" s="8"/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5</v>
      </c>
      <c r="BJ606">
        <v>7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0</v>
      </c>
      <c r="CG606">
        <v>0</v>
      </c>
      <c r="CH606">
        <v>1</v>
      </c>
      <c r="CI606" s="6">
        <v>1</v>
      </c>
      <c r="CJ606" s="8">
        <v>100</v>
      </c>
      <c r="CK606" s="8">
        <v>0</v>
      </c>
      <c r="CL606" s="8">
        <f t="shared" si="71"/>
        <v>0</v>
      </c>
      <c r="CM606" s="8">
        <v>74</v>
      </c>
      <c r="CN606">
        <v>0</v>
      </c>
      <c r="CO606" s="4">
        <f t="shared" si="72"/>
        <v>0.52857142857142858</v>
      </c>
      <c r="CP606" s="8">
        <f t="shared" si="73"/>
        <v>66</v>
      </c>
      <c r="CQ606" s="8">
        <v>74</v>
      </c>
      <c r="CR606" s="8">
        <f t="shared" si="74"/>
        <v>1</v>
      </c>
      <c r="CS606" s="8">
        <f t="shared" si="76"/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 s="8">
        <v>1.9459459459459461</v>
      </c>
      <c r="EJ606" s="8">
        <v>0</v>
      </c>
      <c r="EK606" s="8">
        <v>1</v>
      </c>
      <c r="EL606" s="8">
        <v>0</v>
      </c>
      <c r="EM606">
        <v>0</v>
      </c>
      <c r="EO606">
        <v>0</v>
      </c>
      <c r="EP606">
        <v>0</v>
      </c>
      <c r="ER606">
        <v>0</v>
      </c>
      <c r="ES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E606">
        <v>1</v>
      </c>
      <c r="FF606" s="2">
        <v>42461</v>
      </c>
      <c r="FK606">
        <v>2</v>
      </c>
      <c r="FL606" t="s">
        <v>216</v>
      </c>
    </row>
    <row r="607" spans="1:168" x14ac:dyDescent="0.35">
      <c r="A607">
        <v>76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 s="8">
        <v>0</v>
      </c>
      <c r="P607" s="8">
        <v>0</v>
      </c>
      <c r="Q607">
        <v>0</v>
      </c>
      <c r="R607">
        <v>1</v>
      </c>
      <c r="S607">
        <v>0</v>
      </c>
      <c r="T607">
        <v>0</v>
      </c>
      <c r="U607" s="8">
        <v>0</v>
      </c>
      <c r="V607">
        <v>0</v>
      </c>
      <c r="W607" s="8">
        <v>135.22259924344729</v>
      </c>
      <c r="X607" s="8">
        <v>75</v>
      </c>
      <c r="Y607" s="8">
        <v>97.214285714285708</v>
      </c>
      <c r="Z607">
        <v>0</v>
      </c>
      <c r="AA607" s="8">
        <v>2.014388489208633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s="8">
        <v>36.06953830065487</v>
      </c>
      <c r="AI607" s="8">
        <v>74</v>
      </c>
      <c r="AJ607" s="6">
        <v>7.9082114755911022</v>
      </c>
      <c r="AK607">
        <v>0</v>
      </c>
      <c r="AL607" s="8">
        <v>79</v>
      </c>
      <c r="AN607">
        <v>1</v>
      </c>
      <c r="AO607">
        <v>0</v>
      </c>
      <c r="AP607">
        <v>0</v>
      </c>
      <c r="AQ607">
        <v>0</v>
      </c>
      <c r="AR607">
        <v>0</v>
      </c>
      <c r="AS607" s="8">
        <v>2</v>
      </c>
      <c r="AT607">
        <v>0</v>
      </c>
      <c r="AU607">
        <v>1</v>
      </c>
      <c r="AV607">
        <v>0</v>
      </c>
      <c r="AW607" s="8">
        <v>177.5</v>
      </c>
      <c r="AX607" s="8">
        <v>0</v>
      </c>
      <c r="AZ607" s="2">
        <v>41977</v>
      </c>
      <c r="BA607" s="8"/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5</v>
      </c>
      <c r="BJ607">
        <v>2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0</v>
      </c>
      <c r="CH607">
        <v>0</v>
      </c>
      <c r="CI607" s="6">
        <v>1</v>
      </c>
      <c r="CJ607" s="8">
        <v>50</v>
      </c>
      <c r="CK607" s="8">
        <v>50</v>
      </c>
      <c r="CL607" s="8">
        <f t="shared" si="71"/>
        <v>0</v>
      </c>
      <c r="CM607" s="8">
        <v>88</v>
      </c>
      <c r="CN607">
        <v>0</v>
      </c>
      <c r="CO607" s="4">
        <f t="shared" si="72"/>
        <v>0.65077879357702384</v>
      </c>
      <c r="CP607" s="8">
        <f t="shared" si="73"/>
        <v>47.222599243447291</v>
      </c>
      <c r="CQ607" s="8">
        <v>168</v>
      </c>
      <c r="CR607" s="8">
        <f t="shared" si="74"/>
        <v>1</v>
      </c>
      <c r="CS607" s="8">
        <f t="shared" si="76"/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 s="8">
        <v>1.8055555555555549</v>
      </c>
      <c r="EJ607" s="8">
        <v>0</v>
      </c>
      <c r="EK607" s="8">
        <v>1</v>
      </c>
      <c r="EL607" s="8">
        <v>0</v>
      </c>
      <c r="EM607">
        <v>0</v>
      </c>
      <c r="EO607">
        <v>0</v>
      </c>
      <c r="EP607">
        <v>0</v>
      </c>
      <c r="ER607">
        <v>0</v>
      </c>
      <c r="ES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 s="2">
        <v>42103</v>
      </c>
      <c r="FE607">
        <v>1</v>
      </c>
      <c r="FF607" s="2">
        <v>42396</v>
      </c>
      <c r="FG607">
        <v>126</v>
      </c>
      <c r="FH607">
        <v>1</v>
      </c>
      <c r="FK607">
        <v>0</v>
      </c>
    </row>
    <row r="608" spans="1:168" x14ac:dyDescent="0.35">
      <c r="A608">
        <v>80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 s="8">
        <v>0</v>
      </c>
      <c r="P608" s="8">
        <v>0.10936674783486559</v>
      </c>
      <c r="Q608">
        <v>0</v>
      </c>
      <c r="R608">
        <v>1</v>
      </c>
      <c r="S608">
        <v>0</v>
      </c>
      <c r="T608">
        <v>0</v>
      </c>
      <c r="U608" s="8">
        <v>0</v>
      </c>
      <c r="V608">
        <v>1</v>
      </c>
      <c r="W608" s="8">
        <v>141</v>
      </c>
      <c r="X608" s="8">
        <v>63</v>
      </c>
      <c r="Y608" s="8">
        <v>97</v>
      </c>
      <c r="Z608">
        <v>0</v>
      </c>
      <c r="AA608" s="8">
        <v>1.9872611464968151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s="8">
        <v>38</v>
      </c>
      <c r="AI608" s="8">
        <v>48</v>
      </c>
      <c r="AJ608" s="6">
        <v>7.9</v>
      </c>
      <c r="AK608">
        <v>0</v>
      </c>
      <c r="AL608" s="8">
        <v>65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 s="8">
        <v>2</v>
      </c>
      <c r="AT608">
        <v>0</v>
      </c>
      <c r="AU608">
        <v>1</v>
      </c>
      <c r="AV608">
        <v>0</v>
      </c>
      <c r="AW608" s="8">
        <v>49</v>
      </c>
      <c r="AX608" s="8">
        <v>0</v>
      </c>
      <c r="AZ608" s="2">
        <v>41948</v>
      </c>
      <c r="BA608" s="8"/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11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3</v>
      </c>
      <c r="CE608">
        <v>1</v>
      </c>
      <c r="CF608">
        <v>1</v>
      </c>
      <c r="CG608">
        <v>1</v>
      </c>
      <c r="CH608">
        <v>0</v>
      </c>
      <c r="CI608" s="6">
        <v>0.1</v>
      </c>
      <c r="CJ608" s="8">
        <v>80</v>
      </c>
      <c r="CK608" s="8">
        <v>20</v>
      </c>
      <c r="CL608" s="8">
        <f t="shared" si="71"/>
        <v>0</v>
      </c>
      <c r="CM608" s="8">
        <v>62.888280624347317</v>
      </c>
      <c r="CN608">
        <v>0</v>
      </c>
      <c r="CO608" s="4">
        <f t="shared" si="72"/>
        <v>0.4460161746407611</v>
      </c>
      <c r="CP608" s="8">
        <f t="shared" si="73"/>
        <v>78.111719375652683</v>
      </c>
      <c r="CQ608" s="8">
        <v>78</v>
      </c>
      <c r="CR608" s="8">
        <f t="shared" si="74"/>
        <v>1</v>
      </c>
      <c r="CS608" s="8">
        <f t="shared" si="76"/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1</v>
      </c>
      <c r="DI608">
        <v>1</v>
      </c>
      <c r="DJ608">
        <v>1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1</v>
      </c>
      <c r="DR608">
        <v>0</v>
      </c>
      <c r="DS608">
        <v>1</v>
      </c>
      <c r="DT608">
        <v>0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1</v>
      </c>
      <c r="EI608" s="8">
        <v>1.835443037974684</v>
      </c>
      <c r="EJ608" s="8">
        <v>0</v>
      </c>
      <c r="EK608" s="8">
        <v>1</v>
      </c>
      <c r="EL608" s="8">
        <v>0</v>
      </c>
      <c r="EM608">
        <v>1</v>
      </c>
      <c r="EN608" s="2">
        <v>42071</v>
      </c>
      <c r="EO608">
        <v>8</v>
      </c>
      <c r="EP608">
        <v>0</v>
      </c>
      <c r="ER608">
        <v>0</v>
      </c>
      <c r="ES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 s="2">
        <v>42096</v>
      </c>
      <c r="FE608">
        <v>1</v>
      </c>
      <c r="FF608" s="2">
        <v>42324</v>
      </c>
      <c r="FG608">
        <v>148</v>
      </c>
      <c r="FH608">
        <v>1</v>
      </c>
      <c r="FI608">
        <v>123</v>
      </c>
      <c r="FJ608">
        <v>1</v>
      </c>
      <c r="FK608">
        <f>IF(AND(FH608,FJ608),1,0)</f>
        <v>1</v>
      </c>
    </row>
    <row r="609" spans="1:167" x14ac:dyDescent="0.35">
      <c r="A609">
        <v>63</v>
      </c>
      <c r="B609">
        <v>1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0</v>
      </c>
      <c r="O609" s="8">
        <v>0</v>
      </c>
      <c r="P609" s="8">
        <v>5.5221721876589018E-2</v>
      </c>
      <c r="Q609">
        <v>1</v>
      </c>
      <c r="R609">
        <v>0</v>
      </c>
      <c r="S609">
        <v>1</v>
      </c>
      <c r="T609">
        <v>0</v>
      </c>
      <c r="U609" s="8">
        <v>9.2266674655123351E-2</v>
      </c>
      <c r="V609">
        <v>0</v>
      </c>
      <c r="W609" s="8">
        <v>144</v>
      </c>
      <c r="X609" s="8">
        <v>84.040220412234234</v>
      </c>
      <c r="Y609" s="8">
        <v>97.899227410144434</v>
      </c>
      <c r="Z609">
        <v>0</v>
      </c>
      <c r="AA609" s="8">
        <v>1.81021897810219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s="8">
        <v>39.949222007706297</v>
      </c>
      <c r="AI609" s="8">
        <v>113</v>
      </c>
      <c r="AJ609" s="6">
        <v>9</v>
      </c>
      <c r="AK609">
        <v>0</v>
      </c>
      <c r="AL609" s="8">
        <v>60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 s="8">
        <v>3</v>
      </c>
      <c r="AT609">
        <v>0</v>
      </c>
      <c r="AU609">
        <v>0</v>
      </c>
      <c r="AV609">
        <v>1</v>
      </c>
      <c r="AW609" s="8">
        <v>159</v>
      </c>
      <c r="AX609" s="8">
        <v>120</v>
      </c>
      <c r="AZ609" s="2">
        <v>41942</v>
      </c>
      <c r="BA609" s="8"/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7</v>
      </c>
      <c r="BJ609">
        <v>7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0</v>
      </c>
      <c r="CH609">
        <v>1</v>
      </c>
      <c r="CI609" s="6">
        <v>1.143295264623821</v>
      </c>
      <c r="CJ609" s="8">
        <v>30</v>
      </c>
      <c r="CK609" s="8">
        <v>60</v>
      </c>
      <c r="CL609" s="8">
        <f t="shared" si="71"/>
        <v>10</v>
      </c>
      <c r="CM609" s="8">
        <v>178</v>
      </c>
      <c r="CN609">
        <v>0</v>
      </c>
      <c r="CO609" s="4">
        <f t="shared" si="72"/>
        <v>1.2361111111111112</v>
      </c>
      <c r="CP609" s="8">
        <f t="shared" si="73"/>
        <v>-34</v>
      </c>
      <c r="CQ609" s="8">
        <v>197</v>
      </c>
      <c r="CR609" s="8">
        <f t="shared" si="74"/>
        <v>0</v>
      </c>
      <c r="CS609" s="8">
        <f t="shared" si="76"/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 s="8">
        <v>1.8857142857142859</v>
      </c>
      <c r="EJ609" s="8">
        <v>0</v>
      </c>
      <c r="EK609" s="8">
        <v>1</v>
      </c>
      <c r="EL609" s="8">
        <v>0</v>
      </c>
      <c r="EM609">
        <v>1</v>
      </c>
      <c r="EN609" s="2">
        <v>41943</v>
      </c>
      <c r="EO609">
        <v>2</v>
      </c>
      <c r="EP609">
        <v>0</v>
      </c>
      <c r="ER609">
        <v>0</v>
      </c>
      <c r="ES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</v>
      </c>
      <c r="FD609" s="2">
        <v>42041</v>
      </c>
      <c r="FE609">
        <v>0</v>
      </c>
      <c r="FG609">
        <v>99</v>
      </c>
      <c r="FH609">
        <v>1</v>
      </c>
      <c r="FI609">
        <v>1</v>
      </c>
      <c r="FJ609">
        <v>1</v>
      </c>
      <c r="FK609">
        <f>IF(AND(FH609,FJ609),1,0)</f>
        <v>1</v>
      </c>
    </row>
    <row r="610" spans="1:167" x14ac:dyDescent="0.35">
      <c r="A610">
        <v>68</v>
      </c>
      <c r="B610">
        <v>2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 s="8">
        <v>0</v>
      </c>
      <c r="P610" s="8">
        <v>0</v>
      </c>
      <c r="Q610">
        <v>0</v>
      </c>
      <c r="R610">
        <v>1</v>
      </c>
      <c r="S610">
        <v>0</v>
      </c>
      <c r="T610">
        <v>0</v>
      </c>
      <c r="U610" s="8">
        <v>0</v>
      </c>
      <c r="V610">
        <v>1</v>
      </c>
      <c r="W610" s="8">
        <v>160</v>
      </c>
      <c r="X610" s="8">
        <v>70</v>
      </c>
      <c r="Y610" s="8">
        <v>92</v>
      </c>
      <c r="Z610">
        <v>1</v>
      </c>
      <c r="AA610" s="8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 s="8">
        <v>45</v>
      </c>
      <c r="AI610" s="8">
        <v>57</v>
      </c>
      <c r="AJ610" s="6">
        <v>6.7</v>
      </c>
      <c r="AK610">
        <v>1</v>
      </c>
      <c r="AL610" s="8">
        <v>44</v>
      </c>
      <c r="AM610">
        <v>3</v>
      </c>
      <c r="AN610">
        <v>1</v>
      </c>
      <c r="AO610">
        <v>0</v>
      </c>
      <c r="AP610">
        <v>1</v>
      </c>
      <c r="AQ610">
        <v>0</v>
      </c>
      <c r="AR610">
        <v>0</v>
      </c>
      <c r="AS610" s="8">
        <v>3</v>
      </c>
      <c r="AT610">
        <v>0</v>
      </c>
      <c r="AU610">
        <v>0</v>
      </c>
      <c r="AV610">
        <v>1</v>
      </c>
      <c r="AW610" s="8">
        <v>94</v>
      </c>
      <c r="AX610" s="8">
        <v>61.879296505597338</v>
      </c>
      <c r="AZ610" s="2">
        <v>41941</v>
      </c>
      <c r="BA610" s="8"/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7</v>
      </c>
      <c r="BJ610">
        <v>10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3</v>
      </c>
      <c r="CE610">
        <v>1</v>
      </c>
      <c r="CF610">
        <v>1</v>
      </c>
      <c r="CG610">
        <v>1</v>
      </c>
      <c r="CH610">
        <v>0</v>
      </c>
      <c r="CI610" s="6">
        <v>0.1</v>
      </c>
      <c r="CJ610" s="8">
        <v>0</v>
      </c>
      <c r="CK610" s="8">
        <v>0</v>
      </c>
      <c r="CL610" s="8">
        <f t="shared" si="71"/>
        <v>100</v>
      </c>
      <c r="CM610" s="8">
        <v>74.5</v>
      </c>
      <c r="CN610">
        <v>0</v>
      </c>
      <c r="CO610" s="4">
        <f t="shared" si="72"/>
        <v>0.46562500000000001</v>
      </c>
      <c r="CP610" s="8">
        <f t="shared" si="73"/>
        <v>85.5</v>
      </c>
      <c r="CQ610" s="8">
        <v>79.499999999999986</v>
      </c>
      <c r="CR610" s="8">
        <f t="shared" si="74"/>
        <v>1</v>
      </c>
      <c r="CS610" s="8">
        <f t="shared" si="76"/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 s="8">
        <v>1.8857142857142859</v>
      </c>
      <c r="EJ610" s="8">
        <v>0</v>
      </c>
      <c r="EK610" s="8">
        <v>1</v>
      </c>
      <c r="EL610" s="8">
        <v>0</v>
      </c>
      <c r="EM610">
        <v>0</v>
      </c>
      <c r="EO610">
        <v>0</v>
      </c>
      <c r="EP610">
        <v>0</v>
      </c>
      <c r="ER610">
        <v>0</v>
      </c>
      <c r="ES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</v>
      </c>
      <c r="FD610" s="2">
        <v>41991</v>
      </c>
      <c r="FE610">
        <v>1</v>
      </c>
      <c r="FF610" s="2">
        <v>42988</v>
      </c>
      <c r="FG610">
        <v>50</v>
      </c>
      <c r="FH610">
        <v>1</v>
      </c>
      <c r="FK610">
        <v>0</v>
      </c>
    </row>
    <row r="611" spans="1:167" x14ac:dyDescent="0.35">
      <c r="A611">
        <v>69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 s="8">
        <v>0</v>
      </c>
      <c r="P611" s="8">
        <v>0</v>
      </c>
      <c r="Q611">
        <v>2</v>
      </c>
      <c r="R611">
        <v>0</v>
      </c>
      <c r="S611">
        <v>0</v>
      </c>
      <c r="T611">
        <v>1</v>
      </c>
      <c r="U611" s="8">
        <v>0.16319313608139671</v>
      </c>
      <c r="V611">
        <v>0</v>
      </c>
      <c r="W611" s="8">
        <v>110</v>
      </c>
      <c r="X611" s="8">
        <v>60</v>
      </c>
      <c r="Y611" s="8">
        <v>97.217522658610278</v>
      </c>
      <c r="Z611">
        <v>0</v>
      </c>
      <c r="AA611" s="8">
        <v>1.801526717557252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s="8">
        <v>39.062637203325188</v>
      </c>
      <c r="AI611" s="8">
        <v>64</v>
      </c>
      <c r="AJ611" s="6">
        <v>9.4</v>
      </c>
      <c r="AK611">
        <v>0</v>
      </c>
      <c r="AL611" s="8">
        <v>83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 s="8">
        <v>3</v>
      </c>
      <c r="AT611">
        <v>0</v>
      </c>
      <c r="AU611">
        <v>0</v>
      </c>
      <c r="AV611">
        <v>1</v>
      </c>
      <c r="AW611" s="8">
        <v>243</v>
      </c>
      <c r="AX611" s="8">
        <v>171</v>
      </c>
      <c r="AZ611" s="2">
        <v>41929</v>
      </c>
      <c r="BA611" s="8"/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7</v>
      </c>
      <c r="BJ611">
        <v>2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 s="6">
        <v>0.04</v>
      </c>
      <c r="CJ611" s="8">
        <v>0</v>
      </c>
      <c r="CK611" s="8">
        <v>0</v>
      </c>
      <c r="CL611" s="8">
        <f t="shared" si="71"/>
        <v>100</v>
      </c>
      <c r="CM611" s="8">
        <v>145</v>
      </c>
      <c r="CN611">
        <v>0</v>
      </c>
      <c r="CO611" s="4">
        <f t="shared" si="72"/>
        <v>1.3181818181818181</v>
      </c>
      <c r="CP611" s="8">
        <f t="shared" si="73"/>
        <v>-35</v>
      </c>
      <c r="CQ611" s="8">
        <v>85</v>
      </c>
      <c r="CR611" s="8">
        <f t="shared" si="74"/>
        <v>0</v>
      </c>
      <c r="CS611" s="8">
        <f t="shared" si="76"/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 s="8">
        <v>1.7647058823529409</v>
      </c>
      <c r="EJ611" s="8">
        <v>0</v>
      </c>
      <c r="EK611" s="8">
        <v>1</v>
      </c>
      <c r="EL611" s="8">
        <v>0</v>
      </c>
      <c r="EM611">
        <v>0</v>
      </c>
      <c r="EO611">
        <v>0</v>
      </c>
      <c r="EP611">
        <v>0</v>
      </c>
      <c r="ER611">
        <v>0</v>
      </c>
      <c r="ES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 s="2">
        <v>41958</v>
      </c>
      <c r="FE611">
        <v>0</v>
      </c>
      <c r="FG611">
        <v>29</v>
      </c>
      <c r="FH611">
        <v>1</v>
      </c>
      <c r="FK611">
        <v>0</v>
      </c>
    </row>
    <row r="612" spans="1:167" x14ac:dyDescent="0.35">
      <c r="A612">
        <v>82</v>
      </c>
      <c r="B612">
        <v>1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0</v>
      </c>
      <c r="O612" s="8">
        <v>0</v>
      </c>
      <c r="P612" s="8">
        <v>4.3316488032431828E-2</v>
      </c>
      <c r="Q612">
        <v>2</v>
      </c>
      <c r="R612">
        <v>0</v>
      </c>
      <c r="S612">
        <v>0</v>
      </c>
      <c r="T612">
        <v>1</v>
      </c>
      <c r="U612" s="8">
        <v>0.1196963133535487</v>
      </c>
      <c r="V612">
        <v>0</v>
      </c>
      <c r="W612" s="8">
        <v>135</v>
      </c>
      <c r="X612" s="8">
        <v>68</v>
      </c>
      <c r="Y612" s="8">
        <v>98</v>
      </c>
      <c r="Z612">
        <v>0</v>
      </c>
      <c r="AA612" s="8">
        <v>1.8723404255319149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 s="8">
        <v>16</v>
      </c>
      <c r="AI612" s="8">
        <v>64</v>
      </c>
      <c r="AJ612" s="6">
        <v>7.7</v>
      </c>
      <c r="AK612">
        <v>0</v>
      </c>
      <c r="AL612" s="8">
        <v>24</v>
      </c>
      <c r="AM612">
        <v>4</v>
      </c>
      <c r="AN612">
        <v>1</v>
      </c>
      <c r="AO612">
        <v>0</v>
      </c>
      <c r="AP612">
        <v>0</v>
      </c>
      <c r="AQ612">
        <v>1</v>
      </c>
      <c r="AR612">
        <v>0</v>
      </c>
      <c r="AS612" s="8">
        <v>3</v>
      </c>
      <c r="AT612">
        <v>0</v>
      </c>
      <c r="AU612">
        <v>0</v>
      </c>
      <c r="AV612">
        <v>1</v>
      </c>
      <c r="AW612" s="8">
        <v>291</v>
      </c>
      <c r="AX612" s="8">
        <v>215</v>
      </c>
      <c r="AZ612" s="2">
        <v>41928</v>
      </c>
      <c r="BA612" s="8"/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>
        <v>16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3</v>
      </c>
      <c r="CE612">
        <v>1</v>
      </c>
      <c r="CF612">
        <v>1</v>
      </c>
      <c r="CG612">
        <v>1</v>
      </c>
      <c r="CH612">
        <v>1</v>
      </c>
      <c r="CI612" s="6">
        <v>0.6</v>
      </c>
      <c r="CJ612" s="8">
        <v>40</v>
      </c>
      <c r="CK612" s="8">
        <v>0</v>
      </c>
      <c r="CL612" s="8">
        <f t="shared" si="71"/>
        <v>60</v>
      </c>
      <c r="CM612" s="8">
        <v>63</v>
      </c>
      <c r="CN612">
        <v>0</v>
      </c>
      <c r="CO612" s="4">
        <f t="shared" si="72"/>
        <v>0.46666666666666667</v>
      </c>
      <c r="CP612" s="8">
        <f t="shared" si="73"/>
        <v>72</v>
      </c>
      <c r="CQ612" s="8">
        <v>72.5</v>
      </c>
      <c r="CR612" s="8">
        <f t="shared" si="74"/>
        <v>1</v>
      </c>
      <c r="CS612" s="8">
        <f t="shared" si="76"/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 s="8">
        <v>1.876712328767123</v>
      </c>
      <c r="EJ612" s="8">
        <v>0</v>
      </c>
      <c r="EK612" s="8">
        <v>1</v>
      </c>
      <c r="EL612" s="8">
        <v>0</v>
      </c>
      <c r="EM612">
        <v>1</v>
      </c>
      <c r="EN612" s="2">
        <v>41943</v>
      </c>
      <c r="EO612">
        <v>1</v>
      </c>
      <c r="EP612">
        <v>0</v>
      </c>
      <c r="ER612">
        <v>0</v>
      </c>
      <c r="ES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E612">
        <v>1</v>
      </c>
      <c r="FF612" s="2">
        <v>42035</v>
      </c>
      <c r="FI612">
        <v>15</v>
      </c>
      <c r="FJ612">
        <v>1</v>
      </c>
      <c r="FK612">
        <v>2</v>
      </c>
    </row>
    <row r="613" spans="1:167" x14ac:dyDescent="0.35">
      <c r="A613">
        <v>86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 s="8">
        <v>0</v>
      </c>
      <c r="P613" s="8">
        <v>0</v>
      </c>
      <c r="Q613">
        <v>0</v>
      </c>
      <c r="R613">
        <v>1</v>
      </c>
      <c r="S613">
        <v>0</v>
      </c>
      <c r="T613">
        <v>0</v>
      </c>
      <c r="U613" s="8">
        <v>0</v>
      </c>
      <c r="V613">
        <v>0</v>
      </c>
      <c r="W613" s="8">
        <v>137</v>
      </c>
      <c r="X613" s="8">
        <v>71.840814906543116</v>
      </c>
      <c r="Y613" s="8">
        <v>97.220338983050851</v>
      </c>
      <c r="Z613">
        <v>0</v>
      </c>
      <c r="AA613" s="8">
        <v>1.7878787878787881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s="8">
        <v>40.04683258331368</v>
      </c>
      <c r="AI613" s="8">
        <v>69.5</v>
      </c>
      <c r="AJ613" s="6">
        <v>8.1341424393662116</v>
      </c>
      <c r="AK613">
        <v>0</v>
      </c>
      <c r="AL613" s="8">
        <v>78</v>
      </c>
      <c r="AN613">
        <v>1</v>
      </c>
      <c r="AO613">
        <v>0</v>
      </c>
      <c r="AP613">
        <v>0</v>
      </c>
      <c r="AQ613">
        <v>0</v>
      </c>
      <c r="AR613">
        <v>0</v>
      </c>
      <c r="AS613" s="8">
        <v>2</v>
      </c>
      <c r="AT613">
        <v>0</v>
      </c>
      <c r="AU613">
        <v>1</v>
      </c>
      <c r="AV613">
        <v>0</v>
      </c>
      <c r="AW613" s="8">
        <v>135.5</v>
      </c>
      <c r="AX613" s="8">
        <v>0</v>
      </c>
      <c r="AZ613" s="2">
        <v>41919</v>
      </c>
      <c r="BA613" s="8"/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>
        <v>2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0</v>
      </c>
      <c r="CI613" s="6">
        <v>0.6</v>
      </c>
      <c r="CJ613" s="8">
        <v>0.45453828064582308</v>
      </c>
      <c r="CK613" s="8">
        <v>0</v>
      </c>
      <c r="CL613" s="8">
        <f t="shared" si="71"/>
        <v>99.545461719354179</v>
      </c>
      <c r="CM613" s="8">
        <v>168</v>
      </c>
      <c r="CN613">
        <v>0</v>
      </c>
      <c r="CO613" s="4">
        <f t="shared" si="72"/>
        <v>1.2262773722627738</v>
      </c>
      <c r="CP613" s="8">
        <f t="shared" si="73"/>
        <v>-31</v>
      </c>
      <c r="CQ613" s="8">
        <v>88</v>
      </c>
      <c r="CR613" s="8">
        <f t="shared" si="74"/>
        <v>0</v>
      </c>
      <c r="CS613" s="8">
        <f t="shared" si="76"/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 s="8">
        <v>1.882352941176471</v>
      </c>
      <c r="EJ613" s="8">
        <v>0</v>
      </c>
      <c r="EK613" s="8">
        <v>1</v>
      </c>
      <c r="EL613" s="8">
        <v>0</v>
      </c>
      <c r="EM613">
        <v>0</v>
      </c>
      <c r="EO613">
        <v>0</v>
      </c>
      <c r="EP613">
        <v>0</v>
      </c>
      <c r="ER613">
        <v>0</v>
      </c>
      <c r="ES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 s="2">
        <v>42103</v>
      </c>
      <c r="FE613">
        <v>1</v>
      </c>
      <c r="FF613" s="2">
        <v>42396</v>
      </c>
      <c r="FG613">
        <v>184</v>
      </c>
      <c r="FH613">
        <v>1</v>
      </c>
      <c r="FK613">
        <v>0</v>
      </c>
    </row>
    <row r="614" spans="1:167" x14ac:dyDescent="0.35">
      <c r="A614">
        <v>78</v>
      </c>
      <c r="B614">
        <v>2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 s="8">
        <v>0</v>
      </c>
      <c r="P614" s="8">
        <v>24</v>
      </c>
      <c r="Q614">
        <v>0</v>
      </c>
      <c r="R614">
        <v>1</v>
      </c>
      <c r="S614">
        <v>0</v>
      </c>
      <c r="T614">
        <v>0</v>
      </c>
      <c r="U614" s="8">
        <v>0</v>
      </c>
      <c r="V614">
        <v>0</v>
      </c>
      <c r="W614" s="8">
        <v>135</v>
      </c>
      <c r="X614" s="8">
        <v>80</v>
      </c>
      <c r="Y614" s="8">
        <v>96</v>
      </c>
      <c r="Z614">
        <v>0</v>
      </c>
      <c r="AA614" s="8">
        <v>1.873239436619718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s="8">
        <v>40.5</v>
      </c>
      <c r="AI614" s="8">
        <v>95</v>
      </c>
      <c r="AJ614" s="6">
        <v>6.8</v>
      </c>
      <c r="AK614">
        <v>1</v>
      </c>
      <c r="AL614" s="8">
        <v>38</v>
      </c>
      <c r="AM614">
        <v>3</v>
      </c>
      <c r="AN614">
        <v>1</v>
      </c>
      <c r="AO614">
        <v>0</v>
      </c>
      <c r="AP614">
        <v>1</v>
      </c>
      <c r="AQ614">
        <v>0</v>
      </c>
      <c r="AR614">
        <v>0</v>
      </c>
      <c r="AS614" s="8">
        <v>3</v>
      </c>
      <c r="AT614">
        <v>0</v>
      </c>
      <c r="AU614">
        <v>0</v>
      </c>
      <c r="AV614">
        <v>1</v>
      </c>
      <c r="AW614" s="8">
        <v>278</v>
      </c>
      <c r="AX614" s="8">
        <v>211.5</v>
      </c>
      <c r="AZ614" s="2">
        <v>41899</v>
      </c>
      <c r="BA614" s="8"/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0</v>
      </c>
      <c r="CH614">
        <v>0</v>
      </c>
      <c r="CI614" s="6">
        <v>0.2</v>
      </c>
      <c r="CJ614" s="8">
        <v>80</v>
      </c>
      <c r="CK614" s="8">
        <v>0</v>
      </c>
      <c r="CL614" s="8">
        <f t="shared" si="71"/>
        <v>20</v>
      </c>
      <c r="CM614" s="8">
        <v>88</v>
      </c>
      <c r="CN614">
        <v>0</v>
      </c>
      <c r="CO614" s="4">
        <f t="shared" si="72"/>
        <v>0.6518518518518519</v>
      </c>
      <c r="CP614" s="8">
        <f t="shared" si="73"/>
        <v>47</v>
      </c>
      <c r="CQ614" s="8">
        <v>160</v>
      </c>
      <c r="CR614" s="8">
        <f t="shared" si="74"/>
        <v>1</v>
      </c>
      <c r="CS614" s="8">
        <f t="shared" si="76"/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 s="8">
        <v>1.7777777777777779</v>
      </c>
      <c r="EJ614" s="8">
        <v>0</v>
      </c>
      <c r="EK614" s="8">
        <v>1</v>
      </c>
      <c r="EL614" s="8">
        <v>0</v>
      </c>
      <c r="EM614">
        <v>0</v>
      </c>
      <c r="EO614">
        <v>0</v>
      </c>
      <c r="EP614">
        <v>0</v>
      </c>
      <c r="ER614">
        <v>0</v>
      </c>
      <c r="ES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 s="2">
        <v>41970</v>
      </c>
      <c r="FE614">
        <v>1</v>
      </c>
      <c r="FF614" s="2">
        <v>43072</v>
      </c>
      <c r="FG614">
        <v>71</v>
      </c>
      <c r="FH614">
        <v>1</v>
      </c>
      <c r="FK614">
        <v>0</v>
      </c>
    </row>
    <row r="615" spans="1:167" x14ac:dyDescent="0.35">
      <c r="A615">
        <v>80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 s="8">
        <v>0</v>
      </c>
      <c r="P615" s="8">
        <v>50</v>
      </c>
      <c r="Q615">
        <v>2</v>
      </c>
      <c r="R615">
        <v>0</v>
      </c>
      <c r="S615">
        <v>0</v>
      </c>
      <c r="T615">
        <v>1</v>
      </c>
      <c r="U615" s="8">
        <v>7</v>
      </c>
      <c r="V615">
        <v>1</v>
      </c>
      <c r="W615" s="8">
        <v>154</v>
      </c>
      <c r="X615" s="8">
        <v>64</v>
      </c>
      <c r="Y615" s="8">
        <v>93</v>
      </c>
      <c r="Z615">
        <v>1</v>
      </c>
      <c r="AA615" s="8">
        <v>3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 s="8">
        <v>40</v>
      </c>
      <c r="AI615" s="8">
        <v>41</v>
      </c>
      <c r="AJ615" s="6">
        <v>8.1999999999999993</v>
      </c>
      <c r="AK615">
        <v>0</v>
      </c>
      <c r="AL615" s="8">
        <v>67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 s="8">
        <v>2</v>
      </c>
      <c r="AT615">
        <v>0</v>
      </c>
      <c r="AU615">
        <v>1</v>
      </c>
      <c r="AV615">
        <v>0</v>
      </c>
      <c r="AW615" s="8">
        <v>84</v>
      </c>
      <c r="AX615" s="8">
        <v>0</v>
      </c>
      <c r="AZ615" s="2">
        <v>41894</v>
      </c>
      <c r="BA615" s="8"/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5</v>
      </c>
      <c r="BJ615">
        <v>10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2</v>
      </c>
      <c r="CE615">
        <v>0</v>
      </c>
      <c r="CF615">
        <v>1</v>
      </c>
      <c r="CG615">
        <v>0</v>
      </c>
      <c r="CH615">
        <v>0</v>
      </c>
      <c r="CI615" s="6">
        <v>0.55358121520812709</v>
      </c>
      <c r="CJ615" s="8">
        <v>0.27816599322614288</v>
      </c>
      <c r="CK615" s="8">
        <v>0.42299931032721139</v>
      </c>
      <c r="CL615" s="8">
        <f t="shared" si="71"/>
        <v>99.298834696446647</v>
      </c>
      <c r="CM615" s="8">
        <v>55</v>
      </c>
      <c r="CN615">
        <v>0</v>
      </c>
      <c r="CO615" s="4">
        <f t="shared" si="72"/>
        <v>0.35714285714285715</v>
      </c>
      <c r="CP615" s="8">
        <f t="shared" si="73"/>
        <v>99</v>
      </c>
      <c r="CQ615" s="8">
        <v>44</v>
      </c>
      <c r="CR615" s="8">
        <f t="shared" si="74"/>
        <v>1</v>
      </c>
      <c r="CS615" s="8">
        <f t="shared" si="76"/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1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1</v>
      </c>
      <c r="DQ615">
        <v>0</v>
      </c>
      <c r="DR615">
        <v>0</v>
      </c>
      <c r="DS615">
        <v>1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 s="8">
        <v>1.916666666666667</v>
      </c>
      <c r="EJ615" s="8">
        <v>0</v>
      </c>
      <c r="EK615" s="8">
        <v>1</v>
      </c>
      <c r="EL615" s="8">
        <v>0</v>
      </c>
      <c r="EM615">
        <v>0</v>
      </c>
      <c r="EO615">
        <v>0</v>
      </c>
      <c r="EP615">
        <v>0</v>
      </c>
      <c r="ER615">
        <v>0</v>
      </c>
      <c r="ES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E615">
        <v>1</v>
      </c>
      <c r="FF615" s="2">
        <v>42076</v>
      </c>
      <c r="FK615">
        <v>2</v>
      </c>
    </row>
    <row r="616" spans="1:167" x14ac:dyDescent="0.35">
      <c r="A616">
        <v>80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 s="8">
        <v>0</v>
      </c>
      <c r="P616" s="8">
        <v>50</v>
      </c>
      <c r="Q616">
        <v>2</v>
      </c>
      <c r="R616">
        <v>0</v>
      </c>
      <c r="S616">
        <v>0</v>
      </c>
      <c r="T616">
        <v>1</v>
      </c>
      <c r="U616" s="8">
        <v>7</v>
      </c>
      <c r="V616">
        <v>1</v>
      </c>
      <c r="W616" s="8">
        <v>154</v>
      </c>
      <c r="X616" s="8">
        <v>64</v>
      </c>
      <c r="Y616" s="8">
        <v>93</v>
      </c>
      <c r="Z616">
        <v>1</v>
      </c>
      <c r="AA616" s="8">
        <v>3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 s="8">
        <v>42.5</v>
      </c>
      <c r="AI616" s="8">
        <v>41</v>
      </c>
      <c r="AJ616" s="6">
        <v>8.1999999999999993</v>
      </c>
      <c r="AK616">
        <v>0</v>
      </c>
      <c r="AL616" s="8">
        <v>67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 s="8">
        <v>2</v>
      </c>
      <c r="AT616">
        <v>0</v>
      </c>
      <c r="AU616">
        <v>1</v>
      </c>
      <c r="AV616">
        <v>0</v>
      </c>
      <c r="AW616" s="8">
        <v>84</v>
      </c>
      <c r="AX616" s="8">
        <v>0</v>
      </c>
      <c r="AZ616" s="2">
        <v>41894</v>
      </c>
      <c r="BA616" s="8"/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5</v>
      </c>
      <c r="BJ616">
        <v>14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2</v>
      </c>
      <c r="CE616">
        <v>0</v>
      </c>
      <c r="CF616">
        <v>1</v>
      </c>
      <c r="CG616">
        <v>0</v>
      </c>
      <c r="CH616">
        <v>1</v>
      </c>
      <c r="CI616" s="6">
        <v>2</v>
      </c>
      <c r="CJ616" s="8">
        <v>100</v>
      </c>
      <c r="CK616" s="8">
        <v>0</v>
      </c>
      <c r="CL616" s="8">
        <f t="shared" si="71"/>
        <v>0</v>
      </c>
      <c r="CM616" s="8">
        <v>55</v>
      </c>
      <c r="CN616">
        <v>0</v>
      </c>
      <c r="CO616" s="4">
        <f t="shared" si="72"/>
        <v>0.35714285714285715</v>
      </c>
      <c r="CP616" s="8">
        <f t="shared" si="73"/>
        <v>99</v>
      </c>
      <c r="CQ616" s="8">
        <v>44</v>
      </c>
      <c r="CR616" s="8">
        <f t="shared" si="74"/>
        <v>1</v>
      </c>
      <c r="CS616" s="8">
        <f t="shared" si="76"/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0</v>
      </c>
      <c r="DY616">
        <v>1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 s="8">
        <v>1.869565217391304</v>
      </c>
      <c r="EJ616" s="8">
        <v>0</v>
      </c>
      <c r="EK616" s="8">
        <v>1</v>
      </c>
      <c r="EL616" s="8">
        <v>0</v>
      </c>
      <c r="EM616">
        <v>0</v>
      </c>
      <c r="EO616">
        <v>0</v>
      </c>
      <c r="EP616">
        <v>0</v>
      </c>
      <c r="ER616">
        <v>0</v>
      </c>
      <c r="ES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E616">
        <v>1</v>
      </c>
      <c r="FF616" s="2">
        <v>42076</v>
      </c>
      <c r="FK616">
        <v>2</v>
      </c>
    </row>
    <row r="617" spans="1:167" x14ac:dyDescent="0.35">
      <c r="A617">
        <v>76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 s="8">
        <v>0</v>
      </c>
      <c r="P617" s="8">
        <v>0</v>
      </c>
      <c r="Q617">
        <v>0</v>
      </c>
      <c r="R617">
        <v>1</v>
      </c>
      <c r="S617">
        <v>0</v>
      </c>
      <c r="T617">
        <v>0</v>
      </c>
      <c r="U617" s="8">
        <v>0</v>
      </c>
      <c r="V617">
        <v>1</v>
      </c>
      <c r="W617" s="8">
        <v>153</v>
      </c>
      <c r="X617" s="8">
        <v>59</v>
      </c>
      <c r="Y617" s="8">
        <v>99</v>
      </c>
      <c r="Z617">
        <v>0</v>
      </c>
      <c r="AA617" s="8">
        <v>1.8125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s="8">
        <v>41</v>
      </c>
      <c r="AI617" s="8">
        <v>73.5</v>
      </c>
      <c r="AJ617" s="6">
        <v>9.3000000000000007</v>
      </c>
      <c r="AK617">
        <v>0</v>
      </c>
      <c r="AL617" s="8">
        <v>69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 s="8">
        <v>2.8203592814371259</v>
      </c>
      <c r="AT617">
        <v>0</v>
      </c>
      <c r="AU617">
        <v>0</v>
      </c>
      <c r="AV617">
        <v>0</v>
      </c>
      <c r="AW617" s="8">
        <v>119</v>
      </c>
      <c r="AX617" s="8">
        <v>96.5</v>
      </c>
      <c r="AZ617" s="2">
        <v>41892</v>
      </c>
      <c r="BA617" s="8"/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7</v>
      </c>
      <c r="BJ617">
        <v>7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1</v>
      </c>
      <c r="CI617" s="6">
        <v>2.5</v>
      </c>
      <c r="CJ617" s="8">
        <v>80</v>
      </c>
      <c r="CK617" s="8">
        <v>0</v>
      </c>
      <c r="CL617" s="8">
        <f t="shared" si="71"/>
        <v>20</v>
      </c>
      <c r="CM617" s="8">
        <v>139</v>
      </c>
      <c r="CN617">
        <v>0</v>
      </c>
      <c r="CO617" s="4">
        <f t="shared" si="72"/>
        <v>0.90849673202614378</v>
      </c>
      <c r="CP617" s="8">
        <f t="shared" si="73"/>
        <v>14</v>
      </c>
      <c r="CQ617" s="8">
        <v>142</v>
      </c>
      <c r="CR617" s="8">
        <f t="shared" si="74"/>
        <v>0</v>
      </c>
      <c r="CS617" s="8">
        <f t="shared" si="76"/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 s="8">
        <v>1.904109589041096</v>
      </c>
      <c r="EJ617" s="8">
        <v>0</v>
      </c>
      <c r="EK617" s="8">
        <v>1</v>
      </c>
      <c r="EL617" s="8">
        <v>0</v>
      </c>
      <c r="EM617">
        <v>0</v>
      </c>
      <c r="EO617">
        <v>0</v>
      </c>
      <c r="EP617">
        <v>0</v>
      </c>
      <c r="ER617">
        <v>0</v>
      </c>
      <c r="ES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 s="2">
        <v>41957</v>
      </c>
      <c r="FE617">
        <v>0</v>
      </c>
      <c r="FG617">
        <v>65</v>
      </c>
      <c r="FH617">
        <v>1</v>
      </c>
      <c r="FK617">
        <v>0</v>
      </c>
    </row>
    <row r="618" spans="1:167" x14ac:dyDescent="0.35">
      <c r="A618">
        <v>66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</v>
      </c>
      <c r="L618">
        <v>0</v>
      </c>
      <c r="M618">
        <v>0</v>
      </c>
      <c r="N618">
        <v>1</v>
      </c>
      <c r="O618" s="8">
        <v>50</v>
      </c>
      <c r="P618" s="8">
        <v>0.1086291788544944</v>
      </c>
      <c r="Q618">
        <v>2</v>
      </c>
      <c r="R618">
        <v>0</v>
      </c>
      <c r="S618">
        <v>0</v>
      </c>
      <c r="T618">
        <v>1</v>
      </c>
      <c r="U618" s="8">
        <v>0.13341377551655079</v>
      </c>
      <c r="V618">
        <v>0</v>
      </c>
      <c r="W618" s="8">
        <v>132</v>
      </c>
      <c r="X618" s="8">
        <v>63</v>
      </c>
      <c r="Y618" s="8">
        <v>99</v>
      </c>
      <c r="Z618">
        <v>0</v>
      </c>
      <c r="AA618" s="8">
        <v>1.948051948051948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s="8">
        <v>38.5</v>
      </c>
      <c r="AI618" s="8">
        <v>114</v>
      </c>
      <c r="AJ618" s="6">
        <v>6.8</v>
      </c>
      <c r="AK618">
        <v>1</v>
      </c>
      <c r="AL618" s="8">
        <v>107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 s="8">
        <v>1</v>
      </c>
      <c r="AT618">
        <v>1</v>
      </c>
      <c r="AU618">
        <v>0</v>
      </c>
      <c r="AV618">
        <v>0</v>
      </c>
      <c r="AW618" s="8">
        <v>133</v>
      </c>
      <c r="AX618" s="8">
        <v>133</v>
      </c>
      <c r="AZ618" s="2">
        <v>41892</v>
      </c>
      <c r="BA618" s="8"/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5</v>
      </c>
      <c r="BJ618">
        <v>7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0</v>
      </c>
      <c r="CH618">
        <v>1</v>
      </c>
      <c r="CI618" s="6">
        <v>9</v>
      </c>
      <c r="CJ618" s="8">
        <v>70</v>
      </c>
      <c r="CK618" s="8">
        <v>0</v>
      </c>
      <c r="CL618" s="8">
        <f t="shared" si="71"/>
        <v>30</v>
      </c>
      <c r="CM618" s="8">
        <v>166</v>
      </c>
      <c r="CN618">
        <v>0</v>
      </c>
      <c r="CO618" s="4">
        <f t="shared" si="72"/>
        <v>1.2575757575757576</v>
      </c>
      <c r="CP618" s="8">
        <f t="shared" si="73"/>
        <v>-34</v>
      </c>
      <c r="CQ618" s="8">
        <v>88</v>
      </c>
      <c r="CR618" s="8">
        <f t="shared" si="74"/>
        <v>0</v>
      </c>
      <c r="CS618" s="8">
        <f t="shared" si="76"/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1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1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1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0</v>
      </c>
      <c r="EH618">
        <v>0</v>
      </c>
      <c r="EI618" s="8">
        <v>1.8888888888888891</v>
      </c>
      <c r="EJ618" s="8">
        <v>0</v>
      </c>
      <c r="EK618" s="8">
        <v>1</v>
      </c>
      <c r="EL618" s="8">
        <v>0</v>
      </c>
      <c r="EM618">
        <v>1</v>
      </c>
      <c r="EN618" s="2">
        <v>41929</v>
      </c>
      <c r="EO618">
        <v>4</v>
      </c>
      <c r="EP618">
        <v>1</v>
      </c>
      <c r="EQ618" s="2">
        <v>42042</v>
      </c>
      <c r="ER618">
        <v>6</v>
      </c>
      <c r="ES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 s="2">
        <v>42061</v>
      </c>
      <c r="FE618">
        <v>1</v>
      </c>
      <c r="FF618" s="2">
        <v>42101</v>
      </c>
      <c r="FG618">
        <v>169</v>
      </c>
      <c r="FH618">
        <v>1</v>
      </c>
      <c r="FI618">
        <v>37</v>
      </c>
      <c r="FJ618">
        <v>1</v>
      </c>
      <c r="FK618">
        <f>IF(AND(FH618,FJ618),1,0)</f>
        <v>1</v>
      </c>
    </row>
    <row r="619" spans="1:167" x14ac:dyDescent="0.35">
      <c r="A619">
        <v>66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1</v>
      </c>
      <c r="O619" s="8">
        <v>50</v>
      </c>
      <c r="P619" s="8">
        <v>5.5427544322239911E-2</v>
      </c>
      <c r="Q619">
        <v>2</v>
      </c>
      <c r="R619">
        <v>0</v>
      </c>
      <c r="S619">
        <v>0</v>
      </c>
      <c r="T619">
        <v>1</v>
      </c>
      <c r="U619" s="8">
        <v>0.23352564857333491</v>
      </c>
      <c r="V619">
        <v>0</v>
      </c>
      <c r="W619" s="8">
        <v>132</v>
      </c>
      <c r="X619" s="8">
        <v>63</v>
      </c>
      <c r="Y619" s="8">
        <v>99</v>
      </c>
      <c r="Z619">
        <v>0</v>
      </c>
      <c r="AA619" s="8">
        <v>1.84375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s="8">
        <v>35.888541452977343</v>
      </c>
      <c r="AI619" s="8">
        <v>114</v>
      </c>
      <c r="AJ619" s="6">
        <v>6.8</v>
      </c>
      <c r="AK619">
        <v>1</v>
      </c>
      <c r="AL619" s="8">
        <v>107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 s="8">
        <v>1</v>
      </c>
      <c r="AT619">
        <v>1</v>
      </c>
      <c r="AU619">
        <v>0</v>
      </c>
      <c r="AV619">
        <v>0</v>
      </c>
      <c r="AW619" s="8">
        <v>133</v>
      </c>
      <c r="AX619" s="8">
        <v>133</v>
      </c>
      <c r="AZ619" s="2">
        <v>41892</v>
      </c>
      <c r="BA619" s="8"/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>
        <v>3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 s="6">
        <v>1</v>
      </c>
      <c r="CJ619" s="8">
        <v>100</v>
      </c>
      <c r="CK619" s="8">
        <v>0</v>
      </c>
      <c r="CL619" s="8">
        <f t="shared" si="71"/>
        <v>0</v>
      </c>
      <c r="CM619" s="8">
        <v>88</v>
      </c>
      <c r="CN619">
        <v>0</v>
      </c>
      <c r="CO619" s="4">
        <f t="shared" si="72"/>
        <v>0.66666666666666663</v>
      </c>
      <c r="CP619" s="8">
        <f t="shared" si="73"/>
        <v>44</v>
      </c>
      <c r="CQ619" s="8">
        <v>166</v>
      </c>
      <c r="CR619" s="8">
        <f t="shared" si="74"/>
        <v>1</v>
      </c>
      <c r="CS619" s="8">
        <f t="shared" si="76"/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 s="8">
        <v>1.5</v>
      </c>
      <c r="EJ619" s="8">
        <v>0</v>
      </c>
      <c r="EK619" s="8">
        <v>1</v>
      </c>
      <c r="EL619" s="8">
        <v>0</v>
      </c>
      <c r="EM619">
        <v>1</v>
      </c>
      <c r="EN619" s="2">
        <v>41964</v>
      </c>
      <c r="EO619">
        <v>2</v>
      </c>
      <c r="EP619">
        <v>0</v>
      </c>
      <c r="ER619">
        <v>0</v>
      </c>
      <c r="ES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1</v>
      </c>
      <c r="FD619" s="2">
        <v>42041</v>
      </c>
      <c r="FE619">
        <v>1</v>
      </c>
      <c r="FF619" s="2">
        <v>42101</v>
      </c>
      <c r="FG619">
        <v>149</v>
      </c>
      <c r="FH619">
        <v>1</v>
      </c>
      <c r="FI619">
        <v>72</v>
      </c>
      <c r="FJ619">
        <v>1</v>
      </c>
      <c r="FK619">
        <f>IF(AND(FH619,FJ619),1,0)</f>
        <v>1</v>
      </c>
    </row>
    <row r="620" spans="1:167" x14ac:dyDescent="0.35">
      <c r="A620">
        <v>74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0</v>
      </c>
      <c r="O620" s="8">
        <v>0</v>
      </c>
      <c r="P620" s="8">
        <v>18</v>
      </c>
      <c r="Q620">
        <v>2</v>
      </c>
      <c r="R620">
        <v>0</v>
      </c>
      <c r="S620">
        <v>0</v>
      </c>
      <c r="T620">
        <v>1</v>
      </c>
      <c r="U620" s="8">
        <v>1</v>
      </c>
      <c r="V620">
        <v>0</v>
      </c>
      <c r="W620" s="8">
        <v>118</v>
      </c>
      <c r="X620" s="8">
        <v>49</v>
      </c>
      <c r="Y620" s="8">
        <v>93</v>
      </c>
      <c r="Z620">
        <v>1</v>
      </c>
      <c r="AA620" s="8">
        <v>3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 s="8">
        <v>25</v>
      </c>
      <c r="AI620" s="8">
        <v>65</v>
      </c>
      <c r="AJ620" s="6">
        <v>9.3000000000000007</v>
      </c>
      <c r="AK620">
        <v>0</v>
      </c>
      <c r="AL620" s="8">
        <v>78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 s="8">
        <v>2</v>
      </c>
      <c r="AT620">
        <v>0</v>
      </c>
      <c r="AU620">
        <v>1</v>
      </c>
      <c r="AV620">
        <v>0</v>
      </c>
      <c r="AW620" s="8">
        <v>102</v>
      </c>
      <c r="AX620" s="8">
        <v>0</v>
      </c>
      <c r="AZ620" s="2">
        <v>41892</v>
      </c>
      <c r="BA620" s="8"/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7</v>
      </c>
      <c r="BJ620">
        <v>10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3</v>
      </c>
      <c r="CE620">
        <v>1</v>
      </c>
      <c r="CF620">
        <v>1</v>
      </c>
      <c r="CG620">
        <v>1</v>
      </c>
      <c r="CH620">
        <v>0</v>
      </c>
      <c r="CI620" s="6">
        <v>0.1</v>
      </c>
      <c r="CJ620" s="8">
        <v>100</v>
      </c>
      <c r="CK620" s="8">
        <v>0</v>
      </c>
      <c r="CL620" s="8">
        <f t="shared" si="71"/>
        <v>0</v>
      </c>
      <c r="CM620" s="8">
        <v>44</v>
      </c>
      <c r="CN620">
        <v>1</v>
      </c>
      <c r="CO620" s="4">
        <f t="shared" si="72"/>
        <v>0.3728813559322034</v>
      </c>
      <c r="CP620" s="8">
        <f t="shared" si="73"/>
        <v>74</v>
      </c>
      <c r="CQ620" s="8">
        <v>66</v>
      </c>
      <c r="CR620" s="8">
        <f t="shared" si="74"/>
        <v>1</v>
      </c>
      <c r="CS620" s="8">
        <f>IF(CN620=1,1,0)</f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 s="8">
        <v>1.9863013698630141</v>
      </c>
      <c r="EJ620" s="8">
        <v>0</v>
      </c>
      <c r="EK620" s="8">
        <v>1</v>
      </c>
      <c r="EL620" s="8">
        <v>0</v>
      </c>
      <c r="EM620">
        <v>0</v>
      </c>
      <c r="EO620">
        <v>0</v>
      </c>
      <c r="EP620">
        <v>0</v>
      </c>
      <c r="ER620">
        <v>0</v>
      </c>
      <c r="ES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E620">
        <v>1</v>
      </c>
      <c r="FF620" s="2">
        <v>41905</v>
      </c>
      <c r="FK620">
        <v>2</v>
      </c>
    </row>
    <row r="621" spans="1:167" x14ac:dyDescent="0.35">
      <c r="A621">
        <v>64</v>
      </c>
      <c r="B621">
        <v>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1</v>
      </c>
      <c r="O621" s="8">
        <v>2</v>
      </c>
      <c r="P621" s="8">
        <v>5.5362466041522312E-2</v>
      </c>
      <c r="Q621">
        <v>2</v>
      </c>
      <c r="R621">
        <v>0</v>
      </c>
      <c r="S621">
        <v>0</v>
      </c>
      <c r="T621">
        <v>1</v>
      </c>
      <c r="U621" s="8">
        <v>0.1338381418648649</v>
      </c>
      <c r="V621">
        <v>0</v>
      </c>
      <c r="W621" s="8">
        <v>120</v>
      </c>
      <c r="X621" s="8">
        <v>75</v>
      </c>
      <c r="Y621" s="8">
        <v>98</v>
      </c>
      <c r="Z621">
        <v>1</v>
      </c>
      <c r="AA621" s="8">
        <v>2.028169014084507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 s="8">
        <v>20</v>
      </c>
      <c r="AI621" s="8">
        <v>78</v>
      </c>
      <c r="AJ621" s="6">
        <v>8.1</v>
      </c>
      <c r="AK621">
        <v>0</v>
      </c>
      <c r="AL621" s="8">
        <v>53</v>
      </c>
      <c r="AM621">
        <v>2</v>
      </c>
      <c r="AN621">
        <v>1</v>
      </c>
      <c r="AO621">
        <v>1</v>
      </c>
      <c r="AP621">
        <v>0</v>
      </c>
      <c r="AQ621">
        <v>0</v>
      </c>
      <c r="AR621">
        <v>0</v>
      </c>
      <c r="AS621" s="8">
        <v>3</v>
      </c>
      <c r="AT621">
        <v>0</v>
      </c>
      <c r="AU621">
        <v>0</v>
      </c>
      <c r="AV621">
        <v>1</v>
      </c>
      <c r="AW621" s="8">
        <v>217</v>
      </c>
      <c r="AX621" s="8">
        <v>187.5</v>
      </c>
      <c r="AZ621" s="2">
        <v>41870</v>
      </c>
      <c r="BA621" s="8"/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4</v>
      </c>
      <c r="BJ621">
        <v>10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3</v>
      </c>
      <c r="CE621">
        <v>1</v>
      </c>
      <c r="CF621">
        <v>1</v>
      </c>
      <c r="CG621">
        <v>1</v>
      </c>
      <c r="CH621">
        <v>0</v>
      </c>
      <c r="CI621" s="6">
        <v>3</v>
      </c>
      <c r="CJ621" s="8">
        <v>0</v>
      </c>
      <c r="CK621" s="8">
        <v>0</v>
      </c>
      <c r="CL621" s="8">
        <f t="shared" si="71"/>
        <v>100</v>
      </c>
      <c r="CM621" s="8">
        <v>95.999999999999986</v>
      </c>
      <c r="CN621">
        <v>0</v>
      </c>
      <c r="CO621" s="4">
        <f t="shared" si="72"/>
        <v>0.79999999999999993</v>
      </c>
      <c r="CP621" s="8">
        <f t="shared" si="73"/>
        <v>24.000000000000014</v>
      </c>
      <c r="CQ621" s="8">
        <v>83.5</v>
      </c>
      <c r="CR621" s="8">
        <f t="shared" si="74"/>
        <v>1</v>
      </c>
      <c r="CS621" s="8">
        <f t="shared" ref="CS621:CS633" si="77">IF(SUM(EF621:EG621,EB621:EC621,DX621:DY621,DT621:DU621,DP621:DQ621,DL621:DM621,DH621:DI621,DD621:DE621)&gt;0,1,0)</f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1</v>
      </c>
      <c r="DR621">
        <v>1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1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 s="8">
        <v>1.8888888888888891</v>
      </c>
      <c r="EJ621" s="8">
        <v>0</v>
      </c>
      <c r="EK621" s="8">
        <v>1</v>
      </c>
      <c r="EL621" s="8">
        <v>0</v>
      </c>
      <c r="EM621">
        <v>0</v>
      </c>
      <c r="EO621">
        <v>0</v>
      </c>
      <c r="EP621">
        <v>0</v>
      </c>
      <c r="ER621">
        <v>0</v>
      </c>
      <c r="ES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E621">
        <v>1</v>
      </c>
      <c r="FF621" s="2">
        <v>42418</v>
      </c>
      <c r="FK621">
        <v>2</v>
      </c>
    </row>
    <row r="622" spans="1:167" x14ac:dyDescent="0.35">
      <c r="A622">
        <v>58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1</v>
      </c>
      <c r="O622" s="8">
        <v>8</v>
      </c>
      <c r="P622" s="8">
        <v>6.7954659141317375E-2</v>
      </c>
      <c r="Q622">
        <v>0</v>
      </c>
      <c r="R622">
        <v>1</v>
      </c>
      <c r="S622">
        <v>0</v>
      </c>
      <c r="T622">
        <v>0</v>
      </c>
      <c r="U622" s="8">
        <v>0</v>
      </c>
      <c r="V622">
        <v>0</v>
      </c>
      <c r="W622" s="8">
        <v>135</v>
      </c>
      <c r="X622" s="8">
        <v>58</v>
      </c>
      <c r="Y622" s="8">
        <v>99</v>
      </c>
      <c r="Z622">
        <v>0</v>
      </c>
      <c r="AA622" s="8">
        <v>1.8473282442748089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s="8">
        <v>40.15705503590069</v>
      </c>
      <c r="AI622" s="8">
        <v>55</v>
      </c>
      <c r="AJ622" s="6">
        <v>5.9</v>
      </c>
      <c r="AK622">
        <v>1</v>
      </c>
      <c r="AL622" s="8">
        <v>87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 s="8">
        <v>3</v>
      </c>
      <c r="AT622">
        <v>0</v>
      </c>
      <c r="AU622">
        <v>0</v>
      </c>
      <c r="AV622">
        <v>1</v>
      </c>
      <c r="AW622" s="8">
        <v>120</v>
      </c>
      <c r="AX622" s="8">
        <v>87.5</v>
      </c>
      <c r="AZ622" s="2">
        <v>41864</v>
      </c>
      <c r="BA622" s="8"/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5</v>
      </c>
      <c r="BJ622">
        <v>6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1</v>
      </c>
      <c r="CI622" s="6">
        <v>0.2</v>
      </c>
      <c r="CJ622" s="8">
        <v>0</v>
      </c>
      <c r="CK622" s="8">
        <v>0</v>
      </c>
      <c r="CL622" s="8">
        <f t="shared" si="71"/>
        <v>100</v>
      </c>
      <c r="CM622" s="8">
        <v>141</v>
      </c>
      <c r="CN622">
        <v>0</v>
      </c>
      <c r="CO622" s="4">
        <f t="shared" si="72"/>
        <v>1.0444444444444445</v>
      </c>
      <c r="CP622" s="8">
        <f t="shared" si="73"/>
        <v>-6</v>
      </c>
      <c r="CQ622" s="8">
        <v>141</v>
      </c>
      <c r="CR622" s="8">
        <f t="shared" si="74"/>
        <v>0</v>
      </c>
      <c r="CS622" s="8">
        <f t="shared" si="77"/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 s="8">
        <v>1.906666666666667</v>
      </c>
      <c r="EJ622" s="8">
        <v>0</v>
      </c>
      <c r="EK622" s="8">
        <v>1</v>
      </c>
      <c r="EL622" s="8">
        <v>0</v>
      </c>
      <c r="EM622">
        <v>0</v>
      </c>
      <c r="EO622">
        <v>0</v>
      </c>
      <c r="EP622">
        <v>0</v>
      </c>
      <c r="ER622">
        <v>0</v>
      </c>
      <c r="ES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E622">
        <v>1</v>
      </c>
      <c r="FF622" s="2">
        <v>42222</v>
      </c>
      <c r="FK622">
        <v>2</v>
      </c>
    </row>
    <row r="623" spans="1:167" x14ac:dyDescent="0.35">
      <c r="A623">
        <v>75</v>
      </c>
      <c r="B623">
        <v>2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 s="8">
        <v>0</v>
      </c>
      <c r="P623" s="8">
        <v>9.4099196236032148E-2</v>
      </c>
      <c r="Q623">
        <v>0</v>
      </c>
      <c r="R623">
        <v>1</v>
      </c>
      <c r="S623">
        <v>0</v>
      </c>
      <c r="T623">
        <v>0</v>
      </c>
      <c r="U623" s="8">
        <v>0</v>
      </c>
      <c r="V623">
        <v>0</v>
      </c>
      <c r="W623" s="8">
        <v>115</v>
      </c>
      <c r="X623" s="8">
        <v>80</v>
      </c>
      <c r="Y623" s="8">
        <v>96</v>
      </c>
      <c r="Z623">
        <v>0</v>
      </c>
      <c r="AA623" s="8">
        <v>2.0294117647058818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 s="8">
        <v>40</v>
      </c>
      <c r="AI623" s="8">
        <v>68</v>
      </c>
      <c r="AJ623" s="6">
        <v>6.6</v>
      </c>
      <c r="AK623">
        <v>1</v>
      </c>
      <c r="AL623" s="8">
        <v>18</v>
      </c>
      <c r="AM623">
        <v>4</v>
      </c>
      <c r="AN623">
        <v>1</v>
      </c>
      <c r="AO623">
        <v>0</v>
      </c>
      <c r="AP623">
        <v>0</v>
      </c>
      <c r="AQ623">
        <v>1</v>
      </c>
      <c r="AR623">
        <v>0</v>
      </c>
      <c r="AS623" s="8">
        <v>1</v>
      </c>
      <c r="AT623">
        <v>1</v>
      </c>
      <c r="AU623">
        <v>0</v>
      </c>
      <c r="AV623">
        <v>0</v>
      </c>
      <c r="AW623" s="8">
        <v>804</v>
      </c>
      <c r="AX623" s="8">
        <v>804</v>
      </c>
      <c r="AZ623" s="2">
        <v>41860</v>
      </c>
      <c r="BA623" s="8"/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3</v>
      </c>
      <c r="BJ623">
        <v>2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 s="6">
        <v>0.3</v>
      </c>
      <c r="CJ623" s="8">
        <v>0</v>
      </c>
      <c r="CK623" s="8">
        <v>0</v>
      </c>
      <c r="CL623" s="8">
        <f t="shared" si="71"/>
        <v>100</v>
      </c>
      <c r="CM623" s="8">
        <v>98</v>
      </c>
      <c r="CN623">
        <v>0</v>
      </c>
      <c r="CO623" s="4">
        <f t="shared" si="72"/>
        <v>0.85217391304347823</v>
      </c>
      <c r="CP623" s="8">
        <f t="shared" si="73"/>
        <v>17</v>
      </c>
      <c r="CQ623" s="8">
        <v>50</v>
      </c>
      <c r="CR623" s="8">
        <f t="shared" si="74"/>
        <v>1</v>
      </c>
      <c r="CS623" s="8">
        <f t="shared" si="77"/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 s="8">
        <v>1.9090909090909089</v>
      </c>
      <c r="EJ623" s="8">
        <v>0</v>
      </c>
      <c r="EK623" s="8">
        <v>1</v>
      </c>
      <c r="EL623" s="8">
        <v>0</v>
      </c>
      <c r="EM623">
        <v>0</v>
      </c>
      <c r="EO623">
        <v>0</v>
      </c>
      <c r="EP623">
        <v>0</v>
      </c>
      <c r="ER623">
        <v>0</v>
      </c>
      <c r="ES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E623">
        <v>1</v>
      </c>
      <c r="FF623" s="2">
        <v>41925</v>
      </c>
      <c r="FK623">
        <v>2</v>
      </c>
    </row>
    <row r="624" spans="1:167" x14ac:dyDescent="0.35">
      <c r="A624">
        <v>55</v>
      </c>
      <c r="B624">
        <v>2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 s="8">
        <v>0</v>
      </c>
      <c r="P624" s="8">
        <v>0</v>
      </c>
      <c r="Q624">
        <v>2</v>
      </c>
      <c r="R624">
        <v>0</v>
      </c>
      <c r="S624">
        <v>0</v>
      </c>
      <c r="T624">
        <v>1</v>
      </c>
      <c r="U624" s="8">
        <v>25</v>
      </c>
      <c r="V624">
        <v>0</v>
      </c>
      <c r="W624" s="8">
        <v>134.84106645445669</v>
      </c>
      <c r="X624" s="8">
        <v>71</v>
      </c>
      <c r="Y624" s="8">
        <v>97.841176470588238</v>
      </c>
      <c r="Z624">
        <v>0</v>
      </c>
      <c r="AA624" s="8">
        <v>1.861538461538462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s="8">
        <v>41.939354163148359</v>
      </c>
      <c r="AI624" s="8">
        <v>74</v>
      </c>
      <c r="AJ624" s="6">
        <v>8.3000000000000007</v>
      </c>
      <c r="AK624">
        <v>0</v>
      </c>
      <c r="AL624" s="8">
        <v>108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 s="8">
        <v>2</v>
      </c>
      <c r="AT624">
        <v>0</v>
      </c>
      <c r="AU624">
        <v>1</v>
      </c>
      <c r="AV624">
        <v>0</v>
      </c>
      <c r="AW624" s="8">
        <v>228</v>
      </c>
      <c r="AX624" s="8">
        <v>0</v>
      </c>
      <c r="AZ624" s="2">
        <v>41856</v>
      </c>
      <c r="BA624" s="8"/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7</v>
      </c>
      <c r="BJ624">
        <v>7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1</v>
      </c>
      <c r="CI624" s="6">
        <v>1.7</v>
      </c>
      <c r="CJ624" s="8">
        <v>60</v>
      </c>
      <c r="CK624" s="8">
        <v>0</v>
      </c>
      <c r="CL624" s="8">
        <f t="shared" si="71"/>
        <v>40</v>
      </c>
      <c r="CM624" s="8">
        <v>143</v>
      </c>
      <c r="CN624">
        <v>0</v>
      </c>
      <c r="CO624" s="4">
        <f t="shared" si="72"/>
        <v>1.0605077797148619</v>
      </c>
      <c r="CP624" s="8">
        <f t="shared" si="73"/>
        <v>-8.1589335455433059</v>
      </c>
      <c r="CQ624" s="8">
        <v>145</v>
      </c>
      <c r="CR624" s="8">
        <f t="shared" si="74"/>
        <v>0</v>
      </c>
      <c r="CS624" s="8">
        <f t="shared" si="77"/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 s="8">
        <v>1.317241379310345</v>
      </c>
      <c r="EJ624" s="8">
        <v>1</v>
      </c>
      <c r="EK624" s="8">
        <v>0</v>
      </c>
      <c r="EL624" s="8">
        <v>0</v>
      </c>
      <c r="EM624">
        <v>0</v>
      </c>
      <c r="EO624">
        <v>0</v>
      </c>
      <c r="EP624">
        <v>0</v>
      </c>
      <c r="ER624">
        <v>0</v>
      </c>
      <c r="ES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 s="2">
        <v>41957</v>
      </c>
      <c r="FE624">
        <v>0</v>
      </c>
      <c r="FG624">
        <v>101</v>
      </c>
      <c r="FH624">
        <v>1</v>
      </c>
      <c r="FK624">
        <v>0</v>
      </c>
    </row>
    <row r="625" spans="1:167" x14ac:dyDescent="0.35">
      <c r="A625">
        <v>69</v>
      </c>
      <c r="B625">
        <v>2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 s="8">
        <v>0</v>
      </c>
      <c r="P625" s="8">
        <v>5</v>
      </c>
      <c r="Q625">
        <v>0</v>
      </c>
      <c r="R625">
        <v>1</v>
      </c>
      <c r="S625">
        <v>0</v>
      </c>
      <c r="T625">
        <v>0</v>
      </c>
      <c r="U625" s="8">
        <v>0</v>
      </c>
      <c r="V625">
        <v>1</v>
      </c>
      <c r="W625" s="8">
        <v>150</v>
      </c>
      <c r="X625" s="8">
        <v>72</v>
      </c>
      <c r="Y625" s="8">
        <v>98</v>
      </c>
      <c r="Z625">
        <v>0</v>
      </c>
      <c r="AA625" s="8">
        <v>1.9455782312925169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s="8">
        <v>40.5</v>
      </c>
      <c r="AI625" s="8">
        <v>86</v>
      </c>
      <c r="AJ625" s="6">
        <v>7.4</v>
      </c>
      <c r="AK625">
        <v>0</v>
      </c>
      <c r="AL625" s="8">
        <v>59</v>
      </c>
      <c r="AM625">
        <v>2</v>
      </c>
      <c r="AN625">
        <v>1</v>
      </c>
      <c r="AO625">
        <v>1</v>
      </c>
      <c r="AP625">
        <v>0</v>
      </c>
      <c r="AQ625">
        <v>0</v>
      </c>
      <c r="AR625">
        <v>0</v>
      </c>
      <c r="AS625" s="8">
        <v>3</v>
      </c>
      <c r="AT625">
        <v>0</v>
      </c>
      <c r="AU625">
        <v>0</v>
      </c>
      <c r="AV625">
        <v>1</v>
      </c>
      <c r="AW625" s="8">
        <v>360</v>
      </c>
      <c r="AX625" s="8">
        <v>360</v>
      </c>
      <c r="AZ625" s="2">
        <v>41837</v>
      </c>
      <c r="BA625" s="8"/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7</v>
      </c>
      <c r="BJ625">
        <v>15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3</v>
      </c>
      <c r="CE625">
        <v>1</v>
      </c>
      <c r="CF625">
        <v>1</v>
      </c>
      <c r="CG625">
        <v>1</v>
      </c>
      <c r="CH625">
        <v>1</v>
      </c>
      <c r="CI625" s="6">
        <v>0.7097725638613922</v>
      </c>
      <c r="CJ625" s="8">
        <v>0.45400838053829418</v>
      </c>
      <c r="CK625" s="8">
        <v>0.10958348130485519</v>
      </c>
      <c r="CL625" s="8">
        <f t="shared" si="71"/>
        <v>99.43640813815685</v>
      </c>
      <c r="CM625" s="8">
        <v>61</v>
      </c>
      <c r="CN625">
        <v>0</v>
      </c>
      <c r="CO625" s="4">
        <f t="shared" si="72"/>
        <v>0.40666666666666668</v>
      </c>
      <c r="CP625" s="8">
        <f t="shared" si="73"/>
        <v>89</v>
      </c>
      <c r="CQ625" s="8">
        <v>153</v>
      </c>
      <c r="CR625" s="8">
        <f t="shared" si="74"/>
        <v>1</v>
      </c>
      <c r="CS625" s="8">
        <f t="shared" si="77"/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  <c r="DS625">
        <v>1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 s="8">
        <v>1.925373134328358</v>
      </c>
      <c r="EJ625" s="8">
        <v>0</v>
      </c>
      <c r="EK625" s="8">
        <v>1</v>
      </c>
      <c r="EL625" s="8">
        <v>0</v>
      </c>
      <c r="EM625">
        <v>1</v>
      </c>
      <c r="EN625" s="2">
        <v>41838</v>
      </c>
      <c r="EO625">
        <v>1</v>
      </c>
      <c r="EP625">
        <v>0</v>
      </c>
      <c r="ER625">
        <v>0</v>
      </c>
      <c r="ES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 s="2">
        <v>41943</v>
      </c>
      <c r="FE625">
        <v>1</v>
      </c>
      <c r="FF625" s="2">
        <v>43213</v>
      </c>
      <c r="FG625">
        <v>106</v>
      </c>
      <c r="FH625">
        <v>1</v>
      </c>
      <c r="FI625">
        <v>1</v>
      </c>
      <c r="FJ625">
        <v>1</v>
      </c>
      <c r="FK625">
        <f>IF(AND(FH625,FJ625),1,0)</f>
        <v>1</v>
      </c>
    </row>
    <row r="626" spans="1:167" x14ac:dyDescent="0.35">
      <c r="A626">
        <v>86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 s="8">
        <v>0</v>
      </c>
      <c r="P626" s="8">
        <v>0</v>
      </c>
      <c r="Q626">
        <v>0</v>
      </c>
      <c r="R626">
        <v>1</v>
      </c>
      <c r="S626">
        <v>0</v>
      </c>
      <c r="T626">
        <v>0</v>
      </c>
      <c r="U626" s="8">
        <v>0</v>
      </c>
      <c r="V626">
        <v>1</v>
      </c>
      <c r="W626" s="8">
        <v>140</v>
      </c>
      <c r="X626" s="8">
        <v>62</v>
      </c>
      <c r="Y626" s="8">
        <v>98</v>
      </c>
      <c r="Z626">
        <v>0</v>
      </c>
      <c r="AA626" s="8">
        <v>1.8473282442748089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s="8">
        <v>44.499999999999993</v>
      </c>
      <c r="AI626" s="8">
        <v>51</v>
      </c>
      <c r="AJ626" s="6">
        <v>7.6</v>
      </c>
      <c r="AK626">
        <v>0</v>
      </c>
      <c r="AL626" s="8">
        <v>85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 s="8">
        <v>3</v>
      </c>
      <c r="AT626">
        <v>0</v>
      </c>
      <c r="AU626">
        <v>0</v>
      </c>
      <c r="AV626">
        <v>1</v>
      </c>
      <c r="AW626" s="8">
        <v>175.5</v>
      </c>
      <c r="AX626" s="8">
        <v>143</v>
      </c>
      <c r="AZ626" s="2">
        <v>41836</v>
      </c>
      <c r="BA626" s="8"/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2</v>
      </c>
      <c r="BJ626">
        <v>7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1</v>
      </c>
      <c r="CI626" s="6">
        <v>0.5</v>
      </c>
      <c r="CJ626" s="8">
        <v>50</v>
      </c>
      <c r="CK626" s="8">
        <v>0</v>
      </c>
      <c r="CL626" s="8">
        <f t="shared" si="71"/>
        <v>50</v>
      </c>
      <c r="CM626" s="8">
        <v>74</v>
      </c>
      <c r="CN626">
        <v>0</v>
      </c>
      <c r="CO626" s="4">
        <f t="shared" si="72"/>
        <v>0.52857142857142858</v>
      </c>
      <c r="CP626" s="8">
        <f t="shared" si="73"/>
        <v>66</v>
      </c>
      <c r="CQ626" s="8">
        <v>72.5</v>
      </c>
      <c r="CR626" s="8">
        <f t="shared" si="74"/>
        <v>1</v>
      </c>
      <c r="CS626" s="8">
        <f t="shared" si="77"/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1</v>
      </c>
      <c r="DR626">
        <v>1</v>
      </c>
      <c r="DS626">
        <v>0</v>
      </c>
      <c r="DT626">
        <v>1</v>
      </c>
      <c r="DU626">
        <v>1</v>
      </c>
      <c r="DV626">
        <v>1</v>
      </c>
      <c r="DW626">
        <v>0</v>
      </c>
      <c r="DX626">
        <v>1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 s="8">
        <v>1.876712328767123</v>
      </c>
      <c r="EJ626" s="8">
        <v>0</v>
      </c>
      <c r="EK626" s="8">
        <v>1</v>
      </c>
      <c r="EL626" s="8">
        <v>0</v>
      </c>
      <c r="EM626">
        <v>1</v>
      </c>
      <c r="EN626" s="2">
        <v>41883</v>
      </c>
      <c r="EO626">
        <v>1</v>
      </c>
      <c r="EP626">
        <v>1</v>
      </c>
      <c r="EQ626" s="2">
        <v>41915</v>
      </c>
      <c r="ER626">
        <v>6</v>
      </c>
      <c r="ES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 s="2">
        <v>42046</v>
      </c>
      <c r="FE626">
        <v>1</v>
      </c>
      <c r="FF626" s="2">
        <v>42461</v>
      </c>
      <c r="FG626">
        <v>210</v>
      </c>
      <c r="FH626">
        <v>1</v>
      </c>
      <c r="FI626">
        <v>47</v>
      </c>
      <c r="FJ626">
        <v>1</v>
      </c>
      <c r="FK626">
        <f>IF(AND(FH626,FJ626),1,0)</f>
        <v>1</v>
      </c>
    </row>
    <row r="627" spans="1:167" x14ac:dyDescent="0.35">
      <c r="A627">
        <v>60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 s="8">
        <v>0</v>
      </c>
      <c r="P627" s="8">
        <v>0.14026367570838161</v>
      </c>
      <c r="Q627">
        <v>2</v>
      </c>
      <c r="R627">
        <v>0</v>
      </c>
      <c r="S627">
        <v>0</v>
      </c>
      <c r="T627">
        <v>1</v>
      </c>
      <c r="U627" s="8">
        <v>11</v>
      </c>
      <c r="V627">
        <v>1</v>
      </c>
      <c r="W627" s="8">
        <v>175</v>
      </c>
      <c r="X627" s="8">
        <v>100</v>
      </c>
      <c r="Y627" s="8">
        <v>97.781144781144789</v>
      </c>
      <c r="Z627">
        <v>0</v>
      </c>
      <c r="AA627" s="8">
        <v>1.9159663865546219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s="8">
        <v>43.923164041544332</v>
      </c>
      <c r="AI627" s="8">
        <v>110</v>
      </c>
      <c r="AJ627" s="6">
        <v>8.5796049290360532</v>
      </c>
      <c r="AK627">
        <v>0</v>
      </c>
      <c r="AL627" s="8">
        <v>86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 s="8">
        <v>3</v>
      </c>
      <c r="AT627">
        <v>0</v>
      </c>
      <c r="AU627">
        <v>0</v>
      </c>
      <c r="AV627">
        <v>1</v>
      </c>
      <c r="AW627" s="8">
        <v>71</v>
      </c>
      <c r="AX627" s="8">
        <v>34</v>
      </c>
      <c r="AZ627" s="2">
        <v>41830</v>
      </c>
      <c r="BA627" s="8"/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7</v>
      </c>
      <c r="BJ627">
        <v>6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1</v>
      </c>
      <c r="CI627" s="6">
        <v>0.71353873911123233</v>
      </c>
      <c r="CJ627" s="8">
        <v>20</v>
      </c>
      <c r="CK627" s="8">
        <v>4.3449923962633058E-2</v>
      </c>
      <c r="CL627" s="8">
        <f t="shared" si="71"/>
        <v>79.956550076037374</v>
      </c>
      <c r="CM627" s="8">
        <v>120.5</v>
      </c>
      <c r="CN627">
        <v>0</v>
      </c>
      <c r="CO627" s="4">
        <f t="shared" si="72"/>
        <v>0.68857142857142861</v>
      </c>
      <c r="CP627" s="8">
        <f t="shared" si="73"/>
        <v>54.5</v>
      </c>
      <c r="CQ627" s="8">
        <v>142</v>
      </c>
      <c r="CR627" s="8">
        <f t="shared" si="74"/>
        <v>1</v>
      </c>
      <c r="CS627" s="8">
        <f t="shared" si="77"/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 s="8">
        <v>1.8529411764705881</v>
      </c>
      <c r="EJ627" s="8">
        <v>0</v>
      </c>
      <c r="EK627" s="8">
        <v>1</v>
      </c>
      <c r="EL627" s="8">
        <v>0</v>
      </c>
      <c r="EM627">
        <v>0</v>
      </c>
      <c r="EO627">
        <v>0</v>
      </c>
      <c r="EP627">
        <v>0</v>
      </c>
      <c r="ER627">
        <v>0</v>
      </c>
      <c r="ES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 s="2">
        <v>41864</v>
      </c>
      <c r="FE627">
        <v>0</v>
      </c>
      <c r="FG627">
        <v>34</v>
      </c>
      <c r="FH627">
        <v>1</v>
      </c>
      <c r="FK627">
        <v>0</v>
      </c>
    </row>
    <row r="628" spans="1:167" x14ac:dyDescent="0.35">
      <c r="A628">
        <v>70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0</v>
      </c>
      <c r="M628">
        <v>0</v>
      </c>
      <c r="N628">
        <v>1</v>
      </c>
      <c r="O628" s="8">
        <v>6</v>
      </c>
      <c r="P628" s="8">
        <v>0.32929071022256667</v>
      </c>
      <c r="Q628">
        <v>0</v>
      </c>
      <c r="R628">
        <v>1</v>
      </c>
      <c r="S628">
        <v>0</v>
      </c>
      <c r="T628">
        <v>0</v>
      </c>
      <c r="U628" s="8">
        <v>0</v>
      </c>
      <c r="V628">
        <v>0</v>
      </c>
      <c r="W628" s="8">
        <v>110</v>
      </c>
      <c r="X628" s="8">
        <v>55</v>
      </c>
      <c r="Y628" s="8">
        <v>99</v>
      </c>
      <c r="Z628">
        <v>0</v>
      </c>
      <c r="AA628" s="8">
        <v>1.870967741935484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 s="8">
        <v>30</v>
      </c>
      <c r="AI628" s="8">
        <v>58</v>
      </c>
      <c r="AJ628" s="6">
        <v>6.5</v>
      </c>
      <c r="AK628">
        <v>1</v>
      </c>
      <c r="AL628" s="8">
        <v>60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 s="8">
        <v>3</v>
      </c>
      <c r="AT628">
        <v>0</v>
      </c>
      <c r="AU628">
        <v>0</v>
      </c>
      <c r="AV628">
        <v>1</v>
      </c>
      <c r="AW628" s="8">
        <v>119</v>
      </c>
      <c r="AX628" s="8">
        <v>89.000000000000014</v>
      </c>
      <c r="AZ628" s="2">
        <v>41823</v>
      </c>
      <c r="BA628" s="8"/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7</v>
      </c>
      <c r="BJ628">
        <v>16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3</v>
      </c>
      <c r="CE628">
        <v>1</v>
      </c>
      <c r="CF628">
        <v>1</v>
      </c>
      <c r="CG628">
        <v>1</v>
      </c>
      <c r="CH628">
        <v>1</v>
      </c>
      <c r="CI628" s="6">
        <v>1.753699851079918</v>
      </c>
      <c r="CJ628" s="8">
        <v>0</v>
      </c>
      <c r="CK628" s="8">
        <v>100</v>
      </c>
      <c r="CL628" s="8">
        <f t="shared" si="71"/>
        <v>0</v>
      </c>
      <c r="CM628" s="8">
        <v>51.327204133783603</v>
      </c>
      <c r="CN628">
        <v>0</v>
      </c>
      <c r="CO628" s="4">
        <f t="shared" si="72"/>
        <v>0.46661094667076003</v>
      </c>
      <c r="CP628" s="8">
        <f t="shared" si="73"/>
        <v>58.672795866216397</v>
      </c>
      <c r="CQ628" s="8">
        <v>0</v>
      </c>
      <c r="CR628" s="8">
        <f t="shared" si="74"/>
        <v>1</v>
      </c>
      <c r="CS628" s="8">
        <f t="shared" si="77"/>
        <v>1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 s="8">
        <v>1.846153846153846</v>
      </c>
      <c r="EJ628" s="8">
        <v>0</v>
      </c>
      <c r="EK628" s="8">
        <v>1</v>
      </c>
      <c r="EL628" s="8">
        <v>0</v>
      </c>
      <c r="EM628">
        <v>1</v>
      </c>
      <c r="EN628" s="2">
        <v>41824</v>
      </c>
      <c r="EO628">
        <v>6</v>
      </c>
      <c r="EP628">
        <v>0</v>
      </c>
      <c r="ER628">
        <v>0</v>
      </c>
      <c r="ES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 s="2">
        <v>41853</v>
      </c>
      <c r="FE628">
        <v>1</v>
      </c>
      <c r="FF628" s="2">
        <v>42048</v>
      </c>
      <c r="FG628">
        <v>30</v>
      </c>
      <c r="FH628">
        <v>1</v>
      </c>
      <c r="FI628">
        <v>1</v>
      </c>
      <c r="FJ628">
        <v>1</v>
      </c>
      <c r="FK628">
        <f>IF(AND(FH628,FJ628),1,0)</f>
        <v>1</v>
      </c>
    </row>
    <row r="629" spans="1:167" x14ac:dyDescent="0.35">
      <c r="A629">
        <v>53</v>
      </c>
      <c r="B629">
        <v>2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 s="8">
        <v>0</v>
      </c>
      <c r="P629" s="8">
        <v>0</v>
      </c>
      <c r="Q629">
        <v>0</v>
      </c>
      <c r="R629">
        <v>1</v>
      </c>
      <c r="S629">
        <v>0</v>
      </c>
      <c r="T629">
        <v>0</v>
      </c>
      <c r="U629" s="8">
        <v>0</v>
      </c>
      <c r="V629">
        <v>1</v>
      </c>
      <c r="W629" s="8">
        <v>176</v>
      </c>
      <c r="X629" s="8">
        <v>89</v>
      </c>
      <c r="Y629" s="8">
        <v>98</v>
      </c>
      <c r="Z629">
        <v>0</v>
      </c>
      <c r="AA629" s="8">
        <v>1.971223021582734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 s="8">
        <v>44</v>
      </c>
      <c r="AI629" s="8">
        <v>70</v>
      </c>
      <c r="AJ629" s="6">
        <v>7.5</v>
      </c>
      <c r="AK629">
        <v>0</v>
      </c>
      <c r="AL629" s="8">
        <v>8</v>
      </c>
      <c r="AM629">
        <v>5</v>
      </c>
      <c r="AN629">
        <v>1</v>
      </c>
      <c r="AO629">
        <v>0</v>
      </c>
      <c r="AP629">
        <v>0</v>
      </c>
      <c r="AQ629">
        <v>0</v>
      </c>
      <c r="AR629">
        <v>1</v>
      </c>
      <c r="AS629" s="8">
        <v>3</v>
      </c>
      <c r="AT629">
        <v>0</v>
      </c>
      <c r="AU629">
        <v>0</v>
      </c>
      <c r="AV629">
        <v>1</v>
      </c>
      <c r="AW629" s="8">
        <v>311</v>
      </c>
      <c r="AX629" s="8">
        <v>311</v>
      </c>
      <c r="AZ629" s="2">
        <v>41810</v>
      </c>
      <c r="BA629" s="8"/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7</v>
      </c>
      <c r="BJ629">
        <v>2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0</v>
      </c>
      <c r="CH629">
        <v>0</v>
      </c>
      <c r="CI629" s="6">
        <v>0.8</v>
      </c>
      <c r="CJ629" s="8">
        <v>0</v>
      </c>
      <c r="CK629" s="8">
        <v>0</v>
      </c>
      <c r="CL629" s="8">
        <f t="shared" si="71"/>
        <v>100</v>
      </c>
      <c r="CM629" s="8">
        <v>106</v>
      </c>
      <c r="CN629">
        <v>0</v>
      </c>
      <c r="CO629" s="4">
        <f t="shared" si="72"/>
        <v>0.60227272727272729</v>
      </c>
      <c r="CP629" s="8">
        <f t="shared" si="73"/>
        <v>70</v>
      </c>
      <c r="CQ629" s="8">
        <v>116</v>
      </c>
      <c r="CR629" s="8">
        <f t="shared" si="74"/>
        <v>1</v>
      </c>
      <c r="CS629" s="8">
        <f t="shared" si="77"/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 s="8">
        <v>1.8</v>
      </c>
      <c r="EJ629" s="8">
        <v>0</v>
      </c>
      <c r="EK629" s="8">
        <v>1</v>
      </c>
      <c r="EL629" s="8">
        <v>0</v>
      </c>
      <c r="EM629">
        <v>0</v>
      </c>
      <c r="EO629">
        <v>0</v>
      </c>
      <c r="EP629">
        <v>0</v>
      </c>
      <c r="ER629">
        <v>0</v>
      </c>
      <c r="ES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 s="2">
        <v>41853</v>
      </c>
      <c r="FE629">
        <v>1</v>
      </c>
      <c r="FF629" s="2">
        <v>42694</v>
      </c>
      <c r="FG629">
        <v>43</v>
      </c>
      <c r="FH629">
        <v>1</v>
      </c>
      <c r="FK629">
        <v>0</v>
      </c>
    </row>
    <row r="630" spans="1:167" x14ac:dyDescent="0.35">
      <c r="A630">
        <v>60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 s="8">
        <v>0</v>
      </c>
      <c r="P630" s="8">
        <v>0</v>
      </c>
      <c r="Q630">
        <v>0</v>
      </c>
      <c r="R630">
        <v>1</v>
      </c>
      <c r="S630">
        <v>0</v>
      </c>
      <c r="T630">
        <v>0</v>
      </c>
      <c r="U630" s="8">
        <v>0</v>
      </c>
      <c r="V630">
        <v>1</v>
      </c>
      <c r="W630" s="8">
        <v>145</v>
      </c>
      <c r="X630" s="8">
        <v>60</v>
      </c>
      <c r="Y630" s="8">
        <v>98</v>
      </c>
      <c r="Z630">
        <v>0</v>
      </c>
      <c r="AA630" s="8">
        <v>1.8769230769230769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s="8">
        <v>40.185941026548512</v>
      </c>
      <c r="AI630" s="8">
        <v>105</v>
      </c>
      <c r="AJ630" s="6">
        <v>6.3</v>
      </c>
      <c r="AK630">
        <v>1</v>
      </c>
      <c r="AL630" s="8">
        <v>56</v>
      </c>
      <c r="AM630">
        <v>2</v>
      </c>
      <c r="AN630">
        <v>1</v>
      </c>
      <c r="AO630">
        <v>1</v>
      </c>
      <c r="AP630">
        <v>0</v>
      </c>
      <c r="AQ630">
        <v>0</v>
      </c>
      <c r="AR630">
        <v>0</v>
      </c>
      <c r="AS630" s="8">
        <v>3</v>
      </c>
      <c r="AT630">
        <v>0</v>
      </c>
      <c r="AU630">
        <v>0</v>
      </c>
      <c r="AV630">
        <v>1</v>
      </c>
      <c r="AW630" s="8">
        <v>226</v>
      </c>
      <c r="AX630" s="8">
        <v>182.5</v>
      </c>
      <c r="AZ630" s="2">
        <v>41800</v>
      </c>
      <c r="BA630" s="8"/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5</v>
      </c>
      <c r="BJ630">
        <v>2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0</v>
      </c>
      <c r="CH630">
        <v>0</v>
      </c>
      <c r="CI630" s="6">
        <v>0.2</v>
      </c>
      <c r="CJ630" s="8">
        <v>0</v>
      </c>
      <c r="CK630" s="8">
        <v>0</v>
      </c>
      <c r="CL630" s="8">
        <f t="shared" si="71"/>
        <v>100</v>
      </c>
      <c r="CM630" s="8">
        <v>106</v>
      </c>
      <c r="CN630">
        <v>0</v>
      </c>
      <c r="CO630" s="4">
        <f t="shared" si="72"/>
        <v>0.73103448275862071</v>
      </c>
      <c r="CP630" s="8">
        <f t="shared" si="73"/>
        <v>39</v>
      </c>
      <c r="CQ630" s="8">
        <v>113.5</v>
      </c>
      <c r="CR630" s="8">
        <f t="shared" si="74"/>
        <v>1</v>
      </c>
      <c r="CS630" s="8">
        <f t="shared" si="77"/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 s="8">
        <v>1.9210526315789469</v>
      </c>
      <c r="EJ630" s="8">
        <v>0</v>
      </c>
      <c r="EK630" s="8">
        <v>1</v>
      </c>
      <c r="EL630" s="8">
        <v>0</v>
      </c>
      <c r="EM630">
        <v>0</v>
      </c>
      <c r="EO630">
        <v>0</v>
      </c>
      <c r="EP630">
        <v>0</v>
      </c>
      <c r="ER630">
        <v>0</v>
      </c>
      <c r="ES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 s="2">
        <v>41846</v>
      </c>
      <c r="FE630">
        <v>0</v>
      </c>
      <c r="FG630">
        <v>46</v>
      </c>
      <c r="FH630">
        <v>1</v>
      </c>
      <c r="FK630">
        <v>0</v>
      </c>
    </row>
    <row r="631" spans="1:167" x14ac:dyDescent="0.35">
      <c r="A631">
        <v>74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0</v>
      </c>
      <c r="M631">
        <v>0</v>
      </c>
      <c r="N631">
        <v>1</v>
      </c>
      <c r="O631" s="8">
        <v>13</v>
      </c>
      <c r="P631" s="8">
        <v>0.1094944427225301</v>
      </c>
      <c r="Q631">
        <v>2</v>
      </c>
      <c r="R631">
        <v>0</v>
      </c>
      <c r="S631">
        <v>0</v>
      </c>
      <c r="T631">
        <v>1</v>
      </c>
      <c r="U631" s="8">
        <v>21</v>
      </c>
      <c r="V631">
        <v>0</v>
      </c>
      <c r="W631" s="8">
        <v>115</v>
      </c>
      <c r="X631" s="8">
        <v>60</v>
      </c>
      <c r="Y631" s="8">
        <v>96</v>
      </c>
      <c r="Z631">
        <v>0</v>
      </c>
      <c r="AA631" s="8">
        <v>2.1258741258741258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 s="8">
        <v>22</v>
      </c>
      <c r="AI631" s="8">
        <v>58</v>
      </c>
      <c r="AJ631" s="6">
        <v>6.3</v>
      </c>
      <c r="AK631">
        <v>1</v>
      </c>
      <c r="AL631" s="8">
        <v>67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 s="8">
        <v>2</v>
      </c>
      <c r="AT631">
        <v>0</v>
      </c>
      <c r="AU631">
        <v>1</v>
      </c>
      <c r="AV631">
        <v>0</v>
      </c>
      <c r="AW631" s="8">
        <v>214</v>
      </c>
      <c r="AX631" s="8">
        <v>0</v>
      </c>
      <c r="AZ631" s="2">
        <v>41786</v>
      </c>
      <c r="BA631" s="8"/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</v>
      </c>
      <c r="BJ631">
        <v>15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3</v>
      </c>
      <c r="CE631">
        <v>1</v>
      </c>
      <c r="CF631">
        <v>1</v>
      </c>
      <c r="CG631">
        <v>1</v>
      </c>
      <c r="CH631">
        <v>1</v>
      </c>
      <c r="CI631" s="6">
        <v>1.9136910188798191</v>
      </c>
      <c r="CJ631" s="8">
        <v>0.30411083150303658</v>
      </c>
      <c r="CK631" s="8">
        <v>0.2136735226850057</v>
      </c>
      <c r="CL631" s="8">
        <f t="shared" si="71"/>
        <v>99.482215645811962</v>
      </c>
      <c r="CM631" s="8">
        <v>54.5</v>
      </c>
      <c r="CN631">
        <v>0</v>
      </c>
      <c r="CO631" s="4">
        <f t="shared" si="72"/>
        <v>0.47391304347826085</v>
      </c>
      <c r="CP631" s="8">
        <f t="shared" si="73"/>
        <v>60.5</v>
      </c>
      <c r="CQ631" s="8">
        <v>45</v>
      </c>
      <c r="CR631" s="8">
        <f t="shared" si="74"/>
        <v>1</v>
      </c>
      <c r="CS631" s="8">
        <f t="shared" si="77"/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1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1</v>
      </c>
      <c r="DS631">
        <v>0</v>
      </c>
      <c r="DT631">
        <v>0</v>
      </c>
      <c r="DU631">
        <v>1</v>
      </c>
      <c r="DV631">
        <v>1</v>
      </c>
      <c r="DW631">
        <v>0</v>
      </c>
      <c r="DX631">
        <v>1</v>
      </c>
      <c r="DY631">
        <v>1</v>
      </c>
      <c r="DZ631">
        <v>1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 s="8">
        <v>1.2727272727272729</v>
      </c>
      <c r="EJ631" s="8">
        <v>1</v>
      </c>
      <c r="EK631" s="8">
        <v>0</v>
      </c>
      <c r="EL631" s="8">
        <v>0</v>
      </c>
      <c r="EM631">
        <v>1</v>
      </c>
      <c r="EN631" s="2">
        <v>41803</v>
      </c>
      <c r="EO631">
        <v>6</v>
      </c>
      <c r="EP631">
        <v>0</v>
      </c>
      <c r="ER631">
        <v>0</v>
      </c>
      <c r="ES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 s="2">
        <v>41830</v>
      </c>
      <c r="FE631">
        <v>1</v>
      </c>
      <c r="FF631" s="2">
        <v>41865</v>
      </c>
      <c r="FG631">
        <v>44</v>
      </c>
      <c r="FH631">
        <v>1</v>
      </c>
      <c r="FI631">
        <v>17</v>
      </c>
      <c r="FJ631">
        <v>1</v>
      </c>
      <c r="FK631">
        <f>IF(AND(FH631,FJ631),1,0)</f>
        <v>1</v>
      </c>
    </row>
    <row r="632" spans="1:167" x14ac:dyDescent="0.35">
      <c r="A632">
        <v>56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 s="8">
        <v>0</v>
      </c>
      <c r="P632" s="8">
        <v>0</v>
      </c>
      <c r="Q632">
        <v>0</v>
      </c>
      <c r="R632">
        <v>1</v>
      </c>
      <c r="S632">
        <v>0</v>
      </c>
      <c r="T632">
        <v>0</v>
      </c>
      <c r="U632" s="8">
        <v>0</v>
      </c>
      <c r="V632">
        <v>0</v>
      </c>
      <c r="W632" s="8">
        <v>135.5</v>
      </c>
      <c r="X632" s="8">
        <v>80.5</v>
      </c>
      <c r="Y632" s="8">
        <v>97.182704019488426</v>
      </c>
      <c r="Z632">
        <v>1</v>
      </c>
      <c r="AA632" s="8">
        <v>1.955223880597015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s="8">
        <v>41.5</v>
      </c>
      <c r="AI632" s="8">
        <v>69.756036196482611</v>
      </c>
      <c r="AJ632" s="6">
        <v>8.6</v>
      </c>
      <c r="AK632">
        <v>0</v>
      </c>
      <c r="AL632" s="8">
        <v>107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 s="8">
        <v>2</v>
      </c>
      <c r="AT632">
        <v>0</v>
      </c>
      <c r="AU632">
        <v>1</v>
      </c>
      <c r="AV632">
        <v>0</v>
      </c>
      <c r="AW632" s="8">
        <v>7</v>
      </c>
      <c r="AX632" s="8">
        <v>0</v>
      </c>
      <c r="AZ632" s="2">
        <v>41773</v>
      </c>
      <c r="BA632" s="8"/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5</v>
      </c>
      <c r="BJ632">
        <v>6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0</v>
      </c>
      <c r="CH632">
        <v>1</v>
      </c>
      <c r="CI632" s="6">
        <v>2.2000000000000002</v>
      </c>
      <c r="CJ632" s="8">
        <v>20</v>
      </c>
      <c r="CK632" s="8">
        <v>0</v>
      </c>
      <c r="CL632" s="8">
        <f t="shared" si="71"/>
        <v>80</v>
      </c>
      <c r="CM632" s="8">
        <v>103</v>
      </c>
      <c r="CN632">
        <v>0</v>
      </c>
      <c r="CO632" s="4">
        <f t="shared" si="72"/>
        <v>0.76014760147601479</v>
      </c>
      <c r="CP632" s="8">
        <f t="shared" si="73"/>
        <v>32.5</v>
      </c>
      <c r="CQ632" s="8">
        <v>110.5</v>
      </c>
      <c r="CR632" s="8">
        <f t="shared" si="74"/>
        <v>1</v>
      </c>
      <c r="CS632" s="8">
        <f t="shared" si="77"/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 s="8">
        <v>1.882352941176471</v>
      </c>
      <c r="EJ632" s="8">
        <v>0</v>
      </c>
      <c r="EK632" s="8">
        <v>1</v>
      </c>
      <c r="EL632" s="8">
        <v>0</v>
      </c>
      <c r="EM632">
        <v>0</v>
      </c>
      <c r="EO632">
        <v>0</v>
      </c>
      <c r="EP632">
        <v>0</v>
      </c>
      <c r="ER632">
        <v>0</v>
      </c>
      <c r="ES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</v>
      </c>
      <c r="FD632" s="2">
        <v>41801</v>
      </c>
      <c r="FE632">
        <v>0</v>
      </c>
      <c r="FG632">
        <v>28</v>
      </c>
      <c r="FH632">
        <v>1</v>
      </c>
      <c r="FK632">
        <v>0</v>
      </c>
    </row>
    <row r="633" spans="1:167" x14ac:dyDescent="0.35">
      <c r="A633">
        <v>58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 s="8">
        <v>0</v>
      </c>
      <c r="P633" s="8">
        <v>0</v>
      </c>
      <c r="Q633">
        <v>0</v>
      </c>
      <c r="R633">
        <v>1</v>
      </c>
      <c r="S633">
        <v>0</v>
      </c>
      <c r="T633">
        <v>0</v>
      </c>
      <c r="U633" s="8">
        <v>0</v>
      </c>
      <c r="V633">
        <v>1</v>
      </c>
      <c r="W633" s="8">
        <v>160</v>
      </c>
      <c r="X633" s="8">
        <v>50</v>
      </c>
      <c r="Y633" s="8">
        <v>97</v>
      </c>
      <c r="Z633">
        <v>0</v>
      </c>
      <c r="AA633" s="8">
        <v>2.0597014925373132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s="8">
        <v>40.5</v>
      </c>
      <c r="AI633" s="8">
        <v>46</v>
      </c>
      <c r="AJ633" s="6">
        <v>7.2</v>
      </c>
      <c r="AK633">
        <v>1</v>
      </c>
      <c r="AL633" s="8">
        <v>144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 s="8">
        <v>3</v>
      </c>
      <c r="AT633">
        <v>0</v>
      </c>
      <c r="AU633">
        <v>0</v>
      </c>
      <c r="AV633">
        <v>1</v>
      </c>
      <c r="AW633" s="8">
        <v>140</v>
      </c>
      <c r="AX633" s="8">
        <v>83</v>
      </c>
      <c r="AZ633" s="2">
        <v>41770</v>
      </c>
      <c r="BA633" s="8"/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4</v>
      </c>
      <c r="BJ633">
        <v>8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1</v>
      </c>
      <c r="CI633" s="6">
        <v>42</v>
      </c>
      <c r="CJ633" s="8">
        <v>30</v>
      </c>
      <c r="CK633" s="8">
        <v>0</v>
      </c>
      <c r="CL633" s="8">
        <f t="shared" si="71"/>
        <v>70</v>
      </c>
      <c r="CM633" s="8">
        <v>51.5</v>
      </c>
      <c r="CN633">
        <v>0</v>
      </c>
      <c r="CO633" s="4">
        <f t="shared" si="72"/>
        <v>0.32187500000000002</v>
      </c>
      <c r="CP633" s="8">
        <f t="shared" si="73"/>
        <v>108.5</v>
      </c>
      <c r="CQ633" s="8">
        <v>61.5</v>
      </c>
      <c r="CR633" s="8">
        <f t="shared" si="74"/>
        <v>1</v>
      </c>
      <c r="CS633" s="8">
        <f t="shared" si="77"/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 s="8">
        <v>1.8</v>
      </c>
      <c r="EJ633" s="8">
        <v>0</v>
      </c>
      <c r="EK633" s="8">
        <v>1</v>
      </c>
      <c r="EL633" s="8">
        <v>0</v>
      </c>
      <c r="EM633">
        <v>0</v>
      </c>
      <c r="EO633">
        <v>0</v>
      </c>
      <c r="EP633">
        <v>0</v>
      </c>
      <c r="ER633">
        <v>0</v>
      </c>
      <c r="ES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E633">
        <v>1</v>
      </c>
      <c r="FF633" s="2">
        <v>41780</v>
      </c>
      <c r="FK633">
        <v>2</v>
      </c>
    </row>
    <row r="634" spans="1:167" x14ac:dyDescent="0.35">
      <c r="A634">
        <v>78</v>
      </c>
      <c r="B634">
        <v>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 s="8">
        <v>0</v>
      </c>
      <c r="P634" s="8">
        <v>8.1226015532403384E-2</v>
      </c>
      <c r="Q634">
        <v>2</v>
      </c>
      <c r="R634">
        <v>0</v>
      </c>
      <c r="S634">
        <v>0</v>
      </c>
      <c r="T634">
        <v>1</v>
      </c>
      <c r="U634" s="8">
        <v>1</v>
      </c>
      <c r="V634">
        <v>0</v>
      </c>
      <c r="W634" s="8">
        <v>135.5</v>
      </c>
      <c r="X634" s="8">
        <v>73.5</v>
      </c>
      <c r="Y634" s="8">
        <v>97.019047619047626</v>
      </c>
      <c r="Z634">
        <v>0</v>
      </c>
      <c r="AA634" s="8">
        <v>1.887323943661972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s="8">
        <v>39.499999999999993</v>
      </c>
      <c r="AI634" s="8">
        <v>48</v>
      </c>
      <c r="AJ634" s="6">
        <v>7.4931520575624528</v>
      </c>
      <c r="AK634">
        <v>0</v>
      </c>
      <c r="AL634" s="8">
        <v>41</v>
      </c>
      <c r="AM634">
        <v>3</v>
      </c>
      <c r="AN634">
        <v>1</v>
      </c>
      <c r="AO634">
        <v>0</v>
      </c>
      <c r="AP634">
        <v>1</v>
      </c>
      <c r="AQ634">
        <v>0</v>
      </c>
      <c r="AR634">
        <v>0</v>
      </c>
      <c r="AS634" s="8">
        <v>2</v>
      </c>
      <c r="AT634">
        <v>0</v>
      </c>
      <c r="AU634">
        <v>1</v>
      </c>
      <c r="AV634">
        <v>0</v>
      </c>
      <c r="AW634" s="8">
        <v>53</v>
      </c>
      <c r="AX634" s="8">
        <v>0</v>
      </c>
      <c r="AZ634" s="2">
        <v>41766</v>
      </c>
      <c r="BA634" s="8"/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7</v>
      </c>
      <c r="BJ634">
        <v>16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1</v>
      </c>
      <c r="CD634">
        <v>3</v>
      </c>
      <c r="CE634">
        <v>1</v>
      </c>
      <c r="CF634">
        <v>1</v>
      </c>
      <c r="CG634">
        <v>1</v>
      </c>
      <c r="CH634">
        <v>1</v>
      </c>
      <c r="CI634" s="6">
        <v>0.05</v>
      </c>
      <c r="CJ634" s="8">
        <v>0</v>
      </c>
      <c r="CK634" s="8">
        <v>0</v>
      </c>
      <c r="CL634" s="8">
        <f t="shared" si="71"/>
        <v>100</v>
      </c>
      <c r="CM634" s="8">
        <v>46</v>
      </c>
      <c r="CN634">
        <v>1</v>
      </c>
      <c r="CO634" s="4">
        <f t="shared" si="72"/>
        <v>0.33948339483394835</v>
      </c>
      <c r="CP634" s="8">
        <f t="shared" si="73"/>
        <v>89.5</v>
      </c>
      <c r="CQ634" s="8">
        <v>80</v>
      </c>
      <c r="CR634" s="8">
        <f t="shared" si="74"/>
        <v>1</v>
      </c>
      <c r="CS634" s="8">
        <f>IF(CN634=1,1,0)</f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 s="8">
        <v>1.861538461538462</v>
      </c>
      <c r="EJ634" s="8">
        <v>0</v>
      </c>
      <c r="EK634" s="8">
        <v>1</v>
      </c>
      <c r="EL634" s="8">
        <v>0</v>
      </c>
      <c r="EM634">
        <v>0</v>
      </c>
      <c r="EO634">
        <v>0</v>
      </c>
      <c r="EP634">
        <v>0</v>
      </c>
      <c r="ER634">
        <v>0</v>
      </c>
      <c r="ES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1</v>
      </c>
      <c r="FD634" s="2">
        <v>41858</v>
      </c>
      <c r="FE634">
        <v>0</v>
      </c>
      <c r="FG634">
        <v>92</v>
      </c>
      <c r="FH634">
        <v>1</v>
      </c>
      <c r="FK634">
        <v>0</v>
      </c>
    </row>
    <row r="635" spans="1:167" x14ac:dyDescent="0.35">
      <c r="A635">
        <v>59</v>
      </c>
      <c r="B635">
        <v>2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 s="8">
        <v>0</v>
      </c>
      <c r="P635" s="8">
        <v>0</v>
      </c>
      <c r="Q635">
        <v>0</v>
      </c>
      <c r="R635">
        <v>1</v>
      </c>
      <c r="S635">
        <v>0</v>
      </c>
      <c r="T635">
        <v>0</v>
      </c>
      <c r="U635" s="8">
        <v>0</v>
      </c>
      <c r="V635">
        <v>0</v>
      </c>
      <c r="W635" s="8">
        <v>138.1220246179806</v>
      </c>
      <c r="X635" s="8">
        <v>65.063627035569368</v>
      </c>
      <c r="Y635" s="8">
        <v>97.128834355828218</v>
      </c>
      <c r="Z635">
        <v>0</v>
      </c>
      <c r="AA635" s="8">
        <v>1.9398496240601499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s="8">
        <v>39</v>
      </c>
      <c r="AI635" s="8">
        <v>100</v>
      </c>
      <c r="AJ635" s="6">
        <v>7.3</v>
      </c>
      <c r="AK635">
        <v>0</v>
      </c>
      <c r="AL635" s="8">
        <v>71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 s="8">
        <v>3</v>
      </c>
      <c r="AT635">
        <v>0</v>
      </c>
      <c r="AU635">
        <v>0</v>
      </c>
      <c r="AV635">
        <v>1</v>
      </c>
      <c r="AW635" s="8">
        <v>129</v>
      </c>
      <c r="AX635" s="8">
        <v>77</v>
      </c>
      <c r="AZ635" s="2">
        <v>41758</v>
      </c>
      <c r="BA635" s="8"/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5</v>
      </c>
      <c r="BJ635">
        <v>6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1</v>
      </c>
      <c r="CI635" s="6">
        <v>0.7</v>
      </c>
      <c r="CJ635" s="8">
        <v>0</v>
      </c>
      <c r="CK635" s="8">
        <v>0</v>
      </c>
      <c r="CL635" s="8">
        <f t="shared" si="71"/>
        <v>100</v>
      </c>
      <c r="CM635" s="8">
        <v>94</v>
      </c>
      <c r="CN635">
        <v>0</v>
      </c>
      <c r="CO635" s="4">
        <f t="shared" si="72"/>
        <v>0.68055764647228578</v>
      </c>
      <c r="CP635" s="8">
        <f t="shared" si="73"/>
        <v>44.1220246179806</v>
      </c>
      <c r="CQ635" s="8">
        <v>89.999999999999986</v>
      </c>
      <c r="CR635" s="8">
        <f t="shared" si="74"/>
        <v>1</v>
      </c>
      <c r="CS635" s="8">
        <f>IF(SUM(EF635:EG635,EB635:EC635,DX635:DY635,DT635:DU635,DP635:DQ635,DL635:DM635,DH635:DI635,DD635:DE635)&gt;0,1,0)</f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 s="8">
        <v>1.8918918918918921</v>
      </c>
      <c r="EJ635" s="8">
        <v>0</v>
      </c>
      <c r="EK635" s="8">
        <v>1</v>
      </c>
      <c r="EL635" s="8">
        <v>0</v>
      </c>
      <c r="EM635">
        <v>0</v>
      </c>
      <c r="EO635">
        <v>0</v>
      </c>
      <c r="EP635">
        <v>0</v>
      </c>
      <c r="ER635">
        <v>0</v>
      </c>
      <c r="ES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 s="2">
        <v>41770</v>
      </c>
      <c r="FE635">
        <v>0</v>
      </c>
      <c r="FG635">
        <v>12</v>
      </c>
      <c r="FH635">
        <v>1</v>
      </c>
      <c r="FK635">
        <v>0</v>
      </c>
    </row>
    <row r="636" spans="1:167" x14ac:dyDescent="0.35">
      <c r="A636">
        <v>67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1</v>
      </c>
      <c r="O636" s="8">
        <v>6</v>
      </c>
      <c r="P636" s="8">
        <v>9.4623150873785658E-2</v>
      </c>
      <c r="Q636">
        <v>0</v>
      </c>
      <c r="R636">
        <v>1</v>
      </c>
      <c r="S636">
        <v>0</v>
      </c>
      <c r="T636">
        <v>0</v>
      </c>
      <c r="U636" s="8">
        <v>0</v>
      </c>
      <c r="V636">
        <v>0</v>
      </c>
      <c r="W636" s="8">
        <v>94</v>
      </c>
      <c r="X636" s="8">
        <v>48</v>
      </c>
      <c r="Y636" s="8">
        <v>97.825811559778302</v>
      </c>
      <c r="Z636">
        <v>0</v>
      </c>
      <c r="AA636" s="8">
        <v>1.8321678321678321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 s="8">
        <v>38</v>
      </c>
      <c r="AI636" s="8">
        <v>67</v>
      </c>
      <c r="AJ636" s="6">
        <v>7.7</v>
      </c>
      <c r="AK636">
        <v>0</v>
      </c>
      <c r="AL636" s="8">
        <v>7</v>
      </c>
      <c r="AM636">
        <v>5</v>
      </c>
      <c r="AN636">
        <v>1</v>
      </c>
      <c r="AO636">
        <v>0</v>
      </c>
      <c r="AP636">
        <v>0</v>
      </c>
      <c r="AQ636">
        <v>0</v>
      </c>
      <c r="AR636">
        <v>1</v>
      </c>
      <c r="AS636" s="8">
        <v>3</v>
      </c>
      <c r="AT636">
        <v>0</v>
      </c>
      <c r="AU636">
        <v>0</v>
      </c>
      <c r="AV636">
        <v>1</v>
      </c>
      <c r="AW636" s="8">
        <v>357</v>
      </c>
      <c r="AX636" s="8">
        <v>357</v>
      </c>
      <c r="AZ636" s="2">
        <v>41754</v>
      </c>
      <c r="BA636" s="8"/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6</v>
      </c>
      <c r="BJ636">
        <v>14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3</v>
      </c>
      <c r="CE636">
        <v>1</v>
      </c>
      <c r="CF636">
        <v>1</v>
      </c>
      <c r="CG636">
        <v>1</v>
      </c>
      <c r="CH636">
        <v>1</v>
      </c>
      <c r="CI636" s="6">
        <v>0.1</v>
      </c>
      <c r="CJ636" s="8">
        <v>0</v>
      </c>
      <c r="CK636" s="8">
        <v>0</v>
      </c>
      <c r="CL636" s="8">
        <f t="shared" si="71"/>
        <v>100</v>
      </c>
      <c r="CM636" s="8">
        <v>47</v>
      </c>
      <c r="CN636">
        <v>1</v>
      </c>
      <c r="CO636" s="4">
        <f t="shared" si="72"/>
        <v>0.5</v>
      </c>
      <c r="CP636" s="8">
        <f t="shared" si="73"/>
        <v>47</v>
      </c>
      <c r="CQ636" s="8">
        <v>66</v>
      </c>
      <c r="CR636" s="8">
        <f t="shared" si="74"/>
        <v>1</v>
      </c>
      <c r="CS636" s="8">
        <f>IF(CN636=1,1,0)</f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8">
        <v>1.810810810810811</v>
      </c>
      <c r="EJ636" s="8">
        <v>0</v>
      </c>
      <c r="EK636" s="8">
        <v>1</v>
      </c>
      <c r="EL636" s="8">
        <v>0</v>
      </c>
      <c r="EM636">
        <v>0</v>
      </c>
      <c r="EO636">
        <v>0</v>
      </c>
      <c r="EP636">
        <v>0</v>
      </c>
      <c r="ER636">
        <v>0</v>
      </c>
      <c r="ES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E636">
        <v>1</v>
      </c>
      <c r="FF636" s="2">
        <v>41785</v>
      </c>
      <c r="FK636">
        <v>2</v>
      </c>
    </row>
    <row r="637" spans="1:167" x14ac:dyDescent="0.35">
      <c r="A637">
        <v>89</v>
      </c>
      <c r="B637">
        <v>2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 s="8">
        <v>0</v>
      </c>
      <c r="P637" s="8">
        <v>8.0874211717132827E-2</v>
      </c>
      <c r="Q637">
        <v>0</v>
      </c>
      <c r="R637">
        <v>1</v>
      </c>
      <c r="S637">
        <v>0</v>
      </c>
      <c r="T637">
        <v>0</v>
      </c>
      <c r="U637" s="8">
        <v>0</v>
      </c>
      <c r="V637">
        <v>1</v>
      </c>
      <c r="W637" s="8">
        <v>150</v>
      </c>
      <c r="X637" s="8">
        <v>75</v>
      </c>
      <c r="Y637" s="8">
        <v>97</v>
      </c>
      <c r="Z637">
        <v>1</v>
      </c>
      <c r="AA637" s="8">
        <v>2.0735294117647061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s="8">
        <v>42.903606820024571</v>
      </c>
      <c r="AI637" s="8">
        <v>72.5</v>
      </c>
      <c r="AJ637" s="6">
        <v>8.4</v>
      </c>
      <c r="AK637">
        <v>0</v>
      </c>
      <c r="AL637" s="8">
        <v>83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 s="8">
        <v>2</v>
      </c>
      <c r="AT637">
        <v>0</v>
      </c>
      <c r="AU637">
        <v>1</v>
      </c>
      <c r="AV637">
        <v>0</v>
      </c>
      <c r="AW637" s="8">
        <v>174.5</v>
      </c>
      <c r="AX637" s="8">
        <v>0</v>
      </c>
      <c r="AZ637" s="2">
        <v>41751</v>
      </c>
      <c r="BA637" s="8"/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7</v>
      </c>
      <c r="BJ637">
        <v>6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1</v>
      </c>
      <c r="CI637" s="6">
        <v>0.04</v>
      </c>
      <c r="CJ637" s="8">
        <v>0</v>
      </c>
      <c r="CK637" s="8">
        <v>0</v>
      </c>
      <c r="CL637" s="8">
        <f t="shared" si="71"/>
        <v>100</v>
      </c>
      <c r="CM637" s="8">
        <v>70</v>
      </c>
      <c r="CN637">
        <v>0</v>
      </c>
      <c r="CO637" s="4">
        <f t="shared" si="72"/>
        <v>0.46666666666666667</v>
      </c>
      <c r="CP637" s="8">
        <f t="shared" si="73"/>
        <v>80</v>
      </c>
      <c r="CQ637" s="8">
        <v>109</v>
      </c>
      <c r="CR637" s="8">
        <f t="shared" si="74"/>
        <v>1</v>
      </c>
      <c r="CS637" s="8">
        <f>IF(SUM(EF637:EG637,EB637:EC637,DX637:DY637,DT637:DU637,DP637:DQ637,DL637:DM637,DH637:DI637,DD637:DE637)&gt;0,1,0)</f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 s="8">
        <v>1.7714285714285709</v>
      </c>
      <c r="EJ637" s="8">
        <v>0</v>
      </c>
      <c r="EK637" s="8">
        <v>1</v>
      </c>
      <c r="EL637" s="8">
        <v>0</v>
      </c>
      <c r="EM637">
        <v>0</v>
      </c>
      <c r="EO637">
        <v>0</v>
      </c>
      <c r="EP637">
        <v>0</v>
      </c>
      <c r="ER637">
        <v>0</v>
      </c>
      <c r="ES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</v>
      </c>
      <c r="FD637" s="2">
        <v>42082</v>
      </c>
      <c r="FE637">
        <v>0</v>
      </c>
      <c r="FG637">
        <v>331</v>
      </c>
      <c r="FH637">
        <v>1</v>
      </c>
      <c r="FK637">
        <v>0</v>
      </c>
    </row>
    <row r="638" spans="1:167" x14ac:dyDescent="0.35">
      <c r="A638">
        <v>75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0</v>
      </c>
      <c r="O638" s="8">
        <v>0</v>
      </c>
      <c r="P638" s="8">
        <v>0.12372316266554791</v>
      </c>
      <c r="Q638">
        <v>0</v>
      </c>
      <c r="R638">
        <v>1</v>
      </c>
      <c r="S638">
        <v>0</v>
      </c>
      <c r="T638">
        <v>0</v>
      </c>
      <c r="U638" s="8">
        <v>0</v>
      </c>
      <c r="V638">
        <v>1</v>
      </c>
      <c r="W638" s="8">
        <v>162</v>
      </c>
      <c r="X638" s="8">
        <v>97</v>
      </c>
      <c r="Y638" s="8">
        <v>98</v>
      </c>
      <c r="Z638">
        <v>0</v>
      </c>
      <c r="AA638" s="8">
        <v>1.9344262295081971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 s="8">
        <v>43.846530718531497</v>
      </c>
      <c r="AI638" s="8">
        <v>64</v>
      </c>
      <c r="AJ638" s="6">
        <v>7</v>
      </c>
      <c r="AK638">
        <v>1</v>
      </c>
      <c r="AL638" s="8">
        <v>8</v>
      </c>
      <c r="AM638">
        <v>5</v>
      </c>
      <c r="AN638">
        <v>1</v>
      </c>
      <c r="AO638">
        <v>0</v>
      </c>
      <c r="AP638">
        <v>0</v>
      </c>
      <c r="AQ638">
        <v>0</v>
      </c>
      <c r="AR638">
        <v>1</v>
      </c>
      <c r="AS638" s="8">
        <v>3</v>
      </c>
      <c r="AT638">
        <v>0</v>
      </c>
      <c r="AU638">
        <v>0</v>
      </c>
      <c r="AV638">
        <v>1</v>
      </c>
      <c r="AW638" s="8">
        <v>297</v>
      </c>
      <c r="AX638" s="8">
        <v>211.5</v>
      </c>
      <c r="AZ638" s="2">
        <v>41747</v>
      </c>
      <c r="BA638" s="8"/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7</v>
      </c>
      <c r="BJ638">
        <v>15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3</v>
      </c>
      <c r="CE638">
        <v>1</v>
      </c>
      <c r="CF638">
        <v>1</v>
      </c>
      <c r="CG638">
        <v>1</v>
      </c>
      <c r="CH638">
        <v>1</v>
      </c>
      <c r="CI638" s="6">
        <v>0.84861751939709362</v>
      </c>
      <c r="CJ638" s="8">
        <v>50</v>
      </c>
      <c r="CK638" s="8">
        <v>50</v>
      </c>
      <c r="CL638" s="8">
        <f t="shared" si="71"/>
        <v>0</v>
      </c>
      <c r="CM638" s="8">
        <v>54</v>
      </c>
      <c r="CN638">
        <v>0</v>
      </c>
      <c r="CO638" s="4">
        <f t="shared" si="72"/>
        <v>0.33333333333333331</v>
      </c>
      <c r="CP638" s="8">
        <f t="shared" si="73"/>
        <v>108</v>
      </c>
      <c r="CQ638" s="8">
        <v>79.5</v>
      </c>
      <c r="CR638" s="8">
        <f t="shared" si="74"/>
        <v>1</v>
      </c>
      <c r="CS638" s="8">
        <f>IF(SUM(EF638:EG638,EB638:EC638,DX638:DY638,DT638:DU638,DP638:DQ638,DL638:DM638,DH638:DI638,DD638:DE638)&gt;0,1,0)</f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1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1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 s="8">
        <v>1.9090909090909089</v>
      </c>
      <c r="EJ638" s="8">
        <v>0</v>
      </c>
      <c r="EK638" s="8">
        <v>1</v>
      </c>
      <c r="EL638" s="8">
        <v>0</v>
      </c>
      <c r="EM638">
        <v>1</v>
      </c>
      <c r="EN638" s="2">
        <v>41756</v>
      </c>
      <c r="EO638">
        <v>1</v>
      </c>
      <c r="EP638">
        <v>0</v>
      </c>
      <c r="ER638">
        <v>0</v>
      </c>
      <c r="ES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</v>
      </c>
      <c r="FD638" s="2">
        <v>41782</v>
      </c>
      <c r="FE638">
        <v>1</v>
      </c>
      <c r="FF638" s="2">
        <v>42475</v>
      </c>
      <c r="FG638">
        <v>35</v>
      </c>
      <c r="FH638">
        <v>1</v>
      </c>
      <c r="FI638">
        <v>9</v>
      </c>
      <c r="FJ638">
        <v>1</v>
      </c>
      <c r="FK638">
        <f>IF(AND(FH638,FJ638),1,0)</f>
        <v>1</v>
      </c>
    </row>
    <row r="639" spans="1:167" x14ac:dyDescent="0.35">
      <c r="A639">
        <v>74</v>
      </c>
      <c r="B639">
        <v>2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0</v>
      </c>
      <c r="O639" s="8">
        <v>0</v>
      </c>
      <c r="P639" s="8">
        <v>4.3316488032431828E-2</v>
      </c>
      <c r="Q639">
        <v>0</v>
      </c>
      <c r="R639">
        <v>1</v>
      </c>
      <c r="S639">
        <v>0</v>
      </c>
      <c r="T639">
        <v>0</v>
      </c>
      <c r="U639" s="8">
        <v>0</v>
      </c>
      <c r="V639">
        <v>0</v>
      </c>
      <c r="W639" s="8">
        <v>115</v>
      </c>
      <c r="X639" s="8">
        <v>80</v>
      </c>
      <c r="Y639" s="8">
        <v>96</v>
      </c>
      <c r="Z639">
        <v>0</v>
      </c>
      <c r="AA639" s="8">
        <v>1.954545454545455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 s="8">
        <v>40</v>
      </c>
      <c r="AI639" s="8">
        <v>83</v>
      </c>
      <c r="AJ639" s="6">
        <v>8.6999999999999993</v>
      </c>
      <c r="AK639">
        <v>0</v>
      </c>
      <c r="AL639" s="8">
        <v>20</v>
      </c>
      <c r="AM639">
        <v>4</v>
      </c>
      <c r="AN639">
        <v>1</v>
      </c>
      <c r="AO639">
        <v>0</v>
      </c>
      <c r="AP639">
        <v>0</v>
      </c>
      <c r="AQ639">
        <v>1</v>
      </c>
      <c r="AR639">
        <v>0</v>
      </c>
      <c r="AS639" s="8">
        <v>1</v>
      </c>
      <c r="AT639">
        <v>1</v>
      </c>
      <c r="AU639">
        <v>0</v>
      </c>
      <c r="AV639">
        <v>0</v>
      </c>
      <c r="AW639" s="8">
        <v>801</v>
      </c>
      <c r="AX639" s="8">
        <v>801</v>
      </c>
      <c r="AZ639" s="2">
        <v>41746</v>
      </c>
      <c r="BA639" s="8"/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4</v>
      </c>
      <c r="BJ639">
        <v>15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2</v>
      </c>
      <c r="CE639">
        <v>0</v>
      </c>
      <c r="CF639">
        <v>1</v>
      </c>
      <c r="CG639">
        <v>0</v>
      </c>
      <c r="CH639">
        <v>1</v>
      </c>
      <c r="CI639" s="6">
        <v>4</v>
      </c>
      <c r="CJ639" s="8">
        <v>0</v>
      </c>
      <c r="CK639" s="8">
        <v>100</v>
      </c>
      <c r="CL639" s="8">
        <f t="shared" si="71"/>
        <v>0</v>
      </c>
      <c r="CM639" s="8">
        <v>50</v>
      </c>
      <c r="CN639">
        <v>1</v>
      </c>
      <c r="CO639" s="4">
        <f t="shared" si="72"/>
        <v>0.43478260869565216</v>
      </c>
      <c r="CP639" s="8">
        <f t="shared" si="73"/>
        <v>65</v>
      </c>
      <c r="CQ639" s="8">
        <v>98</v>
      </c>
      <c r="CR639" s="8">
        <f t="shared" si="74"/>
        <v>1</v>
      </c>
      <c r="CS639" s="8">
        <f>IF(CN639=1,1,0)</f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0</v>
      </c>
      <c r="DO639">
        <v>0</v>
      </c>
      <c r="DP639">
        <v>1</v>
      </c>
      <c r="DQ639">
        <v>0</v>
      </c>
      <c r="DR639">
        <v>0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 s="8">
        <v>1.3243243243243239</v>
      </c>
      <c r="EJ639" s="8">
        <v>1</v>
      </c>
      <c r="EK639" s="8">
        <v>0</v>
      </c>
      <c r="EL639" s="8">
        <v>0</v>
      </c>
      <c r="EM639">
        <v>0</v>
      </c>
      <c r="EO639">
        <v>0</v>
      </c>
      <c r="EP639">
        <v>0</v>
      </c>
      <c r="ER639">
        <v>0</v>
      </c>
      <c r="ES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E639">
        <v>1</v>
      </c>
      <c r="FF639" s="2">
        <v>41925</v>
      </c>
      <c r="FK639">
        <v>2</v>
      </c>
    </row>
    <row r="640" spans="1:167" x14ac:dyDescent="0.35">
      <c r="A640">
        <v>75</v>
      </c>
      <c r="B640">
        <v>2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0</v>
      </c>
      <c r="O640" s="8">
        <v>0</v>
      </c>
      <c r="P640" s="8">
        <v>10</v>
      </c>
      <c r="Q640">
        <v>0</v>
      </c>
      <c r="R640">
        <v>1</v>
      </c>
      <c r="S640">
        <v>0</v>
      </c>
      <c r="T640">
        <v>0</v>
      </c>
      <c r="U640" s="8">
        <v>0</v>
      </c>
      <c r="V640">
        <v>1</v>
      </c>
      <c r="W640" s="8">
        <v>150</v>
      </c>
      <c r="X640" s="8">
        <v>80</v>
      </c>
      <c r="Y640" s="8">
        <v>97</v>
      </c>
      <c r="Z640">
        <v>0</v>
      </c>
      <c r="AA640" s="8">
        <v>2.044776119402985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s="8">
        <v>43.5</v>
      </c>
      <c r="AI640" s="8">
        <v>107</v>
      </c>
      <c r="AJ640" s="6">
        <v>7.8</v>
      </c>
      <c r="AK640">
        <v>0</v>
      </c>
      <c r="AL640" s="8">
        <v>40</v>
      </c>
      <c r="AM640">
        <v>3</v>
      </c>
      <c r="AN640">
        <v>1</v>
      </c>
      <c r="AO640">
        <v>0</v>
      </c>
      <c r="AP640">
        <v>1</v>
      </c>
      <c r="AQ640">
        <v>0</v>
      </c>
      <c r="AR640">
        <v>0</v>
      </c>
      <c r="AS640" s="8">
        <v>3</v>
      </c>
      <c r="AT640">
        <v>0</v>
      </c>
      <c r="AU640">
        <v>0</v>
      </c>
      <c r="AV640">
        <v>1</v>
      </c>
      <c r="AW640" s="8">
        <v>344</v>
      </c>
      <c r="AX640" s="8">
        <v>277</v>
      </c>
      <c r="AZ640" s="2">
        <v>41730</v>
      </c>
      <c r="BA640" s="8"/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7</v>
      </c>
      <c r="BJ640">
        <v>8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1</v>
      </c>
      <c r="CI640" s="6">
        <v>0.3</v>
      </c>
      <c r="CJ640" s="8">
        <v>0</v>
      </c>
      <c r="CK640" s="8">
        <v>0</v>
      </c>
      <c r="CL640" s="8">
        <f t="shared" si="71"/>
        <v>100</v>
      </c>
      <c r="CM640" s="8">
        <v>169</v>
      </c>
      <c r="CN640">
        <v>0</v>
      </c>
      <c r="CO640" s="4">
        <f t="shared" si="72"/>
        <v>1.1266666666666667</v>
      </c>
      <c r="CP640" s="8">
        <f t="shared" si="73"/>
        <v>-19</v>
      </c>
      <c r="CQ640" s="8">
        <v>179</v>
      </c>
      <c r="CR640" s="8">
        <f t="shared" si="74"/>
        <v>0</v>
      </c>
      <c r="CS640" s="8">
        <f>IF(SUM(EF640:EG640,EB640:EC640,DX640:DY640,DT640:DU640,DP640:DQ640,DL640:DM640,DH640:DI640,DD640:DE640)&gt;0,1,0)</f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 s="8">
        <v>1.811594202898551</v>
      </c>
      <c r="EJ640" s="8">
        <v>0</v>
      </c>
      <c r="EK640" s="8">
        <v>1</v>
      </c>
      <c r="EL640" s="8">
        <v>0</v>
      </c>
      <c r="EM640">
        <v>0</v>
      </c>
      <c r="EO640">
        <v>0</v>
      </c>
      <c r="EP640">
        <v>0</v>
      </c>
      <c r="ER640">
        <v>0</v>
      </c>
      <c r="ES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E640">
        <v>0</v>
      </c>
      <c r="FK640">
        <v>2</v>
      </c>
    </row>
    <row r="641" spans="1:168" x14ac:dyDescent="0.35">
      <c r="A641">
        <v>69</v>
      </c>
      <c r="B641">
        <v>2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 s="8">
        <v>0</v>
      </c>
      <c r="P641" s="8">
        <v>0</v>
      </c>
      <c r="Q641">
        <v>2</v>
      </c>
      <c r="R641">
        <v>0</v>
      </c>
      <c r="S641">
        <v>0</v>
      </c>
      <c r="T641">
        <v>1</v>
      </c>
      <c r="U641" s="8">
        <v>0.10745555850358179</v>
      </c>
      <c r="V641">
        <v>0</v>
      </c>
      <c r="W641" s="8">
        <v>122</v>
      </c>
      <c r="X641" s="8">
        <v>56</v>
      </c>
      <c r="Y641" s="8">
        <v>98</v>
      </c>
      <c r="Z641">
        <v>0</v>
      </c>
      <c r="AA641" s="8">
        <v>1.8961038961038961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s="8">
        <v>43.759135149222971</v>
      </c>
      <c r="AI641" s="8">
        <v>79</v>
      </c>
      <c r="AJ641" s="6">
        <v>7.5</v>
      </c>
      <c r="AK641">
        <v>0</v>
      </c>
      <c r="AL641" s="8">
        <v>135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 s="8">
        <v>1</v>
      </c>
      <c r="AT641">
        <v>1</v>
      </c>
      <c r="AU641">
        <v>0</v>
      </c>
      <c r="AV641">
        <v>0</v>
      </c>
      <c r="AW641" s="8">
        <v>752</v>
      </c>
      <c r="AX641" s="8">
        <v>752</v>
      </c>
      <c r="AZ641" s="2">
        <v>41718</v>
      </c>
      <c r="BA641" s="8"/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7</v>
      </c>
      <c r="BJ641">
        <v>2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0</v>
      </c>
      <c r="CG641">
        <v>0</v>
      </c>
      <c r="CH641">
        <v>0</v>
      </c>
      <c r="CI641" s="6">
        <v>0.5</v>
      </c>
      <c r="CJ641" s="8">
        <v>0</v>
      </c>
      <c r="CK641" s="8">
        <v>0</v>
      </c>
      <c r="CL641" s="8">
        <f t="shared" si="71"/>
        <v>100</v>
      </c>
      <c r="CM641" s="8">
        <v>71</v>
      </c>
      <c r="CN641">
        <v>0</v>
      </c>
      <c r="CO641" s="4">
        <f t="shared" si="72"/>
        <v>0.58196721311475408</v>
      </c>
      <c r="CP641" s="8">
        <f t="shared" si="73"/>
        <v>51</v>
      </c>
      <c r="CQ641" s="8">
        <v>83</v>
      </c>
      <c r="CR641" s="8">
        <f t="shared" si="74"/>
        <v>1</v>
      </c>
      <c r="CS641" s="8">
        <f>IF(SUM(EF641:EG641,EB641:EC641,DX641:DY641,DT641:DU641,DP641:DQ641,DL641:DM641,DH641:DI641,DD641:DE641)&gt;0,1,0)</f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 s="8">
        <v>1.876712328767123</v>
      </c>
      <c r="EJ641" s="8">
        <v>0</v>
      </c>
      <c r="EK641" s="8">
        <v>1</v>
      </c>
      <c r="EL641" s="8">
        <v>0</v>
      </c>
      <c r="EM641">
        <v>0</v>
      </c>
      <c r="EO641">
        <v>0</v>
      </c>
      <c r="EP641">
        <v>0</v>
      </c>
      <c r="ER641">
        <v>0</v>
      </c>
      <c r="ES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</v>
      </c>
      <c r="FD641" s="2">
        <v>41768</v>
      </c>
      <c r="FE641">
        <v>1</v>
      </c>
      <c r="FF641" s="2">
        <v>42309</v>
      </c>
      <c r="FG641">
        <v>50</v>
      </c>
      <c r="FH641">
        <v>1</v>
      </c>
      <c r="FK641">
        <v>0</v>
      </c>
    </row>
    <row r="642" spans="1:168" x14ac:dyDescent="0.35">
      <c r="A642">
        <v>59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</v>
      </c>
      <c r="L642">
        <v>0</v>
      </c>
      <c r="M642">
        <v>0</v>
      </c>
      <c r="N642">
        <v>1</v>
      </c>
      <c r="O642" s="8">
        <v>15</v>
      </c>
      <c r="P642" s="8">
        <v>0.1749528972968816</v>
      </c>
      <c r="Q642">
        <v>2</v>
      </c>
      <c r="R642">
        <v>0</v>
      </c>
      <c r="S642">
        <v>0</v>
      </c>
      <c r="T642">
        <v>1</v>
      </c>
      <c r="U642" s="8">
        <v>14</v>
      </c>
      <c r="V642">
        <v>0</v>
      </c>
      <c r="W642" s="8">
        <v>137</v>
      </c>
      <c r="X642" s="8">
        <v>47</v>
      </c>
      <c r="Y642" s="8">
        <v>96</v>
      </c>
      <c r="Z642">
        <v>1</v>
      </c>
      <c r="AA642" s="8">
        <v>2.0714285714285712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s="8">
        <v>40.500000000000007</v>
      </c>
      <c r="AI642" s="8">
        <v>91</v>
      </c>
      <c r="AJ642" s="6">
        <v>8.3000000000000007</v>
      </c>
      <c r="AK642">
        <v>0</v>
      </c>
      <c r="AL642" s="8">
        <v>76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 s="8">
        <v>1</v>
      </c>
      <c r="AT642">
        <v>1</v>
      </c>
      <c r="AU642">
        <v>0</v>
      </c>
      <c r="AV642">
        <v>0</v>
      </c>
      <c r="AW642" s="8">
        <v>655</v>
      </c>
      <c r="AX642" s="8">
        <v>655</v>
      </c>
      <c r="AZ642" s="2">
        <v>41712</v>
      </c>
      <c r="BA642" s="8"/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15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3</v>
      </c>
      <c r="CE642">
        <v>1</v>
      </c>
      <c r="CF642">
        <v>1</v>
      </c>
      <c r="CG642">
        <v>1</v>
      </c>
      <c r="CH642">
        <v>1</v>
      </c>
      <c r="CI642" s="6">
        <v>13.9</v>
      </c>
      <c r="CJ642" s="8">
        <v>30</v>
      </c>
      <c r="CK642" s="8">
        <v>0</v>
      </c>
      <c r="CL642" s="8">
        <f t="shared" ref="CL642:CL701" si="78">100-CJ642-CK642</f>
        <v>70</v>
      </c>
      <c r="CM642" s="8">
        <v>61.5</v>
      </c>
      <c r="CN642">
        <v>0</v>
      </c>
      <c r="CO642" s="4">
        <f t="shared" ref="CO642:CO701" si="79">CM642/W642</f>
        <v>0.4489051094890511</v>
      </c>
      <c r="CP642" s="8">
        <f t="shared" ref="CP642:CP701" si="80">W642-CM642</f>
        <v>75.5</v>
      </c>
      <c r="CQ642" s="8">
        <v>66.5</v>
      </c>
      <c r="CR642" s="8">
        <f t="shared" ref="CR642:CR701" si="81">IF(CO642&lt;0.9,1,0)</f>
        <v>1</v>
      </c>
      <c r="CS642" s="8">
        <f>IF(SUM(EF642:EG642,EB642:EC642,DX642:DY642,DT642:DU642,DP642:DQ642,DL642:DM642,DH642:DI642,DD642:DE642)&gt;0,1,0)</f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0</v>
      </c>
      <c r="DK642">
        <v>1</v>
      </c>
      <c r="DL642">
        <v>0</v>
      </c>
      <c r="DM642">
        <v>0</v>
      </c>
      <c r="DN642">
        <v>0</v>
      </c>
      <c r="DO642">
        <v>0</v>
      </c>
      <c r="DP642">
        <v>1</v>
      </c>
      <c r="DQ642">
        <v>1</v>
      </c>
      <c r="DR642">
        <v>0</v>
      </c>
      <c r="DS642">
        <v>0</v>
      </c>
      <c r="DT642">
        <v>1</v>
      </c>
      <c r="DU642">
        <v>1</v>
      </c>
      <c r="DV642">
        <v>0</v>
      </c>
      <c r="DW642">
        <v>0</v>
      </c>
      <c r="DX642">
        <v>1</v>
      </c>
      <c r="DY642">
        <v>1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 s="8">
        <v>1.925373134328358</v>
      </c>
      <c r="EJ642" s="8">
        <v>0</v>
      </c>
      <c r="EK642" s="8">
        <v>1</v>
      </c>
      <c r="EL642" s="8">
        <v>0</v>
      </c>
      <c r="EM642">
        <v>0</v>
      </c>
      <c r="EO642">
        <v>0</v>
      </c>
      <c r="EP642">
        <v>0</v>
      </c>
      <c r="ER642">
        <v>0</v>
      </c>
      <c r="ES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E642">
        <v>1</v>
      </c>
      <c r="FF642" s="2">
        <v>41742</v>
      </c>
      <c r="FK642">
        <v>2</v>
      </c>
    </row>
    <row r="643" spans="1:168" x14ac:dyDescent="0.35">
      <c r="A643">
        <v>55</v>
      </c>
      <c r="B643">
        <v>2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</v>
      </c>
      <c r="L643">
        <v>0</v>
      </c>
      <c r="M643">
        <v>0</v>
      </c>
      <c r="N643">
        <v>1</v>
      </c>
      <c r="O643" s="8">
        <v>0.2524603508743859</v>
      </c>
      <c r="P643" s="8">
        <v>5.5419933680812702E-2</v>
      </c>
      <c r="Q643">
        <v>0</v>
      </c>
      <c r="R643">
        <v>1</v>
      </c>
      <c r="S643">
        <v>0</v>
      </c>
      <c r="T643">
        <v>0</v>
      </c>
      <c r="U643" s="8">
        <v>0</v>
      </c>
      <c r="V643">
        <v>0</v>
      </c>
      <c r="W643" s="8">
        <v>128</v>
      </c>
      <c r="X643" s="8">
        <v>79</v>
      </c>
      <c r="Y643" s="8">
        <v>93</v>
      </c>
      <c r="Z643">
        <v>0</v>
      </c>
      <c r="AA643" s="8">
        <v>1.9189189189189191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s="8">
        <v>35.5</v>
      </c>
      <c r="AI643" s="8">
        <v>127</v>
      </c>
      <c r="AJ643" s="6">
        <v>10.5</v>
      </c>
      <c r="AK643">
        <v>0</v>
      </c>
      <c r="AL643" s="8">
        <v>112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 s="8">
        <v>3</v>
      </c>
      <c r="AT643">
        <v>0</v>
      </c>
      <c r="AU643">
        <v>0</v>
      </c>
      <c r="AV643">
        <v>1</v>
      </c>
      <c r="AW643" s="8">
        <v>53</v>
      </c>
      <c r="AX643" s="8">
        <v>34.256183100050229</v>
      </c>
      <c r="AZ643" s="2">
        <v>41705</v>
      </c>
      <c r="BA643" s="8"/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7</v>
      </c>
      <c r="BJ643">
        <v>14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3</v>
      </c>
      <c r="CE643">
        <v>1</v>
      </c>
      <c r="CF643">
        <v>1</v>
      </c>
      <c r="CG643">
        <v>1</v>
      </c>
      <c r="CH643">
        <v>1</v>
      </c>
      <c r="CI643" s="6">
        <v>2.2000000000000002</v>
      </c>
      <c r="CJ643" s="8">
        <v>10</v>
      </c>
      <c r="CK643" s="8">
        <v>0</v>
      </c>
      <c r="CL643" s="8">
        <f t="shared" si="78"/>
        <v>90</v>
      </c>
      <c r="CM643" s="8">
        <v>0</v>
      </c>
      <c r="CN643">
        <v>1</v>
      </c>
      <c r="CO643" s="4">
        <f t="shared" si="79"/>
        <v>0</v>
      </c>
      <c r="CP643" s="8">
        <f t="shared" si="80"/>
        <v>128</v>
      </c>
      <c r="CQ643" s="8">
        <v>78</v>
      </c>
      <c r="CR643" s="8">
        <f t="shared" si="81"/>
        <v>1</v>
      </c>
      <c r="CS643" s="8">
        <f>IF(CN643=1,1,0)</f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 s="8">
        <v>1.9189189189189191</v>
      </c>
      <c r="EJ643" s="8">
        <v>0</v>
      </c>
      <c r="EK643" s="8">
        <v>1</v>
      </c>
      <c r="EL643" s="8">
        <v>0</v>
      </c>
      <c r="EM643">
        <v>0</v>
      </c>
      <c r="EO643">
        <v>0</v>
      </c>
      <c r="EP643">
        <v>0</v>
      </c>
      <c r="ER643">
        <v>0</v>
      </c>
      <c r="ES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</v>
      </c>
      <c r="FD643" s="2">
        <v>41760</v>
      </c>
      <c r="FE643">
        <v>0</v>
      </c>
      <c r="FG643">
        <v>55</v>
      </c>
      <c r="FH643">
        <v>1</v>
      </c>
      <c r="FK643">
        <v>0</v>
      </c>
    </row>
    <row r="644" spans="1:168" x14ac:dyDescent="0.35">
      <c r="A644">
        <v>73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0</v>
      </c>
      <c r="N644">
        <v>1</v>
      </c>
      <c r="O644" s="8">
        <v>25</v>
      </c>
      <c r="P644" s="8">
        <v>0.2340968575748216</v>
      </c>
      <c r="Q644">
        <v>2</v>
      </c>
      <c r="R644">
        <v>0</v>
      </c>
      <c r="S644">
        <v>0</v>
      </c>
      <c r="T644">
        <v>1</v>
      </c>
      <c r="U644" s="8">
        <v>0.18397455804829729</v>
      </c>
      <c r="V644">
        <v>0</v>
      </c>
      <c r="W644" s="8">
        <v>120</v>
      </c>
      <c r="X644" s="8">
        <v>60</v>
      </c>
      <c r="Y644" s="8">
        <v>93</v>
      </c>
      <c r="Z644">
        <v>1</v>
      </c>
      <c r="AA644" s="8">
        <v>2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 s="8">
        <v>33.5</v>
      </c>
      <c r="AI644" s="8">
        <v>49</v>
      </c>
      <c r="AJ644" s="6">
        <v>9.9</v>
      </c>
      <c r="AK644">
        <v>0</v>
      </c>
      <c r="AL644" s="8">
        <v>61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 s="8">
        <v>3</v>
      </c>
      <c r="AT644">
        <v>0</v>
      </c>
      <c r="AU644">
        <v>0</v>
      </c>
      <c r="AV644">
        <v>1</v>
      </c>
      <c r="AW644" s="8">
        <v>175</v>
      </c>
      <c r="AX644" s="8">
        <v>140</v>
      </c>
      <c r="AZ644" s="2">
        <v>41704</v>
      </c>
      <c r="BA644" s="8"/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4</v>
      </c>
      <c r="BJ644">
        <v>14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3</v>
      </c>
      <c r="CE644">
        <v>1</v>
      </c>
      <c r="CF644">
        <v>1</v>
      </c>
      <c r="CG644">
        <v>1</v>
      </c>
      <c r="CH644">
        <v>1</v>
      </c>
      <c r="CI644" s="6">
        <v>2</v>
      </c>
      <c r="CJ644" s="8">
        <v>10</v>
      </c>
      <c r="CK644" s="8">
        <v>80</v>
      </c>
      <c r="CL644" s="8">
        <f t="shared" si="78"/>
        <v>10</v>
      </c>
      <c r="CM644" s="8">
        <v>50</v>
      </c>
      <c r="CN644">
        <v>1</v>
      </c>
      <c r="CO644" s="4">
        <f t="shared" si="79"/>
        <v>0.41666666666666669</v>
      </c>
      <c r="CP644" s="8">
        <f t="shared" si="80"/>
        <v>70</v>
      </c>
      <c r="CQ644" s="8">
        <v>45</v>
      </c>
      <c r="CR644" s="8">
        <f t="shared" si="81"/>
        <v>1</v>
      </c>
      <c r="CS644" s="8">
        <f>IF(CN644=1,1,0)</f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1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1</v>
      </c>
      <c r="DT644">
        <v>0</v>
      </c>
      <c r="DU644">
        <v>0</v>
      </c>
      <c r="DV644">
        <v>0</v>
      </c>
      <c r="DW644">
        <v>0</v>
      </c>
      <c r="DX644">
        <v>1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 s="8">
        <v>1.845070422535211</v>
      </c>
      <c r="EJ644" s="8">
        <v>0</v>
      </c>
      <c r="EK644" s="8">
        <v>1</v>
      </c>
      <c r="EL644" s="8">
        <v>0</v>
      </c>
      <c r="EM644">
        <v>0</v>
      </c>
      <c r="EO644">
        <v>0</v>
      </c>
      <c r="EP644">
        <v>0</v>
      </c>
      <c r="ER644">
        <v>0</v>
      </c>
      <c r="ES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</v>
      </c>
      <c r="FE644">
        <v>1</v>
      </c>
      <c r="FF644" s="2">
        <v>41988</v>
      </c>
      <c r="FK644">
        <v>2</v>
      </c>
    </row>
    <row r="645" spans="1:168" x14ac:dyDescent="0.35">
      <c r="A645">
        <v>60</v>
      </c>
      <c r="B645">
        <v>2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 s="8">
        <v>0</v>
      </c>
      <c r="P645" s="8">
        <v>0</v>
      </c>
      <c r="Q645">
        <v>0</v>
      </c>
      <c r="R645">
        <v>1</v>
      </c>
      <c r="S645">
        <v>0</v>
      </c>
      <c r="T645">
        <v>0</v>
      </c>
      <c r="U645" s="8">
        <v>0</v>
      </c>
      <c r="V645">
        <v>0</v>
      </c>
      <c r="W645" s="8">
        <v>138</v>
      </c>
      <c r="X645" s="8">
        <v>78</v>
      </c>
      <c r="Y645" s="8">
        <v>98</v>
      </c>
      <c r="Z645">
        <v>0</v>
      </c>
      <c r="AA645" s="8">
        <v>1.9710144927536231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s="8">
        <v>39</v>
      </c>
      <c r="AI645" s="8">
        <v>47</v>
      </c>
      <c r="AJ645" s="6">
        <v>8.4</v>
      </c>
      <c r="AK645">
        <v>0</v>
      </c>
      <c r="AL645" s="8">
        <v>86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 s="8">
        <v>3</v>
      </c>
      <c r="AT645">
        <v>0</v>
      </c>
      <c r="AU645">
        <v>0</v>
      </c>
      <c r="AV645">
        <v>1</v>
      </c>
      <c r="AW645" s="8">
        <v>283</v>
      </c>
      <c r="AX645" s="8">
        <v>206.20762859429709</v>
      </c>
      <c r="AZ645" s="2">
        <v>41702</v>
      </c>
      <c r="BA645" s="8"/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14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2</v>
      </c>
      <c r="CE645">
        <v>0</v>
      </c>
      <c r="CF645">
        <v>1</v>
      </c>
      <c r="CG645">
        <v>0</v>
      </c>
      <c r="CH645">
        <v>1</v>
      </c>
      <c r="CI645" s="6">
        <v>0.75256563027511003</v>
      </c>
      <c r="CJ645" s="8">
        <v>0</v>
      </c>
      <c r="CK645" s="8">
        <v>100</v>
      </c>
      <c r="CL645" s="8">
        <f t="shared" si="78"/>
        <v>0</v>
      </c>
      <c r="CM645" s="8">
        <v>59.5</v>
      </c>
      <c r="CN645">
        <v>0</v>
      </c>
      <c r="CO645" s="4">
        <f t="shared" si="79"/>
        <v>0.4311594202898551</v>
      </c>
      <c r="CP645" s="8">
        <f t="shared" si="80"/>
        <v>78.5</v>
      </c>
      <c r="CQ645" s="8">
        <v>42</v>
      </c>
      <c r="CR645" s="8">
        <f t="shared" si="81"/>
        <v>1</v>
      </c>
      <c r="CS645" s="8">
        <f t="shared" ref="CS645:CS652" si="82">IF(SUM(EF645:EG645,EB645:EC645,DX645:DY645,DT645:DU645,DP645:DQ645,DL645:DM645,DH645:DI645,DD645:DE645)&gt;0,1,0)</f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0</v>
      </c>
      <c r="DL645">
        <v>1</v>
      </c>
      <c r="DM645">
        <v>1</v>
      </c>
      <c r="DN645">
        <v>0</v>
      </c>
      <c r="DO645">
        <v>0</v>
      </c>
      <c r="DP645">
        <v>1</v>
      </c>
      <c r="DQ645">
        <v>0</v>
      </c>
      <c r="DR645">
        <v>0</v>
      </c>
      <c r="DS645">
        <v>1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 s="8">
        <v>1.810810810810811</v>
      </c>
      <c r="EJ645" s="8">
        <v>0</v>
      </c>
      <c r="EK645" s="8">
        <v>1</v>
      </c>
      <c r="EL645" s="8">
        <v>0</v>
      </c>
      <c r="EM645">
        <v>0</v>
      </c>
      <c r="EO645">
        <v>0</v>
      </c>
      <c r="EP645">
        <v>0</v>
      </c>
      <c r="ER645">
        <v>0</v>
      </c>
      <c r="ES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E645">
        <v>0</v>
      </c>
      <c r="FK645">
        <v>2</v>
      </c>
    </row>
    <row r="646" spans="1:168" x14ac:dyDescent="0.35">
      <c r="A646">
        <v>79</v>
      </c>
      <c r="B646">
        <v>2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 s="8">
        <v>0</v>
      </c>
      <c r="P646" s="8">
        <v>48</v>
      </c>
      <c r="Q646">
        <v>0</v>
      </c>
      <c r="R646">
        <v>1</v>
      </c>
      <c r="S646">
        <v>0</v>
      </c>
      <c r="T646">
        <v>0</v>
      </c>
      <c r="U646" s="8">
        <v>0</v>
      </c>
      <c r="V646">
        <v>0</v>
      </c>
      <c r="W646" s="8">
        <v>102</v>
      </c>
      <c r="X646" s="8">
        <v>54</v>
      </c>
      <c r="Y646" s="8">
        <v>98</v>
      </c>
      <c r="Z646">
        <v>1</v>
      </c>
      <c r="AA646" s="8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1</v>
      </c>
      <c r="AH646" s="8">
        <v>40</v>
      </c>
      <c r="AI646" s="8">
        <v>43</v>
      </c>
      <c r="AJ646" s="6">
        <v>7.2</v>
      </c>
      <c r="AK646">
        <v>1</v>
      </c>
      <c r="AL646" s="8">
        <v>55</v>
      </c>
      <c r="AM646">
        <v>2</v>
      </c>
      <c r="AN646">
        <v>1</v>
      </c>
      <c r="AO646">
        <v>1</v>
      </c>
      <c r="AP646">
        <v>0</v>
      </c>
      <c r="AQ646">
        <v>0</v>
      </c>
      <c r="AR646">
        <v>0</v>
      </c>
      <c r="AS646" s="8">
        <v>2</v>
      </c>
      <c r="AT646">
        <v>0</v>
      </c>
      <c r="AU646">
        <v>1</v>
      </c>
      <c r="AV646">
        <v>0</v>
      </c>
      <c r="AW646" s="8">
        <v>29</v>
      </c>
      <c r="AX646" s="8">
        <v>0</v>
      </c>
      <c r="AZ646" s="2">
        <v>41702</v>
      </c>
      <c r="BA646" s="8"/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7</v>
      </c>
      <c r="BJ646">
        <v>16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3</v>
      </c>
      <c r="CE646">
        <v>1</v>
      </c>
      <c r="CF646">
        <v>1</v>
      </c>
      <c r="CG646">
        <v>1</v>
      </c>
      <c r="CH646">
        <v>1</v>
      </c>
      <c r="CI646" s="6">
        <v>0.86141417225377304</v>
      </c>
      <c r="CJ646" s="8">
        <v>0</v>
      </c>
      <c r="CK646" s="8">
        <v>100</v>
      </c>
      <c r="CL646" s="8">
        <f t="shared" si="78"/>
        <v>0</v>
      </c>
      <c r="CM646" s="8">
        <v>55</v>
      </c>
      <c r="CN646">
        <v>0</v>
      </c>
      <c r="CO646" s="4">
        <f t="shared" si="79"/>
        <v>0.53921568627450978</v>
      </c>
      <c r="CP646" s="8">
        <f t="shared" si="80"/>
        <v>47</v>
      </c>
      <c r="CQ646" s="8">
        <v>40.5</v>
      </c>
      <c r="CR646" s="8">
        <f t="shared" si="81"/>
        <v>1</v>
      </c>
      <c r="CS646" s="8">
        <f t="shared" si="82"/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1</v>
      </c>
      <c r="DR646">
        <v>1</v>
      </c>
      <c r="DS646">
        <v>0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</v>
      </c>
      <c r="EG646">
        <v>0</v>
      </c>
      <c r="EH646">
        <v>0</v>
      </c>
      <c r="EI646" s="8">
        <v>1.828571428571429</v>
      </c>
      <c r="EJ646" s="8">
        <v>0</v>
      </c>
      <c r="EK646" s="8">
        <v>1</v>
      </c>
      <c r="EL646" s="8">
        <v>0</v>
      </c>
      <c r="EM646">
        <v>1</v>
      </c>
      <c r="EN646" s="2">
        <v>41733</v>
      </c>
      <c r="EO646">
        <v>3</v>
      </c>
      <c r="EP646">
        <v>1</v>
      </c>
      <c r="EQ646" s="2">
        <v>41845</v>
      </c>
      <c r="ER646">
        <v>6</v>
      </c>
      <c r="ES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</v>
      </c>
      <c r="FD646" s="2">
        <v>41936</v>
      </c>
      <c r="FE646">
        <v>0</v>
      </c>
      <c r="FG646">
        <v>234</v>
      </c>
      <c r="FH646">
        <v>1</v>
      </c>
      <c r="FI646">
        <v>31</v>
      </c>
      <c r="FJ646">
        <v>1</v>
      </c>
      <c r="FK646">
        <f>IF(AND(FH646,FJ646),1,0)</f>
        <v>1</v>
      </c>
    </row>
    <row r="647" spans="1:168" x14ac:dyDescent="0.35">
      <c r="A647">
        <v>64</v>
      </c>
      <c r="B647">
        <v>2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1</v>
      </c>
      <c r="O647" s="8">
        <v>2</v>
      </c>
      <c r="P647" s="8">
        <v>9.4594973580866965E-2</v>
      </c>
      <c r="Q647">
        <v>2</v>
      </c>
      <c r="R647">
        <v>0</v>
      </c>
      <c r="S647">
        <v>0</v>
      </c>
      <c r="T647">
        <v>1</v>
      </c>
      <c r="U647" s="8">
        <v>7.8411500353385163E-2</v>
      </c>
      <c r="V647">
        <v>0</v>
      </c>
      <c r="W647" s="8">
        <v>100</v>
      </c>
      <c r="X647" s="8">
        <v>55</v>
      </c>
      <c r="Y647" s="8">
        <v>98</v>
      </c>
      <c r="Z647">
        <v>1</v>
      </c>
      <c r="AA647" s="8">
        <v>2.0787401574803148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 s="8">
        <v>20</v>
      </c>
      <c r="AI647" s="8">
        <v>56</v>
      </c>
      <c r="AJ647" s="6">
        <v>6.5</v>
      </c>
      <c r="AK647">
        <v>1</v>
      </c>
      <c r="AL647" s="8">
        <v>32</v>
      </c>
      <c r="AM647">
        <v>3</v>
      </c>
      <c r="AN647">
        <v>1</v>
      </c>
      <c r="AO647">
        <v>0</v>
      </c>
      <c r="AP647">
        <v>1</v>
      </c>
      <c r="AQ647">
        <v>0</v>
      </c>
      <c r="AR647">
        <v>0</v>
      </c>
      <c r="AS647" s="8">
        <v>3</v>
      </c>
      <c r="AT647">
        <v>0</v>
      </c>
      <c r="AU647">
        <v>0</v>
      </c>
      <c r="AV647">
        <v>1</v>
      </c>
      <c r="AW647" s="8">
        <v>211</v>
      </c>
      <c r="AX647" s="8">
        <v>184</v>
      </c>
      <c r="AZ647" s="2">
        <v>41702</v>
      </c>
      <c r="BA647" s="8"/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2</v>
      </c>
      <c r="BJ647">
        <v>10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3</v>
      </c>
      <c r="CE647">
        <v>1</v>
      </c>
      <c r="CF647">
        <v>1</v>
      </c>
      <c r="CG647">
        <v>1</v>
      </c>
      <c r="CH647">
        <v>0</v>
      </c>
      <c r="CI647" s="6">
        <v>3.531684914537581</v>
      </c>
      <c r="CJ647" s="8">
        <v>0</v>
      </c>
      <c r="CK647" s="8">
        <v>100</v>
      </c>
      <c r="CL647" s="8">
        <f t="shared" si="78"/>
        <v>0</v>
      </c>
      <c r="CM647" s="8">
        <v>52.5</v>
      </c>
      <c r="CN647">
        <v>0</v>
      </c>
      <c r="CO647" s="4">
        <f t="shared" si="79"/>
        <v>0.52500000000000002</v>
      </c>
      <c r="CP647" s="8">
        <f t="shared" si="80"/>
        <v>47.5</v>
      </c>
      <c r="CQ647" s="8">
        <v>43.999999999999993</v>
      </c>
      <c r="CR647" s="8">
        <f t="shared" si="81"/>
        <v>1</v>
      </c>
      <c r="CS647" s="8">
        <f t="shared" si="82"/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1</v>
      </c>
      <c r="DK647">
        <v>0</v>
      </c>
      <c r="DL647">
        <v>1</v>
      </c>
      <c r="DM647">
        <v>1</v>
      </c>
      <c r="DN647">
        <v>1</v>
      </c>
      <c r="DO647">
        <v>0</v>
      </c>
      <c r="DP647">
        <v>0</v>
      </c>
      <c r="DQ647">
        <v>1</v>
      </c>
      <c r="DR647">
        <v>0</v>
      </c>
      <c r="DS647">
        <v>1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</v>
      </c>
      <c r="EG647">
        <v>0</v>
      </c>
      <c r="EH647">
        <v>0</v>
      </c>
      <c r="EI647" s="8">
        <v>1.8266666666666671</v>
      </c>
      <c r="EJ647" s="8">
        <v>0</v>
      </c>
      <c r="EK647" s="8">
        <v>1</v>
      </c>
      <c r="EL647" s="8">
        <v>0</v>
      </c>
      <c r="EM647">
        <v>1</v>
      </c>
      <c r="EN647" s="2">
        <v>41805</v>
      </c>
      <c r="EO647">
        <v>3</v>
      </c>
      <c r="EP647">
        <v>1</v>
      </c>
      <c r="EQ647" s="2">
        <v>41859</v>
      </c>
      <c r="ER647">
        <v>8</v>
      </c>
      <c r="ES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</v>
      </c>
      <c r="FD647" s="2">
        <v>41878</v>
      </c>
      <c r="FE647">
        <v>1</v>
      </c>
      <c r="FF647" s="2">
        <v>42418</v>
      </c>
      <c r="FG647">
        <v>176</v>
      </c>
      <c r="FH647">
        <v>1</v>
      </c>
      <c r="FI647">
        <v>103</v>
      </c>
      <c r="FJ647">
        <v>1</v>
      </c>
      <c r="FK647">
        <f>IF(AND(FH647,FJ647),1,0)</f>
        <v>1</v>
      </c>
    </row>
    <row r="648" spans="1:168" x14ac:dyDescent="0.35">
      <c r="A648">
        <v>86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 s="8">
        <v>0</v>
      </c>
      <c r="P648" s="8">
        <v>0</v>
      </c>
      <c r="Q648">
        <v>2</v>
      </c>
      <c r="R648">
        <v>0</v>
      </c>
      <c r="S648">
        <v>0</v>
      </c>
      <c r="T648">
        <v>1</v>
      </c>
      <c r="U648" s="8">
        <v>7</v>
      </c>
      <c r="V648">
        <v>0</v>
      </c>
      <c r="W648" s="8">
        <v>125</v>
      </c>
      <c r="X648" s="8">
        <v>70</v>
      </c>
      <c r="Y648" s="8">
        <v>97</v>
      </c>
      <c r="Z648">
        <v>1</v>
      </c>
      <c r="AA648" s="8">
        <v>1.971223021582734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s="8">
        <v>37.5</v>
      </c>
      <c r="AI648" s="8">
        <v>53</v>
      </c>
      <c r="AJ648" s="6">
        <v>6.8</v>
      </c>
      <c r="AK648">
        <v>1</v>
      </c>
      <c r="AL648" s="8">
        <v>23</v>
      </c>
      <c r="AM648">
        <v>4</v>
      </c>
      <c r="AN648">
        <v>1</v>
      </c>
      <c r="AO648">
        <v>0</v>
      </c>
      <c r="AP648">
        <v>0</v>
      </c>
      <c r="AQ648">
        <v>1</v>
      </c>
      <c r="AR648">
        <v>0</v>
      </c>
      <c r="AS648" s="8">
        <v>3</v>
      </c>
      <c r="AT648">
        <v>0</v>
      </c>
      <c r="AU648">
        <v>0</v>
      </c>
      <c r="AV648">
        <v>1</v>
      </c>
      <c r="AW648" s="8">
        <v>292</v>
      </c>
      <c r="AX648" s="8">
        <v>201</v>
      </c>
      <c r="AZ648" s="2">
        <v>41684</v>
      </c>
      <c r="BA648" s="8"/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7</v>
      </c>
      <c r="BJ648">
        <v>16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1</v>
      </c>
      <c r="CD648">
        <v>3</v>
      </c>
      <c r="CE648">
        <v>1</v>
      </c>
      <c r="CF648">
        <v>1</v>
      </c>
      <c r="CG648">
        <v>1</v>
      </c>
      <c r="CH648">
        <v>1</v>
      </c>
      <c r="CI648" s="6">
        <v>0.1</v>
      </c>
      <c r="CJ648" s="8">
        <v>100</v>
      </c>
      <c r="CK648" s="8">
        <v>0</v>
      </c>
      <c r="CL648" s="8">
        <f t="shared" si="78"/>
        <v>0</v>
      </c>
      <c r="CM648" s="8">
        <v>51.5</v>
      </c>
      <c r="CN648">
        <v>0</v>
      </c>
      <c r="CO648" s="4">
        <f t="shared" si="79"/>
        <v>0.41199999999999998</v>
      </c>
      <c r="CP648" s="8">
        <f t="shared" si="80"/>
        <v>73.5</v>
      </c>
      <c r="CQ648" s="8">
        <v>62</v>
      </c>
      <c r="CR648" s="8">
        <f t="shared" si="81"/>
        <v>1</v>
      </c>
      <c r="CS648" s="8">
        <f t="shared" si="82"/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 s="8">
        <v>1.833333333333333</v>
      </c>
      <c r="EJ648" s="8">
        <v>0</v>
      </c>
      <c r="EK648" s="8">
        <v>1</v>
      </c>
      <c r="EL648" s="8">
        <v>0</v>
      </c>
      <c r="EM648">
        <v>0</v>
      </c>
      <c r="EO648">
        <v>0</v>
      </c>
      <c r="EP648">
        <v>0</v>
      </c>
      <c r="ER648">
        <v>0</v>
      </c>
      <c r="ES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E648">
        <v>1</v>
      </c>
      <c r="FF648" s="2">
        <v>41805</v>
      </c>
      <c r="FK648">
        <v>2</v>
      </c>
      <c r="FL648" t="s">
        <v>216</v>
      </c>
    </row>
    <row r="649" spans="1:168" x14ac:dyDescent="0.35">
      <c r="A649">
        <v>66</v>
      </c>
      <c r="B649">
        <v>2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0</v>
      </c>
      <c r="M649">
        <v>0</v>
      </c>
      <c r="N649">
        <v>1</v>
      </c>
      <c r="O649" s="8">
        <v>18</v>
      </c>
      <c r="P649" s="8">
        <v>0.35606367968802038</v>
      </c>
      <c r="Q649">
        <v>2</v>
      </c>
      <c r="R649">
        <v>0</v>
      </c>
      <c r="S649">
        <v>0</v>
      </c>
      <c r="T649">
        <v>1</v>
      </c>
      <c r="U649" s="8">
        <v>14</v>
      </c>
      <c r="V649">
        <v>1</v>
      </c>
      <c r="W649" s="8">
        <v>167</v>
      </c>
      <c r="X649" s="8">
        <v>56</v>
      </c>
      <c r="Y649" s="8">
        <v>96</v>
      </c>
      <c r="Z649">
        <v>0</v>
      </c>
      <c r="AA649" s="8">
        <v>1.985074626865672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 s="8">
        <v>22</v>
      </c>
      <c r="AI649" s="8">
        <v>47</v>
      </c>
      <c r="AJ649" s="6">
        <v>7.9</v>
      </c>
      <c r="AK649">
        <v>0</v>
      </c>
      <c r="AL649" s="8">
        <v>138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 s="8">
        <v>2</v>
      </c>
      <c r="AT649">
        <v>0</v>
      </c>
      <c r="AU649">
        <v>1</v>
      </c>
      <c r="AV649">
        <v>0</v>
      </c>
      <c r="AW649" s="8">
        <v>90</v>
      </c>
      <c r="AX649" s="8">
        <v>0</v>
      </c>
      <c r="AZ649" s="2">
        <v>41683</v>
      </c>
      <c r="BA649" s="8"/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2</v>
      </c>
      <c r="BJ649">
        <v>15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3</v>
      </c>
      <c r="CE649">
        <v>1</v>
      </c>
      <c r="CF649">
        <v>1</v>
      </c>
      <c r="CG649">
        <v>1</v>
      </c>
      <c r="CH649">
        <v>1</v>
      </c>
      <c r="CI649" s="6">
        <v>2.4724544753806219</v>
      </c>
      <c r="CJ649" s="8">
        <v>0</v>
      </c>
      <c r="CK649" s="8">
        <v>100</v>
      </c>
      <c r="CL649" s="8">
        <f t="shared" si="78"/>
        <v>0</v>
      </c>
      <c r="CM649" s="8">
        <v>51</v>
      </c>
      <c r="CN649">
        <v>0</v>
      </c>
      <c r="CO649" s="4">
        <f t="shared" si="79"/>
        <v>0.30538922155688625</v>
      </c>
      <c r="CP649" s="8">
        <f t="shared" si="80"/>
        <v>116</v>
      </c>
      <c r="CQ649" s="8">
        <v>51</v>
      </c>
      <c r="CR649" s="8">
        <f t="shared" si="81"/>
        <v>1</v>
      </c>
      <c r="CS649" s="8">
        <f t="shared" si="82"/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0</v>
      </c>
      <c r="DP649">
        <v>1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 s="8">
        <v>1.828571428571429</v>
      </c>
      <c r="EJ649" s="8">
        <v>0</v>
      </c>
      <c r="EK649" s="8">
        <v>1</v>
      </c>
      <c r="EL649" s="8">
        <v>0</v>
      </c>
      <c r="EM649">
        <v>1</v>
      </c>
      <c r="EN649" s="2">
        <v>42132</v>
      </c>
      <c r="EO649">
        <v>1</v>
      </c>
      <c r="EP649">
        <v>0</v>
      </c>
      <c r="ER649">
        <v>0</v>
      </c>
      <c r="ES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E649">
        <v>1</v>
      </c>
      <c r="FF649" s="2">
        <v>42555</v>
      </c>
      <c r="FI649">
        <v>449</v>
      </c>
      <c r="FJ649">
        <v>0</v>
      </c>
      <c r="FK649">
        <v>2</v>
      </c>
    </row>
    <row r="650" spans="1:168" x14ac:dyDescent="0.35">
      <c r="A650">
        <v>72</v>
      </c>
      <c r="B650">
        <v>2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 s="8">
        <v>0</v>
      </c>
      <c r="P650" s="8">
        <v>0</v>
      </c>
      <c r="Q650">
        <v>0</v>
      </c>
      <c r="R650">
        <v>1</v>
      </c>
      <c r="S650">
        <v>0</v>
      </c>
      <c r="T650">
        <v>0</v>
      </c>
      <c r="U650" s="8">
        <v>0</v>
      </c>
      <c r="V650">
        <v>0</v>
      </c>
      <c r="W650" s="8">
        <v>131</v>
      </c>
      <c r="X650" s="8">
        <v>64</v>
      </c>
      <c r="Y650" s="8">
        <v>95</v>
      </c>
      <c r="Z650">
        <v>0</v>
      </c>
      <c r="AA650" s="8">
        <v>1.9710144927536231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s="8">
        <v>35.5</v>
      </c>
      <c r="AI650" s="8">
        <v>66</v>
      </c>
      <c r="AJ650" s="6">
        <v>9.1999999999999993</v>
      </c>
      <c r="AK650">
        <v>0</v>
      </c>
      <c r="AL650" s="8">
        <v>20</v>
      </c>
      <c r="AM650">
        <v>4</v>
      </c>
      <c r="AN650">
        <v>1</v>
      </c>
      <c r="AO650">
        <v>0</v>
      </c>
      <c r="AP650">
        <v>0</v>
      </c>
      <c r="AQ650">
        <v>1</v>
      </c>
      <c r="AR650">
        <v>0</v>
      </c>
      <c r="AS650" s="8">
        <v>3</v>
      </c>
      <c r="AT650">
        <v>0</v>
      </c>
      <c r="AU650">
        <v>0</v>
      </c>
      <c r="AV650">
        <v>1</v>
      </c>
      <c r="AW650" s="8">
        <v>200.5</v>
      </c>
      <c r="AX650" s="8">
        <v>138.5</v>
      </c>
      <c r="AZ650" s="2">
        <v>41675</v>
      </c>
      <c r="BA650" s="8"/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15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3</v>
      </c>
      <c r="CE650">
        <v>1</v>
      </c>
      <c r="CF650">
        <v>1</v>
      </c>
      <c r="CG650">
        <v>1</v>
      </c>
      <c r="CH650">
        <v>1</v>
      </c>
      <c r="CI650" s="6">
        <v>6</v>
      </c>
      <c r="CJ650" s="8">
        <v>0</v>
      </c>
      <c r="CK650" s="8">
        <v>100</v>
      </c>
      <c r="CL650" s="8">
        <f t="shared" si="78"/>
        <v>0</v>
      </c>
      <c r="CM650" s="8">
        <v>55</v>
      </c>
      <c r="CN650">
        <v>0</v>
      </c>
      <c r="CO650" s="4">
        <f t="shared" si="79"/>
        <v>0.41984732824427479</v>
      </c>
      <c r="CP650" s="8">
        <f t="shared" si="80"/>
        <v>76</v>
      </c>
      <c r="CQ650" s="8">
        <v>56.1810168448079</v>
      </c>
      <c r="CR650" s="8">
        <f t="shared" si="81"/>
        <v>1</v>
      </c>
      <c r="CS650" s="8">
        <f t="shared" si="82"/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 s="8">
        <v>1.9189189189189191</v>
      </c>
      <c r="EJ650" s="8">
        <v>0</v>
      </c>
      <c r="EK650" s="8">
        <v>1</v>
      </c>
      <c r="EL650" s="8">
        <v>0</v>
      </c>
      <c r="EM650">
        <v>0</v>
      </c>
      <c r="EO650">
        <v>0</v>
      </c>
      <c r="EP650">
        <v>0</v>
      </c>
      <c r="ER650">
        <v>0</v>
      </c>
      <c r="ES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E650">
        <v>1</v>
      </c>
      <c r="FF650" s="2">
        <v>41698</v>
      </c>
      <c r="FK650">
        <v>2</v>
      </c>
    </row>
    <row r="651" spans="1:168" x14ac:dyDescent="0.35">
      <c r="A651">
        <v>78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 s="8">
        <v>0</v>
      </c>
      <c r="P651" s="8">
        <v>0</v>
      </c>
      <c r="Q651">
        <v>0</v>
      </c>
      <c r="R651">
        <v>1</v>
      </c>
      <c r="S651">
        <v>0</v>
      </c>
      <c r="T651">
        <v>0</v>
      </c>
      <c r="U651" s="8">
        <v>0</v>
      </c>
      <c r="V651">
        <v>1</v>
      </c>
      <c r="W651" s="8">
        <v>160</v>
      </c>
      <c r="X651" s="8">
        <v>90</v>
      </c>
      <c r="Y651" s="8">
        <v>96</v>
      </c>
      <c r="Z651">
        <v>0</v>
      </c>
      <c r="AA651" s="8">
        <v>1.9859154929577461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s="8">
        <v>42.5</v>
      </c>
      <c r="AI651" s="8">
        <v>58</v>
      </c>
      <c r="AJ651" s="6">
        <v>7.9</v>
      </c>
      <c r="AK651">
        <v>0</v>
      </c>
      <c r="AL651" s="8">
        <v>41</v>
      </c>
      <c r="AM651">
        <v>3</v>
      </c>
      <c r="AN651">
        <v>1</v>
      </c>
      <c r="AO651">
        <v>0</v>
      </c>
      <c r="AP651">
        <v>1</v>
      </c>
      <c r="AQ651">
        <v>0</v>
      </c>
      <c r="AR651">
        <v>0</v>
      </c>
      <c r="AS651" s="8">
        <v>3</v>
      </c>
      <c r="AT651">
        <v>0</v>
      </c>
      <c r="AU651">
        <v>0</v>
      </c>
      <c r="AV651">
        <v>1</v>
      </c>
      <c r="AW651" s="8">
        <v>366</v>
      </c>
      <c r="AX651" s="8">
        <v>243.5</v>
      </c>
      <c r="AZ651" s="2">
        <v>41668</v>
      </c>
      <c r="BA651" s="8"/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7</v>
      </c>
      <c r="BJ651">
        <v>14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3</v>
      </c>
      <c r="CE651">
        <v>1</v>
      </c>
      <c r="CF651">
        <v>1</v>
      </c>
      <c r="CG651">
        <v>1</v>
      </c>
      <c r="CH651">
        <v>1</v>
      </c>
      <c r="CI651" s="6">
        <v>0.76346123442970493</v>
      </c>
      <c r="CJ651" s="8">
        <v>20</v>
      </c>
      <c r="CK651" s="8">
        <v>60</v>
      </c>
      <c r="CL651" s="8">
        <f t="shared" si="78"/>
        <v>20</v>
      </c>
      <c r="CM651" s="8">
        <v>56</v>
      </c>
      <c r="CN651">
        <v>0</v>
      </c>
      <c r="CO651" s="4">
        <f t="shared" si="79"/>
        <v>0.35</v>
      </c>
      <c r="CP651" s="8">
        <f t="shared" si="80"/>
        <v>104</v>
      </c>
      <c r="CQ651" s="8">
        <v>40</v>
      </c>
      <c r="CR651" s="8">
        <f t="shared" si="81"/>
        <v>1</v>
      </c>
      <c r="CS651" s="8">
        <f t="shared" si="82"/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1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1</v>
      </c>
      <c r="DY651">
        <v>1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0</v>
      </c>
      <c r="EI651" s="8">
        <v>1.8985507246376809</v>
      </c>
      <c r="EJ651" s="8">
        <v>0</v>
      </c>
      <c r="EK651" s="8">
        <v>1</v>
      </c>
      <c r="EL651" s="8">
        <v>0</v>
      </c>
      <c r="EM651">
        <v>1</v>
      </c>
      <c r="EN651" s="2">
        <v>41689</v>
      </c>
      <c r="EO651">
        <v>2</v>
      </c>
      <c r="EP651">
        <v>0</v>
      </c>
      <c r="ER651">
        <v>0</v>
      </c>
      <c r="ES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 s="2">
        <v>41899</v>
      </c>
      <c r="FE651">
        <v>1</v>
      </c>
      <c r="FF651" s="2">
        <v>42908</v>
      </c>
      <c r="FG651">
        <v>231</v>
      </c>
      <c r="FH651">
        <v>1</v>
      </c>
      <c r="FI651">
        <v>21</v>
      </c>
      <c r="FJ651">
        <v>1</v>
      </c>
      <c r="FK651">
        <f>IF(AND(FH651,FJ651),1,0)</f>
        <v>1</v>
      </c>
    </row>
    <row r="652" spans="1:168" x14ac:dyDescent="0.35">
      <c r="A652">
        <v>60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0</v>
      </c>
      <c r="M652">
        <v>0</v>
      </c>
      <c r="N652">
        <v>1</v>
      </c>
      <c r="O652" s="8">
        <v>50</v>
      </c>
      <c r="P652" s="8">
        <v>0.108959194822823</v>
      </c>
      <c r="Q652">
        <v>0</v>
      </c>
      <c r="R652">
        <v>1</v>
      </c>
      <c r="S652">
        <v>0</v>
      </c>
      <c r="T652">
        <v>0</v>
      </c>
      <c r="U652" s="8">
        <v>0</v>
      </c>
      <c r="V652">
        <v>0</v>
      </c>
      <c r="W652" s="8">
        <v>134</v>
      </c>
      <c r="X652" s="8">
        <v>78</v>
      </c>
      <c r="Y652" s="8">
        <v>97.101694915254242</v>
      </c>
      <c r="Z652">
        <v>0</v>
      </c>
      <c r="AA652" s="8">
        <v>1.9861111111111109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s="8">
        <v>35.936593168866047</v>
      </c>
      <c r="AI652" s="8">
        <v>63</v>
      </c>
      <c r="AJ652" s="6">
        <v>8.8000000000000007</v>
      </c>
      <c r="AK652">
        <v>0</v>
      </c>
      <c r="AL652" s="8">
        <v>87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 s="8">
        <v>3</v>
      </c>
      <c r="AT652">
        <v>0</v>
      </c>
      <c r="AU652">
        <v>0</v>
      </c>
      <c r="AV652">
        <v>1</v>
      </c>
      <c r="AW652" s="8">
        <v>270</v>
      </c>
      <c r="AX652" s="8">
        <v>270</v>
      </c>
      <c r="AZ652" s="2">
        <v>41656</v>
      </c>
      <c r="BA652" s="8"/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5</v>
      </c>
      <c r="BJ652">
        <v>3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0</v>
      </c>
      <c r="CI652" s="6">
        <v>0.97124939256464682</v>
      </c>
      <c r="CJ652" s="8">
        <v>0.32927618039630741</v>
      </c>
      <c r="CK652" s="8">
        <v>0.1094894739484569</v>
      </c>
      <c r="CL652" s="8">
        <f t="shared" si="78"/>
        <v>99.561234345655237</v>
      </c>
      <c r="CM652" s="8">
        <v>53.499999999999993</v>
      </c>
      <c r="CN652">
        <v>0</v>
      </c>
      <c r="CO652" s="4">
        <f t="shared" si="79"/>
        <v>0.39925373134328351</v>
      </c>
      <c r="CP652" s="8">
        <f t="shared" si="80"/>
        <v>80.5</v>
      </c>
      <c r="CQ652" s="8">
        <v>65</v>
      </c>
      <c r="CR652" s="8">
        <f t="shared" si="81"/>
        <v>1</v>
      </c>
      <c r="CS652" s="8">
        <f t="shared" si="82"/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 s="8">
        <v>1.7777777777777779</v>
      </c>
      <c r="EJ652" s="8">
        <v>0</v>
      </c>
      <c r="EK652" s="8">
        <v>1</v>
      </c>
      <c r="EL652" s="8">
        <v>0</v>
      </c>
      <c r="EM652">
        <v>0</v>
      </c>
      <c r="EO652">
        <v>0</v>
      </c>
      <c r="EP652">
        <v>0</v>
      </c>
      <c r="ER652">
        <v>0</v>
      </c>
      <c r="ES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</v>
      </c>
      <c r="FD652" s="2">
        <v>41902</v>
      </c>
      <c r="FE652">
        <v>0</v>
      </c>
      <c r="FG652">
        <v>246</v>
      </c>
      <c r="FH652">
        <v>1</v>
      </c>
      <c r="FK652">
        <v>0</v>
      </c>
    </row>
    <row r="653" spans="1:168" x14ac:dyDescent="0.35">
      <c r="A653">
        <v>74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</v>
      </c>
      <c r="L653">
        <v>0</v>
      </c>
      <c r="M653">
        <v>0</v>
      </c>
      <c r="N653">
        <v>1</v>
      </c>
      <c r="O653" s="8">
        <v>7</v>
      </c>
      <c r="P653" s="8">
        <v>3.1826861871419483E-2</v>
      </c>
      <c r="Q653">
        <v>0</v>
      </c>
      <c r="R653">
        <v>1</v>
      </c>
      <c r="S653">
        <v>0</v>
      </c>
      <c r="T653">
        <v>0</v>
      </c>
      <c r="U653" s="8">
        <v>0</v>
      </c>
      <c r="V653">
        <v>1</v>
      </c>
      <c r="W653" s="8">
        <v>155</v>
      </c>
      <c r="X653" s="8">
        <v>56</v>
      </c>
      <c r="Y653" s="8">
        <v>99</v>
      </c>
      <c r="Z653">
        <v>0</v>
      </c>
      <c r="AA653" s="8">
        <v>1.7482517482517479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s="8">
        <v>43.824608579619721</v>
      </c>
      <c r="AI653" s="8">
        <v>67</v>
      </c>
      <c r="AJ653" s="6">
        <v>8.6999999999999993</v>
      </c>
      <c r="AK653">
        <v>0</v>
      </c>
      <c r="AL653" s="8">
        <v>83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 s="8">
        <v>3</v>
      </c>
      <c r="AT653">
        <v>0</v>
      </c>
      <c r="AU653">
        <v>0</v>
      </c>
      <c r="AV653">
        <v>1</v>
      </c>
      <c r="AW653" s="8">
        <v>222</v>
      </c>
      <c r="AX653" s="8">
        <v>122</v>
      </c>
      <c r="AZ653" s="2">
        <v>41653</v>
      </c>
      <c r="BA653" s="8"/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7</v>
      </c>
      <c r="BJ653">
        <v>14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  <c r="CD653">
        <v>3</v>
      </c>
      <c r="CE653">
        <v>1</v>
      </c>
      <c r="CF653">
        <v>1</v>
      </c>
      <c r="CG653">
        <v>1</v>
      </c>
      <c r="CH653">
        <v>1</v>
      </c>
      <c r="CI653" s="6">
        <v>1</v>
      </c>
      <c r="CJ653" s="8">
        <v>100</v>
      </c>
      <c r="CK653" s="8">
        <v>0</v>
      </c>
      <c r="CL653" s="8">
        <f t="shared" si="78"/>
        <v>0</v>
      </c>
      <c r="CM653" s="8">
        <v>37</v>
      </c>
      <c r="CN653">
        <v>1</v>
      </c>
      <c r="CO653" s="4">
        <f t="shared" si="79"/>
        <v>0.23870967741935484</v>
      </c>
      <c r="CP653" s="8">
        <f t="shared" si="80"/>
        <v>118</v>
      </c>
      <c r="CQ653" s="8">
        <v>88</v>
      </c>
      <c r="CR653" s="8">
        <f t="shared" si="81"/>
        <v>1</v>
      </c>
      <c r="CS653" s="8">
        <f>IF(CN653=1,1,0)</f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1</v>
      </c>
      <c r="DK653">
        <v>0</v>
      </c>
      <c r="DL653">
        <v>1</v>
      </c>
      <c r="DM653">
        <v>0</v>
      </c>
      <c r="DN653">
        <v>0</v>
      </c>
      <c r="DO653">
        <v>0</v>
      </c>
      <c r="DP653">
        <v>1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 s="8">
        <v>1.8611111111111109</v>
      </c>
      <c r="EJ653" s="8">
        <v>0</v>
      </c>
      <c r="EK653" s="8">
        <v>1</v>
      </c>
      <c r="EL653" s="8">
        <v>0</v>
      </c>
      <c r="EM653">
        <v>0</v>
      </c>
      <c r="EO653">
        <v>0</v>
      </c>
      <c r="EP653">
        <v>0</v>
      </c>
      <c r="ER653">
        <v>0</v>
      </c>
      <c r="ES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</v>
      </c>
      <c r="FD653" s="2">
        <v>41872</v>
      </c>
      <c r="FE653">
        <v>1</v>
      </c>
      <c r="FF653" s="2">
        <v>42429</v>
      </c>
      <c r="FG653">
        <v>219</v>
      </c>
      <c r="FH653">
        <v>1</v>
      </c>
      <c r="FK653">
        <v>0</v>
      </c>
    </row>
    <row r="654" spans="1:168" x14ac:dyDescent="0.35">
      <c r="A654">
        <v>66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</v>
      </c>
      <c r="L654">
        <v>0</v>
      </c>
      <c r="M654">
        <v>0</v>
      </c>
      <c r="N654">
        <v>1</v>
      </c>
      <c r="O654" s="8">
        <v>20</v>
      </c>
      <c r="P654" s="8">
        <v>0.21245384187364061</v>
      </c>
      <c r="Q654">
        <v>2</v>
      </c>
      <c r="R654">
        <v>0</v>
      </c>
      <c r="S654">
        <v>0</v>
      </c>
      <c r="T654">
        <v>1</v>
      </c>
      <c r="U654" s="8">
        <v>18</v>
      </c>
      <c r="V654">
        <v>0</v>
      </c>
      <c r="W654" s="8">
        <v>114</v>
      </c>
      <c r="X654" s="8">
        <v>69</v>
      </c>
      <c r="Y654" s="8">
        <v>95</v>
      </c>
      <c r="Z654">
        <v>0</v>
      </c>
      <c r="AA654" s="8">
        <v>1.958333333333333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s="8">
        <v>35.940754362364217</v>
      </c>
      <c r="AI654" s="8">
        <v>42</v>
      </c>
      <c r="AJ654" s="6">
        <v>8.9</v>
      </c>
      <c r="AK654">
        <v>0</v>
      </c>
      <c r="AL654" s="8">
        <v>137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 s="8">
        <v>2</v>
      </c>
      <c r="AT654">
        <v>0</v>
      </c>
      <c r="AU654">
        <v>1</v>
      </c>
      <c r="AV654">
        <v>0</v>
      </c>
      <c r="AW654" s="8">
        <v>9</v>
      </c>
      <c r="AX654" s="8">
        <v>0</v>
      </c>
      <c r="AZ654" s="2">
        <v>41646</v>
      </c>
      <c r="BA654" s="8"/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16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1</v>
      </c>
      <c r="CD654">
        <v>3</v>
      </c>
      <c r="CE654">
        <v>1</v>
      </c>
      <c r="CF654">
        <v>1</v>
      </c>
      <c r="CG654">
        <v>1</v>
      </c>
      <c r="CH654">
        <v>1</v>
      </c>
      <c r="CI654" s="6">
        <v>0.2</v>
      </c>
      <c r="CJ654" s="8">
        <v>0</v>
      </c>
      <c r="CK654" s="8">
        <v>0</v>
      </c>
      <c r="CL654" s="8">
        <f t="shared" si="78"/>
        <v>100</v>
      </c>
      <c r="CM654" s="8">
        <v>50.5</v>
      </c>
      <c r="CN654">
        <v>0</v>
      </c>
      <c r="CO654" s="4">
        <f t="shared" si="79"/>
        <v>0.44298245614035087</v>
      </c>
      <c r="CP654" s="8">
        <f t="shared" si="80"/>
        <v>63.5</v>
      </c>
      <c r="CQ654" s="8">
        <v>54.5</v>
      </c>
      <c r="CR654" s="8">
        <f t="shared" si="81"/>
        <v>1</v>
      </c>
      <c r="CS654" s="8">
        <f t="shared" ref="CS654:CS679" si="83">IF(SUM(EF654:EG654,EB654:EC654,DX654:DY654,DT654:DU654,DP654:DQ654,DL654:DM654,DH654:DI654,DD654:DE654)&gt;0,1,0)</f>
        <v>1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 s="8">
        <v>1.9189189189189191</v>
      </c>
      <c r="EJ654" s="8">
        <v>0</v>
      </c>
      <c r="EK654" s="8">
        <v>1</v>
      </c>
      <c r="EL654" s="8">
        <v>0</v>
      </c>
      <c r="EM654">
        <v>1</v>
      </c>
      <c r="EN654" s="2">
        <v>41790</v>
      </c>
      <c r="EO654">
        <v>6</v>
      </c>
      <c r="EP654">
        <v>1</v>
      </c>
      <c r="EQ654" s="2">
        <v>41814</v>
      </c>
      <c r="ER654">
        <v>8</v>
      </c>
      <c r="ES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 s="2">
        <v>41850</v>
      </c>
      <c r="FE654">
        <v>0</v>
      </c>
      <c r="FG654">
        <v>204</v>
      </c>
      <c r="FH654">
        <v>1</v>
      </c>
      <c r="FI654">
        <v>144</v>
      </c>
      <c r="FJ654">
        <v>1</v>
      </c>
      <c r="FK654">
        <f>IF(AND(FH654,FJ654),1,0)</f>
        <v>1</v>
      </c>
    </row>
    <row r="655" spans="1:168" x14ac:dyDescent="0.35">
      <c r="A655">
        <v>61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0</v>
      </c>
      <c r="M655">
        <v>0</v>
      </c>
      <c r="N655">
        <v>1</v>
      </c>
      <c r="O655" s="8">
        <v>0.23080352849636751</v>
      </c>
      <c r="P655" s="8">
        <v>0.10876193111080371</v>
      </c>
      <c r="Q655">
        <v>2</v>
      </c>
      <c r="R655">
        <v>0</v>
      </c>
      <c r="S655">
        <v>0</v>
      </c>
      <c r="T655">
        <v>1</v>
      </c>
      <c r="U655" s="8">
        <v>0.18306023639376059</v>
      </c>
      <c r="V655">
        <v>0</v>
      </c>
      <c r="W655" s="8">
        <v>100</v>
      </c>
      <c r="X655" s="8">
        <v>60</v>
      </c>
      <c r="Y655" s="8">
        <v>98</v>
      </c>
      <c r="Z655">
        <v>1</v>
      </c>
      <c r="AA655" s="8">
        <v>1.9407407407407411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 s="8">
        <v>20</v>
      </c>
      <c r="AI655" s="8">
        <v>54</v>
      </c>
      <c r="AJ655" s="6">
        <v>6.9</v>
      </c>
      <c r="AK655">
        <v>1</v>
      </c>
      <c r="AL655" s="8">
        <v>78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 s="8">
        <v>2</v>
      </c>
      <c r="AT655">
        <v>0</v>
      </c>
      <c r="AU655">
        <v>1</v>
      </c>
      <c r="AV655">
        <v>0</v>
      </c>
      <c r="AW655" s="8">
        <v>152</v>
      </c>
      <c r="AX655" s="8">
        <v>0</v>
      </c>
      <c r="AZ655" s="2">
        <v>41639</v>
      </c>
      <c r="BA655" s="8"/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5</v>
      </c>
      <c r="BJ655">
        <v>15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2</v>
      </c>
      <c r="CE655">
        <v>0</v>
      </c>
      <c r="CF655">
        <v>1</v>
      </c>
      <c r="CG655">
        <v>0</v>
      </c>
      <c r="CH655">
        <v>1</v>
      </c>
      <c r="CI655" s="6">
        <v>2.1306684672949809</v>
      </c>
      <c r="CJ655" s="8">
        <v>0</v>
      </c>
      <c r="CK655" s="8">
        <v>100</v>
      </c>
      <c r="CL655" s="8">
        <f t="shared" si="78"/>
        <v>0</v>
      </c>
      <c r="CM655" s="8">
        <v>59</v>
      </c>
      <c r="CN655">
        <v>0</v>
      </c>
      <c r="CO655" s="4">
        <f t="shared" si="79"/>
        <v>0.59</v>
      </c>
      <c r="CP655" s="8">
        <f t="shared" si="80"/>
        <v>41</v>
      </c>
      <c r="CQ655" s="8">
        <v>37.5</v>
      </c>
      <c r="CR655" s="8">
        <f t="shared" si="81"/>
        <v>1</v>
      </c>
      <c r="CS655" s="8">
        <f t="shared" si="83"/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1</v>
      </c>
      <c r="DO655">
        <v>1</v>
      </c>
      <c r="DP655">
        <v>0</v>
      </c>
      <c r="DQ655">
        <v>0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</v>
      </c>
      <c r="EH655">
        <v>1</v>
      </c>
      <c r="EI655" s="8">
        <v>1.986666666666667</v>
      </c>
      <c r="EJ655" s="8">
        <v>0</v>
      </c>
      <c r="EK655" s="8">
        <v>1</v>
      </c>
      <c r="EL655" s="8">
        <v>0</v>
      </c>
      <c r="EM655">
        <v>1</v>
      </c>
      <c r="EN655" s="2">
        <v>41658</v>
      </c>
      <c r="EO655">
        <v>6</v>
      </c>
      <c r="EP655">
        <v>1</v>
      </c>
      <c r="EQ655" s="2">
        <v>41812</v>
      </c>
      <c r="ER655">
        <v>8</v>
      </c>
      <c r="ES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E655">
        <v>1</v>
      </c>
      <c r="FF655" s="2">
        <v>41855</v>
      </c>
      <c r="FI655">
        <v>19</v>
      </c>
      <c r="FJ655">
        <v>1</v>
      </c>
      <c r="FK655">
        <v>2</v>
      </c>
    </row>
    <row r="656" spans="1:168" x14ac:dyDescent="0.35">
      <c r="A656">
        <v>61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</v>
      </c>
      <c r="L656">
        <v>0</v>
      </c>
      <c r="M656">
        <v>0</v>
      </c>
      <c r="N656">
        <v>1</v>
      </c>
      <c r="O656" s="8">
        <v>9.4376720408965789E-2</v>
      </c>
      <c r="P656" s="8">
        <v>2.0821765685730149E-2</v>
      </c>
      <c r="Q656">
        <v>2</v>
      </c>
      <c r="R656">
        <v>0</v>
      </c>
      <c r="S656">
        <v>0</v>
      </c>
      <c r="T656">
        <v>1</v>
      </c>
      <c r="U656" s="8">
        <v>0.202425680857171</v>
      </c>
      <c r="V656">
        <v>0</v>
      </c>
      <c r="W656" s="8">
        <v>100</v>
      </c>
      <c r="X656" s="8">
        <v>60</v>
      </c>
      <c r="Y656" s="8">
        <v>98</v>
      </c>
      <c r="Z656">
        <v>1</v>
      </c>
      <c r="AA656" s="8">
        <v>1.916666666666667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 s="8">
        <v>20</v>
      </c>
      <c r="AI656" s="8">
        <v>54</v>
      </c>
      <c r="AJ656" s="6">
        <v>6.9</v>
      </c>
      <c r="AK656">
        <v>1</v>
      </c>
      <c r="AL656" s="8">
        <v>78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 s="8">
        <v>2</v>
      </c>
      <c r="AT656">
        <v>0</v>
      </c>
      <c r="AU656">
        <v>1</v>
      </c>
      <c r="AV656">
        <v>0</v>
      </c>
      <c r="AW656" s="8">
        <v>145.5</v>
      </c>
      <c r="AX656" s="8">
        <v>0</v>
      </c>
      <c r="AZ656" s="2">
        <v>41639</v>
      </c>
      <c r="BA656" s="8"/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7</v>
      </c>
      <c r="BJ656">
        <v>11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2</v>
      </c>
      <c r="CE656">
        <v>0</v>
      </c>
      <c r="CF656">
        <v>1</v>
      </c>
      <c r="CG656">
        <v>0</v>
      </c>
      <c r="CH656">
        <v>0</v>
      </c>
      <c r="CI656" s="6">
        <v>0.2</v>
      </c>
      <c r="CJ656" s="8">
        <v>80</v>
      </c>
      <c r="CK656" s="8">
        <v>0</v>
      </c>
      <c r="CL656" s="8">
        <f t="shared" si="78"/>
        <v>20</v>
      </c>
      <c r="CM656" s="8">
        <v>59.5</v>
      </c>
      <c r="CN656">
        <v>0</v>
      </c>
      <c r="CO656" s="4">
        <f t="shared" si="79"/>
        <v>0.59499999999999997</v>
      </c>
      <c r="CP656" s="8">
        <f t="shared" si="80"/>
        <v>40.5</v>
      </c>
      <c r="CQ656" s="8">
        <v>58.101875246259837</v>
      </c>
      <c r="CR656" s="8">
        <f t="shared" si="81"/>
        <v>1</v>
      </c>
      <c r="CS656" s="8">
        <f t="shared" si="83"/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1</v>
      </c>
      <c r="DI656">
        <v>0</v>
      </c>
      <c r="DJ656">
        <v>0</v>
      </c>
      <c r="DK656">
        <v>0</v>
      </c>
      <c r="DL656">
        <v>0</v>
      </c>
      <c r="DM656">
        <v>1</v>
      </c>
      <c r="DN656">
        <v>1</v>
      </c>
      <c r="DO656">
        <v>1</v>
      </c>
      <c r="DP656">
        <v>0</v>
      </c>
      <c r="DQ656">
        <v>0</v>
      </c>
      <c r="DR656">
        <v>0</v>
      </c>
      <c r="DS656">
        <v>1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 s="8">
        <v>1.8266666666666671</v>
      </c>
      <c r="EJ656" s="8">
        <v>0</v>
      </c>
      <c r="EK656" s="8">
        <v>1</v>
      </c>
      <c r="EL656" s="8">
        <v>0</v>
      </c>
      <c r="EM656">
        <v>1</v>
      </c>
      <c r="EN656" s="2">
        <v>41677</v>
      </c>
      <c r="EO656">
        <v>1</v>
      </c>
      <c r="EP656">
        <v>1</v>
      </c>
      <c r="EQ656" s="2">
        <v>41721</v>
      </c>
      <c r="ER656">
        <v>1</v>
      </c>
      <c r="ES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E656">
        <v>1</v>
      </c>
      <c r="FF656" s="2">
        <v>41855</v>
      </c>
      <c r="FI656">
        <v>38</v>
      </c>
      <c r="FJ656">
        <v>1</v>
      </c>
      <c r="FK656">
        <v>2</v>
      </c>
    </row>
    <row r="657" spans="1:168" x14ac:dyDescent="0.35">
      <c r="A657">
        <v>66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 s="8">
        <v>0</v>
      </c>
      <c r="P657" s="8">
        <v>0</v>
      </c>
      <c r="Q657">
        <v>1</v>
      </c>
      <c r="R657">
        <v>0</v>
      </c>
      <c r="S657">
        <v>1</v>
      </c>
      <c r="T657">
        <v>0</v>
      </c>
      <c r="U657" s="8">
        <v>0.11807703120607251</v>
      </c>
      <c r="V657">
        <v>1</v>
      </c>
      <c r="W657" s="8">
        <v>146</v>
      </c>
      <c r="X657" s="8">
        <v>77</v>
      </c>
      <c r="Y657" s="8">
        <v>96</v>
      </c>
      <c r="Z657">
        <v>0</v>
      </c>
      <c r="AA657" s="8">
        <v>2.0944881889763778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s="8">
        <v>43.872419663969502</v>
      </c>
      <c r="AI657" s="8">
        <v>68.5</v>
      </c>
      <c r="AJ657" s="6">
        <v>7.4</v>
      </c>
      <c r="AK657">
        <v>0</v>
      </c>
      <c r="AL657" s="8">
        <v>54</v>
      </c>
      <c r="AM657">
        <v>2</v>
      </c>
      <c r="AN657">
        <v>1</v>
      </c>
      <c r="AO657">
        <v>1</v>
      </c>
      <c r="AP657">
        <v>0</v>
      </c>
      <c r="AQ657">
        <v>0</v>
      </c>
      <c r="AR657">
        <v>0</v>
      </c>
      <c r="AS657" s="8">
        <v>2</v>
      </c>
      <c r="AT657">
        <v>0</v>
      </c>
      <c r="AU657">
        <v>1</v>
      </c>
      <c r="AV657">
        <v>0</v>
      </c>
      <c r="AW657" s="8">
        <v>173</v>
      </c>
      <c r="AX657" s="8">
        <v>0</v>
      </c>
      <c r="AZ657" s="2">
        <v>41635</v>
      </c>
      <c r="BA657" s="8"/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15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3</v>
      </c>
      <c r="CE657">
        <v>1</v>
      </c>
      <c r="CF657">
        <v>1</v>
      </c>
      <c r="CG657">
        <v>1</v>
      </c>
      <c r="CH657">
        <v>1</v>
      </c>
      <c r="CI657" s="6">
        <v>110</v>
      </c>
      <c r="CJ657" s="8">
        <v>50</v>
      </c>
      <c r="CK657" s="8">
        <v>50</v>
      </c>
      <c r="CL657" s="8">
        <f t="shared" si="78"/>
        <v>0</v>
      </c>
      <c r="CM657" s="8">
        <v>55</v>
      </c>
      <c r="CN657">
        <v>0</v>
      </c>
      <c r="CO657" s="4">
        <f t="shared" si="79"/>
        <v>0.37671232876712329</v>
      </c>
      <c r="CP657" s="8">
        <f t="shared" si="80"/>
        <v>91</v>
      </c>
      <c r="CQ657" s="8">
        <v>82</v>
      </c>
      <c r="CR657" s="8">
        <f t="shared" si="81"/>
        <v>1</v>
      </c>
      <c r="CS657" s="8">
        <f t="shared" si="83"/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 s="8">
        <v>1.756756756756757</v>
      </c>
      <c r="EJ657" s="8">
        <v>0</v>
      </c>
      <c r="EK657" s="8">
        <v>1</v>
      </c>
      <c r="EL657" s="8">
        <v>0</v>
      </c>
      <c r="EM657">
        <v>0</v>
      </c>
      <c r="EO657">
        <v>0</v>
      </c>
      <c r="EP657">
        <v>0</v>
      </c>
      <c r="ER657">
        <v>0</v>
      </c>
      <c r="ES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E657">
        <v>1</v>
      </c>
      <c r="FF657" s="2">
        <v>41769</v>
      </c>
      <c r="FK657">
        <v>2</v>
      </c>
    </row>
    <row r="658" spans="1:168" x14ac:dyDescent="0.35">
      <c r="A658">
        <v>40</v>
      </c>
      <c r="B658">
        <v>2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1</v>
      </c>
      <c r="O658" s="8">
        <v>12</v>
      </c>
      <c r="P658" s="8">
        <v>6.8059173670441245E-2</v>
      </c>
      <c r="Q658">
        <v>2</v>
      </c>
      <c r="R658">
        <v>0</v>
      </c>
      <c r="S658">
        <v>0</v>
      </c>
      <c r="T658">
        <v>1</v>
      </c>
      <c r="U658" s="8">
        <v>0.13649534674954261</v>
      </c>
      <c r="V658">
        <v>0</v>
      </c>
      <c r="W658" s="8">
        <v>139.81207959544659</v>
      </c>
      <c r="X658" s="8">
        <v>75.5</v>
      </c>
      <c r="Y658" s="8">
        <v>97.200695047784535</v>
      </c>
      <c r="Z658">
        <v>0</v>
      </c>
      <c r="AA658" s="8">
        <v>1.855072463768116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s="8">
        <v>39.5</v>
      </c>
      <c r="AI658" s="8">
        <v>77</v>
      </c>
      <c r="AJ658" s="6">
        <v>9.1999999999999993</v>
      </c>
      <c r="AK658">
        <v>0</v>
      </c>
      <c r="AL658" s="8">
        <v>79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 s="8">
        <v>1</v>
      </c>
      <c r="AT658">
        <v>1</v>
      </c>
      <c r="AU658">
        <v>0</v>
      </c>
      <c r="AV658">
        <v>0</v>
      </c>
      <c r="AW658" s="8">
        <v>272</v>
      </c>
      <c r="AX658" s="8">
        <v>272</v>
      </c>
      <c r="AZ658" s="2">
        <v>41634</v>
      </c>
      <c r="BA658" s="8"/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5</v>
      </c>
      <c r="BJ658">
        <v>2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1</v>
      </c>
      <c r="CI658" s="6">
        <v>0.6</v>
      </c>
      <c r="CJ658" s="8">
        <v>0.45415361325455728</v>
      </c>
      <c r="CK658" s="8">
        <v>0</v>
      </c>
      <c r="CL658" s="8">
        <f t="shared" si="78"/>
        <v>99.545846386745438</v>
      </c>
      <c r="CM658" s="8">
        <v>92.5</v>
      </c>
      <c r="CN658">
        <v>0</v>
      </c>
      <c r="CO658" s="4">
        <f t="shared" si="79"/>
        <v>0.66160234700501908</v>
      </c>
      <c r="CP658" s="8">
        <f t="shared" si="80"/>
        <v>47.31207959544659</v>
      </c>
      <c r="CQ658" s="8">
        <v>94</v>
      </c>
      <c r="CR658" s="8">
        <f t="shared" si="81"/>
        <v>1</v>
      </c>
      <c r="CS658" s="8">
        <f t="shared" si="83"/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 s="8">
        <v>1.8181818181818179</v>
      </c>
      <c r="EJ658" s="8">
        <v>0</v>
      </c>
      <c r="EK658" s="8">
        <v>1</v>
      </c>
      <c r="EL658" s="8">
        <v>0</v>
      </c>
      <c r="EM658">
        <v>0</v>
      </c>
      <c r="EO658">
        <v>0</v>
      </c>
      <c r="EP658">
        <v>0</v>
      </c>
      <c r="ER658">
        <v>0</v>
      </c>
      <c r="ES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E658">
        <v>0</v>
      </c>
      <c r="FK658">
        <v>2</v>
      </c>
      <c r="FL658" t="s">
        <v>216</v>
      </c>
    </row>
    <row r="659" spans="1:168" x14ac:dyDescent="0.35">
      <c r="A659">
        <v>76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 s="8">
        <v>0</v>
      </c>
      <c r="P659" s="8">
        <v>0</v>
      </c>
      <c r="Q659">
        <v>0</v>
      </c>
      <c r="R659">
        <v>1</v>
      </c>
      <c r="S659">
        <v>0</v>
      </c>
      <c r="T659">
        <v>0</v>
      </c>
      <c r="U659" s="8">
        <v>0</v>
      </c>
      <c r="V659">
        <v>0</v>
      </c>
      <c r="W659" s="8">
        <v>130</v>
      </c>
      <c r="X659" s="8">
        <v>70</v>
      </c>
      <c r="Y659" s="8">
        <v>97.885350318471325</v>
      </c>
      <c r="Z659">
        <v>0</v>
      </c>
      <c r="AA659" s="8">
        <v>1.7714285714285709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s="8">
        <v>42.499999999999993</v>
      </c>
      <c r="AI659" s="8">
        <v>82</v>
      </c>
      <c r="AJ659" s="6">
        <v>8.4</v>
      </c>
      <c r="AK659">
        <v>0</v>
      </c>
      <c r="AL659" s="8">
        <v>86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 s="8">
        <v>3</v>
      </c>
      <c r="AT659">
        <v>0</v>
      </c>
      <c r="AU659">
        <v>0</v>
      </c>
      <c r="AV659">
        <v>1</v>
      </c>
      <c r="AW659" s="8">
        <v>209</v>
      </c>
      <c r="AX659" s="8">
        <v>209</v>
      </c>
      <c r="AZ659" s="2">
        <v>41633</v>
      </c>
      <c r="BA659" s="8"/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 s="6">
        <v>0.3</v>
      </c>
      <c r="CJ659" s="8">
        <v>80</v>
      </c>
      <c r="CK659" s="8">
        <v>0</v>
      </c>
      <c r="CL659" s="8">
        <f t="shared" si="78"/>
        <v>20</v>
      </c>
      <c r="CM659" s="8">
        <v>82.5</v>
      </c>
      <c r="CN659">
        <v>0</v>
      </c>
      <c r="CO659" s="4">
        <f t="shared" si="79"/>
        <v>0.63461538461538458</v>
      </c>
      <c r="CP659" s="8">
        <f t="shared" si="80"/>
        <v>47.5</v>
      </c>
      <c r="CQ659" s="8">
        <v>82</v>
      </c>
      <c r="CR659" s="8">
        <f t="shared" si="81"/>
        <v>1</v>
      </c>
      <c r="CS659" s="8">
        <f t="shared" si="83"/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 s="8">
        <v>1.9189189189189191</v>
      </c>
      <c r="EJ659" s="8">
        <v>0</v>
      </c>
      <c r="EK659" s="8">
        <v>1</v>
      </c>
      <c r="EL659" s="8">
        <v>0</v>
      </c>
      <c r="EM659">
        <v>0</v>
      </c>
      <c r="EO659">
        <v>0</v>
      </c>
      <c r="EP659">
        <v>0</v>
      </c>
      <c r="ER659">
        <v>0</v>
      </c>
      <c r="ES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</v>
      </c>
      <c r="FE659">
        <v>0</v>
      </c>
      <c r="FK659">
        <v>2</v>
      </c>
      <c r="FL659" t="s">
        <v>216</v>
      </c>
    </row>
    <row r="660" spans="1:168" x14ac:dyDescent="0.35">
      <c r="A660">
        <v>66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2</v>
      </c>
      <c r="L660">
        <v>0</v>
      </c>
      <c r="M660">
        <v>0</v>
      </c>
      <c r="N660">
        <v>1</v>
      </c>
      <c r="O660" s="8">
        <v>5</v>
      </c>
      <c r="P660" s="8">
        <v>0.15725232758405511</v>
      </c>
      <c r="Q660">
        <v>0</v>
      </c>
      <c r="R660">
        <v>1</v>
      </c>
      <c r="S660">
        <v>0</v>
      </c>
      <c r="T660">
        <v>0</v>
      </c>
      <c r="U660" s="8">
        <v>0</v>
      </c>
      <c r="V660">
        <v>1</v>
      </c>
      <c r="W660" s="8">
        <v>150</v>
      </c>
      <c r="X660" s="8">
        <v>55</v>
      </c>
      <c r="Y660" s="8">
        <v>96.982604373757454</v>
      </c>
      <c r="Z660">
        <v>0</v>
      </c>
      <c r="AA660" s="8">
        <v>1.973154362416107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 s="8">
        <v>36</v>
      </c>
      <c r="AI660" s="8">
        <v>88</v>
      </c>
      <c r="AJ660" s="6">
        <v>6.7</v>
      </c>
      <c r="AK660">
        <v>1</v>
      </c>
      <c r="AL660" s="8">
        <v>55</v>
      </c>
      <c r="AM660">
        <v>2</v>
      </c>
      <c r="AN660">
        <v>1</v>
      </c>
      <c r="AO660">
        <v>1</v>
      </c>
      <c r="AP660">
        <v>0</v>
      </c>
      <c r="AQ660">
        <v>0</v>
      </c>
      <c r="AR660">
        <v>0</v>
      </c>
      <c r="AS660" s="8">
        <v>3</v>
      </c>
      <c r="AT660">
        <v>0</v>
      </c>
      <c r="AU660">
        <v>0</v>
      </c>
      <c r="AV660">
        <v>1</v>
      </c>
      <c r="AW660" s="8">
        <v>22</v>
      </c>
      <c r="AX660" s="8">
        <v>22</v>
      </c>
      <c r="AZ660" s="2">
        <v>41629</v>
      </c>
      <c r="BA660" s="8"/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5</v>
      </c>
      <c r="BJ660">
        <v>10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2</v>
      </c>
      <c r="CE660">
        <v>0</v>
      </c>
      <c r="CF660">
        <v>1</v>
      </c>
      <c r="CG660">
        <v>0</v>
      </c>
      <c r="CH660">
        <v>0</v>
      </c>
      <c r="CI660" s="6">
        <v>2.6</v>
      </c>
      <c r="CJ660" s="8">
        <v>0</v>
      </c>
      <c r="CK660" s="8">
        <v>100</v>
      </c>
      <c r="CL660" s="8">
        <f t="shared" si="78"/>
        <v>0</v>
      </c>
      <c r="CM660" s="8">
        <v>57</v>
      </c>
      <c r="CN660">
        <v>0</v>
      </c>
      <c r="CO660" s="4">
        <f t="shared" si="79"/>
        <v>0.38</v>
      </c>
      <c r="CP660" s="8">
        <f t="shared" si="80"/>
        <v>93</v>
      </c>
      <c r="CQ660" s="8">
        <v>71</v>
      </c>
      <c r="CR660" s="8">
        <f t="shared" si="81"/>
        <v>1</v>
      </c>
      <c r="CS660" s="8">
        <f t="shared" si="83"/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 s="8">
        <v>1.868421052631579</v>
      </c>
      <c r="EJ660" s="8">
        <v>0</v>
      </c>
      <c r="EK660" s="8">
        <v>1</v>
      </c>
      <c r="EL660" s="8">
        <v>0</v>
      </c>
      <c r="EM660">
        <v>0</v>
      </c>
      <c r="EO660">
        <v>0</v>
      </c>
      <c r="EP660">
        <v>0</v>
      </c>
      <c r="ER660">
        <v>0</v>
      </c>
      <c r="ES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 s="2">
        <v>41733</v>
      </c>
      <c r="FE660">
        <v>0</v>
      </c>
      <c r="FG660">
        <v>104</v>
      </c>
      <c r="FH660">
        <v>1</v>
      </c>
      <c r="FK660">
        <v>0</v>
      </c>
    </row>
    <row r="661" spans="1:168" x14ac:dyDescent="0.35">
      <c r="A661">
        <v>66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2</v>
      </c>
      <c r="L661">
        <v>0</v>
      </c>
      <c r="M661">
        <v>0</v>
      </c>
      <c r="N661">
        <v>1</v>
      </c>
      <c r="O661" s="8">
        <v>5</v>
      </c>
      <c r="P661" s="8">
        <v>9.4491622954195803E-2</v>
      </c>
      <c r="Q661">
        <v>0</v>
      </c>
      <c r="R661">
        <v>1</v>
      </c>
      <c r="S661">
        <v>0</v>
      </c>
      <c r="T661">
        <v>0</v>
      </c>
      <c r="U661" s="8">
        <v>0</v>
      </c>
      <c r="V661">
        <v>1</v>
      </c>
      <c r="W661" s="8">
        <v>150</v>
      </c>
      <c r="X661" s="8">
        <v>55</v>
      </c>
      <c r="Y661" s="8">
        <v>97.042672085344165</v>
      </c>
      <c r="Z661">
        <v>0</v>
      </c>
      <c r="AA661" s="8">
        <v>1.86046511627907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 s="8">
        <v>36</v>
      </c>
      <c r="AI661" s="8">
        <v>88</v>
      </c>
      <c r="AJ661" s="6">
        <v>6.7</v>
      </c>
      <c r="AK661">
        <v>1</v>
      </c>
      <c r="AL661" s="8">
        <v>55</v>
      </c>
      <c r="AM661">
        <v>2</v>
      </c>
      <c r="AN661">
        <v>1</v>
      </c>
      <c r="AO661">
        <v>1</v>
      </c>
      <c r="AP661">
        <v>0</v>
      </c>
      <c r="AQ661">
        <v>0</v>
      </c>
      <c r="AR661">
        <v>0</v>
      </c>
      <c r="AS661" s="8">
        <v>3</v>
      </c>
      <c r="AT661">
        <v>0</v>
      </c>
      <c r="AU661">
        <v>0</v>
      </c>
      <c r="AV661">
        <v>1</v>
      </c>
      <c r="AW661" s="8">
        <v>22</v>
      </c>
      <c r="AX661" s="8">
        <v>22</v>
      </c>
      <c r="AZ661" s="2">
        <v>41629</v>
      </c>
      <c r="BA661" s="8"/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5</v>
      </c>
      <c r="BJ661">
        <v>10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2</v>
      </c>
      <c r="CE661">
        <v>0</v>
      </c>
      <c r="CF661">
        <v>1</v>
      </c>
      <c r="CG661">
        <v>0</v>
      </c>
      <c r="CH661">
        <v>0</v>
      </c>
      <c r="CI661" s="6">
        <v>2.6</v>
      </c>
      <c r="CJ661" s="8">
        <v>0</v>
      </c>
      <c r="CK661" s="8">
        <v>0</v>
      </c>
      <c r="CL661" s="8">
        <f t="shared" si="78"/>
        <v>100</v>
      </c>
      <c r="CM661" s="8">
        <v>84.5</v>
      </c>
      <c r="CN661">
        <v>0</v>
      </c>
      <c r="CO661" s="4">
        <f t="shared" si="79"/>
        <v>0.56333333333333335</v>
      </c>
      <c r="CP661" s="8">
        <f t="shared" si="80"/>
        <v>65.5</v>
      </c>
      <c r="CQ661" s="8">
        <v>81.5</v>
      </c>
      <c r="CR661" s="8">
        <f t="shared" si="81"/>
        <v>1</v>
      </c>
      <c r="CS661" s="8">
        <f t="shared" si="83"/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1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 s="8">
        <v>1.7647058823529409</v>
      </c>
      <c r="EJ661" s="8">
        <v>0</v>
      </c>
      <c r="EK661" s="8">
        <v>1</v>
      </c>
      <c r="EL661" s="8">
        <v>0</v>
      </c>
      <c r="EM661">
        <v>0</v>
      </c>
      <c r="EO661">
        <v>0</v>
      </c>
      <c r="EP661">
        <v>0</v>
      </c>
      <c r="ER661">
        <v>0</v>
      </c>
      <c r="ES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 s="2">
        <v>41712</v>
      </c>
      <c r="FE661">
        <v>0</v>
      </c>
      <c r="FG661">
        <v>83</v>
      </c>
      <c r="FH661">
        <v>1</v>
      </c>
      <c r="FK661">
        <v>0</v>
      </c>
    </row>
    <row r="662" spans="1:168" x14ac:dyDescent="0.35">
      <c r="A662">
        <v>61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 s="8">
        <v>0</v>
      </c>
      <c r="P662" s="8">
        <v>0</v>
      </c>
      <c r="Q662">
        <v>1</v>
      </c>
      <c r="R662">
        <v>0</v>
      </c>
      <c r="S662">
        <v>1</v>
      </c>
      <c r="T662">
        <v>0</v>
      </c>
      <c r="U662" s="8">
        <v>0.1061326714548038</v>
      </c>
      <c r="V662">
        <v>1</v>
      </c>
      <c r="W662" s="8">
        <v>202</v>
      </c>
      <c r="X662" s="8">
        <v>95</v>
      </c>
      <c r="Y662" s="8">
        <v>100</v>
      </c>
      <c r="Z662">
        <v>0</v>
      </c>
      <c r="AA662" s="8">
        <v>1.944055944055944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s="8">
        <v>42.055244917596262</v>
      </c>
      <c r="AI662" s="8">
        <v>97</v>
      </c>
      <c r="AJ662" s="6">
        <v>9.9</v>
      </c>
      <c r="AK662">
        <v>0</v>
      </c>
      <c r="AL662" s="8">
        <v>52</v>
      </c>
      <c r="AM662">
        <v>2</v>
      </c>
      <c r="AN662">
        <v>1</v>
      </c>
      <c r="AO662">
        <v>1</v>
      </c>
      <c r="AP662">
        <v>0</v>
      </c>
      <c r="AQ662">
        <v>0</v>
      </c>
      <c r="AR662">
        <v>0</v>
      </c>
      <c r="AS662" s="8">
        <v>3</v>
      </c>
      <c r="AT662">
        <v>0</v>
      </c>
      <c r="AU662">
        <v>0</v>
      </c>
      <c r="AV662">
        <v>1</v>
      </c>
      <c r="AW662" s="8">
        <v>129</v>
      </c>
      <c r="AX662" s="8">
        <v>52</v>
      </c>
      <c r="AZ662" s="2">
        <v>41621</v>
      </c>
      <c r="BA662" s="8"/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2</v>
      </c>
      <c r="BJ662">
        <v>7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1</v>
      </c>
      <c r="CI662" s="6">
        <v>1.4</v>
      </c>
      <c r="CJ662" s="8">
        <v>40</v>
      </c>
      <c r="CK662" s="8">
        <v>0</v>
      </c>
      <c r="CL662" s="8">
        <f t="shared" si="78"/>
        <v>60</v>
      </c>
      <c r="CM662" s="8">
        <v>114</v>
      </c>
      <c r="CN662">
        <v>0</v>
      </c>
      <c r="CO662" s="4">
        <f t="shared" si="79"/>
        <v>0.5643564356435643</v>
      </c>
      <c r="CP662" s="8">
        <f t="shared" si="80"/>
        <v>88</v>
      </c>
      <c r="CQ662" s="8">
        <v>126.5</v>
      </c>
      <c r="CR662" s="8">
        <f t="shared" si="81"/>
        <v>1</v>
      </c>
      <c r="CS662" s="8">
        <f t="shared" si="83"/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 s="8">
        <v>1.5</v>
      </c>
      <c r="EJ662" s="8">
        <v>0</v>
      </c>
      <c r="EK662" s="8">
        <v>1</v>
      </c>
      <c r="EL662" s="8">
        <v>0</v>
      </c>
      <c r="EM662">
        <v>0</v>
      </c>
      <c r="EO662">
        <v>0</v>
      </c>
      <c r="EP662">
        <v>0</v>
      </c>
      <c r="ER662">
        <v>0</v>
      </c>
      <c r="ES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 s="2">
        <v>41676</v>
      </c>
      <c r="FE662">
        <v>0</v>
      </c>
      <c r="FG662">
        <v>55</v>
      </c>
      <c r="FH662">
        <v>1</v>
      </c>
      <c r="FK662">
        <v>0</v>
      </c>
    </row>
    <row r="663" spans="1:168" x14ac:dyDescent="0.35">
      <c r="A663">
        <v>69</v>
      </c>
      <c r="B663">
        <v>2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 s="8">
        <v>0</v>
      </c>
      <c r="P663" s="8">
        <v>5.5429661389980282E-2</v>
      </c>
      <c r="Q663">
        <v>0</v>
      </c>
      <c r="R663">
        <v>1</v>
      </c>
      <c r="S663">
        <v>0</v>
      </c>
      <c r="T663">
        <v>0</v>
      </c>
      <c r="U663" s="8">
        <v>0</v>
      </c>
      <c r="V663">
        <v>0</v>
      </c>
      <c r="W663" s="8">
        <v>140.5</v>
      </c>
      <c r="X663" s="8">
        <v>80.054786270879532</v>
      </c>
      <c r="Y663" s="8">
        <v>99</v>
      </c>
      <c r="Z663">
        <v>0</v>
      </c>
      <c r="AA663" s="8">
        <v>1.5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s="8">
        <v>40.499999999999993</v>
      </c>
      <c r="AI663" s="8">
        <v>69</v>
      </c>
      <c r="AJ663" s="6">
        <v>9.9</v>
      </c>
      <c r="AK663">
        <v>0</v>
      </c>
      <c r="AL663" s="8">
        <v>72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 s="8">
        <v>3</v>
      </c>
      <c r="AT663">
        <v>0</v>
      </c>
      <c r="AU663">
        <v>0</v>
      </c>
      <c r="AV663">
        <v>1</v>
      </c>
      <c r="AW663" s="8">
        <v>95</v>
      </c>
      <c r="AX663" s="8">
        <v>95</v>
      </c>
      <c r="AZ663" s="2">
        <v>41590</v>
      </c>
      <c r="BA663" s="8"/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5</v>
      </c>
      <c r="BJ663">
        <v>2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0</v>
      </c>
      <c r="CH663">
        <v>0</v>
      </c>
      <c r="CI663" s="6">
        <v>0.05</v>
      </c>
      <c r="CJ663" s="8">
        <v>0</v>
      </c>
      <c r="CK663" s="8">
        <v>0</v>
      </c>
      <c r="CL663" s="8">
        <f t="shared" si="78"/>
        <v>100</v>
      </c>
      <c r="CM663" s="8">
        <v>79</v>
      </c>
      <c r="CN663">
        <v>0</v>
      </c>
      <c r="CO663" s="4">
        <f t="shared" si="79"/>
        <v>0.56227758007117434</v>
      </c>
      <c r="CP663" s="8">
        <f t="shared" si="80"/>
        <v>61.5</v>
      </c>
      <c r="CQ663" s="8">
        <v>117</v>
      </c>
      <c r="CR663" s="8">
        <f t="shared" si="81"/>
        <v>1</v>
      </c>
      <c r="CS663" s="8">
        <f t="shared" si="83"/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 s="8">
        <v>1.8860759493670891</v>
      </c>
      <c r="EJ663" s="8">
        <v>0</v>
      </c>
      <c r="EK663" s="8">
        <v>1</v>
      </c>
      <c r="EL663" s="8">
        <v>0</v>
      </c>
      <c r="EM663">
        <v>0</v>
      </c>
      <c r="EO663">
        <v>0</v>
      </c>
      <c r="EP663">
        <v>0</v>
      </c>
      <c r="ER663">
        <v>0</v>
      </c>
      <c r="ES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 s="2">
        <v>41634</v>
      </c>
      <c r="FE663">
        <v>0</v>
      </c>
      <c r="FG663">
        <v>44</v>
      </c>
      <c r="FH663">
        <v>1</v>
      </c>
      <c r="FK663">
        <v>0</v>
      </c>
    </row>
    <row r="664" spans="1:168" x14ac:dyDescent="0.35">
      <c r="A664">
        <v>75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8">
        <v>0</v>
      </c>
      <c r="P664" s="8">
        <v>0</v>
      </c>
      <c r="Q664">
        <v>2</v>
      </c>
      <c r="R664">
        <v>0</v>
      </c>
      <c r="S664">
        <v>0</v>
      </c>
      <c r="T664">
        <v>1</v>
      </c>
      <c r="U664" s="8">
        <v>0.1538048026441656</v>
      </c>
      <c r="V664">
        <v>0</v>
      </c>
      <c r="W664" s="8">
        <v>130</v>
      </c>
      <c r="X664" s="8">
        <v>75</v>
      </c>
      <c r="Y664" s="8">
        <v>97.12779552715655</v>
      </c>
      <c r="Z664">
        <v>0</v>
      </c>
      <c r="AA664" s="8">
        <v>1.830985915492958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 s="8">
        <v>40</v>
      </c>
      <c r="AI664" s="8">
        <v>78</v>
      </c>
      <c r="AJ664" s="6">
        <v>10.5</v>
      </c>
      <c r="AK664">
        <v>0</v>
      </c>
      <c r="AL664" s="8">
        <v>83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 s="8">
        <v>3</v>
      </c>
      <c r="AT664">
        <v>0</v>
      </c>
      <c r="AU664">
        <v>0</v>
      </c>
      <c r="AV664">
        <v>1</v>
      </c>
      <c r="AW664" s="8">
        <v>219</v>
      </c>
      <c r="AX664" s="8">
        <v>204</v>
      </c>
      <c r="AZ664" s="2">
        <v>41572</v>
      </c>
      <c r="BA664" s="8"/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2</v>
      </c>
      <c r="BJ664">
        <v>15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3</v>
      </c>
      <c r="CE664">
        <v>1</v>
      </c>
      <c r="CF664">
        <v>1</v>
      </c>
      <c r="CG664">
        <v>1</v>
      </c>
      <c r="CH664">
        <v>1</v>
      </c>
      <c r="CI664" s="6">
        <v>0.4</v>
      </c>
      <c r="CJ664" s="8">
        <v>30</v>
      </c>
      <c r="CK664" s="8">
        <v>0</v>
      </c>
      <c r="CL664" s="8">
        <f t="shared" si="78"/>
        <v>70</v>
      </c>
      <c r="CM664" s="8">
        <v>92</v>
      </c>
      <c r="CN664">
        <v>0</v>
      </c>
      <c r="CO664" s="4">
        <f t="shared" si="79"/>
        <v>0.70769230769230773</v>
      </c>
      <c r="CP664" s="8">
        <f t="shared" si="80"/>
        <v>38</v>
      </c>
      <c r="CQ664" s="8">
        <v>96</v>
      </c>
      <c r="CR664" s="8">
        <f t="shared" si="81"/>
        <v>1</v>
      </c>
      <c r="CS664" s="8">
        <f t="shared" si="83"/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1</v>
      </c>
      <c r="DC664">
        <v>1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1</v>
      </c>
      <c r="DS664">
        <v>0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1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</v>
      </c>
      <c r="EH664">
        <v>0</v>
      </c>
      <c r="EI664" s="8">
        <v>1.7894736842105261</v>
      </c>
      <c r="EJ664" s="8">
        <v>0</v>
      </c>
      <c r="EK664" s="8">
        <v>1</v>
      </c>
      <c r="EL664" s="8">
        <v>0</v>
      </c>
      <c r="EM664">
        <v>1</v>
      </c>
      <c r="EN664" s="2">
        <v>41787</v>
      </c>
      <c r="EO664">
        <v>6</v>
      </c>
      <c r="EP664">
        <v>0</v>
      </c>
      <c r="ER664">
        <v>0</v>
      </c>
      <c r="ES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E664">
        <v>0</v>
      </c>
      <c r="FI664">
        <v>215</v>
      </c>
      <c r="FJ664">
        <v>1</v>
      </c>
      <c r="FK664">
        <v>2</v>
      </c>
    </row>
    <row r="665" spans="1:168" x14ac:dyDescent="0.35">
      <c r="A665">
        <v>77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 s="8">
        <v>0</v>
      </c>
      <c r="P665" s="8">
        <v>0</v>
      </c>
      <c r="Q665">
        <v>0</v>
      </c>
      <c r="R665">
        <v>1</v>
      </c>
      <c r="S665">
        <v>0</v>
      </c>
      <c r="T665">
        <v>0</v>
      </c>
      <c r="U665" s="8">
        <v>0</v>
      </c>
      <c r="V665">
        <v>0</v>
      </c>
      <c r="W665" s="8">
        <v>132</v>
      </c>
      <c r="X665" s="8">
        <v>84</v>
      </c>
      <c r="Y665" s="8">
        <v>97</v>
      </c>
      <c r="Z665">
        <v>0</v>
      </c>
      <c r="AA665" s="8">
        <v>2.0283687943262412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 s="8">
        <v>40</v>
      </c>
      <c r="AI665" s="8">
        <v>52</v>
      </c>
      <c r="AJ665" s="6">
        <v>6.3</v>
      </c>
      <c r="AK665">
        <v>1</v>
      </c>
      <c r="AL665" s="8">
        <v>50</v>
      </c>
      <c r="AM665">
        <v>2</v>
      </c>
      <c r="AN665">
        <v>1</v>
      </c>
      <c r="AO665">
        <v>1</v>
      </c>
      <c r="AP665">
        <v>0</v>
      </c>
      <c r="AQ665">
        <v>0</v>
      </c>
      <c r="AR665">
        <v>0</v>
      </c>
      <c r="AS665" s="8">
        <v>2</v>
      </c>
      <c r="AT665">
        <v>0</v>
      </c>
      <c r="AU665">
        <v>1</v>
      </c>
      <c r="AV665">
        <v>0</v>
      </c>
      <c r="AW665" s="8">
        <v>72</v>
      </c>
      <c r="AX665" s="8">
        <v>0</v>
      </c>
      <c r="AZ665" s="2">
        <v>41557</v>
      </c>
      <c r="BA665" s="8"/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7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1</v>
      </c>
      <c r="CI665" s="6">
        <v>0.2</v>
      </c>
      <c r="CJ665" s="8">
        <v>100</v>
      </c>
      <c r="CK665" s="8">
        <v>0</v>
      </c>
      <c r="CL665" s="8">
        <f t="shared" si="78"/>
        <v>0</v>
      </c>
      <c r="CM665" s="8">
        <v>84</v>
      </c>
      <c r="CN665">
        <v>0</v>
      </c>
      <c r="CO665" s="4">
        <f t="shared" si="79"/>
        <v>0.63636363636363635</v>
      </c>
      <c r="CP665" s="8">
        <f t="shared" si="80"/>
        <v>48</v>
      </c>
      <c r="CQ665" s="8">
        <v>88.5</v>
      </c>
      <c r="CR665" s="8">
        <f t="shared" si="81"/>
        <v>1</v>
      </c>
      <c r="CS665" s="8">
        <f t="shared" si="83"/>
        <v>0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C665">
        <v>1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0</v>
      </c>
      <c r="EG665">
        <v>0</v>
      </c>
      <c r="EH665">
        <v>0</v>
      </c>
      <c r="EI665" s="8">
        <v>1.929577464788732</v>
      </c>
      <c r="EJ665" s="8">
        <v>0</v>
      </c>
      <c r="EK665" s="8">
        <v>1</v>
      </c>
      <c r="EL665" s="8">
        <v>0</v>
      </c>
      <c r="EM665">
        <v>0</v>
      </c>
      <c r="EO665">
        <v>0</v>
      </c>
      <c r="EP665">
        <v>0</v>
      </c>
      <c r="ER665">
        <v>0</v>
      </c>
      <c r="ES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E665">
        <v>1</v>
      </c>
      <c r="FF665" s="2">
        <v>41619</v>
      </c>
      <c r="FK665">
        <v>2</v>
      </c>
    </row>
    <row r="666" spans="1:168" x14ac:dyDescent="0.35">
      <c r="A666">
        <v>83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 s="8">
        <v>0</v>
      </c>
      <c r="P666" s="8">
        <v>0</v>
      </c>
      <c r="Q666">
        <v>0</v>
      </c>
      <c r="R666">
        <v>1</v>
      </c>
      <c r="S666">
        <v>0</v>
      </c>
      <c r="T666">
        <v>0</v>
      </c>
      <c r="U666" s="8">
        <v>0</v>
      </c>
      <c r="V666">
        <v>0</v>
      </c>
      <c r="W666" s="8">
        <v>122</v>
      </c>
      <c r="X666" s="8">
        <v>72</v>
      </c>
      <c r="Y666" s="8">
        <v>97</v>
      </c>
      <c r="Z666">
        <v>1</v>
      </c>
      <c r="AA666" s="8">
        <v>1.9290780141843971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s="8">
        <v>39.500000000000007</v>
      </c>
      <c r="AI666" s="8">
        <v>57</v>
      </c>
      <c r="AJ666" s="6">
        <v>7.3</v>
      </c>
      <c r="AK666">
        <v>0</v>
      </c>
      <c r="AL666" s="8">
        <v>110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 s="8">
        <v>2</v>
      </c>
      <c r="AT666">
        <v>0</v>
      </c>
      <c r="AU666">
        <v>1</v>
      </c>
      <c r="AV666">
        <v>0</v>
      </c>
      <c r="AW666" s="8">
        <v>104</v>
      </c>
      <c r="AX666" s="8">
        <v>0</v>
      </c>
      <c r="AZ666" s="2">
        <v>41549</v>
      </c>
      <c r="BA666" s="8"/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</v>
      </c>
      <c r="BJ666">
        <v>2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 s="6">
        <v>0.1</v>
      </c>
      <c r="CJ666" s="8">
        <v>100</v>
      </c>
      <c r="CK666" s="8">
        <v>0</v>
      </c>
      <c r="CL666" s="8">
        <f t="shared" si="78"/>
        <v>0</v>
      </c>
      <c r="CM666" s="8">
        <v>67.5</v>
      </c>
      <c r="CN666">
        <v>0</v>
      </c>
      <c r="CO666" s="4">
        <f t="shared" si="79"/>
        <v>0.55327868852459017</v>
      </c>
      <c r="CP666" s="8">
        <f t="shared" si="80"/>
        <v>54.5</v>
      </c>
      <c r="CQ666" s="8">
        <v>75</v>
      </c>
      <c r="CR666" s="8">
        <f t="shared" si="81"/>
        <v>1</v>
      </c>
      <c r="CS666" s="8">
        <f t="shared" si="83"/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 s="8">
        <v>1.8888888888888891</v>
      </c>
      <c r="EJ666" s="8">
        <v>0</v>
      </c>
      <c r="EK666" s="8">
        <v>1</v>
      </c>
      <c r="EL666" s="8">
        <v>0</v>
      </c>
      <c r="EM666">
        <v>0</v>
      </c>
      <c r="EO666">
        <v>0</v>
      </c>
      <c r="EP666">
        <v>0</v>
      </c>
      <c r="ER666">
        <v>0</v>
      </c>
      <c r="ES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 s="2">
        <v>41592</v>
      </c>
      <c r="FE666">
        <v>0</v>
      </c>
      <c r="FG666">
        <v>43</v>
      </c>
      <c r="FH666">
        <v>1</v>
      </c>
      <c r="FK666">
        <v>0</v>
      </c>
    </row>
    <row r="667" spans="1:168" x14ac:dyDescent="0.35">
      <c r="A667">
        <v>77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 s="8">
        <v>0</v>
      </c>
      <c r="P667" s="8">
        <v>0</v>
      </c>
      <c r="Q667">
        <v>0</v>
      </c>
      <c r="R667">
        <v>1</v>
      </c>
      <c r="S667">
        <v>0</v>
      </c>
      <c r="T667">
        <v>0</v>
      </c>
      <c r="U667" s="8">
        <v>0</v>
      </c>
      <c r="V667">
        <v>1</v>
      </c>
      <c r="W667" s="8">
        <v>145</v>
      </c>
      <c r="X667" s="8">
        <v>90</v>
      </c>
      <c r="Y667" s="8">
        <v>96</v>
      </c>
      <c r="Z667">
        <v>1</v>
      </c>
      <c r="AA667" s="8">
        <v>1.8970588235294119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s="8">
        <v>45</v>
      </c>
      <c r="AI667" s="8">
        <v>86</v>
      </c>
      <c r="AJ667" s="6">
        <v>7.3</v>
      </c>
      <c r="AK667">
        <v>0</v>
      </c>
      <c r="AL667" s="8">
        <v>36</v>
      </c>
      <c r="AM667">
        <v>3</v>
      </c>
      <c r="AN667">
        <v>1</v>
      </c>
      <c r="AO667">
        <v>0</v>
      </c>
      <c r="AP667">
        <v>1</v>
      </c>
      <c r="AQ667">
        <v>0</v>
      </c>
      <c r="AR667">
        <v>0</v>
      </c>
      <c r="AS667" s="8">
        <v>3</v>
      </c>
      <c r="AT667">
        <v>0</v>
      </c>
      <c r="AU667">
        <v>0</v>
      </c>
      <c r="AV667">
        <v>1</v>
      </c>
      <c r="AW667" s="8">
        <v>278</v>
      </c>
      <c r="AX667" s="8">
        <v>220</v>
      </c>
      <c r="AZ667" s="2">
        <v>41531</v>
      </c>
      <c r="BA667" s="8"/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7</v>
      </c>
      <c r="BJ667">
        <v>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1</v>
      </c>
      <c r="CI667" s="6">
        <v>0.64350027698516776</v>
      </c>
      <c r="CJ667" s="8">
        <v>0.35804609133016962</v>
      </c>
      <c r="CK667" s="8">
        <v>8.1209375171200318E-2</v>
      </c>
      <c r="CL667" s="8">
        <f t="shared" si="78"/>
        <v>99.560744533498635</v>
      </c>
      <c r="CM667" s="8">
        <v>123</v>
      </c>
      <c r="CN667">
        <v>0</v>
      </c>
      <c r="CO667" s="4">
        <f t="shared" si="79"/>
        <v>0.84827586206896555</v>
      </c>
      <c r="CP667" s="8">
        <f t="shared" si="80"/>
        <v>22</v>
      </c>
      <c r="CQ667" s="8">
        <v>80</v>
      </c>
      <c r="CR667" s="8">
        <f t="shared" si="81"/>
        <v>1</v>
      </c>
      <c r="CS667" s="8">
        <f t="shared" si="83"/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0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1</v>
      </c>
      <c r="DV667">
        <v>0</v>
      </c>
      <c r="DW667">
        <v>0</v>
      </c>
      <c r="DX667">
        <v>0</v>
      </c>
      <c r="DY667">
        <v>1</v>
      </c>
      <c r="DZ667">
        <v>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 s="8">
        <v>1.901408450704225</v>
      </c>
      <c r="EJ667" s="8">
        <v>0</v>
      </c>
      <c r="EK667" s="8">
        <v>1</v>
      </c>
      <c r="EL667" s="8">
        <v>0</v>
      </c>
      <c r="EM667">
        <v>1</v>
      </c>
      <c r="EN667" s="2">
        <v>41545</v>
      </c>
      <c r="EO667">
        <v>2</v>
      </c>
      <c r="EP667">
        <v>0</v>
      </c>
      <c r="ER667">
        <v>0</v>
      </c>
      <c r="ES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 s="2">
        <v>41676</v>
      </c>
      <c r="FE667">
        <v>1</v>
      </c>
      <c r="FF667" s="2">
        <v>42137</v>
      </c>
      <c r="FG667">
        <v>145</v>
      </c>
      <c r="FH667">
        <v>1</v>
      </c>
      <c r="FI667">
        <v>14</v>
      </c>
      <c r="FJ667">
        <v>1</v>
      </c>
      <c r="FK667">
        <f>IF(AND(FH667,FJ667),1,0)</f>
        <v>1</v>
      </c>
    </row>
    <row r="668" spans="1:168" x14ac:dyDescent="0.35">
      <c r="A668">
        <v>68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0</v>
      </c>
      <c r="M668">
        <v>0</v>
      </c>
      <c r="N668">
        <v>1</v>
      </c>
      <c r="O668" s="8">
        <v>0.17023257844157169</v>
      </c>
      <c r="P668" s="8">
        <v>6.7891034889003152E-2</v>
      </c>
      <c r="Q668">
        <v>2</v>
      </c>
      <c r="R668">
        <v>0</v>
      </c>
      <c r="S668">
        <v>0</v>
      </c>
      <c r="T668">
        <v>1</v>
      </c>
      <c r="U668" s="8">
        <v>9.2393070519711018E-2</v>
      </c>
      <c r="V668">
        <v>1</v>
      </c>
      <c r="W668" s="8">
        <v>142</v>
      </c>
      <c r="X668" s="8">
        <v>81</v>
      </c>
      <c r="Y668" s="8">
        <v>98</v>
      </c>
      <c r="Z668">
        <v>0</v>
      </c>
      <c r="AA668" s="8">
        <v>1.848275862068965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s="8">
        <v>41.500000000000007</v>
      </c>
      <c r="AI668" s="8">
        <v>85.5</v>
      </c>
      <c r="AJ668" s="6">
        <v>7.8</v>
      </c>
      <c r="AK668">
        <v>0</v>
      </c>
      <c r="AL668" s="8">
        <v>103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 s="8">
        <v>3</v>
      </c>
      <c r="AT668">
        <v>0</v>
      </c>
      <c r="AU668">
        <v>0</v>
      </c>
      <c r="AV668">
        <v>1</v>
      </c>
      <c r="AW668" s="8">
        <v>254</v>
      </c>
      <c r="AX668" s="8">
        <v>206</v>
      </c>
      <c r="AZ668" s="2">
        <v>41531</v>
      </c>
      <c r="BA668" s="8"/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5</v>
      </c>
      <c r="BJ668">
        <v>8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1</v>
      </c>
      <c r="CI668" s="6">
        <v>0.1</v>
      </c>
      <c r="CJ668" s="8">
        <v>100</v>
      </c>
      <c r="CK668" s="8">
        <v>0</v>
      </c>
      <c r="CL668" s="8">
        <f t="shared" si="78"/>
        <v>0</v>
      </c>
      <c r="CM668" s="8">
        <v>90</v>
      </c>
      <c r="CN668">
        <v>0</v>
      </c>
      <c r="CO668" s="4">
        <f t="shared" si="79"/>
        <v>0.63380281690140849</v>
      </c>
      <c r="CP668" s="8">
        <f t="shared" si="80"/>
        <v>52</v>
      </c>
      <c r="CQ668" s="8">
        <v>162</v>
      </c>
      <c r="CR668" s="8">
        <f t="shared" si="81"/>
        <v>1</v>
      </c>
      <c r="CS668" s="8">
        <f t="shared" si="83"/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 s="8">
        <v>1.8857142857142859</v>
      </c>
      <c r="EJ668" s="8">
        <v>0</v>
      </c>
      <c r="EK668" s="8">
        <v>1</v>
      </c>
      <c r="EL668" s="8">
        <v>0</v>
      </c>
      <c r="EM668">
        <v>1</v>
      </c>
      <c r="EN668" s="2">
        <v>41540</v>
      </c>
      <c r="EO668">
        <v>6</v>
      </c>
      <c r="EP668">
        <v>0</v>
      </c>
      <c r="ER668">
        <v>0</v>
      </c>
      <c r="ES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 s="2">
        <v>41579</v>
      </c>
      <c r="FE668">
        <v>0</v>
      </c>
      <c r="FG668">
        <v>48</v>
      </c>
      <c r="FH668">
        <v>1</v>
      </c>
      <c r="FI668">
        <v>9</v>
      </c>
      <c r="FJ668">
        <v>1</v>
      </c>
      <c r="FK668">
        <f>IF(AND(FH668,FJ668),1,0)</f>
        <v>1</v>
      </c>
    </row>
    <row r="669" spans="1:168" x14ac:dyDescent="0.35">
      <c r="A669">
        <v>58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</v>
      </c>
      <c r="L669">
        <v>0</v>
      </c>
      <c r="M669">
        <v>0</v>
      </c>
      <c r="N669">
        <v>1</v>
      </c>
      <c r="O669" s="8">
        <v>1</v>
      </c>
      <c r="P669" s="8">
        <v>8.0874623944325652E-2</v>
      </c>
      <c r="Q669">
        <v>2</v>
      </c>
      <c r="R669">
        <v>0</v>
      </c>
      <c r="S669">
        <v>0</v>
      </c>
      <c r="T669">
        <v>1</v>
      </c>
      <c r="U669" s="8">
        <v>0.15042381312427869</v>
      </c>
      <c r="V669">
        <v>1</v>
      </c>
      <c r="W669" s="8">
        <v>163</v>
      </c>
      <c r="X669" s="8">
        <v>82</v>
      </c>
      <c r="Y669" s="8">
        <v>99</v>
      </c>
      <c r="Z669">
        <v>0</v>
      </c>
      <c r="AA669" s="8">
        <v>2.0138888888888888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s="8">
        <v>44.893532639387431</v>
      </c>
      <c r="AI669" s="8">
        <v>88</v>
      </c>
      <c r="AJ669" s="6">
        <v>9.5</v>
      </c>
      <c r="AK669">
        <v>0</v>
      </c>
      <c r="AL669" s="8">
        <v>90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 s="8">
        <v>1</v>
      </c>
      <c r="AT669">
        <v>1</v>
      </c>
      <c r="AU669">
        <v>0</v>
      </c>
      <c r="AV669">
        <v>0</v>
      </c>
      <c r="AW669" s="8">
        <v>469</v>
      </c>
      <c r="AX669" s="8">
        <v>469</v>
      </c>
      <c r="AZ669" s="2">
        <v>41530</v>
      </c>
      <c r="BA669" s="8"/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7</v>
      </c>
      <c r="BJ669">
        <v>3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1</v>
      </c>
      <c r="CE669">
        <v>1</v>
      </c>
      <c r="CF669">
        <v>0</v>
      </c>
      <c r="CG669">
        <v>0</v>
      </c>
      <c r="CH669">
        <v>0</v>
      </c>
      <c r="CI669" s="6">
        <v>0.3</v>
      </c>
      <c r="CJ669" s="8">
        <v>0</v>
      </c>
      <c r="CK669" s="8">
        <v>0</v>
      </c>
      <c r="CL669" s="8">
        <f t="shared" si="78"/>
        <v>100</v>
      </c>
      <c r="CM669" s="8">
        <v>52</v>
      </c>
      <c r="CN669">
        <v>0</v>
      </c>
      <c r="CO669" s="4">
        <f t="shared" si="79"/>
        <v>0.31901840490797545</v>
      </c>
      <c r="CP669" s="8">
        <f t="shared" si="80"/>
        <v>111</v>
      </c>
      <c r="CQ669" s="8">
        <v>107</v>
      </c>
      <c r="CR669" s="8">
        <f t="shared" si="81"/>
        <v>1</v>
      </c>
      <c r="CS669" s="8">
        <f t="shared" si="83"/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 s="8">
        <v>1.8860759493670891</v>
      </c>
      <c r="EJ669" s="8">
        <v>0</v>
      </c>
      <c r="EK669" s="8">
        <v>1</v>
      </c>
      <c r="EL669" s="8">
        <v>0</v>
      </c>
      <c r="EM669">
        <v>0</v>
      </c>
      <c r="EO669">
        <v>0</v>
      </c>
      <c r="EP669">
        <v>0</v>
      </c>
      <c r="ER669">
        <v>0</v>
      </c>
      <c r="ES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 s="2">
        <v>41599</v>
      </c>
      <c r="FE669">
        <v>0</v>
      </c>
      <c r="FG669">
        <v>69</v>
      </c>
      <c r="FH669">
        <v>1</v>
      </c>
      <c r="FK669">
        <v>0</v>
      </c>
    </row>
    <row r="670" spans="1:168" x14ac:dyDescent="0.35">
      <c r="A670">
        <v>82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 s="8">
        <v>0</v>
      </c>
      <c r="P670" s="8">
        <v>0</v>
      </c>
      <c r="Q670">
        <v>0</v>
      </c>
      <c r="R670">
        <v>1</v>
      </c>
      <c r="S670">
        <v>0</v>
      </c>
      <c r="T670">
        <v>0</v>
      </c>
      <c r="U670" s="8">
        <v>0</v>
      </c>
      <c r="V670">
        <v>1</v>
      </c>
      <c r="W670" s="8">
        <v>178</v>
      </c>
      <c r="X670" s="8">
        <v>72</v>
      </c>
      <c r="Y670" s="8">
        <v>95</v>
      </c>
      <c r="Z670">
        <v>0</v>
      </c>
      <c r="AA670" s="8">
        <v>1.955882352941176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s="8">
        <v>50</v>
      </c>
      <c r="AI670" s="8">
        <v>65</v>
      </c>
      <c r="AJ670" s="6">
        <v>7.3637528338693006</v>
      </c>
      <c r="AK670">
        <v>0</v>
      </c>
      <c r="AL670" s="8">
        <v>36</v>
      </c>
      <c r="AM670">
        <v>3</v>
      </c>
      <c r="AN670">
        <v>1</v>
      </c>
      <c r="AO670">
        <v>0</v>
      </c>
      <c r="AP670">
        <v>1</v>
      </c>
      <c r="AQ670">
        <v>0</v>
      </c>
      <c r="AR670">
        <v>0</v>
      </c>
      <c r="AS670" s="8">
        <v>3</v>
      </c>
      <c r="AT670">
        <v>0</v>
      </c>
      <c r="AU670">
        <v>0</v>
      </c>
      <c r="AV670">
        <v>1</v>
      </c>
      <c r="AW670" s="8">
        <v>337</v>
      </c>
      <c r="AX670" s="8">
        <v>255.5</v>
      </c>
      <c r="AZ670" s="2">
        <v>41530</v>
      </c>
      <c r="BA670" s="8"/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7</v>
      </c>
      <c r="BJ670">
        <v>16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1</v>
      </c>
      <c r="CD670">
        <v>3</v>
      </c>
      <c r="CE670">
        <v>1</v>
      </c>
      <c r="CF670">
        <v>1</v>
      </c>
      <c r="CG670">
        <v>1</v>
      </c>
      <c r="CH670">
        <v>1</v>
      </c>
      <c r="CI670" s="6">
        <v>0.02</v>
      </c>
      <c r="CJ670" s="8">
        <v>0</v>
      </c>
      <c r="CK670" s="8">
        <v>0</v>
      </c>
      <c r="CL670" s="8">
        <f t="shared" si="78"/>
        <v>100</v>
      </c>
      <c r="CM670" s="8">
        <v>78.5</v>
      </c>
      <c r="CN670">
        <v>0</v>
      </c>
      <c r="CO670" s="4">
        <f t="shared" si="79"/>
        <v>0.4410112359550562</v>
      </c>
      <c r="CP670" s="8">
        <f t="shared" si="80"/>
        <v>99.5</v>
      </c>
      <c r="CQ670" s="8">
        <v>104.5</v>
      </c>
      <c r="CR670" s="8">
        <f t="shared" si="81"/>
        <v>1</v>
      </c>
      <c r="CS670" s="8">
        <f t="shared" si="83"/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 s="8">
        <v>1.732394366197183</v>
      </c>
      <c r="EJ670" s="8">
        <v>0</v>
      </c>
      <c r="EK670" s="8">
        <v>1</v>
      </c>
      <c r="EL670" s="8">
        <v>0</v>
      </c>
      <c r="EM670">
        <v>0</v>
      </c>
      <c r="EO670">
        <v>0</v>
      </c>
      <c r="EP670">
        <v>0</v>
      </c>
      <c r="ER670">
        <v>0</v>
      </c>
      <c r="ES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1</v>
      </c>
      <c r="FD670" s="2">
        <v>41615</v>
      </c>
      <c r="FE670">
        <v>1</v>
      </c>
      <c r="FF670" s="2">
        <v>42019</v>
      </c>
      <c r="FG670">
        <v>85</v>
      </c>
      <c r="FH670">
        <v>1</v>
      </c>
      <c r="FK670">
        <v>0</v>
      </c>
    </row>
    <row r="671" spans="1:168" x14ac:dyDescent="0.35">
      <c r="A671">
        <v>88</v>
      </c>
      <c r="B671">
        <v>2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8">
        <v>0</v>
      </c>
      <c r="P671" s="8">
        <v>0</v>
      </c>
      <c r="Q671">
        <v>0</v>
      </c>
      <c r="R671">
        <v>1</v>
      </c>
      <c r="S671">
        <v>0</v>
      </c>
      <c r="T671">
        <v>0</v>
      </c>
      <c r="U671" s="8">
        <v>0</v>
      </c>
      <c r="V671">
        <v>1</v>
      </c>
      <c r="W671" s="8">
        <v>145</v>
      </c>
      <c r="X671" s="8">
        <v>83</v>
      </c>
      <c r="Y671" s="8">
        <v>92</v>
      </c>
      <c r="Z671">
        <v>1</v>
      </c>
      <c r="AA671" s="8">
        <v>2.1052631578947372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 s="8">
        <v>24</v>
      </c>
      <c r="AI671" s="8">
        <v>48</v>
      </c>
      <c r="AJ671" s="6">
        <v>6.7</v>
      </c>
      <c r="AK671">
        <v>1</v>
      </c>
      <c r="AL671" s="8">
        <v>31</v>
      </c>
      <c r="AM671">
        <v>3</v>
      </c>
      <c r="AN671">
        <v>1</v>
      </c>
      <c r="AO671">
        <v>0</v>
      </c>
      <c r="AP671">
        <v>1</v>
      </c>
      <c r="AQ671">
        <v>0</v>
      </c>
      <c r="AR671">
        <v>0</v>
      </c>
      <c r="AS671" s="8">
        <v>2</v>
      </c>
      <c r="AT671">
        <v>0</v>
      </c>
      <c r="AU671">
        <v>1</v>
      </c>
      <c r="AV671">
        <v>0</v>
      </c>
      <c r="AW671" s="8">
        <v>145</v>
      </c>
      <c r="AX671" s="8">
        <v>0</v>
      </c>
      <c r="AZ671" s="2">
        <v>41529</v>
      </c>
      <c r="BA671" s="8"/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5</v>
      </c>
      <c r="BJ671">
        <v>16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1</v>
      </c>
      <c r="CD671">
        <v>3</v>
      </c>
      <c r="CE671">
        <v>1</v>
      </c>
      <c r="CF671">
        <v>1</v>
      </c>
      <c r="CG671">
        <v>1</v>
      </c>
      <c r="CH671">
        <v>1</v>
      </c>
      <c r="CI671" s="6">
        <v>0.79767180013277228</v>
      </c>
      <c r="CJ671" s="8">
        <v>70</v>
      </c>
      <c r="CK671" s="8">
        <v>0</v>
      </c>
      <c r="CL671" s="8">
        <f t="shared" si="78"/>
        <v>30</v>
      </c>
      <c r="CM671" s="8">
        <v>56.500000000000007</v>
      </c>
      <c r="CN671">
        <v>0</v>
      </c>
      <c r="CO671" s="4">
        <f t="shared" si="79"/>
        <v>0.38965517241379316</v>
      </c>
      <c r="CP671" s="8">
        <f t="shared" si="80"/>
        <v>88.5</v>
      </c>
      <c r="CQ671" s="8">
        <v>61.5</v>
      </c>
      <c r="CR671" s="8">
        <f t="shared" si="81"/>
        <v>1</v>
      </c>
      <c r="CS671" s="8">
        <f t="shared" si="83"/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 s="8">
        <v>1.849315068493151</v>
      </c>
      <c r="EJ671" s="8">
        <v>0</v>
      </c>
      <c r="EK671" s="8">
        <v>1</v>
      </c>
      <c r="EL671" s="8">
        <v>0</v>
      </c>
      <c r="EM671">
        <v>0</v>
      </c>
      <c r="EO671">
        <v>0</v>
      </c>
      <c r="EP671">
        <v>0</v>
      </c>
      <c r="ER671">
        <v>0</v>
      </c>
      <c r="ES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E671">
        <v>1</v>
      </c>
      <c r="FF671" s="2">
        <v>41562</v>
      </c>
      <c r="FK671">
        <v>2</v>
      </c>
    </row>
    <row r="672" spans="1:168" x14ac:dyDescent="0.35">
      <c r="A672">
        <v>47</v>
      </c>
      <c r="B672">
        <v>2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0</v>
      </c>
      <c r="O672" s="8">
        <v>0</v>
      </c>
      <c r="P672" s="8">
        <v>0.1242994084519094</v>
      </c>
      <c r="Q672">
        <v>0</v>
      </c>
      <c r="R672">
        <v>1</v>
      </c>
      <c r="S672">
        <v>0</v>
      </c>
      <c r="T672">
        <v>0</v>
      </c>
      <c r="U672" s="8">
        <v>0</v>
      </c>
      <c r="V672">
        <v>1</v>
      </c>
      <c r="W672" s="8">
        <v>140</v>
      </c>
      <c r="X672" s="8">
        <v>85</v>
      </c>
      <c r="Y672" s="8">
        <v>97</v>
      </c>
      <c r="Z672">
        <v>1</v>
      </c>
      <c r="AA672" s="8">
        <v>1.887323943661972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s="8">
        <v>42.5</v>
      </c>
      <c r="AI672" s="8">
        <v>84</v>
      </c>
      <c r="AJ672" s="6">
        <v>9.1</v>
      </c>
      <c r="AK672">
        <v>0</v>
      </c>
      <c r="AL672" s="8">
        <v>74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 s="8">
        <v>3</v>
      </c>
      <c r="AT672">
        <v>0</v>
      </c>
      <c r="AU672">
        <v>0</v>
      </c>
      <c r="AV672">
        <v>1</v>
      </c>
      <c r="AW672" s="8">
        <v>145</v>
      </c>
      <c r="AX672" s="8">
        <v>85</v>
      </c>
      <c r="AZ672" s="2">
        <v>41528</v>
      </c>
      <c r="BA672" s="8"/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7</v>
      </c>
      <c r="BJ672">
        <v>7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1</v>
      </c>
      <c r="CE672">
        <v>1</v>
      </c>
      <c r="CF672">
        <v>0</v>
      </c>
      <c r="CG672">
        <v>0</v>
      </c>
      <c r="CH672">
        <v>1</v>
      </c>
      <c r="CI672" s="6">
        <v>0.4</v>
      </c>
      <c r="CJ672" s="8">
        <v>20</v>
      </c>
      <c r="CK672" s="8">
        <v>0</v>
      </c>
      <c r="CL672" s="8">
        <f t="shared" si="78"/>
        <v>80</v>
      </c>
      <c r="CM672" s="8">
        <v>80</v>
      </c>
      <c r="CN672">
        <v>0</v>
      </c>
      <c r="CO672" s="4">
        <f t="shared" si="79"/>
        <v>0.5714285714285714</v>
      </c>
      <c r="CP672" s="8">
        <f t="shared" si="80"/>
        <v>60</v>
      </c>
      <c r="CQ672" s="8">
        <v>104</v>
      </c>
      <c r="CR672" s="8">
        <f t="shared" si="81"/>
        <v>1</v>
      </c>
      <c r="CS672" s="8">
        <f t="shared" si="83"/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 s="8">
        <v>1.7714285714285709</v>
      </c>
      <c r="EJ672" s="8">
        <v>0</v>
      </c>
      <c r="EK672" s="8">
        <v>1</v>
      </c>
      <c r="EL672" s="8">
        <v>0</v>
      </c>
      <c r="EM672">
        <v>0</v>
      </c>
      <c r="EO672">
        <v>0</v>
      </c>
      <c r="EP672">
        <v>0</v>
      </c>
      <c r="ER672">
        <v>0</v>
      </c>
      <c r="ES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 s="2">
        <v>41691</v>
      </c>
      <c r="FE672">
        <v>0</v>
      </c>
      <c r="FG672">
        <v>163</v>
      </c>
      <c r="FH672">
        <v>1</v>
      </c>
      <c r="FK672">
        <v>0</v>
      </c>
    </row>
    <row r="673" spans="1:168" x14ac:dyDescent="0.35">
      <c r="A673">
        <v>77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 s="8">
        <v>0</v>
      </c>
      <c r="P673" s="8">
        <v>0</v>
      </c>
      <c r="Q673">
        <v>0</v>
      </c>
      <c r="R673">
        <v>1</v>
      </c>
      <c r="S673">
        <v>0</v>
      </c>
      <c r="T673">
        <v>0</v>
      </c>
      <c r="U673" s="8">
        <v>0</v>
      </c>
      <c r="V673">
        <v>0</v>
      </c>
      <c r="W673" s="8">
        <v>120</v>
      </c>
      <c r="X673" s="8">
        <v>75</v>
      </c>
      <c r="Y673" s="8">
        <v>97</v>
      </c>
      <c r="Z673">
        <v>0</v>
      </c>
      <c r="AA673" s="8">
        <v>1.946666666666667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 s="8">
        <v>40</v>
      </c>
      <c r="AI673" s="8">
        <v>53</v>
      </c>
      <c r="AJ673" s="6">
        <v>6.8</v>
      </c>
      <c r="AK673">
        <v>1</v>
      </c>
      <c r="AL673" s="8">
        <v>71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 s="8">
        <v>2</v>
      </c>
      <c r="AT673">
        <v>0</v>
      </c>
      <c r="AU673">
        <v>1</v>
      </c>
      <c r="AV673">
        <v>0</v>
      </c>
      <c r="AW673" s="8">
        <v>70</v>
      </c>
      <c r="AX673" s="8">
        <v>0</v>
      </c>
      <c r="AZ673" s="2">
        <v>41521</v>
      </c>
      <c r="BA673" s="8"/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7</v>
      </c>
      <c r="BJ673">
        <v>8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0</v>
      </c>
      <c r="CH673">
        <v>1</v>
      </c>
      <c r="CI673" s="6">
        <v>1.9761945904139151</v>
      </c>
      <c r="CJ673" s="8">
        <v>0.41932148921346829</v>
      </c>
      <c r="CK673" s="8">
        <v>0.1094742532774699</v>
      </c>
      <c r="CL673" s="8">
        <f t="shared" si="78"/>
        <v>99.471204257509058</v>
      </c>
      <c r="CM673" s="8">
        <v>76.5</v>
      </c>
      <c r="CN673">
        <v>0</v>
      </c>
      <c r="CO673" s="4">
        <f t="shared" si="79"/>
        <v>0.63749999999999996</v>
      </c>
      <c r="CP673" s="8">
        <f t="shared" si="80"/>
        <v>43.5</v>
      </c>
      <c r="CQ673" s="8">
        <v>73.5</v>
      </c>
      <c r="CR673" s="8">
        <f t="shared" si="81"/>
        <v>1</v>
      </c>
      <c r="CS673" s="8">
        <f t="shared" si="83"/>
        <v>0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0</v>
      </c>
      <c r="DB673">
        <v>1</v>
      </c>
      <c r="DC673">
        <v>1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1</v>
      </c>
      <c r="DP673">
        <v>0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 s="8">
        <v>1.8648648648648649</v>
      </c>
      <c r="EJ673" s="8">
        <v>0</v>
      </c>
      <c r="EK673" s="8">
        <v>1</v>
      </c>
      <c r="EL673" s="8">
        <v>0</v>
      </c>
      <c r="EM673">
        <v>0</v>
      </c>
      <c r="EO673">
        <v>0</v>
      </c>
      <c r="EP673">
        <v>0</v>
      </c>
      <c r="ER673">
        <v>0</v>
      </c>
      <c r="ES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 s="2">
        <v>41608</v>
      </c>
      <c r="FE673">
        <v>1</v>
      </c>
      <c r="FF673" s="2">
        <v>41619</v>
      </c>
      <c r="FG673">
        <v>87</v>
      </c>
      <c r="FH673">
        <v>1</v>
      </c>
      <c r="FK673">
        <v>0</v>
      </c>
    </row>
    <row r="674" spans="1:168" x14ac:dyDescent="0.35">
      <c r="A674">
        <v>54</v>
      </c>
      <c r="B674">
        <v>2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>
        <v>1</v>
      </c>
      <c r="O674" s="8">
        <v>5</v>
      </c>
      <c r="P674" s="8">
        <v>8.109267320342263E-2</v>
      </c>
      <c r="Q674">
        <v>2</v>
      </c>
      <c r="R674">
        <v>0</v>
      </c>
      <c r="S674">
        <v>0</v>
      </c>
      <c r="T674">
        <v>1</v>
      </c>
      <c r="U674" s="8">
        <v>0.17799676792891311</v>
      </c>
      <c r="V674">
        <v>0</v>
      </c>
      <c r="W674" s="8">
        <v>133.07959026168149</v>
      </c>
      <c r="X674" s="8">
        <v>71.5</v>
      </c>
      <c r="Y674" s="8">
        <v>96.982179982179986</v>
      </c>
      <c r="Z674">
        <v>0</v>
      </c>
      <c r="AA674" s="8">
        <v>2.0805369127516782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s="8">
        <v>39.5</v>
      </c>
      <c r="AI674" s="8">
        <v>93</v>
      </c>
      <c r="AJ674" s="6">
        <v>8.5</v>
      </c>
      <c r="AK674">
        <v>0</v>
      </c>
      <c r="AL674" s="8">
        <v>88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 s="8">
        <v>1</v>
      </c>
      <c r="AT674">
        <v>1</v>
      </c>
      <c r="AU674">
        <v>0</v>
      </c>
      <c r="AV674">
        <v>0</v>
      </c>
      <c r="AW674" s="8">
        <v>277</v>
      </c>
      <c r="AX674" s="8">
        <v>277</v>
      </c>
      <c r="AZ674" s="2">
        <v>41507</v>
      </c>
      <c r="BA674" s="8"/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5</v>
      </c>
      <c r="BJ674">
        <v>6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0</v>
      </c>
      <c r="CG674">
        <v>0</v>
      </c>
      <c r="CH674">
        <v>1</v>
      </c>
      <c r="CI674" s="6">
        <v>12.9</v>
      </c>
      <c r="CJ674" s="8">
        <v>20.201731528956881</v>
      </c>
      <c r="CK674" s="8">
        <v>4.3454644215100487E-2</v>
      </c>
      <c r="CL674" s="8">
        <f t="shared" si="78"/>
        <v>79.754813826828013</v>
      </c>
      <c r="CM674" s="8">
        <v>83</v>
      </c>
      <c r="CN674">
        <v>0</v>
      </c>
      <c r="CO674" s="4">
        <f t="shared" si="79"/>
        <v>0.62368692176458218</v>
      </c>
      <c r="CP674" s="8">
        <f t="shared" si="80"/>
        <v>50.079590261681489</v>
      </c>
      <c r="CQ674" s="8">
        <v>87</v>
      </c>
      <c r="CR674" s="8">
        <f t="shared" si="81"/>
        <v>1</v>
      </c>
      <c r="CS674" s="8">
        <f t="shared" si="83"/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 s="8">
        <v>1.8533333333333331</v>
      </c>
      <c r="EJ674" s="8">
        <v>0</v>
      </c>
      <c r="EK674" s="8">
        <v>1</v>
      </c>
      <c r="EL674" s="8">
        <v>0</v>
      </c>
      <c r="EM674">
        <v>0</v>
      </c>
      <c r="EO674">
        <v>0</v>
      </c>
      <c r="EP674">
        <v>0</v>
      </c>
      <c r="ER674">
        <v>0</v>
      </c>
      <c r="ES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E674">
        <v>0</v>
      </c>
      <c r="FK674">
        <v>2</v>
      </c>
      <c r="FL674" t="s">
        <v>216</v>
      </c>
    </row>
    <row r="675" spans="1:168" x14ac:dyDescent="0.35">
      <c r="A675">
        <v>70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 s="8">
        <v>0</v>
      </c>
      <c r="P675" s="8">
        <v>0</v>
      </c>
      <c r="Q675">
        <v>2</v>
      </c>
      <c r="R675">
        <v>0</v>
      </c>
      <c r="S675">
        <v>0</v>
      </c>
      <c r="T675">
        <v>1</v>
      </c>
      <c r="U675" s="8">
        <v>0.1064488876372853</v>
      </c>
      <c r="V675">
        <v>1</v>
      </c>
      <c r="W675" s="8">
        <v>142</v>
      </c>
      <c r="X675" s="8">
        <v>77</v>
      </c>
      <c r="Y675" s="8">
        <v>97</v>
      </c>
      <c r="Z675">
        <v>0</v>
      </c>
      <c r="AA675" s="8">
        <v>1.875862068965517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 s="8">
        <v>40</v>
      </c>
      <c r="AI675" s="8">
        <v>77</v>
      </c>
      <c r="AJ675" s="6">
        <v>8.5</v>
      </c>
      <c r="AK675">
        <v>0</v>
      </c>
      <c r="AL675" s="8">
        <v>64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 s="8">
        <v>3</v>
      </c>
      <c r="AT675">
        <v>0</v>
      </c>
      <c r="AU675">
        <v>0</v>
      </c>
      <c r="AV675">
        <v>1</v>
      </c>
      <c r="AW675" s="8">
        <v>456</v>
      </c>
      <c r="AX675" s="8">
        <v>370</v>
      </c>
      <c r="AZ675" s="2">
        <v>41494</v>
      </c>
      <c r="BA675" s="8"/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5</v>
      </c>
      <c r="BJ675">
        <v>16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1</v>
      </c>
      <c r="CD675">
        <v>3</v>
      </c>
      <c r="CE675">
        <v>1</v>
      </c>
      <c r="CF675">
        <v>1</v>
      </c>
      <c r="CG675">
        <v>1</v>
      </c>
      <c r="CH675">
        <v>1</v>
      </c>
      <c r="CI675" s="6">
        <v>3.4</v>
      </c>
      <c r="CJ675" s="8">
        <v>30</v>
      </c>
      <c r="CK675" s="8">
        <v>60</v>
      </c>
      <c r="CL675" s="8">
        <f t="shared" si="78"/>
        <v>10</v>
      </c>
      <c r="CM675" s="8">
        <v>64</v>
      </c>
      <c r="CN675">
        <v>0</v>
      </c>
      <c r="CO675" s="4">
        <f t="shared" si="79"/>
        <v>0.45070422535211269</v>
      </c>
      <c r="CP675" s="8">
        <f t="shared" si="80"/>
        <v>78</v>
      </c>
      <c r="CQ675" s="8">
        <v>67.5</v>
      </c>
      <c r="CR675" s="8">
        <f t="shared" si="81"/>
        <v>1</v>
      </c>
      <c r="CS675" s="8">
        <f t="shared" si="83"/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1</v>
      </c>
      <c r="DQ675">
        <v>1</v>
      </c>
      <c r="DR675">
        <v>0</v>
      </c>
      <c r="DS675">
        <v>0</v>
      </c>
      <c r="DT675">
        <v>1</v>
      </c>
      <c r="DU675">
        <v>1</v>
      </c>
      <c r="DV675">
        <v>0</v>
      </c>
      <c r="DW675">
        <v>0</v>
      </c>
      <c r="DX675">
        <v>1</v>
      </c>
      <c r="DY675">
        <v>1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 s="8">
        <v>1.8611111111111109</v>
      </c>
      <c r="EJ675" s="8">
        <v>0</v>
      </c>
      <c r="EK675" s="8">
        <v>1</v>
      </c>
      <c r="EL675" s="8">
        <v>0</v>
      </c>
      <c r="EM675">
        <v>1</v>
      </c>
      <c r="EN675" s="2">
        <v>41608</v>
      </c>
      <c r="EO675">
        <v>2</v>
      </c>
      <c r="EP675">
        <v>0</v>
      </c>
      <c r="ER675">
        <v>0</v>
      </c>
      <c r="ES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E675">
        <v>0</v>
      </c>
      <c r="FI675">
        <v>114</v>
      </c>
      <c r="FJ675">
        <v>1</v>
      </c>
      <c r="FK675">
        <v>2</v>
      </c>
    </row>
    <row r="676" spans="1:168" x14ac:dyDescent="0.35">
      <c r="A676">
        <v>55</v>
      </c>
      <c r="B676">
        <v>2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0</v>
      </c>
      <c r="N676">
        <v>1</v>
      </c>
      <c r="O676" s="8">
        <v>3</v>
      </c>
      <c r="P676" s="8">
        <v>8.0982811811370639E-2</v>
      </c>
      <c r="Q676">
        <v>0</v>
      </c>
      <c r="R676">
        <v>1</v>
      </c>
      <c r="S676">
        <v>0</v>
      </c>
      <c r="T676">
        <v>0</v>
      </c>
      <c r="U676" s="8">
        <v>0</v>
      </c>
      <c r="V676">
        <v>0</v>
      </c>
      <c r="W676" s="8">
        <v>120</v>
      </c>
      <c r="X676" s="8">
        <v>80</v>
      </c>
      <c r="Y676" s="8">
        <v>98</v>
      </c>
      <c r="Z676">
        <v>1</v>
      </c>
      <c r="AA676" s="8">
        <v>1.8888888888888891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s="8">
        <v>40.141212264386851</v>
      </c>
      <c r="AI676" s="8">
        <v>109</v>
      </c>
      <c r="AJ676" s="6">
        <v>9.6999999999999993</v>
      </c>
      <c r="AK676">
        <v>0</v>
      </c>
      <c r="AL676" s="8">
        <v>116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 s="8">
        <v>3</v>
      </c>
      <c r="AT676">
        <v>0</v>
      </c>
      <c r="AU676">
        <v>0</v>
      </c>
      <c r="AV676">
        <v>1</v>
      </c>
      <c r="AW676" s="8">
        <v>60</v>
      </c>
      <c r="AX676" s="8">
        <v>20</v>
      </c>
      <c r="AZ676" s="2">
        <v>41493</v>
      </c>
      <c r="BA676" s="8"/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>
        <v>2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0</v>
      </c>
      <c r="CI676" s="6">
        <v>0.5</v>
      </c>
      <c r="CJ676" s="8">
        <v>0</v>
      </c>
      <c r="CK676" s="8">
        <v>0</v>
      </c>
      <c r="CL676" s="8">
        <f t="shared" si="78"/>
        <v>100</v>
      </c>
      <c r="CM676" s="8">
        <v>115.5</v>
      </c>
      <c r="CN676">
        <v>0</v>
      </c>
      <c r="CO676" s="4">
        <f t="shared" si="79"/>
        <v>0.96250000000000002</v>
      </c>
      <c r="CP676" s="8">
        <f t="shared" si="80"/>
        <v>4.5</v>
      </c>
      <c r="CQ676" s="8">
        <v>116.5</v>
      </c>
      <c r="CR676" s="8">
        <f t="shared" si="81"/>
        <v>0</v>
      </c>
      <c r="CS676" s="8">
        <f t="shared" si="83"/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 s="8">
        <v>1.5</v>
      </c>
      <c r="EJ676" s="8">
        <v>0</v>
      </c>
      <c r="EK676" s="8">
        <v>1</v>
      </c>
      <c r="EL676" s="8">
        <v>0</v>
      </c>
      <c r="EM676">
        <v>0</v>
      </c>
      <c r="EO676">
        <v>0</v>
      </c>
      <c r="EP676">
        <v>0</v>
      </c>
      <c r="ER676">
        <v>0</v>
      </c>
      <c r="ES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</v>
      </c>
      <c r="FD676" s="2">
        <v>41522</v>
      </c>
      <c r="FE676">
        <v>0</v>
      </c>
      <c r="FG676">
        <v>29</v>
      </c>
      <c r="FH676">
        <v>1</v>
      </c>
      <c r="FK676">
        <v>0</v>
      </c>
    </row>
    <row r="677" spans="1:168" x14ac:dyDescent="0.35">
      <c r="A677">
        <v>76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1</v>
      </c>
      <c r="N677">
        <v>0</v>
      </c>
      <c r="O677" s="8">
        <v>0</v>
      </c>
      <c r="P677" s="8">
        <v>0.1092876254453873</v>
      </c>
      <c r="Q677">
        <v>2</v>
      </c>
      <c r="R677">
        <v>0</v>
      </c>
      <c r="S677">
        <v>0</v>
      </c>
      <c r="T677">
        <v>1</v>
      </c>
      <c r="U677" s="8">
        <v>0.11937521801480561</v>
      </c>
      <c r="V677">
        <v>0</v>
      </c>
      <c r="W677" s="8">
        <v>135</v>
      </c>
      <c r="X677" s="8">
        <v>70</v>
      </c>
      <c r="Y677" s="8">
        <v>96</v>
      </c>
      <c r="Z677">
        <v>0</v>
      </c>
      <c r="AA677" s="8">
        <v>1.8879999999999999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 s="8">
        <v>20</v>
      </c>
      <c r="AI677" s="8">
        <v>92</v>
      </c>
      <c r="AJ677" s="6">
        <v>7.4</v>
      </c>
      <c r="AK677">
        <v>0</v>
      </c>
      <c r="AL677" s="8">
        <v>28</v>
      </c>
      <c r="AM677">
        <v>4</v>
      </c>
      <c r="AN677">
        <v>1</v>
      </c>
      <c r="AO677">
        <v>0</v>
      </c>
      <c r="AP677">
        <v>0</v>
      </c>
      <c r="AQ677">
        <v>1</v>
      </c>
      <c r="AR677">
        <v>0</v>
      </c>
      <c r="AS677" s="8">
        <v>3</v>
      </c>
      <c r="AT677">
        <v>0</v>
      </c>
      <c r="AU677">
        <v>0</v>
      </c>
      <c r="AV677">
        <v>1</v>
      </c>
      <c r="AW677" s="8">
        <v>189</v>
      </c>
      <c r="AX677" s="8">
        <v>164.71341415322479</v>
      </c>
      <c r="AZ677" s="2">
        <v>41487</v>
      </c>
      <c r="BA677" s="8"/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5</v>
      </c>
      <c r="BJ677">
        <v>14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3</v>
      </c>
      <c r="CE677">
        <v>1</v>
      </c>
      <c r="CF677">
        <v>1</v>
      </c>
      <c r="CG677">
        <v>1</v>
      </c>
      <c r="CH677">
        <v>1</v>
      </c>
      <c r="CI677" s="6">
        <v>3.9</v>
      </c>
      <c r="CJ677" s="8">
        <v>0</v>
      </c>
      <c r="CK677" s="8">
        <v>0</v>
      </c>
      <c r="CL677" s="8">
        <f t="shared" si="78"/>
        <v>100</v>
      </c>
      <c r="CM677" s="8">
        <v>59</v>
      </c>
      <c r="CN677">
        <v>0</v>
      </c>
      <c r="CO677" s="4">
        <f t="shared" si="79"/>
        <v>0.43703703703703706</v>
      </c>
      <c r="CP677" s="8">
        <f t="shared" si="80"/>
        <v>76</v>
      </c>
      <c r="CQ677" s="8">
        <v>119</v>
      </c>
      <c r="CR677" s="8">
        <f t="shared" si="81"/>
        <v>1</v>
      </c>
      <c r="CS677" s="8">
        <f t="shared" si="83"/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1</v>
      </c>
      <c r="DC677">
        <v>1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0</v>
      </c>
      <c r="EG677">
        <v>0</v>
      </c>
      <c r="EH677">
        <v>0</v>
      </c>
      <c r="EI677" s="8">
        <v>1.7671232876712331</v>
      </c>
      <c r="EJ677" s="8">
        <v>0</v>
      </c>
      <c r="EK677" s="8">
        <v>1</v>
      </c>
      <c r="EL677" s="8">
        <v>0</v>
      </c>
      <c r="EM677">
        <v>0</v>
      </c>
      <c r="EO677">
        <v>0</v>
      </c>
      <c r="EP677">
        <v>0</v>
      </c>
      <c r="ER677">
        <v>0</v>
      </c>
      <c r="ES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</v>
      </c>
      <c r="FD677" s="2">
        <v>41733</v>
      </c>
      <c r="FE677">
        <v>1</v>
      </c>
      <c r="FF677" s="2">
        <v>42041</v>
      </c>
      <c r="FG677">
        <v>246</v>
      </c>
      <c r="FH677">
        <v>1</v>
      </c>
      <c r="FK677">
        <v>0</v>
      </c>
    </row>
    <row r="678" spans="1:168" x14ac:dyDescent="0.35">
      <c r="A678">
        <v>75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</v>
      </c>
      <c r="L678">
        <v>0</v>
      </c>
      <c r="M678">
        <v>0</v>
      </c>
      <c r="N678">
        <v>1</v>
      </c>
      <c r="O678" s="8">
        <v>2</v>
      </c>
      <c r="P678" s="8">
        <v>6.7773089242635726E-2</v>
      </c>
      <c r="Q678">
        <v>2</v>
      </c>
      <c r="R678">
        <v>0</v>
      </c>
      <c r="S678">
        <v>0</v>
      </c>
      <c r="T678">
        <v>1</v>
      </c>
      <c r="U678" s="8">
        <v>4</v>
      </c>
      <c r="V678">
        <v>0</v>
      </c>
      <c r="W678" s="8">
        <v>133</v>
      </c>
      <c r="X678" s="8">
        <v>79</v>
      </c>
      <c r="Y678" s="8">
        <v>96</v>
      </c>
      <c r="Z678">
        <v>0</v>
      </c>
      <c r="AA678" s="8">
        <v>2.0413793103448281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s="8">
        <v>35.5</v>
      </c>
      <c r="AI678" s="8">
        <v>55</v>
      </c>
      <c r="AJ678" s="6">
        <v>8.6999999999999993</v>
      </c>
      <c r="AK678">
        <v>0</v>
      </c>
      <c r="AL678" s="8">
        <v>49</v>
      </c>
      <c r="AM678">
        <v>2</v>
      </c>
      <c r="AN678">
        <v>1</v>
      </c>
      <c r="AO678">
        <v>1</v>
      </c>
      <c r="AP678">
        <v>0</v>
      </c>
      <c r="AQ678">
        <v>0</v>
      </c>
      <c r="AR678">
        <v>0</v>
      </c>
      <c r="AS678" s="8">
        <v>2</v>
      </c>
      <c r="AT678">
        <v>0</v>
      </c>
      <c r="AU678">
        <v>1</v>
      </c>
      <c r="AV678">
        <v>0</v>
      </c>
      <c r="AW678" s="8">
        <v>36</v>
      </c>
      <c r="AX678" s="8">
        <v>0</v>
      </c>
      <c r="AZ678" s="2">
        <v>41485</v>
      </c>
      <c r="BA678" s="8"/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7</v>
      </c>
      <c r="BJ678">
        <v>8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1</v>
      </c>
      <c r="CI678" s="6">
        <v>0.2</v>
      </c>
      <c r="CJ678" s="8">
        <v>0</v>
      </c>
      <c r="CK678" s="8">
        <v>0</v>
      </c>
      <c r="CL678" s="8">
        <f t="shared" si="78"/>
        <v>100</v>
      </c>
      <c r="CM678" s="8">
        <v>104</v>
      </c>
      <c r="CN678">
        <v>0</v>
      </c>
      <c r="CO678" s="4">
        <f t="shared" si="79"/>
        <v>0.78195488721804507</v>
      </c>
      <c r="CP678" s="8">
        <f t="shared" si="80"/>
        <v>29</v>
      </c>
      <c r="CQ678" s="8">
        <v>110</v>
      </c>
      <c r="CR678" s="8">
        <f t="shared" si="81"/>
        <v>1</v>
      </c>
      <c r="CS678" s="8">
        <f t="shared" si="83"/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 s="8">
        <v>1.811594202898551</v>
      </c>
      <c r="EJ678" s="8">
        <v>0</v>
      </c>
      <c r="EK678" s="8">
        <v>1</v>
      </c>
      <c r="EL678" s="8">
        <v>0</v>
      </c>
      <c r="EM678">
        <v>1</v>
      </c>
      <c r="EN678" s="2">
        <v>41731</v>
      </c>
      <c r="EO678">
        <v>1</v>
      </c>
      <c r="EP678">
        <v>0</v>
      </c>
      <c r="ER678">
        <v>0</v>
      </c>
      <c r="ES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1</v>
      </c>
      <c r="FD678" s="2">
        <v>41775</v>
      </c>
      <c r="FE678">
        <v>0</v>
      </c>
      <c r="FG678">
        <v>290</v>
      </c>
      <c r="FH678">
        <v>1</v>
      </c>
      <c r="FI678">
        <v>246</v>
      </c>
      <c r="FJ678">
        <v>1</v>
      </c>
      <c r="FK678">
        <f>IF(AND(FH678,FJ678),1,0)</f>
        <v>1</v>
      </c>
    </row>
    <row r="679" spans="1:168" x14ac:dyDescent="0.35">
      <c r="A679">
        <v>56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 s="8">
        <v>0</v>
      </c>
      <c r="P679" s="8">
        <v>0</v>
      </c>
      <c r="Q679">
        <v>2</v>
      </c>
      <c r="R679">
        <v>0</v>
      </c>
      <c r="S679">
        <v>0</v>
      </c>
      <c r="T679">
        <v>1</v>
      </c>
      <c r="U679" s="8">
        <v>0.1499768704501741</v>
      </c>
      <c r="V679">
        <v>0</v>
      </c>
      <c r="W679" s="8">
        <v>100</v>
      </c>
      <c r="X679" s="8">
        <v>70</v>
      </c>
      <c r="Y679" s="8">
        <v>98</v>
      </c>
      <c r="Z679">
        <v>0</v>
      </c>
      <c r="AA679" s="8">
        <v>1.914893617021276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 s="8">
        <v>30</v>
      </c>
      <c r="AI679" s="8">
        <v>66</v>
      </c>
      <c r="AJ679" s="6">
        <v>9.1999999999999993</v>
      </c>
      <c r="AK679">
        <v>0</v>
      </c>
      <c r="AL679" s="8">
        <v>80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 s="8">
        <v>3</v>
      </c>
      <c r="AT679">
        <v>0</v>
      </c>
      <c r="AU679">
        <v>0</v>
      </c>
      <c r="AV679">
        <v>1</v>
      </c>
      <c r="AW679" s="8">
        <v>120</v>
      </c>
      <c r="AX679" s="8">
        <v>90</v>
      </c>
      <c r="AZ679" s="2">
        <v>41479</v>
      </c>
      <c r="BA679" s="8"/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5</v>
      </c>
      <c r="BJ679">
        <v>8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1</v>
      </c>
      <c r="CI679" s="6">
        <v>1.8</v>
      </c>
      <c r="CJ679" s="8">
        <v>0</v>
      </c>
      <c r="CK679" s="8">
        <v>0</v>
      </c>
      <c r="CL679" s="8">
        <f t="shared" si="78"/>
        <v>100</v>
      </c>
      <c r="CM679" s="8">
        <v>120</v>
      </c>
      <c r="CN679">
        <v>0</v>
      </c>
      <c r="CO679" s="4">
        <f t="shared" si="79"/>
        <v>1.2</v>
      </c>
      <c r="CP679" s="8">
        <f t="shared" si="80"/>
        <v>-20</v>
      </c>
      <c r="CQ679" s="8">
        <v>30</v>
      </c>
      <c r="CR679" s="8">
        <f t="shared" si="81"/>
        <v>0</v>
      </c>
      <c r="CS679" s="8">
        <f t="shared" si="83"/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0</v>
      </c>
      <c r="DU679">
        <v>1</v>
      </c>
      <c r="DV679">
        <v>0</v>
      </c>
      <c r="DW679">
        <v>0</v>
      </c>
      <c r="DX679">
        <v>0</v>
      </c>
      <c r="DY679">
        <v>1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 s="8">
        <v>1.947368421052631</v>
      </c>
      <c r="EJ679" s="8">
        <v>0</v>
      </c>
      <c r="EK679" s="8">
        <v>1</v>
      </c>
      <c r="EL679" s="8">
        <v>0</v>
      </c>
      <c r="EM679">
        <v>0</v>
      </c>
      <c r="EO679">
        <v>0</v>
      </c>
      <c r="EP679">
        <v>0</v>
      </c>
      <c r="ER679">
        <v>0</v>
      </c>
      <c r="ES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E679">
        <v>1</v>
      </c>
      <c r="FF679" s="2">
        <v>41513</v>
      </c>
      <c r="FK679">
        <v>2</v>
      </c>
    </row>
    <row r="680" spans="1:168" x14ac:dyDescent="0.35">
      <c r="A680">
        <v>87</v>
      </c>
      <c r="B680">
        <v>2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 s="8">
        <v>0</v>
      </c>
      <c r="P680" s="8">
        <v>0</v>
      </c>
      <c r="Q680">
        <v>0</v>
      </c>
      <c r="R680">
        <v>1</v>
      </c>
      <c r="S680">
        <v>0</v>
      </c>
      <c r="T680">
        <v>0</v>
      </c>
      <c r="U680" s="8">
        <v>0</v>
      </c>
      <c r="V680">
        <v>1</v>
      </c>
      <c r="W680" s="8">
        <v>160</v>
      </c>
      <c r="X680" s="8">
        <v>65</v>
      </c>
      <c r="Y680" s="8">
        <v>98</v>
      </c>
      <c r="Z680">
        <v>0</v>
      </c>
      <c r="AA680" s="8">
        <v>1.828571428571429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s="8">
        <v>35</v>
      </c>
      <c r="AI680" s="8">
        <v>60</v>
      </c>
      <c r="AJ680" s="6">
        <v>7.3</v>
      </c>
      <c r="AK680">
        <v>0</v>
      </c>
      <c r="AL680" s="8">
        <v>38</v>
      </c>
      <c r="AM680">
        <v>3</v>
      </c>
      <c r="AN680">
        <v>1</v>
      </c>
      <c r="AO680">
        <v>0</v>
      </c>
      <c r="AP680">
        <v>1</v>
      </c>
      <c r="AQ680">
        <v>0</v>
      </c>
      <c r="AR680">
        <v>0</v>
      </c>
      <c r="AS680" s="8">
        <v>3</v>
      </c>
      <c r="AT680">
        <v>0</v>
      </c>
      <c r="AU680">
        <v>0</v>
      </c>
      <c r="AV680">
        <v>1</v>
      </c>
      <c r="AW680" s="8">
        <v>131</v>
      </c>
      <c r="AX680" s="8">
        <v>89</v>
      </c>
      <c r="AZ680" s="2">
        <v>41459</v>
      </c>
      <c r="BA680" s="8"/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>
        <v>15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3</v>
      </c>
      <c r="CE680">
        <v>1</v>
      </c>
      <c r="CF680">
        <v>1</v>
      </c>
      <c r="CG680">
        <v>1</v>
      </c>
      <c r="CH680">
        <v>1</v>
      </c>
      <c r="CI680" s="6">
        <v>0.5</v>
      </c>
      <c r="CJ680" s="8">
        <v>50</v>
      </c>
      <c r="CK680" s="8">
        <v>0</v>
      </c>
      <c r="CL680" s="8">
        <f t="shared" si="78"/>
        <v>50</v>
      </c>
      <c r="CM680" s="8">
        <v>46</v>
      </c>
      <c r="CN680">
        <v>1</v>
      </c>
      <c r="CO680" s="4">
        <f t="shared" si="79"/>
        <v>0.28749999999999998</v>
      </c>
      <c r="CP680" s="8">
        <f t="shared" si="80"/>
        <v>114</v>
      </c>
      <c r="CQ680" s="8">
        <v>87</v>
      </c>
      <c r="CR680" s="8">
        <f t="shared" si="81"/>
        <v>1</v>
      </c>
      <c r="CS680" s="8">
        <f>IF(CN680=1,1,0)</f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1</v>
      </c>
      <c r="DQ680">
        <v>1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 s="8">
        <v>1.7777777777777779</v>
      </c>
      <c r="EJ680" s="8">
        <v>0</v>
      </c>
      <c r="EK680" s="8">
        <v>1</v>
      </c>
      <c r="EL680" s="8">
        <v>0</v>
      </c>
      <c r="EM680">
        <v>1</v>
      </c>
      <c r="EN680" s="2">
        <v>41539</v>
      </c>
      <c r="EO680">
        <v>8</v>
      </c>
      <c r="EP680">
        <v>0</v>
      </c>
      <c r="ER680">
        <v>0</v>
      </c>
      <c r="ES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1</v>
      </c>
      <c r="FE680">
        <v>1</v>
      </c>
      <c r="FF680" s="2">
        <v>42457</v>
      </c>
      <c r="FI680">
        <v>80</v>
      </c>
      <c r="FJ680">
        <v>1</v>
      </c>
      <c r="FK680">
        <v>2</v>
      </c>
    </row>
    <row r="681" spans="1:168" x14ac:dyDescent="0.35">
      <c r="A681">
        <v>65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</v>
      </c>
      <c r="L681">
        <v>0</v>
      </c>
      <c r="M681">
        <v>0</v>
      </c>
      <c r="N681">
        <v>1</v>
      </c>
      <c r="O681" s="8">
        <v>20</v>
      </c>
      <c r="P681" s="8">
        <v>0.21259394595259681</v>
      </c>
      <c r="Q681">
        <v>2</v>
      </c>
      <c r="R681">
        <v>0</v>
      </c>
      <c r="S681">
        <v>0</v>
      </c>
      <c r="T681">
        <v>1</v>
      </c>
      <c r="U681" s="8">
        <v>18</v>
      </c>
      <c r="V681">
        <v>0</v>
      </c>
      <c r="W681" s="8">
        <v>114</v>
      </c>
      <c r="X681" s="8">
        <v>69</v>
      </c>
      <c r="Y681" s="8">
        <v>95</v>
      </c>
      <c r="Z681">
        <v>0</v>
      </c>
      <c r="AA681" s="8">
        <v>1.9350649350649349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s="8">
        <v>35.875521655425729</v>
      </c>
      <c r="AI681" s="8">
        <v>42</v>
      </c>
      <c r="AJ681" s="6">
        <v>8.9</v>
      </c>
      <c r="AK681">
        <v>0</v>
      </c>
      <c r="AL681" s="8">
        <v>137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 s="8">
        <v>2</v>
      </c>
      <c r="AT681">
        <v>0</v>
      </c>
      <c r="AU681">
        <v>1</v>
      </c>
      <c r="AV681">
        <v>0</v>
      </c>
      <c r="AW681" s="8">
        <v>3</v>
      </c>
      <c r="AX681" s="8">
        <v>0</v>
      </c>
      <c r="AZ681" s="2">
        <v>41453</v>
      </c>
      <c r="BA681" s="8"/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5</v>
      </c>
      <c r="BJ681">
        <v>10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3</v>
      </c>
      <c r="CE681">
        <v>1</v>
      </c>
      <c r="CF681">
        <v>1</v>
      </c>
      <c r="CG681">
        <v>1</v>
      </c>
      <c r="CH681">
        <v>0</v>
      </c>
      <c r="CI681" s="6">
        <v>1.377445539400364</v>
      </c>
      <c r="CJ681" s="8">
        <v>30</v>
      </c>
      <c r="CK681" s="8">
        <v>20</v>
      </c>
      <c r="CL681" s="8">
        <f t="shared" si="78"/>
        <v>50</v>
      </c>
      <c r="CM681" s="8">
        <v>52.5</v>
      </c>
      <c r="CN681">
        <v>0</v>
      </c>
      <c r="CO681" s="4">
        <f t="shared" si="79"/>
        <v>0.46052631578947367</v>
      </c>
      <c r="CP681" s="8">
        <f t="shared" si="80"/>
        <v>61.5</v>
      </c>
      <c r="CQ681" s="8">
        <v>57.5</v>
      </c>
      <c r="CR681" s="8">
        <f t="shared" si="81"/>
        <v>1</v>
      </c>
      <c r="CS681" s="8">
        <f t="shared" ref="CS681:CS698" si="84">IF(SUM(EF681:EG681,EB681:EC681,DX681:DY681,DT681:DU681,DP681:DQ681,DL681:DM681,DH681:DI681,DD681:DE681)&gt;0,1,0)</f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 s="8">
        <v>1.5</v>
      </c>
      <c r="EJ681" s="8">
        <v>0</v>
      </c>
      <c r="EK681" s="8">
        <v>1</v>
      </c>
      <c r="EL681" s="8">
        <v>0</v>
      </c>
      <c r="EM681">
        <v>0</v>
      </c>
      <c r="EO681">
        <v>0</v>
      </c>
      <c r="EP681">
        <v>0</v>
      </c>
      <c r="ER681">
        <v>0</v>
      </c>
      <c r="ES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1</v>
      </c>
      <c r="FD681" s="2">
        <v>41528</v>
      </c>
      <c r="FE681">
        <v>0</v>
      </c>
      <c r="FG681">
        <v>75</v>
      </c>
      <c r="FH681">
        <v>1</v>
      </c>
      <c r="FK681">
        <v>0</v>
      </c>
    </row>
    <row r="682" spans="1:168" x14ac:dyDescent="0.35">
      <c r="A682">
        <v>75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 s="8">
        <v>0</v>
      </c>
      <c r="P682" s="8">
        <v>50</v>
      </c>
      <c r="Q682">
        <v>0</v>
      </c>
      <c r="R682">
        <v>1</v>
      </c>
      <c r="S682">
        <v>0</v>
      </c>
      <c r="T682">
        <v>0</v>
      </c>
      <c r="U682" s="8">
        <v>0</v>
      </c>
      <c r="V682">
        <v>0</v>
      </c>
      <c r="W682" s="8">
        <v>134</v>
      </c>
      <c r="X682" s="8">
        <v>68</v>
      </c>
      <c r="Y682" s="8">
        <v>98</v>
      </c>
      <c r="Z682">
        <v>1</v>
      </c>
      <c r="AA682" s="8">
        <v>1.903448275862069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s="8">
        <v>40.5</v>
      </c>
      <c r="AI682" s="8">
        <v>58</v>
      </c>
      <c r="AJ682" s="6">
        <v>7.8</v>
      </c>
      <c r="AK682">
        <v>0</v>
      </c>
      <c r="AL682" s="8">
        <v>36</v>
      </c>
      <c r="AM682">
        <v>3</v>
      </c>
      <c r="AN682">
        <v>1</v>
      </c>
      <c r="AO682">
        <v>0</v>
      </c>
      <c r="AP682">
        <v>1</v>
      </c>
      <c r="AQ682">
        <v>0</v>
      </c>
      <c r="AR682">
        <v>0</v>
      </c>
      <c r="AS682" s="8">
        <v>3</v>
      </c>
      <c r="AT682">
        <v>0</v>
      </c>
      <c r="AU682">
        <v>0</v>
      </c>
      <c r="AV682">
        <v>1</v>
      </c>
      <c r="AW682" s="8">
        <v>97</v>
      </c>
      <c r="AX682" s="8">
        <v>66</v>
      </c>
      <c r="AZ682" s="2">
        <v>41446</v>
      </c>
      <c r="BA682" s="8"/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15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3</v>
      </c>
      <c r="CE682">
        <v>1</v>
      </c>
      <c r="CF682">
        <v>1</v>
      </c>
      <c r="CG682">
        <v>1</v>
      </c>
      <c r="CH682">
        <v>1</v>
      </c>
      <c r="CI682" s="6">
        <v>0.6</v>
      </c>
      <c r="CJ682" s="8">
        <v>100</v>
      </c>
      <c r="CK682" s="8">
        <v>0</v>
      </c>
      <c r="CL682" s="8">
        <f t="shared" si="78"/>
        <v>0</v>
      </c>
      <c r="CM682" s="8">
        <v>57.5</v>
      </c>
      <c r="CN682">
        <v>0</v>
      </c>
      <c r="CO682" s="4">
        <f t="shared" si="79"/>
        <v>0.42910447761194032</v>
      </c>
      <c r="CP682" s="8">
        <f t="shared" si="80"/>
        <v>76.5</v>
      </c>
      <c r="CQ682" s="8">
        <v>68</v>
      </c>
      <c r="CR682" s="8">
        <f t="shared" si="81"/>
        <v>1</v>
      </c>
      <c r="CS682" s="8">
        <f t="shared" si="84"/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 s="8">
        <v>1.32</v>
      </c>
      <c r="EJ682" s="8">
        <v>1</v>
      </c>
      <c r="EK682" s="8">
        <v>0</v>
      </c>
      <c r="EL682" s="8">
        <v>0</v>
      </c>
      <c r="EM682">
        <v>1</v>
      </c>
      <c r="EN682" s="2">
        <v>41474</v>
      </c>
      <c r="EO682">
        <v>2</v>
      </c>
      <c r="EP682">
        <v>1</v>
      </c>
      <c r="EQ682" s="2">
        <v>41532</v>
      </c>
      <c r="ER682">
        <v>6</v>
      </c>
      <c r="ES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1</v>
      </c>
      <c r="FD682" s="2">
        <v>41586</v>
      </c>
      <c r="FE682">
        <v>0</v>
      </c>
      <c r="FG682">
        <v>140</v>
      </c>
      <c r="FH682">
        <v>1</v>
      </c>
      <c r="FI682">
        <v>28</v>
      </c>
      <c r="FJ682">
        <v>1</v>
      </c>
      <c r="FK682">
        <f>IF(AND(FH682,FJ682),1,0)</f>
        <v>1</v>
      </c>
    </row>
    <row r="683" spans="1:168" x14ac:dyDescent="0.35">
      <c r="A683">
        <v>65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</v>
      </c>
      <c r="L683">
        <v>0</v>
      </c>
      <c r="M683">
        <v>0</v>
      </c>
      <c r="N683">
        <v>1</v>
      </c>
      <c r="O683" s="8">
        <v>20</v>
      </c>
      <c r="P683" s="8">
        <v>0.14052654871967241</v>
      </c>
      <c r="Q683">
        <v>2</v>
      </c>
      <c r="R683">
        <v>0</v>
      </c>
      <c r="S683">
        <v>0</v>
      </c>
      <c r="T683">
        <v>1</v>
      </c>
      <c r="U683" s="8">
        <v>18</v>
      </c>
      <c r="V683">
        <v>0</v>
      </c>
      <c r="W683" s="8">
        <v>114</v>
      </c>
      <c r="X683" s="8">
        <v>69</v>
      </c>
      <c r="Y683" s="8">
        <v>95</v>
      </c>
      <c r="Z683">
        <v>0</v>
      </c>
      <c r="AA683" s="8">
        <v>1.944444444444444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s="8">
        <v>36</v>
      </c>
      <c r="AI683" s="8">
        <v>42</v>
      </c>
      <c r="AJ683" s="6">
        <v>8.9</v>
      </c>
      <c r="AK683">
        <v>0</v>
      </c>
      <c r="AL683" s="8">
        <v>137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 s="8">
        <v>2</v>
      </c>
      <c r="AT683">
        <v>0</v>
      </c>
      <c r="AU683">
        <v>1</v>
      </c>
      <c r="AV683">
        <v>0</v>
      </c>
      <c r="AW683" s="8">
        <v>3</v>
      </c>
      <c r="AX683" s="8">
        <v>0</v>
      </c>
      <c r="AZ683" s="2">
        <v>41437</v>
      </c>
      <c r="BA683" s="8"/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7</v>
      </c>
      <c r="BJ683">
        <v>14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3</v>
      </c>
      <c r="CE683">
        <v>1</v>
      </c>
      <c r="CF683">
        <v>1</v>
      </c>
      <c r="CG683">
        <v>1</v>
      </c>
      <c r="CH683">
        <v>1</v>
      </c>
      <c r="CI683" s="6">
        <v>0.92051156837127823</v>
      </c>
      <c r="CJ683" s="8">
        <v>0.21309761054438539</v>
      </c>
      <c r="CK683" s="8">
        <v>0.15758371634931059</v>
      </c>
      <c r="CL683" s="8">
        <f t="shared" si="78"/>
        <v>99.629318673106312</v>
      </c>
      <c r="CM683" s="8">
        <v>67</v>
      </c>
      <c r="CN683">
        <v>0</v>
      </c>
      <c r="CO683" s="4">
        <f t="shared" si="79"/>
        <v>0.58771929824561409</v>
      </c>
      <c r="CP683" s="8">
        <f t="shared" si="80"/>
        <v>47</v>
      </c>
      <c r="CQ683" s="8">
        <v>62.097624270063953</v>
      </c>
      <c r="CR683" s="8">
        <f t="shared" si="81"/>
        <v>1</v>
      </c>
      <c r="CS683" s="8">
        <f t="shared" si="84"/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1</v>
      </c>
      <c r="DI683">
        <v>1</v>
      </c>
      <c r="DJ683">
        <v>1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 s="8">
        <v>1.805970149253731</v>
      </c>
      <c r="EJ683" s="8">
        <v>0</v>
      </c>
      <c r="EK683" s="8">
        <v>1</v>
      </c>
      <c r="EL683" s="8">
        <v>0</v>
      </c>
      <c r="EM683">
        <v>1</v>
      </c>
      <c r="EN683" s="2">
        <v>41440</v>
      </c>
      <c r="EO683">
        <v>3</v>
      </c>
      <c r="EP683">
        <v>0</v>
      </c>
      <c r="ER683">
        <v>0</v>
      </c>
      <c r="ES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</v>
      </c>
      <c r="FD683" s="2">
        <v>41817</v>
      </c>
      <c r="FE683">
        <v>0</v>
      </c>
      <c r="FG683">
        <v>380</v>
      </c>
      <c r="FH683">
        <v>0</v>
      </c>
      <c r="FI683">
        <v>3</v>
      </c>
      <c r="FJ683">
        <v>1</v>
      </c>
      <c r="FK683">
        <v>2</v>
      </c>
    </row>
    <row r="684" spans="1:168" x14ac:dyDescent="0.35">
      <c r="A684">
        <v>78</v>
      </c>
      <c r="B684">
        <v>2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 s="8">
        <v>0</v>
      </c>
      <c r="P684" s="8">
        <v>0</v>
      </c>
      <c r="Q684">
        <v>0</v>
      </c>
      <c r="R684">
        <v>1</v>
      </c>
      <c r="S684">
        <v>0</v>
      </c>
      <c r="T684">
        <v>0</v>
      </c>
      <c r="U684" s="8">
        <v>0</v>
      </c>
      <c r="V684">
        <v>1</v>
      </c>
      <c r="W684" s="8">
        <v>145</v>
      </c>
      <c r="X684" s="8">
        <v>60</v>
      </c>
      <c r="Y684" s="8">
        <v>97</v>
      </c>
      <c r="Z684">
        <v>0</v>
      </c>
      <c r="AA684" s="8">
        <v>1.842857142857143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s="8">
        <v>43.046469769966087</v>
      </c>
      <c r="AI684" s="8">
        <v>69.913117911275421</v>
      </c>
      <c r="AJ684" s="6">
        <v>7.3</v>
      </c>
      <c r="AK684">
        <v>0</v>
      </c>
      <c r="AL684" s="8">
        <v>86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 s="8">
        <v>3</v>
      </c>
      <c r="AT684">
        <v>0</v>
      </c>
      <c r="AU684">
        <v>0</v>
      </c>
      <c r="AV684">
        <v>1</v>
      </c>
      <c r="AW684" s="8">
        <v>202</v>
      </c>
      <c r="AX684" s="8">
        <v>147</v>
      </c>
      <c r="AZ684" s="2">
        <v>41431</v>
      </c>
      <c r="BA684" s="8"/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7</v>
      </c>
      <c r="BJ684">
        <v>8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1</v>
      </c>
      <c r="CI684" s="6">
        <v>1.8766571635551419</v>
      </c>
      <c r="CJ684" s="8">
        <v>0.35758713821499688</v>
      </c>
      <c r="CK684" s="8">
        <v>0.1248266296809986</v>
      </c>
      <c r="CL684" s="8">
        <f t="shared" si="78"/>
        <v>99.517586232104009</v>
      </c>
      <c r="CM684" s="8">
        <v>68</v>
      </c>
      <c r="CN684">
        <v>0</v>
      </c>
      <c r="CO684" s="4">
        <f t="shared" si="79"/>
        <v>0.4689655172413793</v>
      </c>
      <c r="CP684" s="8">
        <f t="shared" si="80"/>
        <v>77</v>
      </c>
      <c r="CQ684" s="8">
        <v>122</v>
      </c>
      <c r="CR684" s="8">
        <f t="shared" si="81"/>
        <v>1</v>
      </c>
      <c r="CS684" s="8">
        <f t="shared" si="84"/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 s="8">
        <v>1.8405797101449271</v>
      </c>
      <c r="EJ684" s="8">
        <v>0</v>
      </c>
      <c r="EK684" s="8">
        <v>1</v>
      </c>
      <c r="EL684" s="8">
        <v>0</v>
      </c>
      <c r="EM684">
        <v>1</v>
      </c>
      <c r="EN684" s="2">
        <v>41437</v>
      </c>
      <c r="EO684">
        <v>2</v>
      </c>
      <c r="EP684">
        <v>1</v>
      </c>
      <c r="EQ684" s="2">
        <v>41509</v>
      </c>
      <c r="ER684">
        <v>2</v>
      </c>
      <c r="ES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1</v>
      </c>
      <c r="FD684" s="2">
        <v>41593</v>
      </c>
      <c r="FE684">
        <v>1</v>
      </c>
      <c r="FF684" s="2">
        <v>42750</v>
      </c>
      <c r="FG684">
        <v>162</v>
      </c>
      <c r="FH684">
        <v>1</v>
      </c>
      <c r="FI684">
        <v>6</v>
      </c>
      <c r="FJ684">
        <v>1</v>
      </c>
      <c r="FK684">
        <f>IF(AND(FH684,FJ684),1,0)</f>
        <v>1</v>
      </c>
    </row>
    <row r="685" spans="1:168" x14ac:dyDescent="0.35">
      <c r="A685">
        <v>64</v>
      </c>
      <c r="B685">
        <v>2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</v>
      </c>
      <c r="L685">
        <v>0</v>
      </c>
      <c r="M685">
        <v>0</v>
      </c>
      <c r="N685">
        <v>1</v>
      </c>
      <c r="O685" s="8">
        <v>0.25149246042069529</v>
      </c>
      <c r="P685" s="8">
        <v>0.1402162729786246</v>
      </c>
      <c r="Q685">
        <v>0</v>
      </c>
      <c r="R685">
        <v>1</v>
      </c>
      <c r="S685">
        <v>0</v>
      </c>
      <c r="T685">
        <v>0</v>
      </c>
      <c r="U685" s="8">
        <v>0</v>
      </c>
      <c r="V685">
        <v>1</v>
      </c>
      <c r="W685" s="8">
        <v>156</v>
      </c>
      <c r="X685" s="8">
        <v>61</v>
      </c>
      <c r="Y685" s="8">
        <v>96</v>
      </c>
      <c r="Z685">
        <v>1</v>
      </c>
      <c r="AA685" s="8">
        <v>1.984251968503937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s="8">
        <v>43.5</v>
      </c>
      <c r="AI685" s="8">
        <v>79</v>
      </c>
      <c r="AJ685" s="6">
        <v>9</v>
      </c>
      <c r="AK685">
        <v>0</v>
      </c>
      <c r="AL685" s="8">
        <v>110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 s="8">
        <v>3</v>
      </c>
      <c r="AT685">
        <v>0</v>
      </c>
      <c r="AU685">
        <v>0</v>
      </c>
      <c r="AV685">
        <v>1</v>
      </c>
      <c r="AW685" s="8">
        <v>296</v>
      </c>
      <c r="AX685" s="8">
        <v>219</v>
      </c>
      <c r="AZ685" s="2">
        <v>41423</v>
      </c>
      <c r="BA685" s="8"/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5</v>
      </c>
      <c r="BJ685">
        <v>6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1</v>
      </c>
      <c r="CI685" s="6">
        <v>1.4674706459108211</v>
      </c>
      <c r="CJ685" s="8">
        <v>0</v>
      </c>
      <c r="CK685" s="8">
        <v>100</v>
      </c>
      <c r="CL685" s="8">
        <f t="shared" si="78"/>
        <v>0</v>
      </c>
      <c r="CM685" s="8">
        <v>54</v>
      </c>
      <c r="CN685">
        <v>0</v>
      </c>
      <c r="CO685" s="4">
        <f t="shared" si="79"/>
        <v>0.34615384615384615</v>
      </c>
      <c r="CP685" s="8">
        <f t="shared" si="80"/>
        <v>102</v>
      </c>
      <c r="CQ685" s="8">
        <v>53</v>
      </c>
      <c r="CR685" s="8">
        <f t="shared" si="81"/>
        <v>1</v>
      </c>
      <c r="CS685" s="8">
        <f t="shared" si="84"/>
        <v>0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0</v>
      </c>
      <c r="DB685">
        <v>1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</v>
      </c>
      <c r="EF685">
        <v>0</v>
      </c>
      <c r="EG685">
        <v>0</v>
      </c>
      <c r="EH685">
        <v>0</v>
      </c>
      <c r="EI685" s="8">
        <v>1.8656716417910451</v>
      </c>
      <c r="EJ685" s="8">
        <v>0</v>
      </c>
      <c r="EK685" s="8">
        <v>1</v>
      </c>
      <c r="EL685" s="8">
        <v>0</v>
      </c>
      <c r="EM685">
        <v>0</v>
      </c>
      <c r="EO685">
        <v>0</v>
      </c>
      <c r="EP685">
        <v>0</v>
      </c>
      <c r="ER685">
        <v>0</v>
      </c>
      <c r="ES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1</v>
      </c>
      <c r="FD685" s="2">
        <v>41482</v>
      </c>
      <c r="FE685">
        <v>1</v>
      </c>
      <c r="FF685" s="2">
        <v>42688</v>
      </c>
      <c r="FG685">
        <v>59</v>
      </c>
      <c r="FH685">
        <v>1</v>
      </c>
      <c r="FK685">
        <v>0</v>
      </c>
    </row>
    <row r="686" spans="1:168" x14ac:dyDescent="0.35">
      <c r="A686">
        <v>64</v>
      </c>
      <c r="B686">
        <v>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0</v>
      </c>
      <c r="M686">
        <v>0</v>
      </c>
      <c r="N686">
        <v>1</v>
      </c>
      <c r="O686" s="8">
        <v>0.38364843852179098</v>
      </c>
      <c r="P686" s="8">
        <v>0.15665163349734099</v>
      </c>
      <c r="Q686">
        <v>0</v>
      </c>
      <c r="R686">
        <v>1</v>
      </c>
      <c r="S686">
        <v>0</v>
      </c>
      <c r="T686">
        <v>0</v>
      </c>
      <c r="U686" s="8">
        <v>0</v>
      </c>
      <c r="V686">
        <v>1</v>
      </c>
      <c r="W686" s="8">
        <v>156</v>
      </c>
      <c r="X686" s="8">
        <v>61</v>
      </c>
      <c r="Y686" s="8">
        <v>96</v>
      </c>
      <c r="Z686">
        <v>1</v>
      </c>
      <c r="AA686" s="8">
        <v>1.9562043795620441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s="8">
        <v>41</v>
      </c>
      <c r="AI686" s="8">
        <v>79</v>
      </c>
      <c r="AJ686" s="6">
        <v>9</v>
      </c>
      <c r="AK686">
        <v>0</v>
      </c>
      <c r="AL686" s="8">
        <v>110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 s="8">
        <v>3</v>
      </c>
      <c r="AT686">
        <v>0</v>
      </c>
      <c r="AU686">
        <v>0</v>
      </c>
      <c r="AV686">
        <v>1</v>
      </c>
      <c r="AW686" s="8">
        <v>296</v>
      </c>
      <c r="AX686" s="8">
        <v>206</v>
      </c>
      <c r="AZ686" s="2">
        <v>41423</v>
      </c>
      <c r="BA686" s="8"/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7</v>
      </c>
      <c r="BJ686">
        <v>2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1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 s="6">
        <v>1.329658517087789</v>
      </c>
      <c r="CJ686" s="8">
        <v>0</v>
      </c>
      <c r="CK686" s="8">
        <v>100</v>
      </c>
      <c r="CL686" s="8">
        <f t="shared" si="78"/>
        <v>0</v>
      </c>
      <c r="CM686" s="8">
        <v>56</v>
      </c>
      <c r="CN686">
        <v>0</v>
      </c>
      <c r="CO686" s="4">
        <f t="shared" si="79"/>
        <v>0.35897435897435898</v>
      </c>
      <c r="CP686" s="8">
        <f t="shared" si="80"/>
        <v>100</v>
      </c>
      <c r="CQ686" s="8">
        <v>54.999999999999993</v>
      </c>
      <c r="CR686" s="8">
        <f t="shared" si="81"/>
        <v>1</v>
      </c>
      <c r="CS686" s="8">
        <f t="shared" si="84"/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 s="8">
        <v>1.849315068493151</v>
      </c>
      <c r="EJ686" s="8">
        <v>0</v>
      </c>
      <c r="EK686" s="8">
        <v>1</v>
      </c>
      <c r="EL686" s="8">
        <v>0</v>
      </c>
      <c r="EM686">
        <v>0</v>
      </c>
      <c r="EO686">
        <v>0</v>
      </c>
      <c r="EP686">
        <v>0</v>
      </c>
      <c r="ER686">
        <v>0</v>
      </c>
      <c r="ES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1</v>
      </c>
      <c r="FD686" s="2">
        <v>41475</v>
      </c>
      <c r="FE686">
        <v>1</v>
      </c>
      <c r="FF686" s="2">
        <v>42688</v>
      </c>
      <c r="FG686">
        <v>52</v>
      </c>
      <c r="FH686">
        <v>1</v>
      </c>
      <c r="FK686">
        <v>0</v>
      </c>
    </row>
    <row r="687" spans="1:168" x14ac:dyDescent="0.35">
      <c r="A687">
        <v>79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2</v>
      </c>
      <c r="L687">
        <v>0</v>
      </c>
      <c r="M687">
        <v>0</v>
      </c>
      <c r="N687">
        <v>1</v>
      </c>
      <c r="O687" s="8">
        <v>3</v>
      </c>
      <c r="P687" s="8">
        <v>5.546102175277727E-2</v>
      </c>
      <c r="Q687">
        <v>0</v>
      </c>
      <c r="R687">
        <v>1</v>
      </c>
      <c r="S687">
        <v>0</v>
      </c>
      <c r="T687">
        <v>0</v>
      </c>
      <c r="U687" s="8">
        <v>0</v>
      </c>
      <c r="V687">
        <v>1</v>
      </c>
      <c r="W687" s="8">
        <v>144</v>
      </c>
      <c r="X687" s="8">
        <v>79</v>
      </c>
      <c r="Y687" s="8">
        <v>99</v>
      </c>
      <c r="Z687">
        <v>0</v>
      </c>
      <c r="AA687" s="8">
        <v>1.792592592592593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s="8">
        <v>41.5</v>
      </c>
      <c r="AI687" s="8">
        <v>85</v>
      </c>
      <c r="AJ687" s="6">
        <v>6.7</v>
      </c>
      <c r="AK687">
        <v>1</v>
      </c>
      <c r="AL687" s="8">
        <v>15</v>
      </c>
      <c r="AM687">
        <v>4</v>
      </c>
      <c r="AN687">
        <v>1</v>
      </c>
      <c r="AO687">
        <v>0</v>
      </c>
      <c r="AP687">
        <v>0</v>
      </c>
      <c r="AQ687">
        <v>1</v>
      </c>
      <c r="AR687">
        <v>0</v>
      </c>
      <c r="AS687" s="8">
        <v>3</v>
      </c>
      <c r="AT687">
        <v>0</v>
      </c>
      <c r="AU687">
        <v>0</v>
      </c>
      <c r="AV687">
        <v>1</v>
      </c>
      <c r="AW687" s="8">
        <v>202</v>
      </c>
      <c r="AX687" s="8">
        <v>133</v>
      </c>
      <c r="AZ687" s="2">
        <v>41416</v>
      </c>
      <c r="BA687" s="8"/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11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3</v>
      </c>
      <c r="CE687">
        <v>1</v>
      </c>
      <c r="CF687">
        <v>1</v>
      </c>
      <c r="CG687">
        <v>1</v>
      </c>
      <c r="CH687">
        <v>0</v>
      </c>
      <c r="CI687" s="6">
        <v>1.7</v>
      </c>
      <c r="CJ687" s="8">
        <v>0</v>
      </c>
      <c r="CK687" s="8">
        <v>90</v>
      </c>
      <c r="CL687" s="8">
        <f t="shared" si="78"/>
        <v>10</v>
      </c>
      <c r="CM687" s="8">
        <v>54</v>
      </c>
      <c r="CN687">
        <v>0</v>
      </c>
      <c r="CO687" s="4">
        <f t="shared" si="79"/>
        <v>0.375</v>
      </c>
      <c r="CP687" s="8">
        <f t="shared" si="80"/>
        <v>90</v>
      </c>
      <c r="CQ687" s="8">
        <v>87</v>
      </c>
      <c r="CR687" s="8">
        <f t="shared" si="81"/>
        <v>1</v>
      </c>
      <c r="CS687" s="8">
        <f t="shared" si="84"/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 s="8">
        <v>1.8055555555555549</v>
      </c>
      <c r="EJ687" s="8">
        <v>0</v>
      </c>
      <c r="EK687" s="8">
        <v>1</v>
      </c>
      <c r="EL687" s="8">
        <v>0</v>
      </c>
      <c r="EM687">
        <v>0</v>
      </c>
      <c r="EO687">
        <v>0</v>
      </c>
      <c r="EP687">
        <v>0</v>
      </c>
      <c r="ER687">
        <v>0</v>
      </c>
      <c r="ES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E687">
        <v>1</v>
      </c>
      <c r="FF687" s="2">
        <v>41485</v>
      </c>
      <c r="FK687">
        <v>2</v>
      </c>
    </row>
    <row r="688" spans="1:168" x14ac:dyDescent="0.35">
      <c r="A688">
        <v>77</v>
      </c>
      <c r="B688">
        <v>2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 s="8">
        <v>0</v>
      </c>
      <c r="P688" s="8">
        <v>0.1734243577120472</v>
      </c>
      <c r="Q688">
        <v>0</v>
      </c>
      <c r="R688">
        <v>1</v>
      </c>
      <c r="S688">
        <v>0</v>
      </c>
      <c r="T688">
        <v>0</v>
      </c>
      <c r="U688" s="8">
        <v>0</v>
      </c>
      <c r="V688">
        <v>1</v>
      </c>
      <c r="W688" s="8">
        <v>178</v>
      </c>
      <c r="X688" s="8">
        <v>88</v>
      </c>
      <c r="Y688" s="8">
        <v>98</v>
      </c>
      <c r="Z688">
        <v>0</v>
      </c>
      <c r="AA688" s="8">
        <v>1.887323943661972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s="8">
        <v>43.047728292308271</v>
      </c>
      <c r="AI688" s="8">
        <v>66</v>
      </c>
      <c r="AJ688" s="6">
        <v>8.3000000000000007</v>
      </c>
      <c r="AK688">
        <v>0</v>
      </c>
      <c r="AL688" s="8">
        <v>34</v>
      </c>
      <c r="AM688">
        <v>3</v>
      </c>
      <c r="AN688">
        <v>1</v>
      </c>
      <c r="AO688">
        <v>0</v>
      </c>
      <c r="AP688">
        <v>1</v>
      </c>
      <c r="AQ688">
        <v>0</v>
      </c>
      <c r="AR688">
        <v>0</v>
      </c>
      <c r="AS688" s="8">
        <v>3</v>
      </c>
      <c r="AT688">
        <v>0</v>
      </c>
      <c r="AU688">
        <v>0</v>
      </c>
      <c r="AV688">
        <v>1</v>
      </c>
      <c r="AW688" s="8">
        <v>249</v>
      </c>
      <c r="AX688" s="8">
        <v>192.2049467477396</v>
      </c>
      <c r="AZ688" s="2">
        <v>41404</v>
      </c>
      <c r="BA688" s="8"/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5</v>
      </c>
      <c r="BJ688">
        <v>8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1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1</v>
      </c>
      <c r="CI688" s="6">
        <v>0.1</v>
      </c>
      <c r="CJ688" s="8">
        <v>0</v>
      </c>
      <c r="CK688" s="8">
        <v>0</v>
      </c>
      <c r="CL688" s="8">
        <f t="shared" si="78"/>
        <v>100</v>
      </c>
      <c r="CM688" s="8">
        <v>89.094555753256927</v>
      </c>
      <c r="CN688">
        <v>0</v>
      </c>
      <c r="CO688" s="4">
        <f t="shared" si="79"/>
        <v>0.50053121209694906</v>
      </c>
      <c r="CP688" s="8">
        <f t="shared" si="80"/>
        <v>88.905444246743073</v>
      </c>
      <c r="CQ688" s="8">
        <v>92</v>
      </c>
      <c r="CR688" s="8">
        <f t="shared" si="81"/>
        <v>1</v>
      </c>
      <c r="CS688" s="8">
        <f t="shared" si="84"/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 s="8">
        <v>1.8</v>
      </c>
      <c r="EJ688" s="8">
        <v>0</v>
      </c>
      <c r="EK688" s="8">
        <v>1</v>
      </c>
      <c r="EL688" s="8">
        <v>0</v>
      </c>
      <c r="EM688">
        <v>0</v>
      </c>
      <c r="EO688">
        <v>0</v>
      </c>
      <c r="EP688">
        <v>0</v>
      </c>
      <c r="ER688">
        <v>0</v>
      </c>
      <c r="ES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 s="2">
        <v>41405</v>
      </c>
      <c r="FE688">
        <v>1</v>
      </c>
      <c r="FF688" s="2">
        <v>43160</v>
      </c>
      <c r="FG688">
        <v>1</v>
      </c>
      <c r="FH688">
        <v>1</v>
      </c>
      <c r="FK688">
        <v>0</v>
      </c>
    </row>
    <row r="689" spans="1:168" x14ac:dyDescent="0.35">
      <c r="A689">
        <v>80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 s="8">
        <v>0</v>
      </c>
      <c r="P689" s="8">
        <v>0</v>
      </c>
      <c r="Q689">
        <v>0</v>
      </c>
      <c r="R689">
        <v>1</v>
      </c>
      <c r="S689">
        <v>0</v>
      </c>
      <c r="T689">
        <v>0</v>
      </c>
      <c r="U689" s="8">
        <v>0</v>
      </c>
      <c r="V689">
        <v>0</v>
      </c>
      <c r="W689" s="8">
        <v>130</v>
      </c>
      <c r="X689" s="8">
        <v>70</v>
      </c>
      <c r="Y689" s="8">
        <v>97.785941813548519</v>
      </c>
      <c r="Z689">
        <v>0</v>
      </c>
      <c r="AA689" s="8">
        <v>1.8914728682170541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s="8">
        <v>43.500000000000007</v>
      </c>
      <c r="AI689" s="8">
        <v>57</v>
      </c>
      <c r="AJ689" s="6">
        <v>7.6460078927515962</v>
      </c>
      <c r="AK689">
        <v>0</v>
      </c>
      <c r="AL689" s="8">
        <v>68.5</v>
      </c>
      <c r="AN689">
        <v>1</v>
      </c>
      <c r="AO689">
        <v>0</v>
      </c>
      <c r="AP689">
        <v>0</v>
      </c>
      <c r="AQ689">
        <v>0</v>
      </c>
      <c r="AR689">
        <v>0</v>
      </c>
      <c r="AS689" s="8">
        <v>2</v>
      </c>
      <c r="AT689">
        <v>0</v>
      </c>
      <c r="AU689">
        <v>1</v>
      </c>
      <c r="AV689">
        <v>0</v>
      </c>
      <c r="AW689" s="8">
        <v>117</v>
      </c>
      <c r="AX689" s="8">
        <v>0</v>
      </c>
      <c r="AZ689" s="2">
        <v>41380</v>
      </c>
      <c r="BA689" s="8"/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7</v>
      </c>
      <c r="BJ689">
        <v>6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1</v>
      </c>
      <c r="CE689">
        <v>1</v>
      </c>
      <c r="CF689">
        <v>0</v>
      </c>
      <c r="CG689">
        <v>0</v>
      </c>
      <c r="CH689">
        <v>1</v>
      </c>
      <c r="CI689" s="6">
        <v>0.78529325630440983</v>
      </c>
      <c r="CJ689" s="8">
        <v>0.42111687519072322</v>
      </c>
      <c r="CK689" s="8">
        <v>5.5449790214960347E-2</v>
      </c>
      <c r="CL689" s="8">
        <f t="shared" si="78"/>
        <v>99.523433334594316</v>
      </c>
      <c r="CM689" s="8">
        <v>136</v>
      </c>
      <c r="CN689">
        <v>0</v>
      </c>
      <c r="CO689" s="4">
        <f t="shared" si="79"/>
        <v>1.0461538461538462</v>
      </c>
      <c r="CP689" s="8">
        <f t="shared" si="80"/>
        <v>-6</v>
      </c>
      <c r="CQ689" s="8">
        <v>144</v>
      </c>
      <c r="CR689" s="8">
        <f t="shared" si="81"/>
        <v>0</v>
      </c>
      <c r="CS689" s="8">
        <f t="shared" si="84"/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 s="8">
        <v>1.904109589041096</v>
      </c>
      <c r="EJ689" s="8">
        <v>0</v>
      </c>
      <c r="EK689" s="8">
        <v>1</v>
      </c>
      <c r="EL689" s="8">
        <v>0</v>
      </c>
      <c r="EM689">
        <v>0</v>
      </c>
      <c r="EO689">
        <v>0</v>
      </c>
      <c r="EP689">
        <v>0</v>
      </c>
      <c r="ER689">
        <v>0</v>
      </c>
      <c r="ES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</v>
      </c>
      <c r="FD689" s="2">
        <v>41432</v>
      </c>
      <c r="FE689">
        <v>0</v>
      </c>
      <c r="FG689">
        <v>52</v>
      </c>
      <c r="FH689">
        <v>1</v>
      </c>
      <c r="FK689">
        <v>0</v>
      </c>
    </row>
    <row r="690" spans="1:168" x14ac:dyDescent="0.35">
      <c r="A690">
        <v>60</v>
      </c>
      <c r="B690">
        <v>1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 s="8">
        <v>0</v>
      </c>
      <c r="P690" s="8">
        <v>0</v>
      </c>
      <c r="Q690">
        <v>0</v>
      </c>
      <c r="R690">
        <v>1</v>
      </c>
      <c r="S690">
        <v>0</v>
      </c>
      <c r="T690">
        <v>0</v>
      </c>
      <c r="U690" s="8">
        <v>0</v>
      </c>
      <c r="V690">
        <v>0</v>
      </c>
      <c r="W690" s="8">
        <v>126</v>
      </c>
      <c r="X690" s="8">
        <v>67</v>
      </c>
      <c r="Y690" s="8">
        <v>95</v>
      </c>
      <c r="Z690">
        <v>0</v>
      </c>
      <c r="AA690" s="8">
        <v>2.092307692307692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 s="8">
        <v>27</v>
      </c>
      <c r="AI690" s="8">
        <v>52</v>
      </c>
      <c r="AJ690" s="6">
        <v>6.8</v>
      </c>
      <c r="AK690">
        <v>1</v>
      </c>
      <c r="AL690" s="8">
        <v>145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 s="8">
        <v>3</v>
      </c>
      <c r="AT690">
        <v>0</v>
      </c>
      <c r="AU690">
        <v>0</v>
      </c>
      <c r="AV690">
        <v>1</v>
      </c>
      <c r="AW690" s="8">
        <v>189</v>
      </c>
      <c r="AX690" s="8">
        <v>189</v>
      </c>
      <c r="AZ690" s="2">
        <v>41380</v>
      </c>
      <c r="BA690" s="8"/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5</v>
      </c>
      <c r="BJ690">
        <v>16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1</v>
      </c>
      <c r="CD690">
        <v>3</v>
      </c>
      <c r="CE690">
        <v>1</v>
      </c>
      <c r="CF690">
        <v>1</v>
      </c>
      <c r="CG690">
        <v>1</v>
      </c>
      <c r="CH690">
        <v>1</v>
      </c>
      <c r="CI690" s="6">
        <v>2.3081363201252669</v>
      </c>
      <c r="CJ690" s="8">
        <v>0</v>
      </c>
      <c r="CK690" s="8">
        <v>100</v>
      </c>
      <c r="CL690" s="8">
        <f t="shared" si="78"/>
        <v>0</v>
      </c>
      <c r="CM690" s="8">
        <v>50.5</v>
      </c>
      <c r="CN690">
        <v>0</v>
      </c>
      <c r="CO690" s="4">
        <f t="shared" si="79"/>
        <v>0.40079365079365081</v>
      </c>
      <c r="CP690" s="8">
        <f t="shared" si="80"/>
        <v>75.5</v>
      </c>
      <c r="CQ690" s="8">
        <v>48.000000000000007</v>
      </c>
      <c r="CR690" s="8">
        <f t="shared" si="81"/>
        <v>1</v>
      </c>
      <c r="CS690" s="8">
        <f t="shared" si="84"/>
        <v>1</v>
      </c>
      <c r="CT690">
        <v>1</v>
      </c>
      <c r="CU690">
        <v>0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1</v>
      </c>
      <c r="DY690">
        <v>0</v>
      </c>
      <c r="DZ690">
        <v>0</v>
      </c>
      <c r="EA690">
        <v>0</v>
      </c>
      <c r="EB690">
        <v>0</v>
      </c>
      <c r="EC690">
        <v>1</v>
      </c>
      <c r="ED690">
        <v>0</v>
      </c>
      <c r="EE690">
        <v>0</v>
      </c>
      <c r="EF690">
        <v>0</v>
      </c>
      <c r="EG690">
        <v>0</v>
      </c>
      <c r="EH690">
        <v>0</v>
      </c>
      <c r="EI690" s="8">
        <v>3</v>
      </c>
      <c r="EJ690" s="8">
        <v>0</v>
      </c>
      <c r="EK690" s="8">
        <v>0</v>
      </c>
      <c r="EL690" s="8">
        <v>1</v>
      </c>
      <c r="EM690">
        <v>1</v>
      </c>
      <c r="EN690" s="2">
        <v>41382</v>
      </c>
      <c r="EO690">
        <v>2</v>
      </c>
      <c r="EP690">
        <v>1</v>
      </c>
      <c r="EQ690" s="2">
        <v>41388</v>
      </c>
      <c r="ER690">
        <v>4</v>
      </c>
      <c r="ES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</v>
      </c>
      <c r="FD690" s="2">
        <v>41963</v>
      </c>
      <c r="FE690">
        <v>0</v>
      </c>
      <c r="FG690">
        <v>583</v>
      </c>
      <c r="FH690">
        <v>0</v>
      </c>
      <c r="FI690">
        <v>2</v>
      </c>
      <c r="FJ690">
        <v>1</v>
      </c>
      <c r="FK690">
        <v>2</v>
      </c>
    </row>
    <row r="691" spans="1:168" x14ac:dyDescent="0.35">
      <c r="A691">
        <v>75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 s="8">
        <v>0</v>
      </c>
      <c r="P691" s="8">
        <v>0.1245864753927069</v>
      </c>
      <c r="Q691">
        <v>2</v>
      </c>
      <c r="R691">
        <v>0</v>
      </c>
      <c r="S691">
        <v>0</v>
      </c>
      <c r="T691">
        <v>1</v>
      </c>
      <c r="U691" s="8">
        <v>1</v>
      </c>
      <c r="V691">
        <v>0</v>
      </c>
      <c r="W691" s="8">
        <v>133.5</v>
      </c>
      <c r="X691" s="8">
        <v>67.5</v>
      </c>
      <c r="Y691" s="8">
        <v>96.897104218727037</v>
      </c>
      <c r="Z691">
        <v>0</v>
      </c>
      <c r="AA691" s="8">
        <v>1.971631205673759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s="8">
        <v>38.999999999999993</v>
      </c>
      <c r="AI691" s="8">
        <v>47</v>
      </c>
      <c r="AJ691" s="6">
        <v>7.6083867284899833</v>
      </c>
      <c r="AK691">
        <v>0</v>
      </c>
      <c r="AL691" s="8">
        <v>44</v>
      </c>
      <c r="AM691">
        <v>3</v>
      </c>
      <c r="AN691">
        <v>1</v>
      </c>
      <c r="AO691">
        <v>0</v>
      </c>
      <c r="AP691">
        <v>1</v>
      </c>
      <c r="AQ691">
        <v>0</v>
      </c>
      <c r="AR691">
        <v>0</v>
      </c>
      <c r="AS691" s="8">
        <v>2</v>
      </c>
      <c r="AT691">
        <v>0</v>
      </c>
      <c r="AU691">
        <v>1</v>
      </c>
      <c r="AV691">
        <v>0</v>
      </c>
      <c r="AW691" s="8">
        <v>41</v>
      </c>
      <c r="AX691" s="8">
        <v>0</v>
      </c>
      <c r="AZ691" s="2">
        <v>41376</v>
      </c>
      <c r="BA691" s="8"/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7</v>
      </c>
      <c r="BJ691">
        <v>2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 s="6">
        <v>0.2</v>
      </c>
      <c r="CJ691" s="8">
        <v>40</v>
      </c>
      <c r="CK691" s="8">
        <v>0</v>
      </c>
      <c r="CL691" s="8">
        <f t="shared" si="78"/>
        <v>60</v>
      </c>
      <c r="CM691" s="8">
        <v>80</v>
      </c>
      <c r="CN691">
        <v>0</v>
      </c>
      <c r="CO691" s="4">
        <f t="shared" si="79"/>
        <v>0.59925093632958804</v>
      </c>
      <c r="CP691" s="8">
        <f t="shared" si="80"/>
        <v>53.5</v>
      </c>
      <c r="CQ691" s="8">
        <v>46</v>
      </c>
      <c r="CR691" s="8">
        <f t="shared" si="81"/>
        <v>1</v>
      </c>
      <c r="CS691" s="8">
        <f t="shared" si="84"/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 s="8">
        <v>1.7945205479452051</v>
      </c>
      <c r="EJ691" s="8">
        <v>0</v>
      </c>
      <c r="EK691" s="8">
        <v>1</v>
      </c>
      <c r="EL691" s="8">
        <v>0</v>
      </c>
      <c r="EM691">
        <v>0</v>
      </c>
      <c r="EO691">
        <v>0</v>
      </c>
      <c r="EP691">
        <v>0</v>
      </c>
      <c r="ER691">
        <v>0</v>
      </c>
      <c r="ES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 s="2">
        <v>41411</v>
      </c>
      <c r="FE691">
        <v>0</v>
      </c>
      <c r="FG691">
        <v>35</v>
      </c>
      <c r="FH691">
        <v>1</v>
      </c>
      <c r="FK691">
        <v>0</v>
      </c>
    </row>
    <row r="692" spans="1:168" x14ac:dyDescent="0.35">
      <c r="A692">
        <v>84</v>
      </c>
      <c r="B692">
        <v>2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 s="8">
        <v>0</v>
      </c>
      <c r="P692" s="8">
        <v>0</v>
      </c>
      <c r="Q692">
        <v>0</v>
      </c>
      <c r="R692">
        <v>1</v>
      </c>
      <c r="S692">
        <v>0</v>
      </c>
      <c r="T692">
        <v>0</v>
      </c>
      <c r="U692" s="8">
        <v>0</v>
      </c>
      <c r="V692">
        <v>1</v>
      </c>
      <c r="W692" s="8">
        <v>145</v>
      </c>
      <c r="X692" s="8">
        <v>60</v>
      </c>
      <c r="Y692" s="8">
        <v>96</v>
      </c>
      <c r="Z692">
        <v>0</v>
      </c>
      <c r="AA692" s="8">
        <v>1.89041095890411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s="8">
        <v>42.958968424952182</v>
      </c>
      <c r="AI692" s="8">
        <v>86</v>
      </c>
      <c r="AJ692" s="6">
        <v>9.1</v>
      </c>
      <c r="AK692">
        <v>0</v>
      </c>
      <c r="AL692" s="8">
        <v>84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 s="8">
        <v>3</v>
      </c>
      <c r="AT692">
        <v>0</v>
      </c>
      <c r="AU692">
        <v>0</v>
      </c>
      <c r="AV692">
        <v>1</v>
      </c>
      <c r="AW692" s="8">
        <v>320</v>
      </c>
      <c r="AX692" s="8">
        <v>246</v>
      </c>
      <c r="AZ692" s="2">
        <v>41362</v>
      </c>
      <c r="BA692" s="8"/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5</v>
      </c>
      <c r="BJ692">
        <v>2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0</v>
      </c>
      <c r="CG692">
        <v>0</v>
      </c>
      <c r="CH692">
        <v>0</v>
      </c>
      <c r="CI692" s="6">
        <v>0.2</v>
      </c>
      <c r="CJ692" s="8">
        <v>0</v>
      </c>
      <c r="CK692" s="8">
        <v>0</v>
      </c>
      <c r="CL692" s="8">
        <f t="shared" si="78"/>
        <v>100</v>
      </c>
      <c r="CM692" s="8">
        <v>82.10860029042631</v>
      </c>
      <c r="CN692">
        <v>0</v>
      </c>
      <c r="CO692" s="4">
        <f t="shared" si="79"/>
        <v>0.56626620889949175</v>
      </c>
      <c r="CP692" s="8">
        <f t="shared" si="80"/>
        <v>62.89139970957369</v>
      </c>
      <c r="CQ692" s="8">
        <v>71</v>
      </c>
      <c r="CR692" s="8">
        <f t="shared" si="81"/>
        <v>1</v>
      </c>
      <c r="CS692" s="8">
        <f t="shared" si="84"/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 s="8">
        <v>1.816901408450704</v>
      </c>
      <c r="EJ692" s="8">
        <v>0</v>
      </c>
      <c r="EK692" s="8">
        <v>1</v>
      </c>
      <c r="EL692" s="8">
        <v>0</v>
      </c>
      <c r="EM692">
        <v>0</v>
      </c>
      <c r="EO692">
        <v>0</v>
      </c>
      <c r="EP692">
        <v>0</v>
      </c>
      <c r="ER692">
        <v>0</v>
      </c>
      <c r="ES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1</v>
      </c>
      <c r="FD692" s="2">
        <v>41461</v>
      </c>
      <c r="FE692">
        <v>1</v>
      </c>
      <c r="FF692" s="2">
        <v>42809</v>
      </c>
      <c r="FG692">
        <v>99</v>
      </c>
      <c r="FH692">
        <v>1</v>
      </c>
      <c r="FK692">
        <v>0</v>
      </c>
    </row>
    <row r="693" spans="1:168" x14ac:dyDescent="0.35">
      <c r="A693">
        <v>53</v>
      </c>
      <c r="B693">
        <v>2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</v>
      </c>
      <c r="L693">
        <v>0</v>
      </c>
      <c r="M693">
        <v>0</v>
      </c>
      <c r="N693">
        <v>1</v>
      </c>
      <c r="O693" s="8">
        <v>7</v>
      </c>
      <c r="P693" s="8">
        <v>5.5412918598422567E-2</v>
      </c>
      <c r="Q693">
        <v>0</v>
      </c>
      <c r="R693">
        <v>1</v>
      </c>
      <c r="S693">
        <v>0</v>
      </c>
      <c r="T693">
        <v>0</v>
      </c>
      <c r="U693" s="8">
        <v>0</v>
      </c>
      <c r="V693">
        <v>0</v>
      </c>
      <c r="W693" s="8">
        <v>125</v>
      </c>
      <c r="X693" s="8">
        <v>76</v>
      </c>
      <c r="Y693" s="8">
        <v>99</v>
      </c>
      <c r="Z693">
        <v>1</v>
      </c>
      <c r="AA693" s="8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 s="8">
        <v>39.5</v>
      </c>
      <c r="AI693" s="8">
        <v>57</v>
      </c>
      <c r="AJ693" s="6">
        <v>8.3000000000000007</v>
      </c>
      <c r="AK693">
        <v>0</v>
      </c>
      <c r="AL693" s="8">
        <v>80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 s="8">
        <v>2</v>
      </c>
      <c r="AT693">
        <v>0</v>
      </c>
      <c r="AU693">
        <v>1</v>
      </c>
      <c r="AV693">
        <v>0</v>
      </c>
      <c r="AW693" s="8">
        <v>172</v>
      </c>
      <c r="AX693" s="8">
        <v>0</v>
      </c>
      <c r="AZ693" s="2">
        <v>41361</v>
      </c>
      <c r="BA693" s="8"/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7</v>
      </c>
      <c r="BJ693">
        <v>8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1</v>
      </c>
      <c r="CI693" s="6">
        <v>0.1</v>
      </c>
      <c r="CJ693" s="8">
        <v>0</v>
      </c>
      <c r="CK693" s="8">
        <v>0</v>
      </c>
      <c r="CL693" s="8">
        <f t="shared" si="78"/>
        <v>100</v>
      </c>
      <c r="CM693" s="8">
        <v>92</v>
      </c>
      <c r="CN693">
        <v>0</v>
      </c>
      <c r="CO693" s="4">
        <f t="shared" si="79"/>
        <v>0.73599999999999999</v>
      </c>
      <c r="CP693" s="8">
        <f t="shared" si="80"/>
        <v>33</v>
      </c>
      <c r="CQ693" s="8">
        <v>124</v>
      </c>
      <c r="CR693" s="8">
        <f t="shared" si="81"/>
        <v>1</v>
      </c>
      <c r="CS693" s="8">
        <f t="shared" si="84"/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 s="8">
        <v>1.8648648648648649</v>
      </c>
      <c r="EJ693" s="8">
        <v>0</v>
      </c>
      <c r="EK693" s="8">
        <v>1</v>
      </c>
      <c r="EL693" s="8">
        <v>0</v>
      </c>
      <c r="EM693">
        <v>0</v>
      </c>
      <c r="EO693">
        <v>0</v>
      </c>
      <c r="EP693">
        <v>0</v>
      </c>
      <c r="ER693">
        <v>0</v>
      </c>
      <c r="ES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 s="2">
        <v>41741</v>
      </c>
      <c r="FE693">
        <v>0</v>
      </c>
      <c r="FG693">
        <v>380</v>
      </c>
      <c r="FH693">
        <v>0</v>
      </c>
      <c r="FK693">
        <v>2</v>
      </c>
    </row>
    <row r="694" spans="1:168" x14ac:dyDescent="0.35">
      <c r="A694">
        <v>82</v>
      </c>
      <c r="B694">
        <v>2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 s="8">
        <v>0</v>
      </c>
      <c r="P694" s="8">
        <v>6.8003652047980354E-2</v>
      </c>
      <c r="Q694">
        <v>0</v>
      </c>
      <c r="R694">
        <v>1</v>
      </c>
      <c r="S694">
        <v>0</v>
      </c>
      <c r="T694">
        <v>0</v>
      </c>
      <c r="U694" s="8">
        <v>0</v>
      </c>
      <c r="V694">
        <v>1</v>
      </c>
      <c r="W694" s="8">
        <v>147</v>
      </c>
      <c r="X694" s="8">
        <v>54</v>
      </c>
      <c r="Y694" s="8">
        <v>98</v>
      </c>
      <c r="Z694">
        <v>1</v>
      </c>
      <c r="AA694" s="8">
        <v>1.8940397350993381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 s="8">
        <v>15</v>
      </c>
      <c r="AI694" s="8">
        <v>70</v>
      </c>
      <c r="AJ694" s="6">
        <v>7.9</v>
      </c>
      <c r="AK694">
        <v>0</v>
      </c>
      <c r="AL694" s="8">
        <v>15</v>
      </c>
      <c r="AM694">
        <v>4</v>
      </c>
      <c r="AN694">
        <v>1</v>
      </c>
      <c r="AO694">
        <v>0</v>
      </c>
      <c r="AP694">
        <v>0</v>
      </c>
      <c r="AQ694">
        <v>1</v>
      </c>
      <c r="AR694">
        <v>0</v>
      </c>
      <c r="AS694" s="8">
        <v>3</v>
      </c>
      <c r="AT694">
        <v>0</v>
      </c>
      <c r="AU694">
        <v>0</v>
      </c>
      <c r="AV694">
        <v>1</v>
      </c>
      <c r="AW694" s="8">
        <v>260</v>
      </c>
      <c r="AX694" s="8">
        <v>186.5</v>
      </c>
      <c r="AZ694" s="2">
        <v>41354</v>
      </c>
      <c r="BA694" s="8"/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7</v>
      </c>
      <c r="BJ694">
        <v>11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3</v>
      </c>
      <c r="CE694">
        <v>1</v>
      </c>
      <c r="CF694">
        <v>1</v>
      </c>
      <c r="CG694">
        <v>1</v>
      </c>
      <c r="CH694">
        <v>0</v>
      </c>
      <c r="CI694" s="6">
        <v>0.4</v>
      </c>
      <c r="CJ694" s="8">
        <v>0</v>
      </c>
      <c r="CK694" s="8">
        <v>0</v>
      </c>
      <c r="CL694" s="8">
        <f t="shared" si="78"/>
        <v>100</v>
      </c>
      <c r="CM694" s="8">
        <v>79.499999999999986</v>
      </c>
      <c r="CN694">
        <v>0</v>
      </c>
      <c r="CO694" s="4">
        <f t="shared" si="79"/>
        <v>0.54081632653061218</v>
      </c>
      <c r="CP694" s="8">
        <f t="shared" si="80"/>
        <v>67.500000000000014</v>
      </c>
      <c r="CQ694" s="8">
        <v>77.5</v>
      </c>
      <c r="CR694" s="8">
        <f t="shared" si="81"/>
        <v>1</v>
      </c>
      <c r="CS694" s="8">
        <f t="shared" si="84"/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 s="8">
        <v>1.9230769230769229</v>
      </c>
      <c r="EJ694" s="8">
        <v>0</v>
      </c>
      <c r="EK694" s="8">
        <v>1</v>
      </c>
      <c r="EL694" s="8">
        <v>0</v>
      </c>
      <c r="EM694">
        <v>0</v>
      </c>
      <c r="EO694">
        <v>0</v>
      </c>
      <c r="EP694">
        <v>0</v>
      </c>
      <c r="ER694">
        <v>0</v>
      </c>
      <c r="ES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E694">
        <v>1</v>
      </c>
      <c r="FF694" s="2">
        <v>41381</v>
      </c>
      <c r="FK694">
        <v>2</v>
      </c>
      <c r="FL694" t="s">
        <v>216</v>
      </c>
    </row>
    <row r="695" spans="1:168" x14ac:dyDescent="0.35">
      <c r="A695">
        <v>77</v>
      </c>
      <c r="B695">
        <v>2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0</v>
      </c>
      <c r="O695" s="8">
        <v>0</v>
      </c>
      <c r="P695" s="8">
        <v>6.8041354022945061E-2</v>
      </c>
      <c r="Q695">
        <v>0</v>
      </c>
      <c r="R695">
        <v>1</v>
      </c>
      <c r="S695">
        <v>0</v>
      </c>
      <c r="T695">
        <v>0</v>
      </c>
      <c r="U695" s="8">
        <v>0</v>
      </c>
      <c r="V695">
        <v>1</v>
      </c>
      <c r="W695" s="8">
        <v>178</v>
      </c>
      <c r="X695" s="8">
        <v>88</v>
      </c>
      <c r="Y695" s="8">
        <v>98</v>
      </c>
      <c r="Z695">
        <v>0</v>
      </c>
      <c r="AA695" s="8">
        <v>1.953488372093023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s="8">
        <v>43.000000000000007</v>
      </c>
      <c r="AI695" s="8">
        <v>67</v>
      </c>
      <c r="AJ695" s="6">
        <v>8.3000000000000007</v>
      </c>
      <c r="AK695">
        <v>0</v>
      </c>
      <c r="AL695" s="8">
        <v>34</v>
      </c>
      <c r="AM695">
        <v>3</v>
      </c>
      <c r="AN695">
        <v>1</v>
      </c>
      <c r="AO695">
        <v>0</v>
      </c>
      <c r="AP695">
        <v>1</v>
      </c>
      <c r="AQ695">
        <v>0</v>
      </c>
      <c r="AR695">
        <v>0</v>
      </c>
      <c r="AS695" s="8">
        <v>3</v>
      </c>
      <c r="AT695">
        <v>0</v>
      </c>
      <c r="AU695">
        <v>0</v>
      </c>
      <c r="AV695">
        <v>1</v>
      </c>
      <c r="AW695" s="8">
        <v>247</v>
      </c>
      <c r="AX695" s="8">
        <v>201</v>
      </c>
      <c r="AZ695" s="2">
        <v>41348</v>
      </c>
      <c r="BA695" s="8"/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5</v>
      </c>
      <c r="BJ695">
        <v>2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 s="6">
        <v>0.2</v>
      </c>
      <c r="CJ695" s="8">
        <v>0</v>
      </c>
      <c r="CK695" s="8">
        <v>0</v>
      </c>
      <c r="CL695" s="8">
        <f t="shared" si="78"/>
        <v>100</v>
      </c>
      <c r="CM695" s="8">
        <v>92</v>
      </c>
      <c r="CN695">
        <v>0</v>
      </c>
      <c r="CO695" s="4">
        <f t="shared" si="79"/>
        <v>0.5168539325842697</v>
      </c>
      <c r="CP695" s="8">
        <f t="shared" si="80"/>
        <v>86</v>
      </c>
      <c r="CQ695" s="8">
        <v>106</v>
      </c>
      <c r="CR695" s="8">
        <f t="shared" si="81"/>
        <v>1</v>
      </c>
      <c r="CS695" s="8">
        <f t="shared" si="84"/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 s="8">
        <v>1.873239436619718</v>
      </c>
      <c r="EJ695" s="8">
        <v>0</v>
      </c>
      <c r="EK695" s="8">
        <v>1</v>
      </c>
      <c r="EL695" s="8">
        <v>0</v>
      </c>
      <c r="EM695">
        <v>0</v>
      </c>
      <c r="EO695">
        <v>0</v>
      </c>
      <c r="EP695">
        <v>0</v>
      </c>
      <c r="ER695">
        <v>0</v>
      </c>
      <c r="ES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1</v>
      </c>
      <c r="FD695" s="2">
        <v>41552</v>
      </c>
      <c r="FE695">
        <v>1</v>
      </c>
      <c r="FF695" s="2">
        <v>43160</v>
      </c>
      <c r="FG695">
        <v>204</v>
      </c>
      <c r="FH695">
        <v>1</v>
      </c>
      <c r="FK695">
        <v>0</v>
      </c>
    </row>
    <row r="696" spans="1:168" x14ac:dyDescent="0.35">
      <c r="A696">
        <v>64</v>
      </c>
      <c r="B696">
        <v>2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 s="8">
        <v>0</v>
      </c>
      <c r="P696" s="8">
        <v>0</v>
      </c>
      <c r="Q696">
        <v>2</v>
      </c>
      <c r="R696">
        <v>0</v>
      </c>
      <c r="S696">
        <v>0</v>
      </c>
      <c r="T696">
        <v>1</v>
      </c>
      <c r="U696" s="8">
        <v>0.1195411895297098</v>
      </c>
      <c r="V696">
        <v>0</v>
      </c>
      <c r="W696" s="8">
        <v>95</v>
      </c>
      <c r="X696" s="8">
        <v>63</v>
      </c>
      <c r="Y696" s="8">
        <v>97.924184304345857</v>
      </c>
      <c r="Z696">
        <v>0</v>
      </c>
      <c r="AA696" s="8">
        <v>1.928057553956835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s="8">
        <v>29.83659025441543</v>
      </c>
      <c r="AI696" s="8">
        <v>63.935641399026352</v>
      </c>
      <c r="AJ696" s="6">
        <v>7.9</v>
      </c>
      <c r="AK696">
        <v>0</v>
      </c>
      <c r="AL696" s="8">
        <v>44</v>
      </c>
      <c r="AM696">
        <v>3</v>
      </c>
      <c r="AN696">
        <v>1</v>
      </c>
      <c r="AO696">
        <v>0</v>
      </c>
      <c r="AP696">
        <v>1</v>
      </c>
      <c r="AQ696">
        <v>0</v>
      </c>
      <c r="AR696">
        <v>0</v>
      </c>
      <c r="AS696" s="8">
        <v>2.205479452054794</v>
      </c>
      <c r="AT696">
        <v>0</v>
      </c>
      <c r="AU696">
        <v>0</v>
      </c>
      <c r="AV696">
        <v>0</v>
      </c>
      <c r="AW696" s="8">
        <v>206</v>
      </c>
      <c r="AX696" s="8">
        <v>165</v>
      </c>
      <c r="AZ696" s="2">
        <v>41341</v>
      </c>
      <c r="BA696" s="8"/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7</v>
      </c>
      <c r="BJ696">
        <v>7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1</v>
      </c>
      <c r="CI696" s="6">
        <v>2</v>
      </c>
      <c r="CJ696" s="8">
        <v>40</v>
      </c>
      <c r="CK696" s="8">
        <v>0</v>
      </c>
      <c r="CL696" s="8">
        <f t="shared" si="78"/>
        <v>60</v>
      </c>
      <c r="CM696" s="8">
        <v>81</v>
      </c>
      <c r="CN696">
        <v>0</v>
      </c>
      <c r="CO696" s="4">
        <f t="shared" si="79"/>
        <v>0.85263157894736841</v>
      </c>
      <c r="CP696" s="8">
        <f t="shared" si="80"/>
        <v>14</v>
      </c>
      <c r="CQ696" s="8">
        <v>60</v>
      </c>
      <c r="CR696" s="8">
        <f t="shared" si="81"/>
        <v>1</v>
      </c>
      <c r="CS696" s="8">
        <f t="shared" si="84"/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 s="8">
        <v>1.8974358974358969</v>
      </c>
      <c r="EJ696" s="8">
        <v>0</v>
      </c>
      <c r="EK696" s="8">
        <v>1</v>
      </c>
      <c r="EL696" s="8">
        <v>0</v>
      </c>
      <c r="EM696">
        <v>1</v>
      </c>
      <c r="EN696" s="2">
        <v>41542</v>
      </c>
      <c r="EO696">
        <v>3</v>
      </c>
      <c r="EP696">
        <v>0</v>
      </c>
      <c r="ER696">
        <v>0</v>
      </c>
      <c r="ES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1</v>
      </c>
      <c r="FD696" s="2">
        <v>41587</v>
      </c>
      <c r="FE696">
        <v>0</v>
      </c>
      <c r="FG696">
        <v>246</v>
      </c>
      <c r="FH696">
        <v>1</v>
      </c>
      <c r="FI696">
        <v>201</v>
      </c>
      <c r="FJ696">
        <v>1</v>
      </c>
      <c r="FK696">
        <f>IF(AND(FH696,FJ696),1,0)</f>
        <v>1</v>
      </c>
    </row>
    <row r="697" spans="1:168" x14ac:dyDescent="0.35">
      <c r="A697">
        <v>81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 s="8">
        <v>0</v>
      </c>
      <c r="P697" s="8">
        <v>0.10922101493231751</v>
      </c>
      <c r="Q697">
        <v>0</v>
      </c>
      <c r="R697">
        <v>1</v>
      </c>
      <c r="S697">
        <v>0</v>
      </c>
      <c r="T697">
        <v>0</v>
      </c>
      <c r="U697" s="8">
        <v>0</v>
      </c>
      <c r="V697">
        <v>0</v>
      </c>
      <c r="W697" s="8">
        <v>125</v>
      </c>
      <c r="X697" s="8">
        <v>81</v>
      </c>
      <c r="Y697" s="8">
        <v>96</v>
      </c>
      <c r="Z697">
        <v>0</v>
      </c>
      <c r="AA697" s="8">
        <v>2.0277777777777781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s="8">
        <v>36.058847318593912</v>
      </c>
      <c r="AI697" s="8">
        <v>68</v>
      </c>
      <c r="AJ697" s="6">
        <v>8.1999999999999993</v>
      </c>
      <c r="AK697">
        <v>0</v>
      </c>
      <c r="AL697" s="8">
        <v>27</v>
      </c>
      <c r="AM697">
        <v>4</v>
      </c>
      <c r="AN697">
        <v>1</v>
      </c>
      <c r="AO697">
        <v>0</v>
      </c>
      <c r="AP697">
        <v>0</v>
      </c>
      <c r="AQ697">
        <v>1</v>
      </c>
      <c r="AR697">
        <v>0</v>
      </c>
      <c r="AS697" s="8">
        <v>3</v>
      </c>
      <c r="AT697">
        <v>0</v>
      </c>
      <c r="AU697">
        <v>0</v>
      </c>
      <c r="AV697">
        <v>1</v>
      </c>
      <c r="AW697" s="8">
        <v>109</v>
      </c>
      <c r="AX697" s="8">
        <v>76</v>
      </c>
      <c r="AZ697" s="2">
        <v>41341</v>
      </c>
      <c r="BA697" s="8"/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5</v>
      </c>
      <c r="BJ697">
        <v>14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3</v>
      </c>
      <c r="CE697">
        <v>1</v>
      </c>
      <c r="CF697">
        <v>1</v>
      </c>
      <c r="CG697">
        <v>1</v>
      </c>
      <c r="CH697">
        <v>1</v>
      </c>
      <c r="CI697" s="6">
        <v>0.1</v>
      </c>
      <c r="CJ697" s="8">
        <v>0</v>
      </c>
      <c r="CK697" s="8">
        <v>0</v>
      </c>
      <c r="CL697" s="8">
        <f t="shared" si="78"/>
        <v>100</v>
      </c>
      <c r="CM697" s="8">
        <v>87.900081624474382</v>
      </c>
      <c r="CN697">
        <v>0</v>
      </c>
      <c r="CO697" s="4">
        <f t="shared" si="79"/>
        <v>0.70320065299579504</v>
      </c>
      <c r="CP697" s="8">
        <f t="shared" si="80"/>
        <v>37.099918375525618</v>
      </c>
      <c r="CQ697" s="8">
        <v>77.5</v>
      </c>
      <c r="CR697" s="8">
        <f t="shared" si="81"/>
        <v>1</v>
      </c>
      <c r="CS697" s="8">
        <f t="shared" si="84"/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0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0</v>
      </c>
      <c r="DK697">
        <v>0</v>
      </c>
      <c r="DL697">
        <v>1</v>
      </c>
      <c r="DM697">
        <v>1</v>
      </c>
      <c r="DN697">
        <v>1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0</v>
      </c>
      <c r="DX697">
        <v>1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</v>
      </c>
      <c r="EG697">
        <v>0</v>
      </c>
      <c r="EH697">
        <v>0</v>
      </c>
      <c r="EI697" s="8">
        <v>1.8235294117647061</v>
      </c>
      <c r="EJ697" s="8">
        <v>0</v>
      </c>
      <c r="EK697" s="8">
        <v>1</v>
      </c>
      <c r="EL697" s="8">
        <v>0</v>
      </c>
      <c r="EM697">
        <v>1</v>
      </c>
      <c r="EN697" s="2">
        <v>41640</v>
      </c>
      <c r="EO697">
        <v>2</v>
      </c>
      <c r="EP697">
        <v>0</v>
      </c>
      <c r="ER697">
        <v>0</v>
      </c>
      <c r="ES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 s="2">
        <v>41731</v>
      </c>
      <c r="FE697">
        <v>1</v>
      </c>
      <c r="FF697" s="2">
        <v>42744</v>
      </c>
      <c r="FG697">
        <v>390</v>
      </c>
      <c r="FH697">
        <v>0</v>
      </c>
      <c r="FI697">
        <v>299</v>
      </c>
      <c r="FJ697">
        <v>1</v>
      </c>
      <c r="FK697">
        <v>2</v>
      </c>
    </row>
    <row r="698" spans="1:168" x14ac:dyDescent="0.35">
      <c r="A698">
        <v>46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 s="8">
        <v>0</v>
      </c>
      <c r="P698" s="8">
        <v>8.1070145720864795E-2</v>
      </c>
      <c r="Q698">
        <v>2</v>
      </c>
      <c r="R698">
        <v>0</v>
      </c>
      <c r="S698">
        <v>0</v>
      </c>
      <c r="T698">
        <v>1</v>
      </c>
      <c r="U698" s="8">
        <v>0.13317073170731711</v>
      </c>
      <c r="V698">
        <v>1</v>
      </c>
      <c r="W698" s="8">
        <v>164</v>
      </c>
      <c r="X698" s="8">
        <v>57</v>
      </c>
      <c r="Y698" s="8">
        <v>96</v>
      </c>
      <c r="Z698">
        <v>0</v>
      </c>
      <c r="AA698" s="8">
        <v>2.015625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s="8">
        <v>40.115509238125718</v>
      </c>
      <c r="AI698" s="8">
        <v>113</v>
      </c>
      <c r="AJ698" s="6">
        <v>7.8</v>
      </c>
      <c r="AK698">
        <v>0</v>
      </c>
      <c r="AL698" s="8">
        <v>80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 s="8">
        <v>3</v>
      </c>
      <c r="AT698">
        <v>0</v>
      </c>
      <c r="AU698">
        <v>0</v>
      </c>
      <c r="AV698">
        <v>1</v>
      </c>
      <c r="AW698" s="8">
        <v>151</v>
      </c>
      <c r="AX698" s="8">
        <v>108.2660913264356</v>
      </c>
      <c r="AZ698" s="2">
        <v>41339</v>
      </c>
      <c r="BA698" s="8"/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7</v>
      </c>
      <c r="BJ698">
        <v>7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1</v>
      </c>
      <c r="CI698" s="6">
        <v>7</v>
      </c>
      <c r="CJ698" s="8">
        <v>20</v>
      </c>
      <c r="CK698" s="8">
        <v>0</v>
      </c>
      <c r="CL698" s="8">
        <f t="shared" si="78"/>
        <v>80</v>
      </c>
      <c r="CM698" s="8">
        <v>105</v>
      </c>
      <c r="CN698">
        <v>0</v>
      </c>
      <c r="CO698" s="4">
        <f t="shared" si="79"/>
        <v>0.6402439024390244</v>
      </c>
      <c r="CP698" s="8">
        <f t="shared" si="80"/>
        <v>59</v>
      </c>
      <c r="CQ698" s="8">
        <v>107</v>
      </c>
      <c r="CR698" s="8">
        <f t="shared" si="81"/>
        <v>1</v>
      </c>
      <c r="CS698" s="8">
        <f t="shared" si="84"/>
        <v>0</v>
      </c>
      <c r="CT698">
        <v>1</v>
      </c>
      <c r="CU698">
        <v>1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 s="8">
        <v>1.8888888888888891</v>
      </c>
      <c r="EJ698" s="8">
        <v>0</v>
      </c>
      <c r="EK698" s="8">
        <v>1</v>
      </c>
      <c r="EL698" s="8">
        <v>0</v>
      </c>
      <c r="EM698">
        <v>0</v>
      </c>
      <c r="EO698">
        <v>0</v>
      </c>
      <c r="EP698">
        <v>0</v>
      </c>
      <c r="ER698">
        <v>0</v>
      </c>
      <c r="ES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E698">
        <v>0</v>
      </c>
      <c r="FK698">
        <v>2</v>
      </c>
      <c r="FL698" t="s">
        <v>216</v>
      </c>
    </row>
    <row r="699" spans="1:168" x14ac:dyDescent="0.35">
      <c r="A699">
        <v>82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 s="8">
        <v>0</v>
      </c>
      <c r="P699" s="8">
        <v>0</v>
      </c>
      <c r="Q699">
        <v>0</v>
      </c>
      <c r="R699">
        <v>1</v>
      </c>
      <c r="S699">
        <v>0</v>
      </c>
      <c r="T699">
        <v>0</v>
      </c>
      <c r="U699" s="8">
        <v>0</v>
      </c>
      <c r="V699">
        <v>1</v>
      </c>
      <c r="W699" s="8">
        <v>178</v>
      </c>
      <c r="X699" s="8">
        <v>72</v>
      </c>
      <c r="Y699" s="8">
        <v>95</v>
      </c>
      <c r="Z699">
        <v>0</v>
      </c>
      <c r="AA699" s="8">
        <v>2.042553191489362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s="8">
        <v>50</v>
      </c>
      <c r="AI699" s="8">
        <v>75</v>
      </c>
      <c r="AJ699" s="6">
        <v>8.9</v>
      </c>
      <c r="AK699">
        <v>0</v>
      </c>
      <c r="AL699" s="8">
        <v>41</v>
      </c>
      <c r="AM699">
        <v>3</v>
      </c>
      <c r="AN699">
        <v>1</v>
      </c>
      <c r="AO699">
        <v>0</v>
      </c>
      <c r="AP699">
        <v>1</v>
      </c>
      <c r="AQ699">
        <v>0</v>
      </c>
      <c r="AR699">
        <v>0</v>
      </c>
      <c r="AS699" s="8">
        <v>3</v>
      </c>
      <c r="AT699">
        <v>0</v>
      </c>
      <c r="AU699">
        <v>0</v>
      </c>
      <c r="AV699">
        <v>1</v>
      </c>
      <c r="AW699" s="8">
        <v>330</v>
      </c>
      <c r="AX699" s="8">
        <v>235</v>
      </c>
      <c r="AZ699" s="2">
        <v>41318</v>
      </c>
      <c r="BA699" s="8"/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7</v>
      </c>
      <c r="BJ699">
        <v>14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3</v>
      </c>
      <c r="CE699">
        <v>1</v>
      </c>
      <c r="CF699">
        <v>1</v>
      </c>
      <c r="CG699">
        <v>1</v>
      </c>
      <c r="CH699">
        <v>1</v>
      </c>
      <c r="CI699" s="6">
        <v>0.4</v>
      </c>
      <c r="CJ699" s="8">
        <v>10</v>
      </c>
      <c r="CK699" s="8">
        <v>6.8087252553271971E-2</v>
      </c>
      <c r="CL699" s="8">
        <f t="shared" si="78"/>
        <v>89.931912747446731</v>
      </c>
      <c r="CM699" s="8">
        <v>48</v>
      </c>
      <c r="CN699">
        <v>1</v>
      </c>
      <c r="CO699" s="4">
        <f t="shared" si="79"/>
        <v>0.2696629213483146</v>
      </c>
      <c r="CP699" s="8">
        <f t="shared" si="80"/>
        <v>130</v>
      </c>
      <c r="CQ699" s="8">
        <v>55</v>
      </c>
      <c r="CR699" s="8">
        <f t="shared" si="81"/>
        <v>1</v>
      </c>
      <c r="CS699" s="8">
        <f>IF(CN699=1,1,0)</f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 s="8">
        <v>1.2875816993464051</v>
      </c>
      <c r="EJ699" s="8">
        <v>1</v>
      </c>
      <c r="EK699" s="8">
        <v>0</v>
      </c>
      <c r="EL699" s="8">
        <v>0</v>
      </c>
      <c r="EM699">
        <v>0</v>
      </c>
      <c r="EO699">
        <v>0</v>
      </c>
      <c r="EP699">
        <v>0</v>
      </c>
      <c r="ER699">
        <v>0</v>
      </c>
      <c r="ES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1</v>
      </c>
      <c r="FD699" s="2">
        <v>41333</v>
      </c>
      <c r="FE699">
        <v>1</v>
      </c>
      <c r="FF699" s="2">
        <v>42019</v>
      </c>
      <c r="FG699">
        <v>15</v>
      </c>
      <c r="FH699">
        <v>1</v>
      </c>
      <c r="FK699">
        <v>0</v>
      </c>
    </row>
    <row r="700" spans="1:168" x14ac:dyDescent="0.35">
      <c r="A700">
        <v>67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2</v>
      </c>
      <c r="L700">
        <v>0</v>
      </c>
      <c r="M700">
        <v>0</v>
      </c>
      <c r="N700">
        <v>1</v>
      </c>
      <c r="O700" s="8">
        <v>20</v>
      </c>
      <c r="P700" s="8">
        <v>3.1894817978045727E-2</v>
      </c>
      <c r="Q700">
        <v>0</v>
      </c>
      <c r="R700">
        <v>1</v>
      </c>
      <c r="S700">
        <v>0</v>
      </c>
      <c r="T700">
        <v>0</v>
      </c>
      <c r="U700" s="8">
        <v>0</v>
      </c>
      <c r="V700">
        <v>1</v>
      </c>
      <c r="W700" s="8">
        <v>155</v>
      </c>
      <c r="X700" s="8">
        <v>88</v>
      </c>
      <c r="Y700" s="8">
        <v>96</v>
      </c>
      <c r="Z700">
        <v>1</v>
      </c>
      <c r="AA700" s="8">
        <v>2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 s="8">
        <v>39</v>
      </c>
      <c r="AI700" s="8">
        <v>92</v>
      </c>
      <c r="AJ700" s="6">
        <v>7.4</v>
      </c>
      <c r="AK700">
        <v>0</v>
      </c>
      <c r="AL700" s="8">
        <v>96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 s="8">
        <v>3</v>
      </c>
      <c r="AT700">
        <v>0</v>
      </c>
      <c r="AU700">
        <v>0</v>
      </c>
      <c r="AV700">
        <v>1</v>
      </c>
      <c r="AW700" s="8">
        <v>150</v>
      </c>
      <c r="AX700" s="8">
        <v>78</v>
      </c>
      <c r="AZ700" s="2">
        <v>41305</v>
      </c>
      <c r="BA700" s="8"/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</v>
      </c>
      <c r="BJ700">
        <v>8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1</v>
      </c>
      <c r="CI700" s="6">
        <v>2.5</v>
      </c>
      <c r="CJ700" s="8">
        <v>50</v>
      </c>
      <c r="CK700" s="8">
        <v>50</v>
      </c>
      <c r="CL700" s="8">
        <f t="shared" si="78"/>
        <v>0</v>
      </c>
      <c r="CM700" s="8">
        <v>69.5</v>
      </c>
      <c r="CN700">
        <v>0</v>
      </c>
      <c r="CO700" s="4">
        <f t="shared" si="79"/>
        <v>0.44838709677419353</v>
      </c>
      <c r="CP700" s="8">
        <f t="shared" si="80"/>
        <v>85.5</v>
      </c>
      <c r="CQ700" s="8">
        <v>93</v>
      </c>
      <c r="CR700" s="8">
        <f t="shared" si="81"/>
        <v>1</v>
      </c>
      <c r="CS700" s="8">
        <f>IF(SUM(EF700:EG700,EB700:EC700,DX700:DY700,DT700:DU700,DP700:DQ700,DL700:DM700,DH700:DI700,DD700:DE700)&gt;0,1,0)</f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 s="8">
        <v>1.8974358974358969</v>
      </c>
      <c r="EJ700" s="8">
        <v>0</v>
      </c>
      <c r="EK700" s="8">
        <v>1</v>
      </c>
      <c r="EL700" s="8">
        <v>0</v>
      </c>
      <c r="EM700">
        <v>0</v>
      </c>
      <c r="EO700">
        <v>0</v>
      </c>
      <c r="EP700">
        <v>0</v>
      </c>
      <c r="ER700">
        <v>0</v>
      </c>
      <c r="ES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 s="2">
        <v>41404</v>
      </c>
      <c r="FE700">
        <v>0</v>
      </c>
      <c r="FG700">
        <v>99</v>
      </c>
      <c r="FH700">
        <v>1</v>
      </c>
      <c r="FK700">
        <v>0</v>
      </c>
    </row>
    <row r="701" spans="1:168" x14ac:dyDescent="0.35">
      <c r="A701">
        <v>58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 s="8">
        <v>0</v>
      </c>
      <c r="P701" s="8">
        <v>9.4722071778934769E-2</v>
      </c>
      <c r="Q701">
        <v>0</v>
      </c>
      <c r="R701">
        <v>1</v>
      </c>
      <c r="S701">
        <v>0</v>
      </c>
      <c r="T701">
        <v>0</v>
      </c>
      <c r="U701" s="8">
        <v>0</v>
      </c>
      <c r="V701">
        <v>0</v>
      </c>
      <c r="W701" s="8">
        <v>135.11278735530021</v>
      </c>
      <c r="X701" s="8">
        <v>68.5</v>
      </c>
      <c r="Y701" s="8">
        <v>97.964830011723322</v>
      </c>
      <c r="Z701">
        <v>1</v>
      </c>
      <c r="AA701" s="8">
        <v>1.86013986013986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 s="8">
        <v>32</v>
      </c>
      <c r="AI701" s="8">
        <v>81</v>
      </c>
      <c r="AJ701" s="6">
        <v>7.8610578387592387</v>
      </c>
      <c r="AK701">
        <v>0</v>
      </c>
      <c r="AL701" s="8">
        <v>59</v>
      </c>
      <c r="AM701">
        <v>2</v>
      </c>
      <c r="AN701">
        <v>1</v>
      </c>
      <c r="AO701">
        <v>1</v>
      </c>
      <c r="AP701">
        <v>0</v>
      </c>
      <c r="AQ701">
        <v>0</v>
      </c>
      <c r="AR701">
        <v>0</v>
      </c>
      <c r="AS701" s="8">
        <v>3</v>
      </c>
      <c r="AT701">
        <v>0</v>
      </c>
      <c r="AU701">
        <v>0</v>
      </c>
      <c r="AV701">
        <v>1</v>
      </c>
      <c r="AW701" s="8">
        <v>270</v>
      </c>
      <c r="AX701" s="8">
        <v>234</v>
      </c>
      <c r="AZ701" s="2">
        <v>41305</v>
      </c>
      <c r="BA701" s="8"/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7</v>
      </c>
      <c r="BJ701">
        <v>2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1</v>
      </c>
      <c r="CE701">
        <v>1</v>
      </c>
      <c r="CF701">
        <v>0</v>
      </c>
      <c r="CG701">
        <v>0</v>
      </c>
      <c r="CH701">
        <v>0</v>
      </c>
      <c r="CI701" s="6">
        <v>0.9</v>
      </c>
      <c r="CJ701" s="8">
        <v>100</v>
      </c>
      <c r="CK701" s="8">
        <v>0</v>
      </c>
      <c r="CL701" s="8">
        <f t="shared" si="78"/>
        <v>0</v>
      </c>
      <c r="CM701" s="8">
        <v>67.5</v>
      </c>
      <c r="CN701">
        <v>0</v>
      </c>
      <c r="CO701" s="4">
        <f t="shared" si="79"/>
        <v>0.49958261776139801</v>
      </c>
      <c r="CP701" s="8">
        <f t="shared" si="80"/>
        <v>67.612787355300213</v>
      </c>
      <c r="CQ701" s="8">
        <v>86</v>
      </c>
      <c r="CR701" s="8">
        <f t="shared" si="81"/>
        <v>1</v>
      </c>
      <c r="CS701" s="8">
        <f>IF(SUM(EF701:EG701,EB701:EC701,DX701:DY701,DT701:DU701,DP701:DQ701,DL701:DM701,DH701:DI701,DD701:DE701)&gt;0,1,0)</f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 s="8">
        <v>1.7647058823529409</v>
      </c>
      <c r="EJ701" s="8">
        <v>0</v>
      </c>
      <c r="EK701" s="8">
        <v>1</v>
      </c>
      <c r="EL701" s="8">
        <v>0</v>
      </c>
      <c r="EM701">
        <v>0</v>
      </c>
      <c r="EO701">
        <v>0</v>
      </c>
      <c r="EP701">
        <v>0</v>
      </c>
      <c r="ER701">
        <v>0</v>
      </c>
      <c r="ES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1</v>
      </c>
      <c r="FD701" s="2">
        <v>41362</v>
      </c>
      <c r="FE701">
        <v>0</v>
      </c>
      <c r="FG701">
        <v>57</v>
      </c>
      <c r="FH701">
        <v>1</v>
      </c>
      <c r="FK701">
        <v>0</v>
      </c>
    </row>
    <row r="703" spans="1:168" x14ac:dyDescent="0.35">
      <c r="B703">
        <f>COUNTIF(B2:B701,2)</f>
        <v>262</v>
      </c>
    </row>
  </sheetData>
  <autoFilter ref="A1:GA701" xr:uid="{00000000-0001-0000-0000-000000000000}">
    <sortState xmlns:xlrd2="http://schemas.microsoft.com/office/spreadsheetml/2017/richdata2" ref="A2:GA701">
      <sortCondition descending="1" ref="BA1:BA701"/>
    </sortState>
  </autoFilter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90A65-6F72-4D38-A058-93074799085E}">
  <dimension ref="A1:IF664"/>
  <sheetViews>
    <sheetView topLeftCell="AK1" zoomScale="80" zoomScaleNormal="80" workbookViewId="0">
      <pane ySplit="1" topLeftCell="A648" activePane="bottomLeft" state="frozen"/>
      <selection activeCell="HD1" sqref="HD1"/>
      <selection pane="bottomLeft" activeCell="AR487" sqref="AR487"/>
    </sheetView>
  </sheetViews>
  <sheetFormatPr defaultRowHeight="14.5" x14ac:dyDescent="0.35"/>
  <cols>
    <col min="3" max="3" width="8.7265625" style="7"/>
    <col min="18" max="19" width="8.7265625" style="8"/>
    <col min="24" max="24" width="20" style="8" bestFit="1" customWidth="1"/>
    <col min="26" max="28" width="8.7265625" style="8"/>
    <col min="30" max="30" width="8.7265625" style="8"/>
    <col min="37" max="38" width="8.7265625" style="8"/>
    <col min="39" max="39" width="8.7265625" style="6"/>
    <col min="41" max="41" width="8.7265625" style="8"/>
    <col min="48" max="48" width="8.7265625" style="8"/>
    <col min="52" max="53" width="8.7265625" style="8"/>
    <col min="56" max="56" width="22.6328125" style="2" bestFit="1" customWidth="1"/>
    <col min="57" max="57" width="27.81640625" style="2" bestFit="1" customWidth="1"/>
    <col min="58" max="58" width="27.81640625" style="2" customWidth="1"/>
    <col min="92" max="92" width="8.7265625" style="6"/>
    <col min="93" max="96" width="8.7265625" style="8"/>
    <col min="98" max="98" width="8.7265625" style="4"/>
    <col min="99" max="101" width="8.7265625" style="8"/>
    <col min="103" max="103" width="20.7265625" style="2" customWidth="1"/>
    <col min="112" max="112" width="9.54296875" customWidth="1"/>
    <col min="113" max="113" width="11.26953125" customWidth="1"/>
    <col min="114" max="114" width="21" bestFit="1" customWidth="1"/>
    <col min="118" max="118" width="17.90625" bestFit="1" customWidth="1"/>
    <col min="122" max="122" width="19.7265625" bestFit="1" customWidth="1"/>
    <col min="126" max="126" width="18.26953125" bestFit="1" customWidth="1"/>
    <col min="130" max="130" width="19.453125" bestFit="1" customWidth="1"/>
    <col min="134" max="134" width="18.1796875" bestFit="1" customWidth="1"/>
    <col min="137" max="137" width="9.90625" customWidth="1"/>
    <col min="138" max="138" width="19.6328125" bestFit="1" customWidth="1"/>
    <col min="142" max="142" width="23.36328125" bestFit="1" customWidth="1"/>
    <col min="155" max="155" width="19.36328125" style="8" bestFit="1" customWidth="1"/>
    <col min="157" max="157" width="20.7265625" style="2" customWidth="1"/>
    <col min="178" max="178" width="20.7265625" style="2" customWidth="1"/>
    <col min="208" max="208" width="20.7265625" style="2" customWidth="1"/>
    <col min="211" max="211" width="20.7265625" style="2" customWidth="1"/>
    <col min="214" max="214" width="20.7265625" style="2" customWidth="1"/>
    <col min="231" max="231" width="20.7265625" style="2" customWidth="1"/>
    <col min="233" max="233" width="20.7265625" style="2" customWidth="1"/>
    <col min="234" max="234" width="27.7265625" bestFit="1" customWidth="1"/>
    <col min="235" max="235" width="15.81640625" bestFit="1" customWidth="1"/>
    <col min="236" max="236" width="24.36328125" bestFit="1" customWidth="1"/>
    <col min="237" max="237" width="20.1796875" customWidth="1"/>
    <col min="239" max="239" width="16.54296875" customWidth="1"/>
  </cols>
  <sheetData>
    <row r="1" spans="1:240" s="1" customFormat="1" x14ac:dyDescent="0.35">
      <c r="A1" s="1" t="s">
        <v>0</v>
      </c>
      <c r="B1" s="1" t="s">
        <v>1</v>
      </c>
      <c r="C1" s="7" t="s">
        <v>314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321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322</v>
      </c>
      <c r="R1" s="7" t="s">
        <v>6</v>
      </c>
      <c r="S1" s="7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7" t="s">
        <v>12</v>
      </c>
      <c r="Y1" s="1" t="s">
        <v>13</v>
      </c>
      <c r="Z1" s="7" t="s">
        <v>14</v>
      </c>
      <c r="AA1" s="7" t="s">
        <v>15</v>
      </c>
      <c r="AB1" s="7" t="s">
        <v>16</v>
      </c>
      <c r="AC1" s="1" t="s">
        <v>17</v>
      </c>
      <c r="AD1" s="7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7" t="s">
        <v>25</v>
      </c>
      <c r="AL1" s="7" t="s">
        <v>26</v>
      </c>
      <c r="AM1" s="5" t="s">
        <v>27</v>
      </c>
      <c r="AN1" s="1" t="s">
        <v>28</v>
      </c>
      <c r="AO1" s="7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7" t="s">
        <v>36</v>
      </c>
      <c r="AW1" s="1" t="s">
        <v>37</v>
      </c>
      <c r="AX1" s="1" t="s">
        <v>38</v>
      </c>
      <c r="AY1" s="1" t="s">
        <v>39</v>
      </c>
      <c r="AZ1" s="7" t="s">
        <v>40</v>
      </c>
      <c r="BA1" s="7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303</v>
      </c>
      <c r="BG1" s="1" t="s">
        <v>323</v>
      </c>
      <c r="BH1" s="1" t="s">
        <v>324</v>
      </c>
      <c r="BI1" s="1" t="s">
        <v>325</v>
      </c>
      <c r="BJ1" s="1" t="s">
        <v>326</v>
      </c>
      <c r="BK1" s="1" t="s">
        <v>327</v>
      </c>
      <c r="BL1" s="1" t="s">
        <v>328</v>
      </c>
      <c r="BM1" s="1" t="s">
        <v>329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67</v>
      </c>
      <c r="CJ1" s="1" t="s">
        <v>68</v>
      </c>
      <c r="CK1" s="1" t="s">
        <v>69</v>
      </c>
      <c r="CL1" s="1" t="s">
        <v>70</v>
      </c>
      <c r="CM1" s="1" t="s">
        <v>71</v>
      </c>
      <c r="CN1" s="5" t="s">
        <v>72</v>
      </c>
      <c r="CO1" s="7" t="s">
        <v>73</v>
      </c>
      <c r="CP1" s="7" t="s">
        <v>74</v>
      </c>
      <c r="CQ1" s="7" t="s">
        <v>301</v>
      </c>
      <c r="CR1" s="7" t="s">
        <v>75</v>
      </c>
      <c r="CS1" s="1" t="s">
        <v>76</v>
      </c>
      <c r="CT1" s="3" t="s">
        <v>317</v>
      </c>
      <c r="CU1" s="7" t="s">
        <v>302</v>
      </c>
      <c r="CV1" s="7" t="s">
        <v>77</v>
      </c>
      <c r="CW1" s="7" t="s">
        <v>304</v>
      </c>
      <c r="CX1" s="1" t="s">
        <v>78</v>
      </c>
      <c r="CY1" s="1" t="s">
        <v>79</v>
      </c>
      <c r="CZ1" s="1" t="s">
        <v>80</v>
      </c>
      <c r="DA1" s="1" t="s">
        <v>81</v>
      </c>
      <c r="DB1" s="1" t="s">
        <v>82</v>
      </c>
      <c r="DC1" s="1" t="s">
        <v>83</v>
      </c>
      <c r="DD1" s="1" t="s">
        <v>84</v>
      </c>
      <c r="DE1" s="1" t="s">
        <v>85</v>
      </c>
      <c r="DF1" s="1" t="s">
        <v>86</v>
      </c>
      <c r="DG1" s="1" t="s">
        <v>87</v>
      </c>
      <c r="DH1" s="1" t="s">
        <v>88</v>
      </c>
      <c r="DI1" s="1" t="s">
        <v>89</v>
      </c>
      <c r="DJ1" s="1" t="s">
        <v>90</v>
      </c>
      <c r="DK1" s="1" t="s">
        <v>91</v>
      </c>
      <c r="DL1" s="1" t="s">
        <v>92</v>
      </c>
      <c r="DM1" s="1" t="s">
        <v>93</v>
      </c>
      <c r="DN1" s="1" t="s">
        <v>94</v>
      </c>
      <c r="DO1" s="1" t="s">
        <v>95</v>
      </c>
      <c r="DP1" s="1" t="s">
        <v>96</v>
      </c>
      <c r="DQ1" s="1" t="s">
        <v>97</v>
      </c>
      <c r="DR1" s="1" t="s">
        <v>98</v>
      </c>
      <c r="DS1" s="1" t="s">
        <v>99</v>
      </c>
      <c r="DT1" s="1" t="s">
        <v>100</v>
      </c>
      <c r="DU1" s="1" t="s">
        <v>101</v>
      </c>
      <c r="DV1" s="1" t="s">
        <v>102</v>
      </c>
      <c r="DW1" s="1" t="s">
        <v>103</v>
      </c>
      <c r="DX1" s="1" t="s">
        <v>104</v>
      </c>
      <c r="DY1" s="1" t="s">
        <v>105</v>
      </c>
      <c r="DZ1" s="1" t="s">
        <v>106</v>
      </c>
      <c r="EA1" s="1" t="s">
        <v>107</v>
      </c>
      <c r="EB1" s="1" t="s">
        <v>108</v>
      </c>
      <c r="EC1" s="1" t="s">
        <v>109</v>
      </c>
      <c r="ED1" s="1" t="s">
        <v>110</v>
      </c>
      <c r="EE1" s="1" t="s">
        <v>111</v>
      </c>
      <c r="EF1" s="1" t="s">
        <v>112</v>
      </c>
      <c r="EG1" s="1" t="s">
        <v>113</v>
      </c>
      <c r="EH1" s="1" t="s">
        <v>114</v>
      </c>
      <c r="EI1" s="1" t="s">
        <v>115</v>
      </c>
      <c r="EJ1" s="1" t="s">
        <v>116</v>
      </c>
      <c r="EK1" s="1" t="s">
        <v>117</v>
      </c>
      <c r="EL1" s="1" t="s">
        <v>118</v>
      </c>
      <c r="EM1" s="1" t="s">
        <v>119</v>
      </c>
      <c r="EN1" s="1" t="s">
        <v>316</v>
      </c>
      <c r="EO1" s="1" t="s">
        <v>318</v>
      </c>
      <c r="EP1" s="1" t="s">
        <v>319</v>
      </c>
      <c r="EQ1" s="1" t="s">
        <v>335</v>
      </c>
      <c r="ER1" s="1" t="s">
        <v>320</v>
      </c>
      <c r="ES1" s="1" t="s">
        <v>315</v>
      </c>
      <c r="ET1" s="1" t="s">
        <v>330</v>
      </c>
      <c r="EU1" s="1" t="s">
        <v>334</v>
      </c>
      <c r="EV1" s="1" t="s">
        <v>331</v>
      </c>
      <c r="EW1" s="1" t="s">
        <v>332</v>
      </c>
      <c r="EX1" s="1" t="s">
        <v>333</v>
      </c>
      <c r="EY1" s="7" t="s">
        <v>120</v>
      </c>
      <c r="EZ1" s="1" t="s">
        <v>121</v>
      </c>
      <c r="FA1" s="1" t="s">
        <v>122</v>
      </c>
      <c r="FB1" s="1" t="s">
        <v>123</v>
      </c>
      <c r="FC1" s="1" t="s">
        <v>124</v>
      </c>
      <c r="FD1" s="1" t="s">
        <v>125</v>
      </c>
      <c r="FE1" s="1" t="s">
        <v>126</v>
      </c>
      <c r="FF1" s="1" t="s">
        <v>127</v>
      </c>
      <c r="FG1" s="1" t="s">
        <v>128</v>
      </c>
      <c r="FH1" s="1" t="s">
        <v>129</v>
      </c>
      <c r="FI1" s="1" t="s">
        <v>130</v>
      </c>
      <c r="FJ1" s="1" t="s">
        <v>131</v>
      </c>
      <c r="FK1" s="1" t="s">
        <v>132</v>
      </c>
      <c r="FL1" s="1" t="s">
        <v>133</v>
      </c>
      <c r="FM1" s="1" t="s">
        <v>134</v>
      </c>
      <c r="FN1" s="1" t="s">
        <v>135</v>
      </c>
      <c r="FO1" s="1" t="s">
        <v>136</v>
      </c>
      <c r="FP1" s="1" t="s">
        <v>137</v>
      </c>
      <c r="FQ1" s="1" t="s">
        <v>138</v>
      </c>
      <c r="FR1" s="1" t="s">
        <v>139</v>
      </c>
      <c r="FS1" s="1" t="s">
        <v>140</v>
      </c>
      <c r="FT1" s="1" t="s">
        <v>141</v>
      </c>
      <c r="FU1" s="1" t="s">
        <v>142</v>
      </c>
      <c r="FV1" s="1" t="s">
        <v>143</v>
      </c>
      <c r="FW1" s="1" t="s">
        <v>144</v>
      </c>
      <c r="FX1" s="1" t="s">
        <v>145</v>
      </c>
      <c r="FY1" s="1" t="s">
        <v>146</v>
      </c>
      <c r="FZ1" s="1" t="s">
        <v>147</v>
      </c>
      <c r="GA1" s="1" t="s">
        <v>148</v>
      </c>
      <c r="GB1" s="1" t="s">
        <v>149</v>
      </c>
      <c r="GC1" s="1" t="s">
        <v>150</v>
      </c>
      <c r="GD1" s="1" t="s">
        <v>151</v>
      </c>
      <c r="GE1" s="1" t="s">
        <v>152</v>
      </c>
      <c r="GF1" s="1" t="s">
        <v>153</v>
      </c>
      <c r="GG1" s="1" t="s">
        <v>154</v>
      </c>
      <c r="GH1" s="1" t="s">
        <v>155</v>
      </c>
      <c r="GI1" s="1" t="s">
        <v>156</v>
      </c>
      <c r="GJ1" s="1" t="s">
        <v>157</v>
      </c>
      <c r="GK1" s="1" t="s">
        <v>158</v>
      </c>
      <c r="GL1" s="1" t="s">
        <v>159</v>
      </c>
      <c r="GM1" s="1" t="s">
        <v>160</v>
      </c>
      <c r="GN1" s="1" t="s">
        <v>161</v>
      </c>
      <c r="GO1" s="1" t="s">
        <v>162</v>
      </c>
      <c r="GP1" s="1" t="s">
        <v>163</v>
      </c>
      <c r="GQ1" s="1" t="s">
        <v>164</v>
      </c>
      <c r="GR1" s="1" t="s">
        <v>165</v>
      </c>
      <c r="GS1" s="1" t="s">
        <v>166</v>
      </c>
      <c r="GT1" s="1" t="s">
        <v>167</v>
      </c>
      <c r="GU1" s="1" t="s">
        <v>168</v>
      </c>
      <c r="GV1" s="1" t="s">
        <v>169</v>
      </c>
      <c r="GW1" s="1" t="s">
        <v>170</v>
      </c>
      <c r="GX1" s="1" t="s">
        <v>171</v>
      </c>
      <c r="GY1" s="1" t="s">
        <v>172</v>
      </c>
      <c r="GZ1" s="1" t="s">
        <v>173</v>
      </c>
      <c r="HA1" s="1" t="s">
        <v>174</v>
      </c>
      <c r="HB1" s="1" t="s">
        <v>175</v>
      </c>
      <c r="HC1" s="1" t="s">
        <v>176</v>
      </c>
      <c r="HD1" s="1" t="s">
        <v>177</v>
      </c>
      <c r="HE1" s="1" t="s">
        <v>178</v>
      </c>
      <c r="HF1" s="1" t="s">
        <v>179</v>
      </c>
      <c r="HG1" s="1" t="s">
        <v>180</v>
      </c>
      <c r="HH1" s="1" t="s">
        <v>181</v>
      </c>
      <c r="HI1" s="1" t="s">
        <v>182</v>
      </c>
      <c r="HJ1" s="1" t="s">
        <v>183</v>
      </c>
      <c r="HK1" s="1" t="s">
        <v>184</v>
      </c>
      <c r="HL1" s="1" t="s">
        <v>185</v>
      </c>
      <c r="HM1" s="1" t="s">
        <v>186</v>
      </c>
      <c r="HN1" s="1" t="s">
        <v>187</v>
      </c>
      <c r="HO1" s="1" t="s">
        <v>188</v>
      </c>
      <c r="HP1" s="1" t="s">
        <v>189</v>
      </c>
      <c r="HQ1" s="1" t="s">
        <v>190</v>
      </c>
      <c r="HR1" s="1" t="s">
        <v>313</v>
      </c>
      <c r="HS1" s="1" t="s">
        <v>191</v>
      </c>
      <c r="HT1" s="1" t="s">
        <v>192</v>
      </c>
      <c r="HU1" s="1" t="s">
        <v>193</v>
      </c>
      <c r="HV1" s="1" t="s">
        <v>172</v>
      </c>
      <c r="HW1" s="1" t="s">
        <v>194</v>
      </c>
      <c r="HX1" s="1" t="s">
        <v>195</v>
      </c>
      <c r="HY1" s="1" t="s">
        <v>196</v>
      </c>
      <c r="HZ1" s="1" t="s">
        <v>197</v>
      </c>
      <c r="IA1" s="1" t="s">
        <v>198</v>
      </c>
      <c r="IB1" s="1" t="s">
        <v>306</v>
      </c>
      <c r="IC1" s="1" t="s">
        <v>199</v>
      </c>
      <c r="ID1" s="1" t="s">
        <v>305</v>
      </c>
      <c r="IE1" s="1" t="s">
        <v>312</v>
      </c>
      <c r="IF1" s="1" t="s">
        <v>200</v>
      </c>
    </row>
    <row r="2" spans="1:240" x14ac:dyDescent="0.35">
      <c r="A2">
        <v>59</v>
      </c>
      <c r="B2">
        <v>2</v>
      </c>
      <c r="C2" s="9">
        <v>2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f t="shared" ref="L2:L65" si="0">IF(OR(E2=1,F2=1,G2=1,H2=1,I2=1,K2=1),1,0)</f>
        <v>1</v>
      </c>
      <c r="M2">
        <v>2</v>
      </c>
      <c r="N2">
        <v>0</v>
      </c>
      <c r="O2">
        <v>0</v>
      </c>
      <c r="P2">
        <v>1</v>
      </c>
      <c r="Q2">
        <f t="shared" ref="Q2:Q65" si="1">IF(OR(N2=1,O2=1),1,0)</f>
        <v>0</v>
      </c>
      <c r="R2" s="8">
        <v>6</v>
      </c>
      <c r="S2" s="8">
        <v>3.1878154609049858E-2</v>
      </c>
      <c r="T2">
        <v>2</v>
      </c>
      <c r="U2">
        <v>0</v>
      </c>
      <c r="V2">
        <v>0</v>
      </c>
      <c r="W2">
        <v>1</v>
      </c>
      <c r="X2" s="8">
        <v>0.14965851727209739</v>
      </c>
      <c r="Y2">
        <v>1</v>
      </c>
      <c r="Z2" s="8">
        <v>145</v>
      </c>
      <c r="AA2" s="8">
        <v>80</v>
      </c>
      <c r="AB2" s="8">
        <v>97.20754716981132</v>
      </c>
      <c r="AC2">
        <v>0</v>
      </c>
      <c r="AD2" s="8">
        <v>1.795620437956204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8">
        <v>41</v>
      </c>
      <c r="AL2" s="8">
        <v>54</v>
      </c>
      <c r="AM2" s="6">
        <v>8.0683714639037216</v>
      </c>
      <c r="AN2">
        <v>0</v>
      </c>
      <c r="AO2" s="8">
        <v>84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 s="8">
        <v>3</v>
      </c>
      <c r="AW2">
        <v>0</v>
      </c>
      <c r="AX2">
        <v>0</v>
      </c>
      <c r="AY2">
        <v>1</v>
      </c>
      <c r="AZ2" s="8">
        <v>137</v>
      </c>
      <c r="BA2" s="8">
        <v>77</v>
      </c>
      <c r="BD2" s="2">
        <v>42710</v>
      </c>
      <c r="BE2" s="2">
        <v>42725</v>
      </c>
      <c r="BF2" s="8">
        <v>15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5</v>
      </c>
      <c r="BO2">
        <v>2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 s="6">
        <v>0.2</v>
      </c>
      <c r="CO2" s="8">
        <v>0</v>
      </c>
      <c r="CP2" s="8">
        <v>0</v>
      </c>
      <c r="CQ2" s="8">
        <v>100</v>
      </c>
      <c r="CR2" s="8">
        <v>84</v>
      </c>
      <c r="CS2">
        <v>0</v>
      </c>
      <c r="CT2" s="4">
        <v>0.57931034482758625</v>
      </c>
      <c r="CU2" s="8">
        <v>61</v>
      </c>
      <c r="CV2" s="8">
        <v>82</v>
      </c>
      <c r="CW2" s="8">
        <v>0</v>
      </c>
      <c r="CX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f t="shared" ref="EN2:EN65" si="2">IF(SUM(EO2:EP2)=0,0,1)</f>
        <v>0</v>
      </c>
      <c r="EO2">
        <f t="shared" ref="EO2:EO65" si="3">IF(OR(AND(DJ2=1,DK2=0),AND(DN2=1,DO2=0),AND(DR2=1,DS2=0)),1,0)</f>
        <v>0</v>
      </c>
      <c r="EP2">
        <f t="shared" ref="EP2:EP65" si="4">IF(OR(AND(DV2=1,DW2=0),AND(DZ2=1,EA2=0),AND(ED2=1,EE2=0),AND(EH2=1,EI2=0),AND(EL2=1,EM2=0)),1,0)</f>
        <v>0</v>
      </c>
      <c r="EQ2">
        <f t="shared" ref="EQ2:EQ65" si="5">IF(SUM(DV2,DZ2,ED2,EH2,EL2)&gt;1,1,0)</f>
        <v>0</v>
      </c>
      <c r="ER2">
        <f t="shared" ref="ER2:ER65" si="6">IF(SUM(EO2:EP2)=2,1,0)</f>
        <v>0</v>
      </c>
      <c r="ES2">
        <f t="shared" ref="ES2:ES65" si="7">IF(OR(ET2=1,EV2=1),1,0)</f>
        <v>0</v>
      </c>
      <c r="ET2">
        <f t="shared" ref="ET2:ET65" si="8">IF(OR(DU2=1,DY2=1,EC2=1,EG2=1,EK2=1),1,0)</f>
        <v>0</v>
      </c>
      <c r="EU2">
        <f t="shared" ref="EU2:EU65" si="9">IF(SUM(DU2,DY2,EC2,EG2,EK2)&gt;1,1,0)</f>
        <v>0</v>
      </c>
      <c r="EV2">
        <f t="shared" ref="EV2:EV65" si="10">IF(OR(DI2=1,DM2=1,DQ2=1),1,0)</f>
        <v>0</v>
      </c>
      <c r="EW2">
        <f t="shared" ref="EW2:EW65" si="11">IF(AND(ET2=1,EV2=1),1,0)</f>
        <v>0</v>
      </c>
      <c r="EX2">
        <f t="shared" ref="EX2:EX65" si="12">IF(AND(ET2=1,EP2=1),1,0)</f>
        <v>0</v>
      </c>
      <c r="EY2" s="8">
        <v>1.8378378378378379</v>
      </c>
      <c r="EZ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HA2">
        <v>0</v>
      </c>
      <c r="HB2">
        <v>0</v>
      </c>
      <c r="HD2">
        <v>0</v>
      </c>
      <c r="HE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f t="shared" ref="HR2:HR10" si="13">HA2</f>
        <v>0</v>
      </c>
      <c r="HT2">
        <v>0</v>
      </c>
      <c r="HU2">
        <v>1</v>
      </c>
      <c r="HV2">
        <v>0</v>
      </c>
      <c r="HW2" s="2">
        <v>42735</v>
      </c>
      <c r="HX2">
        <v>0</v>
      </c>
      <c r="HZ2">
        <v>10</v>
      </c>
      <c r="IA2">
        <v>1</v>
      </c>
      <c r="ID2">
        <v>0</v>
      </c>
      <c r="IE2">
        <v>0</v>
      </c>
    </row>
    <row r="3" spans="1:240" x14ac:dyDescent="0.35">
      <c r="A3">
        <v>75</v>
      </c>
      <c r="B3">
        <v>1</v>
      </c>
      <c r="C3" s="9">
        <v>2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 t="shared" si="0"/>
        <v>1</v>
      </c>
      <c r="M3">
        <v>1</v>
      </c>
      <c r="N3">
        <v>0</v>
      </c>
      <c r="O3">
        <v>1</v>
      </c>
      <c r="P3">
        <v>0</v>
      </c>
      <c r="Q3">
        <f t="shared" si="1"/>
        <v>1</v>
      </c>
      <c r="R3" s="8">
        <v>0</v>
      </c>
      <c r="S3" s="8">
        <v>8.0634802416746101E-2</v>
      </c>
      <c r="T3">
        <v>1</v>
      </c>
      <c r="U3">
        <v>0</v>
      </c>
      <c r="V3">
        <v>1</v>
      </c>
      <c r="W3">
        <v>0</v>
      </c>
      <c r="X3" s="8">
        <v>0.1339783557201798</v>
      </c>
      <c r="Y3">
        <v>1</v>
      </c>
      <c r="Z3" s="8">
        <v>141</v>
      </c>
      <c r="AA3" s="8">
        <v>81</v>
      </c>
      <c r="AB3" s="8">
        <v>97.254957507082153</v>
      </c>
      <c r="AC3">
        <v>0</v>
      </c>
      <c r="AD3" s="8">
        <v>1.913669064748202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8">
        <v>39.836150036859813</v>
      </c>
      <c r="AL3" s="8">
        <v>62</v>
      </c>
      <c r="AM3" s="6">
        <v>8.5</v>
      </c>
      <c r="AN3">
        <v>0</v>
      </c>
      <c r="AO3" s="8">
        <v>44</v>
      </c>
      <c r="AP3">
        <v>3</v>
      </c>
      <c r="AQ3">
        <v>1</v>
      </c>
      <c r="AR3">
        <v>0</v>
      </c>
      <c r="AS3">
        <v>1</v>
      </c>
      <c r="AT3">
        <v>0</v>
      </c>
      <c r="AU3">
        <v>0</v>
      </c>
      <c r="AV3" s="8">
        <v>3</v>
      </c>
      <c r="AW3">
        <v>0</v>
      </c>
      <c r="AX3">
        <v>0</v>
      </c>
      <c r="AY3">
        <v>1</v>
      </c>
      <c r="AZ3" s="8">
        <v>143</v>
      </c>
      <c r="BA3" s="8">
        <v>107.7968473814925</v>
      </c>
      <c r="BB3" t="s">
        <v>222</v>
      </c>
      <c r="BD3" s="2">
        <v>42398</v>
      </c>
      <c r="BE3" s="2">
        <v>42413</v>
      </c>
      <c r="BF3" s="8">
        <v>15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2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1</v>
      </c>
      <c r="CJ3">
        <v>1</v>
      </c>
      <c r="CK3">
        <v>0</v>
      </c>
      <c r="CL3">
        <v>0</v>
      </c>
      <c r="CM3">
        <v>0</v>
      </c>
      <c r="CN3" s="6">
        <v>5.8</v>
      </c>
      <c r="CO3" s="8">
        <v>0</v>
      </c>
      <c r="CP3" s="8">
        <v>0</v>
      </c>
      <c r="CQ3" s="8">
        <v>100</v>
      </c>
      <c r="CR3" s="8">
        <v>92.171370576381108</v>
      </c>
      <c r="CS3">
        <v>0</v>
      </c>
      <c r="CT3" s="4">
        <v>0.65369766366227733</v>
      </c>
      <c r="CU3" s="8">
        <v>48.828629423618892</v>
      </c>
      <c r="CV3" s="8">
        <v>80</v>
      </c>
      <c r="CW3" s="8">
        <v>0</v>
      </c>
      <c r="CX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f t="shared" si="2"/>
        <v>0</v>
      </c>
      <c r="EO3">
        <f t="shared" si="3"/>
        <v>0</v>
      </c>
      <c r="EP3">
        <f t="shared" si="4"/>
        <v>0</v>
      </c>
      <c r="EQ3">
        <f t="shared" si="5"/>
        <v>0</v>
      </c>
      <c r="ER3">
        <f t="shared" si="6"/>
        <v>0</v>
      </c>
      <c r="ES3">
        <f t="shared" si="7"/>
        <v>0</v>
      </c>
      <c r="ET3">
        <f t="shared" si="8"/>
        <v>0</v>
      </c>
      <c r="EU3">
        <f t="shared" si="9"/>
        <v>0</v>
      </c>
      <c r="EV3">
        <f t="shared" si="10"/>
        <v>0</v>
      </c>
      <c r="EW3">
        <f t="shared" si="11"/>
        <v>0</v>
      </c>
      <c r="EX3">
        <f t="shared" si="12"/>
        <v>0</v>
      </c>
      <c r="EY3" s="8">
        <v>1.875</v>
      </c>
      <c r="EZ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A3">
        <v>0</v>
      </c>
      <c r="HB3">
        <v>0</v>
      </c>
      <c r="HD3">
        <v>0</v>
      </c>
      <c r="HE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f t="shared" si="13"/>
        <v>0</v>
      </c>
      <c r="HT3">
        <v>0</v>
      </c>
      <c r="HU3">
        <v>1</v>
      </c>
      <c r="HV3">
        <v>0</v>
      </c>
      <c r="HW3" s="2">
        <v>42435</v>
      </c>
      <c r="HX3">
        <v>0</v>
      </c>
      <c r="HZ3">
        <v>22</v>
      </c>
      <c r="IA3">
        <v>1</v>
      </c>
      <c r="ID3">
        <v>0</v>
      </c>
      <c r="IE3">
        <v>0</v>
      </c>
    </row>
    <row r="4" spans="1:240" x14ac:dyDescent="0.35">
      <c r="A4">
        <v>64</v>
      </c>
      <c r="B4">
        <v>1</v>
      </c>
      <c r="C4" s="9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si="0"/>
        <v>0</v>
      </c>
      <c r="M4">
        <v>0</v>
      </c>
      <c r="N4">
        <v>1</v>
      </c>
      <c r="O4">
        <v>0</v>
      </c>
      <c r="P4">
        <v>0</v>
      </c>
      <c r="Q4">
        <f t="shared" si="1"/>
        <v>1</v>
      </c>
      <c r="R4" s="8">
        <v>0</v>
      </c>
      <c r="S4" s="8">
        <v>0</v>
      </c>
      <c r="T4">
        <v>2</v>
      </c>
      <c r="U4">
        <v>0</v>
      </c>
      <c r="V4">
        <v>0</v>
      </c>
      <c r="W4">
        <v>1</v>
      </c>
      <c r="X4" s="8">
        <v>0.1089180233395764</v>
      </c>
      <c r="Y4">
        <v>1</v>
      </c>
      <c r="Z4" s="8">
        <v>140</v>
      </c>
      <c r="AA4" s="8">
        <v>75</v>
      </c>
      <c r="AB4" s="8">
        <v>97.819216605289597</v>
      </c>
      <c r="AC4">
        <v>0</v>
      </c>
      <c r="AD4" s="8">
        <v>1.9710144927536231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8">
        <v>39.960992305267837</v>
      </c>
      <c r="AL4" s="8">
        <v>70</v>
      </c>
      <c r="AM4" s="6">
        <v>8.6999999999999993</v>
      </c>
      <c r="AN4">
        <v>0</v>
      </c>
      <c r="AO4" s="8">
        <v>39</v>
      </c>
      <c r="AP4">
        <v>3</v>
      </c>
      <c r="AQ4">
        <v>1</v>
      </c>
      <c r="AR4">
        <v>0</v>
      </c>
      <c r="AS4">
        <v>1</v>
      </c>
      <c r="AT4">
        <v>0</v>
      </c>
      <c r="AU4">
        <v>0</v>
      </c>
      <c r="AV4" s="8">
        <v>3</v>
      </c>
      <c r="AW4">
        <v>0</v>
      </c>
      <c r="AX4">
        <v>0</v>
      </c>
      <c r="AY4">
        <v>1</v>
      </c>
      <c r="AZ4" s="8">
        <v>317</v>
      </c>
      <c r="BA4" s="8">
        <v>241</v>
      </c>
      <c r="BB4" t="s">
        <v>234</v>
      </c>
      <c r="BD4" s="2">
        <v>41988</v>
      </c>
      <c r="BE4" s="2">
        <v>42003</v>
      </c>
      <c r="BF4" s="8">
        <v>15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5</v>
      </c>
      <c r="BO4">
        <v>2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 s="6">
        <v>0.2</v>
      </c>
      <c r="CO4" s="8">
        <v>0</v>
      </c>
      <c r="CP4" s="8">
        <v>0</v>
      </c>
      <c r="CQ4" s="8">
        <v>100</v>
      </c>
      <c r="CR4" s="8">
        <v>93.900268292587597</v>
      </c>
      <c r="CS4">
        <v>0</v>
      </c>
      <c r="CT4" s="4">
        <v>0.67071620208991145</v>
      </c>
      <c r="CU4" s="8">
        <v>46.099731707412403</v>
      </c>
      <c r="CV4" s="8">
        <v>87.5</v>
      </c>
      <c r="CW4" s="8">
        <v>0</v>
      </c>
      <c r="CX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f t="shared" si="2"/>
        <v>0</v>
      </c>
      <c r="EO4">
        <f t="shared" si="3"/>
        <v>0</v>
      </c>
      <c r="EP4">
        <f t="shared" si="4"/>
        <v>0</v>
      </c>
      <c r="EQ4">
        <f t="shared" si="5"/>
        <v>0</v>
      </c>
      <c r="ER4">
        <f t="shared" si="6"/>
        <v>0</v>
      </c>
      <c r="ES4">
        <f t="shared" si="7"/>
        <v>0</v>
      </c>
      <c r="ET4">
        <f t="shared" si="8"/>
        <v>0</v>
      </c>
      <c r="EU4">
        <f t="shared" si="9"/>
        <v>0</v>
      </c>
      <c r="EV4">
        <f t="shared" si="10"/>
        <v>0</v>
      </c>
      <c r="EW4">
        <f t="shared" si="11"/>
        <v>0</v>
      </c>
      <c r="EX4">
        <f t="shared" si="12"/>
        <v>0</v>
      </c>
      <c r="EY4" s="8">
        <v>1.7536231884057969</v>
      </c>
      <c r="EZ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A4">
        <v>0</v>
      </c>
      <c r="HB4">
        <v>0</v>
      </c>
      <c r="HD4">
        <v>0</v>
      </c>
      <c r="HE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f t="shared" si="13"/>
        <v>0</v>
      </c>
      <c r="HT4">
        <v>0</v>
      </c>
      <c r="HU4">
        <v>1</v>
      </c>
      <c r="HV4">
        <v>0</v>
      </c>
      <c r="HW4" s="2">
        <v>42354</v>
      </c>
      <c r="HX4">
        <v>0</v>
      </c>
      <c r="HZ4">
        <v>351</v>
      </c>
      <c r="IA4">
        <v>1</v>
      </c>
      <c r="ID4">
        <v>0</v>
      </c>
      <c r="IE4">
        <v>0</v>
      </c>
    </row>
    <row r="5" spans="1:240" x14ac:dyDescent="0.35">
      <c r="A5">
        <v>47</v>
      </c>
      <c r="B5">
        <v>1</v>
      </c>
      <c r="C5" s="9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  <c r="M5">
        <v>0</v>
      </c>
      <c r="N5">
        <v>1</v>
      </c>
      <c r="O5">
        <v>0</v>
      </c>
      <c r="P5">
        <v>0</v>
      </c>
      <c r="Q5">
        <f t="shared" si="1"/>
        <v>1</v>
      </c>
      <c r="R5" s="8">
        <v>0</v>
      </c>
      <c r="S5" s="8">
        <v>0</v>
      </c>
      <c r="T5">
        <v>2</v>
      </c>
      <c r="U5">
        <v>0</v>
      </c>
      <c r="V5">
        <v>0</v>
      </c>
      <c r="W5">
        <v>1</v>
      </c>
      <c r="X5" s="8">
        <v>1</v>
      </c>
      <c r="Y5">
        <v>0</v>
      </c>
      <c r="Z5" s="8">
        <v>138</v>
      </c>
      <c r="AA5" s="8">
        <v>62</v>
      </c>
      <c r="AB5" s="8">
        <v>99</v>
      </c>
      <c r="AC5">
        <v>0</v>
      </c>
      <c r="AD5" s="8">
        <v>1.8360655737704921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8">
        <v>43</v>
      </c>
      <c r="AL5" s="8">
        <v>125</v>
      </c>
      <c r="AM5" s="6">
        <v>8.149392205423073</v>
      </c>
      <c r="AN5">
        <v>0</v>
      </c>
      <c r="AO5" s="8">
        <v>82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 s="8">
        <v>3</v>
      </c>
      <c r="AW5">
        <v>0</v>
      </c>
      <c r="AX5">
        <v>0</v>
      </c>
      <c r="AY5">
        <v>1</v>
      </c>
      <c r="AZ5" s="8">
        <v>278</v>
      </c>
      <c r="BA5" s="8">
        <v>242</v>
      </c>
      <c r="BB5" t="s">
        <v>220</v>
      </c>
      <c r="BD5" s="2">
        <v>41520</v>
      </c>
      <c r="BE5" s="2">
        <v>41535</v>
      </c>
      <c r="BF5" s="8">
        <v>15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5</v>
      </c>
      <c r="BO5">
        <v>2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 s="6">
        <v>3</v>
      </c>
      <c r="CO5" s="8">
        <v>0</v>
      </c>
      <c r="CP5" s="8">
        <v>0</v>
      </c>
      <c r="CQ5" s="8">
        <v>100</v>
      </c>
      <c r="CR5" s="8">
        <v>106.5</v>
      </c>
      <c r="CS5">
        <v>0</v>
      </c>
      <c r="CT5" s="4">
        <v>0.77173913043478259</v>
      </c>
      <c r="CU5" s="8">
        <v>31.5</v>
      </c>
      <c r="CV5" s="8">
        <v>104.5</v>
      </c>
      <c r="CW5" s="8">
        <v>0</v>
      </c>
      <c r="CX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f t="shared" si="2"/>
        <v>0</v>
      </c>
      <c r="EO5">
        <f t="shared" si="3"/>
        <v>0</v>
      </c>
      <c r="EP5">
        <f t="shared" si="4"/>
        <v>0</v>
      </c>
      <c r="EQ5">
        <f t="shared" si="5"/>
        <v>0</v>
      </c>
      <c r="ER5">
        <f t="shared" si="6"/>
        <v>0</v>
      </c>
      <c r="ES5">
        <f t="shared" si="7"/>
        <v>0</v>
      </c>
      <c r="ET5">
        <f t="shared" si="8"/>
        <v>0</v>
      </c>
      <c r="EU5">
        <f t="shared" si="9"/>
        <v>0</v>
      </c>
      <c r="EV5">
        <f t="shared" si="10"/>
        <v>0</v>
      </c>
      <c r="EW5">
        <f t="shared" si="11"/>
        <v>0</v>
      </c>
      <c r="EX5">
        <f t="shared" si="12"/>
        <v>0</v>
      </c>
      <c r="EY5" s="8">
        <v>1.947368421052631</v>
      </c>
      <c r="EZ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A5">
        <v>0</v>
      </c>
      <c r="HB5">
        <v>0</v>
      </c>
      <c r="HD5">
        <v>0</v>
      </c>
      <c r="HE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f t="shared" si="13"/>
        <v>0</v>
      </c>
      <c r="HT5">
        <v>0</v>
      </c>
      <c r="HU5">
        <v>1</v>
      </c>
      <c r="HV5">
        <v>0</v>
      </c>
      <c r="HW5" s="2">
        <v>41693</v>
      </c>
      <c r="HX5">
        <v>0</v>
      </c>
      <c r="HZ5">
        <v>158</v>
      </c>
      <c r="IA5">
        <v>1</v>
      </c>
      <c r="ID5">
        <v>0</v>
      </c>
      <c r="IE5">
        <v>0</v>
      </c>
    </row>
    <row r="6" spans="1:240" x14ac:dyDescent="0.35">
      <c r="A6">
        <v>65</v>
      </c>
      <c r="B6">
        <v>2</v>
      </c>
      <c r="C6" s="9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 t="shared" si="0"/>
        <v>0</v>
      </c>
      <c r="M6">
        <v>0</v>
      </c>
      <c r="N6">
        <v>1</v>
      </c>
      <c r="O6">
        <v>0</v>
      </c>
      <c r="P6">
        <v>0</v>
      </c>
      <c r="Q6">
        <f t="shared" si="1"/>
        <v>1</v>
      </c>
      <c r="R6" s="8">
        <v>0</v>
      </c>
      <c r="S6" s="8">
        <v>0</v>
      </c>
      <c r="T6">
        <v>2</v>
      </c>
      <c r="U6">
        <v>0</v>
      </c>
      <c r="V6">
        <v>0</v>
      </c>
      <c r="W6">
        <v>1</v>
      </c>
      <c r="X6" s="8">
        <v>0.12019918722454349</v>
      </c>
      <c r="Y6">
        <v>0</v>
      </c>
      <c r="Z6" s="8">
        <v>134</v>
      </c>
      <c r="AA6" s="8">
        <v>69</v>
      </c>
      <c r="AB6" s="8">
        <v>99</v>
      </c>
      <c r="AC6">
        <v>0</v>
      </c>
      <c r="AD6" s="8">
        <v>1.928571428571429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8">
        <v>42.07435041404522</v>
      </c>
      <c r="AL6" s="8">
        <v>90</v>
      </c>
      <c r="AM6" s="6">
        <v>7.6</v>
      </c>
      <c r="AN6">
        <v>0</v>
      </c>
      <c r="AO6" s="8">
        <v>103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 s="8">
        <v>3</v>
      </c>
      <c r="AW6">
        <v>0</v>
      </c>
      <c r="AX6">
        <v>0</v>
      </c>
      <c r="AY6">
        <v>1</v>
      </c>
      <c r="AZ6" s="8">
        <v>221</v>
      </c>
      <c r="BA6" s="8">
        <v>187.5</v>
      </c>
      <c r="BB6" t="s">
        <v>220</v>
      </c>
      <c r="BD6" s="2">
        <v>42717</v>
      </c>
      <c r="BE6" s="2">
        <v>42732</v>
      </c>
      <c r="BF6" s="8">
        <v>15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6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1</v>
      </c>
      <c r="CN6" s="6">
        <v>8</v>
      </c>
      <c r="CO6" s="8">
        <v>30</v>
      </c>
      <c r="CP6" s="8">
        <v>0</v>
      </c>
      <c r="CQ6" s="8">
        <v>70</v>
      </c>
      <c r="CR6" s="8">
        <v>112</v>
      </c>
      <c r="CS6">
        <v>0</v>
      </c>
      <c r="CT6" s="4">
        <v>0.83582089552238803</v>
      </c>
      <c r="CU6" s="8">
        <v>22</v>
      </c>
      <c r="CV6" s="8">
        <v>75</v>
      </c>
      <c r="CW6" s="8">
        <v>0</v>
      </c>
      <c r="CX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f t="shared" si="2"/>
        <v>0</v>
      </c>
      <c r="EO6">
        <f t="shared" si="3"/>
        <v>0</v>
      </c>
      <c r="EP6">
        <f t="shared" si="4"/>
        <v>0</v>
      </c>
      <c r="EQ6">
        <f t="shared" si="5"/>
        <v>0</v>
      </c>
      <c r="ER6">
        <f t="shared" si="6"/>
        <v>0</v>
      </c>
      <c r="ES6">
        <f t="shared" si="7"/>
        <v>0</v>
      </c>
      <c r="ET6">
        <f t="shared" si="8"/>
        <v>0</v>
      </c>
      <c r="EU6">
        <f t="shared" si="9"/>
        <v>0</v>
      </c>
      <c r="EV6">
        <f t="shared" si="10"/>
        <v>0</v>
      </c>
      <c r="EW6">
        <f t="shared" si="11"/>
        <v>0</v>
      </c>
      <c r="EX6">
        <f t="shared" si="12"/>
        <v>0</v>
      </c>
      <c r="EY6" s="8">
        <v>1.883116883116883</v>
      </c>
      <c r="EZ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A6">
        <v>0</v>
      </c>
      <c r="HB6">
        <v>0</v>
      </c>
      <c r="HD6">
        <v>0</v>
      </c>
      <c r="HE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f t="shared" si="13"/>
        <v>0</v>
      </c>
      <c r="HT6">
        <v>0</v>
      </c>
      <c r="HU6">
        <v>1</v>
      </c>
      <c r="HV6">
        <v>0</v>
      </c>
      <c r="HW6" s="2">
        <v>42790</v>
      </c>
      <c r="HX6">
        <v>0</v>
      </c>
      <c r="HZ6">
        <v>58</v>
      </c>
      <c r="IA6">
        <v>1</v>
      </c>
      <c r="ID6">
        <v>0</v>
      </c>
      <c r="IE6">
        <v>0</v>
      </c>
    </row>
    <row r="7" spans="1:240" x14ac:dyDescent="0.35">
      <c r="A7">
        <v>61</v>
      </c>
      <c r="B7">
        <v>1</v>
      </c>
      <c r="C7" s="9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 t="shared" si="0"/>
        <v>0</v>
      </c>
      <c r="M7">
        <v>2</v>
      </c>
      <c r="N7">
        <v>0</v>
      </c>
      <c r="O7">
        <v>0</v>
      </c>
      <c r="P7">
        <v>1</v>
      </c>
      <c r="Q7">
        <f t="shared" si="1"/>
        <v>0</v>
      </c>
      <c r="R7" s="8">
        <v>20</v>
      </c>
      <c r="S7" s="8">
        <v>3.1860074247825207E-2</v>
      </c>
      <c r="T7">
        <v>0</v>
      </c>
      <c r="U7">
        <v>1</v>
      </c>
      <c r="V7">
        <v>0</v>
      </c>
      <c r="W7">
        <v>0</v>
      </c>
      <c r="X7" s="8">
        <v>0</v>
      </c>
      <c r="Y7">
        <v>0</v>
      </c>
      <c r="Z7" s="8">
        <v>117</v>
      </c>
      <c r="AA7" s="8">
        <v>65</v>
      </c>
      <c r="AB7" s="8">
        <v>98</v>
      </c>
      <c r="AC7">
        <v>0</v>
      </c>
      <c r="AD7" s="8">
        <v>1.5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8">
        <v>40.17346916578375</v>
      </c>
      <c r="AL7" s="8">
        <v>48</v>
      </c>
      <c r="AM7" s="6">
        <v>8.6</v>
      </c>
      <c r="AN7">
        <v>0</v>
      </c>
      <c r="AO7" s="8">
        <v>123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 s="8">
        <v>2</v>
      </c>
      <c r="AW7">
        <v>0</v>
      </c>
      <c r="AX7">
        <v>1</v>
      </c>
      <c r="AY7">
        <v>0</v>
      </c>
      <c r="AZ7" s="8">
        <v>338</v>
      </c>
      <c r="BA7" s="8">
        <v>0</v>
      </c>
      <c r="BB7" t="s">
        <v>285</v>
      </c>
      <c r="BD7" s="2">
        <v>41529</v>
      </c>
      <c r="BE7" s="2">
        <v>41544</v>
      </c>
      <c r="BF7" s="8">
        <v>15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5</v>
      </c>
      <c r="BO7">
        <v>7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1</v>
      </c>
      <c r="CN7" s="6">
        <v>0.2</v>
      </c>
      <c r="CO7" s="8">
        <v>0</v>
      </c>
      <c r="CP7" s="8">
        <v>0</v>
      </c>
      <c r="CQ7" s="8">
        <v>100</v>
      </c>
      <c r="CR7" s="8">
        <v>95</v>
      </c>
      <c r="CS7">
        <v>0</v>
      </c>
      <c r="CT7" s="4">
        <v>0.81196581196581197</v>
      </c>
      <c r="CU7" s="8">
        <v>22</v>
      </c>
      <c r="CV7" s="8">
        <v>60</v>
      </c>
      <c r="CW7" s="8">
        <v>1</v>
      </c>
      <c r="CX7">
        <v>1</v>
      </c>
      <c r="CY7" s="2">
        <v>41675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f t="shared" si="2"/>
        <v>0</v>
      </c>
      <c r="EO7">
        <f t="shared" si="3"/>
        <v>0</v>
      </c>
      <c r="EP7">
        <f t="shared" si="4"/>
        <v>0</v>
      </c>
      <c r="EQ7">
        <f t="shared" si="5"/>
        <v>0</v>
      </c>
      <c r="ER7">
        <f t="shared" si="6"/>
        <v>0</v>
      </c>
      <c r="ES7">
        <f t="shared" si="7"/>
        <v>1</v>
      </c>
      <c r="ET7">
        <f t="shared" si="8"/>
        <v>1</v>
      </c>
      <c r="EU7">
        <f t="shared" si="9"/>
        <v>1</v>
      </c>
      <c r="EV7">
        <f t="shared" si="10"/>
        <v>1</v>
      </c>
      <c r="EW7">
        <f t="shared" si="11"/>
        <v>1</v>
      </c>
      <c r="EX7">
        <f t="shared" si="12"/>
        <v>0</v>
      </c>
      <c r="EY7" s="8">
        <v>2.042253521126761</v>
      </c>
      <c r="EZ7">
        <v>1</v>
      </c>
      <c r="FA7" s="2">
        <v>41682</v>
      </c>
      <c r="FB7">
        <v>0</v>
      </c>
      <c r="FC7">
        <v>1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1</v>
      </c>
      <c r="GZ7" s="2">
        <v>41713</v>
      </c>
      <c r="HA7">
        <v>2</v>
      </c>
      <c r="HB7">
        <v>0</v>
      </c>
      <c r="HD7">
        <v>0</v>
      </c>
      <c r="HE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f t="shared" si="13"/>
        <v>2</v>
      </c>
      <c r="HT7">
        <v>0</v>
      </c>
      <c r="HU7">
        <v>1</v>
      </c>
      <c r="HV7">
        <v>1</v>
      </c>
      <c r="HW7" s="2">
        <v>41977</v>
      </c>
      <c r="HX7">
        <v>0</v>
      </c>
      <c r="HZ7">
        <v>433</v>
      </c>
      <c r="IA7">
        <v>0</v>
      </c>
      <c r="IB7">
        <v>169</v>
      </c>
      <c r="IC7">
        <v>1</v>
      </c>
      <c r="ID7">
        <v>1</v>
      </c>
      <c r="IE7">
        <v>2</v>
      </c>
    </row>
    <row r="8" spans="1:240" x14ac:dyDescent="0.35">
      <c r="A8">
        <v>39</v>
      </c>
      <c r="B8">
        <v>1</v>
      </c>
      <c r="C8" s="9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f t="shared" si="0"/>
        <v>0</v>
      </c>
      <c r="M8">
        <v>2</v>
      </c>
      <c r="N8">
        <v>0</v>
      </c>
      <c r="O8">
        <v>0</v>
      </c>
      <c r="P8">
        <v>1</v>
      </c>
      <c r="Q8">
        <f t="shared" si="1"/>
        <v>0</v>
      </c>
      <c r="R8" s="8">
        <v>30</v>
      </c>
      <c r="S8" s="8">
        <v>9.5048115751254936E-2</v>
      </c>
      <c r="T8">
        <v>1</v>
      </c>
      <c r="U8">
        <v>0</v>
      </c>
      <c r="V8">
        <v>1</v>
      </c>
      <c r="W8">
        <v>0</v>
      </c>
      <c r="X8" s="8">
        <v>0.26300611519790129</v>
      </c>
      <c r="Y8">
        <v>0</v>
      </c>
      <c r="Z8" s="8">
        <v>135.5</v>
      </c>
      <c r="AA8" s="8">
        <v>75</v>
      </c>
      <c r="AB8" s="8">
        <v>97.110531163647536</v>
      </c>
      <c r="AC8">
        <v>0</v>
      </c>
      <c r="AD8" s="8">
        <v>2.028169014084507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8">
        <v>36.112808584233647</v>
      </c>
      <c r="AL8" s="8">
        <v>81</v>
      </c>
      <c r="AM8" s="6">
        <v>10.4</v>
      </c>
      <c r="AN8">
        <v>0</v>
      </c>
      <c r="AO8" s="8">
        <v>97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 s="8">
        <v>3</v>
      </c>
      <c r="AW8">
        <v>0</v>
      </c>
      <c r="AX8">
        <v>0</v>
      </c>
      <c r="AY8">
        <v>1</v>
      </c>
      <c r="AZ8" s="8">
        <v>161</v>
      </c>
      <c r="BA8" s="8">
        <v>125</v>
      </c>
      <c r="BD8" s="2">
        <v>41444</v>
      </c>
      <c r="BE8" s="2">
        <v>41460</v>
      </c>
      <c r="BF8" s="8">
        <v>16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7</v>
      </c>
      <c r="BO8">
        <v>2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 s="6">
        <v>0.1</v>
      </c>
      <c r="CO8" s="8">
        <v>0</v>
      </c>
      <c r="CP8" s="8">
        <v>0</v>
      </c>
      <c r="CQ8" s="8">
        <v>100</v>
      </c>
      <c r="CR8" s="8">
        <v>81.887367978437382</v>
      </c>
      <c r="CS8">
        <v>0</v>
      </c>
      <c r="CT8" s="4">
        <v>0.60433481902905817</v>
      </c>
      <c r="CU8" s="8">
        <v>53.612632021562618</v>
      </c>
      <c r="CV8" s="8">
        <v>79</v>
      </c>
      <c r="CW8" s="8">
        <v>0</v>
      </c>
      <c r="CX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f t="shared" si="2"/>
        <v>0</v>
      </c>
      <c r="EO8">
        <f t="shared" si="3"/>
        <v>0</v>
      </c>
      <c r="EP8">
        <f t="shared" si="4"/>
        <v>0</v>
      </c>
      <c r="EQ8">
        <f t="shared" si="5"/>
        <v>0</v>
      </c>
      <c r="ER8">
        <f t="shared" si="6"/>
        <v>0</v>
      </c>
      <c r="ES8">
        <f t="shared" si="7"/>
        <v>0</v>
      </c>
      <c r="ET8">
        <f t="shared" si="8"/>
        <v>0</v>
      </c>
      <c r="EU8">
        <f t="shared" si="9"/>
        <v>0</v>
      </c>
      <c r="EV8">
        <f t="shared" si="10"/>
        <v>0</v>
      </c>
      <c r="EW8">
        <f t="shared" si="11"/>
        <v>0</v>
      </c>
      <c r="EX8">
        <f t="shared" si="12"/>
        <v>0</v>
      </c>
      <c r="EY8" s="8">
        <v>1.8378378378378379</v>
      </c>
      <c r="EZ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HA8">
        <v>0</v>
      </c>
      <c r="HB8">
        <v>0</v>
      </c>
      <c r="HD8">
        <v>0</v>
      </c>
      <c r="HE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f t="shared" si="13"/>
        <v>0</v>
      </c>
      <c r="HT8">
        <v>0</v>
      </c>
      <c r="HU8">
        <v>1</v>
      </c>
      <c r="HV8">
        <v>0</v>
      </c>
      <c r="HW8" s="2">
        <v>41475</v>
      </c>
      <c r="HX8">
        <v>0</v>
      </c>
      <c r="HZ8">
        <v>15</v>
      </c>
      <c r="IA8">
        <v>1</v>
      </c>
      <c r="ID8">
        <v>0</v>
      </c>
      <c r="IE8">
        <v>0</v>
      </c>
    </row>
    <row r="9" spans="1:240" x14ac:dyDescent="0.35">
      <c r="A9">
        <v>66</v>
      </c>
      <c r="B9">
        <v>1</v>
      </c>
      <c r="C9" s="9">
        <v>2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 t="shared" si="0"/>
        <v>1</v>
      </c>
      <c r="M9">
        <v>2</v>
      </c>
      <c r="N9">
        <v>0</v>
      </c>
      <c r="O9">
        <v>0</v>
      </c>
      <c r="P9">
        <v>1</v>
      </c>
      <c r="Q9">
        <f t="shared" si="1"/>
        <v>0</v>
      </c>
      <c r="R9" s="8">
        <v>6</v>
      </c>
      <c r="S9" s="8">
        <v>4.3402485528764037E-2</v>
      </c>
      <c r="T9">
        <v>0</v>
      </c>
      <c r="U9">
        <v>1</v>
      </c>
      <c r="V9">
        <v>0</v>
      </c>
      <c r="W9">
        <v>0</v>
      </c>
      <c r="X9" s="8">
        <v>0</v>
      </c>
      <c r="Y9">
        <v>0</v>
      </c>
      <c r="Z9" s="8">
        <v>138</v>
      </c>
      <c r="AA9" s="8">
        <v>71</v>
      </c>
      <c r="AB9" s="8">
        <v>97.855917667238415</v>
      </c>
      <c r="AC9">
        <v>0</v>
      </c>
      <c r="AD9" s="8">
        <v>1.916666666666667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8">
        <v>37.5</v>
      </c>
      <c r="AL9" s="8">
        <v>53</v>
      </c>
      <c r="AM9" s="6">
        <v>8.4</v>
      </c>
      <c r="AN9">
        <v>0</v>
      </c>
      <c r="AO9" s="8">
        <v>80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 s="8">
        <v>3</v>
      </c>
      <c r="AW9">
        <v>0</v>
      </c>
      <c r="AX9">
        <v>0</v>
      </c>
      <c r="AY9">
        <v>1</v>
      </c>
      <c r="AZ9" s="8">
        <v>161</v>
      </c>
      <c r="BA9" s="8">
        <v>129</v>
      </c>
      <c r="BB9" t="s">
        <v>220</v>
      </c>
      <c r="BD9" s="2">
        <v>41625</v>
      </c>
      <c r="BE9" s="2">
        <v>41641</v>
      </c>
      <c r="BF9" s="8">
        <v>16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7</v>
      </c>
      <c r="BO9">
        <v>2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 s="6">
        <v>0.2</v>
      </c>
      <c r="CO9" s="8">
        <v>0</v>
      </c>
      <c r="CP9" s="8">
        <v>0</v>
      </c>
      <c r="CQ9" s="8">
        <v>100</v>
      </c>
      <c r="CR9" s="8">
        <v>89</v>
      </c>
      <c r="CS9">
        <v>0</v>
      </c>
      <c r="CT9" s="4">
        <v>0.64492753623188404</v>
      </c>
      <c r="CU9" s="8">
        <v>49</v>
      </c>
      <c r="CV9" s="8">
        <v>89</v>
      </c>
      <c r="CW9" s="8">
        <v>0</v>
      </c>
      <c r="CX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f t="shared" si="2"/>
        <v>0</v>
      </c>
      <c r="EO9">
        <f t="shared" si="3"/>
        <v>0</v>
      </c>
      <c r="EP9">
        <f t="shared" si="4"/>
        <v>0</v>
      </c>
      <c r="EQ9">
        <f t="shared" si="5"/>
        <v>0</v>
      </c>
      <c r="ER9">
        <f t="shared" si="6"/>
        <v>0</v>
      </c>
      <c r="ES9">
        <f t="shared" si="7"/>
        <v>0</v>
      </c>
      <c r="ET9">
        <f t="shared" si="8"/>
        <v>0</v>
      </c>
      <c r="EU9">
        <f t="shared" si="9"/>
        <v>0</v>
      </c>
      <c r="EV9">
        <f t="shared" si="10"/>
        <v>0</v>
      </c>
      <c r="EW9">
        <f t="shared" si="11"/>
        <v>0</v>
      </c>
      <c r="EX9">
        <f t="shared" si="12"/>
        <v>0</v>
      </c>
      <c r="EY9" s="8">
        <v>1.8985507246376809</v>
      </c>
      <c r="EZ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HA9">
        <v>0</v>
      </c>
      <c r="HB9">
        <v>0</v>
      </c>
      <c r="HD9">
        <v>0</v>
      </c>
      <c r="HE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f t="shared" si="13"/>
        <v>0</v>
      </c>
      <c r="HT9">
        <v>0</v>
      </c>
      <c r="HU9">
        <v>1</v>
      </c>
      <c r="HV9">
        <v>0</v>
      </c>
      <c r="HW9" s="2">
        <v>41983</v>
      </c>
      <c r="HX9">
        <v>0</v>
      </c>
      <c r="HZ9">
        <v>342</v>
      </c>
      <c r="IA9">
        <v>1</v>
      </c>
      <c r="ID9">
        <v>0</v>
      </c>
      <c r="IE9">
        <v>0</v>
      </c>
    </row>
    <row r="10" spans="1:240" x14ac:dyDescent="0.35">
      <c r="A10">
        <v>86</v>
      </c>
      <c r="B10">
        <v>2</v>
      </c>
      <c r="C10" s="9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 t="shared" si="0"/>
        <v>0</v>
      </c>
      <c r="M10">
        <v>1</v>
      </c>
      <c r="N10">
        <v>0</v>
      </c>
      <c r="O10">
        <v>1</v>
      </c>
      <c r="P10">
        <v>0</v>
      </c>
      <c r="Q10">
        <f t="shared" si="1"/>
        <v>1</v>
      </c>
      <c r="R10" s="8">
        <v>0</v>
      </c>
      <c r="S10" s="8">
        <v>0.14021511314446761</v>
      </c>
      <c r="T10">
        <v>0</v>
      </c>
      <c r="U10">
        <v>1</v>
      </c>
      <c r="V10">
        <v>0</v>
      </c>
      <c r="W10">
        <v>0</v>
      </c>
      <c r="X10" s="8">
        <v>0</v>
      </c>
      <c r="Y10">
        <v>1</v>
      </c>
      <c r="Z10" s="8">
        <v>162</v>
      </c>
      <c r="AA10" s="8">
        <v>62</v>
      </c>
      <c r="AB10" s="8">
        <v>94</v>
      </c>
      <c r="AC10">
        <v>0</v>
      </c>
      <c r="AD10" s="8">
        <v>2.0123456790123462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8">
        <v>43.963488737235068</v>
      </c>
      <c r="AL10" s="8">
        <v>70</v>
      </c>
      <c r="AM10" s="6">
        <v>6.8</v>
      </c>
      <c r="AN10">
        <v>1</v>
      </c>
      <c r="AO10" s="8">
        <v>30</v>
      </c>
      <c r="AP10">
        <v>3</v>
      </c>
      <c r="AQ10">
        <v>1</v>
      </c>
      <c r="AR10">
        <v>0</v>
      </c>
      <c r="AS10">
        <v>1</v>
      </c>
      <c r="AT10">
        <v>0</v>
      </c>
      <c r="AU10">
        <v>0</v>
      </c>
      <c r="AV10" s="8">
        <v>3</v>
      </c>
      <c r="AW10">
        <v>0</v>
      </c>
      <c r="AX10">
        <v>0</v>
      </c>
      <c r="AY10">
        <v>1</v>
      </c>
      <c r="AZ10" s="8">
        <v>458</v>
      </c>
      <c r="BA10" s="8">
        <v>254</v>
      </c>
      <c r="BD10" s="2">
        <v>42618</v>
      </c>
      <c r="BE10" s="2">
        <v>42634</v>
      </c>
      <c r="BF10" s="8">
        <v>16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7</v>
      </c>
      <c r="BO10">
        <v>14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3</v>
      </c>
      <c r="CJ10">
        <v>1</v>
      </c>
      <c r="CK10">
        <v>1</v>
      </c>
      <c r="CL10">
        <v>1</v>
      </c>
      <c r="CM10">
        <v>1</v>
      </c>
      <c r="CN10" s="6">
        <v>5</v>
      </c>
      <c r="CO10" s="8">
        <v>0</v>
      </c>
      <c r="CP10" s="8">
        <v>100</v>
      </c>
      <c r="CQ10" s="8">
        <v>0</v>
      </c>
      <c r="CR10" s="8">
        <v>11</v>
      </c>
      <c r="CS10">
        <v>1</v>
      </c>
      <c r="CT10" s="4">
        <v>6.7901234567901231E-2</v>
      </c>
      <c r="CU10" s="8">
        <v>151</v>
      </c>
      <c r="CV10" s="8">
        <v>11</v>
      </c>
      <c r="CW10" s="8">
        <v>1</v>
      </c>
      <c r="CX10">
        <v>1</v>
      </c>
      <c r="CY10" s="2">
        <v>42636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f t="shared" si="2"/>
        <v>1</v>
      </c>
      <c r="EO10">
        <f t="shared" si="3"/>
        <v>0</v>
      </c>
      <c r="EP10">
        <f t="shared" si="4"/>
        <v>1</v>
      </c>
      <c r="EQ10">
        <f t="shared" si="5"/>
        <v>1</v>
      </c>
      <c r="ER10">
        <f t="shared" si="6"/>
        <v>0</v>
      </c>
      <c r="ES10">
        <f t="shared" si="7"/>
        <v>1</v>
      </c>
      <c r="ET10">
        <f t="shared" si="8"/>
        <v>1</v>
      </c>
      <c r="EU10">
        <f t="shared" si="9"/>
        <v>1</v>
      </c>
      <c r="EV10">
        <f t="shared" si="10"/>
        <v>0</v>
      </c>
      <c r="EW10">
        <f t="shared" si="11"/>
        <v>0</v>
      </c>
      <c r="EX10">
        <f t="shared" si="12"/>
        <v>1</v>
      </c>
      <c r="EY10" s="8">
        <v>1.794117647058824</v>
      </c>
      <c r="EZ10">
        <v>1</v>
      </c>
      <c r="FA10" s="2">
        <v>42638</v>
      </c>
      <c r="FB10">
        <v>1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1</v>
      </c>
      <c r="FS10">
        <v>0</v>
      </c>
      <c r="FT10">
        <v>0</v>
      </c>
      <c r="FU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 s="2">
        <v>42638</v>
      </c>
      <c r="HA10">
        <v>2</v>
      </c>
      <c r="HB10">
        <v>0</v>
      </c>
      <c r="HD10">
        <v>0</v>
      </c>
      <c r="HE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f t="shared" si="13"/>
        <v>2</v>
      </c>
      <c r="HT10">
        <v>0</v>
      </c>
      <c r="HU10">
        <v>0</v>
      </c>
      <c r="HV10">
        <v>1</v>
      </c>
      <c r="HX10">
        <v>1</v>
      </c>
      <c r="HY10" s="2">
        <v>42662</v>
      </c>
      <c r="IB10">
        <v>4</v>
      </c>
      <c r="IC10">
        <v>1</v>
      </c>
      <c r="ID10">
        <v>1</v>
      </c>
      <c r="IE10">
        <v>2</v>
      </c>
    </row>
    <row r="11" spans="1:240" x14ac:dyDescent="0.35">
      <c r="A11">
        <v>72</v>
      </c>
      <c r="B11">
        <v>2</v>
      </c>
      <c r="C11" s="9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f t="shared" si="0"/>
        <v>1</v>
      </c>
      <c r="M11">
        <v>0</v>
      </c>
      <c r="N11">
        <v>1</v>
      </c>
      <c r="O11">
        <v>0</v>
      </c>
      <c r="P11">
        <v>0</v>
      </c>
      <c r="Q11">
        <f t="shared" si="1"/>
        <v>1</v>
      </c>
      <c r="R11" s="8">
        <v>0</v>
      </c>
      <c r="S11" s="8">
        <v>0</v>
      </c>
      <c r="T11">
        <v>0</v>
      </c>
      <c r="U11">
        <v>1</v>
      </c>
      <c r="V11">
        <v>0</v>
      </c>
      <c r="W11">
        <v>0</v>
      </c>
      <c r="X11" s="8">
        <v>0</v>
      </c>
      <c r="Y11">
        <v>0</v>
      </c>
      <c r="Z11" s="8">
        <v>134</v>
      </c>
      <c r="AA11" s="8">
        <v>70.932544916599653</v>
      </c>
      <c r="AB11" s="8">
        <v>97.020429009193052</v>
      </c>
      <c r="AC11">
        <v>0</v>
      </c>
      <c r="AD11" s="8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8">
        <v>41</v>
      </c>
      <c r="AL11" s="8">
        <v>109</v>
      </c>
      <c r="AM11" s="6">
        <v>7.3</v>
      </c>
      <c r="AN11">
        <v>0</v>
      </c>
      <c r="AO11" s="8">
        <v>82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 s="8">
        <v>2</v>
      </c>
      <c r="AW11">
        <v>0</v>
      </c>
      <c r="AX11">
        <v>1</v>
      </c>
      <c r="AY11">
        <v>0</v>
      </c>
      <c r="AZ11" s="8">
        <v>151</v>
      </c>
      <c r="BA11" s="8">
        <v>0</v>
      </c>
      <c r="BB11" t="s">
        <v>219</v>
      </c>
      <c r="BD11" s="2">
        <v>41333</v>
      </c>
      <c r="BE11" s="2">
        <v>41349</v>
      </c>
      <c r="BF11" s="8">
        <v>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7</v>
      </c>
      <c r="BO11">
        <v>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1</v>
      </c>
      <c r="CN11" s="6">
        <v>1.2</v>
      </c>
      <c r="CO11" s="8">
        <v>20</v>
      </c>
      <c r="CP11" s="8">
        <v>0</v>
      </c>
      <c r="CQ11" s="8">
        <v>80</v>
      </c>
      <c r="CR11" s="8">
        <v>90</v>
      </c>
      <c r="CS11">
        <v>0</v>
      </c>
      <c r="CT11" s="4">
        <v>0.67164179104477617</v>
      </c>
      <c r="CU11" s="8">
        <v>44</v>
      </c>
      <c r="CV11" s="8">
        <v>82</v>
      </c>
      <c r="CW11" s="8">
        <v>1</v>
      </c>
      <c r="CX11">
        <v>1</v>
      </c>
      <c r="CY11" s="2">
        <v>41367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1</v>
      </c>
      <c r="EB11">
        <v>0</v>
      </c>
      <c r="EC11">
        <v>1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f t="shared" si="2"/>
        <v>0</v>
      </c>
      <c r="EO11">
        <f t="shared" si="3"/>
        <v>0</v>
      </c>
      <c r="EP11">
        <f t="shared" si="4"/>
        <v>0</v>
      </c>
      <c r="EQ11">
        <f t="shared" si="5"/>
        <v>1</v>
      </c>
      <c r="ER11">
        <f t="shared" si="6"/>
        <v>0</v>
      </c>
      <c r="ES11">
        <f t="shared" si="7"/>
        <v>1</v>
      </c>
      <c r="ET11">
        <f t="shared" si="8"/>
        <v>1</v>
      </c>
      <c r="EU11">
        <f t="shared" si="9"/>
        <v>1</v>
      </c>
      <c r="EV11">
        <f t="shared" si="10"/>
        <v>1</v>
      </c>
      <c r="EW11">
        <f t="shared" si="11"/>
        <v>1</v>
      </c>
      <c r="EX11">
        <f t="shared" si="12"/>
        <v>0</v>
      </c>
      <c r="EY11" s="8">
        <v>1.293333333333333</v>
      </c>
      <c r="EZ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 s="2">
        <v>41360</v>
      </c>
      <c r="HA11">
        <v>5</v>
      </c>
      <c r="HB11">
        <v>1</v>
      </c>
      <c r="HC11" s="2">
        <v>41378</v>
      </c>
      <c r="HD11">
        <v>6</v>
      </c>
      <c r="HE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f>HD11</f>
        <v>6</v>
      </c>
      <c r="HT11">
        <v>0</v>
      </c>
      <c r="HU11">
        <v>1</v>
      </c>
      <c r="HV11">
        <v>1</v>
      </c>
      <c r="HX11">
        <v>0</v>
      </c>
      <c r="IB11">
        <v>11</v>
      </c>
      <c r="IC11">
        <v>1</v>
      </c>
      <c r="ID11">
        <v>1</v>
      </c>
      <c r="IE11">
        <v>3</v>
      </c>
    </row>
    <row r="12" spans="1:240" x14ac:dyDescent="0.35">
      <c r="A12">
        <v>78</v>
      </c>
      <c r="B12">
        <v>1</v>
      </c>
      <c r="C12" s="9">
        <v>2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f t="shared" si="0"/>
        <v>1</v>
      </c>
      <c r="M12">
        <v>1</v>
      </c>
      <c r="N12">
        <v>0</v>
      </c>
      <c r="O12">
        <v>1</v>
      </c>
      <c r="P12">
        <v>0</v>
      </c>
      <c r="Q12">
        <f t="shared" si="1"/>
        <v>1</v>
      </c>
      <c r="R12" s="8">
        <v>0</v>
      </c>
      <c r="S12" s="8">
        <v>0.1243624573429369</v>
      </c>
      <c r="T12">
        <v>2</v>
      </c>
      <c r="U12">
        <v>0</v>
      </c>
      <c r="V12">
        <v>0</v>
      </c>
      <c r="W12">
        <v>1</v>
      </c>
      <c r="X12" s="8">
        <v>0.20056668046225851</v>
      </c>
      <c r="Y12">
        <v>1</v>
      </c>
      <c r="Z12" s="8">
        <v>148</v>
      </c>
      <c r="AA12" s="8">
        <v>45</v>
      </c>
      <c r="AB12" s="8">
        <v>97</v>
      </c>
      <c r="AC12">
        <v>0</v>
      </c>
      <c r="AD12" s="8">
        <v>1.7984496124031011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 s="8">
        <v>39</v>
      </c>
      <c r="AL12" s="8">
        <v>57</v>
      </c>
      <c r="AM12" s="6">
        <v>7.8</v>
      </c>
      <c r="AN12">
        <v>0</v>
      </c>
      <c r="AO12" s="8">
        <v>102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 s="8">
        <v>3</v>
      </c>
      <c r="AW12">
        <v>0</v>
      </c>
      <c r="AX12">
        <v>0</v>
      </c>
      <c r="AY12">
        <v>1</v>
      </c>
      <c r="AZ12" s="8">
        <v>193</v>
      </c>
      <c r="BA12" s="8">
        <v>167</v>
      </c>
      <c r="BB12" t="s">
        <v>220</v>
      </c>
      <c r="BD12" s="2">
        <v>41483</v>
      </c>
      <c r="BE12" s="2">
        <v>41500</v>
      </c>
      <c r="BF12" s="8">
        <v>17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5</v>
      </c>
      <c r="BO12">
        <v>10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3</v>
      </c>
      <c r="CJ12">
        <v>1</v>
      </c>
      <c r="CK12">
        <v>1</v>
      </c>
      <c r="CL12">
        <v>1</v>
      </c>
      <c r="CM12">
        <v>0</v>
      </c>
      <c r="CN12" s="6">
        <v>0.6</v>
      </c>
      <c r="CO12" s="8">
        <v>0</v>
      </c>
      <c r="CP12" s="8">
        <v>0</v>
      </c>
      <c r="CQ12" s="8">
        <v>100</v>
      </c>
      <c r="CR12" s="8">
        <v>54</v>
      </c>
      <c r="CS12">
        <v>0</v>
      </c>
      <c r="CT12" s="4">
        <v>0.36486486486486486</v>
      </c>
      <c r="CU12" s="8">
        <v>94</v>
      </c>
      <c r="CV12" s="8">
        <v>70</v>
      </c>
      <c r="CW12" s="8">
        <v>0</v>
      </c>
      <c r="CX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f t="shared" si="2"/>
        <v>0</v>
      </c>
      <c r="EO12">
        <f t="shared" si="3"/>
        <v>0</v>
      </c>
      <c r="EP12">
        <f t="shared" si="4"/>
        <v>0</v>
      </c>
      <c r="EQ12">
        <f t="shared" si="5"/>
        <v>0</v>
      </c>
      <c r="ER12">
        <f t="shared" si="6"/>
        <v>0</v>
      </c>
      <c r="ES12">
        <f t="shared" si="7"/>
        <v>0</v>
      </c>
      <c r="ET12">
        <f t="shared" si="8"/>
        <v>0</v>
      </c>
      <c r="EU12">
        <f t="shared" si="9"/>
        <v>0</v>
      </c>
      <c r="EV12">
        <f t="shared" si="10"/>
        <v>0</v>
      </c>
      <c r="EW12">
        <f t="shared" si="11"/>
        <v>0</v>
      </c>
      <c r="EX12">
        <f t="shared" si="12"/>
        <v>0</v>
      </c>
      <c r="EY12" s="8">
        <v>1.8656716417910451</v>
      </c>
      <c r="EZ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HA12">
        <v>0</v>
      </c>
      <c r="HB12">
        <v>0</v>
      </c>
      <c r="HD12">
        <v>0</v>
      </c>
      <c r="HE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f t="shared" ref="HR12:HR17" si="14">HA12</f>
        <v>0</v>
      </c>
      <c r="HT12">
        <v>0</v>
      </c>
      <c r="HU12">
        <v>1</v>
      </c>
      <c r="HV12">
        <v>0</v>
      </c>
      <c r="HW12" s="2">
        <v>41573</v>
      </c>
      <c r="HX12">
        <v>1</v>
      </c>
      <c r="HY12" s="2">
        <v>42612</v>
      </c>
      <c r="HZ12">
        <v>73</v>
      </c>
      <c r="IA12">
        <v>1</v>
      </c>
      <c r="ID12">
        <v>0</v>
      </c>
      <c r="IE12">
        <v>0</v>
      </c>
    </row>
    <row r="13" spans="1:240" x14ac:dyDescent="0.35">
      <c r="A13">
        <v>75</v>
      </c>
      <c r="B13">
        <v>1</v>
      </c>
      <c r="C13" s="9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 t="shared" si="0"/>
        <v>0</v>
      </c>
      <c r="M13">
        <v>0</v>
      </c>
      <c r="N13">
        <v>1</v>
      </c>
      <c r="O13">
        <v>0</v>
      </c>
      <c r="P13">
        <v>0</v>
      </c>
      <c r="Q13">
        <f t="shared" si="1"/>
        <v>1</v>
      </c>
      <c r="R13" s="8">
        <v>0</v>
      </c>
      <c r="S13" s="8">
        <v>0</v>
      </c>
      <c r="T13">
        <v>0</v>
      </c>
      <c r="U13">
        <v>1</v>
      </c>
      <c r="V13">
        <v>0</v>
      </c>
      <c r="W13">
        <v>0</v>
      </c>
      <c r="X13" s="8">
        <v>0</v>
      </c>
      <c r="Y13">
        <v>0</v>
      </c>
      <c r="Z13" s="8">
        <v>135.93051338911189</v>
      </c>
      <c r="AA13" s="8">
        <v>78.5</v>
      </c>
      <c r="AB13" s="8">
        <v>97</v>
      </c>
      <c r="AC13">
        <v>0</v>
      </c>
      <c r="AD13" s="8">
        <v>1.944444444444444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8">
        <v>39.844635557380478</v>
      </c>
      <c r="AL13" s="8">
        <v>50</v>
      </c>
      <c r="AM13" s="6">
        <v>9.3000000000000007</v>
      </c>
      <c r="AN13">
        <v>0</v>
      </c>
      <c r="AO13" s="8">
        <v>67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 s="8">
        <v>2</v>
      </c>
      <c r="AW13">
        <v>0</v>
      </c>
      <c r="AX13">
        <v>1</v>
      </c>
      <c r="AY13">
        <v>0</v>
      </c>
      <c r="AZ13" s="8">
        <v>189</v>
      </c>
      <c r="BA13" s="8">
        <v>0</v>
      </c>
      <c r="BB13" t="s">
        <v>220</v>
      </c>
      <c r="BD13" s="2">
        <v>41843</v>
      </c>
      <c r="BE13" s="2">
        <v>41860</v>
      </c>
      <c r="BF13" s="8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7</v>
      </c>
      <c r="BO13">
        <v>6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1</v>
      </c>
      <c r="CN13" s="6">
        <v>0.64958433107092106</v>
      </c>
      <c r="CO13" s="8">
        <v>0.35880909552580242</v>
      </c>
      <c r="CP13" s="8">
        <v>6.811989100817438E-2</v>
      </c>
      <c r="CQ13" s="8">
        <v>99.57307101346602</v>
      </c>
      <c r="CR13" s="8">
        <v>66.871506648103448</v>
      </c>
      <c r="CS13">
        <v>0</v>
      </c>
      <c r="CT13" s="4">
        <v>0.49195360909642449</v>
      </c>
      <c r="CU13" s="8">
        <v>69.059006741008446</v>
      </c>
      <c r="CV13" s="8">
        <v>60.999999999999993</v>
      </c>
      <c r="CW13" s="8">
        <v>0</v>
      </c>
      <c r="CX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f t="shared" si="2"/>
        <v>0</v>
      </c>
      <c r="EO13">
        <f t="shared" si="3"/>
        <v>0</v>
      </c>
      <c r="EP13">
        <f t="shared" si="4"/>
        <v>0</v>
      </c>
      <c r="EQ13">
        <f t="shared" si="5"/>
        <v>0</v>
      </c>
      <c r="ER13">
        <f t="shared" si="6"/>
        <v>0</v>
      </c>
      <c r="ES13">
        <f t="shared" si="7"/>
        <v>0</v>
      </c>
      <c r="ET13">
        <f t="shared" si="8"/>
        <v>0</v>
      </c>
      <c r="EU13">
        <f t="shared" si="9"/>
        <v>0</v>
      </c>
      <c r="EV13">
        <f t="shared" si="10"/>
        <v>0</v>
      </c>
      <c r="EW13">
        <f t="shared" si="11"/>
        <v>0</v>
      </c>
      <c r="EX13">
        <f t="shared" si="12"/>
        <v>0</v>
      </c>
      <c r="EY13" s="8">
        <v>1.7777777777777779</v>
      </c>
      <c r="EZ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HA13">
        <v>0</v>
      </c>
      <c r="HB13">
        <v>0</v>
      </c>
      <c r="HD13">
        <v>0</v>
      </c>
      <c r="HE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f t="shared" si="14"/>
        <v>0</v>
      </c>
      <c r="HT13">
        <v>0</v>
      </c>
      <c r="HU13">
        <v>1</v>
      </c>
      <c r="HV13">
        <v>0</v>
      </c>
      <c r="HW13" s="2">
        <v>41888</v>
      </c>
      <c r="HX13">
        <v>0</v>
      </c>
      <c r="HZ13">
        <v>28</v>
      </c>
      <c r="IA13">
        <v>1</v>
      </c>
      <c r="ID13">
        <v>0</v>
      </c>
      <c r="IE13">
        <v>0</v>
      </c>
    </row>
    <row r="14" spans="1:240" x14ac:dyDescent="0.35">
      <c r="A14">
        <v>63</v>
      </c>
      <c r="B14">
        <v>1</v>
      </c>
      <c r="C14" s="9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f t="shared" si="0"/>
        <v>1</v>
      </c>
      <c r="M14">
        <v>0</v>
      </c>
      <c r="N14">
        <v>1</v>
      </c>
      <c r="O14">
        <v>0</v>
      </c>
      <c r="P14">
        <v>0</v>
      </c>
      <c r="Q14">
        <f t="shared" si="1"/>
        <v>1</v>
      </c>
      <c r="R14" s="8">
        <v>0</v>
      </c>
      <c r="S14" s="8">
        <v>0</v>
      </c>
      <c r="T14">
        <v>2</v>
      </c>
      <c r="U14">
        <v>0</v>
      </c>
      <c r="V14">
        <v>0</v>
      </c>
      <c r="W14">
        <v>1</v>
      </c>
      <c r="X14" s="8">
        <v>6</v>
      </c>
      <c r="Y14">
        <v>1</v>
      </c>
      <c r="Z14" s="8">
        <v>179</v>
      </c>
      <c r="AA14" s="8">
        <v>86</v>
      </c>
      <c r="AB14" s="8">
        <v>97</v>
      </c>
      <c r="AC14">
        <v>0</v>
      </c>
      <c r="AD14" s="8">
        <v>1.8181818181818179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8">
        <v>45</v>
      </c>
      <c r="AL14" s="8">
        <v>80</v>
      </c>
      <c r="AM14" s="6">
        <v>10.8</v>
      </c>
      <c r="AN14">
        <v>0</v>
      </c>
      <c r="AO14" s="8">
        <v>51</v>
      </c>
      <c r="AP14">
        <v>2</v>
      </c>
      <c r="AQ14">
        <v>1</v>
      </c>
      <c r="AR14">
        <v>1</v>
      </c>
      <c r="AS14">
        <v>0</v>
      </c>
      <c r="AT14">
        <v>0</v>
      </c>
      <c r="AU14">
        <v>0</v>
      </c>
      <c r="AV14" s="8">
        <v>3</v>
      </c>
      <c r="AW14">
        <v>0</v>
      </c>
      <c r="AX14">
        <v>0</v>
      </c>
      <c r="AY14">
        <v>1</v>
      </c>
      <c r="AZ14" s="8">
        <v>166</v>
      </c>
      <c r="BA14" s="8">
        <v>166</v>
      </c>
      <c r="BB14" t="s">
        <v>220</v>
      </c>
      <c r="BD14" s="2">
        <v>42387</v>
      </c>
      <c r="BE14" s="2">
        <v>42404</v>
      </c>
      <c r="BF14" s="8">
        <v>17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7</v>
      </c>
      <c r="BO14">
        <v>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1</v>
      </c>
      <c r="CN14" s="6">
        <v>1.0397621855868231</v>
      </c>
      <c r="CO14" s="8">
        <v>29.873953362744221</v>
      </c>
      <c r="CP14" s="8">
        <v>5.545081512698237E-2</v>
      </c>
      <c r="CQ14" s="8">
        <v>70.070595822128794</v>
      </c>
      <c r="CR14" s="8">
        <v>76</v>
      </c>
      <c r="CS14">
        <v>0</v>
      </c>
      <c r="CT14" s="4">
        <v>0.42458100558659218</v>
      </c>
      <c r="CU14" s="8">
        <v>103</v>
      </c>
      <c r="CV14" s="8">
        <v>134</v>
      </c>
      <c r="CW14" s="8">
        <v>0</v>
      </c>
      <c r="CX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f t="shared" si="2"/>
        <v>0</v>
      </c>
      <c r="EO14">
        <f t="shared" si="3"/>
        <v>0</v>
      </c>
      <c r="EP14">
        <f t="shared" si="4"/>
        <v>0</v>
      </c>
      <c r="EQ14">
        <f t="shared" si="5"/>
        <v>0</v>
      </c>
      <c r="ER14">
        <f t="shared" si="6"/>
        <v>0</v>
      </c>
      <c r="ES14">
        <f t="shared" si="7"/>
        <v>0</v>
      </c>
      <c r="ET14">
        <f t="shared" si="8"/>
        <v>0</v>
      </c>
      <c r="EU14">
        <f t="shared" si="9"/>
        <v>0</v>
      </c>
      <c r="EV14">
        <f t="shared" si="10"/>
        <v>0</v>
      </c>
      <c r="EW14">
        <f t="shared" si="11"/>
        <v>0</v>
      </c>
      <c r="EX14">
        <f t="shared" si="12"/>
        <v>0</v>
      </c>
      <c r="EY14" s="8">
        <v>1.76056338028169</v>
      </c>
      <c r="EZ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1</v>
      </c>
      <c r="GZ14" s="2">
        <v>42406</v>
      </c>
      <c r="HA14">
        <v>2</v>
      </c>
      <c r="HB14">
        <v>0</v>
      </c>
      <c r="HD14">
        <v>0</v>
      </c>
      <c r="HE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f t="shared" si="14"/>
        <v>2</v>
      </c>
      <c r="HT14">
        <v>0</v>
      </c>
      <c r="HU14">
        <v>1</v>
      </c>
      <c r="HV14">
        <v>1</v>
      </c>
      <c r="HW14" s="2">
        <v>42498</v>
      </c>
      <c r="HX14">
        <v>0</v>
      </c>
      <c r="HZ14">
        <v>94</v>
      </c>
      <c r="IA14">
        <v>1</v>
      </c>
      <c r="IB14">
        <v>2</v>
      </c>
      <c r="IC14">
        <v>1</v>
      </c>
      <c r="ID14">
        <v>1</v>
      </c>
      <c r="IE14">
        <v>1</v>
      </c>
    </row>
    <row r="15" spans="1:240" x14ac:dyDescent="0.35">
      <c r="A15">
        <v>69</v>
      </c>
      <c r="B15">
        <v>1</v>
      </c>
      <c r="C15" s="9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 t="shared" si="0"/>
        <v>0</v>
      </c>
      <c r="M15">
        <v>0</v>
      </c>
      <c r="N15">
        <v>1</v>
      </c>
      <c r="O15">
        <v>0</v>
      </c>
      <c r="P15">
        <v>0</v>
      </c>
      <c r="Q15">
        <f t="shared" si="1"/>
        <v>1</v>
      </c>
      <c r="R15" s="8">
        <v>0</v>
      </c>
      <c r="S15" s="8">
        <v>0</v>
      </c>
      <c r="T15">
        <v>2</v>
      </c>
      <c r="U15">
        <v>0</v>
      </c>
      <c r="V15">
        <v>0</v>
      </c>
      <c r="W15">
        <v>1</v>
      </c>
      <c r="X15" s="8">
        <v>8.9599999999999999E-2</v>
      </c>
      <c r="Y15">
        <v>0</v>
      </c>
      <c r="Z15" s="8">
        <v>135</v>
      </c>
      <c r="AA15" s="8">
        <v>67</v>
      </c>
      <c r="AB15" s="8">
        <v>96</v>
      </c>
      <c r="AC15">
        <v>0</v>
      </c>
      <c r="AD15" s="8">
        <v>1.791044776119403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8">
        <v>43</v>
      </c>
      <c r="AL15" s="8">
        <v>65</v>
      </c>
      <c r="AM15" s="6">
        <v>7.6</v>
      </c>
      <c r="AN15">
        <v>0</v>
      </c>
      <c r="AO15" s="8">
        <v>60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 s="8">
        <v>3</v>
      </c>
      <c r="AW15">
        <v>0</v>
      </c>
      <c r="AX15">
        <v>0</v>
      </c>
      <c r="AY15">
        <v>1</v>
      </c>
      <c r="AZ15" s="8">
        <v>233</v>
      </c>
      <c r="BA15" s="8">
        <v>220</v>
      </c>
      <c r="BB15" t="s">
        <v>220</v>
      </c>
      <c r="BD15" s="2">
        <v>42480</v>
      </c>
      <c r="BE15" s="2">
        <v>42497</v>
      </c>
      <c r="BF15" s="8">
        <v>17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7</v>
      </c>
      <c r="BO15">
        <v>3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 s="6">
        <v>0.1</v>
      </c>
      <c r="CO15" s="8">
        <v>60</v>
      </c>
      <c r="CP15" s="8">
        <v>0</v>
      </c>
      <c r="CQ15" s="8">
        <v>40</v>
      </c>
      <c r="CR15" s="8">
        <v>84</v>
      </c>
      <c r="CS15">
        <v>0</v>
      </c>
      <c r="CT15" s="4">
        <v>0.62222222222222223</v>
      </c>
      <c r="CU15" s="8">
        <v>51</v>
      </c>
      <c r="CV15" s="8">
        <v>66</v>
      </c>
      <c r="CW15" s="8">
        <v>0</v>
      </c>
      <c r="CX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f t="shared" si="2"/>
        <v>0</v>
      </c>
      <c r="EO15">
        <f t="shared" si="3"/>
        <v>0</v>
      </c>
      <c r="EP15">
        <f t="shared" si="4"/>
        <v>0</v>
      </c>
      <c r="EQ15">
        <f t="shared" si="5"/>
        <v>0</v>
      </c>
      <c r="ER15">
        <f t="shared" si="6"/>
        <v>0</v>
      </c>
      <c r="ES15">
        <f t="shared" si="7"/>
        <v>0</v>
      </c>
      <c r="ET15">
        <f t="shared" si="8"/>
        <v>0</v>
      </c>
      <c r="EU15">
        <f t="shared" si="9"/>
        <v>0</v>
      </c>
      <c r="EV15">
        <f t="shared" si="10"/>
        <v>0</v>
      </c>
      <c r="EW15">
        <f t="shared" si="11"/>
        <v>0</v>
      </c>
      <c r="EX15">
        <f t="shared" si="12"/>
        <v>0</v>
      </c>
      <c r="EY15" s="8">
        <v>1.7692307692307689</v>
      </c>
      <c r="EZ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HA15">
        <v>0</v>
      </c>
      <c r="HB15">
        <v>0</v>
      </c>
      <c r="HD15">
        <v>0</v>
      </c>
      <c r="HE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f t="shared" si="14"/>
        <v>0</v>
      </c>
      <c r="HT15">
        <v>0</v>
      </c>
      <c r="HU15">
        <v>1</v>
      </c>
      <c r="HV15">
        <v>0</v>
      </c>
      <c r="HW15" s="2">
        <v>42797</v>
      </c>
      <c r="HX15">
        <v>0</v>
      </c>
      <c r="HZ15">
        <v>300</v>
      </c>
      <c r="IA15">
        <v>1</v>
      </c>
      <c r="ID15">
        <v>0</v>
      </c>
      <c r="IE15">
        <v>0</v>
      </c>
    </row>
    <row r="16" spans="1:240" x14ac:dyDescent="0.35">
      <c r="A16">
        <v>55</v>
      </c>
      <c r="B16">
        <v>1</v>
      </c>
      <c r="C16" s="9">
        <v>2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 t="shared" si="0"/>
        <v>1</v>
      </c>
      <c r="M16">
        <v>0</v>
      </c>
      <c r="N16">
        <v>1</v>
      </c>
      <c r="O16">
        <v>0</v>
      </c>
      <c r="P16">
        <v>0</v>
      </c>
      <c r="Q16">
        <f t="shared" si="1"/>
        <v>1</v>
      </c>
      <c r="R16" s="8">
        <v>0</v>
      </c>
      <c r="S16" s="8">
        <v>0</v>
      </c>
      <c r="T16">
        <v>0</v>
      </c>
      <c r="U16">
        <v>1</v>
      </c>
      <c r="V16">
        <v>0</v>
      </c>
      <c r="W16">
        <v>0</v>
      </c>
      <c r="X16" s="8">
        <v>0</v>
      </c>
      <c r="Y16">
        <v>0</v>
      </c>
      <c r="Z16" s="8">
        <v>140</v>
      </c>
      <c r="AA16" s="8">
        <v>80</v>
      </c>
      <c r="AB16" s="8">
        <v>97.5</v>
      </c>
      <c r="AC16">
        <v>0</v>
      </c>
      <c r="AD16" s="8">
        <v>1.91044776119403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8">
        <v>39.811193431349047</v>
      </c>
      <c r="AL16" s="8">
        <v>98</v>
      </c>
      <c r="AM16" s="6">
        <v>10.3</v>
      </c>
      <c r="AN16">
        <v>0</v>
      </c>
      <c r="AO16" s="8">
        <v>69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 s="8">
        <v>2</v>
      </c>
      <c r="AW16">
        <v>0</v>
      </c>
      <c r="AX16">
        <v>1</v>
      </c>
      <c r="AY16">
        <v>0</v>
      </c>
      <c r="AZ16" s="8">
        <v>120</v>
      </c>
      <c r="BA16" s="8">
        <v>0</v>
      </c>
      <c r="BB16" t="s">
        <v>241</v>
      </c>
      <c r="BD16" s="2">
        <v>41833</v>
      </c>
      <c r="BE16" s="2">
        <v>41850</v>
      </c>
      <c r="BF16" s="8">
        <v>17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2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0</v>
      </c>
      <c r="CN16" s="6">
        <v>1</v>
      </c>
      <c r="CO16" s="8">
        <v>100</v>
      </c>
      <c r="CP16" s="8">
        <v>0</v>
      </c>
      <c r="CQ16" s="8">
        <v>0</v>
      </c>
      <c r="CR16" s="8">
        <v>106</v>
      </c>
      <c r="CS16">
        <v>0</v>
      </c>
      <c r="CT16" s="4">
        <v>0.75714285714285712</v>
      </c>
      <c r="CU16" s="8">
        <v>34</v>
      </c>
      <c r="CV16" s="8">
        <v>140</v>
      </c>
      <c r="CW16" s="8">
        <v>0</v>
      </c>
      <c r="CX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f t="shared" si="2"/>
        <v>0</v>
      </c>
      <c r="EO16">
        <f t="shared" si="3"/>
        <v>0</v>
      </c>
      <c r="EP16">
        <f t="shared" si="4"/>
        <v>0</v>
      </c>
      <c r="EQ16">
        <f t="shared" si="5"/>
        <v>0</v>
      </c>
      <c r="ER16">
        <f t="shared" si="6"/>
        <v>0</v>
      </c>
      <c r="ES16">
        <f t="shared" si="7"/>
        <v>0</v>
      </c>
      <c r="ET16">
        <f t="shared" si="8"/>
        <v>0</v>
      </c>
      <c r="EU16">
        <f t="shared" si="9"/>
        <v>0</v>
      </c>
      <c r="EV16">
        <f t="shared" si="10"/>
        <v>0</v>
      </c>
      <c r="EW16">
        <f t="shared" si="11"/>
        <v>0</v>
      </c>
      <c r="EX16">
        <f t="shared" si="12"/>
        <v>0</v>
      </c>
      <c r="EY16" s="8">
        <v>1.7945205479452051</v>
      </c>
      <c r="EZ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HA16">
        <v>0</v>
      </c>
      <c r="HB16">
        <v>0</v>
      </c>
      <c r="HD16">
        <v>0</v>
      </c>
      <c r="HE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f t="shared" si="14"/>
        <v>0</v>
      </c>
      <c r="HT16">
        <v>0</v>
      </c>
      <c r="HU16">
        <v>1</v>
      </c>
      <c r="HV16">
        <v>0</v>
      </c>
      <c r="HW16" s="2">
        <v>41886</v>
      </c>
      <c r="HX16">
        <v>0</v>
      </c>
      <c r="HZ16">
        <v>36</v>
      </c>
      <c r="IA16">
        <v>1</v>
      </c>
      <c r="ID16">
        <v>0</v>
      </c>
      <c r="IE16">
        <v>0</v>
      </c>
    </row>
    <row r="17" spans="1:240" x14ac:dyDescent="0.35">
      <c r="A17">
        <v>76</v>
      </c>
      <c r="B17">
        <v>2</v>
      </c>
      <c r="C17" s="9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f t="shared" si="0"/>
        <v>0</v>
      </c>
      <c r="M17">
        <v>0</v>
      </c>
      <c r="N17">
        <v>1</v>
      </c>
      <c r="O17">
        <v>0</v>
      </c>
      <c r="P17">
        <v>0</v>
      </c>
      <c r="Q17">
        <f t="shared" si="1"/>
        <v>1</v>
      </c>
      <c r="R17" s="8">
        <v>0</v>
      </c>
      <c r="S17" s="8">
        <v>0</v>
      </c>
      <c r="T17">
        <v>0</v>
      </c>
      <c r="U17">
        <v>1</v>
      </c>
      <c r="V17">
        <v>0</v>
      </c>
      <c r="W17">
        <v>0</v>
      </c>
      <c r="X17" s="8">
        <v>0</v>
      </c>
      <c r="Y17">
        <v>1</v>
      </c>
      <c r="Z17" s="8">
        <v>154</v>
      </c>
      <c r="AA17" s="8">
        <v>63</v>
      </c>
      <c r="AB17" s="8">
        <v>96</v>
      </c>
      <c r="AC17">
        <v>0</v>
      </c>
      <c r="AD17" s="8">
        <v>1.839416058394161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 s="8">
        <v>46</v>
      </c>
      <c r="AL17" s="8">
        <v>42</v>
      </c>
      <c r="AM17" s="6">
        <v>6.5</v>
      </c>
      <c r="AN17">
        <v>1</v>
      </c>
      <c r="AO17" s="8">
        <v>12</v>
      </c>
      <c r="AP17">
        <v>5</v>
      </c>
      <c r="AQ17">
        <v>1</v>
      </c>
      <c r="AR17">
        <v>0</v>
      </c>
      <c r="AS17">
        <v>0</v>
      </c>
      <c r="AT17">
        <v>0</v>
      </c>
      <c r="AU17">
        <v>1</v>
      </c>
      <c r="AV17" s="8">
        <v>3</v>
      </c>
      <c r="AW17">
        <v>0</v>
      </c>
      <c r="AX17">
        <v>0</v>
      </c>
      <c r="AY17">
        <v>1</v>
      </c>
      <c r="AZ17" s="8">
        <v>211</v>
      </c>
      <c r="BA17" s="8">
        <v>211</v>
      </c>
      <c r="BD17" s="2">
        <v>41324</v>
      </c>
      <c r="BE17" s="2">
        <v>41341</v>
      </c>
      <c r="BF17" s="8">
        <v>17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</v>
      </c>
      <c r="BO17">
        <v>2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 s="6">
        <v>4</v>
      </c>
      <c r="CO17" s="8">
        <v>0</v>
      </c>
      <c r="CP17" s="8">
        <v>20</v>
      </c>
      <c r="CQ17" s="8">
        <v>80</v>
      </c>
      <c r="CR17" s="8">
        <v>167</v>
      </c>
      <c r="CS17">
        <v>0</v>
      </c>
      <c r="CT17" s="4">
        <v>1.0844155844155845</v>
      </c>
      <c r="CU17" s="8">
        <v>-13</v>
      </c>
      <c r="CV17" s="8">
        <v>179</v>
      </c>
      <c r="CW17" s="8">
        <v>0</v>
      </c>
      <c r="CX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f t="shared" si="2"/>
        <v>0</v>
      </c>
      <c r="EO17">
        <f t="shared" si="3"/>
        <v>0</v>
      </c>
      <c r="EP17">
        <f t="shared" si="4"/>
        <v>0</v>
      </c>
      <c r="EQ17">
        <f t="shared" si="5"/>
        <v>0</v>
      </c>
      <c r="ER17">
        <f t="shared" si="6"/>
        <v>0</v>
      </c>
      <c r="ES17">
        <f t="shared" si="7"/>
        <v>0</v>
      </c>
      <c r="ET17">
        <f t="shared" si="8"/>
        <v>0</v>
      </c>
      <c r="EU17">
        <f t="shared" si="9"/>
        <v>0</v>
      </c>
      <c r="EV17">
        <f t="shared" si="10"/>
        <v>0</v>
      </c>
      <c r="EW17">
        <f t="shared" si="11"/>
        <v>0</v>
      </c>
      <c r="EX17">
        <f t="shared" si="12"/>
        <v>0</v>
      </c>
      <c r="EY17" s="8">
        <v>1.857142857142857</v>
      </c>
      <c r="EZ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HA17">
        <v>0</v>
      </c>
      <c r="HB17">
        <v>0</v>
      </c>
      <c r="HD17">
        <v>0</v>
      </c>
      <c r="HE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f t="shared" si="14"/>
        <v>0</v>
      </c>
      <c r="HT17">
        <v>0</v>
      </c>
      <c r="HU17">
        <v>1</v>
      </c>
      <c r="HV17">
        <v>0</v>
      </c>
      <c r="HW17" s="2">
        <v>41440</v>
      </c>
      <c r="HX17">
        <v>0</v>
      </c>
      <c r="HZ17">
        <v>99</v>
      </c>
      <c r="IA17">
        <v>1</v>
      </c>
      <c r="ID17">
        <v>0</v>
      </c>
      <c r="IE17">
        <v>0</v>
      </c>
    </row>
    <row r="18" spans="1:240" x14ac:dyDescent="0.35">
      <c r="A18">
        <v>61</v>
      </c>
      <c r="B18">
        <v>1</v>
      </c>
      <c r="C18" s="9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0</v>
      </c>
      <c r="M18">
        <v>2</v>
      </c>
      <c r="N18">
        <v>0</v>
      </c>
      <c r="O18">
        <v>0</v>
      </c>
      <c r="P18">
        <v>1</v>
      </c>
      <c r="Q18">
        <f t="shared" si="1"/>
        <v>0</v>
      </c>
      <c r="R18" s="8">
        <v>1</v>
      </c>
      <c r="S18" s="8">
        <v>3.187589650958933E-2</v>
      </c>
      <c r="T18">
        <v>2</v>
      </c>
      <c r="U18">
        <v>0</v>
      </c>
      <c r="V18">
        <v>0</v>
      </c>
      <c r="W18">
        <v>1</v>
      </c>
      <c r="X18" s="8">
        <v>0.30503455572740351</v>
      </c>
      <c r="Y18">
        <v>1</v>
      </c>
      <c r="Z18" s="8">
        <v>156</v>
      </c>
      <c r="AA18" s="8">
        <v>74</v>
      </c>
      <c r="AB18" s="8">
        <v>99</v>
      </c>
      <c r="AC18">
        <v>0</v>
      </c>
      <c r="AD18" s="8">
        <v>1.9548872180451129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8">
        <v>50</v>
      </c>
      <c r="AL18" s="8">
        <v>75</v>
      </c>
      <c r="AM18" s="6">
        <v>8</v>
      </c>
      <c r="AN18">
        <v>0</v>
      </c>
      <c r="AO18" s="8">
        <v>96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 s="8">
        <v>1</v>
      </c>
      <c r="AW18">
        <v>1</v>
      </c>
      <c r="AX18">
        <v>0</v>
      </c>
      <c r="AY18">
        <v>0</v>
      </c>
      <c r="AZ18" s="8">
        <v>508</v>
      </c>
      <c r="BA18" s="8">
        <v>508</v>
      </c>
      <c r="BD18" s="2">
        <v>42701</v>
      </c>
      <c r="BE18" s="2">
        <v>42718</v>
      </c>
      <c r="BF18" s="8">
        <v>17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7</v>
      </c>
      <c r="BO18">
        <v>16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3</v>
      </c>
      <c r="CJ18">
        <v>1</v>
      </c>
      <c r="CK18">
        <v>1</v>
      </c>
      <c r="CL18">
        <v>1</v>
      </c>
      <c r="CM18">
        <v>1</v>
      </c>
      <c r="CN18" s="6">
        <v>7</v>
      </c>
      <c r="CO18" s="8">
        <v>90</v>
      </c>
      <c r="CP18" s="8">
        <v>0</v>
      </c>
      <c r="CQ18" s="8">
        <v>10</v>
      </c>
      <c r="CR18" s="8">
        <v>26</v>
      </c>
      <c r="CS18">
        <v>1</v>
      </c>
      <c r="CT18" s="4">
        <v>0.16666666666666666</v>
      </c>
      <c r="CU18" s="8">
        <v>130</v>
      </c>
      <c r="CV18" s="8">
        <v>38</v>
      </c>
      <c r="CW18" s="8">
        <v>1</v>
      </c>
      <c r="CX18">
        <v>1</v>
      </c>
      <c r="CY18" s="2">
        <v>42735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f t="shared" si="2"/>
        <v>1</v>
      </c>
      <c r="EO18">
        <f t="shared" si="3"/>
        <v>0</v>
      </c>
      <c r="EP18">
        <f t="shared" si="4"/>
        <v>1</v>
      </c>
      <c r="EQ18">
        <f t="shared" si="5"/>
        <v>1</v>
      </c>
      <c r="ER18">
        <f t="shared" si="6"/>
        <v>0</v>
      </c>
      <c r="ES18">
        <f t="shared" si="7"/>
        <v>1</v>
      </c>
      <c r="ET18">
        <f t="shared" si="8"/>
        <v>1</v>
      </c>
      <c r="EU18">
        <f t="shared" si="9"/>
        <v>0</v>
      </c>
      <c r="EV18">
        <f t="shared" si="10"/>
        <v>0</v>
      </c>
      <c r="EW18">
        <f t="shared" si="11"/>
        <v>0</v>
      </c>
      <c r="EX18">
        <f t="shared" si="12"/>
        <v>1</v>
      </c>
      <c r="EY18" s="8">
        <v>2</v>
      </c>
      <c r="EZ18">
        <v>1</v>
      </c>
      <c r="FA18" s="2">
        <v>42746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1</v>
      </c>
      <c r="GZ18" s="2">
        <v>42784</v>
      </c>
      <c r="HA18">
        <v>2</v>
      </c>
      <c r="HB18">
        <v>1</v>
      </c>
      <c r="HC18" s="2">
        <v>42786</v>
      </c>
      <c r="HD18">
        <v>2</v>
      </c>
      <c r="HE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</v>
      </c>
      <c r="HP18">
        <v>37</v>
      </c>
      <c r="HQ18">
        <v>0</v>
      </c>
      <c r="HR18">
        <f>HD18</f>
        <v>2</v>
      </c>
      <c r="HT18">
        <v>0</v>
      </c>
      <c r="HU18">
        <v>1</v>
      </c>
      <c r="HV18">
        <v>1</v>
      </c>
      <c r="HW18" s="2">
        <v>43034</v>
      </c>
      <c r="HX18">
        <v>0</v>
      </c>
      <c r="HZ18">
        <v>316</v>
      </c>
      <c r="IA18">
        <v>1</v>
      </c>
      <c r="IB18">
        <v>66</v>
      </c>
      <c r="IC18">
        <v>1</v>
      </c>
      <c r="ID18">
        <v>1</v>
      </c>
      <c r="IE18">
        <v>1</v>
      </c>
    </row>
    <row r="19" spans="1:240" x14ac:dyDescent="0.35">
      <c r="A19">
        <v>47</v>
      </c>
      <c r="B19">
        <v>1</v>
      </c>
      <c r="C19" s="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f t="shared" si="0"/>
        <v>0</v>
      </c>
      <c r="M19">
        <v>0</v>
      </c>
      <c r="N19">
        <v>1</v>
      </c>
      <c r="O19">
        <v>0</v>
      </c>
      <c r="P19">
        <v>0</v>
      </c>
      <c r="Q19">
        <f t="shared" si="1"/>
        <v>1</v>
      </c>
      <c r="R19" s="8">
        <v>0</v>
      </c>
      <c r="S19" s="8">
        <v>0</v>
      </c>
      <c r="T19">
        <v>0</v>
      </c>
      <c r="U19">
        <v>1</v>
      </c>
      <c r="V19">
        <v>0</v>
      </c>
      <c r="W19">
        <v>0</v>
      </c>
      <c r="X19" s="8">
        <v>0</v>
      </c>
      <c r="Y19">
        <v>0</v>
      </c>
      <c r="Z19" s="8">
        <v>136.5</v>
      </c>
      <c r="AA19" s="8">
        <v>68.068381351124017</v>
      </c>
      <c r="AB19" s="8">
        <v>97.98234552332913</v>
      </c>
      <c r="AC19">
        <v>0</v>
      </c>
      <c r="AD19" s="8">
        <v>2.1343283582089549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8">
        <v>43.5</v>
      </c>
      <c r="AL19" s="8">
        <v>73</v>
      </c>
      <c r="AM19" s="6">
        <v>7.6</v>
      </c>
      <c r="AN19">
        <v>0</v>
      </c>
      <c r="AO19" s="8">
        <v>89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 s="8">
        <v>1</v>
      </c>
      <c r="AW19">
        <v>1</v>
      </c>
      <c r="AX19">
        <v>0</v>
      </c>
      <c r="AY19">
        <v>0</v>
      </c>
      <c r="AZ19" s="8">
        <v>525</v>
      </c>
      <c r="BA19" s="8">
        <v>525</v>
      </c>
      <c r="BD19" s="2">
        <v>41746</v>
      </c>
      <c r="BE19" s="2">
        <v>41763</v>
      </c>
      <c r="BF19" s="8">
        <v>17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7</v>
      </c>
      <c r="BO19">
        <v>16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3</v>
      </c>
      <c r="CJ19">
        <v>1</v>
      </c>
      <c r="CK19">
        <v>1</v>
      </c>
      <c r="CL19">
        <v>1</v>
      </c>
      <c r="CM19">
        <v>1</v>
      </c>
      <c r="CN19" s="6">
        <v>96</v>
      </c>
      <c r="CO19" s="8">
        <v>70</v>
      </c>
      <c r="CP19" s="8">
        <v>0</v>
      </c>
      <c r="CQ19" s="8">
        <v>30</v>
      </c>
      <c r="CR19" s="8">
        <v>57</v>
      </c>
      <c r="CS19">
        <v>0</v>
      </c>
      <c r="CT19" s="4">
        <v>0.4175824175824176</v>
      </c>
      <c r="CU19" s="8">
        <v>79.5</v>
      </c>
      <c r="CV19" s="8">
        <v>121</v>
      </c>
      <c r="CW19" s="8">
        <v>0</v>
      </c>
      <c r="CX19">
        <v>1</v>
      </c>
      <c r="CY19" s="2">
        <v>41766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f t="shared" si="2"/>
        <v>0</v>
      </c>
      <c r="EO19">
        <f t="shared" si="3"/>
        <v>0</v>
      </c>
      <c r="EP19">
        <f t="shared" si="4"/>
        <v>0</v>
      </c>
      <c r="EQ19">
        <f t="shared" si="5"/>
        <v>0</v>
      </c>
      <c r="ER19">
        <f t="shared" si="6"/>
        <v>0</v>
      </c>
      <c r="ES19">
        <f t="shared" si="7"/>
        <v>0</v>
      </c>
      <c r="ET19">
        <f t="shared" si="8"/>
        <v>0</v>
      </c>
      <c r="EU19">
        <f t="shared" si="9"/>
        <v>0</v>
      </c>
      <c r="EV19">
        <f t="shared" si="10"/>
        <v>0</v>
      </c>
      <c r="EW19">
        <f t="shared" si="11"/>
        <v>0</v>
      </c>
      <c r="EX19">
        <f t="shared" si="12"/>
        <v>0</v>
      </c>
      <c r="EY19" s="8">
        <v>1.7647058823529409</v>
      </c>
      <c r="EZ19">
        <v>1</v>
      </c>
      <c r="FA19" s="2">
        <v>41768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1</v>
      </c>
      <c r="GZ19" s="2">
        <v>41769</v>
      </c>
      <c r="HA19">
        <v>6</v>
      </c>
      <c r="HB19">
        <v>0</v>
      </c>
      <c r="HD19">
        <v>0</v>
      </c>
      <c r="HE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f t="shared" ref="HR19:HR34" si="15">HA19</f>
        <v>6</v>
      </c>
      <c r="HT19">
        <v>0</v>
      </c>
      <c r="HU19">
        <v>1</v>
      </c>
      <c r="HV19">
        <v>1</v>
      </c>
      <c r="HX19">
        <v>0</v>
      </c>
      <c r="IB19">
        <v>6</v>
      </c>
      <c r="IC19">
        <v>1</v>
      </c>
      <c r="ID19">
        <v>1</v>
      </c>
      <c r="IE19">
        <v>3</v>
      </c>
    </row>
    <row r="20" spans="1:240" x14ac:dyDescent="0.35">
      <c r="A20">
        <v>69</v>
      </c>
      <c r="B20">
        <v>2</v>
      </c>
      <c r="C20" s="9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f t="shared" si="0"/>
        <v>0</v>
      </c>
      <c r="M20">
        <v>0</v>
      </c>
      <c r="N20">
        <v>1</v>
      </c>
      <c r="O20">
        <v>0</v>
      </c>
      <c r="P20">
        <v>0</v>
      </c>
      <c r="Q20">
        <f t="shared" si="1"/>
        <v>1</v>
      </c>
      <c r="R20" s="8">
        <v>0</v>
      </c>
      <c r="S20" s="8">
        <v>0</v>
      </c>
      <c r="T20">
        <v>2</v>
      </c>
      <c r="U20">
        <v>0</v>
      </c>
      <c r="V20">
        <v>0</v>
      </c>
      <c r="W20">
        <v>1</v>
      </c>
      <c r="X20" s="8">
        <v>0.20025079618472111</v>
      </c>
      <c r="Y20">
        <v>0</v>
      </c>
      <c r="Z20" s="8">
        <v>122</v>
      </c>
      <c r="AA20" s="8">
        <v>56</v>
      </c>
      <c r="AB20" s="8">
        <v>98</v>
      </c>
      <c r="AC20">
        <v>0</v>
      </c>
      <c r="AD20" s="8">
        <v>1.9710144927536231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8">
        <v>41</v>
      </c>
      <c r="AL20" s="8">
        <v>79</v>
      </c>
      <c r="AM20" s="6">
        <v>7.5</v>
      </c>
      <c r="AN20">
        <v>0</v>
      </c>
      <c r="AO20" s="8">
        <v>135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 s="8">
        <v>1</v>
      </c>
      <c r="AW20">
        <v>1</v>
      </c>
      <c r="AX20">
        <v>0</v>
      </c>
      <c r="AY20">
        <v>0</v>
      </c>
      <c r="AZ20" s="8">
        <v>750</v>
      </c>
      <c r="BA20" s="8">
        <v>750</v>
      </c>
      <c r="BD20" s="2">
        <v>41637</v>
      </c>
      <c r="BE20" s="2">
        <v>41654</v>
      </c>
      <c r="BF20" s="8">
        <v>17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7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1</v>
      </c>
      <c r="CN20" s="6">
        <v>2.1</v>
      </c>
      <c r="CO20" s="8">
        <v>100</v>
      </c>
      <c r="CP20" s="8">
        <v>0</v>
      </c>
      <c r="CQ20" s="8">
        <v>0</v>
      </c>
      <c r="CR20" s="8">
        <v>83</v>
      </c>
      <c r="CS20">
        <v>0</v>
      </c>
      <c r="CT20" s="4">
        <v>0.68032786885245899</v>
      </c>
      <c r="CU20" s="8">
        <v>39</v>
      </c>
      <c r="CV20" s="8">
        <v>71</v>
      </c>
      <c r="CW20" s="8">
        <v>1</v>
      </c>
      <c r="CX20">
        <v>1</v>
      </c>
      <c r="CY20" s="2">
        <v>41691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1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f t="shared" si="2"/>
        <v>1</v>
      </c>
      <c r="EO20">
        <f t="shared" si="3"/>
        <v>0</v>
      </c>
      <c r="EP20">
        <f t="shared" si="4"/>
        <v>1</v>
      </c>
      <c r="EQ20">
        <f t="shared" si="5"/>
        <v>0</v>
      </c>
      <c r="ER20">
        <f t="shared" si="6"/>
        <v>0</v>
      </c>
      <c r="ES20">
        <f t="shared" si="7"/>
        <v>1</v>
      </c>
      <c r="ET20">
        <f t="shared" si="8"/>
        <v>1</v>
      </c>
      <c r="EU20">
        <f t="shared" si="9"/>
        <v>1</v>
      </c>
      <c r="EV20">
        <f t="shared" si="10"/>
        <v>0</v>
      </c>
      <c r="EW20">
        <f t="shared" si="11"/>
        <v>0</v>
      </c>
      <c r="EX20">
        <f t="shared" si="12"/>
        <v>1</v>
      </c>
      <c r="EY20" s="8">
        <v>1.8055555555555549</v>
      </c>
      <c r="EZ20">
        <v>1</v>
      </c>
      <c r="FA20" s="2">
        <v>41712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HA20">
        <v>0</v>
      </c>
      <c r="HB20">
        <v>0</v>
      </c>
      <c r="HD20">
        <v>0</v>
      </c>
      <c r="HE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5.5205963904431422E-2</v>
      </c>
      <c r="HQ20">
        <v>0</v>
      </c>
      <c r="HR20">
        <f t="shared" si="15"/>
        <v>0</v>
      </c>
      <c r="HT20">
        <v>0</v>
      </c>
      <c r="HU20">
        <v>1</v>
      </c>
      <c r="HV20">
        <v>0</v>
      </c>
      <c r="HX20">
        <v>1</v>
      </c>
      <c r="HY20" s="2">
        <v>42309</v>
      </c>
      <c r="ID20">
        <v>2</v>
      </c>
      <c r="IE20">
        <v>4</v>
      </c>
    </row>
    <row r="21" spans="1:240" x14ac:dyDescent="0.35">
      <c r="A21">
        <v>74</v>
      </c>
      <c r="B21">
        <v>2</v>
      </c>
      <c r="C21" s="9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f t="shared" si="0"/>
        <v>0</v>
      </c>
      <c r="M21">
        <v>0</v>
      </c>
      <c r="N21">
        <v>1</v>
      </c>
      <c r="O21">
        <v>0</v>
      </c>
      <c r="P21">
        <v>0</v>
      </c>
      <c r="Q21">
        <f t="shared" si="1"/>
        <v>1</v>
      </c>
      <c r="R21" s="8">
        <v>0</v>
      </c>
      <c r="S21" s="8">
        <v>0</v>
      </c>
      <c r="T21">
        <v>0</v>
      </c>
      <c r="U21">
        <v>1</v>
      </c>
      <c r="V21">
        <v>0</v>
      </c>
      <c r="W21">
        <v>0</v>
      </c>
      <c r="X21" s="8">
        <v>0</v>
      </c>
      <c r="Y21">
        <v>1</v>
      </c>
      <c r="Z21" s="8">
        <v>154</v>
      </c>
      <c r="AA21" s="8">
        <v>67</v>
      </c>
      <c r="AB21" s="8">
        <v>96</v>
      </c>
      <c r="AC21">
        <v>0</v>
      </c>
      <c r="AD21" s="8">
        <v>1.8273381294964031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8">
        <v>42</v>
      </c>
      <c r="AL21" s="8">
        <v>64</v>
      </c>
      <c r="AM21" s="6">
        <v>7.5</v>
      </c>
      <c r="AN21">
        <v>0</v>
      </c>
      <c r="AO21" s="8">
        <v>38</v>
      </c>
      <c r="AP21">
        <v>3</v>
      </c>
      <c r="AQ21">
        <v>1</v>
      </c>
      <c r="AR21">
        <v>0</v>
      </c>
      <c r="AS21">
        <v>1</v>
      </c>
      <c r="AT21">
        <v>0</v>
      </c>
      <c r="AU21">
        <v>0</v>
      </c>
      <c r="AV21" s="8">
        <v>3</v>
      </c>
      <c r="AW21">
        <v>0</v>
      </c>
      <c r="AX21">
        <v>0</v>
      </c>
      <c r="AY21">
        <v>1</v>
      </c>
      <c r="AZ21" s="8">
        <v>182</v>
      </c>
      <c r="BA21" s="8">
        <v>182</v>
      </c>
      <c r="BD21" s="2">
        <v>42584</v>
      </c>
      <c r="BE21" s="2">
        <v>42601</v>
      </c>
      <c r="BF21" s="8">
        <v>17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7</v>
      </c>
      <c r="BO21">
        <v>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1</v>
      </c>
      <c r="CN21" s="6">
        <v>0.1</v>
      </c>
      <c r="CO21" s="8">
        <v>0</v>
      </c>
      <c r="CP21" s="8">
        <v>0</v>
      </c>
      <c r="CQ21" s="8">
        <v>100</v>
      </c>
      <c r="CR21" s="8">
        <v>120</v>
      </c>
      <c r="CS21">
        <v>0</v>
      </c>
      <c r="CT21" s="4">
        <v>0.77922077922077926</v>
      </c>
      <c r="CU21" s="8">
        <v>34</v>
      </c>
      <c r="CV21" s="8">
        <v>120</v>
      </c>
      <c r="CW21" s="8">
        <v>1</v>
      </c>
      <c r="CX21">
        <v>1</v>
      </c>
      <c r="CY21" s="2">
        <v>42627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1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1</v>
      </c>
      <c r="DX21">
        <v>1</v>
      </c>
      <c r="DY21">
        <v>0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f t="shared" si="2"/>
        <v>0</v>
      </c>
      <c r="EO21">
        <f t="shared" si="3"/>
        <v>0</v>
      </c>
      <c r="EP21">
        <f t="shared" si="4"/>
        <v>0</v>
      </c>
      <c r="EQ21">
        <f t="shared" si="5"/>
        <v>0</v>
      </c>
      <c r="ER21">
        <f t="shared" si="6"/>
        <v>0</v>
      </c>
      <c r="ES21">
        <f t="shared" si="7"/>
        <v>1</v>
      </c>
      <c r="ET21">
        <f t="shared" si="8"/>
        <v>0</v>
      </c>
      <c r="EU21">
        <f t="shared" si="9"/>
        <v>0</v>
      </c>
      <c r="EV21">
        <f t="shared" si="10"/>
        <v>1</v>
      </c>
      <c r="EW21">
        <f t="shared" si="11"/>
        <v>0</v>
      </c>
      <c r="EX21">
        <f t="shared" si="12"/>
        <v>0</v>
      </c>
      <c r="EY21" s="8">
        <v>1.5</v>
      </c>
      <c r="EZ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HA21">
        <v>0</v>
      </c>
      <c r="HB21">
        <v>0</v>
      </c>
      <c r="HD21">
        <v>0</v>
      </c>
      <c r="HE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f t="shared" si="15"/>
        <v>0</v>
      </c>
      <c r="HT21">
        <v>0</v>
      </c>
      <c r="HU21">
        <v>1</v>
      </c>
      <c r="HV21">
        <v>0</v>
      </c>
      <c r="HW21" s="2">
        <v>42666</v>
      </c>
      <c r="HX21">
        <v>0</v>
      </c>
      <c r="HZ21">
        <v>65</v>
      </c>
      <c r="IA21">
        <v>1</v>
      </c>
      <c r="ID21">
        <v>0</v>
      </c>
      <c r="IE21">
        <v>0</v>
      </c>
    </row>
    <row r="22" spans="1:240" x14ac:dyDescent="0.35">
      <c r="A22">
        <v>61</v>
      </c>
      <c r="B22">
        <v>2</v>
      </c>
      <c r="C22" s="9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f t="shared" si="0"/>
        <v>0</v>
      </c>
      <c r="M22">
        <v>0</v>
      </c>
      <c r="N22">
        <v>1</v>
      </c>
      <c r="O22">
        <v>0</v>
      </c>
      <c r="P22">
        <v>0</v>
      </c>
      <c r="Q22">
        <f t="shared" si="1"/>
        <v>1</v>
      </c>
      <c r="R22" s="8">
        <v>0</v>
      </c>
      <c r="S22" s="8">
        <v>0</v>
      </c>
      <c r="T22">
        <v>0</v>
      </c>
      <c r="U22">
        <v>1</v>
      </c>
      <c r="V22">
        <v>0</v>
      </c>
      <c r="W22">
        <v>0</v>
      </c>
      <c r="X22" s="8">
        <v>0</v>
      </c>
      <c r="Y22">
        <v>0</v>
      </c>
      <c r="Z22" s="8">
        <v>133.5</v>
      </c>
      <c r="AA22" s="8">
        <v>66.930527661481463</v>
      </c>
      <c r="AB22" s="8">
        <v>97.080038113387332</v>
      </c>
      <c r="AC22">
        <v>0</v>
      </c>
      <c r="AD22" s="8">
        <v>1.8425196850393699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8">
        <v>39.5</v>
      </c>
      <c r="AL22" s="8">
        <v>51</v>
      </c>
      <c r="AM22" s="6">
        <v>7.7727004619714952</v>
      </c>
      <c r="AN22">
        <v>0</v>
      </c>
      <c r="AO22" s="8">
        <v>97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 s="8">
        <v>3</v>
      </c>
      <c r="AW22">
        <v>0</v>
      </c>
      <c r="AX22">
        <v>0</v>
      </c>
      <c r="AY22">
        <v>1</v>
      </c>
      <c r="AZ22" s="8">
        <v>286</v>
      </c>
      <c r="BA22" s="8">
        <v>219</v>
      </c>
      <c r="BB22" t="s">
        <v>217</v>
      </c>
      <c r="BD22" s="2">
        <v>41757</v>
      </c>
      <c r="BE22" s="2">
        <v>41775</v>
      </c>
      <c r="BF22" s="8">
        <v>18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5</v>
      </c>
      <c r="BO22">
        <v>2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 s="6">
        <v>3</v>
      </c>
      <c r="CO22" s="8">
        <v>20</v>
      </c>
      <c r="CP22" s="8">
        <v>0</v>
      </c>
      <c r="CQ22" s="8">
        <v>80</v>
      </c>
      <c r="CR22" s="8">
        <v>64</v>
      </c>
      <c r="CS22">
        <v>0</v>
      </c>
      <c r="CT22" s="4">
        <v>0.47940074906367042</v>
      </c>
      <c r="CU22" s="8">
        <v>69.5</v>
      </c>
      <c r="CV22" s="8">
        <v>74.5</v>
      </c>
      <c r="CW22" s="8">
        <v>0</v>
      </c>
      <c r="CX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f t="shared" si="2"/>
        <v>0</v>
      </c>
      <c r="EO22">
        <f t="shared" si="3"/>
        <v>0</v>
      </c>
      <c r="EP22">
        <f t="shared" si="4"/>
        <v>0</v>
      </c>
      <c r="EQ22">
        <f t="shared" si="5"/>
        <v>0</v>
      </c>
      <c r="ER22">
        <f t="shared" si="6"/>
        <v>0</v>
      </c>
      <c r="ES22">
        <f t="shared" si="7"/>
        <v>0</v>
      </c>
      <c r="ET22">
        <f t="shared" si="8"/>
        <v>0</v>
      </c>
      <c r="EU22">
        <f t="shared" si="9"/>
        <v>0</v>
      </c>
      <c r="EV22">
        <f t="shared" si="10"/>
        <v>0</v>
      </c>
      <c r="EW22">
        <f t="shared" si="11"/>
        <v>0</v>
      </c>
      <c r="EX22">
        <f t="shared" si="12"/>
        <v>0</v>
      </c>
      <c r="EY22" s="8">
        <v>1.8985507246376809</v>
      </c>
      <c r="EZ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HA22">
        <v>0</v>
      </c>
      <c r="HB22">
        <v>0</v>
      </c>
      <c r="HD22">
        <v>0</v>
      </c>
      <c r="HE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f t="shared" si="15"/>
        <v>0</v>
      </c>
      <c r="HT22">
        <v>0</v>
      </c>
      <c r="HU22">
        <v>1</v>
      </c>
      <c r="HV22">
        <v>0</v>
      </c>
      <c r="HW22" s="2">
        <v>41830</v>
      </c>
      <c r="HX22">
        <v>0</v>
      </c>
      <c r="HZ22">
        <v>55</v>
      </c>
      <c r="IA22">
        <v>1</v>
      </c>
      <c r="ID22">
        <v>0</v>
      </c>
      <c r="IE22">
        <v>0</v>
      </c>
    </row>
    <row r="23" spans="1:240" x14ac:dyDescent="0.35">
      <c r="A23">
        <v>75</v>
      </c>
      <c r="B23">
        <v>1</v>
      </c>
      <c r="C23" s="9">
        <v>2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f t="shared" si="0"/>
        <v>1</v>
      </c>
      <c r="M23">
        <v>1</v>
      </c>
      <c r="N23">
        <v>0</v>
      </c>
      <c r="O23">
        <v>1</v>
      </c>
      <c r="P23">
        <v>0</v>
      </c>
      <c r="Q23">
        <f t="shared" si="1"/>
        <v>1</v>
      </c>
      <c r="R23" s="8">
        <v>0</v>
      </c>
      <c r="S23" s="8">
        <v>4.3416125472602617E-2</v>
      </c>
      <c r="T23">
        <v>0</v>
      </c>
      <c r="U23">
        <v>1</v>
      </c>
      <c r="V23">
        <v>0</v>
      </c>
      <c r="W23">
        <v>0</v>
      </c>
      <c r="X23" s="8">
        <v>0</v>
      </c>
      <c r="Y23">
        <v>0</v>
      </c>
      <c r="Z23" s="8">
        <v>110</v>
      </c>
      <c r="AA23" s="8">
        <v>70</v>
      </c>
      <c r="AB23" s="8">
        <v>97</v>
      </c>
      <c r="AC23">
        <v>1</v>
      </c>
      <c r="AD23" s="8">
        <v>2.0875912408759119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 s="8">
        <v>22</v>
      </c>
      <c r="AL23" s="8">
        <v>34</v>
      </c>
      <c r="AM23" s="6">
        <v>7.8</v>
      </c>
      <c r="AN23">
        <v>0</v>
      </c>
      <c r="AO23" s="8">
        <v>34</v>
      </c>
      <c r="AP23">
        <v>3</v>
      </c>
      <c r="AQ23">
        <v>1</v>
      </c>
      <c r="AR23">
        <v>0</v>
      </c>
      <c r="AS23">
        <v>1</v>
      </c>
      <c r="AT23">
        <v>0</v>
      </c>
      <c r="AU23">
        <v>0</v>
      </c>
      <c r="AV23" s="8">
        <v>2</v>
      </c>
      <c r="AW23">
        <v>0</v>
      </c>
      <c r="AX23">
        <v>1</v>
      </c>
      <c r="AY23">
        <v>0</v>
      </c>
      <c r="AZ23" s="8">
        <v>143</v>
      </c>
      <c r="BA23" s="8">
        <v>0</v>
      </c>
      <c r="BC23" t="s">
        <v>232</v>
      </c>
      <c r="BD23" s="2">
        <v>41446</v>
      </c>
      <c r="BE23" s="2">
        <v>41464</v>
      </c>
      <c r="BF23" s="8">
        <v>18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5</v>
      </c>
      <c r="BO23">
        <v>10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3</v>
      </c>
      <c r="CJ23">
        <v>1</v>
      </c>
      <c r="CK23">
        <v>1</v>
      </c>
      <c r="CL23">
        <v>1</v>
      </c>
      <c r="CM23">
        <v>0</v>
      </c>
      <c r="CN23" s="6">
        <v>2.2000000000000002</v>
      </c>
      <c r="CO23" s="8">
        <v>0</v>
      </c>
      <c r="CP23" s="8">
        <v>0</v>
      </c>
      <c r="CQ23" s="8">
        <v>100</v>
      </c>
      <c r="CR23" s="8">
        <v>71</v>
      </c>
      <c r="CS23">
        <v>0</v>
      </c>
      <c r="CT23" s="4">
        <v>0.6454545454545455</v>
      </c>
      <c r="CU23" s="8">
        <v>39</v>
      </c>
      <c r="CV23" s="8">
        <v>67.999999999999986</v>
      </c>
      <c r="CW23" s="8">
        <v>0</v>
      </c>
      <c r="CX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f t="shared" si="2"/>
        <v>0</v>
      </c>
      <c r="EO23">
        <f t="shared" si="3"/>
        <v>0</v>
      </c>
      <c r="EP23">
        <f t="shared" si="4"/>
        <v>0</v>
      </c>
      <c r="EQ23">
        <f t="shared" si="5"/>
        <v>0</v>
      </c>
      <c r="ER23">
        <f t="shared" si="6"/>
        <v>0</v>
      </c>
      <c r="ES23">
        <f t="shared" si="7"/>
        <v>0</v>
      </c>
      <c r="ET23">
        <f t="shared" si="8"/>
        <v>0</v>
      </c>
      <c r="EU23">
        <f t="shared" si="9"/>
        <v>0</v>
      </c>
      <c r="EV23">
        <f t="shared" si="10"/>
        <v>0</v>
      </c>
      <c r="EW23">
        <f t="shared" si="11"/>
        <v>0</v>
      </c>
      <c r="EX23">
        <f t="shared" si="12"/>
        <v>0</v>
      </c>
      <c r="EY23" s="8">
        <v>1.9459459459459461</v>
      </c>
      <c r="EZ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HA23">
        <v>0</v>
      </c>
      <c r="HB23">
        <v>0</v>
      </c>
      <c r="HD23">
        <v>0</v>
      </c>
      <c r="HE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f t="shared" si="15"/>
        <v>0</v>
      </c>
      <c r="HT23">
        <v>0</v>
      </c>
      <c r="HU23">
        <v>1</v>
      </c>
      <c r="HV23">
        <v>0</v>
      </c>
      <c r="HW23" s="2">
        <v>41595</v>
      </c>
      <c r="HX23">
        <v>1</v>
      </c>
      <c r="HY23" s="2">
        <v>42337</v>
      </c>
      <c r="HZ23">
        <v>131</v>
      </c>
      <c r="IA23">
        <v>1</v>
      </c>
      <c r="ID23">
        <v>0</v>
      </c>
      <c r="IE23">
        <v>0</v>
      </c>
    </row>
    <row r="24" spans="1:240" x14ac:dyDescent="0.35">
      <c r="A24">
        <v>54</v>
      </c>
      <c r="B24">
        <v>1</v>
      </c>
      <c r="C24" s="9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f t="shared" si="0"/>
        <v>0</v>
      </c>
      <c r="M24">
        <v>0</v>
      </c>
      <c r="N24">
        <v>1</v>
      </c>
      <c r="O24">
        <v>0</v>
      </c>
      <c r="P24">
        <v>0</v>
      </c>
      <c r="Q24">
        <f t="shared" si="1"/>
        <v>1</v>
      </c>
      <c r="R24" s="8">
        <v>0</v>
      </c>
      <c r="S24" s="8">
        <v>0</v>
      </c>
      <c r="T24">
        <v>0</v>
      </c>
      <c r="U24">
        <v>1</v>
      </c>
      <c r="V24">
        <v>0</v>
      </c>
      <c r="W24">
        <v>0</v>
      </c>
      <c r="X24" s="8">
        <v>0</v>
      </c>
      <c r="Y24">
        <v>1</v>
      </c>
      <c r="Z24" s="8">
        <v>178</v>
      </c>
      <c r="AA24" s="8">
        <v>97</v>
      </c>
      <c r="AB24" s="8">
        <v>96</v>
      </c>
      <c r="AC24">
        <v>0</v>
      </c>
      <c r="AD24" s="8">
        <v>2.054794520547945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8">
        <v>43.5</v>
      </c>
      <c r="AL24" s="8">
        <v>110</v>
      </c>
      <c r="AM24" s="6">
        <v>9.3000000000000007</v>
      </c>
      <c r="AN24">
        <v>0</v>
      </c>
      <c r="AO24" s="8">
        <v>142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 s="8">
        <v>2</v>
      </c>
      <c r="AW24">
        <v>0</v>
      </c>
      <c r="AX24">
        <v>1</v>
      </c>
      <c r="AY24">
        <v>0</v>
      </c>
      <c r="AZ24" s="8">
        <v>413</v>
      </c>
      <c r="BA24" s="8">
        <v>0</v>
      </c>
      <c r="BB24" t="s">
        <v>220</v>
      </c>
      <c r="BD24" s="2">
        <v>41988</v>
      </c>
      <c r="BE24" s="2">
        <v>42006</v>
      </c>
      <c r="BF24" s="8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7</v>
      </c>
      <c r="BO24">
        <v>8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1</v>
      </c>
      <c r="CN24" s="6">
        <v>1.2</v>
      </c>
      <c r="CO24" s="8">
        <v>0</v>
      </c>
      <c r="CP24" s="8">
        <v>0</v>
      </c>
      <c r="CQ24" s="8">
        <v>100</v>
      </c>
      <c r="CR24" s="8">
        <v>82</v>
      </c>
      <c r="CS24">
        <v>0</v>
      </c>
      <c r="CT24" s="4">
        <v>0.4606741573033708</v>
      </c>
      <c r="CU24" s="8">
        <v>96</v>
      </c>
      <c r="CV24" s="8">
        <v>117</v>
      </c>
      <c r="CW24" s="8">
        <v>0</v>
      </c>
      <c r="CX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f t="shared" si="2"/>
        <v>0</v>
      </c>
      <c r="EO24">
        <f t="shared" si="3"/>
        <v>0</v>
      </c>
      <c r="EP24">
        <f t="shared" si="4"/>
        <v>0</v>
      </c>
      <c r="EQ24">
        <f t="shared" si="5"/>
        <v>0</v>
      </c>
      <c r="ER24">
        <f t="shared" si="6"/>
        <v>0</v>
      </c>
      <c r="ES24">
        <f t="shared" si="7"/>
        <v>0</v>
      </c>
      <c r="ET24">
        <f t="shared" si="8"/>
        <v>0</v>
      </c>
      <c r="EU24">
        <f t="shared" si="9"/>
        <v>0</v>
      </c>
      <c r="EV24">
        <f t="shared" si="10"/>
        <v>0</v>
      </c>
      <c r="EW24">
        <f t="shared" si="11"/>
        <v>0</v>
      </c>
      <c r="EX24">
        <f t="shared" si="12"/>
        <v>0</v>
      </c>
      <c r="EY24" s="8">
        <v>1.821917808219178</v>
      </c>
      <c r="EZ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HA24">
        <v>0</v>
      </c>
      <c r="HB24">
        <v>0</v>
      </c>
      <c r="HD24">
        <v>0</v>
      </c>
      <c r="HE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f t="shared" si="15"/>
        <v>0</v>
      </c>
      <c r="HT24">
        <v>0</v>
      </c>
      <c r="HU24">
        <v>1</v>
      </c>
      <c r="HV24">
        <v>0</v>
      </c>
      <c r="HX24">
        <v>0</v>
      </c>
      <c r="ID24">
        <v>2</v>
      </c>
      <c r="IE24">
        <v>4</v>
      </c>
      <c r="IF24" t="s">
        <v>216</v>
      </c>
    </row>
    <row r="25" spans="1:240" x14ac:dyDescent="0.35">
      <c r="A25">
        <v>69</v>
      </c>
      <c r="B25">
        <v>1</v>
      </c>
      <c r="C25" s="9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0</v>
      </c>
      <c r="M25">
        <v>0</v>
      </c>
      <c r="N25">
        <v>1</v>
      </c>
      <c r="O25">
        <v>0</v>
      </c>
      <c r="P25">
        <v>0</v>
      </c>
      <c r="Q25">
        <f t="shared" si="1"/>
        <v>1</v>
      </c>
      <c r="R25" s="8">
        <v>0</v>
      </c>
      <c r="S25" s="8">
        <v>0</v>
      </c>
      <c r="T25">
        <v>0</v>
      </c>
      <c r="U25">
        <v>1</v>
      </c>
      <c r="V25">
        <v>0</v>
      </c>
      <c r="W25">
        <v>0</v>
      </c>
      <c r="X25" s="8">
        <v>0</v>
      </c>
      <c r="Y25">
        <v>1</v>
      </c>
      <c r="Z25" s="8">
        <v>163</v>
      </c>
      <c r="AA25" s="8">
        <v>53</v>
      </c>
      <c r="AB25" s="8">
        <v>96</v>
      </c>
      <c r="AC25">
        <v>1</v>
      </c>
      <c r="AD25" s="8">
        <v>1.8273381294964031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8">
        <v>41.851286170758392</v>
      </c>
      <c r="AL25" s="8">
        <v>95</v>
      </c>
      <c r="AM25" s="6">
        <v>7.3</v>
      </c>
      <c r="AN25">
        <v>0</v>
      </c>
      <c r="AO25" s="8">
        <v>92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 s="8">
        <v>3</v>
      </c>
      <c r="AW25">
        <v>0</v>
      </c>
      <c r="AX25">
        <v>0</v>
      </c>
      <c r="AY25">
        <v>1</v>
      </c>
      <c r="AZ25" s="8">
        <v>264</v>
      </c>
      <c r="BA25" s="8">
        <v>228</v>
      </c>
      <c r="BB25" t="s">
        <v>220</v>
      </c>
      <c r="BD25" s="2">
        <v>42549</v>
      </c>
      <c r="BE25" s="2">
        <v>42567</v>
      </c>
      <c r="BF25" s="8">
        <v>18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5</v>
      </c>
      <c r="BO25">
        <v>6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1</v>
      </c>
      <c r="CN25" s="6">
        <v>3.5</v>
      </c>
      <c r="CO25" s="8">
        <v>80</v>
      </c>
      <c r="CP25" s="8">
        <v>0</v>
      </c>
      <c r="CQ25" s="8">
        <v>20</v>
      </c>
      <c r="CR25" s="8">
        <v>85</v>
      </c>
      <c r="CS25">
        <v>0</v>
      </c>
      <c r="CT25" s="4">
        <v>0.5214723926380368</v>
      </c>
      <c r="CU25" s="8">
        <v>78</v>
      </c>
      <c r="CV25" s="8">
        <v>124</v>
      </c>
      <c r="CW25" s="8">
        <v>0</v>
      </c>
      <c r="CX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f t="shared" si="2"/>
        <v>0</v>
      </c>
      <c r="EO25">
        <f t="shared" si="3"/>
        <v>0</v>
      </c>
      <c r="EP25">
        <f t="shared" si="4"/>
        <v>0</v>
      </c>
      <c r="EQ25">
        <f t="shared" si="5"/>
        <v>0</v>
      </c>
      <c r="ER25">
        <f t="shared" si="6"/>
        <v>0</v>
      </c>
      <c r="ES25">
        <f t="shared" si="7"/>
        <v>0</v>
      </c>
      <c r="ET25">
        <f t="shared" si="8"/>
        <v>0</v>
      </c>
      <c r="EU25">
        <f t="shared" si="9"/>
        <v>0</v>
      </c>
      <c r="EV25">
        <f t="shared" si="10"/>
        <v>0</v>
      </c>
      <c r="EW25">
        <f t="shared" si="11"/>
        <v>0</v>
      </c>
      <c r="EX25">
        <f t="shared" si="12"/>
        <v>0</v>
      </c>
      <c r="EY25" s="8">
        <v>1.9113924050632909</v>
      </c>
      <c r="EZ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A25">
        <v>0</v>
      </c>
      <c r="HB25">
        <v>0</v>
      </c>
      <c r="HD25">
        <v>0</v>
      </c>
      <c r="HE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f t="shared" si="15"/>
        <v>0</v>
      </c>
      <c r="HT25">
        <v>0</v>
      </c>
      <c r="HU25">
        <v>1</v>
      </c>
      <c r="HV25">
        <v>0</v>
      </c>
      <c r="HW25" s="2">
        <v>42613</v>
      </c>
      <c r="HX25">
        <v>0</v>
      </c>
      <c r="HZ25">
        <v>46</v>
      </c>
      <c r="IA25">
        <v>1</v>
      </c>
      <c r="ID25">
        <v>0</v>
      </c>
      <c r="IE25">
        <v>0</v>
      </c>
    </row>
    <row r="26" spans="1:240" x14ac:dyDescent="0.35">
      <c r="A26">
        <v>83</v>
      </c>
      <c r="B26">
        <v>2</v>
      </c>
      <c r="C26" s="9">
        <v>2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f t="shared" si="0"/>
        <v>1</v>
      </c>
      <c r="M26">
        <v>0</v>
      </c>
      <c r="N26">
        <v>1</v>
      </c>
      <c r="O26">
        <v>0</v>
      </c>
      <c r="P26">
        <v>0</v>
      </c>
      <c r="Q26">
        <f t="shared" si="1"/>
        <v>1</v>
      </c>
      <c r="R26" s="8">
        <v>0</v>
      </c>
      <c r="S26" s="8">
        <v>0</v>
      </c>
      <c r="T26">
        <v>0</v>
      </c>
      <c r="U26">
        <v>1</v>
      </c>
      <c r="V26">
        <v>0</v>
      </c>
      <c r="W26">
        <v>0</v>
      </c>
      <c r="X26" s="8">
        <v>0</v>
      </c>
      <c r="Y26">
        <v>0</v>
      </c>
      <c r="Z26" s="8">
        <v>134</v>
      </c>
      <c r="AA26" s="8">
        <v>65</v>
      </c>
      <c r="AB26" s="8">
        <v>97</v>
      </c>
      <c r="AC26">
        <v>0</v>
      </c>
      <c r="AD26" s="8">
        <v>1.8472222222222221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8">
        <v>40.05553009803635</v>
      </c>
      <c r="AL26" s="8">
        <v>70</v>
      </c>
      <c r="AM26" s="6">
        <v>6.7</v>
      </c>
      <c r="AN26">
        <v>1</v>
      </c>
      <c r="AO26" s="8">
        <v>22</v>
      </c>
      <c r="AP26">
        <v>4</v>
      </c>
      <c r="AQ26">
        <v>1</v>
      </c>
      <c r="AR26">
        <v>0</v>
      </c>
      <c r="AS26">
        <v>0</v>
      </c>
      <c r="AT26">
        <v>1</v>
      </c>
      <c r="AU26">
        <v>0</v>
      </c>
      <c r="AV26" s="8">
        <v>3</v>
      </c>
      <c r="AW26">
        <v>0</v>
      </c>
      <c r="AX26">
        <v>0</v>
      </c>
      <c r="AY26">
        <v>1</v>
      </c>
      <c r="AZ26" s="8">
        <v>94</v>
      </c>
      <c r="BA26" s="8">
        <v>94</v>
      </c>
      <c r="BB26" t="s">
        <v>237</v>
      </c>
      <c r="BD26" s="2">
        <v>42693</v>
      </c>
      <c r="BE26" s="2">
        <v>42711</v>
      </c>
      <c r="BF26" s="8">
        <v>18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7</v>
      </c>
      <c r="BO26">
        <v>6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1</v>
      </c>
      <c r="CN26" s="6">
        <v>0.4</v>
      </c>
      <c r="CO26" s="8">
        <v>0</v>
      </c>
      <c r="CP26" s="8">
        <v>0</v>
      </c>
      <c r="CQ26" s="8">
        <v>100</v>
      </c>
      <c r="CR26" s="8">
        <v>91</v>
      </c>
      <c r="CS26">
        <v>0</v>
      </c>
      <c r="CT26" s="4">
        <v>0.67910447761194026</v>
      </c>
      <c r="CU26" s="8">
        <v>43</v>
      </c>
      <c r="CV26" s="8">
        <v>83</v>
      </c>
      <c r="CW26" s="8">
        <v>0</v>
      </c>
      <c r="CX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f t="shared" si="2"/>
        <v>0</v>
      </c>
      <c r="EO26">
        <f t="shared" si="3"/>
        <v>0</v>
      </c>
      <c r="EP26">
        <f t="shared" si="4"/>
        <v>0</v>
      </c>
      <c r="EQ26">
        <f t="shared" si="5"/>
        <v>0</v>
      </c>
      <c r="ER26">
        <f t="shared" si="6"/>
        <v>0</v>
      </c>
      <c r="ES26">
        <f t="shared" si="7"/>
        <v>0</v>
      </c>
      <c r="ET26">
        <f t="shared" si="8"/>
        <v>0</v>
      </c>
      <c r="EU26">
        <f t="shared" si="9"/>
        <v>0</v>
      </c>
      <c r="EV26">
        <f t="shared" si="10"/>
        <v>0</v>
      </c>
      <c r="EW26">
        <f t="shared" si="11"/>
        <v>0</v>
      </c>
      <c r="EX26">
        <f t="shared" si="12"/>
        <v>0</v>
      </c>
      <c r="EY26" s="8">
        <v>1.7878787878787881</v>
      </c>
      <c r="EZ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HA26">
        <v>0</v>
      </c>
      <c r="HB26">
        <v>0</v>
      </c>
      <c r="HD26">
        <v>0</v>
      </c>
      <c r="HE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f t="shared" si="15"/>
        <v>0</v>
      </c>
      <c r="HT26">
        <v>0</v>
      </c>
      <c r="HU26">
        <v>0</v>
      </c>
      <c r="HV26">
        <v>0</v>
      </c>
      <c r="HX26">
        <v>1</v>
      </c>
      <c r="HY26" s="2">
        <v>43067</v>
      </c>
      <c r="ID26">
        <v>2</v>
      </c>
      <c r="IE26">
        <v>4</v>
      </c>
    </row>
    <row r="27" spans="1:240" x14ac:dyDescent="0.35">
      <c r="A27">
        <v>70</v>
      </c>
      <c r="B27">
        <v>1</v>
      </c>
      <c r="C27" s="9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  <c r="M27">
        <v>2</v>
      </c>
      <c r="N27">
        <v>0</v>
      </c>
      <c r="O27">
        <v>0</v>
      </c>
      <c r="P27">
        <v>1</v>
      </c>
      <c r="Q27">
        <f t="shared" si="1"/>
        <v>0</v>
      </c>
      <c r="R27" s="8">
        <v>20</v>
      </c>
      <c r="S27" s="8">
        <v>1.0200612036722199E-2</v>
      </c>
      <c r="T27">
        <v>2</v>
      </c>
      <c r="U27">
        <v>0</v>
      </c>
      <c r="V27">
        <v>0</v>
      </c>
      <c r="W27">
        <v>1</v>
      </c>
      <c r="X27" s="8">
        <v>0.1845991561181434</v>
      </c>
      <c r="Y27">
        <v>0</v>
      </c>
      <c r="Z27" s="8">
        <v>142.5</v>
      </c>
      <c r="AA27" s="8">
        <v>72</v>
      </c>
      <c r="AB27" s="8">
        <v>97.023529411764699</v>
      </c>
      <c r="AC27">
        <v>0</v>
      </c>
      <c r="AD27" s="8">
        <v>1.8686131386861311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8">
        <v>40.132885245730257</v>
      </c>
      <c r="AL27" s="8">
        <v>61</v>
      </c>
      <c r="AM27" s="6">
        <v>8.3024771065212981</v>
      </c>
      <c r="AN27">
        <v>0</v>
      </c>
      <c r="AO27" s="8">
        <v>73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 s="8">
        <v>3</v>
      </c>
      <c r="AW27">
        <v>0</v>
      </c>
      <c r="AX27">
        <v>0</v>
      </c>
      <c r="AY27">
        <v>1</v>
      </c>
      <c r="AZ27" s="8">
        <v>258</v>
      </c>
      <c r="BA27" s="8">
        <v>211.5</v>
      </c>
      <c r="BB27" t="s">
        <v>220</v>
      </c>
      <c r="BD27" s="2">
        <v>42738</v>
      </c>
      <c r="BE27" s="2">
        <v>42756</v>
      </c>
      <c r="BF27" s="8">
        <v>18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7</v>
      </c>
      <c r="BO27">
        <v>2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 s="6">
        <v>0.01</v>
      </c>
      <c r="CO27" s="8">
        <v>0</v>
      </c>
      <c r="CP27" s="8">
        <v>0</v>
      </c>
      <c r="CQ27" s="8">
        <v>100</v>
      </c>
      <c r="CR27" s="8">
        <v>95</v>
      </c>
      <c r="CS27">
        <v>0</v>
      </c>
      <c r="CT27" s="4">
        <v>0.66666666666666663</v>
      </c>
      <c r="CU27" s="8">
        <v>47.5</v>
      </c>
      <c r="CV27" s="8">
        <v>125</v>
      </c>
      <c r="CW27" s="8">
        <v>0</v>
      </c>
      <c r="CX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f t="shared" si="2"/>
        <v>0</v>
      </c>
      <c r="EO27">
        <f t="shared" si="3"/>
        <v>0</v>
      </c>
      <c r="EP27">
        <f t="shared" si="4"/>
        <v>0</v>
      </c>
      <c r="EQ27">
        <f t="shared" si="5"/>
        <v>0</v>
      </c>
      <c r="ER27">
        <f t="shared" si="6"/>
        <v>0</v>
      </c>
      <c r="ES27">
        <f t="shared" si="7"/>
        <v>0</v>
      </c>
      <c r="ET27">
        <f t="shared" si="8"/>
        <v>0</v>
      </c>
      <c r="EU27">
        <f t="shared" si="9"/>
        <v>0</v>
      </c>
      <c r="EV27">
        <f t="shared" si="10"/>
        <v>0</v>
      </c>
      <c r="EW27">
        <f t="shared" si="11"/>
        <v>0</v>
      </c>
      <c r="EX27">
        <f t="shared" si="12"/>
        <v>0</v>
      </c>
      <c r="EY27" s="8">
        <v>1.8</v>
      </c>
      <c r="EZ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HA27">
        <v>0</v>
      </c>
      <c r="HB27">
        <v>0</v>
      </c>
      <c r="HD27">
        <v>0</v>
      </c>
      <c r="HE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f t="shared" si="15"/>
        <v>0</v>
      </c>
      <c r="HT27">
        <v>0</v>
      </c>
      <c r="HU27">
        <v>1</v>
      </c>
      <c r="HV27">
        <v>0</v>
      </c>
      <c r="HW27" s="2">
        <v>42776</v>
      </c>
      <c r="HX27">
        <v>0</v>
      </c>
      <c r="HZ27">
        <v>20</v>
      </c>
      <c r="IA27">
        <v>1</v>
      </c>
      <c r="ID27">
        <v>0</v>
      </c>
      <c r="IE27">
        <v>0</v>
      </c>
    </row>
    <row r="28" spans="1:240" x14ac:dyDescent="0.35">
      <c r="A28">
        <v>77</v>
      </c>
      <c r="B28">
        <v>2</v>
      </c>
      <c r="C28" s="9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  <c r="M28">
        <v>0</v>
      </c>
      <c r="N28">
        <v>1</v>
      </c>
      <c r="O28">
        <v>0</v>
      </c>
      <c r="P28">
        <v>0</v>
      </c>
      <c r="Q28">
        <f t="shared" si="1"/>
        <v>1</v>
      </c>
      <c r="R28" s="8">
        <v>0</v>
      </c>
      <c r="S28" s="8">
        <v>0</v>
      </c>
      <c r="T28">
        <v>0</v>
      </c>
      <c r="U28">
        <v>1</v>
      </c>
      <c r="V28">
        <v>0</v>
      </c>
      <c r="W28">
        <v>0</v>
      </c>
      <c r="X28" s="8">
        <v>0</v>
      </c>
      <c r="Y28">
        <v>0</v>
      </c>
      <c r="Z28" s="8">
        <v>128</v>
      </c>
      <c r="AA28" s="8">
        <v>74</v>
      </c>
      <c r="AB28" s="8">
        <v>99</v>
      </c>
      <c r="AC28">
        <v>0</v>
      </c>
      <c r="AD28" s="8">
        <v>1.938931297709924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8">
        <v>44.5</v>
      </c>
      <c r="AL28" s="8">
        <v>51</v>
      </c>
      <c r="AM28" s="6">
        <v>6.9</v>
      </c>
      <c r="AN28">
        <v>1</v>
      </c>
      <c r="AO28" s="8">
        <v>55</v>
      </c>
      <c r="AP28">
        <v>2</v>
      </c>
      <c r="AQ28">
        <v>1</v>
      </c>
      <c r="AR28">
        <v>1</v>
      </c>
      <c r="AS28">
        <v>0</v>
      </c>
      <c r="AT28">
        <v>0</v>
      </c>
      <c r="AU28">
        <v>0</v>
      </c>
      <c r="AV28" s="8">
        <v>3</v>
      </c>
      <c r="AW28">
        <v>0</v>
      </c>
      <c r="AX28">
        <v>0</v>
      </c>
      <c r="AY28">
        <v>1</v>
      </c>
      <c r="AZ28" s="8">
        <v>266</v>
      </c>
      <c r="BA28" s="8">
        <v>206</v>
      </c>
      <c r="BD28" s="2">
        <v>41893</v>
      </c>
      <c r="BE28" s="2">
        <v>41911</v>
      </c>
      <c r="BF28" s="8">
        <v>18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6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1</v>
      </c>
      <c r="CN28" s="6">
        <v>1</v>
      </c>
      <c r="CO28" s="8">
        <v>0</v>
      </c>
      <c r="CP28" s="8">
        <v>0</v>
      </c>
      <c r="CQ28" s="8">
        <v>100</v>
      </c>
      <c r="CR28" s="8">
        <v>98</v>
      </c>
      <c r="CS28">
        <v>0</v>
      </c>
      <c r="CT28" s="4">
        <v>0.765625</v>
      </c>
      <c r="CU28" s="8">
        <v>30</v>
      </c>
      <c r="CV28" s="8">
        <v>150</v>
      </c>
      <c r="CW28" s="8">
        <v>0</v>
      </c>
      <c r="CX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f t="shared" si="2"/>
        <v>0</v>
      </c>
      <c r="EO28">
        <f t="shared" si="3"/>
        <v>0</v>
      </c>
      <c r="EP28">
        <f t="shared" si="4"/>
        <v>0</v>
      </c>
      <c r="EQ28">
        <f t="shared" si="5"/>
        <v>0</v>
      </c>
      <c r="ER28">
        <f t="shared" si="6"/>
        <v>0</v>
      </c>
      <c r="ES28">
        <f t="shared" si="7"/>
        <v>0</v>
      </c>
      <c r="ET28">
        <f t="shared" si="8"/>
        <v>0</v>
      </c>
      <c r="EU28">
        <f t="shared" si="9"/>
        <v>0</v>
      </c>
      <c r="EV28">
        <f t="shared" si="10"/>
        <v>0</v>
      </c>
      <c r="EW28">
        <f t="shared" si="11"/>
        <v>0</v>
      </c>
      <c r="EX28">
        <f t="shared" si="12"/>
        <v>0</v>
      </c>
      <c r="EY28" s="8">
        <v>1.7878787878787881</v>
      </c>
      <c r="EZ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HA28">
        <v>0</v>
      </c>
      <c r="HB28">
        <v>0</v>
      </c>
      <c r="HD28">
        <v>0</v>
      </c>
      <c r="HE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f t="shared" si="15"/>
        <v>0</v>
      </c>
      <c r="HT28">
        <v>0</v>
      </c>
      <c r="HU28">
        <v>1</v>
      </c>
      <c r="HV28">
        <v>0</v>
      </c>
      <c r="HW28" s="2">
        <v>42041</v>
      </c>
      <c r="HX28">
        <v>1</v>
      </c>
      <c r="HY28" s="2">
        <v>42209</v>
      </c>
      <c r="HZ28">
        <v>130</v>
      </c>
      <c r="IA28">
        <v>1</v>
      </c>
      <c r="ID28">
        <v>0</v>
      </c>
      <c r="IE28">
        <v>0</v>
      </c>
    </row>
    <row r="29" spans="1:240" x14ac:dyDescent="0.35">
      <c r="A29">
        <v>55</v>
      </c>
      <c r="B29">
        <v>1</v>
      </c>
      <c r="C29" s="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</v>
      </c>
      <c r="M29">
        <v>2</v>
      </c>
      <c r="N29">
        <v>0</v>
      </c>
      <c r="O29">
        <v>0</v>
      </c>
      <c r="P29">
        <v>1</v>
      </c>
      <c r="Q29">
        <f t="shared" si="1"/>
        <v>0</v>
      </c>
      <c r="R29" s="8">
        <v>1</v>
      </c>
      <c r="S29" s="8">
        <v>5.5442616891517277E-2</v>
      </c>
      <c r="T29">
        <v>0</v>
      </c>
      <c r="U29">
        <v>1</v>
      </c>
      <c r="V29">
        <v>0</v>
      </c>
      <c r="W29">
        <v>0</v>
      </c>
      <c r="X29" s="8">
        <v>0</v>
      </c>
      <c r="Y29">
        <v>1</v>
      </c>
      <c r="Z29" s="8">
        <v>148</v>
      </c>
      <c r="AA29" s="8">
        <v>82</v>
      </c>
      <c r="AB29" s="8">
        <v>97</v>
      </c>
      <c r="AC29">
        <v>0</v>
      </c>
      <c r="AD29" s="8">
        <v>1.9867549668874169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8">
        <v>41.896073721922441</v>
      </c>
      <c r="AL29" s="8">
        <v>88</v>
      </c>
      <c r="AM29" s="6">
        <v>7.7</v>
      </c>
      <c r="AN29">
        <v>0</v>
      </c>
      <c r="AO29" s="8">
        <v>38</v>
      </c>
      <c r="AP29">
        <v>3</v>
      </c>
      <c r="AQ29">
        <v>1</v>
      </c>
      <c r="AR29">
        <v>0</v>
      </c>
      <c r="AS29">
        <v>1</v>
      </c>
      <c r="AT29">
        <v>0</v>
      </c>
      <c r="AU29">
        <v>0</v>
      </c>
      <c r="AV29" s="8">
        <v>1</v>
      </c>
      <c r="AW29">
        <v>1</v>
      </c>
      <c r="AX29">
        <v>0</v>
      </c>
      <c r="AY29">
        <v>0</v>
      </c>
      <c r="AZ29" s="8">
        <v>245</v>
      </c>
      <c r="BA29" s="8">
        <v>245</v>
      </c>
      <c r="BD29" s="2">
        <v>42728</v>
      </c>
      <c r="BE29" s="2">
        <v>42746</v>
      </c>
      <c r="BF29" s="8">
        <v>18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7</v>
      </c>
      <c r="BO29">
        <v>6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1</v>
      </c>
      <c r="CN29" s="6">
        <v>0.4</v>
      </c>
      <c r="CO29" s="8">
        <v>0</v>
      </c>
      <c r="CP29" s="8">
        <v>0</v>
      </c>
      <c r="CQ29" s="8">
        <v>100</v>
      </c>
      <c r="CR29" s="8">
        <v>98</v>
      </c>
      <c r="CS29">
        <v>0</v>
      </c>
      <c r="CT29" s="4">
        <v>0.66216216216216217</v>
      </c>
      <c r="CU29" s="8">
        <v>50</v>
      </c>
      <c r="CV29" s="8">
        <v>108</v>
      </c>
      <c r="CW29" s="8">
        <v>0</v>
      </c>
      <c r="CX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f t="shared" si="2"/>
        <v>0</v>
      </c>
      <c r="EO29">
        <f t="shared" si="3"/>
        <v>0</v>
      </c>
      <c r="EP29">
        <f t="shared" si="4"/>
        <v>0</v>
      </c>
      <c r="EQ29">
        <f t="shared" si="5"/>
        <v>0</v>
      </c>
      <c r="ER29">
        <f t="shared" si="6"/>
        <v>0</v>
      </c>
      <c r="ES29">
        <f t="shared" si="7"/>
        <v>0</v>
      </c>
      <c r="ET29">
        <f t="shared" si="8"/>
        <v>0</v>
      </c>
      <c r="EU29">
        <f t="shared" si="9"/>
        <v>0</v>
      </c>
      <c r="EV29">
        <f t="shared" si="10"/>
        <v>0</v>
      </c>
      <c r="EW29">
        <f t="shared" si="11"/>
        <v>0</v>
      </c>
      <c r="EX29">
        <f t="shared" si="12"/>
        <v>0</v>
      </c>
      <c r="EY29" s="8">
        <v>1.732394366197183</v>
      </c>
      <c r="EZ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HA29">
        <v>0</v>
      </c>
      <c r="HB29">
        <v>0</v>
      </c>
      <c r="HD29">
        <v>0</v>
      </c>
      <c r="HE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f t="shared" si="15"/>
        <v>0</v>
      </c>
      <c r="HT29">
        <v>0</v>
      </c>
      <c r="HU29">
        <v>1</v>
      </c>
      <c r="HV29">
        <v>0</v>
      </c>
      <c r="HW29" s="2">
        <v>42826</v>
      </c>
      <c r="HX29">
        <v>0</v>
      </c>
      <c r="HZ29">
        <v>80</v>
      </c>
      <c r="IA29">
        <v>1</v>
      </c>
      <c r="ID29">
        <v>0</v>
      </c>
      <c r="IE29">
        <v>0</v>
      </c>
    </row>
    <row r="30" spans="1:240" x14ac:dyDescent="0.35">
      <c r="A30">
        <v>50</v>
      </c>
      <c r="B30">
        <v>1</v>
      </c>
      <c r="C30" s="9">
        <v>2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 t="shared" si="0"/>
        <v>1</v>
      </c>
      <c r="M30">
        <v>0</v>
      </c>
      <c r="N30">
        <v>1</v>
      </c>
      <c r="O30">
        <v>0</v>
      </c>
      <c r="P30">
        <v>0</v>
      </c>
      <c r="Q30">
        <f t="shared" si="1"/>
        <v>1</v>
      </c>
      <c r="R30" s="8">
        <v>0</v>
      </c>
      <c r="S30" s="8">
        <v>0</v>
      </c>
      <c r="T30">
        <v>2</v>
      </c>
      <c r="U30">
        <v>0</v>
      </c>
      <c r="V30">
        <v>0</v>
      </c>
      <c r="W30">
        <v>1</v>
      </c>
      <c r="X30" s="8">
        <v>1</v>
      </c>
      <c r="Y30">
        <v>0</v>
      </c>
      <c r="Z30" s="8">
        <v>134</v>
      </c>
      <c r="AA30" s="8">
        <v>78</v>
      </c>
      <c r="AB30" s="8">
        <v>97.860829225862574</v>
      </c>
      <c r="AC30">
        <v>0</v>
      </c>
      <c r="AD30" s="8">
        <v>1.9264705882352939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8">
        <v>43</v>
      </c>
      <c r="AL30" s="8">
        <v>72</v>
      </c>
      <c r="AM30" s="6">
        <v>8.9</v>
      </c>
      <c r="AN30">
        <v>0</v>
      </c>
      <c r="AO30" s="8">
        <v>107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 s="8">
        <v>2</v>
      </c>
      <c r="AW30">
        <v>0</v>
      </c>
      <c r="AX30">
        <v>1</v>
      </c>
      <c r="AY30">
        <v>0</v>
      </c>
      <c r="AZ30" s="8">
        <v>87</v>
      </c>
      <c r="BA30" s="8">
        <v>0</v>
      </c>
      <c r="BB30" t="s">
        <v>222</v>
      </c>
      <c r="BD30" s="2">
        <v>42581</v>
      </c>
      <c r="BE30" s="2">
        <v>42599</v>
      </c>
      <c r="BF30" s="8">
        <v>18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7</v>
      </c>
      <c r="BO30">
        <v>2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 s="6">
        <v>0.03</v>
      </c>
      <c r="CO30" s="8">
        <v>0</v>
      </c>
      <c r="CP30" s="8">
        <v>0</v>
      </c>
      <c r="CQ30" s="8">
        <v>100</v>
      </c>
      <c r="CR30" s="8">
        <v>104.5</v>
      </c>
      <c r="CS30">
        <v>0</v>
      </c>
      <c r="CT30" s="4">
        <v>0.77985074626865669</v>
      </c>
      <c r="CU30" s="8">
        <v>29.5</v>
      </c>
      <c r="CV30" s="8">
        <v>102</v>
      </c>
      <c r="CW30" s="8">
        <v>0</v>
      </c>
      <c r="CX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f t="shared" si="2"/>
        <v>0</v>
      </c>
      <c r="EO30">
        <f t="shared" si="3"/>
        <v>0</v>
      </c>
      <c r="EP30">
        <f t="shared" si="4"/>
        <v>0</v>
      </c>
      <c r="EQ30">
        <f t="shared" si="5"/>
        <v>0</v>
      </c>
      <c r="ER30">
        <f t="shared" si="6"/>
        <v>0</v>
      </c>
      <c r="ES30">
        <f t="shared" si="7"/>
        <v>0</v>
      </c>
      <c r="ET30">
        <f t="shared" si="8"/>
        <v>0</v>
      </c>
      <c r="EU30">
        <f t="shared" si="9"/>
        <v>0</v>
      </c>
      <c r="EV30">
        <f t="shared" si="10"/>
        <v>0</v>
      </c>
      <c r="EW30">
        <f t="shared" si="11"/>
        <v>0</v>
      </c>
      <c r="EX30">
        <f t="shared" si="12"/>
        <v>0</v>
      </c>
      <c r="EY30" s="8">
        <v>1.3310344827586209</v>
      </c>
      <c r="EZ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HA30">
        <v>0</v>
      </c>
      <c r="HB30">
        <v>0</v>
      </c>
      <c r="HD30">
        <v>0</v>
      </c>
      <c r="HE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f t="shared" si="15"/>
        <v>0</v>
      </c>
      <c r="HT30">
        <v>0</v>
      </c>
      <c r="HU30">
        <v>1</v>
      </c>
      <c r="HV30">
        <v>0</v>
      </c>
      <c r="HX30">
        <v>0</v>
      </c>
      <c r="ID30">
        <v>2</v>
      </c>
      <c r="IE30">
        <v>4</v>
      </c>
    </row>
    <row r="31" spans="1:240" x14ac:dyDescent="0.35">
      <c r="A31">
        <v>80</v>
      </c>
      <c r="B31">
        <v>2</v>
      </c>
      <c r="C31" s="9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f t="shared" si="0"/>
        <v>0</v>
      </c>
      <c r="M31">
        <v>2</v>
      </c>
      <c r="N31">
        <v>0</v>
      </c>
      <c r="O31">
        <v>0</v>
      </c>
      <c r="P31">
        <v>1</v>
      </c>
      <c r="Q31">
        <f t="shared" si="1"/>
        <v>0</v>
      </c>
      <c r="R31" s="8">
        <v>10</v>
      </c>
      <c r="S31" s="8">
        <v>3.1878719183904787E-2</v>
      </c>
      <c r="T31">
        <v>0</v>
      </c>
      <c r="U31">
        <v>1</v>
      </c>
      <c r="V31">
        <v>0</v>
      </c>
      <c r="W31">
        <v>0</v>
      </c>
      <c r="X31" s="8">
        <v>0</v>
      </c>
      <c r="Y31">
        <v>0</v>
      </c>
      <c r="Z31" s="8">
        <v>120</v>
      </c>
      <c r="AA31" s="8">
        <v>70</v>
      </c>
      <c r="AB31" s="8">
        <v>97.184615384615384</v>
      </c>
      <c r="AC31">
        <v>0</v>
      </c>
      <c r="AD31" s="8">
        <v>1.915492957746479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8">
        <v>38</v>
      </c>
      <c r="AL31" s="8">
        <v>78</v>
      </c>
      <c r="AM31" s="6">
        <v>6.7</v>
      </c>
      <c r="AN31">
        <v>1</v>
      </c>
      <c r="AO31" s="8">
        <v>47</v>
      </c>
      <c r="AP31">
        <v>2</v>
      </c>
      <c r="AQ31">
        <v>1</v>
      </c>
      <c r="AR31">
        <v>1</v>
      </c>
      <c r="AS31">
        <v>0</v>
      </c>
      <c r="AT31">
        <v>0</v>
      </c>
      <c r="AU31">
        <v>0</v>
      </c>
      <c r="AV31" s="8">
        <v>2</v>
      </c>
      <c r="AW31">
        <v>0</v>
      </c>
      <c r="AX31">
        <v>1</v>
      </c>
      <c r="AY31">
        <v>0</v>
      </c>
      <c r="AZ31" s="8">
        <v>251</v>
      </c>
      <c r="BA31" s="8">
        <v>0</v>
      </c>
      <c r="BB31" t="s">
        <v>252</v>
      </c>
      <c r="BD31" s="2">
        <v>41442</v>
      </c>
      <c r="BE31" s="2">
        <v>41460</v>
      </c>
      <c r="BF31" s="8">
        <v>18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4</v>
      </c>
      <c r="BO31">
        <v>2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1</v>
      </c>
      <c r="CN31" s="6">
        <v>8.8000000000000007</v>
      </c>
      <c r="CO31" s="8">
        <v>20</v>
      </c>
      <c r="CP31" s="8">
        <v>20</v>
      </c>
      <c r="CQ31" s="8">
        <v>60</v>
      </c>
      <c r="CR31" s="8">
        <v>113</v>
      </c>
      <c r="CS31">
        <v>0</v>
      </c>
      <c r="CT31" s="4">
        <v>0.94166666666666665</v>
      </c>
      <c r="CU31" s="8">
        <v>7</v>
      </c>
      <c r="CV31" s="8">
        <v>104</v>
      </c>
      <c r="CW31" s="8">
        <v>0</v>
      </c>
      <c r="CX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f t="shared" si="2"/>
        <v>0</v>
      </c>
      <c r="EO31">
        <f t="shared" si="3"/>
        <v>0</v>
      </c>
      <c r="EP31">
        <f t="shared" si="4"/>
        <v>0</v>
      </c>
      <c r="EQ31">
        <f t="shared" si="5"/>
        <v>0</v>
      </c>
      <c r="ER31">
        <f t="shared" si="6"/>
        <v>0</v>
      </c>
      <c r="ES31">
        <f t="shared" si="7"/>
        <v>0</v>
      </c>
      <c r="ET31">
        <f t="shared" si="8"/>
        <v>0</v>
      </c>
      <c r="EU31">
        <f t="shared" si="9"/>
        <v>0</v>
      </c>
      <c r="EV31">
        <f t="shared" si="10"/>
        <v>0</v>
      </c>
      <c r="EW31">
        <f t="shared" si="11"/>
        <v>0</v>
      </c>
      <c r="EX31">
        <f t="shared" si="12"/>
        <v>0</v>
      </c>
      <c r="EY31" s="8">
        <v>1.8648648648648649</v>
      </c>
      <c r="EZ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</v>
      </c>
      <c r="GY31">
        <v>0</v>
      </c>
      <c r="HA31">
        <v>0</v>
      </c>
      <c r="HB31">
        <v>0</v>
      </c>
      <c r="HD31">
        <v>0</v>
      </c>
      <c r="HE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f t="shared" si="15"/>
        <v>0</v>
      </c>
      <c r="HT31">
        <v>0</v>
      </c>
      <c r="HU31">
        <v>1</v>
      </c>
      <c r="HV31">
        <v>0</v>
      </c>
      <c r="HW31" s="2">
        <v>41584</v>
      </c>
      <c r="HX31">
        <v>1</v>
      </c>
      <c r="HY31" s="2">
        <v>42769</v>
      </c>
      <c r="HZ31">
        <v>124</v>
      </c>
      <c r="IA31">
        <v>1</v>
      </c>
      <c r="ID31">
        <v>0</v>
      </c>
      <c r="IE31">
        <v>0</v>
      </c>
    </row>
    <row r="32" spans="1:240" x14ac:dyDescent="0.35">
      <c r="A32">
        <v>68</v>
      </c>
      <c r="B32">
        <v>1</v>
      </c>
      <c r="C32" s="9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f t="shared" si="0"/>
        <v>0</v>
      </c>
      <c r="M32">
        <v>1</v>
      </c>
      <c r="N32">
        <v>0</v>
      </c>
      <c r="O32">
        <v>1</v>
      </c>
      <c r="P32">
        <v>0</v>
      </c>
      <c r="Q32">
        <f t="shared" si="1"/>
        <v>1</v>
      </c>
      <c r="R32" s="8">
        <v>0</v>
      </c>
      <c r="S32" s="8">
        <v>3.1881918819188192E-2</v>
      </c>
      <c r="T32">
        <v>0</v>
      </c>
      <c r="U32">
        <v>1</v>
      </c>
      <c r="V32">
        <v>0</v>
      </c>
      <c r="W32">
        <v>0</v>
      </c>
      <c r="X32" s="8">
        <v>0</v>
      </c>
      <c r="Y32">
        <v>0</v>
      </c>
      <c r="Z32" s="8">
        <v>136.5</v>
      </c>
      <c r="AA32" s="8">
        <v>77.5</v>
      </c>
      <c r="AB32" s="8">
        <v>99</v>
      </c>
      <c r="AC32">
        <v>0</v>
      </c>
      <c r="AD32" s="8">
        <v>1.9854014598540151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8">
        <v>42</v>
      </c>
      <c r="AL32" s="8">
        <v>74</v>
      </c>
      <c r="AM32" s="6">
        <v>9.8000000000000007</v>
      </c>
      <c r="AN32">
        <v>0</v>
      </c>
      <c r="AO32" s="8">
        <v>79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 s="8">
        <v>3</v>
      </c>
      <c r="AW32">
        <v>0</v>
      </c>
      <c r="AX32">
        <v>0</v>
      </c>
      <c r="AY32">
        <v>1</v>
      </c>
      <c r="AZ32" s="8">
        <v>86</v>
      </c>
      <c r="BA32" s="8">
        <v>74.5</v>
      </c>
      <c r="BD32" s="2">
        <v>41293</v>
      </c>
      <c r="BE32" s="2">
        <v>41311</v>
      </c>
      <c r="BF32" s="8">
        <v>18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5</v>
      </c>
      <c r="BO32">
        <v>2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 s="6">
        <v>0.1</v>
      </c>
      <c r="CO32" s="8">
        <v>0</v>
      </c>
      <c r="CP32" s="8">
        <v>0</v>
      </c>
      <c r="CQ32" s="8">
        <v>100</v>
      </c>
      <c r="CR32" s="8">
        <v>117</v>
      </c>
      <c r="CS32">
        <v>0</v>
      </c>
      <c r="CT32" s="4">
        <v>0.8571428571428571</v>
      </c>
      <c r="CU32" s="8">
        <v>19.5</v>
      </c>
      <c r="CV32" s="8">
        <v>79</v>
      </c>
      <c r="CW32" s="8">
        <v>0</v>
      </c>
      <c r="CX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f t="shared" si="2"/>
        <v>0</v>
      </c>
      <c r="EO32">
        <f t="shared" si="3"/>
        <v>0</v>
      </c>
      <c r="EP32">
        <f t="shared" si="4"/>
        <v>0</v>
      </c>
      <c r="EQ32">
        <f t="shared" si="5"/>
        <v>0</v>
      </c>
      <c r="ER32">
        <f t="shared" si="6"/>
        <v>0</v>
      </c>
      <c r="ES32">
        <f t="shared" si="7"/>
        <v>0</v>
      </c>
      <c r="ET32">
        <f t="shared" si="8"/>
        <v>0</v>
      </c>
      <c r="EU32">
        <f t="shared" si="9"/>
        <v>0</v>
      </c>
      <c r="EV32">
        <f t="shared" si="10"/>
        <v>0</v>
      </c>
      <c r="EW32">
        <f t="shared" si="11"/>
        <v>0</v>
      </c>
      <c r="EX32">
        <f t="shared" si="12"/>
        <v>0</v>
      </c>
      <c r="EY32" s="8">
        <v>1.904109589041096</v>
      </c>
      <c r="EZ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HA32">
        <v>0</v>
      </c>
      <c r="HB32">
        <v>0</v>
      </c>
      <c r="HD32">
        <v>0</v>
      </c>
      <c r="HE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f t="shared" si="15"/>
        <v>0</v>
      </c>
      <c r="HT32">
        <v>0</v>
      </c>
      <c r="HU32">
        <v>1</v>
      </c>
      <c r="HV32">
        <v>0</v>
      </c>
      <c r="HW32" s="2">
        <v>41634</v>
      </c>
      <c r="HX32">
        <v>0</v>
      </c>
      <c r="HZ32">
        <v>323</v>
      </c>
      <c r="IA32">
        <v>1</v>
      </c>
      <c r="ID32">
        <v>0</v>
      </c>
      <c r="IE32">
        <v>0</v>
      </c>
    </row>
    <row r="33" spans="1:239" x14ac:dyDescent="0.35">
      <c r="A33">
        <v>66</v>
      </c>
      <c r="B33">
        <v>1</v>
      </c>
      <c r="C33" s="9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f t="shared" si="0"/>
        <v>0</v>
      </c>
      <c r="M33">
        <v>0</v>
      </c>
      <c r="N33">
        <v>1</v>
      </c>
      <c r="O33">
        <v>0</v>
      </c>
      <c r="P33">
        <v>0</v>
      </c>
      <c r="Q33">
        <f t="shared" si="1"/>
        <v>1</v>
      </c>
      <c r="R33" s="8">
        <v>0</v>
      </c>
      <c r="S33" s="8">
        <v>0</v>
      </c>
      <c r="T33">
        <v>0</v>
      </c>
      <c r="U33">
        <v>1</v>
      </c>
      <c r="V33">
        <v>0</v>
      </c>
      <c r="W33">
        <v>0</v>
      </c>
      <c r="X33" s="8">
        <v>0</v>
      </c>
      <c r="Y33">
        <v>0</v>
      </c>
      <c r="Z33" s="8">
        <v>136</v>
      </c>
      <c r="AA33" s="8">
        <v>67</v>
      </c>
      <c r="AB33" s="8">
        <v>99</v>
      </c>
      <c r="AC33">
        <v>0</v>
      </c>
      <c r="AD33" s="8">
        <v>1.9398496240601499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8">
        <v>39.844027292906858</v>
      </c>
      <c r="AL33" s="8">
        <v>80</v>
      </c>
      <c r="AM33" s="6">
        <v>7.2</v>
      </c>
      <c r="AN33">
        <v>1</v>
      </c>
      <c r="AO33" s="8">
        <v>23</v>
      </c>
      <c r="AP33">
        <v>4</v>
      </c>
      <c r="AQ33">
        <v>1</v>
      </c>
      <c r="AR33">
        <v>0</v>
      </c>
      <c r="AS33">
        <v>0</v>
      </c>
      <c r="AT33">
        <v>1</v>
      </c>
      <c r="AU33">
        <v>0</v>
      </c>
      <c r="AV33" s="8">
        <v>3</v>
      </c>
      <c r="AW33">
        <v>0</v>
      </c>
      <c r="AX33">
        <v>0</v>
      </c>
      <c r="AY33">
        <v>1</v>
      </c>
      <c r="AZ33" s="8">
        <v>401</v>
      </c>
      <c r="BA33" s="8">
        <v>368</v>
      </c>
      <c r="BB33" t="s">
        <v>217</v>
      </c>
      <c r="BD33" s="2">
        <v>42728</v>
      </c>
      <c r="BE33" s="2">
        <v>42746</v>
      </c>
      <c r="BF33" s="8">
        <v>18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4</v>
      </c>
      <c r="BO33">
        <v>2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 s="6">
        <v>8</v>
      </c>
      <c r="CO33" s="8">
        <v>0</v>
      </c>
      <c r="CP33" s="8">
        <v>0</v>
      </c>
      <c r="CQ33" s="8">
        <v>100</v>
      </c>
      <c r="CR33" s="8">
        <v>150</v>
      </c>
      <c r="CS33">
        <v>0</v>
      </c>
      <c r="CT33" s="4">
        <v>1.1029411764705883</v>
      </c>
      <c r="CU33" s="8">
        <v>-14</v>
      </c>
      <c r="CV33" s="8">
        <v>151</v>
      </c>
      <c r="CW33" s="8">
        <v>0</v>
      </c>
      <c r="CX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f t="shared" si="2"/>
        <v>0</v>
      </c>
      <c r="EO33">
        <f t="shared" si="3"/>
        <v>0</v>
      </c>
      <c r="EP33">
        <f t="shared" si="4"/>
        <v>0</v>
      </c>
      <c r="EQ33">
        <f t="shared" si="5"/>
        <v>0</v>
      </c>
      <c r="ER33">
        <f t="shared" si="6"/>
        <v>0</v>
      </c>
      <c r="ES33">
        <f t="shared" si="7"/>
        <v>0</v>
      </c>
      <c r="ET33">
        <f t="shared" si="8"/>
        <v>0</v>
      </c>
      <c r="EU33">
        <f t="shared" si="9"/>
        <v>0</v>
      </c>
      <c r="EV33">
        <f t="shared" si="10"/>
        <v>0</v>
      </c>
      <c r="EW33">
        <f t="shared" si="11"/>
        <v>0</v>
      </c>
      <c r="EX33">
        <f t="shared" si="12"/>
        <v>0</v>
      </c>
      <c r="EY33" s="8">
        <v>1.869565217391304</v>
      </c>
      <c r="EZ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HA33">
        <v>0</v>
      </c>
      <c r="HB33">
        <v>0</v>
      </c>
      <c r="HD33">
        <v>0</v>
      </c>
      <c r="HE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f t="shared" si="15"/>
        <v>0</v>
      </c>
      <c r="HT33">
        <v>0</v>
      </c>
      <c r="HU33">
        <v>1</v>
      </c>
      <c r="HV33">
        <v>0</v>
      </c>
      <c r="HW33" s="2">
        <v>42908</v>
      </c>
      <c r="HX33">
        <v>0</v>
      </c>
      <c r="HZ33">
        <v>162</v>
      </c>
      <c r="IA33">
        <v>1</v>
      </c>
      <c r="ID33">
        <v>0</v>
      </c>
      <c r="IE33">
        <v>0</v>
      </c>
    </row>
    <row r="34" spans="1:239" x14ac:dyDescent="0.35">
      <c r="A34">
        <v>62</v>
      </c>
      <c r="B34">
        <v>2</v>
      </c>
      <c r="C34" s="9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 t="shared" si="0"/>
        <v>0</v>
      </c>
      <c r="M34">
        <v>0</v>
      </c>
      <c r="N34">
        <v>1</v>
      </c>
      <c r="O34">
        <v>0</v>
      </c>
      <c r="P34">
        <v>0</v>
      </c>
      <c r="Q34">
        <f t="shared" si="1"/>
        <v>1</v>
      </c>
      <c r="R34" s="8">
        <v>0</v>
      </c>
      <c r="S34" s="8">
        <v>0</v>
      </c>
      <c r="T34">
        <v>0</v>
      </c>
      <c r="U34">
        <v>1</v>
      </c>
      <c r="V34">
        <v>0</v>
      </c>
      <c r="W34">
        <v>0</v>
      </c>
      <c r="X34" s="8">
        <v>0</v>
      </c>
      <c r="Y34">
        <v>1</v>
      </c>
      <c r="Z34" s="8">
        <v>153</v>
      </c>
      <c r="AA34" s="8">
        <v>76</v>
      </c>
      <c r="AB34" s="8">
        <v>98</v>
      </c>
      <c r="AC34">
        <v>0</v>
      </c>
      <c r="AD34" s="8">
        <v>2.043478260869565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8">
        <v>43.860326839709451</v>
      </c>
      <c r="AL34" s="8">
        <v>66</v>
      </c>
      <c r="AM34" s="6">
        <v>7.3</v>
      </c>
      <c r="AN34">
        <v>0</v>
      </c>
      <c r="AO34" s="8">
        <v>97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 s="8">
        <v>1</v>
      </c>
      <c r="AW34">
        <v>1</v>
      </c>
      <c r="AX34">
        <v>0</v>
      </c>
      <c r="AY34">
        <v>0</v>
      </c>
      <c r="AZ34" s="8">
        <v>649</v>
      </c>
      <c r="BA34" s="8">
        <v>649</v>
      </c>
      <c r="BD34" s="2">
        <v>42598</v>
      </c>
      <c r="BE34" s="2">
        <v>42616</v>
      </c>
      <c r="BF34" s="8">
        <v>18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7</v>
      </c>
      <c r="BO34">
        <v>6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1</v>
      </c>
      <c r="CN34" s="6">
        <v>5.4</v>
      </c>
      <c r="CO34" s="8">
        <v>10</v>
      </c>
      <c r="CP34" s="8">
        <v>0</v>
      </c>
      <c r="CQ34" s="8">
        <v>90</v>
      </c>
      <c r="CR34" s="8">
        <v>151</v>
      </c>
      <c r="CS34">
        <v>0</v>
      </c>
      <c r="CT34" s="4">
        <v>0.98692810457516345</v>
      </c>
      <c r="CU34" s="8">
        <v>2</v>
      </c>
      <c r="CV34" s="8">
        <v>166</v>
      </c>
      <c r="CW34" s="8">
        <v>0</v>
      </c>
      <c r="CX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f t="shared" si="2"/>
        <v>0</v>
      </c>
      <c r="EO34">
        <f t="shared" si="3"/>
        <v>0</v>
      </c>
      <c r="EP34">
        <f t="shared" si="4"/>
        <v>0</v>
      </c>
      <c r="EQ34">
        <f t="shared" si="5"/>
        <v>0</v>
      </c>
      <c r="ER34">
        <f t="shared" si="6"/>
        <v>0</v>
      </c>
      <c r="ES34">
        <f t="shared" si="7"/>
        <v>0</v>
      </c>
      <c r="ET34">
        <f t="shared" si="8"/>
        <v>0</v>
      </c>
      <c r="EU34">
        <f t="shared" si="9"/>
        <v>0</v>
      </c>
      <c r="EV34">
        <f t="shared" si="10"/>
        <v>0</v>
      </c>
      <c r="EW34">
        <f t="shared" si="11"/>
        <v>0</v>
      </c>
      <c r="EX34">
        <f t="shared" si="12"/>
        <v>0</v>
      </c>
      <c r="EY34" s="8">
        <v>1.906666666666667</v>
      </c>
      <c r="EZ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1</v>
      </c>
      <c r="GY34">
        <v>0</v>
      </c>
      <c r="HA34">
        <v>0</v>
      </c>
      <c r="HB34">
        <v>0</v>
      </c>
      <c r="HD34">
        <v>0</v>
      </c>
      <c r="HE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f t="shared" si="15"/>
        <v>0</v>
      </c>
      <c r="HT34">
        <v>0</v>
      </c>
      <c r="HU34">
        <v>1</v>
      </c>
      <c r="HV34">
        <v>0</v>
      </c>
      <c r="HW34" s="2">
        <v>42848</v>
      </c>
      <c r="HX34">
        <v>0</v>
      </c>
      <c r="HZ34">
        <v>232</v>
      </c>
      <c r="IA34">
        <v>1</v>
      </c>
      <c r="ID34">
        <v>0</v>
      </c>
      <c r="IE34">
        <v>0</v>
      </c>
    </row>
    <row r="35" spans="1:239" x14ac:dyDescent="0.35">
      <c r="A35">
        <v>59</v>
      </c>
      <c r="B35">
        <v>2</v>
      </c>
      <c r="C35" s="9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f t="shared" si="0"/>
        <v>0</v>
      </c>
      <c r="M35">
        <v>2</v>
      </c>
      <c r="N35">
        <v>0</v>
      </c>
      <c r="O35">
        <v>0</v>
      </c>
      <c r="P35">
        <v>1</v>
      </c>
      <c r="Q35">
        <f t="shared" si="1"/>
        <v>0</v>
      </c>
      <c r="R35" s="8">
        <v>15</v>
      </c>
      <c r="S35" s="8">
        <v>0.32916102972542127</v>
      </c>
      <c r="T35">
        <v>0</v>
      </c>
      <c r="U35">
        <v>1</v>
      </c>
      <c r="V35">
        <v>0</v>
      </c>
      <c r="W35">
        <v>0</v>
      </c>
      <c r="X35" s="8">
        <v>0</v>
      </c>
      <c r="Y35">
        <v>0</v>
      </c>
      <c r="Z35" s="8">
        <v>127</v>
      </c>
      <c r="AA35" s="8">
        <v>82</v>
      </c>
      <c r="AB35" s="8">
        <v>98</v>
      </c>
      <c r="AC35">
        <v>1</v>
      </c>
      <c r="AD35" s="8">
        <v>2.014598540145986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8">
        <v>40.055556008352028</v>
      </c>
      <c r="AL35" s="8">
        <v>55</v>
      </c>
      <c r="AM35" s="6">
        <v>7.4</v>
      </c>
      <c r="AN35">
        <v>0</v>
      </c>
      <c r="AO35" s="8">
        <v>117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 s="8">
        <v>2</v>
      </c>
      <c r="AW35">
        <v>0</v>
      </c>
      <c r="AX35">
        <v>1</v>
      </c>
      <c r="AY35">
        <v>0</v>
      </c>
      <c r="AZ35" s="8">
        <v>3</v>
      </c>
      <c r="BA35" s="8">
        <v>0</v>
      </c>
      <c r="BB35" t="s">
        <v>217</v>
      </c>
      <c r="BD35" s="2">
        <v>42417</v>
      </c>
      <c r="BE35" s="2">
        <v>42435</v>
      </c>
      <c r="BF35" s="8">
        <v>18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5</v>
      </c>
      <c r="BO35">
        <v>14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3</v>
      </c>
      <c r="CJ35">
        <v>1</v>
      </c>
      <c r="CK35">
        <v>1</v>
      </c>
      <c r="CL35">
        <v>1</v>
      </c>
      <c r="CM35">
        <v>1</v>
      </c>
      <c r="CN35" s="6">
        <v>1.5920855299542169</v>
      </c>
      <c r="CO35" s="8">
        <v>0.25491351148717389</v>
      </c>
      <c r="CP35" s="8">
        <v>45</v>
      </c>
      <c r="CQ35" s="8">
        <v>54.745086488512825</v>
      </c>
      <c r="CR35" s="8">
        <v>0</v>
      </c>
      <c r="CS35">
        <v>1</v>
      </c>
      <c r="CT35" s="4">
        <v>0</v>
      </c>
      <c r="CU35" s="8">
        <v>127</v>
      </c>
      <c r="CV35" s="8">
        <v>29</v>
      </c>
      <c r="CW35" s="8">
        <v>1</v>
      </c>
      <c r="CX35">
        <v>1</v>
      </c>
      <c r="CY35" s="2">
        <v>42438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0</v>
      </c>
      <c r="EL35">
        <v>0</v>
      </c>
      <c r="EM35">
        <v>0</v>
      </c>
      <c r="EN35">
        <f t="shared" si="2"/>
        <v>1</v>
      </c>
      <c r="EO35">
        <f t="shared" si="3"/>
        <v>0</v>
      </c>
      <c r="EP35">
        <f t="shared" si="4"/>
        <v>1</v>
      </c>
      <c r="EQ35">
        <f t="shared" si="5"/>
        <v>1</v>
      </c>
      <c r="ER35">
        <f t="shared" si="6"/>
        <v>0</v>
      </c>
      <c r="ES35">
        <f t="shared" si="7"/>
        <v>1</v>
      </c>
      <c r="ET35">
        <f t="shared" si="8"/>
        <v>1</v>
      </c>
      <c r="EU35">
        <f t="shared" si="9"/>
        <v>0</v>
      </c>
      <c r="EV35">
        <f t="shared" si="10"/>
        <v>1</v>
      </c>
      <c r="EW35">
        <f t="shared" si="11"/>
        <v>1</v>
      </c>
      <c r="EX35">
        <f t="shared" si="12"/>
        <v>1</v>
      </c>
      <c r="EY35" s="8">
        <v>2</v>
      </c>
      <c r="EZ35">
        <v>1</v>
      </c>
      <c r="FA35" s="2">
        <v>42439</v>
      </c>
      <c r="FB35">
        <v>1</v>
      </c>
      <c r="FC35">
        <v>1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1</v>
      </c>
      <c r="FV35" s="2">
        <v>42477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0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1</v>
      </c>
      <c r="GY35">
        <v>1</v>
      </c>
      <c r="GZ35" s="2">
        <v>42491</v>
      </c>
      <c r="HA35">
        <v>2</v>
      </c>
      <c r="HB35">
        <v>1</v>
      </c>
      <c r="HC35" s="2">
        <v>42504</v>
      </c>
      <c r="HD35">
        <v>6</v>
      </c>
      <c r="HE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f>HD35</f>
        <v>6</v>
      </c>
      <c r="HT35">
        <v>0</v>
      </c>
      <c r="HU35">
        <v>1</v>
      </c>
      <c r="HV35">
        <v>1</v>
      </c>
      <c r="HW35" s="2">
        <v>42980</v>
      </c>
      <c r="HX35">
        <v>1</v>
      </c>
      <c r="HY35" s="2">
        <v>43091</v>
      </c>
      <c r="HZ35">
        <v>545</v>
      </c>
      <c r="IA35">
        <v>0</v>
      </c>
      <c r="IB35">
        <v>56</v>
      </c>
      <c r="IC35">
        <v>1</v>
      </c>
      <c r="ID35">
        <v>1</v>
      </c>
      <c r="IE35">
        <v>3</v>
      </c>
    </row>
    <row r="36" spans="1:239" x14ac:dyDescent="0.35">
      <c r="A36">
        <v>71</v>
      </c>
      <c r="B36">
        <v>2</v>
      </c>
      <c r="C36" s="9">
        <v>2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f t="shared" si="0"/>
        <v>1</v>
      </c>
      <c r="M36">
        <v>1</v>
      </c>
      <c r="N36">
        <v>0</v>
      </c>
      <c r="O36">
        <v>1</v>
      </c>
      <c r="P36">
        <v>0</v>
      </c>
      <c r="Q36">
        <f t="shared" si="1"/>
        <v>1</v>
      </c>
      <c r="R36" s="8">
        <v>0</v>
      </c>
      <c r="S36" s="8">
        <v>6.8014803392892301E-2</v>
      </c>
      <c r="T36">
        <v>0</v>
      </c>
      <c r="U36">
        <v>1</v>
      </c>
      <c r="V36">
        <v>0</v>
      </c>
      <c r="W36">
        <v>0</v>
      </c>
      <c r="X36" s="8">
        <v>0</v>
      </c>
      <c r="Y36">
        <v>0</v>
      </c>
      <c r="Z36" s="8">
        <v>138.5</v>
      </c>
      <c r="AA36" s="8">
        <v>69</v>
      </c>
      <c r="AB36" s="8">
        <v>96.93305439330544</v>
      </c>
      <c r="AC36">
        <v>0</v>
      </c>
      <c r="AD36" s="8">
        <v>1.882352941176471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8">
        <v>39.769889098890133</v>
      </c>
      <c r="AL36" s="8">
        <v>78</v>
      </c>
      <c r="AM36" s="6">
        <v>9.4</v>
      </c>
      <c r="AN36">
        <v>0</v>
      </c>
      <c r="AO36" s="8">
        <v>70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 s="8">
        <v>3</v>
      </c>
      <c r="AW36">
        <v>0</v>
      </c>
      <c r="AX36">
        <v>0</v>
      </c>
      <c r="AY36">
        <v>1</v>
      </c>
      <c r="AZ36" s="8">
        <v>122</v>
      </c>
      <c r="BA36" s="8">
        <v>122</v>
      </c>
      <c r="BD36" s="2">
        <v>42385</v>
      </c>
      <c r="BE36" s="2">
        <v>42403</v>
      </c>
      <c r="BF36" s="8">
        <v>18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7</v>
      </c>
      <c r="BO36">
        <v>10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3</v>
      </c>
      <c r="CJ36">
        <v>1</v>
      </c>
      <c r="CK36">
        <v>1</v>
      </c>
      <c r="CL36">
        <v>1</v>
      </c>
      <c r="CM36">
        <v>0</v>
      </c>
      <c r="CN36" s="6">
        <v>1</v>
      </c>
      <c r="CO36" s="8">
        <v>60</v>
      </c>
      <c r="CP36" s="8">
        <v>0</v>
      </c>
      <c r="CQ36" s="8">
        <v>40</v>
      </c>
      <c r="CR36" s="8">
        <v>25</v>
      </c>
      <c r="CS36">
        <v>1</v>
      </c>
      <c r="CT36" s="4">
        <v>0.18050541516245489</v>
      </c>
      <c r="CU36" s="8">
        <v>113.5</v>
      </c>
      <c r="CV36" s="8">
        <v>83</v>
      </c>
      <c r="CW36" s="8">
        <v>1</v>
      </c>
      <c r="CX36">
        <v>1</v>
      </c>
      <c r="CY36" s="2">
        <v>42456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f t="shared" si="2"/>
        <v>1</v>
      </c>
      <c r="EO36">
        <f t="shared" si="3"/>
        <v>0</v>
      </c>
      <c r="EP36">
        <f t="shared" si="4"/>
        <v>1</v>
      </c>
      <c r="EQ36">
        <f t="shared" si="5"/>
        <v>1</v>
      </c>
      <c r="ER36">
        <f t="shared" si="6"/>
        <v>0</v>
      </c>
      <c r="ES36">
        <f t="shared" si="7"/>
        <v>1</v>
      </c>
      <c r="ET36">
        <f t="shared" si="8"/>
        <v>0</v>
      </c>
      <c r="EU36">
        <f t="shared" si="9"/>
        <v>0</v>
      </c>
      <c r="EV36">
        <f t="shared" si="10"/>
        <v>1</v>
      </c>
      <c r="EW36">
        <f t="shared" si="11"/>
        <v>0</v>
      </c>
      <c r="EX36">
        <f t="shared" si="12"/>
        <v>0</v>
      </c>
      <c r="EY36" s="8">
        <v>1.7428571428571431</v>
      </c>
      <c r="EZ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HA36">
        <v>0</v>
      </c>
      <c r="HB36">
        <v>0</v>
      </c>
      <c r="HD36">
        <v>0</v>
      </c>
      <c r="HE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f>HA36</f>
        <v>0</v>
      </c>
      <c r="HT36">
        <v>0</v>
      </c>
      <c r="HU36">
        <v>1</v>
      </c>
      <c r="HV36">
        <v>0</v>
      </c>
      <c r="HW36" s="2">
        <v>42539</v>
      </c>
      <c r="HX36">
        <v>0</v>
      </c>
      <c r="HZ36">
        <v>136</v>
      </c>
      <c r="IA36">
        <v>1</v>
      </c>
      <c r="ID36">
        <v>0</v>
      </c>
      <c r="IE36">
        <v>0</v>
      </c>
    </row>
    <row r="37" spans="1:239" x14ac:dyDescent="0.35">
      <c r="A37">
        <v>70</v>
      </c>
      <c r="B37">
        <v>1</v>
      </c>
      <c r="C37" s="9">
        <v>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f t="shared" si="0"/>
        <v>0</v>
      </c>
      <c r="M37">
        <v>1</v>
      </c>
      <c r="N37">
        <v>0</v>
      </c>
      <c r="O37">
        <v>1</v>
      </c>
      <c r="P37">
        <v>0</v>
      </c>
      <c r="Q37">
        <f t="shared" si="1"/>
        <v>1</v>
      </c>
      <c r="R37" s="8">
        <v>0</v>
      </c>
      <c r="S37" s="8">
        <v>0.12415833082692181</v>
      </c>
      <c r="T37">
        <v>0</v>
      </c>
      <c r="U37">
        <v>1</v>
      </c>
      <c r="V37">
        <v>0</v>
      </c>
      <c r="W37">
        <v>0</v>
      </c>
      <c r="X37" s="8">
        <v>0</v>
      </c>
      <c r="Y37">
        <v>0</v>
      </c>
      <c r="Z37" s="8">
        <v>128</v>
      </c>
      <c r="AA37" s="8">
        <v>50</v>
      </c>
      <c r="AB37" s="8">
        <v>96</v>
      </c>
      <c r="AC37">
        <v>0</v>
      </c>
      <c r="AD37" s="8">
        <v>1.770992366412214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8">
        <v>54</v>
      </c>
      <c r="AL37" s="8">
        <v>65</v>
      </c>
      <c r="AM37" s="6">
        <v>7.4</v>
      </c>
      <c r="AN37">
        <v>0</v>
      </c>
      <c r="AO37" s="8">
        <v>58</v>
      </c>
      <c r="AP37">
        <v>2</v>
      </c>
      <c r="AQ37">
        <v>1</v>
      </c>
      <c r="AR37">
        <v>1</v>
      </c>
      <c r="AS37">
        <v>0</v>
      </c>
      <c r="AT37">
        <v>0</v>
      </c>
      <c r="AU37">
        <v>0</v>
      </c>
      <c r="AV37" s="8">
        <v>3</v>
      </c>
      <c r="AW37">
        <v>0</v>
      </c>
      <c r="AX37">
        <v>0</v>
      </c>
      <c r="AY37">
        <v>1</v>
      </c>
      <c r="AZ37" s="8">
        <v>271</v>
      </c>
      <c r="BA37" s="8">
        <v>103</v>
      </c>
      <c r="BB37" t="s">
        <v>220</v>
      </c>
      <c r="BD37" s="2">
        <v>42787</v>
      </c>
      <c r="BE37" s="2">
        <v>42805</v>
      </c>
      <c r="BF37" s="8">
        <v>18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7</v>
      </c>
      <c r="BO37">
        <v>6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 s="6">
        <v>0.1</v>
      </c>
      <c r="CO37" s="8">
        <v>0</v>
      </c>
      <c r="CP37" s="8">
        <v>0</v>
      </c>
      <c r="CQ37" s="8">
        <v>100</v>
      </c>
      <c r="CR37" s="8">
        <v>70</v>
      </c>
      <c r="CS37">
        <v>0</v>
      </c>
      <c r="CT37" s="4">
        <v>0.546875</v>
      </c>
      <c r="CU37" s="8">
        <v>58</v>
      </c>
      <c r="CV37" s="8">
        <v>66</v>
      </c>
      <c r="CW37" s="8">
        <v>1</v>
      </c>
      <c r="CX37">
        <v>1</v>
      </c>
      <c r="CY37" s="2">
        <v>42860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1</v>
      </c>
      <c r="DX37">
        <v>0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f t="shared" si="2"/>
        <v>1</v>
      </c>
      <c r="EO37">
        <f t="shared" si="3"/>
        <v>0</v>
      </c>
      <c r="EP37">
        <f t="shared" si="4"/>
        <v>1</v>
      </c>
      <c r="EQ37">
        <f t="shared" si="5"/>
        <v>1</v>
      </c>
      <c r="ER37">
        <f t="shared" si="6"/>
        <v>0</v>
      </c>
      <c r="ES37">
        <f t="shared" si="7"/>
        <v>1</v>
      </c>
      <c r="ET37">
        <f t="shared" si="8"/>
        <v>1</v>
      </c>
      <c r="EU37">
        <f t="shared" si="9"/>
        <v>1</v>
      </c>
      <c r="EV37">
        <f t="shared" si="10"/>
        <v>1</v>
      </c>
      <c r="EW37">
        <f t="shared" si="11"/>
        <v>1</v>
      </c>
      <c r="EX37">
        <f t="shared" si="12"/>
        <v>1</v>
      </c>
      <c r="EY37" s="8">
        <v>1.916666666666667</v>
      </c>
      <c r="EZ37">
        <v>1</v>
      </c>
      <c r="FA37" s="2">
        <v>42861</v>
      </c>
      <c r="FB37">
        <v>0</v>
      </c>
      <c r="FC37">
        <v>1</v>
      </c>
      <c r="FD37">
        <v>0</v>
      </c>
      <c r="FE37">
        <v>1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 s="2">
        <v>42883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1</v>
      </c>
      <c r="GZ37" s="2">
        <v>42863</v>
      </c>
      <c r="HA37">
        <v>2</v>
      </c>
      <c r="HB37">
        <v>1</v>
      </c>
      <c r="HC37" s="2">
        <v>42883</v>
      </c>
      <c r="HD37">
        <v>4</v>
      </c>
      <c r="HE37">
        <v>1</v>
      </c>
      <c r="HF37" s="2">
        <v>42903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6</v>
      </c>
      <c r="HT37">
        <v>0</v>
      </c>
      <c r="HU37">
        <v>1</v>
      </c>
      <c r="HV37">
        <v>1</v>
      </c>
      <c r="HW37" s="2">
        <v>42917</v>
      </c>
      <c r="HX37">
        <v>0</v>
      </c>
      <c r="HZ37">
        <v>112</v>
      </c>
      <c r="IA37">
        <v>1</v>
      </c>
      <c r="IB37">
        <v>58</v>
      </c>
      <c r="IC37">
        <v>1</v>
      </c>
      <c r="ID37">
        <v>1</v>
      </c>
      <c r="IE37">
        <v>3</v>
      </c>
    </row>
    <row r="38" spans="1:239" x14ac:dyDescent="0.35">
      <c r="A38">
        <v>40</v>
      </c>
      <c r="B38">
        <v>2</v>
      </c>
      <c r="C38" s="9">
        <v>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f t="shared" si="0"/>
        <v>1</v>
      </c>
      <c r="M38">
        <v>1</v>
      </c>
      <c r="N38">
        <v>0</v>
      </c>
      <c r="O38">
        <v>1</v>
      </c>
      <c r="P38">
        <v>0</v>
      </c>
      <c r="Q38">
        <f t="shared" si="1"/>
        <v>1</v>
      </c>
      <c r="R38" s="8">
        <v>0</v>
      </c>
      <c r="S38" s="8">
        <v>4.3304378836895328E-2</v>
      </c>
      <c r="T38">
        <v>0</v>
      </c>
      <c r="U38">
        <v>1</v>
      </c>
      <c r="V38">
        <v>0</v>
      </c>
      <c r="W38">
        <v>0</v>
      </c>
      <c r="X38" s="8">
        <v>0</v>
      </c>
      <c r="Y38">
        <v>0</v>
      </c>
      <c r="Z38" s="8">
        <v>128</v>
      </c>
      <c r="AA38" s="8">
        <v>62</v>
      </c>
      <c r="AB38" s="8">
        <v>98</v>
      </c>
      <c r="AC38">
        <v>0</v>
      </c>
      <c r="AD38" s="8">
        <v>1.864661654135338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8">
        <v>38.902014785738068</v>
      </c>
      <c r="AL38" s="8">
        <v>120</v>
      </c>
      <c r="AM38" s="6">
        <v>7.5</v>
      </c>
      <c r="AN38">
        <v>0</v>
      </c>
      <c r="AO38" s="8">
        <v>105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 s="8">
        <v>3</v>
      </c>
      <c r="AW38">
        <v>0</v>
      </c>
      <c r="AX38">
        <v>0</v>
      </c>
      <c r="AY38">
        <v>1</v>
      </c>
      <c r="AZ38" s="8">
        <v>232</v>
      </c>
      <c r="BA38" s="8">
        <v>232</v>
      </c>
      <c r="BD38" s="2">
        <v>42700</v>
      </c>
      <c r="BE38" s="2">
        <v>42718</v>
      </c>
      <c r="BF38" s="8">
        <v>18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5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1</v>
      </c>
      <c r="CN38" s="6">
        <v>3.8</v>
      </c>
      <c r="CO38" s="8">
        <v>80</v>
      </c>
      <c r="CP38" s="8">
        <v>0</v>
      </c>
      <c r="CQ38" s="8">
        <v>20</v>
      </c>
      <c r="CR38" s="8">
        <v>79</v>
      </c>
      <c r="CS38">
        <v>0</v>
      </c>
      <c r="CT38" s="4">
        <v>0.6171875</v>
      </c>
      <c r="CU38" s="8">
        <v>49</v>
      </c>
      <c r="CV38" s="8">
        <v>90</v>
      </c>
      <c r="CW38" s="8">
        <v>1</v>
      </c>
      <c r="CX38">
        <v>1</v>
      </c>
      <c r="CY38" s="2">
        <v>42776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f t="shared" si="2"/>
        <v>0</v>
      </c>
      <c r="EO38">
        <f t="shared" si="3"/>
        <v>0</v>
      </c>
      <c r="EP38">
        <f t="shared" si="4"/>
        <v>0</v>
      </c>
      <c r="EQ38">
        <f t="shared" si="5"/>
        <v>0</v>
      </c>
      <c r="ER38">
        <f t="shared" si="6"/>
        <v>0</v>
      </c>
      <c r="ES38">
        <f t="shared" si="7"/>
        <v>1</v>
      </c>
      <c r="ET38">
        <f t="shared" si="8"/>
        <v>1</v>
      </c>
      <c r="EU38">
        <f t="shared" si="9"/>
        <v>0</v>
      </c>
      <c r="EV38">
        <f t="shared" si="10"/>
        <v>0</v>
      </c>
      <c r="EW38">
        <f t="shared" si="11"/>
        <v>0</v>
      </c>
      <c r="EX38">
        <f t="shared" si="12"/>
        <v>0</v>
      </c>
      <c r="EY38" s="8">
        <v>2</v>
      </c>
      <c r="EZ38">
        <v>1</v>
      </c>
      <c r="FA38" s="2">
        <v>42781</v>
      </c>
      <c r="FB38">
        <v>0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1</v>
      </c>
      <c r="GZ38" s="2">
        <v>42763</v>
      </c>
      <c r="HA38">
        <v>3</v>
      </c>
      <c r="HB38">
        <v>1</v>
      </c>
      <c r="HC38" s="2">
        <v>42787</v>
      </c>
      <c r="HD38">
        <v>4</v>
      </c>
      <c r="HE38">
        <v>1</v>
      </c>
      <c r="HF38" s="2">
        <v>42799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1</v>
      </c>
      <c r="HP38">
        <v>2</v>
      </c>
      <c r="HQ38">
        <v>0</v>
      </c>
      <c r="HR38">
        <v>6</v>
      </c>
      <c r="HT38">
        <v>0</v>
      </c>
      <c r="HU38">
        <v>1</v>
      </c>
      <c r="HV38">
        <v>1</v>
      </c>
      <c r="HX38">
        <v>0</v>
      </c>
      <c r="IB38">
        <v>45</v>
      </c>
      <c r="IC38">
        <v>1</v>
      </c>
      <c r="ID38">
        <v>1</v>
      </c>
      <c r="IE38">
        <v>3</v>
      </c>
    </row>
    <row r="39" spans="1:239" x14ac:dyDescent="0.35">
      <c r="A39">
        <v>78</v>
      </c>
      <c r="B39">
        <v>1</v>
      </c>
      <c r="C39" s="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f t="shared" si="0"/>
        <v>0</v>
      </c>
      <c r="M39">
        <v>0</v>
      </c>
      <c r="N39">
        <v>1</v>
      </c>
      <c r="O39">
        <v>0</v>
      </c>
      <c r="P39">
        <v>0</v>
      </c>
      <c r="Q39">
        <f t="shared" si="1"/>
        <v>1</v>
      </c>
      <c r="R39" s="8">
        <v>0</v>
      </c>
      <c r="S39" s="8">
        <v>0</v>
      </c>
      <c r="T39">
        <v>2</v>
      </c>
      <c r="U39">
        <v>0</v>
      </c>
      <c r="V39">
        <v>0</v>
      </c>
      <c r="W39">
        <v>1</v>
      </c>
      <c r="X39" s="8">
        <v>2</v>
      </c>
      <c r="Y39">
        <v>1</v>
      </c>
      <c r="Z39" s="8">
        <v>140</v>
      </c>
      <c r="AA39" s="8">
        <v>62</v>
      </c>
      <c r="AB39" s="8">
        <v>98</v>
      </c>
      <c r="AC39">
        <v>0</v>
      </c>
      <c r="AD39" s="8">
        <v>1.8484848484848491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8">
        <v>40.119265587971078</v>
      </c>
      <c r="AL39" s="8">
        <v>59</v>
      </c>
      <c r="AM39" s="6">
        <v>7</v>
      </c>
      <c r="AN39">
        <v>1</v>
      </c>
      <c r="AO39" s="8">
        <v>55</v>
      </c>
      <c r="AP39">
        <v>2</v>
      </c>
      <c r="AQ39">
        <v>1</v>
      </c>
      <c r="AR39">
        <v>1</v>
      </c>
      <c r="AS39">
        <v>0</v>
      </c>
      <c r="AT39">
        <v>0</v>
      </c>
      <c r="AU39">
        <v>0</v>
      </c>
      <c r="AV39" s="8">
        <v>3</v>
      </c>
      <c r="AW39">
        <v>0</v>
      </c>
      <c r="AX39">
        <v>0</v>
      </c>
      <c r="AY39">
        <v>1</v>
      </c>
      <c r="AZ39" s="8">
        <v>307</v>
      </c>
      <c r="BA39" s="8">
        <v>241</v>
      </c>
      <c r="BB39" t="s">
        <v>220</v>
      </c>
      <c r="BD39" s="2">
        <v>42398</v>
      </c>
      <c r="BE39" s="2">
        <v>42416</v>
      </c>
      <c r="BF39" s="8">
        <v>18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7</v>
      </c>
      <c r="BO39">
        <v>16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3</v>
      </c>
      <c r="CJ39">
        <v>1</v>
      </c>
      <c r="CK39">
        <v>1</v>
      </c>
      <c r="CL39">
        <v>1</v>
      </c>
      <c r="CM39">
        <v>1</v>
      </c>
      <c r="CN39" s="6">
        <v>0.3</v>
      </c>
      <c r="CO39" s="8">
        <v>0.23404739459740589</v>
      </c>
      <c r="CP39" s="8">
        <v>0.10961907371882711</v>
      </c>
      <c r="CQ39" s="8">
        <v>99.656333531683757</v>
      </c>
      <c r="CR39" s="8">
        <v>84.5</v>
      </c>
      <c r="CS39">
        <v>0</v>
      </c>
      <c r="CT39" s="4">
        <v>0.60357142857142854</v>
      </c>
      <c r="CU39" s="8">
        <v>55.5</v>
      </c>
      <c r="CV39" s="8">
        <v>70</v>
      </c>
      <c r="CW39" s="8">
        <v>1</v>
      </c>
      <c r="CX39">
        <v>1</v>
      </c>
      <c r="CY39" s="2">
        <v>42418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f t="shared" si="2"/>
        <v>1</v>
      </c>
      <c r="EO39">
        <f t="shared" si="3"/>
        <v>0</v>
      </c>
      <c r="EP39">
        <f t="shared" si="4"/>
        <v>1</v>
      </c>
      <c r="EQ39">
        <f t="shared" si="5"/>
        <v>1</v>
      </c>
      <c r="ER39">
        <f t="shared" si="6"/>
        <v>0</v>
      </c>
      <c r="ES39">
        <f t="shared" si="7"/>
        <v>0</v>
      </c>
      <c r="ET39">
        <f t="shared" si="8"/>
        <v>0</v>
      </c>
      <c r="EU39">
        <f t="shared" si="9"/>
        <v>0</v>
      </c>
      <c r="EV39">
        <f t="shared" si="10"/>
        <v>0</v>
      </c>
      <c r="EW39">
        <f t="shared" si="11"/>
        <v>0</v>
      </c>
      <c r="EX39">
        <f t="shared" si="12"/>
        <v>0</v>
      </c>
      <c r="EY39" s="8">
        <v>1.75</v>
      </c>
      <c r="EZ39">
        <v>1</v>
      </c>
      <c r="FA39" s="2">
        <v>42470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1</v>
      </c>
      <c r="GZ39" s="2">
        <v>42418</v>
      </c>
      <c r="HA39">
        <v>2</v>
      </c>
      <c r="HB39">
        <v>1</v>
      </c>
      <c r="HC39" s="2">
        <v>42472</v>
      </c>
      <c r="HD39">
        <v>3</v>
      </c>
      <c r="HE39">
        <v>1</v>
      </c>
      <c r="HF39" s="2">
        <v>42503</v>
      </c>
      <c r="HG39">
        <v>0</v>
      </c>
      <c r="HH39">
        <v>0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4</v>
      </c>
      <c r="HT39">
        <v>0</v>
      </c>
      <c r="HU39">
        <v>1</v>
      </c>
      <c r="HV39">
        <v>1</v>
      </c>
      <c r="HX39">
        <v>0</v>
      </c>
      <c r="IB39">
        <v>2</v>
      </c>
      <c r="IC39">
        <v>1</v>
      </c>
      <c r="ID39">
        <v>1</v>
      </c>
      <c r="IE39">
        <v>2</v>
      </c>
    </row>
    <row r="40" spans="1:239" x14ac:dyDescent="0.35">
      <c r="A40">
        <v>79</v>
      </c>
      <c r="B40">
        <v>1</v>
      </c>
      <c r="C40" s="9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f t="shared" si="0"/>
        <v>0</v>
      </c>
      <c r="M40">
        <v>0</v>
      </c>
      <c r="N40">
        <v>1</v>
      </c>
      <c r="O40">
        <v>0</v>
      </c>
      <c r="P40">
        <v>0</v>
      </c>
      <c r="Q40">
        <f t="shared" si="1"/>
        <v>1</v>
      </c>
      <c r="R40" s="8">
        <v>0</v>
      </c>
      <c r="S40" s="8">
        <v>0</v>
      </c>
      <c r="T40">
        <v>0</v>
      </c>
      <c r="U40">
        <v>1</v>
      </c>
      <c r="V40">
        <v>0</v>
      </c>
      <c r="W40">
        <v>0</v>
      </c>
      <c r="X40" s="8">
        <v>0</v>
      </c>
      <c r="Y40">
        <v>1</v>
      </c>
      <c r="Z40" s="8">
        <v>145</v>
      </c>
      <c r="AA40" s="8">
        <v>75</v>
      </c>
      <c r="AB40" s="8">
        <v>97</v>
      </c>
      <c r="AC40">
        <v>0</v>
      </c>
      <c r="AD40" s="8">
        <v>2.0314960629921259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8">
        <v>43.897820122246237</v>
      </c>
      <c r="AL40" s="8">
        <v>78</v>
      </c>
      <c r="AM40" s="6">
        <v>7.2</v>
      </c>
      <c r="AN40">
        <v>1</v>
      </c>
      <c r="AO40" s="8">
        <v>69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 s="8">
        <v>2</v>
      </c>
      <c r="AW40">
        <v>0</v>
      </c>
      <c r="AX40">
        <v>1</v>
      </c>
      <c r="AY40">
        <v>0</v>
      </c>
      <c r="AZ40" s="8">
        <v>154</v>
      </c>
      <c r="BA40" s="8">
        <v>0</v>
      </c>
      <c r="BB40" t="s">
        <v>226</v>
      </c>
      <c r="BD40" s="2">
        <v>41289</v>
      </c>
      <c r="BE40" s="2">
        <v>41307</v>
      </c>
      <c r="BF40" s="8">
        <v>18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6</v>
      </c>
      <c r="BO40">
        <v>15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1</v>
      </c>
      <c r="CN40" s="6">
        <v>36</v>
      </c>
      <c r="CO40" s="8">
        <v>20</v>
      </c>
      <c r="CP40" s="8">
        <v>0</v>
      </c>
      <c r="CQ40" s="8">
        <v>80</v>
      </c>
      <c r="CR40" s="8">
        <v>84.5</v>
      </c>
      <c r="CS40">
        <v>0</v>
      </c>
      <c r="CT40" s="4">
        <v>0.58275862068965523</v>
      </c>
      <c r="CU40" s="8">
        <v>60.5</v>
      </c>
      <c r="CV40" s="8">
        <v>94</v>
      </c>
      <c r="CW40" s="8">
        <v>1</v>
      </c>
      <c r="CX40">
        <v>1</v>
      </c>
      <c r="CY40" s="2">
        <v>41308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0</v>
      </c>
      <c r="DQ40">
        <v>0</v>
      </c>
      <c r="DR40">
        <v>1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f t="shared" si="2"/>
        <v>1</v>
      </c>
      <c r="EO40">
        <f t="shared" si="3"/>
        <v>0</v>
      </c>
      <c r="EP40">
        <f t="shared" si="4"/>
        <v>1</v>
      </c>
      <c r="EQ40">
        <f t="shared" si="5"/>
        <v>0</v>
      </c>
      <c r="ER40">
        <f t="shared" si="6"/>
        <v>0</v>
      </c>
      <c r="ES40">
        <f t="shared" si="7"/>
        <v>1</v>
      </c>
      <c r="ET40">
        <f t="shared" si="8"/>
        <v>1</v>
      </c>
      <c r="EU40">
        <f t="shared" si="9"/>
        <v>1</v>
      </c>
      <c r="EV40">
        <f t="shared" si="10"/>
        <v>1</v>
      </c>
      <c r="EW40">
        <f t="shared" si="11"/>
        <v>1</v>
      </c>
      <c r="EX40">
        <f t="shared" si="12"/>
        <v>1</v>
      </c>
      <c r="EY40" s="8">
        <v>1.8918918918918921</v>
      </c>
      <c r="EZ40">
        <v>1</v>
      </c>
      <c r="FA40" s="2">
        <v>41318</v>
      </c>
      <c r="FB40">
        <v>0</v>
      </c>
      <c r="FC40">
        <v>1</v>
      </c>
      <c r="FD40">
        <v>0</v>
      </c>
      <c r="FE40">
        <v>1</v>
      </c>
      <c r="FF40">
        <v>1</v>
      </c>
      <c r="FG40">
        <v>1</v>
      </c>
      <c r="FH40">
        <v>0</v>
      </c>
      <c r="FI40">
        <v>1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HA40">
        <v>0</v>
      </c>
      <c r="HB40">
        <v>0</v>
      </c>
      <c r="HD40">
        <v>0</v>
      </c>
      <c r="HE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f t="shared" ref="HR40:HR65" si="16">HA40</f>
        <v>0</v>
      </c>
      <c r="HT40">
        <v>0</v>
      </c>
      <c r="HU40">
        <v>0</v>
      </c>
      <c r="HV40">
        <v>0</v>
      </c>
      <c r="HX40">
        <v>1</v>
      </c>
      <c r="HY40" s="2">
        <v>41440</v>
      </c>
      <c r="ID40">
        <v>2</v>
      </c>
      <c r="IE40">
        <v>4</v>
      </c>
    </row>
    <row r="41" spans="1:239" x14ac:dyDescent="0.35">
      <c r="A41">
        <v>78</v>
      </c>
      <c r="B41">
        <v>2</v>
      </c>
      <c r="C41" s="9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f t="shared" si="0"/>
        <v>1</v>
      </c>
      <c r="M41">
        <v>0</v>
      </c>
      <c r="N41">
        <v>1</v>
      </c>
      <c r="O41">
        <v>0</v>
      </c>
      <c r="P41">
        <v>0</v>
      </c>
      <c r="Q41">
        <f t="shared" si="1"/>
        <v>1</v>
      </c>
      <c r="R41" s="8">
        <v>0</v>
      </c>
      <c r="S41" s="8">
        <v>0</v>
      </c>
      <c r="T41">
        <v>0</v>
      </c>
      <c r="U41">
        <v>1</v>
      </c>
      <c r="V41">
        <v>0</v>
      </c>
      <c r="W41">
        <v>0</v>
      </c>
      <c r="X41" s="8">
        <v>0</v>
      </c>
      <c r="Y41">
        <v>0</v>
      </c>
      <c r="Z41" s="8">
        <v>136.5</v>
      </c>
      <c r="AA41" s="8">
        <v>76.131193582034129</v>
      </c>
      <c r="AB41" s="8">
        <v>97.107066381156315</v>
      </c>
      <c r="AC41">
        <v>0</v>
      </c>
      <c r="AD41" s="8">
        <v>1.8778625954198469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8">
        <v>41.944070249707472</v>
      </c>
      <c r="AL41" s="8">
        <v>56</v>
      </c>
      <c r="AM41" s="6">
        <v>9</v>
      </c>
      <c r="AN41">
        <v>0</v>
      </c>
      <c r="AO41" s="8">
        <v>92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 s="8">
        <v>3</v>
      </c>
      <c r="AW41">
        <v>0</v>
      </c>
      <c r="AX41">
        <v>0</v>
      </c>
      <c r="AY41">
        <v>1</v>
      </c>
      <c r="AZ41" s="8">
        <v>101</v>
      </c>
      <c r="BA41" s="8">
        <v>41</v>
      </c>
      <c r="BB41" t="s">
        <v>220</v>
      </c>
      <c r="BD41" s="2">
        <v>41627</v>
      </c>
      <c r="BE41" s="2">
        <v>41646</v>
      </c>
      <c r="BF41" s="8">
        <v>19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5</v>
      </c>
      <c r="BO41">
        <v>6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1</v>
      </c>
      <c r="CN41" s="6">
        <v>0.3</v>
      </c>
      <c r="CO41" s="8">
        <v>0</v>
      </c>
      <c r="CP41" s="8">
        <v>0</v>
      </c>
      <c r="CQ41" s="8">
        <v>100</v>
      </c>
      <c r="CR41" s="8">
        <v>71.5</v>
      </c>
      <c r="CS41">
        <v>0</v>
      </c>
      <c r="CT41" s="4">
        <v>0.52380952380952384</v>
      </c>
      <c r="CU41" s="8">
        <v>65</v>
      </c>
      <c r="CV41" s="8">
        <v>77.499999999999986</v>
      </c>
      <c r="CW41" s="8">
        <v>0</v>
      </c>
      <c r="CX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f t="shared" si="2"/>
        <v>0</v>
      </c>
      <c r="EO41">
        <f t="shared" si="3"/>
        <v>0</v>
      </c>
      <c r="EP41">
        <f t="shared" si="4"/>
        <v>0</v>
      </c>
      <c r="EQ41">
        <f t="shared" si="5"/>
        <v>0</v>
      </c>
      <c r="ER41">
        <f t="shared" si="6"/>
        <v>0</v>
      </c>
      <c r="ES41">
        <f t="shared" si="7"/>
        <v>0</v>
      </c>
      <c r="ET41">
        <f t="shared" si="8"/>
        <v>0</v>
      </c>
      <c r="EU41">
        <f t="shared" si="9"/>
        <v>0</v>
      </c>
      <c r="EV41">
        <f t="shared" si="10"/>
        <v>0</v>
      </c>
      <c r="EW41">
        <f t="shared" si="11"/>
        <v>0</v>
      </c>
      <c r="EX41">
        <f t="shared" si="12"/>
        <v>0</v>
      </c>
      <c r="EY41" s="8">
        <v>1.944444444444444</v>
      </c>
      <c r="EZ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HA41">
        <v>0</v>
      </c>
      <c r="HB41">
        <v>0</v>
      </c>
      <c r="HD41">
        <v>0</v>
      </c>
      <c r="HE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f t="shared" si="16"/>
        <v>0</v>
      </c>
      <c r="HT41">
        <v>0</v>
      </c>
      <c r="HU41">
        <v>1</v>
      </c>
      <c r="HV41">
        <v>0</v>
      </c>
      <c r="HX41">
        <v>0</v>
      </c>
      <c r="ID41">
        <v>2</v>
      </c>
      <c r="IE41">
        <v>4</v>
      </c>
    </row>
    <row r="42" spans="1:239" x14ac:dyDescent="0.35">
      <c r="A42">
        <v>29</v>
      </c>
      <c r="B42">
        <v>1</v>
      </c>
      <c r="C42" s="9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f t="shared" si="0"/>
        <v>0</v>
      </c>
      <c r="M42">
        <v>0</v>
      </c>
      <c r="N42">
        <v>1</v>
      </c>
      <c r="O42">
        <v>0</v>
      </c>
      <c r="P42">
        <v>0</v>
      </c>
      <c r="Q42">
        <f t="shared" si="1"/>
        <v>1</v>
      </c>
      <c r="R42" s="8">
        <v>0</v>
      </c>
      <c r="S42" s="8">
        <v>0</v>
      </c>
      <c r="T42">
        <v>0</v>
      </c>
      <c r="U42">
        <v>1</v>
      </c>
      <c r="V42">
        <v>0</v>
      </c>
      <c r="W42">
        <v>0</v>
      </c>
      <c r="X42" s="8">
        <v>0</v>
      </c>
      <c r="Y42">
        <v>0</v>
      </c>
      <c r="Z42" s="8">
        <v>131</v>
      </c>
      <c r="AA42" s="8">
        <v>75.5</v>
      </c>
      <c r="AB42" s="8">
        <v>97.111702127659569</v>
      </c>
      <c r="AC42">
        <v>0</v>
      </c>
      <c r="AD42" s="8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8">
        <v>42.5</v>
      </c>
      <c r="AL42" s="8">
        <v>115</v>
      </c>
      <c r="AM42" s="6">
        <v>8.4</v>
      </c>
      <c r="AN42">
        <v>0</v>
      </c>
      <c r="AO42" s="8">
        <v>220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 s="8">
        <v>1</v>
      </c>
      <c r="AW42">
        <v>1</v>
      </c>
      <c r="AX42">
        <v>0</v>
      </c>
      <c r="AY42">
        <v>0</v>
      </c>
      <c r="AZ42" s="8">
        <v>24</v>
      </c>
      <c r="BA42" s="8">
        <v>24</v>
      </c>
      <c r="BD42" s="2">
        <v>41466</v>
      </c>
      <c r="BE42" s="2">
        <v>41485</v>
      </c>
      <c r="BF42" s="8">
        <v>19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7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1</v>
      </c>
      <c r="CN42" s="6">
        <v>1.9860055073973331</v>
      </c>
      <c r="CO42" s="8">
        <v>50</v>
      </c>
      <c r="CP42" s="8">
        <v>0</v>
      </c>
      <c r="CQ42" s="8">
        <v>50</v>
      </c>
      <c r="CR42" s="8">
        <v>82</v>
      </c>
      <c r="CS42">
        <v>0</v>
      </c>
      <c r="CT42" s="4">
        <v>0.62595419847328249</v>
      </c>
      <c r="CU42" s="8">
        <v>49</v>
      </c>
      <c r="CV42" s="8">
        <v>102</v>
      </c>
      <c r="CW42" s="8">
        <v>0</v>
      </c>
      <c r="CX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f t="shared" si="2"/>
        <v>0</v>
      </c>
      <c r="EO42">
        <f t="shared" si="3"/>
        <v>0</v>
      </c>
      <c r="EP42">
        <f t="shared" si="4"/>
        <v>0</v>
      </c>
      <c r="EQ42">
        <f t="shared" si="5"/>
        <v>0</v>
      </c>
      <c r="ER42">
        <f t="shared" si="6"/>
        <v>0</v>
      </c>
      <c r="ES42">
        <f t="shared" si="7"/>
        <v>0</v>
      </c>
      <c r="ET42">
        <f t="shared" si="8"/>
        <v>0</v>
      </c>
      <c r="EU42">
        <f t="shared" si="9"/>
        <v>0</v>
      </c>
      <c r="EV42">
        <f t="shared" si="10"/>
        <v>0</v>
      </c>
      <c r="EW42">
        <f t="shared" si="11"/>
        <v>0</v>
      </c>
      <c r="EX42">
        <f t="shared" si="12"/>
        <v>0</v>
      </c>
      <c r="EY42" s="8">
        <v>1.88</v>
      </c>
      <c r="EZ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</v>
      </c>
      <c r="GY42">
        <v>0</v>
      </c>
      <c r="HA42">
        <v>0</v>
      </c>
      <c r="HB42">
        <v>0</v>
      </c>
      <c r="HD42">
        <v>0</v>
      </c>
      <c r="HE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f t="shared" si="16"/>
        <v>0</v>
      </c>
      <c r="HT42">
        <v>0</v>
      </c>
      <c r="HU42">
        <v>1</v>
      </c>
      <c r="HV42">
        <v>0</v>
      </c>
      <c r="HW42" s="2">
        <v>41563</v>
      </c>
      <c r="HX42">
        <v>0</v>
      </c>
      <c r="HZ42">
        <v>78</v>
      </c>
      <c r="IA42">
        <v>1</v>
      </c>
      <c r="ID42">
        <v>0</v>
      </c>
      <c r="IE42">
        <v>0</v>
      </c>
    </row>
    <row r="43" spans="1:239" x14ac:dyDescent="0.35">
      <c r="A43">
        <v>85</v>
      </c>
      <c r="B43">
        <v>2</v>
      </c>
      <c r="C43" s="9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f t="shared" si="0"/>
        <v>0</v>
      </c>
      <c r="M43">
        <v>0</v>
      </c>
      <c r="N43">
        <v>1</v>
      </c>
      <c r="O43">
        <v>0</v>
      </c>
      <c r="P43">
        <v>0</v>
      </c>
      <c r="Q43">
        <f t="shared" si="1"/>
        <v>1</v>
      </c>
      <c r="R43" s="8">
        <v>0</v>
      </c>
      <c r="S43" s="8">
        <v>0</v>
      </c>
      <c r="T43">
        <v>0</v>
      </c>
      <c r="U43">
        <v>1</v>
      </c>
      <c r="V43">
        <v>0</v>
      </c>
      <c r="W43">
        <v>0</v>
      </c>
      <c r="X43" s="8">
        <v>0</v>
      </c>
      <c r="Y43">
        <v>0</v>
      </c>
      <c r="Z43" s="8">
        <v>135.10563655735049</v>
      </c>
      <c r="AA43" s="8">
        <v>68.082321529694468</v>
      </c>
      <c r="AB43" s="8">
        <v>97.181512605042016</v>
      </c>
      <c r="AC43">
        <v>0</v>
      </c>
      <c r="AD43" s="8">
        <v>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8">
        <v>42</v>
      </c>
      <c r="AL43" s="8">
        <v>63</v>
      </c>
      <c r="AM43" s="6">
        <v>8</v>
      </c>
      <c r="AN43">
        <v>0</v>
      </c>
      <c r="AO43" s="8">
        <v>67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 s="8">
        <v>3</v>
      </c>
      <c r="AW43">
        <v>0</v>
      </c>
      <c r="AX43">
        <v>0</v>
      </c>
      <c r="AY43">
        <v>1</v>
      </c>
      <c r="AZ43" s="8">
        <v>295</v>
      </c>
      <c r="BA43" s="8">
        <v>247</v>
      </c>
      <c r="BD43" s="2">
        <v>41306</v>
      </c>
      <c r="BE43" s="2">
        <v>41325</v>
      </c>
      <c r="BF43" s="8">
        <v>19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5</v>
      </c>
      <c r="BO43">
        <v>2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 s="6">
        <v>0.6</v>
      </c>
      <c r="CO43" s="8">
        <v>0</v>
      </c>
      <c r="CP43" s="8">
        <v>0</v>
      </c>
      <c r="CQ43" s="8">
        <v>100</v>
      </c>
      <c r="CR43" s="8">
        <v>92.5</v>
      </c>
      <c r="CS43">
        <v>0</v>
      </c>
      <c r="CT43" s="4">
        <v>0.68464945176980097</v>
      </c>
      <c r="CU43" s="8">
        <v>42.605636557350493</v>
      </c>
      <c r="CV43" s="8">
        <v>88</v>
      </c>
      <c r="CW43" s="8">
        <v>0</v>
      </c>
      <c r="CX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f t="shared" si="2"/>
        <v>0</v>
      </c>
      <c r="EO43">
        <f t="shared" si="3"/>
        <v>0</v>
      </c>
      <c r="EP43">
        <f t="shared" si="4"/>
        <v>0</v>
      </c>
      <c r="EQ43">
        <f t="shared" si="5"/>
        <v>0</v>
      </c>
      <c r="ER43">
        <f t="shared" si="6"/>
        <v>0</v>
      </c>
      <c r="ES43">
        <f t="shared" si="7"/>
        <v>0</v>
      </c>
      <c r="ET43">
        <f t="shared" si="8"/>
        <v>0</v>
      </c>
      <c r="EU43">
        <f t="shared" si="9"/>
        <v>0</v>
      </c>
      <c r="EV43">
        <f t="shared" si="10"/>
        <v>0</v>
      </c>
      <c r="EW43">
        <f t="shared" si="11"/>
        <v>0</v>
      </c>
      <c r="EX43">
        <f t="shared" si="12"/>
        <v>0</v>
      </c>
      <c r="EY43" s="8">
        <v>1.9275362318840581</v>
      </c>
      <c r="EZ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HA43">
        <v>0</v>
      </c>
      <c r="HB43">
        <v>0</v>
      </c>
      <c r="HD43">
        <v>0</v>
      </c>
      <c r="HE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f t="shared" si="16"/>
        <v>0</v>
      </c>
      <c r="HT43">
        <v>0</v>
      </c>
      <c r="HU43">
        <v>1</v>
      </c>
      <c r="HV43">
        <v>0</v>
      </c>
      <c r="HW43" s="2">
        <v>41356</v>
      </c>
      <c r="HX43">
        <v>0</v>
      </c>
      <c r="HZ43">
        <v>31</v>
      </c>
      <c r="IA43">
        <v>1</v>
      </c>
      <c r="ID43">
        <v>0</v>
      </c>
      <c r="IE43">
        <v>0</v>
      </c>
    </row>
    <row r="44" spans="1:239" x14ac:dyDescent="0.35">
      <c r="A44">
        <v>53</v>
      </c>
      <c r="B44">
        <v>1</v>
      </c>
      <c r="C44" s="9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f t="shared" si="0"/>
        <v>0</v>
      </c>
      <c r="M44">
        <v>0</v>
      </c>
      <c r="N44">
        <v>1</v>
      </c>
      <c r="O44">
        <v>0</v>
      </c>
      <c r="P44">
        <v>0</v>
      </c>
      <c r="Q44">
        <f t="shared" si="1"/>
        <v>1</v>
      </c>
      <c r="R44" s="8">
        <v>0</v>
      </c>
      <c r="S44" s="8">
        <v>0</v>
      </c>
      <c r="T44">
        <v>0</v>
      </c>
      <c r="U44">
        <v>1</v>
      </c>
      <c r="V44">
        <v>0</v>
      </c>
      <c r="W44">
        <v>0</v>
      </c>
      <c r="X44" s="8">
        <v>0</v>
      </c>
      <c r="Y44">
        <v>0</v>
      </c>
      <c r="Z44" s="8">
        <v>138</v>
      </c>
      <c r="AA44" s="8">
        <v>64</v>
      </c>
      <c r="AB44" s="8">
        <v>100</v>
      </c>
      <c r="AC44">
        <v>0</v>
      </c>
      <c r="AD44" s="8">
        <v>1.8206896551724141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8">
        <v>39.5</v>
      </c>
      <c r="AL44" s="8">
        <v>62</v>
      </c>
      <c r="AM44" s="6">
        <v>8.1999999999999993</v>
      </c>
      <c r="AN44">
        <v>0</v>
      </c>
      <c r="AO44" s="8">
        <v>70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 s="8">
        <v>1</v>
      </c>
      <c r="AW44">
        <v>1</v>
      </c>
      <c r="AX44">
        <v>0</v>
      </c>
      <c r="AY44">
        <v>0</v>
      </c>
      <c r="AZ44" s="8">
        <v>366</v>
      </c>
      <c r="BA44" s="8">
        <v>366</v>
      </c>
      <c r="BD44" s="2">
        <v>42384</v>
      </c>
      <c r="BE44" s="2">
        <v>42403</v>
      </c>
      <c r="BF44" s="8">
        <v>19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2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 s="6">
        <v>1</v>
      </c>
      <c r="CO44" s="8">
        <v>0</v>
      </c>
      <c r="CP44" s="8">
        <v>0</v>
      </c>
      <c r="CQ44" s="8">
        <v>100</v>
      </c>
      <c r="CR44" s="8">
        <v>94</v>
      </c>
      <c r="CS44">
        <v>0</v>
      </c>
      <c r="CT44" s="4">
        <v>0.6811594202898551</v>
      </c>
      <c r="CU44" s="8">
        <v>44</v>
      </c>
      <c r="CV44" s="8">
        <v>99.5</v>
      </c>
      <c r="CW44" s="8">
        <v>0</v>
      </c>
      <c r="CX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f t="shared" si="2"/>
        <v>0</v>
      </c>
      <c r="EO44">
        <f t="shared" si="3"/>
        <v>0</v>
      </c>
      <c r="EP44">
        <f t="shared" si="4"/>
        <v>0</v>
      </c>
      <c r="EQ44">
        <f t="shared" si="5"/>
        <v>0</v>
      </c>
      <c r="ER44">
        <f t="shared" si="6"/>
        <v>0</v>
      </c>
      <c r="ES44">
        <f t="shared" si="7"/>
        <v>0</v>
      </c>
      <c r="ET44">
        <f t="shared" si="8"/>
        <v>0</v>
      </c>
      <c r="EU44">
        <f t="shared" si="9"/>
        <v>0</v>
      </c>
      <c r="EV44">
        <f t="shared" si="10"/>
        <v>0</v>
      </c>
      <c r="EW44">
        <f t="shared" si="11"/>
        <v>0</v>
      </c>
      <c r="EX44">
        <f t="shared" si="12"/>
        <v>0</v>
      </c>
      <c r="EY44" s="8">
        <v>1.835443037974684</v>
      </c>
      <c r="EZ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HA44">
        <v>0</v>
      </c>
      <c r="HB44">
        <v>0</v>
      </c>
      <c r="HD44">
        <v>0</v>
      </c>
      <c r="HE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f t="shared" si="16"/>
        <v>0</v>
      </c>
      <c r="HT44">
        <v>0</v>
      </c>
      <c r="HU44">
        <v>1</v>
      </c>
      <c r="HV44">
        <v>0</v>
      </c>
      <c r="HW44" s="2">
        <v>42474</v>
      </c>
      <c r="HX44">
        <v>0</v>
      </c>
      <c r="HZ44">
        <v>71</v>
      </c>
      <c r="IA44">
        <v>1</v>
      </c>
      <c r="ID44">
        <v>0</v>
      </c>
      <c r="IE44">
        <v>0</v>
      </c>
    </row>
    <row r="45" spans="1:239" x14ac:dyDescent="0.35">
      <c r="A45">
        <v>60</v>
      </c>
      <c r="B45">
        <v>1</v>
      </c>
      <c r="C45" s="9">
        <v>2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 t="shared" si="0"/>
        <v>1</v>
      </c>
      <c r="M45">
        <v>2</v>
      </c>
      <c r="N45">
        <v>0</v>
      </c>
      <c r="O45">
        <v>0</v>
      </c>
      <c r="P45">
        <v>1</v>
      </c>
      <c r="Q45">
        <f t="shared" si="1"/>
        <v>0</v>
      </c>
      <c r="R45" s="8">
        <v>20</v>
      </c>
      <c r="S45" s="8">
        <v>8.0760232032969184E-2</v>
      </c>
      <c r="T45">
        <v>0</v>
      </c>
      <c r="U45">
        <v>1</v>
      </c>
      <c r="V45">
        <v>0</v>
      </c>
      <c r="W45">
        <v>0</v>
      </c>
      <c r="X45" s="8">
        <v>0</v>
      </c>
      <c r="Y45">
        <v>0</v>
      </c>
      <c r="Z45" s="8">
        <v>134.5</v>
      </c>
      <c r="AA45" s="8">
        <v>75.931648343664051</v>
      </c>
      <c r="AB45" s="8">
        <v>97.863794301598332</v>
      </c>
      <c r="AC45">
        <v>0</v>
      </c>
      <c r="AD45" s="8">
        <v>1.943661971830986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8">
        <v>40.180347771365398</v>
      </c>
      <c r="AL45" s="8">
        <v>69</v>
      </c>
      <c r="AM45" s="6">
        <v>9</v>
      </c>
      <c r="AN45">
        <v>0</v>
      </c>
      <c r="AO45" s="8">
        <v>115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 s="8">
        <v>2</v>
      </c>
      <c r="AW45">
        <v>0</v>
      </c>
      <c r="AX45">
        <v>1</v>
      </c>
      <c r="AY45">
        <v>0</v>
      </c>
      <c r="AZ45" s="8">
        <v>178</v>
      </c>
      <c r="BA45" s="8">
        <v>0</v>
      </c>
      <c r="BB45" t="s">
        <v>223</v>
      </c>
      <c r="BD45" s="2">
        <v>41530</v>
      </c>
      <c r="BE45" s="2">
        <v>41549</v>
      </c>
      <c r="BF45" s="8">
        <v>19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5</v>
      </c>
      <c r="BO45">
        <v>6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1</v>
      </c>
      <c r="CN45" s="6">
        <v>0.4</v>
      </c>
      <c r="CO45" s="8">
        <v>0</v>
      </c>
      <c r="CP45" s="8">
        <v>0</v>
      </c>
      <c r="CQ45" s="8">
        <v>100</v>
      </c>
      <c r="CR45" s="8">
        <v>94.881811760344206</v>
      </c>
      <c r="CS45">
        <v>0</v>
      </c>
      <c r="CT45" s="4">
        <v>0.70544097963081198</v>
      </c>
      <c r="CU45" s="8">
        <v>39.618188239655794</v>
      </c>
      <c r="CV45" s="8">
        <v>88.5</v>
      </c>
      <c r="CW45" s="8">
        <v>0</v>
      </c>
      <c r="CX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f t="shared" si="2"/>
        <v>0</v>
      </c>
      <c r="EO45">
        <f t="shared" si="3"/>
        <v>0</v>
      </c>
      <c r="EP45">
        <f t="shared" si="4"/>
        <v>0</v>
      </c>
      <c r="EQ45">
        <f t="shared" si="5"/>
        <v>0</v>
      </c>
      <c r="ER45">
        <f t="shared" si="6"/>
        <v>0</v>
      </c>
      <c r="ES45">
        <f t="shared" si="7"/>
        <v>0</v>
      </c>
      <c r="ET45">
        <f t="shared" si="8"/>
        <v>0</v>
      </c>
      <c r="EU45">
        <f t="shared" si="9"/>
        <v>0</v>
      </c>
      <c r="EV45">
        <f t="shared" si="10"/>
        <v>0</v>
      </c>
      <c r="EW45">
        <f t="shared" si="11"/>
        <v>0</v>
      </c>
      <c r="EX45">
        <f t="shared" si="12"/>
        <v>0</v>
      </c>
      <c r="EY45" s="8">
        <v>1.788732394366197</v>
      </c>
      <c r="EZ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HA45">
        <v>0</v>
      </c>
      <c r="HB45">
        <v>0</v>
      </c>
      <c r="HD45">
        <v>0</v>
      </c>
      <c r="HE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f t="shared" si="16"/>
        <v>0</v>
      </c>
      <c r="HT45">
        <v>0</v>
      </c>
      <c r="HU45">
        <v>1</v>
      </c>
      <c r="HV45">
        <v>0</v>
      </c>
      <c r="HW45" s="2">
        <v>41593</v>
      </c>
      <c r="HX45">
        <v>0</v>
      </c>
      <c r="HZ45">
        <v>44</v>
      </c>
      <c r="IA45">
        <v>1</v>
      </c>
      <c r="ID45">
        <v>0</v>
      </c>
      <c r="IE45">
        <v>0</v>
      </c>
    </row>
    <row r="46" spans="1:239" x14ac:dyDescent="0.35">
      <c r="A46">
        <v>75</v>
      </c>
      <c r="B46">
        <v>1</v>
      </c>
      <c r="C46" s="9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f t="shared" si="0"/>
        <v>0</v>
      </c>
      <c r="M46">
        <v>0</v>
      </c>
      <c r="N46">
        <v>1</v>
      </c>
      <c r="O46">
        <v>0</v>
      </c>
      <c r="P46">
        <v>0</v>
      </c>
      <c r="Q46">
        <f t="shared" si="1"/>
        <v>1</v>
      </c>
      <c r="R46" s="8">
        <v>0</v>
      </c>
      <c r="S46" s="8">
        <v>0</v>
      </c>
      <c r="T46">
        <v>2</v>
      </c>
      <c r="U46">
        <v>0</v>
      </c>
      <c r="V46">
        <v>0</v>
      </c>
      <c r="W46">
        <v>1</v>
      </c>
      <c r="X46" s="8">
        <v>14</v>
      </c>
      <c r="Y46">
        <v>1</v>
      </c>
      <c r="Z46" s="8">
        <v>158</v>
      </c>
      <c r="AA46" s="8">
        <v>82</v>
      </c>
      <c r="AB46" s="8">
        <v>96</v>
      </c>
      <c r="AC46">
        <v>0</v>
      </c>
      <c r="AD46" s="8">
        <v>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8">
        <v>44.999999999999993</v>
      </c>
      <c r="AL46" s="8">
        <v>56</v>
      </c>
      <c r="AM46" s="6">
        <v>10</v>
      </c>
      <c r="AN46">
        <v>0</v>
      </c>
      <c r="AO46" s="8">
        <v>69.5</v>
      </c>
      <c r="AQ46">
        <v>1</v>
      </c>
      <c r="AR46">
        <v>0</v>
      </c>
      <c r="AS46">
        <v>0</v>
      </c>
      <c r="AT46">
        <v>0</v>
      </c>
      <c r="AU46">
        <v>0</v>
      </c>
      <c r="AV46" s="8">
        <v>1</v>
      </c>
      <c r="AW46">
        <v>1</v>
      </c>
      <c r="AX46">
        <v>0</v>
      </c>
      <c r="AY46">
        <v>0</v>
      </c>
      <c r="AZ46" s="8">
        <v>750</v>
      </c>
      <c r="BA46" s="8">
        <v>750</v>
      </c>
      <c r="BC46" t="s">
        <v>232</v>
      </c>
      <c r="BD46" s="2">
        <v>41642</v>
      </c>
      <c r="BE46" s="2">
        <v>41661</v>
      </c>
      <c r="BF46" s="8">
        <v>19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3</v>
      </c>
      <c r="CJ46">
        <v>1</v>
      </c>
      <c r="CK46">
        <v>1</v>
      </c>
      <c r="CL46">
        <v>1</v>
      </c>
      <c r="CM46">
        <v>0</v>
      </c>
      <c r="CN46" s="6">
        <v>12</v>
      </c>
      <c r="CO46" s="8">
        <v>0</v>
      </c>
      <c r="CP46" s="8">
        <v>0</v>
      </c>
      <c r="CQ46" s="8">
        <v>100</v>
      </c>
      <c r="CR46" s="8">
        <v>98.115029999996437</v>
      </c>
      <c r="CS46">
        <v>0</v>
      </c>
      <c r="CT46" s="4">
        <v>0.62098120253162303</v>
      </c>
      <c r="CU46" s="8">
        <v>59.884970000003563</v>
      </c>
      <c r="CV46" s="8">
        <v>92.5</v>
      </c>
      <c r="CW46" s="8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f t="shared" si="2"/>
        <v>0</v>
      </c>
      <c r="EO46">
        <f t="shared" si="3"/>
        <v>0</v>
      </c>
      <c r="EP46">
        <f t="shared" si="4"/>
        <v>0</v>
      </c>
      <c r="EQ46">
        <f t="shared" si="5"/>
        <v>0</v>
      </c>
      <c r="ER46">
        <f t="shared" si="6"/>
        <v>0</v>
      </c>
      <c r="ES46">
        <f t="shared" si="7"/>
        <v>0</v>
      </c>
      <c r="ET46">
        <f t="shared" si="8"/>
        <v>0</v>
      </c>
      <c r="EU46">
        <f t="shared" si="9"/>
        <v>0</v>
      </c>
      <c r="EV46">
        <f t="shared" si="10"/>
        <v>0</v>
      </c>
      <c r="EW46">
        <f t="shared" si="11"/>
        <v>0</v>
      </c>
      <c r="EX46">
        <f t="shared" si="12"/>
        <v>0</v>
      </c>
      <c r="EY46" s="8">
        <v>1.828571428571429</v>
      </c>
      <c r="EZ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HA46">
        <v>0</v>
      </c>
      <c r="HB46">
        <v>0</v>
      </c>
      <c r="HD46">
        <v>0</v>
      </c>
      <c r="HE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f t="shared" si="16"/>
        <v>0</v>
      </c>
      <c r="HT46">
        <v>0</v>
      </c>
      <c r="HU46">
        <v>1</v>
      </c>
      <c r="HV46">
        <v>0</v>
      </c>
      <c r="HW46" s="2">
        <v>41704</v>
      </c>
      <c r="HX46">
        <v>1</v>
      </c>
      <c r="HY46" s="2">
        <v>42609</v>
      </c>
      <c r="HZ46">
        <v>43</v>
      </c>
      <c r="IA46">
        <v>1</v>
      </c>
      <c r="ID46">
        <v>0</v>
      </c>
      <c r="IE46">
        <v>0</v>
      </c>
    </row>
    <row r="47" spans="1:239" x14ac:dyDescent="0.35">
      <c r="A47">
        <v>59</v>
      </c>
      <c r="B47">
        <v>1</v>
      </c>
      <c r="C47" s="9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f t="shared" si="0"/>
        <v>0</v>
      </c>
      <c r="M47">
        <v>0</v>
      </c>
      <c r="N47">
        <v>1</v>
      </c>
      <c r="O47">
        <v>0</v>
      </c>
      <c r="P47">
        <v>0</v>
      </c>
      <c r="Q47">
        <f t="shared" si="1"/>
        <v>1</v>
      </c>
      <c r="R47" s="8">
        <v>0</v>
      </c>
      <c r="S47" s="8">
        <v>0</v>
      </c>
      <c r="T47">
        <v>0</v>
      </c>
      <c r="U47">
        <v>1</v>
      </c>
      <c r="V47">
        <v>0</v>
      </c>
      <c r="W47">
        <v>0</v>
      </c>
      <c r="X47" s="8">
        <v>0</v>
      </c>
      <c r="Y47">
        <v>0</v>
      </c>
      <c r="Z47" s="8">
        <v>135</v>
      </c>
      <c r="AA47" s="8">
        <v>74</v>
      </c>
      <c r="AB47" s="8">
        <v>97.939810834049879</v>
      </c>
      <c r="AC47">
        <v>0</v>
      </c>
      <c r="AD47" s="8">
        <v>1.9333333333333329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8">
        <v>42.500000000000007</v>
      </c>
      <c r="AL47" s="8">
        <v>81</v>
      </c>
      <c r="AM47" s="6">
        <v>8.1647984190780694</v>
      </c>
      <c r="AN47">
        <v>0</v>
      </c>
      <c r="AO47" s="8">
        <v>106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 s="8">
        <v>1</v>
      </c>
      <c r="AW47">
        <v>1</v>
      </c>
      <c r="AX47">
        <v>0</v>
      </c>
      <c r="AY47">
        <v>0</v>
      </c>
      <c r="AZ47" s="8">
        <v>322</v>
      </c>
      <c r="BA47" s="8">
        <v>322</v>
      </c>
      <c r="BD47" s="2">
        <v>41393</v>
      </c>
      <c r="BE47" s="2">
        <v>41412</v>
      </c>
      <c r="BF47" s="8">
        <v>19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7</v>
      </c>
      <c r="BO47">
        <v>2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 s="6">
        <v>0.1</v>
      </c>
      <c r="CO47" s="8">
        <v>0</v>
      </c>
      <c r="CP47" s="8">
        <v>0</v>
      </c>
      <c r="CQ47" s="8">
        <v>100</v>
      </c>
      <c r="CR47" s="8">
        <v>106.8932599506456</v>
      </c>
      <c r="CS47">
        <v>0</v>
      </c>
      <c r="CT47" s="4">
        <v>0.79180192556033779</v>
      </c>
      <c r="CU47" s="8">
        <v>28.1067400493544</v>
      </c>
      <c r="CV47" s="8">
        <v>103.5</v>
      </c>
      <c r="CW47" s="8">
        <v>0</v>
      </c>
      <c r="CX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f t="shared" si="2"/>
        <v>0</v>
      </c>
      <c r="EO47">
        <f t="shared" si="3"/>
        <v>0</v>
      </c>
      <c r="EP47">
        <f t="shared" si="4"/>
        <v>0</v>
      </c>
      <c r="EQ47">
        <f t="shared" si="5"/>
        <v>0</v>
      </c>
      <c r="ER47">
        <f t="shared" si="6"/>
        <v>0</v>
      </c>
      <c r="ES47">
        <f t="shared" si="7"/>
        <v>0</v>
      </c>
      <c r="ET47">
        <f t="shared" si="8"/>
        <v>0</v>
      </c>
      <c r="EU47">
        <f t="shared" si="9"/>
        <v>0</v>
      </c>
      <c r="EV47">
        <f t="shared" si="10"/>
        <v>0</v>
      </c>
      <c r="EW47">
        <f t="shared" si="11"/>
        <v>0</v>
      </c>
      <c r="EX47">
        <f t="shared" si="12"/>
        <v>0</v>
      </c>
      <c r="EY47" s="8">
        <v>1.845070422535211</v>
      </c>
      <c r="EZ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HA47">
        <v>0</v>
      </c>
      <c r="HB47">
        <v>0</v>
      </c>
      <c r="HD47">
        <v>0</v>
      </c>
      <c r="HE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f t="shared" si="16"/>
        <v>0</v>
      </c>
      <c r="HT47">
        <v>0</v>
      </c>
      <c r="HU47">
        <v>1</v>
      </c>
      <c r="HV47">
        <v>0</v>
      </c>
      <c r="HW47" s="2">
        <v>41427</v>
      </c>
      <c r="HX47">
        <v>0</v>
      </c>
      <c r="HZ47">
        <v>15</v>
      </c>
      <c r="IA47">
        <v>1</v>
      </c>
      <c r="ID47">
        <v>0</v>
      </c>
      <c r="IE47">
        <v>0</v>
      </c>
    </row>
    <row r="48" spans="1:239" x14ac:dyDescent="0.35">
      <c r="A48">
        <v>74</v>
      </c>
      <c r="B48">
        <v>1</v>
      </c>
      <c r="C48" s="9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f t="shared" si="0"/>
        <v>0</v>
      </c>
      <c r="M48">
        <v>0</v>
      </c>
      <c r="N48">
        <v>1</v>
      </c>
      <c r="O48">
        <v>0</v>
      </c>
      <c r="P48">
        <v>0</v>
      </c>
      <c r="Q48">
        <f t="shared" si="1"/>
        <v>1</v>
      </c>
      <c r="R48" s="8">
        <v>0</v>
      </c>
      <c r="S48" s="8">
        <v>0</v>
      </c>
      <c r="T48">
        <v>2</v>
      </c>
      <c r="U48">
        <v>0</v>
      </c>
      <c r="V48">
        <v>0</v>
      </c>
      <c r="W48">
        <v>1</v>
      </c>
      <c r="X48" s="8">
        <v>1</v>
      </c>
      <c r="Y48">
        <v>0</v>
      </c>
      <c r="Z48" s="8">
        <v>135</v>
      </c>
      <c r="AA48" s="8">
        <v>76</v>
      </c>
      <c r="AB48" s="8">
        <v>98</v>
      </c>
      <c r="AC48">
        <v>0</v>
      </c>
      <c r="AD48" s="8">
        <v>1.8088235294117649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 s="8">
        <v>32</v>
      </c>
      <c r="AL48" s="8">
        <v>76</v>
      </c>
      <c r="AM48" s="6">
        <v>9.5</v>
      </c>
      <c r="AN48">
        <v>0</v>
      </c>
      <c r="AO48" s="8">
        <v>83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 s="8">
        <v>3</v>
      </c>
      <c r="AW48">
        <v>0</v>
      </c>
      <c r="AX48">
        <v>0</v>
      </c>
      <c r="AY48">
        <v>1</v>
      </c>
      <c r="AZ48" s="8">
        <v>105</v>
      </c>
      <c r="BA48" s="8">
        <v>105</v>
      </c>
      <c r="BB48" t="s">
        <v>220</v>
      </c>
      <c r="BD48" s="2">
        <v>42782</v>
      </c>
      <c r="BE48" s="2">
        <v>42801</v>
      </c>
      <c r="BF48" s="8">
        <v>19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5</v>
      </c>
      <c r="BO48">
        <v>6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1</v>
      </c>
      <c r="CN48" s="6">
        <v>0.1</v>
      </c>
      <c r="CO48" s="8">
        <v>0</v>
      </c>
      <c r="CP48" s="8">
        <v>0</v>
      </c>
      <c r="CQ48" s="8">
        <v>100</v>
      </c>
      <c r="CR48" s="8">
        <v>148</v>
      </c>
      <c r="CS48">
        <v>0</v>
      </c>
      <c r="CT48" s="4">
        <v>1.0962962962962963</v>
      </c>
      <c r="CU48" s="8">
        <v>-13</v>
      </c>
      <c r="CV48" s="8">
        <v>181</v>
      </c>
      <c r="CW48" s="8">
        <v>0</v>
      </c>
      <c r="CX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f t="shared" si="2"/>
        <v>0</v>
      </c>
      <c r="EO48">
        <f t="shared" si="3"/>
        <v>0</v>
      </c>
      <c r="EP48">
        <f t="shared" si="4"/>
        <v>0</v>
      </c>
      <c r="EQ48">
        <f t="shared" si="5"/>
        <v>0</v>
      </c>
      <c r="ER48">
        <f t="shared" si="6"/>
        <v>0</v>
      </c>
      <c r="ES48">
        <f t="shared" si="7"/>
        <v>0</v>
      </c>
      <c r="ET48">
        <f t="shared" si="8"/>
        <v>0</v>
      </c>
      <c r="EU48">
        <f t="shared" si="9"/>
        <v>0</v>
      </c>
      <c r="EV48">
        <f t="shared" si="10"/>
        <v>0</v>
      </c>
      <c r="EW48">
        <f t="shared" si="11"/>
        <v>0</v>
      </c>
      <c r="EX48">
        <f t="shared" si="12"/>
        <v>0</v>
      </c>
      <c r="EY48" s="8">
        <v>1.8378378378378379</v>
      </c>
      <c r="EZ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HA48">
        <v>0</v>
      </c>
      <c r="HB48">
        <v>0</v>
      </c>
      <c r="HD48">
        <v>0</v>
      </c>
      <c r="HE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f t="shared" si="16"/>
        <v>0</v>
      </c>
      <c r="HT48">
        <v>0</v>
      </c>
      <c r="HU48">
        <v>1</v>
      </c>
      <c r="HV48">
        <v>0</v>
      </c>
      <c r="HW48" s="2">
        <v>42825</v>
      </c>
      <c r="HX48">
        <v>0</v>
      </c>
      <c r="HZ48">
        <v>24</v>
      </c>
      <c r="IA48">
        <v>1</v>
      </c>
      <c r="ID48">
        <v>0</v>
      </c>
      <c r="IE48">
        <v>0</v>
      </c>
    </row>
    <row r="49" spans="1:239" x14ac:dyDescent="0.35">
      <c r="A49">
        <v>53</v>
      </c>
      <c r="B49">
        <v>1</v>
      </c>
      <c r="C49" s="9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f t="shared" si="0"/>
        <v>0</v>
      </c>
      <c r="M49">
        <v>0</v>
      </c>
      <c r="N49">
        <v>1</v>
      </c>
      <c r="O49">
        <v>0</v>
      </c>
      <c r="P49">
        <v>0</v>
      </c>
      <c r="Q49">
        <f t="shared" si="1"/>
        <v>1</v>
      </c>
      <c r="R49" s="8">
        <v>0</v>
      </c>
      <c r="S49" s="8">
        <v>0</v>
      </c>
      <c r="T49">
        <v>0</v>
      </c>
      <c r="U49">
        <v>1</v>
      </c>
      <c r="V49">
        <v>0</v>
      </c>
      <c r="W49">
        <v>0</v>
      </c>
      <c r="X49" s="8">
        <v>0</v>
      </c>
      <c r="Y49">
        <v>0</v>
      </c>
      <c r="Z49" s="8">
        <v>142.5</v>
      </c>
      <c r="AA49" s="8">
        <v>72.109042175542797</v>
      </c>
      <c r="AB49" s="8">
        <v>97.946564885496173</v>
      </c>
      <c r="AC49">
        <v>0</v>
      </c>
      <c r="AD49" s="8">
        <v>1.9548872180451129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8">
        <v>41.000000000000007</v>
      </c>
      <c r="AL49" s="8">
        <v>97</v>
      </c>
      <c r="AM49" s="6">
        <v>7.5</v>
      </c>
      <c r="AN49">
        <v>0</v>
      </c>
      <c r="AO49" s="8">
        <v>117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 s="8">
        <v>3</v>
      </c>
      <c r="AW49">
        <v>0</v>
      </c>
      <c r="AX49">
        <v>0</v>
      </c>
      <c r="AY49">
        <v>1</v>
      </c>
      <c r="AZ49" s="8">
        <v>108</v>
      </c>
      <c r="BA49" s="8">
        <v>91.5</v>
      </c>
      <c r="BB49" t="s">
        <v>220</v>
      </c>
      <c r="BD49" s="2">
        <v>41476</v>
      </c>
      <c r="BE49" s="2">
        <v>41495</v>
      </c>
      <c r="BF49" s="8">
        <v>19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2</v>
      </c>
      <c r="BO49">
        <v>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1</v>
      </c>
      <c r="CN49" s="6">
        <v>0.04</v>
      </c>
      <c r="CO49" s="8">
        <v>0</v>
      </c>
      <c r="CP49" s="8">
        <v>0</v>
      </c>
      <c r="CQ49" s="8">
        <v>100</v>
      </c>
      <c r="CR49" s="8">
        <v>148</v>
      </c>
      <c r="CS49">
        <v>0</v>
      </c>
      <c r="CT49" s="4">
        <v>1.0385964912280701</v>
      </c>
      <c r="CU49" s="8">
        <v>-5.5</v>
      </c>
      <c r="CV49" s="8">
        <v>179</v>
      </c>
      <c r="CW49" s="8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f t="shared" si="2"/>
        <v>0</v>
      </c>
      <c r="EO49">
        <f t="shared" si="3"/>
        <v>0</v>
      </c>
      <c r="EP49">
        <f t="shared" si="4"/>
        <v>0</v>
      </c>
      <c r="EQ49">
        <f t="shared" si="5"/>
        <v>0</v>
      </c>
      <c r="ER49">
        <f t="shared" si="6"/>
        <v>0</v>
      </c>
      <c r="ES49">
        <f t="shared" si="7"/>
        <v>0</v>
      </c>
      <c r="ET49">
        <f t="shared" si="8"/>
        <v>0</v>
      </c>
      <c r="EU49">
        <f t="shared" si="9"/>
        <v>0</v>
      </c>
      <c r="EV49">
        <f t="shared" si="10"/>
        <v>0</v>
      </c>
      <c r="EW49">
        <f t="shared" si="11"/>
        <v>0</v>
      </c>
      <c r="EX49">
        <f t="shared" si="12"/>
        <v>0</v>
      </c>
      <c r="EY49" s="8">
        <v>1.828571428571429</v>
      </c>
      <c r="EZ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 s="2">
        <v>41581</v>
      </c>
      <c r="HA49">
        <v>2</v>
      </c>
      <c r="HB49">
        <v>0</v>
      </c>
      <c r="HD49">
        <v>0</v>
      </c>
      <c r="HE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f t="shared" si="16"/>
        <v>2</v>
      </c>
      <c r="HT49">
        <v>1</v>
      </c>
      <c r="HU49">
        <v>1</v>
      </c>
      <c r="HV49">
        <v>1</v>
      </c>
      <c r="HW49" s="2">
        <v>41705</v>
      </c>
      <c r="HX49">
        <v>0</v>
      </c>
      <c r="HZ49">
        <v>210</v>
      </c>
      <c r="IA49">
        <v>1</v>
      </c>
      <c r="IB49">
        <v>86</v>
      </c>
      <c r="IC49">
        <v>1</v>
      </c>
      <c r="ID49">
        <v>1</v>
      </c>
      <c r="IE49">
        <v>1</v>
      </c>
    </row>
    <row r="50" spans="1:239" x14ac:dyDescent="0.35">
      <c r="A50">
        <v>60</v>
      </c>
      <c r="B50">
        <v>1</v>
      </c>
      <c r="C50" s="9">
        <v>2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f t="shared" si="0"/>
        <v>1</v>
      </c>
      <c r="M50">
        <v>2</v>
      </c>
      <c r="N50">
        <v>0</v>
      </c>
      <c r="O50">
        <v>0</v>
      </c>
      <c r="P50">
        <v>1</v>
      </c>
      <c r="Q50">
        <f t="shared" si="1"/>
        <v>0</v>
      </c>
      <c r="R50" s="8">
        <v>20</v>
      </c>
      <c r="S50" s="8">
        <v>6.7726824391332041E-2</v>
      </c>
      <c r="T50">
        <v>0</v>
      </c>
      <c r="U50">
        <v>1</v>
      </c>
      <c r="V50">
        <v>0</v>
      </c>
      <c r="W50">
        <v>0</v>
      </c>
      <c r="X50" s="8">
        <v>0</v>
      </c>
      <c r="Y50">
        <v>0</v>
      </c>
      <c r="Z50" s="8">
        <v>136.5</v>
      </c>
      <c r="AA50" s="8">
        <v>80.5</v>
      </c>
      <c r="AB50" s="8">
        <v>97.862068965517238</v>
      </c>
      <c r="AC50">
        <v>0</v>
      </c>
      <c r="AD50" s="8">
        <v>1.9607843137254899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8">
        <v>39.888192116646181</v>
      </c>
      <c r="AL50" s="8">
        <v>78.912313299882115</v>
      </c>
      <c r="AM50" s="6">
        <v>9</v>
      </c>
      <c r="AN50">
        <v>0</v>
      </c>
      <c r="AO50" s="8">
        <v>115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 s="8">
        <v>2</v>
      </c>
      <c r="AW50">
        <v>0</v>
      </c>
      <c r="AX50">
        <v>1</v>
      </c>
      <c r="AY50">
        <v>0</v>
      </c>
      <c r="AZ50" s="8">
        <v>178</v>
      </c>
      <c r="BA50" s="8">
        <v>0</v>
      </c>
      <c r="BB50" t="s">
        <v>223</v>
      </c>
      <c r="BD50" s="2">
        <v>41530</v>
      </c>
      <c r="BE50" s="2">
        <v>41549</v>
      </c>
      <c r="BF50" s="8">
        <v>19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5</v>
      </c>
      <c r="BO50">
        <v>6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1</v>
      </c>
      <c r="CN50" s="6">
        <v>6</v>
      </c>
      <c r="CO50" s="8">
        <v>0</v>
      </c>
      <c r="CP50" s="8">
        <v>0</v>
      </c>
      <c r="CQ50" s="8">
        <v>100</v>
      </c>
      <c r="CR50" s="8">
        <v>150</v>
      </c>
      <c r="CS50">
        <v>0</v>
      </c>
      <c r="CT50" s="4">
        <v>1.098901098901099</v>
      </c>
      <c r="CU50" s="8">
        <v>-13.5</v>
      </c>
      <c r="CV50" s="8">
        <v>170</v>
      </c>
      <c r="CW50" s="8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f t="shared" si="2"/>
        <v>0</v>
      </c>
      <c r="EO50">
        <f t="shared" si="3"/>
        <v>0</v>
      </c>
      <c r="EP50">
        <f t="shared" si="4"/>
        <v>0</v>
      </c>
      <c r="EQ50">
        <f t="shared" si="5"/>
        <v>0</v>
      </c>
      <c r="ER50">
        <f t="shared" si="6"/>
        <v>0</v>
      </c>
      <c r="ES50">
        <f t="shared" si="7"/>
        <v>0</v>
      </c>
      <c r="ET50">
        <f t="shared" si="8"/>
        <v>0</v>
      </c>
      <c r="EU50">
        <f t="shared" si="9"/>
        <v>0</v>
      </c>
      <c r="EV50">
        <f t="shared" si="10"/>
        <v>0</v>
      </c>
      <c r="EW50">
        <f t="shared" si="11"/>
        <v>0</v>
      </c>
      <c r="EX50">
        <f t="shared" si="12"/>
        <v>0</v>
      </c>
      <c r="EY50" s="8">
        <v>1.8947368421052631</v>
      </c>
      <c r="EZ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0</v>
      </c>
      <c r="HA50">
        <v>0</v>
      </c>
      <c r="HB50">
        <v>0</v>
      </c>
      <c r="HD50">
        <v>0</v>
      </c>
      <c r="HE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f t="shared" si="16"/>
        <v>0</v>
      </c>
      <c r="HT50">
        <v>0</v>
      </c>
      <c r="HU50">
        <v>0</v>
      </c>
      <c r="HV50">
        <v>0</v>
      </c>
      <c r="HX50">
        <v>0</v>
      </c>
      <c r="ID50">
        <v>2</v>
      </c>
      <c r="IE50">
        <v>4</v>
      </c>
    </row>
    <row r="51" spans="1:239" x14ac:dyDescent="0.35">
      <c r="A51">
        <v>53</v>
      </c>
      <c r="B51">
        <v>1</v>
      </c>
      <c r="C51" s="9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f t="shared" si="0"/>
        <v>0</v>
      </c>
      <c r="M51">
        <v>0</v>
      </c>
      <c r="N51">
        <v>1</v>
      </c>
      <c r="O51">
        <v>0</v>
      </c>
      <c r="P51">
        <v>0</v>
      </c>
      <c r="Q51">
        <f t="shared" si="1"/>
        <v>1</v>
      </c>
      <c r="R51" s="8">
        <v>0</v>
      </c>
      <c r="S51" s="8">
        <v>0</v>
      </c>
      <c r="T51">
        <v>0</v>
      </c>
      <c r="U51">
        <v>1</v>
      </c>
      <c r="V51">
        <v>0</v>
      </c>
      <c r="W51">
        <v>0</v>
      </c>
      <c r="X51" s="8">
        <v>0</v>
      </c>
      <c r="Y51">
        <v>0</v>
      </c>
      <c r="Z51" s="8">
        <v>140.0641833043108</v>
      </c>
      <c r="AA51" s="8">
        <v>71</v>
      </c>
      <c r="AB51" s="8">
        <v>97.965782720273737</v>
      </c>
      <c r="AC51">
        <v>0</v>
      </c>
      <c r="AD51" s="8">
        <v>1.928057553956835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8">
        <v>42.5</v>
      </c>
      <c r="AL51" s="8">
        <v>97</v>
      </c>
      <c r="AM51" s="6">
        <v>7.5</v>
      </c>
      <c r="AN51">
        <v>0</v>
      </c>
      <c r="AO51" s="8">
        <v>117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 s="8">
        <v>3</v>
      </c>
      <c r="AW51">
        <v>0</v>
      </c>
      <c r="AX51">
        <v>0</v>
      </c>
      <c r="AY51">
        <v>1</v>
      </c>
      <c r="AZ51" s="8">
        <v>108</v>
      </c>
      <c r="BA51" s="8">
        <v>81</v>
      </c>
      <c r="BB51" t="s">
        <v>220</v>
      </c>
      <c r="BD51" s="2">
        <v>41476</v>
      </c>
      <c r="BE51" s="2">
        <v>41495</v>
      </c>
      <c r="BF51" s="8">
        <v>19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5</v>
      </c>
      <c r="BO51">
        <v>2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0</v>
      </c>
      <c r="CN51" s="6">
        <v>0.3</v>
      </c>
      <c r="CO51" s="8">
        <v>0</v>
      </c>
      <c r="CP51" s="8">
        <v>0</v>
      </c>
      <c r="CQ51" s="8">
        <v>100</v>
      </c>
      <c r="CR51" s="8">
        <v>179</v>
      </c>
      <c r="CS51">
        <v>0</v>
      </c>
      <c r="CT51" s="4">
        <v>1.2779855333257839</v>
      </c>
      <c r="CU51" s="8">
        <v>-38.935816695689198</v>
      </c>
      <c r="CV51" s="8">
        <v>148</v>
      </c>
      <c r="CW51" s="8">
        <v>0</v>
      </c>
      <c r="CX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f t="shared" si="2"/>
        <v>0</v>
      </c>
      <c r="EO51">
        <f t="shared" si="3"/>
        <v>0</v>
      </c>
      <c r="EP51">
        <f t="shared" si="4"/>
        <v>0</v>
      </c>
      <c r="EQ51">
        <f t="shared" si="5"/>
        <v>0</v>
      </c>
      <c r="ER51">
        <f t="shared" si="6"/>
        <v>0</v>
      </c>
      <c r="ES51">
        <f t="shared" si="7"/>
        <v>0</v>
      </c>
      <c r="ET51">
        <f t="shared" si="8"/>
        <v>0</v>
      </c>
      <c r="EU51">
        <f t="shared" si="9"/>
        <v>0</v>
      </c>
      <c r="EV51">
        <f t="shared" si="10"/>
        <v>0</v>
      </c>
      <c r="EW51">
        <f t="shared" si="11"/>
        <v>0</v>
      </c>
      <c r="EX51">
        <f t="shared" si="12"/>
        <v>0</v>
      </c>
      <c r="EY51" s="8">
        <v>1.9870129870129869</v>
      </c>
      <c r="EZ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HA51">
        <v>0</v>
      </c>
      <c r="HB51">
        <v>0</v>
      </c>
      <c r="HD51">
        <v>0</v>
      </c>
      <c r="HE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f t="shared" si="16"/>
        <v>0</v>
      </c>
      <c r="HT51">
        <v>0</v>
      </c>
      <c r="HU51">
        <v>1</v>
      </c>
      <c r="HV51">
        <v>0</v>
      </c>
      <c r="HW51" s="2">
        <v>41613</v>
      </c>
      <c r="HX51">
        <v>0</v>
      </c>
      <c r="HZ51">
        <v>118</v>
      </c>
      <c r="IA51">
        <v>1</v>
      </c>
      <c r="ID51">
        <v>0</v>
      </c>
      <c r="IE51">
        <v>0</v>
      </c>
    </row>
    <row r="52" spans="1:239" x14ac:dyDescent="0.35">
      <c r="A52">
        <v>69</v>
      </c>
      <c r="B52">
        <v>1</v>
      </c>
      <c r="C52" s="9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v>2</v>
      </c>
      <c r="N52">
        <v>0</v>
      </c>
      <c r="O52">
        <v>0</v>
      </c>
      <c r="P52">
        <v>1</v>
      </c>
      <c r="Q52">
        <f t="shared" si="1"/>
        <v>0</v>
      </c>
      <c r="R52" s="8">
        <v>10</v>
      </c>
      <c r="S52" s="8">
        <v>0.10950364143061581</v>
      </c>
      <c r="T52">
        <v>2</v>
      </c>
      <c r="U52">
        <v>0</v>
      </c>
      <c r="V52">
        <v>0</v>
      </c>
      <c r="W52">
        <v>1</v>
      </c>
      <c r="X52" s="8">
        <v>25</v>
      </c>
      <c r="Y52">
        <v>0</v>
      </c>
      <c r="Z52" s="8">
        <v>104</v>
      </c>
      <c r="AA52" s="8">
        <v>71</v>
      </c>
      <c r="AB52" s="8">
        <v>96</v>
      </c>
      <c r="AC52">
        <v>1</v>
      </c>
      <c r="AD52" s="8">
        <v>2.0150375939849621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8">
        <v>38</v>
      </c>
      <c r="AL52" s="8">
        <v>34</v>
      </c>
      <c r="AM52" s="6">
        <v>6.8</v>
      </c>
      <c r="AN52">
        <v>1</v>
      </c>
      <c r="AO52" s="8">
        <v>98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 s="8">
        <v>2</v>
      </c>
      <c r="AW52">
        <v>0</v>
      </c>
      <c r="AX52">
        <v>1</v>
      </c>
      <c r="AY52">
        <v>0</v>
      </c>
      <c r="AZ52" s="8">
        <v>185</v>
      </c>
      <c r="BA52" s="8">
        <v>0</v>
      </c>
      <c r="BB52" t="s">
        <v>220</v>
      </c>
      <c r="BD52" s="2">
        <v>42723</v>
      </c>
      <c r="BE52" s="2">
        <v>42742</v>
      </c>
      <c r="BF52" s="8">
        <v>19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7</v>
      </c>
      <c r="BO52">
        <v>10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3</v>
      </c>
      <c r="CJ52">
        <v>1</v>
      </c>
      <c r="CK52">
        <v>1</v>
      </c>
      <c r="CL52">
        <v>1</v>
      </c>
      <c r="CM52">
        <v>0</v>
      </c>
      <c r="CN52" s="6">
        <v>0.1</v>
      </c>
      <c r="CO52" s="8">
        <v>0</v>
      </c>
      <c r="CP52" s="8">
        <v>0</v>
      </c>
      <c r="CQ52" s="8">
        <v>100</v>
      </c>
      <c r="CR52" s="8">
        <v>55.092437276368862</v>
      </c>
      <c r="CS52">
        <v>0</v>
      </c>
      <c r="CT52" s="4">
        <v>0.52973497381123902</v>
      </c>
      <c r="CU52" s="8">
        <v>48.907562723631138</v>
      </c>
      <c r="CV52" s="8">
        <v>46</v>
      </c>
      <c r="CW52" s="8">
        <v>0</v>
      </c>
      <c r="CX52">
        <v>1</v>
      </c>
      <c r="CY52" s="2">
        <v>42746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f t="shared" si="2"/>
        <v>0</v>
      </c>
      <c r="EO52">
        <f t="shared" si="3"/>
        <v>0</v>
      </c>
      <c r="EP52">
        <f t="shared" si="4"/>
        <v>0</v>
      </c>
      <c r="EQ52">
        <f t="shared" si="5"/>
        <v>0</v>
      </c>
      <c r="ER52">
        <f t="shared" si="6"/>
        <v>0</v>
      </c>
      <c r="ES52">
        <f t="shared" si="7"/>
        <v>0</v>
      </c>
      <c r="ET52">
        <f t="shared" si="8"/>
        <v>0</v>
      </c>
      <c r="EU52">
        <f t="shared" si="9"/>
        <v>0</v>
      </c>
      <c r="EV52">
        <f t="shared" si="10"/>
        <v>0</v>
      </c>
      <c r="EW52">
        <f t="shared" si="11"/>
        <v>0</v>
      </c>
      <c r="EX52">
        <f t="shared" si="12"/>
        <v>0</v>
      </c>
      <c r="EY52" s="8">
        <v>1.8611111111111109</v>
      </c>
      <c r="EZ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HA52">
        <v>0</v>
      </c>
      <c r="HB52">
        <v>0</v>
      </c>
      <c r="HD52">
        <v>0</v>
      </c>
      <c r="HE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f t="shared" si="16"/>
        <v>0</v>
      </c>
      <c r="HT52">
        <v>0</v>
      </c>
      <c r="HU52">
        <v>1</v>
      </c>
      <c r="HV52">
        <v>0</v>
      </c>
      <c r="HW52" s="2">
        <v>42774</v>
      </c>
      <c r="HX52">
        <v>0</v>
      </c>
      <c r="HZ52">
        <v>32</v>
      </c>
      <c r="IA52">
        <v>1</v>
      </c>
      <c r="ID52">
        <v>0</v>
      </c>
      <c r="IE52">
        <v>0</v>
      </c>
    </row>
    <row r="53" spans="1:239" x14ac:dyDescent="0.35">
      <c r="A53">
        <v>75</v>
      </c>
      <c r="B53">
        <v>1</v>
      </c>
      <c r="C53" s="9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</v>
      </c>
      <c r="M53">
        <v>1</v>
      </c>
      <c r="N53">
        <v>0</v>
      </c>
      <c r="O53">
        <v>1</v>
      </c>
      <c r="P53">
        <v>0</v>
      </c>
      <c r="Q53">
        <f t="shared" si="1"/>
        <v>1</v>
      </c>
      <c r="R53" s="8">
        <v>0</v>
      </c>
      <c r="S53" s="8">
        <v>40</v>
      </c>
      <c r="T53">
        <v>0</v>
      </c>
      <c r="U53">
        <v>1</v>
      </c>
      <c r="V53">
        <v>0</v>
      </c>
      <c r="W53">
        <v>0</v>
      </c>
      <c r="X53" s="8">
        <v>0</v>
      </c>
      <c r="Y53">
        <v>0</v>
      </c>
      <c r="Z53" s="8">
        <v>134</v>
      </c>
      <c r="AA53" s="8">
        <v>88</v>
      </c>
      <c r="AB53" s="8">
        <v>97</v>
      </c>
      <c r="AC53">
        <v>0</v>
      </c>
      <c r="AD53" s="8">
        <v>1.913669064748202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 s="8">
        <v>39</v>
      </c>
      <c r="AL53" s="8">
        <v>71</v>
      </c>
      <c r="AM53" s="6">
        <v>8.4</v>
      </c>
      <c r="AN53">
        <v>0</v>
      </c>
      <c r="AO53" s="8">
        <v>40</v>
      </c>
      <c r="AP53">
        <v>3</v>
      </c>
      <c r="AQ53">
        <v>1</v>
      </c>
      <c r="AR53">
        <v>0</v>
      </c>
      <c r="AS53">
        <v>1</v>
      </c>
      <c r="AT53">
        <v>0</v>
      </c>
      <c r="AU53">
        <v>0</v>
      </c>
      <c r="AV53" s="8">
        <v>3</v>
      </c>
      <c r="AW53">
        <v>0</v>
      </c>
      <c r="AX53">
        <v>0</v>
      </c>
      <c r="AY53">
        <v>1</v>
      </c>
      <c r="AZ53" s="8">
        <v>355</v>
      </c>
      <c r="BA53" s="8">
        <v>272.12230400164577</v>
      </c>
      <c r="BB53" t="s">
        <v>220</v>
      </c>
      <c r="BD53" s="2">
        <v>41669</v>
      </c>
      <c r="BE53" s="2">
        <v>41688</v>
      </c>
      <c r="BF53" s="8">
        <v>19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2</v>
      </c>
      <c r="BO53">
        <v>7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0</v>
      </c>
      <c r="CN53" s="6">
        <v>0.04</v>
      </c>
      <c r="CO53" s="8">
        <v>100</v>
      </c>
      <c r="CP53" s="8">
        <v>0</v>
      </c>
      <c r="CQ53" s="8">
        <v>0</v>
      </c>
      <c r="CR53" s="8">
        <v>58</v>
      </c>
      <c r="CS53">
        <v>0</v>
      </c>
      <c r="CT53" s="4">
        <v>0.43283582089552236</v>
      </c>
      <c r="CU53" s="8">
        <v>76</v>
      </c>
      <c r="CV53" s="8">
        <v>70.5</v>
      </c>
      <c r="CW53" s="8">
        <v>1</v>
      </c>
      <c r="CX53">
        <v>1</v>
      </c>
      <c r="CY53" s="2">
        <v>41699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1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f t="shared" si="2"/>
        <v>1</v>
      </c>
      <c r="EO53">
        <f t="shared" si="3"/>
        <v>0</v>
      </c>
      <c r="EP53">
        <f t="shared" si="4"/>
        <v>1</v>
      </c>
      <c r="EQ53">
        <f t="shared" si="5"/>
        <v>0</v>
      </c>
      <c r="ER53">
        <f t="shared" si="6"/>
        <v>0</v>
      </c>
      <c r="ES53">
        <f t="shared" si="7"/>
        <v>1</v>
      </c>
      <c r="ET53">
        <f t="shared" si="8"/>
        <v>1</v>
      </c>
      <c r="EU53">
        <f t="shared" si="9"/>
        <v>1</v>
      </c>
      <c r="EV53">
        <f t="shared" si="10"/>
        <v>0</v>
      </c>
      <c r="EW53">
        <f t="shared" si="11"/>
        <v>0</v>
      </c>
      <c r="EX53">
        <f t="shared" si="12"/>
        <v>1</v>
      </c>
      <c r="EY53" s="8">
        <v>1.986666666666667</v>
      </c>
      <c r="EZ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0</v>
      </c>
      <c r="HA53">
        <v>0</v>
      </c>
      <c r="HB53">
        <v>0</v>
      </c>
      <c r="HD53">
        <v>0</v>
      </c>
      <c r="HE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f t="shared" si="16"/>
        <v>0</v>
      </c>
      <c r="HT53">
        <v>0</v>
      </c>
      <c r="HU53">
        <v>1</v>
      </c>
      <c r="HV53">
        <v>0</v>
      </c>
      <c r="HW53" s="2">
        <v>41774</v>
      </c>
      <c r="HX53">
        <v>0</v>
      </c>
      <c r="HZ53">
        <v>86</v>
      </c>
      <c r="IA53">
        <v>1</v>
      </c>
      <c r="ID53">
        <v>0</v>
      </c>
      <c r="IE53">
        <v>0</v>
      </c>
    </row>
    <row r="54" spans="1:239" x14ac:dyDescent="0.35">
      <c r="A54">
        <v>66</v>
      </c>
      <c r="B54">
        <v>1</v>
      </c>
      <c r="C54" s="9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f t="shared" si="0"/>
        <v>0</v>
      </c>
      <c r="M54">
        <v>0</v>
      </c>
      <c r="N54">
        <v>1</v>
      </c>
      <c r="O54">
        <v>0</v>
      </c>
      <c r="P54">
        <v>0</v>
      </c>
      <c r="Q54">
        <f t="shared" si="1"/>
        <v>1</v>
      </c>
      <c r="R54" s="8">
        <v>0</v>
      </c>
      <c r="S54" s="8">
        <v>0</v>
      </c>
      <c r="T54">
        <v>0</v>
      </c>
      <c r="U54">
        <v>1</v>
      </c>
      <c r="V54">
        <v>0</v>
      </c>
      <c r="W54">
        <v>0</v>
      </c>
      <c r="X54" s="8">
        <v>0</v>
      </c>
      <c r="Y54">
        <v>0</v>
      </c>
      <c r="Z54" s="8">
        <v>135</v>
      </c>
      <c r="AA54" s="8">
        <v>80</v>
      </c>
      <c r="AB54" s="8">
        <v>100</v>
      </c>
      <c r="AC54">
        <v>0</v>
      </c>
      <c r="AD54" s="8">
        <v>1.867647058823529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8">
        <v>39.121011122482457</v>
      </c>
      <c r="AL54" s="8">
        <v>67</v>
      </c>
      <c r="AM54" s="6">
        <v>8.9</v>
      </c>
      <c r="AN54">
        <v>0</v>
      </c>
      <c r="AO54" s="8">
        <v>100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 s="8">
        <v>3</v>
      </c>
      <c r="AW54">
        <v>0</v>
      </c>
      <c r="AX54">
        <v>0</v>
      </c>
      <c r="AY54">
        <v>1</v>
      </c>
      <c r="AZ54" s="8">
        <v>245</v>
      </c>
      <c r="BA54" s="8">
        <v>207.5</v>
      </c>
      <c r="BB54" t="s">
        <v>220</v>
      </c>
      <c r="BD54" s="2">
        <v>41832</v>
      </c>
      <c r="BE54" s="2">
        <v>41851</v>
      </c>
      <c r="BF54" s="8">
        <v>19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7</v>
      </c>
      <c r="BO54">
        <v>7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 s="6">
        <v>0.5</v>
      </c>
      <c r="CO54" s="8">
        <v>100</v>
      </c>
      <c r="CP54" s="8">
        <v>0</v>
      </c>
      <c r="CQ54" s="8">
        <v>0</v>
      </c>
      <c r="CR54" s="8">
        <v>58</v>
      </c>
      <c r="CS54">
        <v>0</v>
      </c>
      <c r="CT54" s="4">
        <v>0.42962962962962964</v>
      </c>
      <c r="CU54" s="8">
        <v>77</v>
      </c>
      <c r="CV54" s="8">
        <v>37</v>
      </c>
      <c r="CW54" s="8">
        <v>1</v>
      </c>
      <c r="CX54">
        <v>1</v>
      </c>
      <c r="CY54" s="2">
        <v>41893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f t="shared" si="2"/>
        <v>1</v>
      </c>
      <c r="EO54">
        <f t="shared" si="3"/>
        <v>0</v>
      </c>
      <c r="EP54">
        <f t="shared" si="4"/>
        <v>1</v>
      </c>
      <c r="EQ54">
        <f t="shared" si="5"/>
        <v>0</v>
      </c>
      <c r="ER54">
        <f t="shared" si="6"/>
        <v>0</v>
      </c>
      <c r="ES54">
        <f t="shared" si="7"/>
        <v>1</v>
      </c>
      <c r="ET54">
        <f t="shared" si="8"/>
        <v>0</v>
      </c>
      <c r="EU54">
        <f t="shared" si="9"/>
        <v>0</v>
      </c>
      <c r="EV54">
        <f t="shared" si="10"/>
        <v>1</v>
      </c>
      <c r="EW54">
        <f t="shared" si="11"/>
        <v>0</v>
      </c>
      <c r="EX54">
        <f t="shared" si="12"/>
        <v>0</v>
      </c>
      <c r="EY54" s="8">
        <v>1.828571428571429</v>
      </c>
      <c r="EZ54">
        <v>1</v>
      </c>
      <c r="FA54" s="2">
        <v>41915</v>
      </c>
      <c r="FB54">
        <v>0</v>
      </c>
      <c r="FC54">
        <v>1</v>
      </c>
      <c r="FD54">
        <v>0</v>
      </c>
      <c r="FE54">
        <v>0</v>
      </c>
      <c r="FF54">
        <v>1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0</v>
      </c>
      <c r="HA54">
        <v>0</v>
      </c>
      <c r="HB54">
        <v>0</v>
      </c>
      <c r="HD54">
        <v>0</v>
      </c>
      <c r="HE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f t="shared" si="16"/>
        <v>0</v>
      </c>
      <c r="HS54" t="s">
        <v>224</v>
      </c>
      <c r="HT54">
        <v>0</v>
      </c>
      <c r="HU54">
        <v>1</v>
      </c>
      <c r="HV54">
        <v>0</v>
      </c>
      <c r="HW54" s="2">
        <v>41985</v>
      </c>
      <c r="HX54">
        <v>0</v>
      </c>
      <c r="HZ54">
        <v>134</v>
      </c>
      <c r="IA54">
        <v>1</v>
      </c>
      <c r="ID54">
        <v>0</v>
      </c>
      <c r="IE54">
        <v>0</v>
      </c>
    </row>
    <row r="55" spans="1:239" x14ac:dyDescent="0.35">
      <c r="A55">
        <v>66</v>
      </c>
      <c r="B55">
        <v>1</v>
      </c>
      <c r="C55" s="9">
        <v>2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f t="shared" si="0"/>
        <v>1</v>
      </c>
      <c r="M55">
        <v>0</v>
      </c>
      <c r="N55">
        <v>1</v>
      </c>
      <c r="O55">
        <v>0</v>
      </c>
      <c r="P55">
        <v>0</v>
      </c>
      <c r="Q55">
        <f t="shared" si="1"/>
        <v>1</v>
      </c>
      <c r="R55" s="8">
        <v>0</v>
      </c>
      <c r="S55" s="8">
        <v>0</v>
      </c>
      <c r="T55">
        <v>1</v>
      </c>
      <c r="U55">
        <v>0</v>
      </c>
      <c r="V55">
        <v>1</v>
      </c>
      <c r="W55">
        <v>0</v>
      </c>
      <c r="X55" s="8">
        <v>0.14757900161634149</v>
      </c>
      <c r="Y55">
        <v>0</v>
      </c>
      <c r="Z55" s="8">
        <v>110</v>
      </c>
      <c r="AA55" s="8">
        <v>46</v>
      </c>
      <c r="AB55" s="8">
        <v>98</v>
      </c>
      <c r="AC55">
        <v>0</v>
      </c>
      <c r="AD55" s="8">
        <v>1.828571428571429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8">
        <v>35.499999999999993</v>
      </c>
      <c r="AL55" s="8">
        <v>76</v>
      </c>
      <c r="AM55" s="6">
        <v>7.7021126875984942</v>
      </c>
      <c r="AN55">
        <v>0</v>
      </c>
      <c r="AO55" s="8">
        <v>70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 s="8">
        <v>3</v>
      </c>
      <c r="AW55">
        <v>0</v>
      </c>
      <c r="AX55">
        <v>0</v>
      </c>
      <c r="AY55">
        <v>1</v>
      </c>
      <c r="AZ55" s="8">
        <v>245</v>
      </c>
      <c r="BA55" s="8">
        <v>222.5</v>
      </c>
      <c r="BD55" s="2">
        <v>41607</v>
      </c>
      <c r="BE55" s="2">
        <v>41627</v>
      </c>
      <c r="BF55" s="8">
        <v>20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2</v>
      </c>
      <c r="BO55">
        <v>8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 s="6">
        <v>0.2</v>
      </c>
      <c r="CO55" s="8">
        <v>80</v>
      </c>
      <c r="CP55" s="8">
        <v>0</v>
      </c>
      <c r="CQ55" s="8">
        <v>20</v>
      </c>
      <c r="CR55" s="8">
        <v>69</v>
      </c>
      <c r="CS55">
        <v>0</v>
      </c>
      <c r="CT55" s="4">
        <v>0.62727272727272732</v>
      </c>
      <c r="CU55" s="8">
        <v>41</v>
      </c>
      <c r="CV55" s="8">
        <v>97</v>
      </c>
      <c r="CW55" s="8">
        <v>0</v>
      </c>
      <c r="CX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f t="shared" si="2"/>
        <v>0</v>
      </c>
      <c r="EO55">
        <f t="shared" si="3"/>
        <v>0</v>
      </c>
      <c r="EP55">
        <f t="shared" si="4"/>
        <v>0</v>
      </c>
      <c r="EQ55">
        <f t="shared" si="5"/>
        <v>0</v>
      </c>
      <c r="ER55">
        <f t="shared" si="6"/>
        <v>0</v>
      </c>
      <c r="ES55">
        <f t="shared" si="7"/>
        <v>0</v>
      </c>
      <c r="ET55">
        <f t="shared" si="8"/>
        <v>0</v>
      </c>
      <c r="EU55">
        <f t="shared" si="9"/>
        <v>0</v>
      </c>
      <c r="EV55">
        <f t="shared" si="10"/>
        <v>0</v>
      </c>
      <c r="EW55">
        <f t="shared" si="11"/>
        <v>0</v>
      </c>
      <c r="EX55">
        <f t="shared" si="12"/>
        <v>0</v>
      </c>
      <c r="EY55" s="8">
        <v>1.7536231884057969</v>
      </c>
      <c r="EZ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 s="2">
        <v>41899</v>
      </c>
      <c r="HA55">
        <v>2</v>
      </c>
      <c r="HB55">
        <v>0</v>
      </c>
      <c r="HD55">
        <v>0</v>
      </c>
      <c r="HE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f t="shared" si="16"/>
        <v>2</v>
      </c>
      <c r="HT55">
        <v>0</v>
      </c>
      <c r="HU55">
        <v>0</v>
      </c>
      <c r="HV55">
        <v>1</v>
      </c>
      <c r="HX55">
        <v>1</v>
      </c>
      <c r="HY55" s="2">
        <v>41914</v>
      </c>
      <c r="IB55">
        <v>272</v>
      </c>
      <c r="IC55">
        <v>1</v>
      </c>
      <c r="ID55">
        <v>1</v>
      </c>
      <c r="IE55">
        <v>2</v>
      </c>
    </row>
    <row r="56" spans="1:239" x14ac:dyDescent="0.35">
      <c r="A56">
        <v>75</v>
      </c>
      <c r="B56">
        <v>2</v>
      </c>
      <c r="C56" s="9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f t="shared" si="0"/>
        <v>0</v>
      </c>
      <c r="M56">
        <v>0</v>
      </c>
      <c r="N56">
        <v>1</v>
      </c>
      <c r="O56">
        <v>0</v>
      </c>
      <c r="P56">
        <v>0</v>
      </c>
      <c r="Q56">
        <f t="shared" si="1"/>
        <v>1</v>
      </c>
      <c r="R56" s="8">
        <v>0</v>
      </c>
      <c r="S56" s="8">
        <v>0</v>
      </c>
      <c r="T56">
        <v>1</v>
      </c>
      <c r="U56">
        <v>0</v>
      </c>
      <c r="V56">
        <v>1</v>
      </c>
      <c r="W56">
        <v>0</v>
      </c>
      <c r="X56" s="8">
        <v>0.19522171609184721</v>
      </c>
      <c r="Y56">
        <v>0</v>
      </c>
      <c r="Z56" s="8">
        <v>129</v>
      </c>
      <c r="AA56" s="8">
        <v>59</v>
      </c>
      <c r="AB56" s="8">
        <v>96</v>
      </c>
      <c r="AC56">
        <v>0</v>
      </c>
      <c r="AD56" s="8">
        <v>1.901408450704225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8">
        <v>37</v>
      </c>
      <c r="AL56" s="8">
        <v>65</v>
      </c>
      <c r="AM56" s="6">
        <v>8.4</v>
      </c>
      <c r="AN56">
        <v>0</v>
      </c>
      <c r="AO56" s="8">
        <v>70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 s="8">
        <v>2</v>
      </c>
      <c r="AW56">
        <v>0</v>
      </c>
      <c r="AX56">
        <v>1</v>
      </c>
      <c r="AY56">
        <v>0</v>
      </c>
      <c r="AZ56" s="8">
        <v>126</v>
      </c>
      <c r="BA56" s="8">
        <v>0</v>
      </c>
      <c r="BB56" t="s">
        <v>225</v>
      </c>
      <c r="BD56" s="2">
        <v>42390</v>
      </c>
      <c r="BE56" s="2">
        <v>42410</v>
      </c>
      <c r="BF56" s="8">
        <v>20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4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 s="6">
        <v>1</v>
      </c>
      <c r="CO56" s="8">
        <v>0</v>
      </c>
      <c r="CP56" s="8">
        <v>0</v>
      </c>
      <c r="CQ56" s="8">
        <v>100</v>
      </c>
      <c r="CR56" s="8">
        <v>76</v>
      </c>
      <c r="CS56">
        <v>0</v>
      </c>
      <c r="CT56" s="4">
        <v>0.58914728682170547</v>
      </c>
      <c r="CU56" s="8">
        <v>53</v>
      </c>
      <c r="CV56" s="8">
        <v>77</v>
      </c>
      <c r="CW56" s="8">
        <v>0</v>
      </c>
      <c r="CX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f t="shared" si="2"/>
        <v>0</v>
      </c>
      <c r="EO56">
        <f t="shared" si="3"/>
        <v>0</v>
      </c>
      <c r="EP56">
        <f t="shared" si="4"/>
        <v>0</v>
      </c>
      <c r="EQ56">
        <f t="shared" si="5"/>
        <v>0</v>
      </c>
      <c r="ER56">
        <f t="shared" si="6"/>
        <v>0</v>
      </c>
      <c r="ES56">
        <f t="shared" si="7"/>
        <v>0</v>
      </c>
      <c r="ET56">
        <f t="shared" si="8"/>
        <v>0</v>
      </c>
      <c r="EU56">
        <f t="shared" si="9"/>
        <v>0</v>
      </c>
      <c r="EV56">
        <f t="shared" si="10"/>
        <v>0</v>
      </c>
      <c r="EW56">
        <f t="shared" si="11"/>
        <v>0</v>
      </c>
      <c r="EX56">
        <f t="shared" si="12"/>
        <v>0</v>
      </c>
      <c r="EY56" s="8">
        <v>1.931506849315068</v>
      </c>
      <c r="EZ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HA56">
        <v>0</v>
      </c>
      <c r="HB56">
        <v>0</v>
      </c>
      <c r="HD56">
        <v>0</v>
      </c>
      <c r="HE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f t="shared" si="16"/>
        <v>0</v>
      </c>
      <c r="HT56">
        <v>0</v>
      </c>
      <c r="HU56">
        <v>1</v>
      </c>
      <c r="HV56">
        <v>0</v>
      </c>
      <c r="HW56" s="2">
        <v>42433</v>
      </c>
      <c r="HX56">
        <v>0</v>
      </c>
      <c r="HZ56">
        <v>23</v>
      </c>
      <c r="IA56">
        <v>1</v>
      </c>
      <c r="ID56">
        <v>0</v>
      </c>
      <c r="IE56">
        <v>0</v>
      </c>
    </row>
    <row r="57" spans="1:239" x14ac:dyDescent="0.35">
      <c r="A57">
        <v>76</v>
      </c>
      <c r="B57">
        <v>2</v>
      </c>
      <c r="C57" s="9">
        <v>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f t="shared" si="0"/>
        <v>0</v>
      </c>
      <c r="M57">
        <v>0</v>
      </c>
      <c r="N57">
        <v>1</v>
      </c>
      <c r="O57">
        <v>0</v>
      </c>
      <c r="P57">
        <v>0</v>
      </c>
      <c r="Q57">
        <f t="shared" si="1"/>
        <v>1</v>
      </c>
      <c r="R57" s="8">
        <v>0</v>
      </c>
      <c r="S57" s="8">
        <v>0</v>
      </c>
      <c r="T57">
        <v>0</v>
      </c>
      <c r="U57">
        <v>1</v>
      </c>
      <c r="V57">
        <v>0</v>
      </c>
      <c r="W57">
        <v>0</v>
      </c>
      <c r="X57" s="8">
        <v>0</v>
      </c>
      <c r="Y57">
        <v>1</v>
      </c>
      <c r="Z57" s="8">
        <v>142</v>
      </c>
      <c r="AA57" s="8">
        <v>62</v>
      </c>
      <c r="AB57" s="8">
        <v>99</v>
      </c>
      <c r="AC57">
        <v>0</v>
      </c>
      <c r="AD57" s="8">
        <v>1.8529411764705881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8">
        <v>37.5</v>
      </c>
      <c r="AL57" s="8">
        <v>74</v>
      </c>
      <c r="AM57" s="6">
        <v>6.9</v>
      </c>
      <c r="AN57">
        <v>1</v>
      </c>
      <c r="AO57" s="8">
        <v>61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 s="8">
        <v>2</v>
      </c>
      <c r="AW57">
        <v>0</v>
      </c>
      <c r="AX57">
        <v>1</v>
      </c>
      <c r="AY57">
        <v>0</v>
      </c>
      <c r="AZ57" s="8">
        <v>249</v>
      </c>
      <c r="BA57" s="8">
        <v>0</v>
      </c>
      <c r="BB57" t="s">
        <v>217</v>
      </c>
      <c r="BD57" s="2">
        <v>41854</v>
      </c>
      <c r="BE57" s="2">
        <v>41874</v>
      </c>
      <c r="BF57" s="8">
        <v>20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4</v>
      </c>
      <c r="BO57">
        <v>2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 s="6">
        <v>6</v>
      </c>
      <c r="CO57" s="8">
        <v>100</v>
      </c>
      <c r="CP57" s="8">
        <v>0</v>
      </c>
      <c r="CQ57" s="8">
        <v>0</v>
      </c>
      <c r="CR57" s="8">
        <v>87</v>
      </c>
      <c r="CS57">
        <v>0</v>
      </c>
      <c r="CT57" s="4">
        <v>0.61267605633802813</v>
      </c>
      <c r="CU57" s="8">
        <v>55</v>
      </c>
      <c r="CV57" s="8">
        <v>91.5</v>
      </c>
      <c r="CW57" s="8">
        <v>0</v>
      </c>
      <c r="CX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f t="shared" si="2"/>
        <v>0</v>
      </c>
      <c r="EO57">
        <f t="shared" si="3"/>
        <v>0</v>
      </c>
      <c r="EP57">
        <f t="shared" si="4"/>
        <v>0</v>
      </c>
      <c r="EQ57">
        <f t="shared" si="5"/>
        <v>0</v>
      </c>
      <c r="ER57">
        <f t="shared" si="6"/>
        <v>0</v>
      </c>
      <c r="ES57">
        <f t="shared" si="7"/>
        <v>0</v>
      </c>
      <c r="ET57">
        <f t="shared" si="8"/>
        <v>0</v>
      </c>
      <c r="EU57">
        <f t="shared" si="9"/>
        <v>0</v>
      </c>
      <c r="EV57">
        <f t="shared" si="10"/>
        <v>0</v>
      </c>
      <c r="EW57">
        <f t="shared" si="11"/>
        <v>0</v>
      </c>
      <c r="EX57">
        <f t="shared" si="12"/>
        <v>0</v>
      </c>
      <c r="EY57" s="8">
        <v>1.8055555555555549</v>
      </c>
      <c r="EZ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0</v>
      </c>
      <c r="HA57">
        <v>0</v>
      </c>
      <c r="HB57">
        <v>0</v>
      </c>
      <c r="HD57">
        <v>0</v>
      </c>
      <c r="HE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f t="shared" si="16"/>
        <v>0</v>
      </c>
      <c r="HT57">
        <v>0</v>
      </c>
      <c r="HU57">
        <v>0</v>
      </c>
      <c r="HV57">
        <v>0</v>
      </c>
      <c r="HX57">
        <v>1</v>
      </c>
      <c r="HY57" s="2">
        <v>43050</v>
      </c>
      <c r="ID57">
        <v>2</v>
      </c>
      <c r="IE57">
        <v>4</v>
      </c>
    </row>
    <row r="58" spans="1:239" x14ac:dyDescent="0.35">
      <c r="A58">
        <v>59</v>
      </c>
      <c r="B58">
        <v>1</v>
      </c>
      <c r="C58" s="9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 t="shared" si="0"/>
        <v>0</v>
      </c>
      <c r="M58">
        <v>0</v>
      </c>
      <c r="N58">
        <v>1</v>
      </c>
      <c r="O58">
        <v>0</v>
      </c>
      <c r="P58">
        <v>0</v>
      </c>
      <c r="Q58">
        <f t="shared" si="1"/>
        <v>1</v>
      </c>
      <c r="R58" s="8">
        <v>0</v>
      </c>
      <c r="S58" s="8">
        <v>0</v>
      </c>
      <c r="T58">
        <v>0</v>
      </c>
      <c r="U58">
        <v>1</v>
      </c>
      <c r="V58">
        <v>0</v>
      </c>
      <c r="W58">
        <v>0</v>
      </c>
      <c r="X58" s="8">
        <v>0</v>
      </c>
      <c r="Y58">
        <v>0</v>
      </c>
      <c r="Z58" s="8">
        <v>129</v>
      </c>
      <c r="AA58" s="8">
        <v>57</v>
      </c>
      <c r="AB58" s="8">
        <v>94</v>
      </c>
      <c r="AC58">
        <v>0</v>
      </c>
      <c r="AD58" s="8">
        <v>1.9328859060402681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8">
        <v>36</v>
      </c>
      <c r="AL58" s="8">
        <v>91</v>
      </c>
      <c r="AM58" s="6">
        <v>8.1</v>
      </c>
      <c r="AN58">
        <v>0</v>
      </c>
      <c r="AO58" s="8">
        <v>95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 s="8">
        <v>3</v>
      </c>
      <c r="AW58">
        <v>0</v>
      </c>
      <c r="AX58">
        <v>0</v>
      </c>
      <c r="AY58">
        <v>1</v>
      </c>
      <c r="AZ58" s="8">
        <v>129</v>
      </c>
      <c r="BA58" s="8">
        <v>129</v>
      </c>
      <c r="BB58" t="s">
        <v>220</v>
      </c>
      <c r="BD58" s="2">
        <v>42636</v>
      </c>
      <c r="BE58" s="2">
        <v>42656</v>
      </c>
      <c r="BF58" s="8">
        <v>20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7</v>
      </c>
      <c r="BO58">
        <v>2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 s="6">
        <v>0.1</v>
      </c>
      <c r="CO58" s="8">
        <v>0</v>
      </c>
      <c r="CP58" s="8">
        <v>0</v>
      </c>
      <c r="CQ58" s="8">
        <v>100</v>
      </c>
      <c r="CR58" s="8">
        <v>89.500000000000014</v>
      </c>
      <c r="CS58">
        <v>0</v>
      </c>
      <c r="CT58" s="4">
        <v>0.69379844961240322</v>
      </c>
      <c r="CU58" s="8">
        <v>39.499999999999986</v>
      </c>
      <c r="CV58" s="8">
        <v>82</v>
      </c>
      <c r="CW58" s="8">
        <v>0</v>
      </c>
      <c r="CX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f t="shared" si="2"/>
        <v>0</v>
      </c>
      <c r="EO58">
        <f t="shared" si="3"/>
        <v>0</v>
      </c>
      <c r="EP58">
        <f t="shared" si="4"/>
        <v>0</v>
      </c>
      <c r="EQ58">
        <f t="shared" si="5"/>
        <v>0</v>
      </c>
      <c r="ER58">
        <f t="shared" si="6"/>
        <v>0</v>
      </c>
      <c r="ES58">
        <f t="shared" si="7"/>
        <v>0</v>
      </c>
      <c r="ET58">
        <f t="shared" si="8"/>
        <v>0</v>
      </c>
      <c r="EU58">
        <f t="shared" si="9"/>
        <v>0</v>
      </c>
      <c r="EV58">
        <f t="shared" si="10"/>
        <v>0</v>
      </c>
      <c r="EW58">
        <f t="shared" si="11"/>
        <v>0</v>
      </c>
      <c r="EX58">
        <f t="shared" si="12"/>
        <v>0</v>
      </c>
      <c r="EY58" s="8">
        <v>1.8857142857142859</v>
      </c>
      <c r="EZ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HA58">
        <v>0</v>
      </c>
      <c r="HB58">
        <v>0</v>
      </c>
      <c r="HD58">
        <v>0</v>
      </c>
      <c r="HE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f t="shared" si="16"/>
        <v>0</v>
      </c>
      <c r="HT58">
        <v>0</v>
      </c>
      <c r="HU58">
        <v>1</v>
      </c>
      <c r="HV58">
        <v>0</v>
      </c>
      <c r="HW58" s="2">
        <v>42701</v>
      </c>
      <c r="HX58">
        <v>0</v>
      </c>
      <c r="HZ58">
        <v>45</v>
      </c>
      <c r="IA58">
        <v>1</v>
      </c>
      <c r="ID58">
        <v>0</v>
      </c>
      <c r="IE58">
        <v>0</v>
      </c>
    </row>
    <row r="59" spans="1:239" x14ac:dyDescent="0.35">
      <c r="A59">
        <v>62</v>
      </c>
      <c r="B59">
        <v>1</v>
      </c>
      <c r="C59" s="9">
        <v>2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f t="shared" si="0"/>
        <v>1</v>
      </c>
      <c r="M59">
        <v>1</v>
      </c>
      <c r="N59">
        <v>0</v>
      </c>
      <c r="O59">
        <v>1</v>
      </c>
      <c r="P59">
        <v>0</v>
      </c>
      <c r="Q59">
        <f t="shared" si="1"/>
        <v>1</v>
      </c>
      <c r="R59" s="8">
        <v>0</v>
      </c>
      <c r="S59" s="8">
        <v>0.15587690309270469</v>
      </c>
      <c r="T59">
        <v>2</v>
      </c>
      <c r="U59">
        <v>0</v>
      </c>
      <c r="V59">
        <v>0</v>
      </c>
      <c r="W59">
        <v>1</v>
      </c>
      <c r="X59" s="8">
        <v>20</v>
      </c>
      <c r="Y59">
        <v>0</v>
      </c>
      <c r="Z59" s="8">
        <v>101</v>
      </c>
      <c r="AA59" s="8">
        <v>44</v>
      </c>
      <c r="AB59" s="8">
        <v>97</v>
      </c>
      <c r="AC59">
        <v>1</v>
      </c>
      <c r="AD59" s="8">
        <v>1.8533333333333331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8">
        <v>44.500000000000007</v>
      </c>
      <c r="AL59" s="8">
        <v>86</v>
      </c>
      <c r="AM59" s="6">
        <v>5.4</v>
      </c>
      <c r="AN59">
        <v>1</v>
      </c>
      <c r="AO59" s="8">
        <v>185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 s="8">
        <v>3</v>
      </c>
      <c r="AW59">
        <v>0</v>
      </c>
      <c r="AX59">
        <v>0</v>
      </c>
      <c r="AY59">
        <v>1</v>
      </c>
      <c r="AZ59" s="8">
        <v>111</v>
      </c>
      <c r="BA59" s="8">
        <v>111</v>
      </c>
      <c r="BB59" t="s">
        <v>220</v>
      </c>
      <c r="BD59" s="2">
        <v>41854</v>
      </c>
      <c r="BE59" s="2">
        <v>41874</v>
      </c>
      <c r="BF59" s="8">
        <v>20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4</v>
      </c>
      <c r="BO59">
        <v>3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1</v>
      </c>
      <c r="CN59" s="6">
        <v>12</v>
      </c>
      <c r="CO59" s="8">
        <v>0</v>
      </c>
      <c r="CP59" s="8">
        <v>0</v>
      </c>
      <c r="CQ59" s="8">
        <v>100</v>
      </c>
      <c r="CR59" s="8">
        <v>92</v>
      </c>
      <c r="CS59">
        <v>0</v>
      </c>
      <c r="CT59" s="4">
        <v>0.91089108910891092</v>
      </c>
      <c r="CU59" s="8">
        <v>9</v>
      </c>
      <c r="CV59" s="8">
        <v>108</v>
      </c>
      <c r="CW59" s="8">
        <v>0</v>
      </c>
      <c r="CX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f t="shared" si="2"/>
        <v>0</v>
      </c>
      <c r="EO59">
        <f t="shared" si="3"/>
        <v>0</v>
      </c>
      <c r="EP59">
        <f t="shared" si="4"/>
        <v>0</v>
      </c>
      <c r="EQ59">
        <f t="shared" si="5"/>
        <v>0</v>
      </c>
      <c r="ER59">
        <f t="shared" si="6"/>
        <v>0</v>
      </c>
      <c r="ES59">
        <f t="shared" si="7"/>
        <v>0</v>
      </c>
      <c r="ET59">
        <f t="shared" si="8"/>
        <v>0</v>
      </c>
      <c r="EU59">
        <f t="shared" si="9"/>
        <v>0</v>
      </c>
      <c r="EV59">
        <f t="shared" si="10"/>
        <v>0</v>
      </c>
      <c r="EW59">
        <f t="shared" si="11"/>
        <v>0</v>
      </c>
      <c r="EX59">
        <f t="shared" si="12"/>
        <v>0</v>
      </c>
      <c r="EY59" s="8">
        <v>1.8235294117647061</v>
      </c>
      <c r="EZ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0</v>
      </c>
      <c r="HA59">
        <v>0</v>
      </c>
      <c r="HB59">
        <v>0</v>
      </c>
      <c r="HD59">
        <v>0</v>
      </c>
      <c r="HE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42</v>
      </c>
      <c r="HQ59">
        <v>0</v>
      </c>
      <c r="HR59">
        <f t="shared" si="16"/>
        <v>0</v>
      </c>
      <c r="HT59">
        <v>0</v>
      </c>
      <c r="HU59">
        <v>1</v>
      </c>
      <c r="HV59">
        <v>0</v>
      </c>
      <c r="HW59" s="2">
        <v>42082</v>
      </c>
      <c r="HX59">
        <v>0</v>
      </c>
      <c r="HZ59">
        <v>208</v>
      </c>
      <c r="IA59">
        <v>1</v>
      </c>
      <c r="ID59">
        <v>0</v>
      </c>
      <c r="IE59">
        <v>0</v>
      </c>
    </row>
    <row r="60" spans="1:239" x14ac:dyDescent="0.35">
      <c r="A60">
        <v>48</v>
      </c>
      <c r="B60">
        <v>2</v>
      </c>
      <c r="C60" s="9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f t="shared" si="0"/>
        <v>0</v>
      </c>
      <c r="M60">
        <v>1</v>
      </c>
      <c r="N60">
        <v>0</v>
      </c>
      <c r="O60">
        <v>1</v>
      </c>
      <c r="P60">
        <v>0</v>
      </c>
      <c r="Q60">
        <f t="shared" si="1"/>
        <v>1</v>
      </c>
      <c r="R60" s="8">
        <v>0</v>
      </c>
      <c r="S60" s="8">
        <v>4.3435769356064718E-2</v>
      </c>
      <c r="T60">
        <v>2</v>
      </c>
      <c r="U60">
        <v>0</v>
      </c>
      <c r="V60">
        <v>0</v>
      </c>
      <c r="W60">
        <v>1</v>
      </c>
      <c r="X60" s="8">
        <v>0.18179467432670199</v>
      </c>
      <c r="Y60">
        <v>0</v>
      </c>
      <c r="Z60" s="8">
        <v>133.5</v>
      </c>
      <c r="AA60" s="8">
        <v>72</v>
      </c>
      <c r="AB60" s="8">
        <v>97.229696472518455</v>
      </c>
      <c r="AC60">
        <v>0</v>
      </c>
      <c r="AD60" s="8">
        <v>1.9864864864864871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8">
        <v>42.5</v>
      </c>
      <c r="AL60" s="8">
        <v>73</v>
      </c>
      <c r="AM60" s="6">
        <v>8.3000000000000007</v>
      </c>
      <c r="AN60">
        <v>0</v>
      </c>
      <c r="AO60" s="8">
        <v>99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 s="8">
        <v>1</v>
      </c>
      <c r="AW60">
        <v>1</v>
      </c>
      <c r="AX60">
        <v>0</v>
      </c>
      <c r="AY60">
        <v>0</v>
      </c>
      <c r="AZ60" s="8">
        <v>366</v>
      </c>
      <c r="BA60" s="8">
        <v>366</v>
      </c>
      <c r="BD60" s="2">
        <v>42729</v>
      </c>
      <c r="BE60" s="2">
        <v>42749</v>
      </c>
      <c r="BF60" s="8">
        <v>20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</v>
      </c>
      <c r="BO60">
        <v>2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 s="6">
        <v>6.2</v>
      </c>
      <c r="CO60" s="8">
        <v>100</v>
      </c>
      <c r="CP60" s="8">
        <v>0</v>
      </c>
      <c r="CQ60" s="8">
        <v>0</v>
      </c>
      <c r="CR60" s="8">
        <v>103</v>
      </c>
      <c r="CS60">
        <v>0</v>
      </c>
      <c r="CT60" s="4">
        <v>0.77153558052434457</v>
      </c>
      <c r="CU60" s="8">
        <v>30.5</v>
      </c>
      <c r="CV60" s="8">
        <v>102</v>
      </c>
      <c r="CW60" s="8">
        <v>0</v>
      </c>
      <c r="CX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f t="shared" si="2"/>
        <v>0</v>
      </c>
      <c r="EO60">
        <f t="shared" si="3"/>
        <v>0</v>
      </c>
      <c r="EP60">
        <f t="shared" si="4"/>
        <v>0</v>
      </c>
      <c r="EQ60">
        <f t="shared" si="5"/>
        <v>0</v>
      </c>
      <c r="ER60">
        <f t="shared" si="6"/>
        <v>0</v>
      </c>
      <c r="ES60">
        <f t="shared" si="7"/>
        <v>0</v>
      </c>
      <c r="ET60">
        <f t="shared" si="8"/>
        <v>0</v>
      </c>
      <c r="EU60">
        <f t="shared" si="9"/>
        <v>0</v>
      </c>
      <c r="EV60">
        <f t="shared" si="10"/>
        <v>0</v>
      </c>
      <c r="EW60">
        <f t="shared" si="11"/>
        <v>0</v>
      </c>
      <c r="EX60">
        <f t="shared" si="12"/>
        <v>0</v>
      </c>
      <c r="EY60" s="8">
        <v>1.810810810810811</v>
      </c>
      <c r="EZ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HA60">
        <v>0</v>
      </c>
      <c r="HB60">
        <v>0</v>
      </c>
      <c r="HD60">
        <v>0</v>
      </c>
      <c r="HE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f t="shared" si="16"/>
        <v>0</v>
      </c>
      <c r="HT60">
        <v>0</v>
      </c>
      <c r="HU60">
        <v>1</v>
      </c>
      <c r="HV60">
        <v>0</v>
      </c>
      <c r="HW60" s="2">
        <v>42825</v>
      </c>
      <c r="HX60">
        <v>0</v>
      </c>
      <c r="HZ60">
        <v>76</v>
      </c>
      <c r="IA60">
        <v>1</v>
      </c>
      <c r="ID60">
        <v>0</v>
      </c>
      <c r="IE60">
        <v>0</v>
      </c>
    </row>
    <row r="61" spans="1:239" x14ac:dyDescent="0.35">
      <c r="A61">
        <v>62</v>
      </c>
      <c r="B61">
        <v>1</v>
      </c>
      <c r="C61" s="9">
        <v>2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f t="shared" si="0"/>
        <v>1</v>
      </c>
      <c r="M61">
        <v>1</v>
      </c>
      <c r="N61">
        <v>0</v>
      </c>
      <c r="O61">
        <v>1</v>
      </c>
      <c r="P61">
        <v>0</v>
      </c>
      <c r="Q61">
        <f t="shared" si="1"/>
        <v>1</v>
      </c>
      <c r="R61" s="8">
        <v>0</v>
      </c>
      <c r="S61" s="8">
        <v>6.8023524179185918E-2</v>
      </c>
      <c r="T61">
        <v>2</v>
      </c>
      <c r="U61">
        <v>0</v>
      </c>
      <c r="V61">
        <v>0</v>
      </c>
      <c r="W61">
        <v>1</v>
      </c>
      <c r="X61" s="8">
        <v>20</v>
      </c>
      <c r="Y61">
        <v>0</v>
      </c>
      <c r="Z61" s="8">
        <v>101</v>
      </c>
      <c r="AA61" s="8">
        <v>44</v>
      </c>
      <c r="AB61" s="8">
        <v>97</v>
      </c>
      <c r="AC61">
        <v>1</v>
      </c>
      <c r="AD61" s="8">
        <v>1.826086956521739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8">
        <v>40.138604604775388</v>
      </c>
      <c r="AL61" s="8">
        <v>86</v>
      </c>
      <c r="AM61" s="6">
        <v>5.4</v>
      </c>
      <c r="AN61">
        <v>1</v>
      </c>
      <c r="AO61" s="8">
        <v>185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 s="8">
        <v>3</v>
      </c>
      <c r="AW61">
        <v>0</v>
      </c>
      <c r="AX61">
        <v>0</v>
      </c>
      <c r="AY61">
        <v>1</v>
      </c>
      <c r="AZ61" s="8">
        <v>96</v>
      </c>
      <c r="BA61" s="8">
        <v>86</v>
      </c>
      <c r="BB61" t="s">
        <v>257</v>
      </c>
      <c r="BD61" s="2">
        <v>41854</v>
      </c>
      <c r="BE61" s="2">
        <v>41874</v>
      </c>
      <c r="BF61" s="8">
        <v>20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4</v>
      </c>
      <c r="BO61">
        <v>3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 s="6">
        <v>8.8000000000000007</v>
      </c>
      <c r="CO61" s="8">
        <v>0</v>
      </c>
      <c r="CP61" s="8">
        <v>0</v>
      </c>
      <c r="CQ61" s="8">
        <v>100</v>
      </c>
      <c r="CR61" s="8">
        <v>108</v>
      </c>
      <c r="CS61">
        <v>0</v>
      </c>
      <c r="CT61" s="4">
        <v>1.0693069306930694</v>
      </c>
      <c r="CU61" s="8">
        <v>-7</v>
      </c>
      <c r="CV61" s="8">
        <v>92</v>
      </c>
      <c r="CW61" s="8">
        <v>0</v>
      </c>
      <c r="CX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f t="shared" si="2"/>
        <v>0</v>
      </c>
      <c r="EO61">
        <f t="shared" si="3"/>
        <v>0</v>
      </c>
      <c r="EP61">
        <f t="shared" si="4"/>
        <v>0</v>
      </c>
      <c r="EQ61">
        <f t="shared" si="5"/>
        <v>0</v>
      </c>
      <c r="ER61">
        <f t="shared" si="6"/>
        <v>0</v>
      </c>
      <c r="ES61">
        <f t="shared" si="7"/>
        <v>0</v>
      </c>
      <c r="ET61">
        <f t="shared" si="8"/>
        <v>0</v>
      </c>
      <c r="EU61">
        <f t="shared" si="9"/>
        <v>0</v>
      </c>
      <c r="EV61">
        <f t="shared" si="10"/>
        <v>0</v>
      </c>
      <c r="EW61">
        <f t="shared" si="11"/>
        <v>0</v>
      </c>
      <c r="EX61">
        <f t="shared" si="12"/>
        <v>0</v>
      </c>
      <c r="EY61" s="8">
        <v>1.88</v>
      </c>
      <c r="EZ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HA61">
        <v>0</v>
      </c>
      <c r="HB61">
        <v>0</v>
      </c>
      <c r="HD61">
        <v>0</v>
      </c>
      <c r="HE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f t="shared" si="16"/>
        <v>0</v>
      </c>
      <c r="HT61">
        <v>0</v>
      </c>
      <c r="HU61">
        <v>1</v>
      </c>
      <c r="HV61">
        <v>0</v>
      </c>
      <c r="HW61" s="2">
        <v>41977</v>
      </c>
      <c r="HX61">
        <v>0</v>
      </c>
      <c r="HZ61">
        <v>103</v>
      </c>
      <c r="IA61">
        <v>1</v>
      </c>
      <c r="ID61">
        <v>0</v>
      </c>
      <c r="IE61">
        <v>0</v>
      </c>
    </row>
    <row r="62" spans="1:239" x14ac:dyDescent="0.35">
      <c r="A62">
        <v>89</v>
      </c>
      <c r="B62">
        <v>2</v>
      </c>
      <c r="C62" s="9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f t="shared" si="0"/>
        <v>0</v>
      </c>
      <c r="M62">
        <v>1</v>
      </c>
      <c r="N62">
        <v>0</v>
      </c>
      <c r="O62">
        <v>1</v>
      </c>
      <c r="P62">
        <v>0</v>
      </c>
      <c r="Q62">
        <f t="shared" si="1"/>
        <v>1</v>
      </c>
      <c r="R62" s="8">
        <v>0</v>
      </c>
      <c r="S62" s="8">
        <v>0.1233318714967734</v>
      </c>
      <c r="T62">
        <v>0</v>
      </c>
      <c r="U62">
        <v>1</v>
      </c>
      <c r="V62">
        <v>0</v>
      </c>
      <c r="W62">
        <v>0</v>
      </c>
      <c r="X62" s="8">
        <v>0</v>
      </c>
      <c r="Y62">
        <v>1</v>
      </c>
      <c r="Z62" s="8">
        <v>150</v>
      </c>
      <c r="AA62" s="8">
        <v>75</v>
      </c>
      <c r="AB62" s="8">
        <v>97</v>
      </c>
      <c r="AC62">
        <v>1</v>
      </c>
      <c r="AD62" s="8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8">
        <v>41.5</v>
      </c>
      <c r="AL62" s="8">
        <v>70.085337006370125</v>
      </c>
      <c r="AM62" s="6">
        <v>8.4</v>
      </c>
      <c r="AN62">
        <v>0</v>
      </c>
      <c r="AO62" s="8">
        <v>80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 s="8">
        <v>2</v>
      </c>
      <c r="AW62">
        <v>0</v>
      </c>
      <c r="AX62">
        <v>1</v>
      </c>
      <c r="AY62">
        <v>0</v>
      </c>
      <c r="AZ62" s="8">
        <v>157.5</v>
      </c>
      <c r="BA62" s="8">
        <v>0</v>
      </c>
      <c r="BB62" t="s">
        <v>226</v>
      </c>
      <c r="BD62" s="2">
        <v>41663</v>
      </c>
      <c r="BE62" s="2">
        <v>41683</v>
      </c>
      <c r="BF62" s="8">
        <v>20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7</v>
      </c>
      <c r="BO62">
        <v>3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0</v>
      </c>
      <c r="CN62" s="6">
        <v>0.63427298941913735</v>
      </c>
      <c r="CO62" s="8">
        <v>5</v>
      </c>
      <c r="CP62" s="8">
        <v>4.3429874324801172E-2</v>
      </c>
      <c r="CQ62" s="8">
        <v>94.956570125675199</v>
      </c>
      <c r="CR62" s="8">
        <v>109</v>
      </c>
      <c r="CS62">
        <v>0</v>
      </c>
      <c r="CT62" s="4">
        <v>0.72666666666666668</v>
      </c>
      <c r="CU62" s="8">
        <v>41</v>
      </c>
      <c r="CV62" s="8">
        <v>70</v>
      </c>
      <c r="CW62" s="8">
        <v>0</v>
      </c>
      <c r="CX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f t="shared" si="2"/>
        <v>0</v>
      </c>
      <c r="EO62">
        <f t="shared" si="3"/>
        <v>0</v>
      </c>
      <c r="EP62">
        <f t="shared" si="4"/>
        <v>0</v>
      </c>
      <c r="EQ62">
        <f t="shared" si="5"/>
        <v>0</v>
      </c>
      <c r="ER62">
        <f t="shared" si="6"/>
        <v>0</v>
      </c>
      <c r="ES62">
        <f t="shared" si="7"/>
        <v>0</v>
      </c>
      <c r="ET62">
        <f t="shared" si="8"/>
        <v>0</v>
      </c>
      <c r="EU62">
        <f t="shared" si="9"/>
        <v>0</v>
      </c>
      <c r="EV62">
        <f t="shared" si="10"/>
        <v>0</v>
      </c>
      <c r="EW62">
        <f t="shared" si="11"/>
        <v>0</v>
      </c>
      <c r="EX62">
        <f t="shared" si="12"/>
        <v>0</v>
      </c>
      <c r="EY62" s="8">
        <v>1.76056338028169</v>
      </c>
      <c r="EZ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HA62">
        <v>0</v>
      </c>
      <c r="HB62">
        <v>0</v>
      </c>
      <c r="HD62">
        <v>0</v>
      </c>
      <c r="HE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f t="shared" si="16"/>
        <v>0</v>
      </c>
      <c r="HT62">
        <v>0</v>
      </c>
      <c r="HU62">
        <v>1</v>
      </c>
      <c r="HV62">
        <v>0</v>
      </c>
      <c r="HW62" s="2">
        <v>41746</v>
      </c>
      <c r="HX62">
        <v>0</v>
      </c>
      <c r="HZ62">
        <v>63</v>
      </c>
      <c r="IA62">
        <v>1</v>
      </c>
      <c r="ID62">
        <v>0</v>
      </c>
      <c r="IE62">
        <v>0</v>
      </c>
    </row>
    <row r="63" spans="1:239" x14ac:dyDescent="0.35">
      <c r="A63">
        <v>68</v>
      </c>
      <c r="B63">
        <v>1</v>
      </c>
      <c r="C63" s="9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f t="shared" si="0"/>
        <v>0</v>
      </c>
      <c r="M63">
        <v>0</v>
      </c>
      <c r="N63">
        <v>1</v>
      </c>
      <c r="O63">
        <v>0</v>
      </c>
      <c r="P63">
        <v>0</v>
      </c>
      <c r="Q63">
        <f t="shared" si="1"/>
        <v>1</v>
      </c>
      <c r="R63" s="8">
        <v>0</v>
      </c>
      <c r="S63" s="8">
        <v>0</v>
      </c>
      <c r="T63">
        <v>2</v>
      </c>
      <c r="U63">
        <v>0</v>
      </c>
      <c r="V63">
        <v>0</v>
      </c>
      <c r="W63">
        <v>1</v>
      </c>
      <c r="X63" s="8">
        <v>3.1553641190023039E-2</v>
      </c>
      <c r="Y63">
        <v>0</v>
      </c>
      <c r="Z63" s="8">
        <v>140.5</v>
      </c>
      <c r="AA63" s="8">
        <v>66</v>
      </c>
      <c r="AB63" s="8">
        <v>97.872340425531917</v>
      </c>
      <c r="AC63">
        <v>0</v>
      </c>
      <c r="AD63" s="8">
        <v>1.9290780141843971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8">
        <v>42.5</v>
      </c>
      <c r="AL63" s="8">
        <v>72</v>
      </c>
      <c r="AM63" s="6">
        <v>6.7</v>
      </c>
      <c r="AN63">
        <v>1</v>
      </c>
      <c r="AO63" s="8">
        <v>65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 s="8">
        <v>3</v>
      </c>
      <c r="AW63">
        <v>0</v>
      </c>
      <c r="AX63">
        <v>0</v>
      </c>
      <c r="AY63">
        <v>1</v>
      </c>
      <c r="AZ63" s="8">
        <v>247</v>
      </c>
      <c r="BA63" s="8">
        <v>68</v>
      </c>
      <c r="BB63" t="s">
        <v>222</v>
      </c>
      <c r="BD63" s="2">
        <v>42424</v>
      </c>
      <c r="BE63" s="2">
        <v>42444</v>
      </c>
      <c r="BF63" s="8">
        <v>20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5</v>
      </c>
      <c r="BO63">
        <v>6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 s="6">
        <v>0.3</v>
      </c>
      <c r="CO63" s="8">
        <v>0</v>
      </c>
      <c r="CP63" s="8">
        <v>0</v>
      </c>
      <c r="CQ63" s="8">
        <v>100</v>
      </c>
      <c r="CR63" s="8">
        <v>112</v>
      </c>
      <c r="CS63">
        <v>0</v>
      </c>
      <c r="CT63" s="4">
        <v>0.79715302491103202</v>
      </c>
      <c r="CU63" s="8">
        <v>28.5</v>
      </c>
      <c r="CV63" s="8">
        <v>103</v>
      </c>
      <c r="CW63" s="8">
        <v>0</v>
      </c>
      <c r="CX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f t="shared" si="2"/>
        <v>0</v>
      </c>
      <c r="EO63">
        <f t="shared" si="3"/>
        <v>0</v>
      </c>
      <c r="EP63">
        <f t="shared" si="4"/>
        <v>0</v>
      </c>
      <c r="EQ63">
        <f t="shared" si="5"/>
        <v>0</v>
      </c>
      <c r="ER63">
        <f t="shared" si="6"/>
        <v>0</v>
      </c>
      <c r="ES63">
        <f t="shared" si="7"/>
        <v>0</v>
      </c>
      <c r="ET63">
        <f t="shared" si="8"/>
        <v>0</v>
      </c>
      <c r="EU63">
        <f t="shared" si="9"/>
        <v>0</v>
      </c>
      <c r="EV63">
        <f t="shared" si="10"/>
        <v>0</v>
      </c>
      <c r="EW63">
        <f t="shared" si="11"/>
        <v>0</v>
      </c>
      <c r="EX63">
        <f t="shared" si="12"/>
        <v>0</v>
      </c>
      <c r="EY63" s="8">
        <v>1.821917808219178</v>
      </c>
      <c r="EZ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HA63">
        <v>0</v>
      </c>
      <c r="HB63">
        <v>0</v>
      </c>
      <c r="HD63">
        <v>0</v>
      </c>
      <c r="HE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f t="shared" si="16"/>
        <v>0</v>
      </c>
      <c r="HT63">
        <v>0</v>
      </c>
      <c r="HU63">
        <v>1</v>
      </c>
      <c r="HV63">
        <v>0</v>
      </c>
      <c r="HW63" s="2">
        <v>42463</v>
      </c>
      <c r="HX63">
        <v>0</v>
      </c>
      <c r="HZ63">
        <v>19</v>
      </c>
      <c r="IA63">
        <v>1</v>
      </c>
      <c r="ID63">
        <v>0</v>
      </c>
      <c r="IE63">
        <v>0</v>
      </c>
    </row>
    <row r="64" spans="1:239" x14ac:dyDescent="0.35">
      <c r="A64">
        <v>79</v>
      </c>
      <c r="B64">
        <v>2</v>
      </c>
      <c r="C64" s="9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f t="shared" si="0"/>
        <v>0</v>
      </c>
      <c r="M64">
        <v>0</v>
      </c>
      <c r="N64">
        <v>1</v>
      </c>
      <c r="O64">
        <v>0</v>
      </c>
      <c r="P64">
        <v>0</v>
      </c>
      <c r="Q64">
        <f t="shared" si="1"/>
        <v>1</v>
      </c>
      <c r="R64" s="8">
        <v>0</v>
      </c>
      <c r="S64" s="8">
        <v>0</v>
      </c>
      <c r="T64">
        <v>0</v>
      </c>
      <c r="U64">
        <v>1</v>
      </c>
      <c r="V64">
        <v>0</v>
      </c>
      <c r="W64">
        <v>0</v>
      </c>
      <c r="X64" s="8">
        <v>0</v>
      </c>
      <c r="Y64">
        <v>0</v>
      </c>
      <c r="Z64" s="8">
        <v>132</v>
      </c>
      <c r="AA64" s="8">
        <v>68</v>
      </c>
      <c r="AB64" s="8">
        <v>95</v>
      </c>
      <c r="AC64">
        <v>0</v>
      </c>
      <c r="AD64" s="8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8">
        <v>36.110866946884961</v>
      </c>
      <c r="AL64" s="8">
        <v>63</v>
      </c>
      <c r="AM64" s="6">
        <v>6.8</v>
      </c>
      <c r="AN64">
        <v>1</v>
      </c>
      <c r="AO64" s="8">
        <v>22</v>
      </c>
      <c r="AP64">
        <v>4</v>
      </c>
      <c r="AQ64">
        <v>1</v>
      </c>
      <c r="AR64">
        <v>0</v>
      </c>
      <c r="AS64">
        <v>0</v>
      </c>
      <c r="AT64">
        <v>1</v>
      </c>
      <c r="AU64">
        <v>0</v>
      </c>
      <c r="AV64" s="8">
        <v>3</v>
      </c>
      <c r="AW64">
        <v>0</v>
      </c>
      <c r="AX64">
        <v>0</v>
      </c>
      <c r="AY64">
        <v>1</v>
      </c>
      <c r="AZ64" s="8">
        <v>294</v>
      </c>
      <c r="BA64" s="8">
        <v>145</v>
      </c>
      <c r="BC64" t="s">
        <v>232</v>
      </c>
      <c r="BD64" s="2">
        <v>42383</v>
      </c>
      <c r="BE64" s="2">
        <v>42403</v>
      </c>
      <c r="BF64" s="8">
        <v>20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3</v>
      </c>
      <c r="BO64">
        <v>16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3</v>
      </c>
      <c r="CJ64">
        <v>1</v>
      </c>
      <c r="CK64">
        <v>1</v>
      </c>
      <c r="CL64">
        <v>1</v>
      </c>
      <c r="CM64">
        <v>1</v>
      </c>
      <c r="CN64" s="6">
        <v>0.5</v>
      </c>
      <c r="CO64" s="8">
        <v>100</v>
      </c>
      <c r="CP64" s="8">
        <v>0</v>
      </c>
      <c r="CQ64" s="8">
        <v>0</v>
      </c>
      <c r="CR64" s="8">
        <v>27</v>
      </c>
      <c r="CS64">
        <v>1</v>
      </c>
      <c r="CT64" s="4">
        <v>0.20454545454545456</v>
      </c>
      <c r="CU64" s="8">
        <v>105</v>
      </c>
      <c r="CV64" s="8">
        <v>55</v>
      </c>
      <c r="CW64" s="8">
        <v>1</v>
      </c>
      <c r="CX64">
        <v>1</v>
      </c>
      <c r="CY64" s="2">
        <v>42418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f t="shared" si="2"/>
        <v>1</v>
      </c>
      <c r="EO64">
        <f t="shared" si="3"/>
        <v>0</v>
      </c>
      <c r="EP64">
        <f t="shared" si="4"/>
        <v>1</v>
      </c>
      <c r="EQ64">
        <f t="shared" si="5"/>
        <v>0</v>
      </c>
      <c r="ER64">
        <f t="shared" si="6"/>
        <v>0</v>
      </c>
      <c r="ES64">
        <f t="shared" si="7"/>
        <v>1</v>
      </c>
      <c r="ET64">
        <f t="shared" si="8"/>
        <v>1</v>
      </c>
      <c r="EU64">
        <f t="shared" si="9"/>
        <v>1</v>
      </c>
      <c r="EV64">
        <f t="shared" si="10"/>
        <v>1</v>
      </c>
      <c r="EW64">
        <f t="shared" si="11"/>
        <v>1</v>
      </c>
      <c r="EX64">
        <f t="shared" si="12"/>
        <v>1</v>
      </c>
      <c r="EY64" s="8">
        <v>1.869565217391304</v>
      </c>
      <c r="EZ64">
        <v>1</v>
      </c>
      <c r="FA64" s="2">
        <v>42424</v>
      </c>
      <c r="FB64">
        <v>1</v>
      </c>
      <c r="FC64">
        <v>1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1</v>
      </c>
      <c r="GZ64" s="2">
        <v>42600</v>
      </c>
      <c r="HA64">
        <v>8</v>
      </c>
      <c r="HB64">
        <v>0</v>
      </c>
      <c r="HD64">
        <v>0</v>
      </c>
      <c r="HE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f t="shared" si="16"/>
        <v>8</v>
      </c>
      <c r="HT64">
        <v>0</v>
      </c>
      <c r="HU64">
        <v>1</v>
      </c>
      <c r="HV64">
        <v>1</v>
      </c>
      <c r="HW64" s="2">
        <v>42747</v>
      </c>
      <c r="HX64">
        <v>1</v>
      </c>
      <c r="HY64" s="2">
        <v>42900</v>
      </c>
      <c r="HZ64">
        <v>344</v>
      </c>
      <c r="IA64">
        <v>1</v>
      </c>
      <c r="IB64">
        <v>197</v>
      </c>
      <c r="IC64">
        <v>1</v>
      </c>
      <c r="ID64">
        <v>1</v>
      </c>
      <c r="IE64">
        <v>3</v>
      </c>
    </row>
    <row r="65" spans="1:239" x14ac:dyDescent="0.35">
      <c r="A65">
        <v>67</v>
      </c>
      <c r="B65">
        <v>2</v>
      </c>
      <c r="C65" s="9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 t="shared" si="0"/>
        <v>0</v>
      </c>
      <c r="M65">
        <v>1</v>
      </c>
      <c r="N65">
        <v>0</v>
      </c>
      <c r="O65">
        <v>1</v>
      </c>
      <c r="P65">
        <v>0</v>
      </c>
      <c r="Q65">
        <f t="shared" si="1"/>
        <v>1</v>
      </c>
      <c r="R65" s="8">
        <v>0</v>
      </c>
      <c r="S65" s="8">
        <v>25</v>
      </c>
      <c r="T65">
        <v>0</v>
      </c>
      <c r="U65">
        <v>1</v>
      </c>
      <c r="V65">
        <v>0</v>
      </c>
      <c r="W65">
        <v>0</v>
      </c>
      <c r="X65" s="8">
        <v>0</v>
      </c>
      <c r="Y65">
        <v>1</v>
      </c>
      <c r="Z65" s="8">
        <v>166</v>
      </c>
      <c r="AA65" s="8">
        <v>83</v>
      </c>
      <c r="AB65" s="8">
        <v>97</v>
      </c>
      <c r="AC65">
        <v>0</v>
      </c>
      <c r="AD65" s="8">
        <v>2.1029411764705879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8">
        <v>44.047461202350462</v>
      </c>
      <c r="AL65" s="8">
        <v>57.5</v>
      </c>
      <c r="AM65" s="6">
        <v>8.1754918473171649</v>
      </c>
      <c r="AN65">
        <v>0</v>
      </c>
      <c r="AO65" s="8">
        <v>51</v>
      </c>
      <c r="AP65">
        <v>2</v>
      </c>
      <c r="AQ65">
        <v>1</v>
      </c>
      <c r="AR65">
        <v>1</v>
      </c>
      <c r="AS65">
        <v>0</v>
      </c>
      <c r="AT65">
        <v>0</v>
      </c>
      <c r="AU65">
        <v>0</v>
      </c>
      <c r="AV65" s="8">
        <v>1</v>
      </c>
      <c r="AW65">
        <v>1</v>
      </c>
      <c r="AX65">
        <v>0</v>
      </c>
      <c r="AY65">
        <v>0</v>
      </c>
      <c r="AZ65" s="8">
        <v>637</v>
      </c>
      <c r="BA65" s="8">
        <v>637</v>
      </c>
      <c r="BB65" t="s">
        <v>220</v>
      </c>
      <c r="BD65" s="2">
        <v>42606</v>
      </c>
      <c r="BE65" s="2">
        <v>42626</v>
      </c>
      <c r="BF65" s="8">
        <v>20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10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3</v>
      </c>
      <c r="CJ65">
        <v>1</v>
      </c>
      <c r="CK65">
        <v>1</v>
      </c>
      <c r="CL65">
        <v>1</v>
      </c>
      <c r="CM65">
        <v>0</v>
      </c>
      <c r="CN65" s="6">
        <v>0.2</v>
      </c>
      <c r="CO65" s="8">
        <v>0</v>
      </c>
      <c r="CP65" s="8">
        <v>0</v>
      </c>
      <c r="CQ65" s="8">
        <v>100</v>
      </c>
      <c r="CR65" s="8">
        <v>40</v>
      </c>
      <c r="CS65">
        <v>1</v>
      </c>
      <c r="CT65" s="4">
        <v>0.24096385542168675</v>
      </c>
      <c r="CU65" s="8">
        <v>126</v>
      </c>
      <c r="CV65" s="8">
        <v>0</v>
      </c>
      <c r="CW65" s="8">
        <v>1</v>
      </c>
      <c r="CX65">
        <v>1</v>
      </c>
      <c r="CY65" s="2">
        <v>42582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f t="shared" si="2"/>
        <v>1</v>
      </c>
      <c r="EO65">
        <f t="shared" si="3"/>
        <v>0</v>
      </c>
      <c r="EP65">
        <f t="shared" si="4"/>
        <v>1</v>
      </c>
      <c r="EQ65">
        <f t="shared" si="5"/>
        <v>1</v>
      </c>
      <c r="ER65">
        <f t="shared" si="6"/>
        <v>0</v>
      </c>
      <c r="ES65">
        <f t="shared" si="7"/>
        <v>1</v>
      </c>
      <c r="ET65">
        <f t="shared" si="8"/>
        <v>1</v>
      </c>
      <c r="EU65">
        <f t="shared" si="9"/>
        <v>0</v>
      </c>
      <c r="EV65">
        <f t="shared" si="10"/>
        <v>1</v>
      </c>
      <c r="EW65">
        <f t="shared" si="11"/>
        <v>1</v>
      </c>
      <c r="EX65">
        <f t="shared" si="12"/>
        <v>1</v>
      </c>
      <c r="EY65" s="8">
        <v>1.76056338028169</v>
      </c>
      <c r="EZ65">
        <v>1</v>
      </c>
      <c r="FA65" s="2">
        <v>42637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1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HA65">
        <v>0</v>
      </c>
      <c r="HB65">
        <v>0</v>
      </c>
      <c r="HD65">
        <v>0</v>
      </c>
      <c r="HE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f t="shared" si="16"/>
        <v>0</v>
      </c>
      <c r="HT65">
        <v>0</v>
      </c>
      <c r="HU65">
        <v>1</v>
      </c>
      <c r="HV65">
        <v>0</v>
      </c>
      <c r="HW65" s="2">
        <v>42652</v>
      </c>
      <c r="HX65">
        <v>0</v>
      </c>
      <c r="HZ65">
        <v>26</v>
      </c>
      <c r="IA65">
        <v>1</v>
      </c>
      <c r="ID65">
        <v>0</v>
      </c>
      <c r="IE65">
        <v>0</v>
      </c>
    </row>
    <row r="66" spans="1:239" x14ac:dyDescent="0.35">
      <c r="A66">
        <v>79</v>
      </c>
      <c r="B66">
        <v>2</v>
      </c>
      <c r="C66" s="9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f t="shared" ref="L66:L129" si="17">IF(OR(E66=1,F66=1,G66=1,H66=1,I66=1,K66=1),1,0)</f>
        <v>0</v>
      </c>
      <c r="M66">
        <v>0</v>
      </c>
      <c r="N66">
        <v>1</v>
      </c>
      <c r="O66">
        <v>0</v>
      </c>
      <c r="P66">
        <v>0</v>
      </c>
      <c r="Q66">
        <f t="shared" ref="Q66:Q129" si="18">IF(OR(N66=1,O66=1),1,0)</f>
        <v>1</v>
      </c>
      <c r="R66" s="8">
        <v>0</v>
      </c>
      <c r="S66" s="8">
        <v>0</v>
      </c>
      <c r="T66">
        <v>0</v>
      </c>
      <c r="U66">
        <v>1</v>
      </c>
      <c r="V66">
        <v>0</v>
      </c>
      <c r="W66">
        <v>0</v>
      </c>
      <c r="X66" s="8">
        <v>0</v>
      </c>
      <c r="Y66">
        <v>0</v>
      </c>
      <c r="Z66" s="8">
        <v>132</v>
      </c>
      <c r="AA66" s="8">
        <v>68</v>
      </c>
      <c r="AB66" s="8">
        <v>95</v>
      </c>
      <c r="AC66">
        <v>0</v>
      </c>
      <c r="AD66" s="8">
        <v>1.8490566037735849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8">
        <v>37.5</v>
      </c>
      <c r="AL66" s="8">
        <v>63</v>
      </c>
      <c r="AM66" s="6">
        <v>6.8</v>
      </c>
      <c r="AN66">
        <v>1</v>
      </c>
      <c r="AO66" s="8">
        <v>22</v>
      </c>
      <c r="AP66">
        <v>4</v>
      </c>
      <c r="AQ66">
        <v>1</v>
      </c>
      <c r="AR66">
        <v>0</v>
      </c>
      <c r="AS66">
        <v>0</v>
      </c>
      <c r="AT66">
        <v>1</v>
      </c>
      <c r="AU66">
        <v>0</v>
      </c>
      <c r="AV66" s="8">
        <v>3</v>
      </c>
      <c r="AW66">
        <v>0</v>
      </c>
      <c r="AX66">
        <v>0</v>
      </c>
      <c r="AY66">
        <v>1</v>
      </c>
      <c r="AZ66" s="8">
        <v>294</v>
      </c>
      <c r="BA66" s="8">
        <v>145</v>
      </c>
      <c r="BC66" t="s">
        <v>232</v>
      </c>
      <c r="BD66" s="2">
        <v>42383</v>
      </c>
      <c r="BE66" s="2">
        <v>42403</v>
      </c>
      <c r="BF66" s="8">
        <v>20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16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3</v>
      </c>
      <c r="CJ66">
        <v>1</v>
      </c>
      <c r="CK66">
        <v>1</v>
      </c>
      <c r="CL66">
        <v>1</v>
      </c>
      <c r="CM66">
        <v>1</v>
      </c>
      <c r="CN66" s="6">
        <v>0.2</v>
      </c>
      <c r="CO66" s="8">
        <v>80</v>
      </c>
      <c r="CP66" s="8">
        <v>0</v>
      </c>
      <c r="CQ66" s="8">
        <v>20</v>
      </c>
      <c r="CR66" s="8">
        <v>53</v>
      </c>
      <c r="CS66">
        <v>0</v>
      </c>
      <c r="CT66" s="4">
        <v>0.40151515151515149</v>
      </c>
      <c r="CU66" s="8">
        <v>79</v>
      </c>
      <c r="CV66" s="8">
        <v>27</v>
      </c>
      <c r="CW66" s="8">
        <v>1</v>
      </c>
      <c r="CX66">
        <v>1</v>
      </c>
      <c r="CY66" s="2">
        <v>42418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f t="shared" ref="EN66:EN129" si="19">IF(SUM(EO66:EP66)=0,0,1)</f>
        <v>1</v>
      </c>
      <c r="EO66">
        <f t="shared" ref="EO66:EO129" si="20">IF(OR(AND(DJ66=1,DK66=0),AND(DN66=1,DO66=0),AND(DR66=1,DS66=0)),1,0)</f>
        <v>0</v>
      </c>
      <c r="EP66">
        <f t="shared" ref="EP66:EP129" si="21">IF(OR(AND(DV66=1,DW66=0),AND(DZ66=1,EA66=0),AND(ED66=1,EE66=0),AND(EH66=1,EI66=0),AND(EL66=1,EM66=0)),1,0)</f>
        <v>1</v>
      </c>
      <c r="EQ66">
        <f t="shared" ref="EQ66:EQ129" si="22">IF(SUM(DV66,DZ66,ED66,EH66,EL66)&gt;1,1,0)</f>
        <v>0</v>
      </c>
      <c r="ER66">
        <f t="shared" ref="ER66:ER129" si="23">IF(SUM(EO66:EP66)=2,1,0)</f>
        <v>0</v>
      </c>
      <c r="ES66">
        <f t="shared" ref="ES66:ES129" si="24">IF(OR(ET66=1,EV66=1),1,0)</f>
        <v>1</v>
      </c>
      <c r="ET66">
        <f t="shared" ref="ET66:ET129" si="25">IF(OR(DU66=1,DY66=1,EC66=1,EG66=1,EK66=1),1,0)</f>
        <v>1</v>
      </c>
      <c r="EU66">
        <f t="shared" ref="EU66:EU129" si="26">IF(SUM(DU66,DY66,EC66,EG66,EK66)&gt;1,1,0)</f>
        <v>0</v>
      </c>
      <c r="EV66">
        <f t="shared" ref="EV66:EV129" si="27">IF(OR(DI66=1,DM66=1,DQ66=1),1,0)</f>
        <v>0</v>
      </c>
      <c r="EW66">
        <f t="shared" ref="EW66:EW129" si="28">IF(AND(ET66=1,EV66=1),1,0)</f>
        <v>0</v>
      </c>
      <c r="EX66">
        <f t="shared" ref="EX66:EX129" si="29">IF(AND(ET66=1,EP66=1),1,0)</f>
        <v>1</v>
      </c>
      <c r="EY66" s="8">
        <v>1.816901408450704</v>
      </c>
      <c r="EZ66">
        <v>1</v>
      </c>
      <c r="FA66" s="2">
        <v>42424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1</v>
      </c>
      <c r="GZ66" s="2">
        <v>42441</v>
      </c>
      <c r="HA66">
        <v>6</v>
      </c>
      <c r="HB66">
        <v>1</v>
      </c>
      <c r="HC66" s="2">
        <v>42447</v>
      </c>
      <c r="HD66">
        <v>8</v>
      </c>
      <c r="HE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f>HD66</f>
        <v>8</v>
      </c>
      <c r="HT66">
        <v>0</v>
      </c>
      <c r="HU66">
        <v>1</v>
      </c>
      <c r="HV66">
        <v>1</v>
      </c>
      <c r="HW66" s="2">
        <v>42483</v>
      </c>
      <c r="HX66">
        <v>1</v>
      </c>
      <c r="HY66" s="2">
        <v>42900</v>
      </c>
      <c r="HZ66">
        <v>80</v>
      </c>
      <c r="IA66">
        <v>1</v>
      </c>
      <c r="IB66">
        <v>38</v>
      </c>
      <c r="IC66">
        <v>1</v>
      </c>
      <c r="ID66">
        <v>1</v>
      </c>
      <c r="IE66">
        <v>3</v>
      </c>
    </row>
    <row r="67" spans="1:239" x14ac:dyDescent="0.35">
      <c r="A67">
        <v>78</v>
      </c>
      <c r="B67">
        <v>1</v>
      </c>
      <c r="C67" s="9">
        <v>2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f t="shared" si="17"/>
        <v>1</v>
      </c>
      <c r="M67">
        <v>1</v>
      </c>
      <c r="N67">
        <v>0</v>
      </c>
      <c r="O67">
        <v>1</v>
      </c>
      <c r="P67">
        <v>0</v>
      </c>
      <c r="Q67">
        <f t="shared" si="18"/>
        <v>1</v>
      </c>
      <c r="R67" s="8">
        <v>0</v>
      </c>
      <c r="S67" s="8">
        <v>0.14010054690765439</v>
      </c>
      <c r="T67">
        <v>2</v>
      </c>
      <c r="U67">
        <v>0</v>
      </c>
      <c r="V67">
        <v>0</v>
      </c>
      <c r="W67">
        <v>1</v>
      </c>
      <c r="X67" s="8">
        <v>0.2339786273304279</v>
      </c>
      <c r="Y67">
        <v>1</v>
      </c>
      <c r="Z67" s="8">
        <v>148</v>
      </c>
      <c r="AA67" s="8">
        <v>45</v>
      </c>
      <c r="AB67" s="8">
        <v>97</v>
      </c>
      <c r="AC67">
        <v>0</v>
      </c>
      <c r="AD67" s="8">
        <v>1.864661654135338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 s="8">
        <v>39</v>
      </c>
      <c r="AL67" s="8">
        <v>56</v>
      </c>
      <c r="AM67" s="6">
        <v>8.5</v>
      </c>
      <c r="AN67">
        <v>0</v>
      </c>
      <c r="AO67" s="8">
        <v>101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 s="8">
        <v>3</v>
      </c>
      <c r="AW67">
        <v>0</v>
      </c>
      <c r="AX67">
        <v>0</v>
      </c>
      <c r="AY67">
        <v>1</v>
      </c>
      <c r="AZ67" s="8">
        <v>189</v>
      </c>
      <c r="BA67" s="8">
        <v>157</v>
      </c>
      <c r="BB67" t="s">
        <v>220</v>
      </c>
      <c r="BD67" s="2">
        <v>41381</v>
      </c>
      <c r="BE67" s="2">
        <v>41401</v>
      </c>
      <c r="BF67" s="8">
        <v>20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7</v>
      </c>
      <c r="BO67">
        <v>7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1</v>
      </c>
      <c r="CN67" s="6">
        <v>0.04</v>
      </c>
      <c r="CO67" s="8">
        <v>0</v>
      </c>
      <c r="CP67" s="8">
        <v>0</v>
      </c>
      <c r="CQ67" s="8">
        <v>100</v>
      </c>
      <c r="CR67" s="8">
        <v>70</v>
      </c>
      <c r="CS67">
        <v>0</v>
      </c>
      <c r="CT67" s="4">
        <v>0.47297297297297297</v>
      </c>
      <c r="CU67" s="8">
        <v>78</v>
      </c>
      <c r="CV67" s="8">
        <v>54</v>
      </c>
      <c r="CW67" s="8">
        <v>1</v>
      </c>
      <c r="CX67">
        <v>1</v>
      </c>
      <c r="CY67" s="2">
        <v>41628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f t="shared" si="19"/>
        <v>1</v>
      </c>
      <c r="EO67">
        <f t="shared" si="20"/>
        <v>0</v>
      </c>
      <c r="EP67">
        <f t="shared" si="21"/>
        <v>1</v>
      </c>
      <c r="EQ67">
        <f t="shared" si="22"/>
        <v>0</v>
      </c>
      <c r="ER67">
        <f t="shared" si="23"/>
        <v>0</v>
      </c>
      <c r="ES67">
        <f t="shared" si="24"/>
        <v>1</v>
      </c>
      <c r="ET67">
        <f t="shared" si="25"/>
        <v>1</v>
      </c>
      <c r="EU67">
        <f t="shared" si="26"/>
        <v>1</v>
      </c>
      <c r="EV67">
        <f t="shared" si="27"/>
        <v>0</v>
      </c>
      <c r="EW67">
        <f t="shared" si="28"/>
        <v>0</v>
      </c>
      <c r="EX67">
        <f t="shared" si="29"/>
        <v>1</v>
      </c>
      <c r="EY67" s="8">
        <v>1.9859154929577461</v>
      </c>
      <c r="EZ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HA67">
        <v>0</v>
      </c>
      <c r="HB67">
        <v>0</v>
      </c>
      <c r="HD67">
        <v>0</v>
      </c>
      <c r="HE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f>HA67</f>
        <v>0</v>
      </c>
      <c r="HT67">
        <v>0</v>
      </c>
      <c r="HU67">
        <v>1</v>
      </c>
      <c r="HV67">
        <v>0</v>
      </c>
      <c r="HX67">
        <v>1</v>
      </c>
      <c r="HY67" s="2">
        <v>42612</v>
      </c>
      <c r="ID67">
        <v>2</v>
      </c>
      <c r="IE67">
        <v>4</v>
      </c>
    </row>
    <row r="68" spans="1:239" x14ac:dyDescent="0.35">
      <c r="A68">
        <v>53</v>
      </c>
      <c r="B68">
        <v>1</v>
      </c>
      <c r="C68" s="9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f t="shared" si="17"/>
        <v>0</v>
      </c>
      <c r="M68">
        <v>0</v>
      </c>
      <c r="N68">
        <v>1</v>
      </c>
      <c r="O68">
        <v>0</v>
      </c>
      <c r="P68">
        <v>0</v>
      </c>
      <c r="Q68">
        <f t="shared" si="18"/>
        <v>1</v>
      </c>
      <c r="R68" s="8">
        <v>0</v>
      </c>
      <c r="S68" s="8">
        <v>0</v>
      </c>
      <c r="T68">
        <v>0</v>
      </c>
      <c r="U68">
        <v>1</v>
      </c>
      <c r="V68">
        <v>0</v>
      </c>
      <c r="W68">
        <v>0</v>
      </c>
      <c r="X68" s="8">
        <v>0</v>
      </c>
      <c r="Y68">
        <v>0</v>
      </c>
      <c r="Z68" s="8">
        <v>136</v>
      </c>
      <c r="AA68" s="8">
        <v>83</v>
      </c>
      <c r="AB68" s="8">
        <v>99</v>
      </c>
      <c r="AC68">
        <v>0</v>
      </c>
      <c r="AD68" s="8">
        <v>1.838235294117647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8">
        <v>37.5</v>
      </c>
      <c r="AL68" s="8">
        <v>50</v>
      </c>
      <c r="AM68" s="6">
        <v>8.3000000000000007</v>
      </c>
      <c r="AN68">
        <v>0</v>
      </c>
      <c r="AO68" s="8">
        <v>112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 s="8">
        <v>2</v>
      </c>
      <c r="AW68">
        <v>0</v>
      </c>
      <c r="AX68">
        <v>1</v>
      </c>
      <c r="AY68">
        <v>0</v>
      </c>
      <c r="AZ68" s="8">
        <v>46</v>
      </c>
      <c r="BA68" s="8">
        <v>0</v>
      </c>
      <c r="BB68" t="s">
        <v>252</v>
      </c>
      <c r="BD68" s="2">
        <v>42489</v>
      </c>
      <c r="BE68" s="2">
        <v>42509</v>
      </c>
      <c r="BF68" s="8">
        <v>20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3</v>
      </c>
      <c r="BO68">
        <v>14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3</v>
      </c>
      <c r="CJ68">
        <v>1</v>
      </c>
      <c r="CK68">
        <v>1</v>
      </c>
      <c r="CL68">
        <v>1</v>
      </c>
      <c r="CM68">
        <v>1</v>
      </c>
      <c r="CN68" s="6">
        <v>2.2000000000000002</v>
      </c>
      <c r="CO68" s="8">
        <v>90</v>
      </c>
      <c r="CP68" s="8">
        <v>0</v>
      </c>
      <c r="CQ68" s="8">
        <v>10</v>
      </c>
      <c r="CR68" s="8">
        <v>93.905885242844278</v>
      </c>
      <c r="CS68">
        <v>0</v>
      </c>
      <c r="CT68" s="4">
        <v>0.69048445031503147</v>
      </c>
      <c r="CU68" s="8">
        <v>42.094114757155722</v>
      </c>
      <c r="CV68" s="8">
        <v>96</v>
      </c>
      <c r="CW68" s="8">
        <v>0</v>
      </c>
      <c r="CX68">
        <v>1</v>
      </c>
      <c r="CY68" s="2">
        <v>42272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f t="shared" si="19"/>
        <v>0</v>
      </c>
      <c r="EO68">
        <f t="shared" si="20"/>
        <v>0</v>
      </c>
      <c r="EP68">
        <f t="shared" si="21"/>
        <v>0</v>
      </c>
      <c r="EQ68">
        <f t="shared" si="22"/>
        <v>0</v>
      </c>
      <c r="ER68">
        <f t="shared" si="23"/>
        <v>0</v>
      </c>
      <c r="ES68">
        <f t="shared" si="24"/>
        <v>0</v>
      </c>
      <c r="ET68">
        <f t="shared" si="25"/>
        <v>0</v>
      </c>
      <c r="EU68">
        <f t="shared" si="26"/>
        <v>0</v>
      </c>
      <c r="EV68">
        <f t="shared" si="27"/>
        <v>0</v>
      </c>
      <c r="EW68">
        <f t="shared" si="28"/>
        <v>0</v>
      </c>
      <c r="EX68">
        <f t="shared" si="29"/>
        <v>0</v>
      </c>
      <c r="EY68" s="8">
        <v>1.8378378378378379</v>
      </c>
      <c r="EZ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HA68">
        <v>0</v>
      </c>
      <c r="HB68">
        <v>0</v>
      </c>
      <c r="HD68">
        <v>0</v>
      </c>
      <c r="HE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f>HA68</f>
        <v>0</v>
      </c>
      <c r="HT68">
        <v>0</v>
      </c>
      <c r="HU68">
        <v>1</v>
      </c>
      <c r="HV68">
        <v>0</v>
      </c>
      <c r="HW68" s="2">
        <v>42677</v>
      </c>
      <c r="HX68">
        <v>0</v>
      </c>
      <c r="HZ68">
        <v>168</v>
      </c>
      <c r="IA68">
        <v>1</v>
      </c>
      <c r="ID68">
        <v>0</v>
      </c>
      <c r="IE68">
        <v>0</v>
      </c>
    </row>
    <row r="69" spans="1:239" x14ac:dyDescent="0.35">
      <c r="A69">
        <v>45</v>
      </c>
      <c r="B69">
        <v>1</v>
      </c>
      <c r="C69" s="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f t="shared" si="17"/>
        <v>0</v>
      </c>
      <c r="M69">
        <v>2</v>
      </c>
      <c r="N69">
        <v>0</v>
      </c>
      <c r="O69">
        <v>0</v>
      </c>
      <c r="P69">
        <v>1</v>
      </c>
      <c r="Q69">
        <f t="shared" si="18"/>
        <v>0</v>
      </c>
      <c r="R69" s="8">
        <v>12</v>
      </c>
      <c r="S69" s="8">
        <v>3.1811224612195738E-2</v>
      </c>
      <c r="T69">
        <v>2</v>
      </c>
      <c r="U69">
        <v>0</v>
      </c>
      <c r="V69">
        <v>0</v>
      </c>
      <c r="W69">
        <v>1</v>
      </c>
      <c r="X69" s="8">
        <v>0.1074022298748679</v>
      </c>
      <c r="Y69">
        <v>1</v>
      </c>
      <c r="Z69" s="8">
        <v>160</v>
      </c>
      <c r="AA69" s="8">
        <v>90</v>
      </c>
      <c r="AB69" s="8">
        <v>98</v>
      </c>
      <c r="AC69">
        <v>0</v>
      </c>
      <c r="AD69" s="8">
        <v>1.9333333333333329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8">
        <v>42</v>
      </c>
      <c r="AL69" s="8">
        <v>88</v>
      </c>
      <c r="AM69" s="6">
        <v>8.5</v>
      </c>
      <c r="AN69">
        <v>0</v>
      </c>
      <c r="AO69" s="8">
        <v>100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 s="8">
        <v>3</v>
      </c>
      <c r="AW69">
        <v>0</v>
      </c>
      <c r="AX69">
        <v>0</v>
      </c>
      <c r="AY69">
        <v>1</v>
      </c>
      <c r="AZ69" s="8">
        <v>257</v>
      </c>
      <c r="BA69" s="8">
        <v>206.34347583252369</v>
      </c>
      <c r="BD69" s="2">
        <v>41619</v>
      </c>
      <c r="BE69" s="2">
        <v>41639</v>
      </c>
      <c r="BF69" s="8">
        <v>20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7</v>
      </c>
      <c r="BO69">
        <v>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1</v>
      </c>
      <c r="CN69" s="6">
        <v>1.3</v>
      </c>
      <c r="CO69" s="8">
        <v>0</v>
      </c>
      <c r="CP69" s="8">
        <v>0</v>
      </c>
      <c r="CQ69" s="8">
        <v>100</v>
      </c>
      <c r="CR69" s="8">
        <v>129</v>
      </c>
      <c r="CS69">
        <v>0</v>
      </c>
      <c r="CT69" s="4">
        <v>0.80625000000000002</v>
      </c>
      <c r="CU69" s="8">
        <v>31</v>
      </c>
      <c r="CV69" s="8">
        <v>160</v>
      </c>
      <c r="CW69" s="8">
        <v>1</v>
      </c>
      <c r="CX69">
        <v>1</v>
      </c>
      <c r="CY69" s="2">
        <v>41831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1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0</v>
      </c>
      <c r="EN69">
        <f t="shared" si="19"/>
        <v>0</v>
      </c>
      <c r="EO69">
        <f t="shared" si="20"/>
        <v>0</v>
      </c>
      <c r="EP69">
        <f t="shared" si="21"/>
        <v>0</v>
      </c>
      <c r="EQ69">
        <f t="shared" si="22"/>
        <v>0</v>
      </c>
      <c r="ER69">
        <f t="shared" si="23"/>
        <v>0</v>
      </c>
      <c r="ES69">
        <f t="shared" si="24"/>
        <v>1</v>
      </c>
      <c r="ET69">
        <f t="shared" si="25"/>
        <v>1</v>
      </c>
      <c r="EU69">
        <f t="shared" si="26"/>
        <v>1</v>
      </c>
      <c r="EV69">
        <f t="shared" si="27"/>
        <v>0</v>
      </c>
      <c r="EW69">
        <f t="shared" si="28"/>
        <v>0</v>
      </c>
      <c r="EX69">
        <f t="shared" si="29"/>
        <v>0</v>
      </c>
      <c r="EY69" s="8">
        <v>1</v>
      </c>
      <c r="EZ69">
        <v>1</v>
      </c>
      <c r="FA69" s="2">
        <v>41832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 s="2">
        <v>42089</v>
      </c>
      <c r="HA69">
        <v>3</v>
      </c>
      <c r="HB69">
        <v>1</v>
      </c>
      <c r="HC69" s="2">
        <v>42200</v>
      </c>
      <c r="HD69">
        <v>2</v>
      </c>
      <c r="HE69">
        <v>1</v>
      </c>
      <c r="HF69" s="2">
        <v>42349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6</v>
      </c>
      <c r="HT69">
        <v>1</v>
      </c>
      <c r="HU69">
        <v>0</v>
      </c>
      <c r="HV69">
        <v>1</v>
      </c>
      <c r="HX69">
        <v>0</v>
      </c>
      <c r="IB69">
        <v>450</v>
      </c>
      <c r="IC69">
        <v>0</v>
      </c>
      <c r="ID69">
        <v>2</v>
      </c>
      <c r="IE69">
        <v>4</v>
      </c>
    </row>
    <row r="70" spans="1:239" x14ac:dyDescent="0.35">
      <c r="A70">
        <v>65</v>
      </c>
      <c r="B70">
        <v>1</v>
      </c>
      <c r="C70" s="9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f t="shared" si="17"/>
        <v>0</v>
      </c>
      <c r="M70">
        <v>2</v>
      </c>
      <c r="N70">
        <v>0</v>
      </c>
      <c r="O70">
        <v>0</v>
      </c>
      <c r="P70">
        <v>1</v>
      </c>
      <c r="Q70">
        <f t="shared" si="18"/>
        <v>0</v>
      </c>
      <c r="R70" s="8">
        <v>40</v>
      </c>
      <c r="S70" s="8">
        <v>6.790997616413734E-2</v>
      </c>
      <c r="T70">
        <v>2</v>
      </c>
      <c r="U70">
        <v>0</v>
      </c>
      <c r="V70">
        <v>0</v>
      </c>
      <c r="W70">
        <v>1</v>
      </c>
      <c r="X70" s="8">
        <v>0.41994808975001702</v>
      </c>
      <c r="Y70">
        <v>0</v>
      </c>
      <c r="Z70" s="8">
        <v>127</v>
      </c>
      <c r="AA70" s="8">
        <v>81</v>
      </c>
      <c r="AB70" s="8">
        <v>99</v>
      </c>
      <c r="AC70">
        <v>1</v>
      </c>
      <c r="AD70" s="8">
        <v>2.170542635658915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8">
        <v>39.5</v>
      </c>
      <c r="AL70" s="8">
        <v>70</v>
      </c>
      <c r="AM70" s="6">
        <v>7.1</v>
      </c>
      <c r="AN70">
        <v>1</v>
      </c>
      <c r="AO70" s="8">
        <v>94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 s="8">
        <v>3</v>
      </c>
      <c r="AW70">
        <v>0</v>
      </c>
      <c r="AX70">
        <v>0</v>
      </c>
      <c r="AY70">
        <v>1</v>
      </c>
      <c r="AZ70" s="8">
        <v>52</v>
      </c>
      <c r="BA70" s="8">
        <v>52</v>
      </c>
      <c r="BB70" t="s">
        <v>220</v>
      </c>
      <c r="BD70" s="2">
        <v>42627</v>
      </c>
      <c r="BE70" s="2">
        <v>42648</v>
      </c>
      <c r="BF70" s="8">
        <v>21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7</v>
      </c>
      <c r="BO70">
        <v>16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1</v>
      </c>
      <c r="CI70">
        <v>3</v>
      </c>
      <c r="CJ70">
        <v>1</v>
      </c>
      <c r="CK70">
        <v>1</v>
      </c>
      <c r="CL70">
        <v>1</v>
      </c>
      <c r="CM70">
        <v>1</v>
      </c>
      <c r="CN70" s="6">
        <v>150</v>
      </c>
      <c r="CO70" s="8">
        <v>0</v>
      </c>
      <c r="CP70" s="8">
        <v>100</v>
      </c>
      <c r="CQ70" s="8">
        <v>0</v>
      </c>
      <c r="CR70" s="8">
        <v>59</v>
      </c>
      <c r="CS70">
        <v>0</v>
      </c>
      <c r="CT70" s="4">
        <v>0.46456692913385828</v>
      </c>
      <c r="CU70" s="8">
        <v>68</v>
      </c>
      <c r="CV70" s="8">
        <v>79</v>
      </c>
      <c r="CW70" s="8">
        <v>0</v>
      </c>
      <c r="CX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f t="shared" si="19"/>
        <v>0</v>
      </c>
      <c r="EO70">
        <f t="shared" si="20"/>
        <v>0</v>
      </c>
      <c r="EP70">
        <f t="shared" si="21"/>
        <v>0</v>
      </c>
      <c r="EQ70">
        <f t="shared" si="22"/>
        <v>0</v>
      </c>
      <c r="ER70">
        <f t="shared" si="23"/>
        <v>0</v>
      </c>
      <c r="ES70">
        <f t="shared" si="24"/>
        <v>0</v>
      </c>
      <c r="ET70">
        <f t="shared" si="25"/>
        <v>0</v>
      </c>
      <c r="EU70">
        <f t="shared" si="26"/>
        <v>0</v>
      </c>
      <c r="EV70">
        <f t="shared" si="27"/>
        <v>0</v>
      </c>
      <c r="EW70">
        <f t="shared" si="28"/>
        <v>0</v>
      </c>
      <c r="EX70">
        <f t="shared" si="29"/>
        <v>0</v>
      </c>
      <c r="EY70" s="8">
        <v>1.906666666666667</v>
      </c>
      <c r="EZ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 s="2">
        <v>42650</v>
      </c>
      <c r="HA70">
        <v>6</v>
      </c>
      <c r="HB70">
        <v>0</v>
      </c>
      <c r="HD70">
        <v>0</v>
      </c>
      <c r="HE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f t="shared" ref="HR70:HR88" si="30">HA70</f>
        <v>6</v>
      </c>
      <c r="HT70">
        <v>0</v>
      </c>
      <c r="HU70">
        <v>1</v>
      </c>
      <c r="HV70">
        <v>1</v>
      </c>
      <c r="HX70">
        <v>0</v>
      </c>
      <c r="IB70">
        <v>2</v>
      </c>
      <c r="IC70">
        <v>1</v>
      </c>
      <c r="ID70">
        <v>1</v>
      </c>
      <c r="IE70">
        <v>3</v>
      </c>
    </row>
    <row r="71" spans="1:239" x14ac:dyDescent="0.35">
      <c r="A71">
        <v>64</v>
      </c>
      <c r="B71">
        <v>2</v>
      </c>
      <c r="C71" s="9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f t="shared" si="17"/>
        <v>0</v>
      </c>
      <c r="M71">
        <v>1</v>
      </c>
      <c r="N71">
        <v>0</v>
      </c>
      <c r="O71">
        <v>1</v>
      </c>
      <c r="P71">
        <v>0</v>
      </c>
      <c r="Q71">
        <f t="shared" si="18"/>
        <v>1</v>
      </c>
      <c r="R71" s="8">
        <v>0</v>
      </c>
      <c r="S71" s="8">
        <v>4.3426338074041913E-2</v>
      </c>
      <c r="T71">
        <v>2</v>
      </c>
      <c r="U71">
        <v>0</v>
      </c>
      <c r="V71">
        <v>0</v>
      </c>
      <c r="W71">
        <v>1</v>
      </c>
      <c r="X71" s="8">
        <v>1</v>
      </c>
      <c r="Y71">
        <v>0</v>
      </c>
      <c r="Z71" s="8">
        <v>143.5</v>
      </c>
      <c r="AA71" s="8">
        <v>75.111598189015865</v>
      </c>
      <c r="AB71" s="8">
        <v>97.167858253030772</v>
      </c>
      <c r="AC71">
        <v>1</v>
      </c>
      <c r="AD71" s="8">
        <v>1.84375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8">
        <v>40.5</v>
      </c>
      <c r="AL71" s="8">
        <v>63</v>
      </c>
      <c r="AM71" s="6">
        <v>7.8</v>
      </c>
      <c r="AN71">
        <v>0</v>
      </c>
      <c r="AO71" s="8">
        <v>89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 s="8">
        <v>3</v>
      </c>
      <c r="AW71">
        <v>0</v>
      </c>
      <c r="AX71">
        <v>0</v>
      </c>
      <c r="AY71">
        <v>1</v>
      </c>
      <c r="AZ71" s="8">
        <v>148.5</v>
      </c>
      <c r="BA71" s="8">
        <v>129</v>
      </c>
      <c r="BB71" t="s">
        <v>220</v>
      </c>
      <c r="BD71" s="2">
        <v>42703</v>
      </c>
      <c r="BE71" s="2">
        <v>42724</v>
      </c>
      <c r="BF71" s="8">
        <v>21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6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 s="6">
        <v>3.2</v>
      </c>
      <c r="CO71" s="8">
        <v>0</v>
      </c>
      <c r="CP71" s="8">
        <v>0</v>
      </c>
      <c r="CQ71" s="8">
        <v>100</v>
      </c>
      <c r="CR71" s="8">
        <v>68</v>
      </c>
      <c r="CS71">
        <v>0</v>
      </c>
      <c r="CT71" s="4">
        <v>0.47386759581881532</v>
      </c>
      <c r="CU71" s="8">
        <v>75.5</v>
      </c>
      <c r="CV71" s="8">
        <v>121</v>
      </c>
      <c r="CW71" s="8">
        <v>0</v>
      </c>
      <c r="CX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f t="shared" si="19"/>
        <v>0</v>
      </c>
      <c r="EO71">
        <f t="shared" si="20"/>
        <v>0</v>
      </c>
      <c r="EP71">
        <f t="shared" si="21"/>
        <v>0</v>
      </c>
      <c r="EQ71">
        <f t="shared" si="22"/>
        <v>0</v>
      </c>
      <c r="ER71">
        <f t="shared" si="23"/>
        <v>0</v>
      </c>
      <c r="ES71">
        <f t="shared" si="24"/>
        <v>0</v>
      </c>
      <c r="ET71">
        <f t="shared" si="25"/>
        <v>0</v>
      </c>
      <c r="EU71">
        <f t="shared" si="26"/>
        <v>0</v>
      </c>
      <c r="EV71">
        <f t="shared" si="27"/>
        <v>0</v>
      </c>
      <c r="EW71">
        <f t="shared" si="28"/>
        <v>0</v>
      </c>
      <c r="EX71">
        <f t="shared" si="29"/>
        <v>0</v>
      </c>
      <c r="EY71" s="8">
        <v>1.7777777777777779</v>
      </c>
      <c r="EZ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HA71">
        <v>0</v>
      </c>
      <c r="HB71">
        <v>0</v>
      </c>
      <c r="HD71">
        <v>0</v>
      </c>
      <c r="HE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f t="shared" si="30"/>
        <v>0</v>
      </c>
      <c r="HT71">
        <v>0</v>
      </c>
      <c r="HU71">
        <v>0</v>
      </c>
      <c r="HV71">
        <v>0</v>
      </c>
      <c r="HX71">
        <v>1</v>
      </c>
      <c r="HY71" s="2">
        <v>42870</v>
      </c>
      <c r="ID71">
        <v>2</v>
      </c>
      <c r="IE71">
        <v>4</v>
      </c>
    </row>
    <row r="72" spans="1:239" x14ac:dyDescent="0.35">
      <c r="A72">
        <v>78</v>
      </c>
      <c r="B72">
        <v>2</v>
      </c>
      <c r="C72" s="9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f t="shared" si="17"/>
        <v>0</v>
      </c>
      <c r="M72">
        <v>2</v>
      </c>
      <c r="N72">
        <v>0</v>
      </c>
      <c r="O72">
        <v>0</v>
      </c>
      <c r="P72">
        <v>1</v>
      </c>
      <c r="Q72">
        <f t="shared" si="18"/>
        <v>0</v>
      </c>
      <c r="R72" s="8">
        <v>30</v>
      </c>
      <c r="S72" s="8">
        <v>9.4870483188392321E-2</v>
      </c>
      <c r="T72">
        <v>2</v>
      </c>
      <c r="U72">
        <v>0</v>
      </c>
      <c r="V72">
        <v>0</v>
      </c>
      <c r="W72">
        <v>1</v>
      </c>
      <c r="X72" s="8">
        <v>8</v>
      </c>
      <c r="Y72">
        <v>0</v>
      </c>
      <c r="Z72" s="8">
        <v>136.13594744896869</v>
      </c>
      <c r="AA72" s="8">
        <v>72.5</v>
      </c>
      <c r="AB72" s="8">
        <v>97.787439613526573</v>
      </c>
      <c r="AC72">
        <v>0</v>
      </c>
      <c r="AD72" s="8">
        <v>1.776223776223776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8">
        <v>39.5</v>
      </c>
      <c r="AL72" s="8">
        <v>57</v>
      </c>
      <c r="AM72" s="6">
        <v>8.1999999999999993</v>
      </c>
      <c r="AN72">
        <v>0</v>
      </c>
      <c r="AO72" s="8">
        <v>60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 s="8">
        <v>1</v>
      </c>
      <c r="AW72">
        <v>1</v>
      </c>
      <c r="AX72">
        <v>0</v>
      </c>
      <c r="AY72">
        <v>0</v>
      </c>
      <c r="AZ72" s="8">
        <v>457</v>
      </c>
      <c r="BA72" s="8">
        <v>457</v>
      </c>
      <c r="BD72" s="2">
        <v>41494</v>
      </c>
      <c r="BE72" s="2">
        <v>41515</v>
      </c>
      <c r="BF72" s="8">
        <v>21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2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 s="6">
        <v>0.3</v>
      </c>
      <c r="CO72" s="8">
        <v>0</v>
      </c>
      <c r="CP72" s="8">
        <v>0</v>
      </c>
      <c r="CQ72" s="8">
        <v>100</v>
      </c>
      <c r="CR72" s="8">
        <v>71</v>
      </c>
      <c r="CS72">
        <v>0</v>
      </c>
      <c r="CT72" s="4">
        <v>0.52153748756635154</v>
      </c>
      <c r="CU72" s="8">
        <v>65.135947448968693</v>
      </c>
      <c r="CV72" s="8">
        <v>83</v>
      </c>
      <c r="CW72" s="8">
        <v>0</v>
      </c>
      <c r="CX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f t="shared" si="19"/>
        <v>0</v>
      </c>
      <c r="EO72">
        <f t="shared" si="20"/>
        <v>0</v>
      </c>
      <c r="EP72">
        <f t="shared" si="21"/>
        <v>0</v>
      </c>
      <c r="EQ72">
        <f t="shared" si="22"/>
        <v>0</v>
      </c>
      <c r="ER72">
        <f t="shared" si="23"/>
        <v>0</v>
      </c>
      <c r="ES72">
        <f t="shared" si="24"/>
        <v>0</v>
      </c>
      <c r="ET72">
        <f t="shared" si="25"/>
        <v>0</v>
      </c>
      <c r="EU72">
        <f t="shared" si="26"/>
        <v>0</v>
      </c>
      <c r="EV72">
        <f t="shared" si="27"/>
        <v>0</v>
      </c>
      <c r="EW72">
        <f t="shared" si="28"/>
        <v>0</v>
      </c>
      <c r="EX72">
        <f t="shared" si="29"/>
        <v>0</v>
      </c>
      <c r="EY72" s="8">
        <v>1.2894736842105261</v>
      </c>
      <c r="EZ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HA72">
        <v>0</v>
      </c>
      <c r="HB72">
        <v>0</v>
      </c>
      <c r="HD72">
        <v>0</v>
      </c>
      <c r="HE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f t="shared" si="30"/>
        <v>0</v>
      </c>
      <c r="HT72">
        <v>0</v>
      </c>
      <c r="HU72">
        <v>1</v>
      </c>
      <c r="HV72">
        <v>0</v>
      </c>
      <c r="HW72" s="2">
        <v>41654</v>
      </c>
      <c r="HX72">
        <v>0</v>
      </c>
      <c r="HZ72">
        <v>139</v>
      </c>
      <c r="IA72">
        <v>1</v>
      </c>
      <c r="ID72">
        <v>0</v>
      </c>
      <c r="IE72">
        <v>0</v>
      </c>
    </row>
    <row r="73" spans="1:239" x14ac:dyDescent="0.35">
      <c r="A73">
        <v>71</v>
      </c>
      <c r="B73">
        <v>1</v>
      </c>
      <c r="C73" s="9">
        <v>2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f t="shared" si="17"/>
        <v>1</v>
      </c>
      <c r="M73">
        <v>2</v>
      </c>
      <c r="N73">
        <v>0</v>
      </c>
      <c r="O73">
        <v>0</v>
      </c>
      <c r="P73">
        <v>1</v>
      </c>
      <c r="Q73">
        <f t="shared" si="18"/>
        <v>0</v>
      </c>
      <c r="R73" s="8">
        <v>25</v>
      </c>
      <c r="S73" s="8">
        <v>9.4858848057863904E-2</v>
      </c>
      <c r="T73">
        <v>0</v>
      </c>
      <c r="U73">
        <v>1</v>
      </c>
      <c r="V73">
        <v>0</v>
      </c>
      <c r="W73">
        <v>0</v>
      </c>
      <c r="X73" s="8">
        <v>0</v>
      </c>
      <c r="Y73">
        <v>1</v>
      </c>
      <c r="Z73" s="8">
        <v>145</v>
      </c>
      <c r="AA73" s="8">
        <v>75</v>
      </c>
      <c r="AB73" s="8">
        <v>94</v>
      </c>
      <c r="AC73">
        <v>1</v>
      </c>
      <c r="AD73" s="8">
        <v>3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 s="8">
        <v>36</v>
      </c>
      <c r="AL73" s="8">
        <v>62.928293645687717</v>
      </c>
      <c r="AM73" s="6">
        <v>6.7</v>
      </c>
      <c r="AN73">
        <v>1</v>
      </c>
      <c r="AO73" s="8">
        <v>100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 s="8">
        <v>2</v>
      </c>
      <c r="AW73">
        <v>0</v>
      </c>
      <c r="AX73">
        <v>1</v>
      </c>
      <c r="AY73">
        <v>0</v>
      </c>
      <c r="AZ73" s="8">
        <v>69</v>
      </c>
      <c r="BA73" s="8">
        <v>0</v>
      </c>
      <c r="BB73" t="s">
        <v>217</v>
      </c>
      <c r="BC73" t="s">
        <v>232</v>
      </c>
      <c r="BD73" s="2">
        <v>42571</v>
      </c>
      <c r="BE73" s="2">
        <v>42592</v>
      </c>
      <c r="BF73" s="8">
        <v>21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4</v>
      </c>
      <c r="BO73">
        <v>2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 s="6">
        <v>2.5</v>
      </c>
      <c r="CO73" s="8">
        <v>30</v>
      </c>
      <c r="CP73" s="8">
        <v>0</v>
      </c>
      <c r="CQ73" s="8">
        <v>70</v>
      </c>
      <c r="CR73" s="8">
        <v>72</v>
      </c>
      <c r="CS73">
        <v>0</v>
      </c>
      <c r="CT73" s="4">
        <v>0.49655172413793103</v>
      </c>
      <c r="CU73" s="8">
        <v>73</v>
      </c>
      <c r="CV73" s="8">
        <v>71</v>
      </c>
      <c r="CW73" s="8">
        <v>0</v>
      </c>
      <c r="CX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f t="shared" si="19"/>
        <v>0</v>
      </c>
      <c r="EO73">
        <f t="shared" si="20"/>
        <v>0</v>
      </c>
      <c r="EP73">
        <f t="shared" si="21"/>
        <v>0</v>
      </c>
      <c r="EQ73">
        <f t="shared" si="22"/>
        <v>0</v>
      </c>
      <c r="ER73">
        <f t="shared" si="23"/>
        <v>0</v>
      </c>
      <c r="ES73">
        <f t="shared" si="24"/>
        <v>0</v>
      </c>
      <c r="ET73">
        <f t="shared" si="25"/>
        <v>0</v>
      </c>
      <c r="EU73">
        <f t="shared" si="26"/>
        <v>0</v>
      </c>
      <c r="EV73">
        <f t="shared" si="27"/>
        <v>0</v>
      </c>
      <c r="EW73">
        <f t="shared" si="28"/>
        <v>0</v>
      </c>
      <c r="EX73">
        <f t="shared" si="29"/>
        <v>0</v>
      </c>
      <c r="EY73" s="8">
        <v>1.8</v>
      </c>
      <c r="EZ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HA73">
        <v>0</v>
      </c>
      <c r="HB73">
        <v>0</v>
      </c>
      <c r="HD73">
        <v>0</v>
      </c>
      <c r="HE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f t="shared" si="30"/>
        <v>0</v>
      </c>
      <c r="HT73">
        <v>0</v>
      </c>
      <c r="HU73">
        <v>1</v>
      </c>
      <c r="HV73">
        <v>0</v>
      </c>
      <c r="HX73">
        <v>1</v>
      </c>
      <c r="HY73" s="2">
        <v>43007</v>
      </c>
      <c r="ID73">
        <v>2</v>
      </c>
      <c r="IE73">
        <v>4</v>
      </c>
    </row>
    <row r="74" spans="1:239" x14ac:dyDescent="0.35">
      <c r="A74">
        <v>59</v>
      </c>
      <c r="B74">
        <v>1</v>
      </c>
      <c r="C74" s="9">
        <v>2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17"/>
        <v>1</v>
      </c>
      <c r="M74">
        <v>2</v>
      </c>
      <c r="N74">
        <v>0</v>
      </c>
      <c r="O74">
        <v>0</v>
      </c>
      <c r="P74">
        <v>1</v>
      </c>
      <c r="Q74">
        <f t="shared" si="18"/>
        <v>0</v>
      </c>
      <c r="R74" s="8">
        <v>6</v>
      </c>
      <c r="S74" s="8">
        <v>6.7952110217935596E-2</v>
      </c>
      <c r="T74">
        <v>2</v>
      </c>
      <c r="U74">
        <v>0</v>
      </c>
      <c r="V74">
        <v>0</v>
      </c>
      <c r="W74">
        <v>1</v>
      </c>
      <c r="X74" s="8">
        <v>0.20541602723229621</v>
      </c>
      <c r="Y74">
        <v>1</v>
      </c>
      <c r="Z74" s="8">
        <v>145</v>
      </c>
      <c r="AA74" s="8">
        <v>80</v>
      </c>
      <c r="AB74" s="8">
        <v>97.068181818181827</v>
      </c>
      <c r="AC74">
        <v>0</v>
      </c>
      <c r="AD74" s="8">
        <v>1.957446808510638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8">
        <v>42.955864592137573</v>
      </c>
      <c r="AL74" s="8">
        <v>54</v>
      </c>
      <c r="AM74" s="6">
        <v>8.1275666892731682</v>
      </c>
      <c r="AN74">
        <v>0</v>
      </c>
      <c r="AO74" s="8">
        <v>84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 s="8">
        <v>3</v>
      </c>
      <c r="AW74">
        <v>0</v>
      </c>
      <c r="AX74">
        <v>0</v>
      </c>
      <c r="AY74">
        <v>1</v>
      </c>
      <c r="AZ74" s="8">
        <v>133</v>
      </c>
      <c r="BA74" s="8">
        <v>73</v>
      </c>
      <c r="BD74" s="2">
        <v>42601</v>
      </c>
      <c r="BE74" s="2">
        <v>42622</v>
      </c>
      <c r="BF74" s="8">
        <v>21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5</v>
      </c>
      <c r="BO74">
        <v>2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 s="6">
        <v>0.6</v>
      </c>
      <c r="CO74" s="8">
        <v>0</v>
      </c>
      <c r="CP74" s="8">
        <v>0</v>
      </c>
      <c r="CQ74" s="8">
        <v>100</v>
      </c>
      <c r="CR74" s="8">
        <v>93.5</v>
      </c>
      <c r="CS74">
        <v>0</v>
      </c>
      <c r="CT74" s="4">
        <v>0.64482758620689651</v>
      </c>
      <c r="CU74" s="8">
        <v>51.5</v>
      </c>
      <c r="CV74" s="8">
        <v>98</v>
      </c>
      <c r="CW74" s="8">
        <v>0</v>
      </c>
      <c r="CX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f t="shared" si="19"/>
        <v>0</v>
      </c>
      <c r="EO74">
        <f t="shared" si="20"/>
        <v>0</v>
      </c>
      <c r="EP74">
        <f t="shared" si="21"/>
        <v>0</v>
      </c>
      <c r="EQ74">
        <f t="shared" si="22"/>
        <v>0</v>
      </c>
      <c r="ER74">
        <f t="shared" si="23"/>
        <v>0</v>
      </c>
      <c r="ES74">
        <f t="shared" si="24"/>
        <v>0</v>
      </c>
      <c r="ET74">
        <f t="shared" si="25"/>
        <v>0</v>
      </c>
      <c r="EU74">
        <f t="shared" si="26"/>
        <v>0</v>
      </c>
      <c r="EV74">
        <f t="shared" si="27"/>
        <v>0</v>
      </c>
      <c r="EW74">
        <f t="shared" si="28"/>
        <v>0</v>
      </c>
      <c r="EX74">
        <f t="shared" si="29"/>
        <v>0</v>
      </c>
      <c r="EY74" s="8">
        <v>1.828571428571429</v>
      </c>
      <c r="EZ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HA74">
        <v>0</v>
      </c>
      <c r="HB74">
        <v>0</v>
      </c>
      <c r="HD74">
        <v>0</v>
      </c>
      <c r="HE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f t="shared" si="30"/>
        <v>0</v>
      </c>
      <c r="HT74">
        <v>0</v>
      </c>
      <c r="HU74">
        <v>1</v>
      </c>
      <c r="HV74">
        <v>0</v>
      </c>
      <c r="HW74" s="2">
        <v>42628</v>
      </c>
      <c r="HX74">
        <v>0</v>
      </c>
      <c r="HZ74">
        <v>6</v>
      </c>
      <c r="IA74">
        <v>1</v>
      </c>
      <c r="ID74">
        <v>0</v>
      </c>
      <c r="IE74">
        <v>0</v>
      </c>
    </row>
    <row r="75" spans="1:239" x14ac:dyDescent="0.35">
      <c r="A75">
        <v>47</v>
      </c>
      <c r="B75">
        <v>1</v>
      </c>
      <c r="C75" s="9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17"/>
        <v>0</v>
      </c>
      <c r="M75">
        <v>0</v>
      </c>
      <c r="N75">
        <v>1</v>
      </c>
      <c r="O75">
        <v>0</v>
      </c>
      <c r="P75">
        <v>0</v>
      </c>
      <c r="Q75">
        <f t="shared" si="18"/>
        <v>1</v>
      </c>
      <c r="R75" s="8">
        <v>0</v>
      </c>
      <c r="S75" s="8">
        <v>0</v>
      </c>
      <c r="T75">
        <v>0</v>
      </c>
      <c r="U75">
        <v>1</v>
      </c>
      <c r="V75">
        <v>0</v>
      </c>
      <c r="W75">
        <v>0</v>
      </c>
      <c r="X75" s="8">
        <v>0</v>
      </c>
      <c r="Y75">
        <v>1</v>
      </c>
      <c r="Z75" s="8">
        <v>152</v>
      </c>
      <c r="AA75" s="8">
        <v>85</v>
      </c>
      <c r="AB75" s="8">
        <v>98</v>
      </c>
      <c r="AC75">
        <v>0</v>
      </c>
      <c r="AD75" s="8">
        <v>1.9527559055118111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8">
        <v>42.5</v>
      </c>
      <c r="AL75" s="8">
        <v>84</v>
      </c>
      <c r="AM75" s="6">
        <v>7.6</v>
      </c>
      <c r="AN75">
        <v>0</v>
      </c>
      <c r="AO75" s="8">
        <v>36</v>
      </c>
      <c r="AP75">
        <v>3</v>
      </c>
      <c r="AQ75">
        <v>1</v>
      </c>
      <c r="AR75">
        <v>0</v>
      </c>
      <c r="AS75">
        <v>1</v>
      </c>
      <c r="AT75">
        <v>0</v>
      </c>
      <c r="AU75">
        <v>0</v>
      </c>
      <c r="AV75" s="8">
        <v>1</v>
      </c>
      <c r="AW75">
        <v>1</v>
      </c>
      <c r="AX75">
        <v>0</v>
      </c>
      <c r="AY75">
        <v>0</v>
      </c>
      <c r="AZ75" s="8">
        <v>387</v>
      </c>
      <c r="BA75" s="8">
        <v>387</v>
      </c>
      <c r="BC75" t="s">
        <v>270</v>
      </c>
      <c r="BD75" s="2">
        <v>42642</v>
      </c>
      <c r="BE75" s="2">
        <v>42663</v>
      </c>
      <c r="BF75" s="8">
        <v>21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</v>
      </c>
      <c r="BO75">
        <v>2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 s="6">
        <v>1.5</v>
      </c>
      <c r="CO75" s="8">
        <v>80</v>
      </c>
      <c r="CP75" s="8">
        <v>0</v>
      </c>
      <c r="CQ75" s="8">
        <v>20</v>
      </c>
      <c r="CR75" s="8">
        <v>122</v>
      </c>
      <c r="CS75">
        <v>0</v>
      </c>
      <c r="CT75" s="4">
        <v>0.80263157894736847</v>
      </c>
      <c r="CU75" s="8">
        <v>30</v>
      </c>
      <c r="CV75" s="8">
        <v>128.07498634064959</v>
      </c>
      <c r="CW75" s="8">
        <v>0</v>
      </c>
      <c r="CX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f t="shared" si="19"/>
        <v>0</v>
      </c>
      <c r="EO75">
        <f t="shared" si="20"/>
        <v>0</v>
      </c>
      <c r="EP75">
        <f t="shared" si="21"/>
        <v>0</v>
      </c>
      <c r="EQ75">
        <f t="shared" si="22"/>
        <v>0</v>
      </c>
      <c r="ER75">
        <f t="shared" si="23"/>
        <v>0</v>
      </c>
      <c r="ES75">
        <f t="shared" si="24"/>
        <v>0</v>
      </c>
      <c r="ET75">
        <f t="shared" si="25"/>
        <v>0</v>
      </c>
      <c r="EU75">
        <f t="shared" si="26"/>
        <v>0</v>
      </c>
      <c r="EV75">
        <f t="shared" si="27"/>
        <v>0</v>
      </c>
      <c r="EW75">
        <f t="shared" si="28"/>
        <v>0</v>
      </c>
      <c r="EX75">
        <f t="shared" si="29"/>
        <v>0</v>
      </c>
      <c r="EY75" s="8">
        <v>1.8</v>
      </c>
      <c r="EZ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HA75">
        <v>0</v>
      </c>
      <c r="HB75">
        <v>0</v>
      </c>
      <c r="HD75">
        <v>0</v>
      </c>
      <c r="HE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f t="shared" si="30"/>
        <v>0</v>
      </c>
      <c r="HT75">
        <v>0</v>
      </c>
      <c r="HU75">
        <v>1</v>
      </c>
      <c r="HV75">
        <v>0</v>
      </c>
      <c r="HW75" s="2">
        <v>42798</v>
      </c>
      <c r="HX75">
        <v>0</v>
      </c>
      <c r="HZ75">
        <v>135</v>
      </c>
      <c r="IA75">
        <v>1</v>
      </c>
      <c r="ID75">
        <v>0</v>
      </c>
      <c r="IE75">
        <v>0</v>
      </c>
    </row>
    <row r="76" spans="1:239" x14ac:dyDescent="0.35">
      <c r="A76">
        <v>80</v>
      </c>
      <c r="B76">
        <v>1</v>
      </c>
      <c r="C76" s="9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17"/>
        <v>0</v>
      </c>
      <c r="M76">
        <v>1</v>
      </c>
      <c r="N76">
        <v>0</v>
      </c>
      <c r="O76">
        <v>1</v>
      </c>
      <c r="P76">
        <v>0</v>
      </c>
      <c r="Q76">
        <f t="shared" si="18"/>
        <v>1</v>
      </c>
      <c r="R76" s="8">
        <v>0</v>
      </c>
      <c r="S76" s="8">
        <v>15</v>
      </c>
      <c r="T76">
        <v>2</v>
      </c>
      <c r="U76">
        <v>0</v>
      </c>
      <c r="V76">
        <v>0</v>
      </c>
      <c r="W76">
        <v>1</v>
      </c>
      <c r="X76" s="8">
        <v>7</v>
      </c>
      <c r="Y76">
        <v>0</v>
      </c>
      <c r="Z76" s="8">
        <v>123</v>
      </c>
      <c r="AA76" s="8">
        <v>64</v>
      </c>
      <c r="AB76" s="8">
        <v>99</v>
      </c>
      <c r="AC76">
        <v>1</v>
      </c>
      <c r="AD76" s="8">
        <v>1.8561151079136691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 s="8">
        <v>30</v>
      </c>
      <c r="AL76" s="8">
        <v>60</v>
      </c>
      <c r="AM76" s="6">
        <v>8</v>
      </c>
      <c r="AN76">
        <v>0</v>
      </c>
      <c r="AO76" s="8">
        <v>62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 s="8">
        <v>3</v>
      </c>
      <c r="AW76">
        <v>0</v>
      </c>
      <c r="AX76">
        <v>0</v>
      </c>
      <c r="AY76">
        <v>1</v>
      </c>
      <c r="AZ76" s="8">
        <v>249</v>
      </c>
      <c r="BA76" s="8">
        <v>187</v>
      </c>
      <c r="BB76" t="s">
        <v>220</v>
      </c>
      <c r="BD76" s="2">
        <v>42475</v>
      </c>
      <c r="BE76" s="2">
        <v>42496</v>
      </c>
      <c r="BF76" s="8">
        <v>21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7</v>
      </c>
      <c r="BO76">
        <v>10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3</v>
      </c>
      <c r="CJ76">
        <v>1</v>
      </c>
      <c r="CK76">
        <v>1</v>
      </c>
      <c r="CL76">
        <v>1</v>
      </c>
      <c r="CM76">
        <v>0</v>
      </c>
      <c r="CN76" s="6">
        <v>0.3</v>
      </c>
      <c r="CO76" s="8">
        <v>70</v>
      </c>
      <c r="CP76" s="8">
        <v>0</v>
      </c>
      <c r="CQ76" s="8">
        <v>30</v>
      </c>
      <c r="CR76" s="8">
        <v>39</v>
      </c>
      <c r="CS76">
        <v>1</v>
      </c>
      <c r="CT76" s="4">
        <v>0.31707317073170732</v>
      </c>
      <c r="CU76" s="8">
        <v>84</v>
      </c>
      <c r="CV76" s="8">
        <v>21</v>
      </c>
      <c r="CW76" s="8">
        <v>1</v>
      </c>
      <c r="CX76">
        <v>1</v>
      </c>
      <c r="CY76" s="2">
        <v>42543</v>
      </c>
      <c r="CZ76">
        <v>0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f t="shared" si="19"/>
        <v>1</v>
      </c>
      <c r="EO76">
        <f t="shared" si="20"/>
        <v>0</v>
      </c>
      <c r="EP76">
        <f t="shared" si="21"/>
        <v>1</v>
      </c>
      <c r="EQ76">
        <f t="shared" si="22"/>
        <v>1</v>
      </c>
      <c r="ER76">
        <f t="shared" si="23"/>
        <v>0</v>
      </c>
      <c r="ES76">
        <f t="shared" si="24"/>
        <v>1</v>
      </c>
      <c r="ET76">
        <f t="shared" si="25"/>
        <v>0</v>
      </c>
      <c r="EU76">
        <f t="shared" si="26"/>
        <v>0</v>
      </c>
      <c r="EV76">
        <f t="shared" si="27"/>
        <v>1</v>
      </c>
      <c r="EW76">
        <f t="shared" si="28"/>
        <v>0</v>
      </c>
      <c r="EX76">
        <f t="shared" si="29"/>
        <v>0</v>
      </c>
      <c r="EY76" s="8">
        <v>1.811594202898551</v>
      </c>
      <c r="EZ76">
        <v>1</v>
      </c>
      <c r="FA76" s="2">
        <v>42543</v>
      </c>
      <c r="FB76">
        <v>0</v>
      </c>
      <c r="FC76">
        <v>1</v>
      </c>
      <c r="FD76">
        <v>0</v>
      </c>
      <c r="FE76">
        <v>0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HA76">
        <v>0</v>
      </c>
      <c r="HB76">
        <v>0</v>
      </c>
      <c r="HD76">
        <v>0</v>
      </c>
      <c r="HE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f t="shared" si="30"/>
        <v>0</v>
      </c>
      <c r="HT76">
        <v>0</v>
      </c>
      <c r="HU76">
        <v>1</v>
      </c>
      <c r="HV76">
        <v>0</v>
      </c>
      <c r="HW76" s="2">
        <v>42714</v>
      </c>
      <c r="HX76">
        <v>0</v>
      </c>
      <c r="HZ76">
        <v>218</v>
      </c>
      <c r="IA76">
        <v>1</v>
      </c>
      <c r="ID76">
        <v>0</v>
      </c>
      <c r="IE76">
        <v>0</v>
      </c>
    </row>
    <row r="77" spans="1:239" x14ac:dyDescent="0.35">
      <c r="A77">
        <v>61</v>
      </c>
      <c r="B77">
        <v>2</v>
      </c>
      <c r="C77" s="9">
        <v>2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f t="shared" si="17"/>
        <v>1</v>
      </c>
      <c r="M77">
        <v>0</v>
      </c>
      <c r="N77">
        <v>1</v>
      </c>
      <c r="O77">
        <v>0</v>
      </c>
      <c r="P77">
        <v>0</v>
      </c>
      <c r="Q77">
        <f t="shared" si="18"/>
        <v>1</v>
      </c>
      <c r="R77" s="8">
        <v>0</v>
      </c>
      <c r="S77" s="8">
        <v>0</v>
      </c>
      <c r="T77">
        <v>0</v>
      </c>
      <c r="U77">
        <v>1</v>
      </c>
      <c r="V77">
        <v>0</v>
      </c>
      <c r="W77">
        <v>0</v>
      </c>
      <c r="X77" s="8">
        <v>0</v>
      </c>
      <c r="Y77">
        <v>0</v>
      </c>
      <c r="Z77" s="8">
        <v>118</v>
      </c>
      <c r="AA77" s="8">
        <v>57</v>
      </c>
      <c r="AB77" s="8">
        <v>100</v>
      </c>
      <c r="AC77">
        <v>0</v>
      </c>
      <c r="AD77" s="8">
        <v>1.916083916083916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8">
        <v>42.5</v>
      </c>
      <c r="AL77" s="8">
        <v>71</v>
      </c>
      <c r="AM77" s="6">
        <v>7.3</v>
      </c>
      <c r="AN77">
        <v>0</v>
      </c>
      <c r="AO77" s="8">
        <v>64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 s="8">
        <v>3</v>
      </c>
      <c r="AW77">
        <v>0</v>
      </c>
      <c r="AX77">
        <v>0</v>
      </c>
      <c r="AY77">
        <v>1</v>
      </c>
      <c r="AZ77" s="8">
        <v>293</v>
      </c>
      <c r="BA77" s="8">
        <v>293</v>
      </c>
      <c r="BB77" t="s">
        <v>220</v>
      </c>
      <c r="BD77" s="2">
        <v>41606</v>
      </c>
      <c r="BE77" s="2">
        <v>41627</v>
      </c>
      <c r="BF77" s="8">
        <v>21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6</v>
      </c>
      <c r="BO77">
        <v>2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0</v>
      </c>
      <c r="CM77">
        <v>0</v>
      </c>
      <c r="CN77" s="6">
        <v>25</v>
      </c>
      <c r="CO77" s="8">
        <v>0</v>
      </c>
      <c r="CP77" s="8">
        <v>0</v>
      </c>
      <c r="CQ77" s="8">
        <v>100</v>
      </c>
      <c r="CR77" s="8">
        <v>77.499999999999986</v>
      </c>
      <c r="CS77">
        <v>0</v>
      </c>
      <c r="CT77" s="4">
        <v>0.65677966101694907</v>
      </c>
      <c r="CU77" s="8">
        <v>40.500000000000014</v>
      </c>
      <c r="CV77" s="8">
        <v>80</v>
      </c>
      <c r="CW77" s="8">
        <v>1</v>
      </c>
      <c r="CX77">
        <v>1</v>
      </c>
      <c r="CY77" s="2">
        <v>41649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1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f t="shared" si="19"/>
        <v>1</v>
      </c>
      <c r="EO77">
        <f t="shared" si="20"/>
        <v>0</v>
      </c>
      <c r="EP77">
        <f t="shared" si="21"/>
        <v>1</v>
      </c>
      <c r="EQ77">
        <f t="shared" si="22"/>
        <v>0</v>
      </c>
      <c r="ER77">
        <f t="shared" si="23"/>
        <v>0</v>
      </c>
      <c r="ES77">
        <f t="shared" si="24"/>
        <v>1</v>
      </c>
      <c r="ET77">
        <f t="shared" si="25"/>
        <v>1</v>
      </c>
      <c r="EU77">
        <f t="shared" si="26"/>
        <v>1</v>
      </c>
      <c r="EV77">
        <f t="shared" si="27"/>
        <v>0</v>
      </c>
      <c r="EW77">
        <f t="shared" si="28"/>
        <v>0</v>
      </c>
      <c r="EX77">
        <f t="shared" si="29"/>
        <v>1</v>
      </c>
      <c r="EY77" s="8">
        <v>1.944444444444444</v>
      </c>
      <c r="EZ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1</v>
      </c>
      <c r="GZ77" s="2">
        <v>41734</v>
      </c>
      <c r="HA77">
        <v>6</v>
      </c>
      <c r="HB77">
        <v>0</v>
      </c>
      <c r="HD77">
        <v>0</v>
      </c>
      <c r="HE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f t="shared" si="30"/>
        <v>6</v>
      </c>
      <c r="HT77">
        <v>0</v>
      </c>
      <c r="HU77">
        <v>0</v>
      </c>
      <c r="HV77">
        <v>1</v>
      </c>
      <c r="HX77">
        <v>1</v>
      </c>
      <c r="HY77" s="2">
        <v>41748</v>
      </c>
      <c r="IB77">
        <v>107</v>
      </c>
      <c r="IC77">
        <v>1</v>
      </c>
      <c r="ID77">
        <v>1</v>
      </c>
      <c r="IE77">
        <v>3</v>
      </c>
    </row>
    <row r="78" spans="1:239" x14ac:dyDescent="0.35">
      <c r="A78">
        <v>55</v>
      </c>
      <c r="B78">
        <v>1</v>
      </c>
      <c r="C78" s="9">
        <v>2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17"/>
        <v>1</v>
      </c>
      <c r="M78">
        <v>0</v>
      </c>
      <c r="N78">
        <v>1</v>
      </c>
      <c r="O78">
        <v>0</v>
      </c>
      <c r="P78">
        <v>0</v>
      </c>
      <c r="Q78">
        <f t="shared" si="18"/>
        <v>1</v>
      </c>
      <c r="R78" s="8">
        <v>0</v>
      </c>
      <c r="S78" s="8">
        <v>0</v>
      </c>
      <c r="T78">
        <v>0</v>
      </c>
      <c r="U78">
        <v>1</v>
      </c>
      <c r="V78">
        <v>0</v>
      </c>
      <c r="W78">
        <v>0</v>
      </c>
      <c r="X78" s="8">
        <v>0</v>
      </c>
      <c r="Y78">
        <v>0</v>
      </c>
      <c r="Z78" s="8">
        <v>127</v>
      </c>
      <c r="AA78" s="8">
        <v>86</v>
      </c>
      <c r="AB78" s="8">
        <v>98</v>
      </c>
      <c r="AC78">
        <v>0</v>
      </c>
      <c r="AD78" s="8">
        <v>1.8041958041958039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8">
        <v>39.499999999999993</v>
      </c>
      <c r="AL78" s="8">
        <v>65</v>
      </c>
      <c r="AM78" s="6">
        <v>10.3</v>
      </c>
      <c r="AN78">
        <v>0</v>
      </c>
      <c r="AO78" s="8">
        <v>98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 s="8">
        <v>2</v>
      </c>
      <c r="AW78">
        <v>0</v>
      </c>
      <c r="AX78">
        <v>1</v>
      </c>
      <c r="AY78">
        <v>0</v>
      </c>
      <c r="AZ78" s="8">
        <v>158</v>
      </c>
      <c r="BA78" s="8">
        <v>0</v>
      </c>
      <c r="BB78" t="s">
        <v>217</v>
      </c>
      <c r="BD78" s="2">
        <v>42626</v>
      </c>
      <c r="BE78" s="2">
        <v>42648</v>
      </c>
      <c r="BF78" s="8">
        <v>22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</v>
      </c>
      <c r="BO78">
        <v>2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0</v>
      </c>
      <c r="CM78">
        <v>0</v>
      </c>
      <c r="CN78" s="6">
        <v>4</v>
      </c>
      <c r="CO78" s="8">
        <v>0</v>
      </c>
      <c r="CP78" s="8">
        <v>0</v>
      </c>
      <c r="CQ78" s="8">
        <v>100</v>
      </c>
      <c r="CR78" s="8">
        <v>65</v>
      </c>
      <c r="CS78">
        <v>0</v>
      </c>
      <c r="CT78" s="4">
        <v>0.51181102362204722</v>
      </c>
      <c r="CU78" s="8">
        <v>62</v>
      </c>
      <c r="CV78" s="8">
        <v>81</v>
      </c>
      <c r="CW78" s="8">
        <v>0</v>
      </c>
      <c r="CX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f t="shared" si="19"/>
        <v>0</v>
      </c>
      <c r="EO78">
        <f t="shared" si="20"/>
        <v>0</v>
      </c>
      <c r="EP78">
        <f t="shared" si="21"/>
        <v>0</v>
      </c>
      <c r="EQ78">
        <f t="shared" si="22"/>
        <v>0</v>
      </c>
      <c r="ER78">
        <f t="shared" si="23"/>
        <v>0</v>
      </c>
      <c r="ES78">
        <f t="shared" si="24"/>
        <v>0</v>
      </c>
      <c r="ET78">
        <f t="shared" si="25"/>
        <v>0</v>
      </c>
      <c r="EU78">
        <f t="shared" si="26"/>
        <v>0</v>
      </c>
      <c r="EV78">
        <f t="shared" si="27"/>
        <v>0</v>
      </c>
      <c r="EW78">
        <f t="shared" si="28"/>
        <v>0</v>
      </c>
      <c r="EX78">
        <f t="shared" si="29"/>
        <v>0</v>
      </c>
      <c r="EY78" s="8">
        <v>1.8</v>
      </c>
      <c r="EZ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HA78">
        <v>0</v>
      </c>
      <c r="HB78">
        <v>0</v>
      </c>
      <c r="HD78">
        <v>0</v>
      </c>
      <c r="HE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f t="shared" si="30"/>
        <v>0</v>
      </c>
      <c r="HT78">
        <v>0</v>
      </c>
      <c r="HU78">
        <v>1</v>
      </c>
      <c r="HV78">
        <v>0</v>
      </c>
      <c r="HW78" s="2">
        <v>42677</v>
      </c>
      <c r="HX78">
        <v>0</v>
      </c>
      <c r="HZ78">
        <v>29</v>
      </c>
      <c r="IA78">
        <v>1</v>
      </c>
      <c r="ID78">
        <v>0</v>
      </c>
      <c r="IE78">
        <v>0</v>
      </c>
    </row>
    <row r="79" spans="1:239" x14ac:dyDescent="0.35">
      <c r="A79">
        <v>58</v>
      </c>
      <c r="B79">
        <v>1</v>
      </c>
      <c r="C79" s="9">
        <v>2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f t="shared" si="17"/>
        <v>1</v>
      </c>
      <c r="M79">
        <v>0</v>
      </c>
      <c r="N79">
        <v>1</v>
      </c>
      <c r="O79">
        <v>0</v>
      </c>
      <c r="P79">
        <v>0</v>
      </c>
      <c r="Q79">
        <f t="shared" si="18"/>
        <v>1</v>
      </c>
      <c r="R79" s="8">
        <v>0</v>
      </c>
      <c r="S79" s="8">
        <v>0</v>
      </c>
      <c r="T79">
        <v>0</v>
      </c>
      <c r="U79">
        <v>1</v>
      </c>
      <c r="V79">
        <v>0</v>
      </c>
      <c r="W79">
        <v>0</v>
      </c>
      <c r="X79" s="8">
        <v>0</v>
      </c>
      <c r="Y79">
        <v>0</v>
      </c>
      <c r="Z79" s="8">
        <v>134.94589318012089</v>
      </c>
      <c r="AA79" s="8">
        <v>71.923123852107864</v>
      </c>
      <c r="AB79" s="8">
        <v>97.180995475113122</v>
      </c>
      <c r="AC79">
        <v>0</v>
      </c>
      <c r="AD79" s="8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8">
        <v>39.937976220138573</v>
      </c>
      <c r="AL79" s="8">
        <v>57</v>
      </c>
      <c r="AM79" s="6">
        <v>8.3554779202041001</v>
      </c>
      <c r="AN79">
        <v>0</v>
      </c>
      <c r="AO79" s="8">
        <v>99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 s="8">
        <v>3</v>
      </c>
      <c r="AW79">
        <v>0</v>
      </c>
      <c r="AX79">
        <v>0</v>
      </c>
      <c r="AY79">
        <v>1</v>
      </c>
      <c r="AZ79" s="8">
        <v>39</v>
      </c>
      <c r="BA79" s="8">
        <v>39</v>
      </c>
      <c r="BB79" t="s">
        <v>220</v>
      </c>
      <c r="BD79" s="2">
        <v>41841</v>
      </c>
      <c r="BE79" s="2">
        <v>41863</v>
      </c>
      <c r="BF79" s="8">
        <v>22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7</v>
      </c>
      <c r="BO79">
        <v>2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 s="6">
        <v>2</v>
      </c>
      <c r="CO79" s="8">
        <v>0</v>
      </c>
      <c r="CP79" s="8">
        <v>0</v>
      </c>
      <c r="CQ79" s="8">
        <v>100</v>
      </c>
      <c r="CR79" s="8">
        <v>75</v>
      </c>
      <c r="CS79">
        <v>0</v>
      </c>
      <c r="CT79" s="4">
        <v>0.5557783066424461</v>
      </c>
      <c r="CU79" s="8">
        <v>59.945893180120891</v>
      </c>
      <c r="CV79" s="8">
        <v>77.5</v>
      </c>
      <c r="CW79" s="8">
        <v>0</v>
      </c>
      <c r="CX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f t="shared" si="19"/>
        <v>0</v>
      </c>
      <c r="EO79">
        <f t="shared" si="20"/>
        <v>0</v>
      </c>
      <c r="EP79">
        <f t="shared" si="21"/>
        <v>0</v>
      </c>
      <c r="EQ79">
        <f t="shared" si="22"/>
        <v>0</v>
      </c>
      <c r="ER79">
        <f t="shared" si="23"/>
        <v>0</v>
      </c>
      <c r="ES79">
        <f t="shared" si="24"/>
        <v>0</v>
      </c>
      <c r="ET79">
        <f t="shared" si="25"/>
        <v>0</v>
      </c>
      <c r="EU79">
        <f t="shared" si="26"/>
        <v>0</v>
      </c>
      <c r="EV79">
        <f t="shared" si="27"/>
        <v>0</v>
      </c>
      <c r="EW79">
        <f t="shared" si="28"/>
        <v>0</v>
      </c>
      <c r="EX79">
        <f t="shared" si="29"/>
        <v>0</v>
      </c>
      <c r="EY79" s="8">
        <v>1.9333333333333329</v>
      </c>
      <c r="EZ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HA79">
        <v>0</v>
      </c>
      <c r="HB79">
        <v>0</v>
      </c>
      <c r="HD79">
        <v>0</v>
      </c>
      <c r="HE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f t="shared" si="30"/>
        <v>0</v>
      </c>
      <c r="HT79">
        <v>0</v>
      </c>
      <c r="HU79">
        <v>1</v>
      </c>
      <c r="HV79">
        <v>0</v>
      </c>
      <c r="HW79" s="2">
        <v>41998</v>
      </c>
      <c r="HX79">
        <v>0</v>
      </c>
      <c r="HZ79">
        <v>135</v>
      </c>
      <c r="IA79">
        <v>1</v>
      </c>
      <c r="ID79">
        <v>0</v>
      </c>
      <c r="IE79">
        <v>0</v>
      </c>
    </row>
    <row r="80" spans="1:239" x14ac:dyDescent="0.35">
      <c r="A80">
        <v>44</v>
      </c>
      <c r="B80">
        <v>1</v>
      </c>
      <c r="C80" s="9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17"/>
        <v>0</v>
      </c>
      <c r="M80">
        <v>0</v>
      </c>
      <c r="N80">
        <v>1</v>
      </c>
      <c r="O80">
        <v>0</v>
      </c>
      <c r="P80">
        <v>0</v>
      </c>
      <c r="Q80">
        <f t="shared" si="18"/>
        <v>1</v>
      </c>
      <c r="R80" s="8">
        <v>0</v>
      </c>
      <c r="S80" s="8">
        <v>0</v>
      </c>
      <c r="T80">
        <v>0</v>
      </c>
      <c r="U80">
        <v>1</v>
      </c>
      <c r="V80">
        <v>0</v>
      </c>
      <c r="W80">
        <v>0</v>
      </c>
      <c r="X80" s="8">
        <v>0</v>
      </c>
      <c r="Y80">
        <v>0</v>
      </c>
      <c r="Z80" s="8">
        <v>140.07479813940711</v>
      </c>
      <c r="AA80" s="8">
        <v>70.5</v>
      </c>
      <c r="AB80" s="8">
        <v>97.5</v>
      </c>
      <c r="AC80">
        <v>0</v>
      </c>
      <c r="AD80" s="8">
        <v>1.92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8">
        <v>39.5</v>
      </c>
      <c r="AL80" s="8">
        <v>63.5</v>
      </c>
      <c r="AM80" s="6">
        <v>8.5</v>
      </c>
      <c r="AN80">
        <v>0</v>
      </c>
      <c r="AO80" s="8">
        <v>48</v>
      </c>
      <c r="AP80">
        <v>2</v>
      </c>
      <c r="AQ80">
        <v>1</v>
      </c>
      <c r="AR80">
        <v>1</v>
      </c>
      <c r="AS80">
        <v>0</v>
      </c>
      <c r="AT80">
        <v>0</v>
      </c>
      <c r="AU80">
        <v>0</v>
      </c>
      <c r="AV80" s="8">
        <v>1</v>
      </c>
      <c r="AW80">
        <v>1</v>
      </c>
      <c r="AX80">
        <v>0</v>
      </c>
      <c r="AY80">
        <v>0</v>
      </c>
      <c r="AZ80" s="8">
        <v>349</v>
      </c>
      <c r="BA80" s="8">
        <v>349</v>
      </c>
      <c r="BC80" t="s">
        <v>272</v>
      </c>
      <c r="BD80" s="2">
        <v>41479</v>
      </c>
      <c r="BE80" s="2">
        <v>41501</v>
      </c>
      <c r="BF80" s="8">
        <v>22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7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1</v>
      </c>
      <c r="CN80" s="6">
        <v>1.2</v>
      </c>
      <c r="CO80" s="8">
        <v>100</v>
      </c>
      <c r="CP80" s="8">
        <v>0</v>
      </c>
      <c r="CQ80" s="8">
        <v>0</v>
      </c>
      <c r="CR80" s="8">
        <v>77.5</v>
      </c>
      <c r="CS80">
        <v>0</v>
      </c>
      <c r="CT80" s="4">
        <v>0.55327582855318069</v>
      </c>
      <c r="CU80" s="8">
        <v>62.574798139407108</v>
      </c>
      <c r="CV80" s="8">
        <v>80.5</v>
      </c>
      <c r="CW80" s="8">
        <v>0</v>
      </c>
      <c r="CX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f t="shared" si="19"/>
        <v>0</v>
      </c>
      <c r="EO80">
        <f t="shared" si="20"/>
        <v>0</v>
      </c>
      <c r="EP80">
        <f t="shared" si="21"/>
        <v>0</v>
      </c>
      <c r="EQ80">
        <f t="shared" si="22"/>
        <v>0</v>
      </c>
      <c r="ER80">
        <f t="shared" si="23"/>
        <v>0</v>
      </c>
      <c r="ES80">
        <f t="shared" si="24"/>
        <v>0</v>
      </c>
      <c r="ET80">
        <f t="shared" si="25"/>
        <v>0</v>
      </c>
      <c r="EU80">
        <f t="shared" si="26"/>
        <v>0</v>
      </c>
      <c r="EV80">
        <f t="shared" si="27"/>
        <v>0</v>
      </c>
      <c r="EW80">
        <f t="shared" si="28"/>
        <v>0</v>
      </c>
      <c r="EX80">
        <f t="shared" si="29"/>
        <v>0</v>
      </c>
      <c r="EY80" s="8">
        <v>1.9459459459459461</v>
      </c>
      <c r="EZ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HA80">
        <v>0</v>
      </c>
      <c r="HB80">
        <v>0</v>
      </c>
      <c r="HD80">
        <v>0</v>
      </c>
      <c r="HE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f t="shared" si="30"/>
        <v>0</v>
      </c>
      <c r="HT80">
        <v>0</v>
      </c>
      <c r="HU80">
        <v>1</v>
      </c>
      <c r="HV80">
        <v>0</v>
      </c>
      <c r="HW80" s="2">
        <v>41572</v>
      </c>
      <c r="HX80">
        <v>0</v>
      </c>
      <c r="HZ80">
        <v>71</v>
      </c>
      <c r="IA80">
        <v>1</v>
      </c>
      <c r="ID80">
        <v>0</v>
      </c>
      <c r="IE80">
        <v>0</v>
      </c>
    </row>
    <row r="81" spans="1:240" x14ac:dyDescent="0.35">
      <c r="A81">
        <v>70</v>
      </c>
      <c r="B81">
        <v>1</v>
      </c>
      <c r="C81" s="9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 t="shared" si="17"/>
        <v>0</v>
      </c>
      <c r="M81">
        <v>0</v>
      </c>
      <c r="N81">
        <v>1</v>
      </c>
      <c r="O81">
        <v>0</v>
      </c>
      <c r="P81">
        <v>0</v>
      </c>
      <c r="Q81">
        <f t="shared" si="18"/>
        <v>1</v>
      </c>
      <c r="R81" s="8">
        <v>0</v>
      </c>
      <c r="S81" s="8">
        <v>0</v>
      </c>
      <c r="T81">
        <v>0</v>
      </c>
      <c r="U81">
        <v>1</v>
      </c>
      <c r="V81">
        <v>0</v>
      </c>
      <c r="W81">
        <v>0</v>
      </c>
      <c r="X81" s="8">
        <v>0</v>
      </c>
      <c r="Y81">
        <v>0</v>
      </c>
      <c r="Z81" s="8">
        <v>138</v>
      </c>
      <c r="AA81" s="8">
        <v>72</v>
      </c>
      <c r="AB81" s="8">
        <v>96</v>
      </c>
      <c r="AC81">
        <v>0</v>
      </c>
      <c r="AD81" s="8">
        <v>2.013157894736842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8">
        <v>35.872425167213407</v>
      </c>
      <c r="AL81" s="8">
        <v>68</v>
      </c>
      <c r="AM81" s="6">
        <v>7.3</v>
      </c>
      <c r="AN81">
        <v>0</v>
      </c>
      <c r="AO81" s="8">
        <v>52</v>
      </c>
      <c r="AP81">
        <v>2</v>
      </c>
      <c r="AQ81">
        <v>1</v>
      </c>
      <c r="AR81">
        <v>1</v>
      </c>
      <c r="AS81">
        <v>0</v>
      </c>
      <c r="AT81">
        <v>0</v>
      </c>
      <c r="AU81">
        <v>0</v>
      </c>
      <c r="AV81" s="8">
        <v>2</v>
      </c>
      <c r="AW81">
        <v>0</v>
      </c>
      <c r="AX81">
        <v>1</v>
      </c>
      <c r="AY81">
        <v>0</v>
      </c>
      <c r="AZ81" s="8">
        <v>97</v>
      </c>
      <c r="BA81" s="8">
        <v>0</v>
      </c>
      <c r="BB81" t="s">
        <v>252</v>
      </c>
      <c r="BD81" s="2">
        <v>42702</v>
      </c>
      <c r="BE81" s="2">
        <v>42724</v>
      </c>
      <c r="BF81" s="8">
        <v>22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7</v>
      </c>
      <c r="BO81">
        <v>2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 s="6">
        <v>0.2</v>
      </c>
      <c r="CO81" s="8">
        <v>0</v>
      </c>
      <c r="CP81" s="8">
        <v>0</v>
      </c>
      <c r="CQ81" s="8">
        <v>100</v>
      </c>
      <c r="CR81" s="8">
        <v>84</v>
      </c>
      <c r="CS81">
        <v>0</v>
      </c>
      <c r="CT81" s="4">
        <v>0.60869565217391308</v>
      </c>
      <c r="CU81" s="8">
        <v>54</v>
      </c>
      <c r="CV81" s="8">
        <v>47</v>
      </c>
      <c r="CW81" s="8">
        <v>0</v>
      </c>
      <c r="CX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f t="shared" si="19"/>
        <v>0</v>
      </c>
      <c r="EO81">
        <f t="shared" si="20"/>
        <v>0</v>
      </c>
      <c r="EP81">
        <f t="shared" si="21"/>
        <v>0</v>
      </c>
      <c r="EQ81">
        <f t="shared" si="22"/>
        <v>0</v>
      </c>
      <c r="ER81">
        <f t="shared" si="23"/>
        <v>0</v>
      </c>
      <c r="ES81">
        <f t="shared" si="24"/>
        <v>0</v>
      </c>
      <c r="ET81">
        <f t="shared" si="25"/>
        <v>0</v>
      </c>
      <c r="EU81">
        <f t="shared" si="26"/>
        <v>0</v>
      </c>
      <c r="EV81">
        <f t="shared" si="27"/>
        <v>0</v>
      </c>
      <c r="EW81">
        <f t="shared" si="28"/>
        <v>0</v>
      </c>
      <c r="EX81">
        <f t="shared" si="29"/>
        <v>0</v>
      </c>
      <c r="EY81" s="8">
        <v>1.9459459459459461</v>
      </c>
      <c r="EZ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HA81">
        <v>0</v>
      </c>
      <c r="HB81">
        <v>0</v>
      </c>
      <c r="HD81">
        <v>0</v>
      </c>
      <c r="HE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f t="shared" si="30"/>
        <v>0</v>
      </c>
      <c r="HT81">
        <v>0</v>
      </c>
      <c r="HU81">
        <v>1</v>
      </c>
      <c r="HV81">
        <v>0</v>
      </c>
      <c r="HW81" s="2">
        <v>42847</v>
      </c>
      <c r="HX81">
        <v>0</v>
      </c>
      <c r="HZ81">
        <v>123</v>
      </c>
      <c r="IA81">
        <v>1</v>
      </c>
      <c r="ID81">
        <v>0</v>
      </c>
      <c r="IE81">
        <v>0</v>
      </c>
    </row>
    <row r="82" spans="1:240" x14ac:dyDescent="0.35">
      <c r="A82">
        <v>63</v>
      </c>
      <c r="B82">
        <v>1</v>
      </c>
      <c r="C82" s="9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 t="shared" si="17"/>
        <v>0</v>
      </c>
      <c r="M82">
        <v>0</v>
      </c>
      <c r="N82">
        <v>1</v>
      </c>
      <c r="O82">
        <v>0</v>
      </c>
      <c r="P82">
        <v>0</v>
      </c>
      <c r="Q82">
        <f t="shared" si="18"/>
        <v>1</v>
      </c>
      <c r="R82" s="8">
        <v>0</v>
      </c>
      <c r="S82" s="8">
        <v>0</v>
      </c>
      <c r="T82">
        <v>0</v>
      </c>
      <c r="U82">
        <v>1</v>
      </c>
      <c r="V82">
        <v>0</v>
      </c>
      <c r="W82">
        <v>0</v>
      </c>
      <c r="X82" s="8">
        <v>0</v>
      </c>
      <c r="Y82">
        <v>0</v>
      </c>
      <c r="Z82" s="8">
        <v>132</v>
      </c>
      <c r="AA82" s="8">
        <v>83</v>
      </c>
      <c r="AB82" s="8">
        <v>97</v>
      </c>
      <c r="AC82">
        <v>0</v>
      </c>
      <c r="AD82" s="8">
        <v>1.8723404255319149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8">
        <v>49</v>
      </c>
      <c r="AL82" s="8">
        <v>65</v>
      </c>
      <c r="AM82" s="6">
        <v>9.6999999999999993</v>
      </c>
      <c r="AN82">
        <v>0</v>
      </c>
      <c r="AO82" s="8">
        <v>69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 s="8">
        <v>3</v>
      </c>
      <c r="AW82">
        <v>0</v>
      </c>
      <c r="AX82">
        <v>0</v>
      </c>
      <c r="AY82">
        <v>1</v>
      </c>
      <c r="AZ82" s="8">
        <v>144</v>
      </c>
      <c r="BA82" s="8">
        <v>144</v>
      </c>
      <c r="BD82" s="2">
        <v>42424</v>
      </c>
      <c r="BE82" s="2">
        <v>42446</v>
      </c>
      <c r="BF82" s="8">
        <v>22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</v>
      </c>
      <c r="BO82">
        <v>6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1</v>
      </c>
      <c r="CN82" s="6">
        <v>3</v>
      </c>
      <c r="CO82" s="8">
        <v>50</v>
      </c>
      <c r="CP82" s="8">
        <v>0</v>
      </c>
      <c r="CQ82" s="8">
        <v>50</v>
      </c>
      <c r="CR82" s="8">
        <v>105</v>
      </c>
      <c r="CS82">
        <v>0</v>
      </c>
      <c r="CT82" s="4">
        <v>0.79545454545454541</v>
      </c>
      <c r="CU82" s="8">
        <v>27</v>
      </c>
      <c r="CV82" s="8">
        <v>102</v>
      </c>
      <c r="CW82" s="8">
        <v>0</v>
      </c>
      <c r="CX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f t="shared" si="19"/>
        <v>0</v>
      </c>
      <c r="EO82">
        <f t="shared" si="20"/>
        <v>0</v>
      </c>
      <c r="EP82">
        <f t="shared" si="21"/>
        <v>0</v>
      </c>
      <c r="EQ82">
        <f t="shared" si="22"/>
        <v>0</v>
      </c>
      <c r="ER82">
        <f t="shared" si="23"/>
        <v>0</v>
      </c>
      <c r="ES82">
        <f t="shared" si="24"/>
        <v>0</v>
      </c>
      <c r="ET82">
        <f t="shared" si="25"/>
        <v>0</v>
      </c>
      <c r="EU82">
        <f t="shared" si="26"/>
        <v>0</v>
      </c>
      <c r="EV82">
        <f t="shared" si="27"/>
        <v>0</v>
      </c>
      <c r="EW82">
        <f t="shared" si="28"/>
        <v>0</v>
      </c>
      <c r="EX82">
        <f t="shared" si="29"/>
        <v>0</v>
      </c>
      <c r="EY82" s="8">
        <v>1.9459459459459461</v>
      </c>
      <c r="EZ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HA82">
        <v>0</v>
      </c>
      <c r="HB82">
        <v>0</v>
      </c>
      <c r="HD82">
        <v>0</v>
      </c>
      <c r="HE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f t="shared" si="30"/>
        <v>0</v>
      </c>
      <c r="HT82">
        <v>0</v>
      </c>
      <c r="HU82">
        <v>1</v>
      </c>
      <c r="HV82">
        <v>0</v>
      </c>
      <c r="HW82" s="2">
        <v>42531</v>
      </c>
      <c r="HX82">
        <v>0</v>
      </c>
      <c r="HZ82">
        <v>85</v>
      </c>
      <c r="IA82">
        <v>1</v>
      </c>
      <c r="ID82">
        <v>0</v>
      </c>
      <c r="IE82">
        <v>0</v>
      </c>
    </row>
    <row r="83" spans="1:240" x14ac:dyDescent="0.35">
      <c r="A83">
        <v>67</v>
      </c>
      <c r="B83">
        <v>2</v>
      </c>
      <c r="C83" s="9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f t="shared" si="17"/>
        <v>0</v>
      </c>
      <c r="M83">
        <v>0</v>
      </c>
      <c r="N83">
        <v>1</v>
      </c>
      <c r="O83">
        <v>0</v>
      </c>
      <c r="P83">
        <v>0</v>
      </c>
      <c r="Q83">
        <f t="shared" si="18"/>
        <v>1</v>
      </c>
      <c r="R83" s="8">
        <v>0</v>
      </c>
      <c r="S83" s="8">
        <v>0</v>
      </c>
      <c r="T83">
        <v>0</v>
      </c>
      <c r="U83">
        <v>1</v>
      </c>
      <c r="V83">
        <v>0</v>
      </c>
      <c r="W83">
        <v>0</v>
      </c>
      <c r="X83" s="8">
        <v>0</v>
      </c>
      <c r="Y83">
        <v>0</v>
      </c>
      <c r="Z83" s="8">
        <v>135.5</v>
      </c>
      <c r="AA83" s="8">
        <v>73</v>
      </c>
      <c r="AB83" s="8">
        <v>97.903846153846146</v>
      </c>
      <c r="AC83">
        <v>1</v>
      </c>
      <c r="AD83" s="8">
        <v>1.8666666666666669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8">
        <v>42.5</v>
      </c>
      <c r="AL83" s="8">
        <v>85</v>
      </c>
      <c r="AM83" s="6">
        <v>8.1999999999999993</v>
      </c>
      <c r="AN83">
        <v>0</v>
      </c>
      <c r="AO83" s="8">
        <v>70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 s="8">
        <v>3</v>
      </c>
      <c r="AW83">
        <v>0</v>
      </c>
      <c r="AX83">
        <v>0</v>
      </c>
      <c r="AY83">
        <v>1</v>
      </c>
      <c r="AZ83" s="8">
        <v>237</v>
      </c>
      <c r="BA83" s="8">
        <v>237</v>
      </c>
      <c r="BB83" t="s">
        <v>222</v>
      </c>
      <c r="BD83" s="2">
        <v>42489</v>
      </c>
      <c r="BE83" s="2">
        <v>42511</v>
      </c>
      <c r="BF83" s="8">
        <v>22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4</v>
      </c>
      <c r="BO83">
        <v>2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 s="6">
        <v>1</v>
      </c>
      <c r="CO83" s="8">
        <v>0</v>
      </c>
      <c r="CP83" s="8">
        <v>0</v>
      </c>
      <c r="CQ83" s="8">
        <v>100</v>
      </c>
      <c r="CR83" s="8">
        <v>106</v>
      </c>
      <c r="CS83">
        <v>0</v>
      </c>
      <c r="CT83" s="4">
        <v>0.78228782287822873</v>
      </c>
      <c r="CU83" s="8">
        <v>29.5</v>
      </c>
      <c r="CV83" s="8">
        <v>145</v>
      </c>
      <c r="CW83" s="8">
        <v>0</v>
      </c>
      <c r="CX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f t="shared" si="19"/>
        <v>0</v>
      </c>
      <c r="EO83">
        <f t="shared" si="20"/>
        <v>0</v>
      </c>
      <c r="EP83">
        <f t="shared" si="21"/>
        <v>0</v>
      </c>
      <c r="EQ83">
        <f t="shared" si="22"/>
        <v>0</v>
      </c>
      <c r="ER83">
        <f t="shared" si="23"/>
        <v>0</v>
      </c>
      <c r="ES83">
        <f t="shared" si="24"/>
        <v>0</v>
      </c>
      <c r="ET83">
        <f t="shared" si="25"/>
        <v>0</v>
      </c>
      <c r="EU83">
        <f t="shared" si="26"/>
        <v>0</v>
      </c>
      <c r="EV83">
        <f t="shared" si="27"/>
        <v>0</v>
      </c>
      <c r="EW83">
        <f t="shared" si="28"/>
        <v>0</v>
      </c>
      <c r="EX83">
        <f t="shared" si="29"/>
        <v>0</v>
      </c>
      <c r="EY83" s="8">
        <v>1.8307692307692309</v>
      </c>
      <c r="EZ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HA83">
        <v>0</v>
      </c>
      <c r="HB83">
        <v>0</v>
      </c>
      <c r="HD83">
        <v>0</v>
      </c>
      <c r="HE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f t="shared" si="30"/>
        <v>0</v>
      </c>
      <c r="HT83">
        <v>0</v>
      </c>
      <c r="HU83">
        <v>1</v>
      </c>
      <c r="HV83">
        <v>0</v>
      </c>
      <c r="HX83">
        <v>0</v>
      </c>
      <c r="ID83">
        <v>2</v>
      </c>
      <c r="IE83">
        <v>4</v>
      </c>
    </row>
    <row r="84" spans="1:240" x14ac:dyDescent="0.35">
      <c r="A84">
        <v>29</v>
      </c>
      <c r="B84">
        <v>1</v>
      </c>
      <c r="C84" s="9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f t="shared" si="17"/>
        <v>1</v>
      </c>
      <c r="M84">
        <v>2</v>
      </c>
      <c r="N84">
        <v>0</v>
      </c>
      <c r="O84">
        <v>0</v>
      </c>
      <c r="P84">
        <v>1</v>
      </c>
      <c r="Q84">
        <f t="shared" si="18"/>
        <v>0</v>
      </c>
      <c r="R84" s="8">
        <v>15</v>
      </c>
      <c r="S84" s="8">
        <v>8.099484214164604E-2</v>
      </c>
      <c r="T84">
        <v>2</v>
      </c>
      <c r="U84">
        <v>0</v>
      </c>
      <c r="V84">
        <v>0</v>
      </c>
      <c r="W84">
        <v>1</v>
      </c>
      <c r="X84" s="8">
        <v>1</v>
      </c>
      <c r="Y84">
        <v>0</v>
      </c>
      <c r="Z84" s="8">
        <v>126</v>
      </c>
      <c r="AA84" s="8">
        <v>71</v>
      </c>
      <c r="AB84" s="8">
        <v>100</v>
      </c>
      <c r="AC84">
        <v>0</v>
      </c>
      <c r="AD84" s="8">
        <v>1.834586466165413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8">
        <v>35.5</v>
      </c>
      <c r="AL84" s="8">
        <v>74</v>
      </c>
      <c r="AM84" s="6">
        <v>8.8000000000000007</v>
      </c>
      <c r="AN84">
        <v>0</v>
      </c>
      <c r="AO84" s="8">
        <v>129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 s="8">
        <v>1</v>
      </c>
      <c r="AW84">
        <v>1</v>
      </c>
      <c r="AX84">
        <v>0</v>
      </c>
      <c r="AY84">
        <v>0</v>
      </c>
      <c r="AZ84" s="8">
        <v>144</v>
      </c>
      <c r="BA84" s="8">
        <v>144</v>
      </c>
      <c r="BD84" s="2">
        <v>42727</v>
      </c>
      <c r="BE84" s="2">
        <v>42749</v>
      </c>
      <c r="BF84" s="8">
        <v>22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2</v>
      </c>
      <c r="BO84">
        <v>2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 s="6">
        <v>0.5</v>
      </c>
      <c r="CO84" s="8">
        <v>0</v>
      </c>
      <c r="CP84" s="8">
        <v>0</v>
      </c>
      <c r="CQ84" s="8">
        <v>100</v>
      </c>
      <c r="CR84" s="8">
        <v>108.5</v>
      </c>
      <c r="CS84">
        <v>0</v>
      </c>
      <c r="CT84" s="4">
        <v>0.86111111111111116</v>
      </c>
      <c r="CU84" s="8">
        <v>17.5</v>
      </c>
      <c r="CV84" s="8">
        <v>110</v>
      </c>
      <c r="CW84" s="8">
        <v>0</v>
      </c>
      <c r="CX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f t="shared" si="19"/>
        <v>0</v>
      </c>
      <c r="EO84">
        <f t="shared" si="20"/>
        <v>0</v>
      </c>
      <c r="EP84">
        <f t="shared" si="21"/>
        <v>0</v>
      </c>
      <c r="EQ84">
        <f t="shared" si="22"/>
        <v>0</v>
      </c>
      <c r="ER84">
        <f t="shared" si="23"/>
        <v>0</v>
      </c>
      <c r="ES84">
        <f t="shared" si="24"/>
        <v>0</v>
      </c>
      <c r="ET84">
        <f t="shared" si="25"/>
        <v>0</v>
      </c>
      <c r="EU84">
        <f t="shared" si="26"/>
        <v>0</v>
      </c>
      <c r="EV84">
        <f t="shared" si="27"/>
        <v>0</v>
      </c>
      <c r="EW84">
        <f t="shared" si="28"/>
        <v>0</v>
      </c>
      <c r="EX84">
        <f t="shared" si="29"/>
        <v>0</v>
      </c>
      <c r="EY84" s="8">
        <v>1.82051282051282</v>
      </c>
      <c r="EZ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HA84">
        <v>0</v>
      </c>
      <c r="HB84">
        <v>0</v>
      </c>
      <c r="HD84">
        <v>0</v>
      </c>
      <c r="HE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f t="shared" si="30"/>
        <v>0</v>
      </c>
      <c r="HT84">
        <v>0</v>
      </c>
      <c r="HU84">
        <v>1</v>
      </c>
      <c r="HV84">
        <v>0</v>
      </c>
      <c r="HW84" s="2">
        <v>42757</v>
      </c>
      <c r="HX84">
        <v>0</v>
      </c>
      <c r="HZ84">
        <v>8</v>
      </c>
      <c r="IA84">
        <v>1</v>
      </c>
      <c r="ID84">
        <v>0</v>
      </c>
      <c r="IE84">
        <v>0</v>
      </c>
    </row>
    <row r="85" spans="1:240" x14ac:dyDescent="0.35">
      <c r="A85">
        <v>60</v>
      </c>
      <c r="B85">
        <v>2</v>
      </c>
      <c r="C85" s="9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 t="shared" si="17"/>
        <v>0</v>
      </c>
      <c r="M85">
        <v>2</v>
      </c>
      <c r="N85">
        <v>0</v>
      </c>
      <c r="O85">
        <v>0</v>
      </c>
      <c r="P85">
        <v>1</v>
      </c>
      <c r="Q85">
        <f t="shared" si="18"/>
        <v>0</v>
      </c>
      <c r="R85" s="8">
        <v>20</v>
      </c>
      <c r="S85" s="8">
        <v>9.4867852129230337E-2</v>
      </c>
      <c r="T85">
        <v>2</v>
      </c>
      <c r="U85">
        <v>0</v>
      </c>
      <c r="V85">
        <v>0</v>
      </c>
      <c r="W85">
        <v>1</v>
      </c>
      <c r="X85" s="8">
        <v>1</v>
      </c>
      <c r="Y85">
        <v>1</v>
      </c>
      <c r="Z85" s="8">
        <v>158</v>
      </c>
      <c r="AA85" s="8">
        <v>84</v>
      </c>
      <c r="AB85" s="8">
        <v>99</v>
      </c>
      <c r="AC85">
        <v>0</v>
      </c>
      <c r="AD85" s="8">
        <v>1.923664122137404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8">
        <v>43.863796854423697</v>
      </c>
      <c r="AL85" s="8">
        <v>106</v>
      </c>
      <c r="AM85" s="6">
        <v>10.7</v>
      </c>
      <c r="AN85">
        <v>0</v>
      </c>
      <c r="AO85" s="8">
        <v>97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 s="8">
        <v>2</v>
      </c>
      <c r="AW85">
        <v>0</v>
      </c>
      <c r="AX85">
        <v>1</v>
      </c>
      <c r="AY85">
        <v>0</v>
      </c>
      <c r="AZ85" s="8">
        <v>78</v>
      </c>
      <c r="BA85" s="8">
        <v>0</v>
      </c>
      <c r="BB85" t="s">
        <v>223</v>
      </c>
      <c r="BD85" s="2">
        <v>41991</v>
      </c>
      <c r="BE85" s="2">
        <v>42013</v>
      </c>
      <c r="BF85" s="8">
        <v>22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7</v>
      </c>
      <c r="BO85">
        <v>7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 s="6">
        <v>1</v>
      </c>
      <c r="CO85" s="8">
        <v>40</v>
      </c>
      <c r="CP85" s="8">
        <v>0</v>
      </c>
      <c r="CQ85" s="8">
        <v>60</v>
      </c>
      <c r="CR85" s="8">
        <v>117</v>
      </c>
      <c r="CS85">
        <v>0</v>
      </c>
      <c r="CT85" s="4">
        <v>0.740506329113924</v>
      </c>
      <c r="CU85" s="8">
        <v>41</v>
      </c>
      <c r="CV85" s="8">
        <v>119</v>
      </c>
      <c r="CW85" s="8">
        <v>0</v>
      </c>
      <c r="CX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f t="shared" si="19"/>
        <v>0</v>
      </c>
      <c r="EO85">
        <f t="shared" si="20"/>
        <v>0</v>
      </c>
      <c r="EP85">
        <f t="shared" si="21"/>
        <v>0</v>
      </c>
      <c r="EQ85">
        <f t="shared" si="22"/>
        <v>0</v>
      </c>
      <c r="ER85">
        <f t="shared" si="23"/>
        <v>0</v>
      </c>
      <c r="ES85">
        <f t="shared" si="24"/>
        <v>0</v>
      </c>
      <c r="ET85">
        <f t="shared" si="25"/>
        <v>0</v>
      </c>
      <c r="EU85">
        <f t="shared" si="26"/>
        <v>0</v>
      </c>
      <c r="EV85">
        <f t="shared" si="27"/>
        <v>0</v>
      </c>
      <c r="EW85">
        <f t="shared" si="28"/>
        <v>0</v>
      </c>
      <c r="EX85">
        <f t="shared" si="29"/>
        <v>0</v>
      </c>
      <c r="EY85" s="8">
        <v>1.816901408450704</v>
      </c>
      <c r="EZ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0</v>
      </c>
      <c r="HA85">
        <v>0</v>
      </c>
      <c r="HB85">
        <v>0</v>
      </c>
      <c r="HD85">
        <v>0</v>
      </c>
      <c r="HE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f t="shared" si="30"/>
        <v>0</v>
      </c>
      <c r="HT85">
        <v>0</v>
      </c>
      <c r="HU85">
        <v>1</v>
      </c>
      <c r="HV85">
        <v>0</v>
      </c>
      <c r="HW85" s="2">
        <v>42054</v>
      </c>
      <c r="HX85">
        <v>0</v>
      </c>
      <c r="HZ85">
        <v>41</v>
      </c>
      <c r="IA85">
        <v>1</v>
      </c>
      <c r="ID85">
        <v>0</v>
      </c>
      <c r="IE85">
        <v>0</v>
      </c>
    </row>
    <row r="86" spans="1:240" x14ac:dyDescent="0.35">
      <c r="A86">
        <v>86</v>
      </c>
      <c r="B86">
        <v>2</v>
      </c>
      <c r="C86" s="9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f t="shared" si="17"/>
        <v>0</v>
      </c>
      <c r="M86">
        <v>0</v>
      </c>
      <c r="N86">
        <v>1</v>
      </c>
      <c r="O86">
        <v>0</v>
      </c>
      <c r="P86">
        <v>0</v>
      </c>
      <c r="Q86">
        <f t="shared" si="18"/>
        <v>1</v>
      </c>
      <c r="R86" s="8">
        <v>0</v>
      </c>
      <c r="S86" s="8">
        <v>0</v>
      </c>
      <c r="T86">
        <v>0</v>
      </c>
      <c r="U86">
        <v>1</v>
      </c>
      <c r="V86">
        <v>0</v>
      </c>
      <c r="W86">
        <v>0</v>
      </c>
      <c r="X86" s="8">
        <v>0</v>
      </c>
      <c r="Y86">
        <v>0</v>
      </c>
      <c r="Z86" s="8">
        <v>137</v>
      </c>
      <c r="AA86" s="8">
        <v>72.5</v>
      </c>
      <c r="AB86" s="8">
        <v>97.184899845916789</v>
      </c>
      <c r="AC86">
        <v>0</v>
      </c>
      <c r="AD86" s="8">
        <v>1.8518518518518521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8">
        <v>40.5</v>
      </c>
      <c r="AL86" s="8">
        <v>67.5</v>
      </c>
      <c r="AM86" s="6">
        <v>7.3</v>
      </c>
      <c r="AN86">
        <v>0</v>
      </c>
      <c r="AO86" s="8">
        <v>40</v>
      </c>
      <c r="AP86">
        <v>3</v>
      </c>
      <c r="AQ86">
        <v>1</v>
      </c>
      <c r="AR86">
        <v>0</v>
      </c>
      <c r="AS86">
        <v>1</v>
      </c>
      <c r="AT86">
        <v>0</v>
      </c>
      <c r="AU86">
        <v>0</v>
      </c>
      <c r="AV86" s="8">
        <v>2</v>
      </c>
      <c r="AW86">
        <v>0</v>
      </c>
      <c r="AX86">
        <v>1</v>
      </c>
      <c r="AY86">
        <v>0</v>
      </c>
      <c r="AZ86" s="8">
        <v>306</v>
      </c>
      <c r="BA86" s="8">
        <v>0</v>
      </c>
      <c r="BD86" s="2">
        <v>42751</v>
      </c>
      <c r="BE86" s="2">
        <v>42773</v>
      </c>
      <c r="BF86" s="8">
        <v>22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5</v>
      </c>
      <c r="BO86">
        <v>2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1</v>
      </c>
      <c r="CK86">
        <v>0</v>
      </c>
      <c r="CL86">
        <v>0</v>
      </c>
      <c r="CM86">
        <v>0</v>
      </c>
      <c r="CN86" s="6">
        <v>2</v>
      </c>
      <c r="CO86" s="8">
        <v>0</v>
      </c>
      <c r="CP86" s="8">
        <v>0</v>
      </c>
      <c r="CQ86" s="8">
        <v>100</v>
      </c>
      <c r="CR86" s="8">
        <v>120</v>
      </c>
      <c r="CS86">
        <v>0</v>
      </c>
      <c r="CT86" s="4">
        <v>0.87591240875912413</v>
      </c>
      <c r="CU86" s="8">
        <v>17</v>
      </c>
      <c r="CV86" s="8">
        <v>113</v>
      </c>
      <c r="CW86" s="8">
        <v>0</v>
      </c>
      <c r="CX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f t="shared" si="19"/>
        <v>0</v>
      </c>
      <c r="EO86">
        <f t="shared" si="20"/>
        <v>0</v>
      </c>
      <c r="EP86">
        <f t="shared" si="21"/>
        <v>0</v>
      </c>
      <c r="EQ86">
        <f t="shared" si="22"/>
        <v>0</v>
      </c>
      <c r="ER86">
        <f t="shared" si="23"/>
        <v>0</v>
      </c>
      <c r="ES86">
        <f t="shared" si="24"/>
        <v>0</v>
      </c>
      <c r="ET86">
        <f t="shared" si="25"/>
        <v>0</v>
      </c>
      <c r="EU86">
        <f t="shared" si="26"/>
        <v>0</v>
      </c>
      <c r="EV86">
        <f t="shared" si="27"/>
        <v>0</v>
      </c>
      <c r="EW86">
        <f t="shared" si="28"/>
        <v>0</v>
      </c>
      <c r="EX86">
        <f t="shared" si="29"/>
        <v>0</v>
      </c>
      <c r="EY86" s="8">
        <v>1.3310344827586209</v>
      </c>
      <c r="EZ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HA86">
        <v>0</v>
      </c>
      <c r="HB86">
        <v>0</v>
      </c>
      <c r="HD86">
        <v>0</v>
      </c>
      <c r="HE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f t="shared" si="30"/>
        <v>0</v>
      </c>
      <c r="HT86">
        <v>0</v>
      </c>
      <c r="HU86">
        <v>1</v>
      </c>
      <c r="HV86">
        <v>0</v>
      </c>
      <c r="HW86" s="2">
        <v>42862</v>
      </c>
      <c r="HX86">
        <v>1</v>
      </c>
      <c r="HY86" s="2">
        <v>43137</v>
      </c>
      <c r="HZ86">
        <v>89</v>
      </c>
      <c r="IA86">
        <v>1</v>
      </c>
      <c r="ID86">
        <v>0</v>
      </c>
      <c r="IE86">
        <v>0</v>
      </c>
    </row>
    <row r="87" spans="1:240" x14ac:dyDescent="0.35">
      <c r="A87">
        <v>48</v>
      </c>
      <c r="B87">
        <v>1</v>
      </c>
      <c r="C87" s="9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f t="shared" si="17"/>
        <v>0</v>
      </c>
      <c r="M87">
        <v>2</v>
      </c>
      <c r="N87">
        <v>0</v>
      </c>
      <c r="O87">
        <v>0</v>
      </c>
      <c r="P87">
        <v>1</v>
      </c>
      <c r="Q87">
        <f t="shared" si="18"/>
        <v>0</v>
      </c>
      <c r="R87" s="8">
        <v>20</v>
      </c>
      <c r="S87" s="8">
        <v>6.7921502149658461E-2</v>
      </c>
      <c r="T87">
        <v>1</v>
      </c>
      <c r="U87">
        <v>0</v>
      </c>
      <c r="V87">
        <v>1</v>
      </c>
      <c r="W87">
        <v>0</v>
      </c>
      <c r="X87" s="8">
        <v>0.130944957768834</v>
      </c>
      <c r="Y87">
        <v>0</v>
      </c>
      <c r="Z87" s="8">
        <v>132</v>
      </c>
      <c r="AA87" s="8">
        <v>85</v>
      </c>
      <c r="AB87" s="8">
        <v>98</v>
      </c>
      <c r="AC87">
        <v>0</v>
      </c>
      <c r="AD87" s="8">
        <v>2.0279720279720279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8">
        <v>39</v>
      </c>
      <c r="AL87" s="8">
        <v>122</v>
      </c>
      <c r="AM87" s="6">
        <v>7.3</v>
      </c>
      <c r="AN87">
        <v>0</v>
      </c>
      <c r="AO87" s="8">
        <v>90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 s="8">
        <v>1</v>
      </c>
      <c r="AW87">
        <v>1</v>
      </c>
      <c r="AX87">
        <v>0</v>
      </c>
      <c r="AY87">
        <v>0</v>
      </c>
      <c r="AZ87" s="8">
        <v>224</v>
      </c>
      <c r="BA87" s="8">
        <v>224</v>
      </c>
      <c r="BD87" s="2">
        <v>42426</v>
      </c>
      <c r="BE87" s="2">
        <v>42448</v>
      </c>
      <c r="BF87" s="8">
        <v>22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7</v>
      </c>
      <c r="BO87">
        <v>6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1</v>
      </c>
      <c r="CN87" s="6">
        <v>21.2</v>
      </c>
      <c r="CO87" s="8">
        <v>80</v>
      </c>
      <c r="CP87" s="8">
        <v>0</v>
      </c>
      <c r="CQ87" s="8">
        <v>20</v>
      </c>
      <c r="CR87" s="8">
        <v>148</v>
      </c>
      <c r="CS87">
        <v>0</v>
      </c>
      <c r="CT87" s="4">
        <v>1.1212121212121211</v>
      </c>
      <c r="CU87" s="8">
        <v>-16</v>
      </c>
      <c r="CV87" s="8">
        <v>129</v>
      </c>
      <c r="CW87" s="8">
        <v>0</v>
      </c>
      <c r="CX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f t="shared" si="19"/>
        <v>0</v>
      </c>
      <c r="EO87">
        <f t="shared" si="20"/>
        <v>0</v>
      </c>
      <c r="EP87">
        <f t="shared" si="21"/>
        <v>0</v>
      </c>
      <c r="EQ87">
        <f t="shared" si="22"/>
        <v>0</v>
      </c>
      <c r="ER87">
        <f t="shared" si="23"/>
        <v>0</v>
      </c>
      <c r="ES87">
        <f t="shared" si="24"/>
        <v>0</v>
      </c>
      <c r="ET87">
        <f t="shared" si="25"/>
        <v>0</v>
      </c>
      <c r="EU87">
        <f t="shared" si="26"/>
        <v>0</v>
      </c>
      <c r="EV87">
        <f t="shared" si="27"/>
        <v>0</v>
      </c>
      <c r="EW87">
        <f t="shared" si="28"/>
        <v>0</v>
      </c>
      <c r="EX87">
        <f t="shared" si="29"/>
        <v>0</v>
      </c>
      <c r="EY87" s="8">
        <v>1.9411764705882351</v>
      </c>
      <c r="EZ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HA87">
        <v>0</v>
      </c>
      <c r="HB87">
        <v>0</v>
      </c>
      <c r="HD87">
        <v>0</v>
      </c>
      <c r="HE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f t="shared" si="30"/>
        <v>0</v>
      </c>
      <c r="HT87">
        <v>0</v>
      </c>
      <c r="HU87">
        <v>1</v>
      </c>
      <c r="HV87">
        <v>0</v>
      </c>
      <c r="HW87" s="2">
        <v>42519</v>
      </c>
      <c r="HX87">
        <v>0</v>
      </c>
      <c r="HZ87">
        <v>71</v>
      </c>
      <c r="IA87">
        <v>1</v>
      </c>
      <c r="ID87">
        <v>0</v>
      </c>
      <c r="IE87">
        <v>0</v>
      </c>
    </row>
    <row r="88" spans="1:240" x14ac:dyDescent="0.35">
      <c r="A88">
        <v>66</v>
      </c>
      <c r="B88">
        <v>1</v>
      </c>
      <c r="C88" s="9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f t="shared" si="17"/>
        <v>0</v>
      </c>
      <c r="M88">
        <v>0</v>
      </c>
      <c r="N88">
        <v>1</v>
      </c>
      <c r="O88">
        <v>0</v>
      </c>
      <c r="P88">
        <v>0</v>
      </c>
      <c r="Q88">
        <f t="shared" si="18"/>
        <v>1</v>
      </c>
      <c r="R88" s="8">
        <v>0</v>
      </c>
      <c r="S88" s="8">
        <v>0</v>
      </c>
      <c r="T88">
        <v>0</v>
      </c>
      <c r="U88">
        <v>1</v>
      </c>
      <c r="V88">
        <v>0</v>
      </c>
      <c r="W88">
        <v>0</v>
      </c>
      <c r="X88" s="8">
        <v>0</v>
      </c>
      <c r="Y88">
        <v>0</v>
      </c>
      <c r="Z88" s="8">
        <v>136</v>
      </c>
      <c r="AA88" s="8">
        <v>67</v>
      </c>
      <c r="AB88" s="8">
        <v>99</v>
      </c>
      <c r="AC88">
        <v>0</v>
      </c>
      <c r="AD88" s="8">
        <v>1.879194630872483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8">
        <v>41.837354689514868</v>
      </c>
      <c r="AL88" s="8">
        <v>85</v>
      </c>
      <c r="AM88" s="6">
        <v>7.5</v>
      </c>
      <c r="AN88">
        <v>0</v>
      </c>
      <c r="AO88" s="8">
        <v>25</v>
      </c>
      <c r="AP88">
        <v>4</v>
      </c>
      <c r="AQ88">
        <v>1</v>
      </c>
      <c r="AR88">
        <v>0</v>
      </c>
      <c r="AS88">
        <v>0</v>
      </c>
      <c r="AT88">
        <v>1</v>
      </c>
      <c r="AU88">
        <v>0</v>
      </c>
      <c r="AV88" s="8">
        <v>3</v>
      </c>
      <c r="AW88">
        <v>0</v>
      </c>
      <c r="AX88">
        <v>0</v>
      </c>
      <c r="AY88">
        <v>1</v>
      </c>
      <c r="AZ88" s="8">
        <v>396</v>
      </c>
      <c r="BA88" s="8">
        <v>379.5</v>
      </c>
      <c r="BB88" t="s">
        <v>217</v>
      </c>
      <c r="BD88" s="2">
        <v>42566</v>
      </c>
      <c r="BE88" s="2">
        <v>42588</v>
      </c>
      <c r="BF88" s="8">
        <v>22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 s="6">
        <v>0.62188120195175089</v>
      </c>
      <c r="CO88" s="8">
        <v>19.77393983839389</v>
      </c>
      <c r="CP88" s="8">
        <v>5.5483632328463109E-2</v>
      </c>
      <c r="CQ88" s="8">
        <v>80.170576529277653</v>
      </c>
      <c r="CR88" s="8">
        <v>151</v>
      </c>
      <c r="CS88">
        <v>0</v>
      </c>
      <c r="CT88" s="4">
        <v>1.1102941176470589</v>
      </c>
      <c r="CU88" s="8">
        <v>-15</v>
      </c>
      <c r="CV88" s="8">
        <v>150</v>
      </c>
      <c r="CW88" s="8">
        <v>0</v>
      </c>
      <c r="CX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f t="shared" si="19"/>
        <v>0</v>
      </c>
      <c r="EO88">
        <f t="shared" si="20"/>
        <v>0</v>
      </c>
      <c r="EP88">
        <f t="shared" si="21"/>
        <v>0</v>
      </c>
      <c r="EQ88">
        <f t="shared" si="22"/>
        <v>0</v>
      </c>
      <c r="ER88">
        <f t="shared" si="23"/>
        <v>0</v>
      </c>
      <c r="ES88">
        <f t="shared" si="24"/>
        <v>0</v>
      </c>
      <c r="ET88">
        <f t="shared" si="25"/>
        <v>0</v>
      </c>
      <c r="EU88">
        <f t="shared" si="26"/>
        <v>0</v>
      </c>
      <c r="EV88">
        <f t="shared" si="27"/>
        <v>0</v>
      </c>
      <c r="EW88">
        <f t="shared" si="28"/>
        <v>0</v>
      </c>
      <c r="EX88">
        <f t="shared" si="29"/>
        <v>0</v>
      </c>
      <c r="EY88" s="8">
        <v>1.756756756756757</v>
      </c>
      <c r="EZ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1</v>
      </c>
      <c r="GZ88" s="2">
        <v>42648</v>
      </c>
      <c r="HA88">
        <v>1</v>
      </c>
      <c r="HB88">
        <v>0</v>
      </c>
      <c r="HD88">
        <v>0</v>
      </c>
      <c r="HE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21</v>
      </c>
      <c r="HQ88">
        <v>0</v>
      </c>
      <c r="HR88">
        <f t="shared" si="30"/>
        <v>1</v>
      </c>
      <c r="HT88">
        <v>0</v>
      </c>
      <c r="HU88">
        <v>1</v>
      </c>
      <c r="HV88">
        <v>1</v>
      </c>
      <c r="HW88" s="2">
        <v>42740</v>
      </c>
      <c r="HX88">
        <v>0</v>
      </c>
      <c r="HZ88">
        <v>152</v>
      </c>
      <c r="IA88">
        <v>1</v>
      </c>
      <c r="IB88">
        <v>60</v>
      </c>
      <c r="IC88">
        <v>1</v>
      </c>
      <c r="ID88">
        <v>1</v>
      </c>
      <c r="IE88">
        <v>1</v>
      </c>
    </row>
    <row r="89" spans="1:240" x14ac:dyDescent="0.35">
      <c r="A89">
        <v>66</v>
      </c>
      <c r="B89">
        <v>1</v>
      </c>
      <c r="C89" s="9">
        <v>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f t="shared" si="17"/>
        <v>1</v>
      </c>
      <c r="M89">
        <v>1</v>
      </c>
      <c r="N89">
        <v>0</v>
      </c>
      <c r="O89">
        <v>1</v>
      </c>
      <c r="P89">
        <v>0</v>
      </c>
      <c r="Q89">
        <f t="shared" si="18"/>
        <v>1</v>
      </c>
      <c r="R89" s="8">
        <v>0</v>
      </c>
      <c r="S89" s="8">
        <v>5.5422413189316268E-2</v>
      </c>
      <c r="T89">
        <v>0</v>
      </c>
      <c r="U89">
        <v>1</v>
      </c>
      <c r="V89">
        <v>0</v>
      </c>
      <c r="W89">
        <v>0</v>
      </c>
      <c r="X89" s="8">
        <v>0</v>
      </c>
      <c r="Y89">
        <v>1</v>
      </c>
      <c r="Z89" s="8">
        <v>140</v>
      </c>
      <c r="AA89" s="8">
        <v>75</v>
      </c>
      <c r="AB89" s="8">
        <v>95</v>
      </c>
      <c r="AC89">
        <v>0</v>
      </c>
      <c r="AD89" s="8">
        <v>2.0336134453781511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8">
        <v>47</v>
      </c>
      <c r="AL89" s="8">
        <v>55</v>
      </c>
      <c r="AM89" s="6">
        <v>5.2</v>
      </c>
      <c r="AN89">
        <v>1</v>
      </c>
      <c r="AO89" s="8">
        <v>32</v>
      </c>
      <c r="AP89">
        <v>3</v>
      </c>
      <c r="AQ89">
        <v>1</v>
      </c>
      <c r="AR89">
        <v>0</v>
      </c>
      <c r="AS89">
        <v>1</v>
      </c>
      <c r="AT89">
        <v>0</v>
      </c>
      <c r="AU89">
        <v>0</v>
      </c>
      <c r="AV89" s="8">
        <v>3</v>
      </c>
      <c r="AW89">
        <v>0</v>
      </c>
      <c r="AX89">
        <v>0</v>
      </c>
      <c r="AY89">
        <v>1</v>
      </c>
      <c r="AZ89" s="8">
        <v>155</v>
      </c>
      <c r="BA89" s="8">
        <v>155</v>
      </c>
      <c r="BD89" s="2">
        <v>42396</v>
      </c>
      <c r="BE89" s="2">
        <v>42418</v>
      </c>
      <c r="BF89" s="8">
        <v>22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7</v>
      </c>
      <c r="BO89">
        <v>15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3</v>
      </c>
      <c r="CJ89">
        <v>1</v>
      </c>
      <c r="CK89">
        <v>1</v>
      </c>
      <c r="CL89">
        <v>1</v>
      </c>
      <c r="CM89">
        <v>1</v>
      </c>
      <c r="CN89" s="6">
        <v>12</v>
      </c>
      <c r="CO89" s="8">
        <v>0</v>
      </c>
      <c r="CP89" s="8">
        <v>0</v>
      </c>
      <c r="CQ89" s="8">
        <v>100</v>
      </c>
      <c r="CR89" s="8">
        <v>0</v>
      </c>
      <c r="CS89">
        <v>1</v>
      </c>
      <c r="CT89" s="4">
        <v>0</v>
      </c>
      <c r="CU89" s="8">
        <v>140</v>
      </c>
      <c r="CV89" s="8">
        <v>36</v>
      </c>
      <c r="CW89" s="8">
        <v>1</v>
      </c>
      <c r="CX89">
        <v>1</v>
      </c>
      <c r="CY89" s="2">
        <v>42419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1</v>
      </c>
      <c r="EE89">
        <v>1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f t="shared" si="19"/>
        <v>1</v>
      </c>
      <c r="EO89">
        <f t="shared" si="20"/>
        <v>0</v>
      </c>
      <c r="EP89">
        <f t="shared" si="21"/>
        <v>1</v>
      </c>
      <c r="EQ89">
        <f t="shared" si="22"/>
        <v>1</v>
      </c>
      <c r="ER89">
        <f t="shared" si="23"/>
        <v>0</v>
      </c>
      <c r="ES89">
        <f t="shared" si="24"/>
        <v>1</v>
      </c>
      <c r="ET89">
        <f t="shared" si="25"/>
        <v>1</v>
      </c>
      <c r="EU89">
        <f t="shared" si="26"/>
        <v>0</v>
      </c>
      <c r="EV89">
        <f t="shared" si="27"/>
        <v>1</v>
      </c>
      <c r="EW89">
        <f t="shared" si="28"/>
        <v>1</v>
      </c>
      <c r="EX89">
        <f t="shared" si="29"/>
        <v>1</v>
      </c>
      <c r="EY89" s="8">
        <v>1.5</v>
      </c>
      <c r="EZ89">
        <v>1</v>
      </c>
      <c r="FA89" s="2">
        <v>42424</v>
      </c>
      <c r="FB89">
        <v>0</v>
      </c>
      <c r="FC89">
        <v>1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</v>
      </c>
      <c r="FV89" s="2">
        <v>42434</v>
      </c>
      <c r="FW89">
        <v>1</v>
      </c>
      <c r="FX89">
        <v>1</v>
      </c>
      <c r="FY89">
        <v>0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</v>
      </c>
      <c r="GM89">
        <v>0</v>
      </c>
      <c r="GN89">
        <v>0</v>
      </c>
      <c r="GO89">
        <v>1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</v>
      </c>
      <c r="GY89">
        <v>1</v>
      </c>
      <c r="GZ89" s="2">
        <v>42439</v>
      </c>
      <c r="HA89">
        <v>3</v>
      </c>
      <c r="HB89">
        <v>1</v>
      </c>
      <c r="HC89" s="2">
        <v>42452</v>
      </c>
      <c r="HD89">
        <v>6</v>
      </c>
      <c r="HE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f>HD89</f>
        <v>6</v>
      </c>
      <c r="HT89">
        <v>0</v>
      </c>
      <c r="HU89">
        <v>1</v>
      </c>
      <c r="HV89">
        <v>1</v>
      </c>
      <c r="HW89" s="2">
        <v>42481</v>
      </c>
      <c r="HX89">
        <v>1</v>
      </c>
      <c r="HY89" s="2">
        <v>43264</v>
      </c>
      <c r="HZ89">
        <v>63</v>
      </c>
      <c r="IA89">
        <v>1</v>
      </c>
      <c r="IB89">
        <v>21</v>
      </c>
      <c r="IC89">
        <v>1</v>
      </c>
      <c r="ID89">
        <v>1</v>
      </c>
      <c r="IE89">
        <v>3</v>
      </c>
    </row>
    <row r="90" spans="1:240" x14ac:dyDescent="0.35">
      <c r="A90">
        <v>80</v>
      </c>
      <c r="B90">
        <v>2</v>
      </c>
      <c r="C90" s="9">
        <v>2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f t="shared" si="17"/>
        <v>1</v>
      </c>
      <c r="M90">
        <v>0</v>
      </c>
      <c r="N90">
        <v>1</v>
      </c>
      <c r="O90">
        <v>0</v>
      </c>
      <c r="P90">
        <v>0</v>
      </c>
      <c r="Q90">
        <f t="shared" si="18"/>
        <v>1</v>
      </c>
      <c r="R90" s="8">
        <v>0</v>
      </c>
      <c r="S90" s="8">
        <v>0</v>
      </c>
      <c r="T90">
        <v>0</v>
      </c>
      <c r="U90">
        <v>1</v>
      </c>
      <c r="V90">
        <v>0</v>
      </c>
      <c r="W90">
        <v>0</v>
      </c>
      <c r="X90" s="8">
        <v>0</v>
      </c>
      <c r="Y90">
        <v>1</v>
      </c>
      <c r="Z90" s="8">
        <v>156</v>
      </c>
      <c r="AA90" s="8">
        <v>57</v>
      </c>
      <c r="AB90" s="8">
        <v>90</v>
      </c>
      <c r="AC90">
        <v>1</v>
      </c>
      <c r="AD90" s="8">
        <v>2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 s="8">
        <v>46</v>
      </c>
      <c r="AL90" s="8">
        <v>52</v>
      </c>
      <c r="AM90" s="6">
        <v>6.3</v>
      </c>
      <c r="AN90">
        <v>1</v>
      </c>
      <c r="AO90" s="8">
        <v>34</v>
      </c>
      <c r="AP90">
        <v>3</v>
      </c>
      <c r="AQ90">
        <v>1</v>
      </c>
      <c r="AR90">
        <v>0</v>
      </c>
      <c r="AS90">
        <v>1</v>
      </c>
      <c r="AT90">
        <v>0</v>
      </c>
      <c r="AU90">
        <v>0</v>
      </c>
      <c r="AV90" s="8">
        <v>3</v>
      </c>
      <c r="AW90">
        <v>0</v>
      </c>
      <c r="AX90">
        <v>0</v>
      </c>
      <c r="AY90">
        <v>1</v>
      </c>
      <c r="AZ90" s="8">
        <v>121</v>
      </c>
      <c r="BA90" s="8">
        <v>99.499999999999986</v>
      </c>
      <c r="BD90" s="2">
        <v>42734</v>
      </c>
      <c r="BE90" s="2">
        <v>42756</v>
      </c>
      <c r="BF90" s="8">
        <v>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7</v>
      </c>
      <c r="BO90">
        <v>14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3</v>
      </c>
      <c r="CJ90">
        <v>1</v>
      </c>
      <c r="CK90">
        <v>1</v>
      </c>
      <c r="CL90">
        <v>1</v>
      </c>
      <c r="CM90">
        <v>1</v>
      </c>
      <c r="CN90" s="6">
        <v>0.2</v>
      </c>
      <c r="CO90" s="8">
        <v>50</v>
      </c>
      <c r="CP90" s="8">
        <v>0</v>
      </c>
      <c r="CQ90" s="8">
        <v>50</v>
      </c>
      <c r="CR90" s="8">
        <v>30</v>
      </c>
      <c r="CS90">
        <v>1</v>
      </c>
      <c r="CT90" s="4">
        <v>0.19230769230769232</v>
      </c>
      <c r="CU90" s="8">
        <v>126</v>
      </c>
      <c r="CV90" s="8">
        <v>60</v>
      </c>
      <c r="CW90" s="8">
        <v>1</v>
      </c>
      <c r="CX90">
        <v>1</v>
      </c>
      <c r="CY90" s="2">
        <v>42757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1</v>
      </c>
      <c r="DO90">
        <v>1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1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f t="shared" si="19"/>
        <v>0</v>
      </c>
      <c r="EO90">
        <f t="shared" si="20"/>
        <v>0</v>
      </c>
      <c r="EP90">
        <f t="shared" si="21"/>
        <v>0</v>
      </c>
      <c r="EQ90">
        <f t="shared" si="22"/>
        <v>1</v>
      </c>
      <c r="ER90">
        <f t="shared" si="23"/>
        <v>0</v>
      </c>
      <c r="ES90">
        <f t="shared" si="24"/>
        <v>1</v>
      </c>
      <c r="ET90">
        <f t="shared" si="25"/>
        <v>0</v>
      </c>
      <c r="EU90">
        <f t="shared" si="26"/>
        <v>0</v>
      </c>
      <c r="EV90">
        <f t="shared" si="27"/>
        <v>1</v>
      </c>
      <c r="EW90">
        <f t="shared" si="28"/>
        <v>0</v>
      </c>
      <c r="EX90">
        <f t="shared" si="29"/>
        <v>0</v>
      </c>
      <c r="EY90" s="8">
        <v>1.883116883116883</v>
      </c>
      <c r="EZ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HA90">
        <v>0</v>
      </c>
      <c r="HB90">
        <v>0</v>
      </c>
      <c r="HD90">
        <v>0</v>
      </c>
      <c r="HE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f>HA90</f>
        <v>0</v>
      </c>
      <c r="HT90">
        <v>0</v>
      </c>
      <c r="HU90">
        <v>1</v>
      </c>
      <c r="HV90">
        <v>0</v>
      </c>
      <c r="HW90" s="2">
        <v>42774</v>
      </c>
      <c r="HX90">
        <v>1</v>
      </c>
      <c r="HY90" s="2">
        <v>42988</v>
      </c>
      <c r="HZ90">
        <v>18</v>
      </c>
      <c r="IA90">
        <v>1</v>
      </c>
      <c r="ID90">
        <v>0</v>
      </c>
      <c r="IE90">
        <v>0</v>
      </c>
    </row>
    <row r="91" spans="1:240" x14ac:dyDescent="0.35">
      <c r="A91">
        <v>83</v>
      </c>
      <c r="B91">
        <v>1</v>
      </c>
      <c r="C91" s="9">
        <v>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f t="shared" si="17"/>
        <v>1</v>
      </c>
      <c r="M91">
        <v>1</v>
      </c>
      <c r="N91">
        <v>0</v>
      </c>
      <c r="O91">
        <v>1</v>
      </c>
      <c r="P91">
        <v>0</v>
      </c>
      <c r="Q91">
        <f t="shared" si="18"/>
        <v>1</v>
      </c>
      <c r="R91" s="8">
        <v>0</v>
      </c>
      <c r="S91" s="8">
        <v>17</v>
      </c>
      <c r="T91">
        <v>1</v>
      </c>
      <c r="U91">
        <v>0</v>
      </c>
      <c r="V91">
        <v>1</v>
      </c>
      <c r="W91">
        <v>0</v>
      </c>
      <c r="X91" s="8">
        <v>0.28436694501526361</v>
      </c>
      <c r="Y91">
        <v>0</v>
      </c>
      <c r="Z91" s="8">
        <v>138</v>
      </c>
      <c r="AA91" s="8">
        <v>67</v>
      </c>
      <c r="AB91" s="8">
        <v>98</v>
      </c>
      <c r="AC91">
        <v>0</v>
      </c>
      <c r="AD91" s="8">
        <v>2.0140845070422539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8">
        <v>40</v>
      </c>
      <c r="AL91" s="8">
        <v>54</v>
      </c>
      <c r="AM91" s="6">
        <v>7.8099190861373096</v>
      </c>
      <c r="AN91">
        <v>0</v>
      </c>
      <c r="AO91" s="8">
        <v>64.5</v>
      </c>
      <c r="AQ91">
        <v>1</v>
      </c>
      <c r="AR91">
        <v>0</v>
      </c>
      <c r="AS91">
        <v>0</v>
      </c>
      <c r="AT91">
        <v>0</v>
      </c>
      <c r="AU91">
        <v>0</v>
      </c>
      <c r="AV91" s="8">
        <v>2</v>
      </c>
      <c r="AW91">
        <v>0</v>
      </c>
      <c r="AX91">
        <v>1</v>
      </c>
      <c r="AY91">
        <v>0</v>
      </c>
      <c r="AZ91" s="8">
        <v>192</v>
      </c>
      <c r="BA91" s="8">
        <v>0</v>
      </c>
      <c r="BB91" t="s">
        <v>223</v>
      </c>
      <c r="BD91" s="2">
        <v>42562</v>
      </c>
      <c r="BE91" s="2">
        <v>42584</v>
      </c>
      <c r="BF91" s="8">
        <v>22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4</v>
      </c>
      <c r="BO91">
        <v>11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3</v>
      </c>
      <c r="CJ91">
        <v>1</v>
      </c>
      <c r="CK91">
        <v>1</v>
      </c>
      <c r="CL91">
        <v>1</v>
      </c>
      <c r="CM91">
        <v>0</v>
      </c>
      <c r="CN91" s="6">
        <v>0.1</v>
      </c>
      <c r="CO91" s="8">
        <v>0</v>
      </c>
      <c r="CP91" s="8">
        <v>0</v>
      </c>
      <c r="CQ91" s="8">
        <v>100</v>
      </c>
      <c r="CR91" s="8">
        <v>42</v>
      </c>
      <c r="CS91">
        <v>1</v>
      </c>
      <c r="CT91" s="4">
        <v>0.30434782608695654</v>
      </c>
      <c r="CU91" s="8">
        <v>96</v>
      </c>
      <c r="CV91" s="8">
        <v>0</v>
      </c>
      <c r="CW91" s="8">
        <v>1</v>
      </c>
      <c r="CX91">
        <v>1</v>
      </c>
      <c r="CY91" s="2">
        <v>42518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0</v>
      </c>
      <c r="EN91">
        <f t="shared" si="19"/>
        <v>1</v>
      </c>
      <c r="EO91">
        <f t="shared" si="20"/>
        <v>0</v>
      </c>
      <c r="EP91">
        <f t="shared" si="21"/>
        <v>1</v>
      </c>
      <c r="EQ91">
        <f t="shared" si="22"/>
        <v>1</v>
      </c>
      <c r="ER91">
        <f t="shared" si="23"/>
        <v>0</v>
      </c>
      <c r="ES91">
        <f t="shared" si="24"/>
        <v>0</v>
      </c>
      <c r="ET91">
        <f t="shared" si="25"/>
        <v>0</v>
      </c>
      <c r="EU91">
        <f t="shared" si="26"/>
        <v>0</v>
      </c>
      <c r="EV91">
        <f t="shared" si="27"/>
        <v>0</v>
      </c>
      <c r="EW91">
        <f t="shared" si="28"/>
        <v>0</v>
      </c>
      <c r="EX91">
        <f t="shared" si="29"/>
        <v>0</v>
      </c>
      <c r="EY91" s="8">
        <v>1.8611111111111109</v>
      </c>
      <c r="EZ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HA91">
        <v>0</v>
      </c>
      <c r="HB91">
        <v>0</v>
      </c>
      <c r="HD91">
        <v>0</v>
      </c>
      <c r="HE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f>HA91</f>
        <v>0</v>
      </c>
      <c r="HT91">
        <v>0</v>
      </c>
      <c r="HU91">
        <v>0</v>
      </c>
      <c r="HV91">
        <v>0</v>
      </c>
      <c r="HX91">
        <v>1</v>
      </c>
      <c r="HY91" s="2">
        <v>42768</v>
      </c>
      <c r="ID91">
        <v>2</v>
      </c>
      <c r="IE91">
        <v>4</v>
      </c>
    </row>
    <row r="92" spans="1:240" x14ac:dyDescent="0.35">
      <c r="A92">
        <v>69</v>
      </c>
      <c r="B92">
        <v>1</v>
      </c>
      <c r="C92" s="9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f t="shared" si="17"/>
        <v>0</v>
      </c>
      <c r="M92">
        <v>2</v>
      </c>
      <c r="N92">
        <v>0</v>
      </c>
      <c r="O92">
        <v>0</v>
      </c>
      <c r="P92">
        <v>1</v>
      </c>
      <c r="Q92">
        <f t="shared" si="18"/>
        <v>0</v>
      </c>
      <c r="R92" s="8">
        <v>40</v>
      </c>
      <c r="S92" s="8">
        <v>0.1561151195477303</v>
      </c>
      <c r="T92">
        <v>2</v>
      </c>
      <c r="U92">
        <v>0</v>
      </c>
      <c r="V92">
        <v>0</v>
      </c>
      <c r="W92">
        <v>1</v>
      </c>
      <c r="X92" s="8">
        <v>0.5</v>
      </c>
      <c r="Y92">
        <v>0</v>
      </c>
      <c r="Z92" s="8">
        <v>127</v>
      </c>
      <c r="AA92" s="8">
        <v>81</v>
      </c>
      <c r="AB92" s="8">
        <v>99</v>
      </c>
      <c r="AC92">
        <v>1</v>
      </c>
      <c r="AD92" s="8">
        <v>2.0694444444444442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8">
        <v>39.856660811620728</v>
      </c>
      <c r="AL92" s="8">
        <v>70</v>
      </c>
      <c r="AM92" s="6">
        <v>7.1</v>
      </c>
      <c r="AN92">
        <v>1</v>
      </c>
      <c r="AO92" s="8">
        <v>94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 s="8">
        <v>3</v>
      </c>
      <c r="AW92">
        <v>0</v>
      </c>
      <c r="AX92">
        <v>0</v>
      </c>
      <c r="AY92">
        <v>1</v>
      </c>
      <c r="AZ92" s="8">
        <v>52</v>
      </c>
      <c r="BA92" s="8">
        <v>52</v>
      </c>
      <c r="BB92" t="s">
        <v>220</v>
      </c>
      <c r="BD92" s="2">
        <v>42641</v>
      </c>
      <c r="BE92" s="2">
        <v>42663</v>
      </c>
      <c r="BF92" s="8">
        <v>22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4</v>
      </c>
      <c r="BO92">
        <v>12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3</v>
      </c>
      <c r="CJ92">
        <v>1</v>
      </c>
      <c r="CK92">
        <v>1</v>
      </c>
      <c r="CL92">
        <v>1</v>
      </c>
      <c r="CM92">
        <v>0</v>
      </c>
      <c r="CN92" s="6">
        <v>36</v>
      </c>
      <c r="CO92" s="8">
        <v>0</v>
      </c>
      <c r="CP92" s="8">
        <v>0</v>
      </c>
      <c r="CQ92" s="8">
        <v>100</v>
      </c>
      <c r="CR92" s="8">
        <v>44</v>
      </c>
      <c r="CS92">
        <v>1</v>
      </c>
      <c r="CT92" s="4">
        <v>0.34645669291338582</v>
      </c>
      <c r="CU92" s="8">
        <v>83</v>
      </c>
      <c r="CV92" s="8">
        <v>68.499999999999986</v>
      </c>
      <c r="CW92" s="8">
        <v>1</v>
      </c>
      <c r="CX92">
        <v>1</v>
      </c>
      <c r="CY92" s="2">
        <v>42735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1</v>
      </c>
      <c r="EB92">
        <v>0</v>
      </c>
      <c r="EC92">
        <v>0</v>
      </c>
      <c r="ED92">
        <v>1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0</v>
      </c>
      <c r="EN92">
        <f t="shared" si="19"/>
        <v>1</v>
      </c>
      <c r="EO92">
        <f t="shared" si="20"/>
        <v>0</v>
      </c>
      <c r="EP92">
        <f t="shared" si="21"/>
        <v>1</v>
      </c>
      <c r="EQ92">
        <f t="shared" si="22"/>
        <v>1</v>
      </c>
      <c r="ER92">
        <f t="shared" si="23"/>
        <v>0</v>
      </c>
      <c r="ES92">
        <f t="shared" si="24"/>
        <v>1</v>
      </c>
      <c r="ET92">
        <f t="shared" si="25"/>
        <v>1</v>
      </c>
      <c r="EU92">
        <f t="shared" si="26"/>
        <v>0</v>
      </c>
      <c r="EV92">
        <f t="shared" si="27"/>
        <v>1</v>
      </c>
      <c r="EW92">
        <f t="shared" si="28"/>
        <v>1</v>
      </c>
      <c r="EX92">
        <f t="shared" si="29"/>
        <v>1</v>
      </c>
      <c r="EY92" s="8">
        <v>1</v>
      </c>
      <c r="EZ92">
        <v>1</v>
      </c>
      <c r="FA92" s="2">
        <v>42785</v>
      </c>
      <c r="FB92">
        <v>0</v>
      </c>
      <c r="FC92">
        <v>1</v>
      </c>
      <c r="FD92">
        <v>0</v>
      </c>
      <c r="FE92">
        <v>1</v>
      </c>
      <c r="FF92">
        <v>1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1</v>
      </c>
      <c r="GZ92" s="2">
        <v>42787</v>
      </c>
      <c r="HA92">
        <v>6</v>
      </c>
      <c r="HB92">
        <v>0</v>
      </c>
      <c r="HD92">
        <v>0</v>
      </c>
      <c r="HE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f>HA92</f>
        <v>6</v>
      </c>
      <c r="HS92" t="s">
        <v>280</v>
      </c>
      <c r="HT92">
        <v>0</v>
      </c>
      <c r="HU92">
        <v>1</v>
      </c>
      <c r="HV92">
        <v>1</v>
      </c>
      <c r="HW92" s="2">
        <v>42851</v>
      </c>
      <c r="HX92">
        <v>0</v>
      </c>
      <c r="HZ92">
        <v>188</v>
      </c>
      <c r="IA92">
        <v>1</v>
      </c>
      <c r="IB92">
        <v>124</v>
      </c>
      <c r="IC92">
        <v>1</v>
      </c>
      <c r="ID92">
        <v>1</v>
      </c>
      <c r="IE92">
        <v>3</v>
      </c>
    </row>
    <row r="93" spans="1:240" x14ac:dyDescent="0.35">
      <c r="A93">
        <v>76</v>
      </c>
      <c r="B93">
        <v>1</v>
      </c>
      <c r="C93" s="9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f t="shared" si="17"/>
        <v>0</v>
      </c>
      <c r="M93">
        <v>0</v>
      </c>
      <c r="N93">
        <v>1</v>
      </c>
      <c r="O93">
        <v>0</v>
      </c>
      <c r="P93">
        <v>0</v>
      </c>
      <c r="Q93">
        <f t="shared" si="18"/>
        <v>1</v>
      </c>
      <c r="R93" s="8">
        <v>0</v>
      </c>
      <c r="S93" s="8">
        <v>0</v>
      </c>
      <c r="T93">
        <v>0</v>
      </c>
      <c r="U93">
        <v>1</v>
      </c>
      <c r="V93">
        <v>0</v>
      </c>
      <c r="W93">
        <v>0</v>
      </c>
      <c r="X93" s="8">
        <v>0</v>
      </c>
      <c r="Y93">
        <v>1</v>
      </c>
      <c r="Z93" s="8">
        <v>165</v>
      </c>
      <c r="AA93" s="8">
        <v>68</v>
      </c>
      <c r="AB93" s="8">
        <v>96</v>
      </c>
      <c r="AC93">
        <v>0</v>
      </c>
      <c r="AD93" s="8">
        <v>1.904109589041096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8">
        <v>37.500000000000007</v>
      </c>
      <c r="AL93" s="8">
        <v>57</v>
      </c>
      <c r="AM93" s="6">
        <v>7.7</v>
      </c>
      <c r="AN93">
        <v>0</v>
      </c>
      <c r="AO93" s="8">
        <v>27</v>
      </c>
      <c r="AP93">
        <v>4</v>
      </c>
      <c r="AQ93">
        <v>1</v>
      </c>
      <c r="AR93">
        <v>0</v>
      </c>
      <c r="AS93">
        <v>0</v>
      </c>
      <c r="AT93">
        <v>1</v>
      </c>
      <c r="AU93">
        <v>0</v>
      </c>
      <c r="AV93" s="8">
        <v>3</v>
      </c>
      <c r="AW93">
        <v>0</v>
      </c>
      <c r="AX93">
        <v>0</v>
      </c>
      <c r="AY93">
        <v>1</v>
      </c>
      <c r="AZ93" s="8">
        <v>169</v>
      </c>
      <c r="BA93" s="8">
        <v>169</v>
      </c>
      <c r="BB93" t="s">
        <v>220</v>
      </c>
      <c r="BD93" s="2">
        <v>42751</v>
      </c>
      <c r="BE93" s="2">
        <v>42773</v>
      </c>
      <c r="BF93" s="8">
        <v>22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7</v>
      </c>
      <c r="BO93">
        <v>10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3</v>
      </c>
      <c r="CJ93">
        <v>1</v>
      </c>
      <c r="CK93">
        <v>1</v>
      </c>
      <c r="CL93">
        <v>1</v>
      </c>
      <c r="CM93">
        <v>0</v>
      </c>
      <c r="CN93" s="6">
        <v>0.2</v>
      </c>
      <c r="CO93" s="8">
        <v>0</v>
      </c>
      <c r="CP93" s="8">
        <v>100</v>
      </c>
      <c r="CQ93" s="8">
        <v>0</v>
      </c>
      <c r="CR93" s="8">
        <v>51</v>
      </c>
      <c r="CS93">
        <v>0</v>
      </c>
      <c r="CT93" s="4">
        <v>0.30909090909090908</v>
      </c>
      <c r="CU93" s="8">
        <v>114</v>
      </c>
      <c r="CV93" s="8">
        <v>66.5</v>
      </c>
      <c r="CW93" s="8">
        <v>1</v>
      </c>
      <c r="CX93">
        <v>1</v>
      </c>
      <c r="CY93" s="2">
        <v>42784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1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  <c r="EN93">
        <f t="shared" si="19"/>
        <v>0</v>
      </c>
      <c r="EO93">
        <f t="shared" si="20"/>
        <v>0</v>
      </c>
      <c r="EP93">
        <f t="shared" si="21"/>
        <v>0</v>
      </c>
      <c r="EQ93">
        <f t="shared" si="22"/>
        <v>0</v>
      </c>
      <c r="ER93">
        <f t="shared" si="23"/>
        <v>0</v>
      </c>
      <c r="ES93">
        <f t="shared" si="24"/>
        <v>1</v>
      </c>
      <c r="ET93">
        <f t="shared" si="25"/>
        <v>1</v>
      </c>
      <c r="EU93">
        <f t="shared" si="26"/>
        <v>1</v>
      </c>
      <c r="EV93">
        <f t="shared" si="27"/>
        <v>1</v>
      </c>
      <c r="EW93">
        <f t="shared" si="28"/>
        <v>1</v>
      </c>
      <c r="EX93">
        <f t="shared" si="29"/>
        <v>0</v>
      </c>
      <c r="EY93" s="8">
        <v>1.7948717948717949</v>
      </c>
      <c r="EZ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HA93">
        <v>0</v>
      </c>
      <c r="HB93">
        <v>0</v>
      </c>
      <c r="HD93">
        <v>0</v>
      </c>
      <c r="HE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f>HA93</f>
        <v>0</v>
      </c>
      <c r="HS93" t="s">
        <v>269</v>
      </c>
      <c r="HT93">
        <v>0</v>
      </c>
      <c r="HU93">
        <v>1</v>
      </c>
      <c r="HV93">
        <v>0</v>
      </c>
      <c r="HW93" s="2">
        <v>42839</v>
      </c>
      <c r="HX93">
        <v>0</v>
      </c>
      <c r="HZ93">
        <v>66</v>
      </c>
      <c r="IA93">
        <v>1</v>
      </c>
      <c r="ID93">
        <v>0</v>
      </c>
      <c r="IE93">
        <v>0</v>
      </c>
    </row>
    <row r="94" spans="1:240" x14ac:dyDescent="0.35">
      <c r="A94">
        <v>75</v>
      </c>
      <c r="B94">
        <v>1</v>
      </c>
      <c r="C94" s="9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f t="shared" si="17"/>
        <v>0</v>
      </c>
      <c r="M94">
        <v>2</v>
      </c>
      <c r="N94">
        <v>0</v>
      </c>
      <c r="O94">
        <v>0</v>
      </c>
      <c r="P94">
        <v>1</v>
      </c>
      <c r="Q94">
        <f t="shared" si="18"/>
        <v>0</v>
      </c>
      <c r="R94" s="8">
        <v>4</v>
      </c>
      <c r="S94" s="8">
        <v>0.192491855768158</v>
      </c>
      <c r="T94">
        <v>2</v>
      </c>
      <c r="U94">
        <v>0</v>
      </c>
      <c r="V94">
        <v>0</v>
      </c>
      <c r="W94">
        <v>1</v>
      </c>
      <c r="X94" s="8">
        <v>14</v>
      </c>
      <c r="Y94">
        <v>0</v>
      </c>
      <c r="Z94" s="8">
        <v>135</v>
      </c>
      <c r="AA94" s="8">
        <v>60</v>
      </c>
      <c r="AB94" s="8">
        <v>97</v>
      </c>
      <c r="AC94">
        <v>1</v>
      </c>
      <c r="AD94" s="8">
        <v>2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 s="8">
        <v>35.138105952513719</v>
      </c>
      <c r="AL94" s="8">
        <v>36</v>
      </c>
      <c r="AM94" s="6">
        <v>9.4</v>
      </c>
      <c r="AN94">
        <v>0</v>
      </c>
      <c r="AO94" s="8">
        <v>96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 s="8">
        <v>2</v>
      </c>
      <c r="AW94">
        <v>0</v>
      </c>
      <c r="AX94">
        <v>1</v>
      </c>
      <c r="AY94">
        <v>0</v>
      </c>
      <c r="AZ94" s="8">
        <v>180</v>
      </c>
      <c r="BA94" s="8">
        <v>0</v>
      </c>
      <c r="BB94" t="s">
        <v>220</v>
      </c>
      <c r="BD94" s="2">
        <v>42384</v>
      </c>
      <c r="BE94" s="2">
        <v>42406</v>
      </c>
      <c r="BF94" s="8">
        <v>22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7</v>
      </c>
      <c r="BO94">
        <v>16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1</v>
      </c>
      <c r="CN94" s="6">
        <v>0.02</v>
      </c>
      <c r="CO94" s="8">
        <v>0</v>
      </c>
      <c r="CP94" s="8">
        <v>0</v>
      </c>
      <c r="CQ94" s="8">
        <v>100</v>
      </c>
      <c r="CR94" s="8">
        <v>68</v>
      </c>
      <c r="CS94">
        <v>0</v>
      </c>
      <c r="CT94" s="4">
        <v>0.50370370370370365</v>
      </c>
      <c r="CU94" s="8">
        <v>67</v>
      </c>
      <c r="CV94" s="8">
        <v>0</v>
      </c>
      <c r="CW94" s="8">
        <v>1</v>
      </c>
      <c r="CX94">
        <v>1</v>
      </c>
      <c r="CY94" s="2">
        <v>42300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1</v>
      </c>
      <c r="DJ94">
        <v>1</v>
      </c>
      <c r="DK94">
        <v>1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f t="shared" si="19"/>
        <v>1</v>
      </c>
      <c r="EO94">
        <f t="shared" si="20"/>
        <v>0</v>
      </c>
      <c r="EP94">
        <f t="shared" si="21"/>
        <v>1</v>
      </c>
      <c r="EQ94">
        <f t="shared" si="22"/>
        <v>0</v>
      </c>
      <c r="ER94">
        <f t="shared" si="23"/>
        <v>0</v>
      </c>
      <c r="ES94">
        <f t="shared" si="24"/>
        <v>1</v>
      </c>
      <c r="ET94">
        <f t="shared" si="25"/>
        <v>0</v>
      </c>
      <c r="EU94">
        <f t="shared" si="26"/>
        <v>0</v>
      </c>
      <c r="EV94">
        <f t="shared" si="27"/>
        <v>1</v>
      </c>
      <c r="EW94">
        <f t="shared" si="28"/>
        <v>0</v>
      </c>
      <c r="EX94">
        <f t="shared" si="29"/>
        <v>0</v>
      </c>
      <c r="EY94" s="8">
        <v>1.5</v>
      </c>
      <c r="EZ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HA94">
        <v>0</v>
      </c>
      <c r="HB94">
        <v>0</v>
      </c>
      <c r="HD94">
        <v>0</v>
      </c>
      <c r="HE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f>HA94</f>
        <v>0</v>
      </c>
      <c r="HT94">
        <v>0</v>
      </c>
      <c r="HU94">
        <v>1</v>
      </c>
      <c r="HV94">
        <v>0</v>
      </c>
      <c r="HX94">
        <v>0</v>
      </c>
      <c r="ID94">
        <v>2</v>
      </c>
      <c r="IE94">
        <v>4</v>
      </c>
      <c r="IF94" t="s">
        <v>216</v>
      </c>
    </row>
    <row r="95" spans="1:240" x14ac:dyDescent="0.35">
      <c r="A95">
        <v>61</v>
      </c>
      <c r="B95">
        <v>2</v>
      </c>
      <c r="C95" s="9">
        <v>3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f t="shared" si="17"/>
        <v>1</v>
      </c>
      <c r="M95">
        <v>0</v>
      </c>
      <c r="N95">
        <v>1</v>
      </c>
      <c r="O95">
        <v>0</v>
      </c>
      <c r="P95">
        <v>0</v>
      </c>
      <c r="Q95">
        <f t="shared" si="18"/>
        <v>1</v>
      </c>
      <c r="R95" s="8">
        <v>0</v>
      </c>
      <c r="S95" s="8">
        <v>0</v>
      </c>
      <c r="T95">
        <v>0</v>
      </c>
      <c r="U95">
        <v>1</v>
      </c>
      <c r="V95">
        <v>0</v>
      </c>
      <c r="W95">
        <v>0</v>
      </c>
      <c r="X95" s="8">
        <v>0</v>
      </c>
      <c r="Y95">
        <v>0</v>
      </c>
      <c r="Z95" s="8">
        <v>133</v>
      </c>
      <c r="AA95" s="8">
        <v>64</v>
      </c>
      <c r="AB95" s="8">
        <v>100</v>
      </c>
      <c r="AC95">
        <v>0</v>
      </c>
      <c r="AD95" s="8">
        <v>1.8167938931297709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8">
        <v>45</v>
      </c>
      <c r="AL95" s="8">
        <v>65</v>
      </c>
      <c r="AM95" s="6">
        <v>5.5</v>
      </c>
      <c r="AN95">
        <v>1</v>
      </c>
      <c r="AO95" s="8">
        <v>39</v>
      </c>
      <c r="AP95">
        <v>3</v>
      </c>
      <c r="AQ95">
        <v>1</v>
      </c>
      <c r="AR95">
        <v>0</v>
      </c>
      <c r="AS95">
        <v>1</v>
      </c>
      <c r="AT95">
        <v>0</v>
      </c>
      <c r="AU95">
        <v>0</v>
      </c>
      <c r="AV95" s="8">
        <v>3</v>
      </c>
      <c r="AW95">
        <v>0</v>
      </c>
      <c r="AX95">
        <v>0</v>
      </c>
      <c r="AY95">
        <v>1</v>
      </c>
      <c r="AZ95" s="8">
        <v>421</v>
      </c>
      <c r="BA95" s="8">
        <v>357.08215148597822</v>
      </c>
      <c r="BB95" t="s">
        <v>220</v>
      </c>
      <c r="BD95" s="2">
        <v>42579</v>
      </c>
      <c r="BE95" s="2">
        <v>42601</v>
      </c>
      <c r="BF95" s="8">
        <v>22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5</v>
      </c>
      <c r="BO95">
        <v>8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1</v>
      </c>
      <c r="CN95" s="6">
        <v>2.7</v>
      </c>
      <c r="CO95" s="8">
        <v>0</v>
      </c>
      <c r="CP95" s="8">
        <v>0</v>
      </c>
      <c r="CQ95" s="8">
        <v>100</v>
      </c>
      <c r="CR95" s="8">
        <v>91</v>
      </c>
      <c r="CS95">
        <v>0</v>
      </c>
      <c r="CT95" s="4">
        <v>0.68421052631578949</v>
      </c>
      <c r="CU95" s="8">
        <v>42</v>
      </c>
      <c r="CV95" s="8">
        <v>101.5</v>
      </c>
      <c r="CW95" s="8">
        <v>1</v>
      </c>
      <c r="CX95">
        <v>1</v>
      </c>
      <c r="CY95" s="2">
        <v>42708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f t="shared" si="19"/>
        <v>1</v>
      </c>
      <c r="EO95">
        <f t="shared" si="20"/>
        <v>0</v>
      </c>
      <c r="EP95">
        <f t="shared" si="21"/>
        <v>1</v>
      </c>
      <c r="EQ95">
        <f t="shared" si="22"/>
        <v>0</v>
      </c>
      <c r="ER95">
        <f t="shared" si="23"/>
        <v>0</v>
      </c>
      <c r="ES95">
        <f t="shared" si="24"/>
        <v>1</v>
      </c>
      <c r="ET95">
        <f t="shared" si="25"/>
        <v>1</v>
      </c>
      <c r="EU95">
        <f t="shared" si="26"/>
        <v>1</v>
      </c>
      <c r="EV95">
        <f t="shared" si="27"/>
        <v>0</v>
      </c>
      <c r="EW95">
        <f t="shared" si="28"/>
        <v>0</v>
      </c>
      <c r="EX95">
        <f t="shared" si="29"/>
        <v>1</v>
      </c>
      <c r="EY95" s="8">
        <v>1.906666666666667</v>
      </c>
      <c r="EZ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 s="2">
        <v>42705</v>
      </c>
      <c r="HA95">
        <v>2</v>
      </c>
      <c r="HB95">
        <v>1</v>
      </c>
      <c r="HC95" s="2">
        <v>42708</v>
      </c>
      <c r="HD95">
        <v>6</v>
      </c>
      <c r="HE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f>HD95</f>
        <v>6</v>
      </c>
      <c r="HT95">
        <v>0</v>
      </c>
      <c r="HU95">
        <v>1</v>
      </c>
      <c r="HV95">
        <v>1</v>
      </c>
      <c r="HW95" s="2">
        <v>42760</v>
      </c>
      <c r="HX95">
        <v>0</v>
      </c>
      <c r="HZ95">
        <v>159</v>
      </c>
      <c r="IA95">
        <v>1</v>
      </c>
      <c r="IB95">
        <v>104</v>
      </c>
      <c r="IC95">
        <v>1</v>
      </c>
      <c r="ID95">
        <v>1</v>
      </c>
      <c r="IE95">
        <v>3</v>
      </c>
    </row>
    <row r="96" spans="1:240" x14ac:dyDescent="0.35">
      <c r="A96">
        <v>58</v>
      </c>
      <c r="B96">
        <v>2</v>
      </c>
      <c r="C96" s="9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f t="shared" si="17"/>
        <v>0</v>
      </c>
      <c r="M96">
        <v>0</v>
      </c>
      <c r="N96">
        <v>1</v>
      </c>
      <c r="O96">
        <v>0</v>
      </c>
      <c r="P96">
        <v>0</v>
      </c>
      <c r="Q96">
        <f t="shared" si="18"/>
        <v>1</v>
      </c>
      <c r="R96" s="8">
        <v>0</v>
      </c>
      <c r="S96" s="8">
        <v>0</v>
      </c>
      <c r="T96">
        <v>0</v>
      </c>
      <c r="U96">
        <v>1</v>
      </c>
      <c r="V96">
        <v>0</v>
      </c>
      <c r="W96">
        <v>0</v>
      </c>
      <c r="X96" s="8">
        <v>0</v>
      </c>
      <c r="Y96">
        <v>0</v>
      </c>
      <c r="Z96" s="8">
        <v>126</v>
      </c>
      <c r="AA96" s="8">
        <v>50</v>
      </c>
      <c r="AB96" s="8">
        <v>97</v>
      </c>
      <c r="AC96">
        <v>0</v>
      </c>
      <c r="AD96" s="8">
        <v>1.5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8">
        <v>59</v>
      </c>
      <c r="AL96" s="8">
        <v>70</v>
      </c>
      <c r="AM96" s="6">
        <v>7.9</v>
      </c>
      <c r="AN96">
        <v>0</v>
      </c>
      <c r="AO96" s="8">
        <v>64.898479818000069</v>
      </c>
      <c r="AQ96">
        <v>1</v>
      </c>
      <c r="AR96">
        <v>0</v>
      </c>
      <c r="AS96">
        <v>0</v>
      </c>
      <c r="AT96">
        <v>0</v>
      </c>
      <c r="AU96">
        <v>0</v>
      </c>
      <c r="AV96" s="8">
        <v>3</v>
      </c>
      <c r="AW96">
        <v>0</v>
      </c>
      <c r="AX96">
        <v>0</v>
      </c>
      <c r="AY96">
        <v>1</v>
      </c>
      <c r="AZ96" s="8">
        <v>318</v>
      </c>
      <c r="BA96" s="8">
        <v>306</v>
      </c>
      <c r="BB96" t="s">
        <v>220</v>
      </c>
      <c r="BD96" s="2">
        <v>42753</v>
      </c>
      <c r="BE96" s="2">
        <v>42775</v>
      </c>
      <c r="BF96" s="8">
        <v>22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</v>
      </c>
      <c r="BO96">
        <v>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1</v>
      </c>
      <c r="CN96" s="6">
        <v>1</v>
      </c>
      <c r="CO96" s="8">
        <v>100</v>
      </c>
      <c r="CP96" s="8">
        <v>0</v>
      </c>
      <c r="CQ96" s="8">
        <v>0</v>
      </c>
      <c r="CR96" s="8">
        <v>92</v>
      </c>
      <c r="CS96">
        <v>0</v>
      </c>
      <c r="CT96" s="4">
        <v>0.73015873015873012</v>
      </c>
      <c r="CU96" s="8">
        <v>34</v>
      </c>
      <c r="CV96" s="8">
        <v>93</v>
      </c>
      <c r="CW96" s="8">
        <v>1</v>
      </c>
      <c r="CX96">
        <v>1</v>
      </c>
      <c r="CY96" s="2">
        <v>42778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f t="shared" si="19"/>
        <v>1</v>
      </c>
      <c r="EO96">
        <f t="shared" si="20"/>
        <v>0</v>
      </c>
      <c r="EP96">
        <f t="shared" si="21"/>
        <v>1</v>
      </c>
      <c r="EQ96">
        <f t="shared" si="22"/>
        <v>0</v>
      </c>
      <c r="ER96">
        <f t="shared" si="23"/>
        <v>0</v>
      </c>
      <c r="ES96">
        <f t="shared" si="24"/>
        <v>0</v>
      </c>
      <c r="ET96">
        <f t="shared" si="25"/>
        <v>0</v>
      </c>
      <c r="EU96">
        <f t="shared" si="26"/>
        <v>0</v>
      </c>
      <c r="EV96">
        <f t="shared" si="27"/>
        <v>0</v>
      </c>
      <c r="EW96">
        <f t="shared" si="28"/>
        <v>0</v>
      </c>
      <c r="EX96">
        <f t="shared" si="29"/>
        <v>0</v>
      </c>
      <c r="EY96" s="8">
        <v>1.8918918918918921</v>
      </c>
      <c r="EZ96">
        <v>1</v>
      </c>
      <c r="FA96" s="2">
        <v>42781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1</v>
      </c>
      <c r="GZ96" s="2">
        <v>42779</v>
      </c>
      <c r="HA96">
        <v>3</v>
      </c>
      <c r="HB96">
        <v>1</v>
      </c>
      <c r="HC96" s="2">
        <v>42783</v>
      </c>
      <c r="HD96">
        <v>3</v>
      </c>
      <c r="HE96">
        <v>1</v>
      </c>
      <c r="HF96" s="2">
        <v>42795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6</v>
      </c>
      <c r="HT96">
        <v>0</v>
      </c>
      <c r="HU96">
        <v>1</v>
      </c>
      <c r="HV96">
        <v>1</v>
      </c>
      <c r="HW96" s="2">
        <v>42838</v>
      </c>
      <c r="HX96">
        <v>0</v>
      </c>
      <c r="HZ96">
        <v>63</v>
      </c>
      <c r="IA96">
        <v>1</v>
      </c>
      <c r="IB96">
        <v>4</v>
      </c>
      <c r="IC96">
        <v>1</v>
      </c>
      <c r="ID96">
        <v>1</v>
      </c>
      <c r="IE96">
        <v>3</v>
      </c>
    </row>
    <row r="97" spans="1:239" x14ac:dyDescent="0.35">
      <c r="A97">
        <v>69</v>
      </c>
      <c r="B97">
        <v>2</v>
      </c>
      <c r="C97" s="9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17"/>
        <v>0</v>
      </c>
      <c r="M97">
        <v>0</v>
      </c>
      <c r="N97">
        <v>1</v>
      </c>
      <c r="O97">
        <v>0</v>
      </c>
      <c r="P97">
        <v>0</v>
      </c>
      <c r="Q97">
        <f t="shared" si="18"/>
        <v>1</v>
      </c>
      <c r="R97" s="8">
        <v>0</v>
      </c>
      <c r="S97" s="8">
        <v>0</v>
      </c>
      <c r="T97">
        <v>0</v>
      </c>
      <c r="U97">
        <v>1</v>
      </c>
      <c r="V97">
        <v>0</v>
      </c>
      <c r="W97">
        <v>0</v>
      </c>
      <c r="X97" s="8">
        <v>0</v>
      </c>
      <c r="Y97">
        <v>0</v>
      </c>
      <c r="Z97" s="8">
        <v>125</v>
      </c>
      <c r="AA97" s="8">
        <v>80</v>
      </c>
      <c r="AB97" s="8">
        <v>97.251874062968511</v>
      </c>
      <c r="AC97">
        <v>0</v>
      </c>
      <c r="AD97" s="8">
        <v>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8">
        <v>40</v>
      </c>
      <c r="AL97" s="8">
        <v>58</v>
      </c>
      <c r="AM97" s="6">
        <v>7.2</v>
      </c>
      <c r="AN97">
        <v>1</v>
      </c>
      <c r="AO97" s="8">
        <v>65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 s="8">
        <v>2</v>
      </c>
      <c r="AW97">
        <v>0</v>
      </c>
      <c r="AX97">
        <v>1</v>
      </c>
      <c r="AY97">
        <v>0</v>
      </c>
      <c r="AZ97" s="8">
        <v>264</v>
      </c>
      <c r="BA97" s="8">
        <v>0</v>
      </c>
      <c r="BB97" t="s">
        <v>220</v>
      </c>
      <c r="BD97" s="2">
        <v>42429</v>
      </c>
      <c r="BE97" s="2">
        <v>42452</v>
      </c>
      <c r="BF97" s="8">
        <v>23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5</v>
      </c>
      <c r="BO97">
        <v>3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0</v>
      </c>
      <c r="CM97">
        <v>0</v>
      </c>
      <c r="CN97" s="6">
        <v>0.3</v>
      </c>
      <c r="CO97" s="8">
        <v>0</v>
      </c>
      <c r="CP97" s="8">
        <v>0</v>
      </c>
      <c r="CQ97" s="8">
        <v>100</v>
      </c>
      <c r="CR97" s="8">
        <v>52</v>
      </c>
      <c r="CS97">
        <v>0</v>
      </c>
      <c r="CT97" s="4">
        <v>0.41599999999999998</v>
      </c>
      <c r="CU97" s="8">
        <v>73</v>
      </c>
      <c r="CV97" s="8">
        <v>70.5</v>
      </c>
      <c r="CW97" s="8">
        <v>0</v>
      </c>
      <c r="CX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f t="shared" si="19"/>
        <v>0</v>
      </c>
      <c r="EO97">
        <f t="shared" si="20"/>
        <v>0</v>
      </c>
      <c r="EP97">
        <f t="shared" si="21"/>
        <v>0</v>
      </c>
      <c r="EQ97">
        <f t="shared" si="22"/>
        <v>0</v>
      </c>
      <c r="ER97">
        <f t="shared" si="23"/>
        <v>0</v>
      </c>
      <c r="ES97">
        <f t="shared" si="24"/>
        <v>0</v>
      </c>
      <c r="ET97">
        <f t="shared" si="25"/>
        <v>0</v>
      </c>
      <c r="EU97">
        <f t="shared" si="26"/>
        <v>0</v>
      </c>
      <c r="EV97">
        <f t="shared" si="27"/>
        <v>0</v>
      </c>
      <c r="EW97">
        <f t="shared" si="28"/>
        <v>0</v>
      </c>
      <c r="EX97">
        <f t="shared" si="29"/>
        <v>0</v>
      </c>
      <c r="EY97" s="8">
        <v>1.75</v>
      </c>
      <c r="EZ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HA97">
        <v>0</v>
      </c>
      <c r="HB97">
        <v>0</v>
      </c>
      <c r="HD97">
        <v>0</v>
      </c>
      <c r="HE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f t="shared" ref="HR97:HR113" si="31">HA97</f>
        <v>0</v>
      </c>
      <c r="HT97">
        <v>0</v>
      </c>
      <c r="HU97">
        <v>1</v>
      </c>
      <c r="HV97">
        <v>0</v>
      </c>
      <c r="HW97" s="2">
        <v>42862</v>
      </c>
      <c r="HX97">
        <v>0</v>
      </c>
      <c r="HZ97">
        <v>410</v>
      </c>
      <c r="IA97">
        <v>0</v>
      </c>
      <c r="ID97">
        <v>2</v>
      </c>
      <c r="IE97">
        <v>4</v>
      </c>
    </row>
    <row r="98" spans="1:239" x14ac:dyDescent="0.35">
      <c r="A98">
        <v>57</v>
      </c>
      <c r="B98">
        <v>2</v>
      </c>
      <c r="C98" s="9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f t="shared" si="17"/>
        <v>0</v>
      </c>
      <c r="M98">
        <v>0</v>
      </c>
      <c r="N98">
        <v>1</v>
      </c>
      <c r="O98">
        <v>0</v>
      </c>
      <c r="P98">
        <v>0</v>
      </c>
      <c r="Q98">
        <f t="shared" si="18"/>
        <v>1</v>
      </c>
      <c r="R98" s="8">
        <v>0</v>
      </c>
      <c r="S98" s="8">
        <v>0</v>
      </c>
      <c r="T98">
        <v>0</v>
      </c>
      <c r="U98">
        <v>1</v>
      </c>
      <c r="V98">
        <v>0</v>
      </c>
      <c r="W98">
        <v>0</v>
      </c>
      <c r="X98" s="8">
        <v>0</v>
      </c>
      <c r="Y98">
        <v>0</v>
      </c>
      <c r="Z98" s="8">
        <v>125</v>
      </c>
      <c r="AA98" s="8">
        <v>75</v>
      </c>
      <c r="AB98" s="8">
        <v>97</v>
      </c>
      <c r="AC98">
        <v>0</v>
      </c>
      <c r="AD98" s="8">
        <v>1.957446808510638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8">
        <v>40.092824438273936</v>
      </c>
      <c r="AL98" s="8">
        <v>112</v>
      </c>
      <c r="AM98" s="6">
        <v>8.5</v>
      </c>
      <c r="AN98">
        <v>0</v>
      </c>
      <c r="AO98" s="8">
        <v>94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 s="8">
        <v>3</v>
      </c>
      <c r="AW98">
        <v>0</v>
      </c>
      <c r="AX98">
        <v>0</v>
      </c>
      <c r="AY98">
        <v>1</v>
      </c>
      <c r="AZ98" s="8">
        <v>168</v>
      </c>
      <c r="BA98" s="8">
        <v>127</v>
      </c>
      <c r="BB98" t="s">
        <v>220</v>
      </c>
      <c r="BD98" s="2">
        <v>41476</v>
      </c>
      <c r="BE98" s="2">
        <v>41499</v>
      </c>
      <c r="BF98" s="8">
        <v>23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7</v>
      </c>
      <c r="BO98">
        <v>2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0</v>
      </c>
      <c r="CN98" s="6">
        <v>0.2</v>
      </c>
      <c r="CO98" s="8">
        <v>50</v>
      </c>
      <c r="CP98" s="8">
        <v>0</v>
      </c>
      <c r="CQ98" s="8">
        <v>50</v>
      </c>
      <c r="CR98" s="8">
        <v>94.5</v>
      </c>
      <c r="CS98">
        <v>0</v>
      </c>
      <c r="CT98" s="4">
        <v>0.75600000000000001</v>
      </c>
      <c r="CU98" s="8">
        <v>30.5</v>
      </c>
      <c r="CV98" s="8">
        <v>105</v>
      </c>
      <c r="CW98" s="8">
        <v>0</v>
      </c>
      <c r="CX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f t="shared" si="19"/>
        <v>0</v>
      </c>
      <c r="EO98">
        <f t="shared" si="20"/>
        <v>0</v>
      </c>
      <c r="EP98">
        <f t="shared" si="21"/>
        <v>0</v>
      </c>
      <c r="EQ98">
        <f t="shared" si="22"/>
        <v>0</v>
      </c>
      <c r="ER98">
        <f t="shared" si="23"/>
        <v>0</v>
      </c>
      <c r="ES98">
        <f t="shared" si="24"/>
        <v>0</v>
      </c>
      <c r="ET98">
        <f t="shared" si="25"/>
        <v>0</v>
      </c>
      <c r="EU98">
        <f t="shared" si="26"/>
        <v>0</v>
      </c>
      <c r="EV98">
        <f t="shared" si="27"/>
        <v>0</v>
      </c>
      <c r="EW98">
        <f t="shared" si="28"/>
        <v>0</v>
      </c>
      <c r="EX98">
        <f t="shared" si="29"/>
        <v>0</v>
      </c>
      <c r="EY98" s="8">
        <v>1.8857142857142859</v>
      </c>
      <c r="EZ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HA98">
        <v>0</v>
      </c>
      <c r="HB98">
        <v>0</v>
      </c>
      <c r="HD98">
        <v>0</v>
      </c>
      <c r="HE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f t="shared" si="31"/>
        <v>0</v>
      </c>
      <c r="HT98">
        <v>0</v>
      </c>
      <c r="HU98">
        <v>1</v>
      </c>
      <c r="HV98">
        <v>0</v>
      </c>
      <c r="HW98" s="2">
        <v>41509</v>
      </c>
      <c r="HX98">
        <v>0</v>
      </c>
      <c r="HZ98">
        <v>10</v>
      </c>
      <c r="IA98">
        <v>1</v>
      </c>
      <c r="ID98">
        <v>0</v>
      </c>
      <c r="IE98">
        <v>0</v>
      </c>
    </row>
    <row r="99" spans="1:239" x14ac:dyDescent="0.35">
      <c r="A99">
        <v>90</v>
      </c>
      <c r="B99">
        <v>2</v>
      </c>
      <c r="C99" s="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17"/>
        <v>0</v>
      </c>
      <c r="M99">
        <v>1</v>
      </c>
      <c r="N99">
        <v>0</v>
      </c>
      <c r="O99">
        <v>1</v>
      </c>
      <c r="P99">
        <v>0</v>
      </c>
      <c r="Q99">
        <f t="shared" si="18"/>
        <v>1</v>
      </c>
      <c r="R99" s="8">
        <v>0</v>
      </c>
      <c r="S99" s="8">
        <v>6.796472514585912E-2</v>
      </c>
      <c r="T99">
        <v>0</v>
      </c>
      <c r="U99">
        <v>1</v>
      </c>
      <c r="V99">
        <v>0</v>
      </c>
      <c r="W99">
        <v>0</v>
      </c>
      <c r="X99" s="8">
        <v>0</v>
      </c>
      <c r="Y99">
        <v>1</v>
      </c>
      <c r="Z99" s="8">
        <v>150</v>
      </c>
      <c r="AA99" s="8">
        <v>75</v>
      </c>
      <c r="AB99" s="8">
        <v>97</v>
      </c>
      <c r="AC99">
        <v>1</v>
      </c>
      <c r="AD99" s="8">
        <v>1.944827586206896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8">
        <v>41.5</v>
      </c>
      <c r="AL99" s="8">
        <v>69</v>
      </c>
      <c r="AM99" s="6">
        <v>8.4</v>
      </c>
      <c r="AN99">
        <v>0</v>
      </c>
      <c r="AO99" s="8">
        <v>87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 s="8">
        <v>2</v>
      </c>
      <c r="AW99">
        <v>0</v>
      </c>
      <c r="AX99">
        <v>1</v>
      </c>
      <c r="AY99">
        <v>0</v>
      </c>
      <c r="AZ99" s="8">
        <v>135</v>
      </c>
      <c r="BA99" s="8">
        <v>0</v>
      </c>
      <c r="BB99" t="s">
        <v>226</v>
      </c>
      <c r="BD99" s="2">
        <v>41841</v>
      </c>
      <c r="BE99" s="2">
        <v>41864</v>
      </c>
      <c r="BF99" s="8">
        <v>23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</v>
      </c>
      <c r="BO99">
        <v>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1</v>
      </c>
      <c r="CN99" s="6">
        <v>0.1</v>
      </c>
      <c r="CO99" s="8">
        <v>0</v>
      </c>
      <c r="CP99" s="8">
        <v>80</v>
      </c>
      <c r="CQ99" s="8">
        <v>20</v>
      </c>
      <c r="CR99" s="8">
        <v>109</v>
      </c>
      <c r="CS99">
        <v>0</v>
      </c>
      <c r="CT99" s="4">
        <v>0.72666666666666668</v>
      </c>
      <c r="CU99" s="8">
        <v>41</v>
      </c>
      <c r="CV99" s="8">
        <v>70</v>
      </c>
      <c r="CW99" s="8">
        <v>0</v>
      </c>
      <c r="CX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f t="shared" si="19"/>
        <v>0</v>
      </c>
      <c r="EO99">
        <f t="shared" si="20"/>
        <v>0</v>
      </c>
      <c r="EP99">
        <f t="shared" si="21"/>
        <v>0</v>
      </c>
      <c r="EQ99">
        <f t="shared" si="22"/>
        <v>0</v>
      </c>
      <c r="ER99">
        <f t="shared" si="23"/>
        <v>0</v>
      </c>
      <c r="ES99">
        <f t="shared" si="24"/>
        <v>0</v>
      </c>
      <c r="ET99">
        <f t="shared" si="25"/>
        <v>0</v>
      </c>
      <c r="EU99">
        <f t="shared" si="26"/>
        <v>0</v>
      </c>
      <c r="EV99">
        <f t="shared" si="27"/>
        <v>0</v>
      </c>
      <c r="EW99">
        <f t="shared" si="28"/>
        <v>0</v>
      </c>
      <c r="EX99">
        <f t="shared" si="29"/>
        <v>0</v>
      </c>
      <c r="EY99" s="8">
        <v>1.849315068493151</v>
      </c>
      <c r="EZ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HA99">
        <v>0</v>
      </c>
      <c r="HB99">
        <v>0</v>
      </c>
      <c r="HD99">
        <v>0</v>
      </c>
      <c r="HE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f t="shared" si="31"/>
        <v>0</v>
      </c>
      <c r="HT99">
        <v>0</v>
      </c>
      <c r="HU99">
        <v>1</v>
      </c>
      <c r="HV99">
        <v>0</v>
      </c>
      <c r="HW99" s="2">
        <v>41952</v>
      </c>
      <c r="HX99">
        <v>0</v>
      </c>
      <c r="HZ99">
        <v>88</v>
      </c>
      <c r="IA99">
        <v>1</v>
      </c>
      <c r="ID99">
        <v>0</v>
      </c>
      <c r="IE99">
        <v>0</v>
      </c>
    </row>
    <row r="100" spans="1:239" x14ac:dyDescent="0.35">
      <c r="A100">
        <v>76</v>
      </c>
      <c r="B100">
        <v>1</v>
      </c>
      <c r="C100" s="9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17"/>
        <v>0</v>
      </c>
      <c r="M100">
        <v>1</v>
      </c>
      <c r="N100">
        <v>0</v>
      </c>
      <c r="O100">
        <v>1</v>
      </c>
      <c r="P100">
        <v>0</v>
      </c>
      <c r="Q100">
        <f t="shared" si="18"/>
        <v>1</v>
      </c>
      <c r="R100" s="8">
        <v>0</v>
      </c>
      <c r="S100" s="8">
        <v>0.19285871072623101</v>
      </c>
      <c r="T100">
        <v>2</v>
      </c>
      <c r="U100">
        <v>0</v>
      </c>
      <c r="V100">
        <v>0</v>
      </c>
      <c r="W100">
        <v>1</v>
      </c>
      <c r="X100" s="8">
        <v>21</v>
      </c>
      <c r="Y100">
        <v>1</v>
      </c>
      <c r="Z100" s="8">
        <v>140</v>
      </c>
      <c r="AA100" s="8">
        <v>71</v>
      </c>
      <c r="AB100" s="8">
        <v>94</v>
      </c>
      <c r="AC100">
        <v>1</v>
      </c>
      <c r="AD100" s="8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 s="8">
        <v>40.09211693188491</v>
      </c>
      <c r="AL100" s="8">
        <v>52</v>
      </c>
      <c r="AM100" s="6">
        <v>10.4</v>
      </c>
      <c r="AN100">
        <v>0</v>
      </c>
      <c r="AO100" s="8">
        <v>53</v>
      </c>
      <c r="AP100">
        <v>2</v>
      </c>
      <c r="AQ100">
        <v>1</v>
      </c>
      <c r="AR100">
        <v>1</v>
      </c>
      <c r="AS100">
        <v>0</v>
      </c>
      <c r="AT100">
        <v>0</v>
      </c>
      <c r="AU100">
        <v>0</v>
      </c>
      <c r="AV100" s="8">
        <v>2</v>
      </c>
      <c r="AW100">
        <v>0</v>
      </c>
      <c r="AX100">
        <v>1</v>
      </c>
      <c r="AY100">
        <v>0</v>
      </c>
      <c r="AZ100" s="8">
        <v>84</v>
      </c>
      <c r="BA100" s="8">
        <v>0</v>
      </c>
      <c r="BB100" t="s">
        <v>217</v>
      </c>
      <c r="BD100" s="2">
        <v>42773</v>
      </c>
      <c r="BE100" s="2">
        <v>42796</v>
      </c>
      <c r="BF100" s="8">
        <v>23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5</v>
      </c>
      <c r="BO100">
        <v>14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3</v>
      </c>
      <c r="CJ100">
        <v>1</v>
      </c>
      <c r="CK100">
        <v>1</v>
      </c>
      <c r="CL100">
        <v>1</v>
      </c>
      <c r="CM100">
        <v>1</v>
      </c>
      <c r="CN100" s="6">
        <v>0.2</v>
      </c>
      <c r="CO100" s="8">
        <v>0</v>
      </c>
      <c r="CP100" s="8">
        <v>0</v>
      </c>
      <c r="CQ100" s="8">
        <v>100</v>
      </c>
      <c r="CR100" s="8">
        <v>40</v>
      </c>
      <c r="CS100">
        <v>1</v>
      </c>
      <c r="CT100" s="4">
        <v>0.2857142857142857</v>
      </c>
      <c r="CU100" s="8">
        <v>100</v>
      </c>
      <c r="CV100" s="8">
        <v>42</v>
      </c>
      <c r="CW100" s="8">
        <v>1</v>
      </c>
      <c r="CX100">
        <v>1</v>
      </c>
      <c r="CY100" s="2">
        <v>42979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f t="shared" si="19"/>
        <v>1</v>
      </c>
      <c r="EO100">
        <f t="shared" si="20"/>
        <v>1</v>
      </c>
      <c r="EP100">
        <f t="shared" si="21"/>
        <v>1</v>
      </c>
      <c r="EQ100">
        <f t="shared" si="22"/>
        <v>0</v>
      </c>
      <c r="ER100">
        <f t="shared" si="23"/>
        <v>1</v>
      </c>
      <c r="ES100">
        <f t="shared" si="24"/>
        <v>1</v>
      </c>
      <c r="ET100">
        <f t="shared" si="25"/>
        <v>1</v>
      </c>
      <c r="EU100">
        <f t="shared" si="26"/>
        <v>0</v>
      </c>
      <c r="EV100">
        <f t="shared" si="27"/>
        <v>1</v>
      </c>
      <c r="EW100">
        <f t="shared" si="28"/>
        <v>1</v>
      </c>
      <c r="EX100">
        <f t="shared" si="29"/>
        <v>1</v>
      </c>
      <c r="EY100" s="8">
        <v>1.88</v>
      </c>
      <c r="EZ100">
        <v>1</v>
      </c>
      <c r="FA100" s="2">
        <v>42981</v>
      </c>
      <c r="FB100">
        <v>0</v>
      </c>
      <c r="FC100">
        <v>1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 s="2">
        <v>42984</v>
      </c>
      <c r="FW100">
        <v>0</v>
      </c>
      <c r="FX100">
        <v>1</v>
      </c>
      <c r="FY100">
        <v>0</v>
      </c>
      <c r="FZ100">
        <v>1</v>
      </c>
      <c r="GA100">
        <v>0</v>
      </c>
      <c r="GB100">
        <v>1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HA100">
        <v>0</v>
      </c>
      <c r="HB100">
        <v>0</v>
      </c>
      <c r="HD100">
        <v>0</v>
      </c>
      <c r="HE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44</v>
      </c>
      <c r="HQ100">
        <v>0</v>
      </c>
      <c r="HR100">
        <f t="shared" si="31"/>
        <v>0</v>
      </c>
      <c r="HT100">
        <v>0</v>
      </c>
      <c r="HU100">
        <v>0</v>
      </c>
      <c r="HV100">
        <v>0</v>
      </c>
      <c r="HX100">
        <v>0</v>
      </c>
      <c r="ID100">
        <v>2</v>
      </c>
      <c r="IE100">
        <v>4</v>
      </c>
    </row>
    <row r="101" spans="1:239" x14ac:dyDescent="0.35">
      <c r="A101">
        <v>74</v>
      </c>
      <c r="B101">
        <v>2</v>
      </c>
      <c r="C101" s="9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17"/>
        <v>0</v>
      </c>
      <c r="M101">
        <v>1</v>
      </c>
      <c r="N101">
        <v>0</v>
      </c>
      <c r="O101">
        <v>1</v>
      </c>
      <c r="P101">
        <v>0</v>
      </c>
      <c r="Q101">
        <f t="shared" si="18"/>
        <v>1</v>
      </c>
      <c r="R101" s="8">
        <v>0</v>
      </c>
      <c r="S101" s="8">
        <v>5.5324520152770063E-2</v>
      </c>
      <c r="T101">
        <v>0</v>
      </c>
      <c r="U101">
        <v>1</v>
      </c>
      <c r="V101">
        <v>0</v>
      </c>
      <c r="W101">
        <v>0</v>
      </c>
      <c r="X101" s="8">
        <v>0</v>
      </c>
      <c r="Y101">
        <v>1</v>
      </c>
      <c r="Z101" s="8">
        <v>163</v>
      </c>
      <c r="AA101" s="8">
        <v>71</v>
      </c>
      <c r="AB101" s="8">
        <v>96</v>
      </c>
      <c r="AC101">
        <v>0</v>
      </c>
      <c r="AD101" s="8">
        <v>1.984251968503937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 s="8">
        <v>32</v>
      </c>
      <c r="AL101" s="8">
        <v>67</v>
      </c>
      <c r="AM101" s="6">
        <v>5.6</v>
      </c>
      <c r="AN101">
        <v>1</v>
      </c>
      <c r="AO101" s="8">
        <v>17</v>
      </c>
      <c r="AP101">
        <v>4</v>
      </c>
      <c r="AQ101">
        <v>1</v>
      </c>
      <c r="AR101">
        <v>0</v>
      </c>
      <c r="AS101">
        <v>0</v>
      </c>
      <c r="AT101">
        <v>1</v>
      </c>
      <c r="AU101">
        <v>0</v>
      </c>
      <c r="AV101" s="8">
        <v>3</v>
      </c>
      <c r="AW101">
        <v>0</v>
      </c>
      <c r="AX101">
        <v>0</v>
      </c>
      <c r="AY101">
        <v>1</v>
      </c>
      <c r="AZ101" s="8">
        <v>494</v>
      </c>
      <c r="BA101" s="8">
        <v>434</v>
      </c>
      <c r="BD101" s="2">
        <v>42628</v>
      </c>
      <c r="BE101" s="2">
        <v>42651</v>
      </c>
      <c r="BF101" s="8">
        <v>23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6</v>
      </c>
      <c r="BO101">
        <v>2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 s="6">
        <v>16</v>
      </c>
      <c r="CO101" s="8">
        <v>0</v>
      </c>
      <c r="CP101" s="8">
        <v>0</v>
      </c>
      <c r="CQ101" s="8">
        <v>100</v>
      </c>
      <c r="CR101" s="8">
        <v>132</v>
      </c>
      <c r="CS101">
        <v>0</v>
      </c>
      <c r="CT101" s="4">
        <v>0.80981595092024539</v>
      </c>
      <c r="CU101" s="8">
        <v>31</v>
      </c>
      <c r="CV101" s="8">
        <v>126.5</v>
      </c>
      <c r="CW101" s="8">
        <v>1</v>
      </c>
      <c r="CX101">
        <v>1</v>
      </c>
      <c r="CY101" s="2">
        <v>42894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f t="shared" si="19"/>
        <v>0</v>
      </c>
      <c r="EO101">
        <f t="shared" si="20"/>
        <v>0</v>
      </c>
      <c r="EP101">
        <f t="shared" si="21"/>
        <v>0</v>
      </c>
      <c r="EQ101">
        <f t="shared" si="22"/>
        <v>0</v>
      </c>
      <c r="ER101">
        <f t="shared" si="23"/>
        <v>0</v>
      </c>
      <c r="ES101">
        <f t="shared" si="24"/>
        <v>1</v>
      </c>
      <c r="ET101">
        <f t="shared" si="25"/>
        <v>1</v>
      </c>
      <c r="EU101">
        <f t="shared" si="26"/>
        <v>1</v>
      </c>
      <c r="EV101">
        <f t="shared" si="27"/>
        <v>1</v>
      </c>
      <c r="EW101">
        <f t="shared" si="28"/>
        <v>1</v>
      </c>
      <c r="EX101">
        <f t="shared" si="29"/>
        <v>0</v>
      </c>
      <c r="EY101" s="8">
        <v>2</v>
      </c>
      <c r="EZ101">
        <v>1</v>
      </c>
      <c r="FA101" s="2">
        <v>42896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1</v>
      </c>
      <c r="FH101">
        <v>1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HA101">
        <v>0</v>
      </c>
      <c r="HB101">
        <v>0</v>
      </c>
      <c r="HD101">
        <v>0</v>
      </c>
      <c r="HE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f t="shared" si="31"/>
        <v>0</v>
      </c>
      <c r="HT101">
        <v>0</v>
      </c>
      <c r="HU101">
        <v>0</v>
      </c>
      <c r="HV101">
        <v>0</v>
      </c>
      <c r="HX101">
        <v>1</v>
      </c>
      <c r="HY101" s="2">
        <v>42923</v>
      </c>
      <c r="ID101">
        <v>2</v>
      </c>
      <c r="IE101">
        <v>4</v>
      </c>
    </row>
    <row r="102" spans="1:239" x14ac:dyDescent="0.35">
      <c r="A102">
        <v>62</v>
      </c>
      <c r="B102">
        <v>1</v>
      </c>
      <c r="C102" s="9">
        <v>2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17"/>
        <v>1</v>
      </c>
      <c r="M102">
        <v>0</v>
      </c>
      <c r="N102">
        <v>1</v>
      </c>
      <c r="O102">
        <v>0</v>
      </c>
      <c r="P102">
        <v>0</v>
      </c>
      <c r="Q102">
        <f t="shared" si="18"/>
        <v>1</v>
      </c>
      <c r="R102" s="8">
        <v>0</v>
      </c>
      <c r="S102" s="8">
        <v>0</v>
      </c>
      <c r="T102">
        <v>0</v>
      </c>
      <c r="U102">
        <v>1</v>
      </c>
      <c r="V102">
        <v>0</v>
      </c>
      <c r="W102">
        <v>0</v>
      </c>
      <c r="X102" s="8">
        <v>0</v>
      </c>
      <c r="Y102">
        <v>0</v>
      </c>
      <c r="Z102" s="8">
        <v>132</v>
      </c>
      <c r="AA102" s="8">
        <v>76</v>
      </c>
      <c r="AB102" s="8">
        <v>98</v>
      </c>
      <c r="AC102">
        <v>0</v>
      </c>
      <c r="AD102" s="8">
        <v>1.8167938931297709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8">
        <v>42.147115926818572</v>
      </c>
      <c r="AL102" s="8">
        <v>78</v>
      </c>
      <c r="AM102" s="6">
        <v>8.5</v>
      </c>
      <c r="AN102">
        <v>0</v>
      </c>
      <c r="AO102" s="8">
        <v>100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 s="8">
        <v>3</v>
      </c>
      <c r="AW102">
        <v>0</v>
      </c>
      <c r="AX102">
        <v>0</v>
      </c>
      <c r="AY102">
        <v>1</v>
      </c>
      <c r="AZ102" s="8">
        <v>121</v>
      </c>
      <c r="BA102" s="8">
        <v>121</v>
      </c>
      <c r="BB102" t="s">
        <v>222</v>
      </c>
      <c r="BD102" s="2">
        <v>42704</v>
      </c>
      <c r="BE102" s="2">
        <v>42728</v>
      </c>
      <c r="BF102" s="8">
        <v>24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5</v>
      </c>
      <c r="BO102">
        <v>2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0</v>
      </c>
      <c r="CL102">
        <v>0</v>
      </c>
      <c r="CM102">
        <v>0</v>
      </c>
      <c r="CN102" s="6">
        <v>0.9</v>
      </c>
      <c r="CO102" s="8">
        <v>0</v>
      </c>
      <c r="CP102" s="8">
        <v>0</v>
      </c>
      <c r="CQ102" s="8">
        <v>100</v>
      </c>
      <c r="CR102" s="8">
        <v>72</v>
      </c>
      <c r="CS102">
        <v>0</v>
      </c>
      <c r="CT102" s="4">
        <v>0.54545454545454541</v>
      </c>
      <c r="CU102" s="8">
        <v>60</v>
      </c>
      <c r="CV102" s="8">
        <v>88</v>
      </c>
      <c r="CW102" s="8">
        <v>0</v>
      </c>
      <c r="CX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f t="shared" si="19"/>
        <v>0</v>
      </c>
      <c r="EO102">
        <f t="shared" si="20"/>
        <v>0</v>
      </c>
      <c r="EP102">
        <f t="shared" si="21"/>
        <v>0</v>
      </c>
      <c r="EQ102">
        <f t="shared" si="22"/>
        <v>0</v>
      </c>
      <c r="ER102">
        <f t="shared" si="23"/>
        <v>0</v>
      </c>
      <c r="ES102">
        <f t="shared" si="24"/>
        <v>0</v>
      </c>
      <c r="ET102">
        <f t="shared" si="25"/>
        <v>0</v>
      </c>
      <c r="EU102">
        <f t="shared" si="26"/>
        <v>0</v>
      </c>
      <c r="EV102">
        <f t="shared" si="27"/>
        <v>0</v>
      </c>
      <c r="EW102">
        <f t="shared" si="28"/>
        <v>0</v>
      </c>
      <c r="EX102">
        <f t="shared" si="29"/>
        <v>0</v>
      </c>
      <c r="EY102" s="8">
        <v>1.9189189189189191</v>
      </c>
      <c r="EZ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HA102">
        <v>0</v>
      </c>
      <c r="HB102">
        <v>0</v>
      </c>
      <c r="HD102">
        <v>0</v>
      </c>
      <c r="HE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f t="shared" si="31"/>
        <v>0</v>
      </c>
      <c r="HT102">
        <v>0</v>
      </c>
      <c r="HU102">
        <v>1</v>
      </c>
      <c r="HV102">
        <v>0</v>
      </c>
      <c r="HW102" s="2">
        <v>42743</v>
      </c>
      <c r="HX102">
        <v>0</v>
      </c>
      <c r="HZ102">
        <v>15</v>
      </c>
      <c r="IA102">
        <v>1</v>
      </c>
      <c r="ID102">
        <v>0</v>
      </c>
      <c r="IE102">
        <v>0</v>
      </c>
    </row>
    <row r="103" spans="1:239" x14ac:dyDescent="0.35">
      <c r="A103">
        <v>57</v>
      </c>
      <c r="B103">
        <v>1</v>
      </c>
      <c r="C103" s="9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 t="shared" si="17"/>
        <v>0</v>
      </c>
      <c r="M103">
        <v>0</v>
      </c>
      <c r="N103">
        <v>1</v>
      </c>
      <c r="O103">
        <v>0</v>
      </c>
      <c r="P103">
        <v>0</v>
      </c>
      <c r="Q103">
        <f t="shared" si="18"/>
        <v>1</v>
      </c>
      <c r="R103" s="8">
        <v>0</v>
      </c>
      <c r="S103" s="8">
        <v>0</v>
      </c>
      <c r="T103">
        <v>0</v>
      </c>
      <c r="U103">
        <v>1</v>
      </c>
      <c r="V103">
        <v>0</v>
      </c>
      <c r="W103">
        <v>0</v>
      </c>
      <c r="X103" s="8">
        <v>0</v>
      </c>
      <c r="Y103">
        <v>0</v>
      </c>
      <c r="Z103" s="8">
        <v>139.5</v>
      </c>
      <c r="AA103" s="8">
        <v>65.5</v>
      </c>
      <c r="AB103" s="8">
        <v>96.963076923076926</v>
      </c>
      <c r="AC103">
        <v>1</v>
      </c>
      <c r="AD103" s="8">
        <v>1.985611510791367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8">
        <v>39.5</v>
      </c>
      <c r="AL103" s="8">
        <v>66.5</v>
      </c>
      <c r="AM103" s="6">
        <v>7.5131500589359783</v>
      </c>
      <c r="AN103">
        <v>0</v>
      </c>
      <c r="AO103" s="8">
        <v>54.5</v>
      </c>
      <c r="AQ103">
        <v>1</v>
      </c>
      <c r="AR103">
        <v>0</v>
      </c>
      <c r="AS103">
        <v>0</v>
      </c>
      <c r="AT103">
        <v>0</v>
      </c>
      <c r="AU103">
        <v>0</v>
      </c>
      <c r="AV103" s="8">
        <v>3</v>
      </c>
      <c r="AW103">
        <v>0</v>
      </c>
      <c r="AX103">
        <v>0</v>
      </c>
      <c r="AY103">
        <v>1</v>
      </c>
      <c r="AZ103" s="8">
        <v>192</v>
      </c>
      <c r="BA103" s="8">
        <v>125</v>
      </c>
      <c r="BB103" t="s">
        <v>222</v>
      </c>
      <c r="BD103" s="2">
        <v>41541</v>
      </c>
      <c r="BE103" s="2">
        <v>41565</v>
      </c>
      <c r="BF103" s="8">
        <v>24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7</v>
      </c>
      <c r="BO103">
        <v>2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 s="6">
        <v>8.5</v>
      </c>
      <c r="CO103" s="8">
        <v>80</v>
      </c>
      <c r="CP103" s="8">
        <v>0</v>
      </c>
      <c r="CQ103" s="8">
        <v>20</v>
      </c>
      <c r="CR103" s="8">
        <v>75.5</v>
      </c>
      <c r="CS103">
        <v>0</v>
      </c>
      <c r="CT103" s="4">
        <v>0.54121863799283154</v>
      </c>
      <c r="CU103" s="8">
        <v>64</v>
      </c>
      <c r="CV103" s="8">
        <v>77.5</v>
      </c>
      <c r="CW103" s="8">
        <v>0</v>
      </c>
      <c r="CX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f t="shared" si="19"/>
        <v>0</v>
      </c>
      <c r="EO103">
        <f t="shared" si="20"/>
        <v>0</v>
      </c>
      <c r="EP103">
        <f t="shared" si="21"/>
        <v>0</v>
      </c>
      <c r="EQ103">
        <f t="shared" si="22"/>
        <v>0</v>
      </c>
      <c r="ER103">
        <f t="shared" si="23"/>
        <v>0</v>
      </c>
      <c r="ES103">
        <f t="shared" si="24"/>
        <v>0</v>
      </c>
      <c r="ET103">
        <f t="shared" si="25"/>
        <v>0</v>
      </c>
      <c r="EU103">
        <f t="shared" si="26"/>
        <v>0</v>
      </c>
      <c r="EV103">
        <f t="shared" si="27"/>
        <v>0</v>
      </c>
      <c r="EW103">
        <f t="shared" si="28"/>
        <v>0</v>
      </c>
      <c r="EX103">
        <f t="shared" si="29"/>
        <v>0</v>
      </c>
      <c r="EY103" s="8">
        <v>1.794117647058824</v>
      </c>
      <c r="EZ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HA103">
        <v>0</v>
      </c>
      <c r="HB103">
        <v>0</v>
      </c>
      <c r="HD103">
        <v>0</v>
      </c>
      <c r="HE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f t="shared" si="31"/>
        <v>0</v>
      </c>
      <c r="HT103">
        <v>0</v>
      </c>
      <c r="HU103">
        <v>1</v>
      </c>
      <c r="HV103">
        <v>0</v>
      </c>
      <c r="HW103" s="2">
        <v>41578</v>
      </c>
      <c r="HX103">
        <v>0</v>
      </c>
      <c r="HZ103">
        <v>13</v>
      </c>
      <c r="IA103">
        <v>1</v>
      </c>
      <c r="ID103">
        <v>0</v>
      </c>
      <c r="IE103">
        <v>0</v>
      </c>
    </row>
    <row r="104" spans="1:239" x14ac:dyDescent="0.35">
      <c r="A104">
        <v>57</v>
      </c>
      <c r="B104">
        <v>2</v>
      </c>
      <c r="C104" s="9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f t="shared" si="17"/>
        <v>0</v>
      </c>
      <c r="M104">
        <v>2</v>
      </c>
      <c r="N104">
        <v>0</v>
      </c>
      <c r="O104">
        <v>0</v>
      </c>
      <c r="P104">
        <v>1</v>
      </c>
      <c r="Q104">
        <f t="shared" si="18"/>
        <v>0</v>
      </c>
      <c r="R104" s="8">
        <v>1</v>
      </c>
      <c r="S104" s="8">
        <v>4.3360418412621893E-2</v>
      </c>
      <c r="T104">
        <v>0</v>
      </c>
      <c r="U104">
        <v>1</v>
      </c>
      <c r="V104">
        <v>0</v>
      </c>
      <c r="W104">
        <v>0</v>
      </c>
      <c r="X104" s="8">
        <v>0</v>
      </c>
      <c r="Y104">
        <v>0</v>
      </c>
      <c r="Z104" s="8">
        <v>112</v>
      </c>
      <c r="AA104" s="8">
        <v>60</v>
      </c>
      <c r="AB104" s="8">
        <v>97</v>
      </c>
      <c r="AC104">
        <v>1</v>
      </c>
      <c r="AD104" s="8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 s="8">
        <v>38.951596423413193</v>
      </c>
      <c r="AL104" s="8">
        <v>40</v>
      </c>
      <c r="AM104" s="6">
        <v>6.2</v>
      </c>
      <c r="AN104">
        <v>1</v>
      </c>
      <c r="AO104" s="8">
        <v>138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 s="8">
        <v>3</v>
      </c>
      <c r="AW104">
        <v>0</v>
      </c>
      <c r="AX104">
        <v>0</v>
      </c>
      <c r="AY104">
        <v>1</v>
      </c>
      <c r="AZ104" s="8">
        <v>18</v>
      </c>
      <c r="BA104" s="8">
        <v>18</v>
      </c>
      <c r="BB104" t="s">
        <v>226</v>
      </c>
      <c r="BD104" s="2">
        <v>41654</v>
      </c>
      <c r="BE104" s="2">
        <v>41678</v>
      </c>
      <c r="BF104" s="8">
        <v>24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15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3</v>
      </c>
      <c r="CJ104">
        <v>1</v>
      </c>
      <c r="CK104">
        <v>1</v>
      </c>
      <c r="CL104">
        <v>1</v>
      </c>
      <c r="CM104">
        <v>1</v>
      </c>
      <c r="CN104" s="6">
        <v>6.2</v>
      </c>
      <c r="CO104" s="8">
        <v>70</v>
      </c>
      <c r="CP104" s="8">
        <v>0</v>
      </c>
      <c r="CQ104" s="8">
        <v>30</v>
      </c>
      <c r="CR104" s="8">
        <v>91</v>
      </c>
      <c r="CS104">
        <v>0</v>
      </c>
      <c r="CT104" s="4">
        <v>0.8125</v>
      </c>
      <c r="CU104" s="8">
        <v>21</v>
      </c>
      <c r="CV104" s="8">
        <v>92</v>
      </c>
      <c r="CW104" s="8">
        <v>0</v>
      </c>
      <c r="CX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f t="shared" si="19"/>
        <v>0</v>
      </c>
      <c r="EO104">
        <f t="shared" si="20"/>
        <v>0</v>
      </c>
      <c r="EP104">
        <f t="shared" si="21"/>
        <v>0</v>
      </c>
      <c r="EQ104">
        <f t="shared" si="22"/>
        <v>0</v>
      </c>
      <c r="ER104">
        <f t="shared" si="23"/>
        <v>0</v>
      </c>
      <c r="ES104">
        <f t="shared" si="24"/>
        <v>0</v>
      </c>
      <c r="ET104">
        <f t="shared" si="25"/>
        <v>0</v>
      </c>
      <c r="EU104">
        <f t="shared" si="26"/>
        <v>0</v>
      </c>
      <c r="EV104">
        <f t="shared" si="27"/>
        <v>0</v>
      </c>
      <c r="EW104">
        <f t="shared" si="28"/>
        <v>0</v>
      </c>
      <c r="EX104">
        <f t="shared" si="29"/>
        <v>0</v>
      </c>
      <c r="EY104" s="8">
        <v>1.8378378378378379</v>
      </c>
      <c r="EZ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0</v>
      </c>
      <c r="HA104">
        <v>0</v>
      </c>
      <c r="HB104">
        <v>0</v>
      </c>
      <c r="HD104">
        <v>0</v>
      </c>
      <c r="HE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f t="shared" si="31"/>
        <v>0</v>
      </c>
      <c r="HT104">
        <v>0</v>
      </c>
      <c r="HU104">
        <v>1</v>
      </c>
      <c r="HV104">
        <v>0</v>
      </c>
      <c r="HW104" s="2">
        <v>41784</v>
      </c>
      <c r="HX104">
        <v>0</v>
      </c>
      <c r="HZ104">
        <v>106</v>
      </c>
      <c r="IA104">
        <v>1</v>
      </c>
      <c r="ID104">
        <v>0</v>
      </c>
      <c r="IE104">
        <v>0</v>
      </c>
    </row>
    <row r="105" spans="1:239" x14ac:dyDescent="0.35">
      <c r="A105">
        <v>57</v>
      </c>
      <c r="B105">
        <v>1</v>
      </c>
      <c r="C105" s="9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f t="shared" si="17"/>
        <v>0</v>
      </c>
      <c r="M105">
        <v>0</v>
      </c>
      <c r="N105">
        <v>1</v>
      </c>
      <c r="O105">
        <v>0</v>
      </c>
      <c r="P105">
        <v>0</v>
      </c>
      <c r="Q105">
        <f t="shared" si="18"/>
        <v>1</v>
      </c>
      <c r="R105" s="8">
        <v>0</v>
      </c>
      <c r="S105" s="8">
        <v>0</v>
      </c>
      <c r="T105">
        <v>0</v>
      </c>
      <c r="U105">
        <v>1</v>
      </c>
      <c r="V105">
        <v>0</v>
      </c>
      <c r="W105">
        <v>0</v>
      </c>
      <c r="X105" s="8">
        <v>0</v>
      </c>
      <c r="Y105">
        <v>0</v>
      </c>
      <c r="Z105" s="8">
        <v>138</v>
      </c>
      <c r="AA105" s="8">
        <v>70</v>
      </c>
      <c r="AB105" s="8">
        <v>97.837935174069628</v>
      </c>
      <c r="AC105">
        <v>0</v>
      </c>
      <c r="AD105" s="8">
        <v>2.046875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8">
        <v>40</v>
      </c>
      <c r="AL105" s="8">
        <v>62.5</v>
      </c>
      <c r="AM105" s="6">
        <v>7.7979678329418087</v>
      </c>
      <c r="AN105">
        <v>0</v>
      </c>
      <c r="AO105" s="8">
        <v>65.5</v>
      </c>
      <c r="AQ105">
        <v>1</v>
      </c>
      <c r="AR105">
        <v>0</v>
      </c>
      <c r="AS105">
        <v>0</v>
      </c>
      <c r="AT105">
        <v>0</v>
      </c>
      <c r="AU105">
        <v>0</v>
      </c>
      <c r="AV105" s="8">
        <v>3</v>
      </c>
      <c r="AW105">
        <v>0</v>
      </c>
      <c r="AX105">
        <v>0</v>
      </c>
      <c r="AY105">
        <v>1</v>
      </c>
      <c r="AZ105" s="8">
        <v>155.5</v>
      </c>
      <c r="BA105" s="8">
        <v>109.5</v>
      </c>
      <c r="BB105" t="s">
        <v>222</v>
      </c>
      <c r="BD105" s="2">
        <v>41541</v>
      </c>
      <c r="BE105" s="2">
        <v>41565</v>
      </c>
      <c r="BF105" s="8">
        <v>24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7</v>
      </c>
      <c r="BO105">
        <v>3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0</v>
      </c>
      <c r="CN105" s="6">
        <v>0.4</v>
      </c>
      <c r="CO105" s="8">
        <v>0</v>
      </c>
      <c r="CP105" s="8">
        <v>0</v>
      </c>
      <c r="CQ105" s="8">
        <v>100</v>
      </c>
      <c r="CR105" s="8">
        <v>94.5</v>
      </c>
      <c r="CS105">
        <v>0</v>
      </c>
      <c r="CT105" s="4">
        <v>0.68478260869565222</v>
      </c>
      <c r="CU105" s="8">
        <v>43.5</v>
      </c>
      <c r="CV105" s="8">
        <v>88.5</v>
      </c>
      <c r="CW105" s="8">
        <v>0</v>
      </c>
      <c r="CX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f t="shared" si="19"/>
        <v>0</v>
      </c>
      <c r="EO105">
        <f t="shared" si="20"/>
        <v>0</v>
      </c>
      <c r="EP105">
        <f t="shared" si="21"/>
        <v>0</v>
      </c>
      <c r="EQ105">
        <f t="shared" si="22"/>
        <v>0</v>
      </c>
      <c r="ER105">
        <f t="shared" si="23"/>
        <v>0</v>
      </c>
      <c r="ES105">
        <f t="shared" si="24"/>
        <v>0</v>
      </c>
      <c r="ET105">
        <f t="shared" si="25"/>
        <v>0</v>
      </c>
      <c r="EU105">
        <f t="shared" si="26"/>
        <v>0</v>
      </c>
      <c r="EV105">
        <f t="shared" si="27"/>
        <v>0</v>
      </c>
      <c r="EW105">
        <f t="shared" si="28"/>
        <v>0</v>
      </c>
      <c r="EX105">
        <f t="shared" si="29"/>
        <v>0</v>
      </c>
      <c r="EY105" s="8">
        <v>1.901408450704225</v>
      </c>
      <c r="EZ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HA105">
        <v>0</v>
      </c>
      <c r="HB105">
        <v>0</v>
      </c>
      <c r="HD105">
        <v>0</v>
      </c>
      <c r="HE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f t="shared" si="31"/>
        <v>0</v>
      </c>
      <c r="HT105">
        <v>0</v>
      </c>
      <c r="HU105">
        <v>1</v>
      </c>
      <c r="HV105">
        <v>0</v>
      </c>
      <c r="HW105" s="2">
        <v>41633</v>
      </c>
      <c r="HX105">
        <v>0</v>
      </c>
      <c r="HZ105">
        <v>68</v>
      </c>
      <c r="IA105">
        <v>1</v>
      </c>
      <c r="ID105">
        <v>0</v>
      </c>
      <c r="IE105">
        <v>0</v>
      </c>
    </row>
    <row r="106" spans="1:239" x14ac:dyDescent="0.35">
      <c r="A106">
        <v>48</v>
      </c>
      <c r="B106">
        <v>2</v>
      </c>
      <c r="C106" s="9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 t="shared" si="17"/>
        <v>0</v>
      </c>
      <c r="M106">
        <v>0</v>
      </c>
      <c r="N106">
        <v>1</v>
      </c>
      <c r="O106">
        <v>0</v>
      </c>
      <c r="P106">
        <v>0</v>
      </c>
      <c r="Q106">
        <f t="shared" si="18"/>
        <v>1</v>
      </c>
      <c r="R106" s="8">
        <v>0</v>
      </c>
      <c r="S106" s="8">
        <v>0</v>
      </c>
      <c r="T106">
        <v>0</v>
      </c>
      <c r="U106">
        <v>1</v>
      </c>
      <c r="V106">
        <v>0</v>
      </c>
      <c r="W106">
        <v>0</v>
      </c>
      <c r="X106" s="8">
        <v>0</v>
      </c>
      <c r="Y106">
        <v>0</v>
      </c>
      <c r="Z106" s="8">
        <v>135</v>
      </c>
      <c r="AA106" s="8">
        <v>85</v>
      </c>
      <c r="AB106" s="8">
        <v>98</v>
      </c>
      <c r="AC106">
        <v>0</v>
      </c>
      <c r="AD106" s="8">
        <v>1.84375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 s="8">
        <v>50</v>
      </c>
      <c r="AL106" s="8">
        <v>110</v>
      </c>
      <c r="AM106" s="6">
        <v>8</v>
      </c>
      <c r="AN106">
        <v>0</v>
      </c>
      <c r="AO106" s="8">
        <v>24</v>
      </c>
      <c r="AP106">
        <v>4</v>
      </c>
      <c r="AQ106">
        <v>1</v>
      </c>
      <c r="AR106">
        <v>0</v>
      </c>
      <c r="AS106">
        <v>0</v>
      </c>
      <c r="AT106">
        <v>1</v>
      </c>
      <c r="AU106">
        <v>0</v>
      </c>
      <c r="AV106" s="8">
        <v>1</v>
      </c>
      <c r="AW106">
        <v>1</v>
      </c>
      <c r="AX106">
        <v>0</v>
      </c>
      <c r="AY106">
        <v>0</v>
      </c>
      <c r="AZ106" s="8">
        <v>379</v>
      </c>
      <c r="BA106" s="8">
        <v>379</v>
      </c>
      <c r="BD106" s="2">
        <v>42764</v>
      </c>
      <c r="BE106" s="2">
        <v>42788</v>
      </c>
      <c r="BF106" s="8">
        <v>24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5</v>
      </c>
      <c r="BO106">
        <v>2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0</v>
      </c>
      <c r="CN106" s="6">
        <v>0.6</v>
      </c>
      <c r="CO106" s="8">
        <v>0</v>
      </c>
      <c r="CP106" s="8">
        <v>0</v>
      </c>
      <c r="CQ106" s="8">
        <v>100</v>
      </c>
      <c r="CR106" s="8">
        <v>95</v>
      </c>
      <c r="CS106">
        <v>0</v>
      </c>
      <c r="CT106" s="4">
        <v>0.70370370370370372</v>
      </c>
      <c r="CU106" s="8">
        <v>40</v>
      </c>
      <c r="CV106" s="8">
        <v>100</v>
      </c>
      <c r="CW106" s="8">
        <v>0</v>
      </c>
      <c r="CX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f t="shared" si="19"/>
        <v>0</v>
      </c>
      <c r="EO106">
        <f t="shared" si="20"/>
        <v>0</v>
      </c>
      <c r="EP106">
        <f t="shared" si="21"/>
        <v>0</v>
      </c>
      <c r="EQ106">
        <f t="shared" si="22"/>
        <v>0</v>
      </c>
      <c r="ER106">
        <f t="shared" si="23"/>
        <v>0</v>
      </c>
      <c r="ES106">
        <f t="shared" si="24"/>
        <v>0</v>
      </c>
      <c r="ET106">
        <f t="shared" si="25"/>
        <v>0</v>
      </c>
      <c r="EU106">
        <f t="shared" si="26"/>
        <v>0</v>
      </c>
      <c r="EV106">
        <f t="shared" si="27"/>
        <v>0</v>
      </c>
      <c r="EW106">
        <f t="shared" si="28"/>
        <v>0</v>
      </c>
      <c r="EX106">
        <f t="shared" si="29"/>
        <v>0</v>
      </c>
      <c r="EY106" s="8">
        <v>1.5</v>
      </c>
      <c r="EZ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HA106">
        <v>0</v>
      </c>
      <c r="HB106">
        <v>0</v>
      </c>
      <c r="HD106">
        <v>0</v>
      </c>
      <c r="HE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f t="shared" si="31"/>
        <v>0</v>
      </c>
      <c r="HT106">
        <v>0</v>
      </c>
      <c r="HU106">
        <v>1</v>
      </c>
      <c r="HV106">
        <v>0</v>
      </c>
      <c r="HW106" s="2">
        <v>42901</v>
      </c>
      <c r="HX106">
        <v>0</v>
      </c>
      <c r="HZ106">
        <v>113</v>
      </c>
      <c r="IA106">
        <v>1</v>
      </c>
      <c r="ID106">
        <v>0</v>
      </c>
      <c r="IE106">
        <v>0</v>
      </c>
    </row>
    <row r="107" spans="1:239" x14ac:dyDescent="0.35">
      <c r="A107">
        <v>64</v>
      </c>
      <c r="B107">
        <v>1</v>
      </c>
      <c r="C107" s="9">
        <v>2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 t="shared" si="17"/>
        <v>1</v>
      </c>
      <c r="M107">
        <v>1</v>
      </c>
      <c r="N107">
        <v>0</v>
      </c>
      <c r="O107">
        <v>1</v>
      </c>
      <c r="P107">
        <v>0</v>
      </c>
      <c r="Q107">
        <f t="shared" si="18"/>
        <v>1</v>
      </c>
      <c r="R107" s="8">
        <v>0</v>
      </c>
      <c r="S107" s="8">
        <v>9.4732398136929505E-2</v>
      </c>
      <c r="T107">
        <v>2</v>
      </c>
      <c r="U107">
        <v>0</v>
      </c>
      <c r="V107">
        <v>0</v>
      </c>
      <c r="W107">
        <v>1</v>
      </c>
      <c r="X107" s="8">
        <v>0.1152289239563926</v>
      </c>
      <c r="Y107">
        <v>0</v>
      </c>
      <c r="Z107" s="8">
        <v>135</v>
      </c>
      <c r="AA107" s="8">
        <v>82</v>
      </c>
      <c r="AB107" s="8">
        <v>98</v>
      </c>
      <c r="AC107">
        <v>0</v>
      </c>
      <c r="AD107" s="8">
        <v>1.815602836879433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8">
        <v>43</v>
      </c>
      <c r="AL107" s="8">
        <v>70</v>
      </c>
      <c r="AM107" s="6">
        <v>7.3</v>
      </c>
      <c r="AN107">
        <v>0</v>
      </c>
      <c r="AO107" s="8">
        <v>53</v>
      </c>
      <c r="AP107">
        <v>2</v>
      </c>
      <c r="AQ107">
        <v>1</v>
      </c>
      <c r="AR107">
        <v>1</v>
      </c>
      <c r="AS107">
        <v>0</v>
      </c>
      <c r="AT107">
        <v>0</v>
      </c>
      <c r="AU107">
        <v>0</v>
      </c>
      <c r="AV107" s="8">
        <v>3</v>
      </c>
      <c r="AW107">
        <v>0</v>
      </c>
      <c r="AX107">
        <v>0</v>
      </c>
      <c r="AY107">
        <v>1</v>
      </c>
      <c r="AZ107" s="8">
        <v>141</v>
      </c>
      <c r="BA107" s="8">
        <v>116.5</v>
      </c>
      <c r="BB107" t="s">
        <v>255</v>
      </c>
      <c r="BD107" s="2">
        <v>42632</v>
      </c>
      <c r="BE107" s="2">
        <v>42656</v>
      </c>
      <c r="BF107" s="8">
        <v>24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5</v>
      </c>
      <c r="BO107">
        <v>2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 s="6">
        <v>0.3</v>
      </c>
      <c r="CO107" s="8">
        <v>0</v>
      </c>
      <c r="CP107" s="8">
        <v>0</v>
      </c>
      <c r="CQ107" s="8">
        <v>100</v>
      </c>
      <c r="CR107" s="8">
        <v>104</v>
      </c>
      <c r="CS107">
        <v>0</v>
      </c>
      <c r="CT107" s="4">
        <v>0.77037037037037037</v>
      </c>
      <c r="CU107" s="8">
        <v>31</v>
      </c>
      <c r="CV107" s="8">
        <v>101</v>
      </c>
      <c r="CW107" s="8">
        <v>0</v>
      </c>
      <c r="CX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f t="shared" si="19"/>
        <v>0</v>
      </c>
      <c r="EO107">
        <f t="shared" si="20"/>
        <v>0</v>
      </c>
      <c r="EP107">
        <f t="shared" si="21"/>
        <v>0</v>
      </c>
      <c r="EQ107">
        <f t="shared" si="22"/>
        <v>0</v>
      </c>
      <c r="ER107">
        <f t="shared" si="23"/>
        <v>0</v>
      </c>
      <c r="ES107">
        <f t="shared" si="24"/>
        <v>0</v>
      </c>
      <c r="ET107">
        <f t="shared" si="25"/>
        <v>0</v>
      </c>
      <c r="EU107">
        <f t="shared" si="26"/>
        <v>0</v>
      </c>
      <c r="EV107">
        <f t="shared" si="27"/>
        <v>0</v>
      </c>
      <c r="EW107">
        <f t="shared" si="28"/>
        <v>0</v>
      </c>
      <c r="EX107">
        <f t="shared" si="29"/>
        <v>0</v>
      </c>
      <c r="EY107" s="8">
        <v>1.7671232876712331</v>
      </c>
      <c r="EZ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HA107">
        <v>0</v>
      </c>
      <c r="HB107">
        <v>0</v>
      </c>
      <c r="HD107">
        <v>0</v>
      </c>
      <c r="HE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f t="shared" si="31"/>
        <v>0</v>
      </c>
      <c r="HT107">
        <v>0</v>
      </c>
      <c r="HU107">
        <v>1</v>
      </c>
      <c r="HV107">
        <v>0</v>
      </c>
      <c r="HW107" s="2">
        <v>42789</v>
      </c>
      <c r="HX107">
        <v>0</v>
      </c>
      <c r="HZ107">
        <v>133</v>
      </c>
      <c r="IA107">
        <v>1</v>
      </c>
      <c r="ID107">
        <v>0</v>
      </c>
      <c r="IE107">
        <v>0</v>
      </c>
    </row>
    <row r="108" spans="1:239" x14ac:dyDescent="0.35">
      <c r="A108">
        <v>69</v>
      </c>
      <c r="B108">
        <v>2</v>
      </c>
      <c r="C108" s="9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 t="shared" si="17"/>
        <v>0</v>
      </c>
      <c r="M108">
        <v>0</v>
      </c>
      <c r="N108">
        <v>1</v>
      </c>
      <c r="O108">
        <v>0</v>
      </c>
      <c r="P108">
        <v>0</v>
      </c>
      <c r="Q108">
        <f t="shared" si="18"/>
        <v>1</v>
      </c>
      <c r="R108" s="8">
        <v>0</v>
      </c>
      <c r="S108" s="8">
        <v>0</v>
      </c>
      <c r="T108">
        <v>0</v>
      </c>
      <c r="U108">
        <v>1</v>
      </c>
      <c r="V108">
        <v>0</v>
      </c>
      <c r="W108">
        <v>0</v>
      </c>
      <c r="X108" s="8">
        <v>0</v>
      </c>
      <c r="Y108">
        <v>0</v>
      </c>
      <c r="Z108" s="8">
        <v>138</v>
      </c>
      <c r="AA108" s="8">
        <v>71.5</v>
      </c>
      <c r="AB108" s="8">
        <v>97.864297253634888</v>
      </c>
      <c r="AC108">
        <v>0</v>
      </c>
      <c r="AD108" s="8">
        <v>1.8561151079136691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8">
        <v>40.064020180036238</v>
      </c>
      <c r="AL108" s="8">
        <v>59</v>
      </c>
      <c r="AM108" s="6">
        <v>8.1999999999999993</v>
      </c>
      <c r="AN108">
        <v>0</v>
      </c>
      <c r="AO108" s="8">
        <v>76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 s="8">
        <v>3</v>
      </c>
      <c r="AW108">
        <v>0</v>
      </c>
      <c r="AX108">
        <v>0</v>
      </c>
      <c r="AY108">
        <v>1</v>
      </c>
      <c r="AZ108" s="8">
        <v>300</v>
      </c>
      <c r="BA108" s="8">
        <v>238</v>
      </c>
      <c r="BB108" t="s">
        <v>237</v>
      </c>
      <c r="BD108" s="2">
        <v>41819</v>
      </c>
      <c r="BE108" s="2">
        <v>41843</v>
      </c>
      <c r="BF108" s="8">
        <v>24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7</v>
      </c>
      <c r="BO108">
        <v>7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1</v>
      </c>
      <c r="CN108" s="6">
        <v>0.3</v>
      </c>
      <c r="CO108" s="8">
        <v>0</v>
      </c>
      <c r="CP108" s="8">
        <v>0</v>
      </c>
      <c r="CQ108" s="8">
        <v>100</v>
      </c>
      <c r="CR108" s="8">
        <v>107</v>
      </c>
      <c r="CS108">
        <v>0</v>
      </c>
      <c r="CT108" s="4">
        <v>0.77536231884057971</v>
      </c>
      <c r="CU108" s="8">
        <v>31</v>
      </c>
      <c r="CV108" s="8">
        <v>125</v>
      </c>
      <c r="CW108" s="8">
        <v>0</v>
      </c>
      <c r="CX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f t="shared" si="19"/>
        <v>0</v>
      </c>
      <c r="EO108">
        <f t="shared" si="20"/>
        <v>0</v>
      </c>
      <c r="EP108">
        <f t="shared" si="21"/>
        <v>0</v>
      </c>
      <c r="EQ108">
        <f t="shared" si="22"/>
        <v>0</v>
      </c>
      <c r="ER108">
        <f t="shared" si="23"/>
        <v>0</v>
      </c>
      <c r="ES108">
        <f t="shared" si="24"/>
        <v>0</v>
      </c>
      <c r="ET108">
        <f t="shared" si="25"/>
        <v>0</v>
      </c>
      <c r="EU108">
        <f t="shared" si="26"/>
        <v>0</v>
      </c>
      <c r="EV108">
        <f t="shared" si="27"/>
        <v>0</v>
      </c>
      <c r="EW108">
        <f t="shared" si="28"/>
        <v>0</v>
      </c>
      <c r="EX108">
        <f t="shared" si="29"/>
        <v>0</v>
      </c>
      <c r="EY108" s="8">
        <v>1.7647058823529409</v>
      </c>
      <c r="EZ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HA108">
        <v>0</v>
      </c>
      <c r="HB108">
        <v>0</v>
      </c>
      <c r="HD108">
        <v>0</v>
      </c>
      <c r="HE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f t="shared" si="31"/>
        <v>0</v>
      </c>
      <c r="HT108">
        <v>0</v>
      </c>
      <c r="HU108">
        <v>1</v>
      </c>
      <c r="HV108">
        <v>0</v>
      </c>
      <c r="HW108" s="2">
        <v>42117</v>
      </c>
      <c r="HX108">
        <v>0</v>
      </c>
      <c r="HZ108">
        <v>274</v>
      </c>
      <c r="IA108">
        <v>1</v>
      </c>
      <c r="ID108">
        <v>0</v>
      </c>
      <c r="IE108">
        <v>0</v>
      </c>
    </row>
    <row r="109" spans="1:239" x14ac:dyDescent="0.35">
      <c r="A109">
        <v>70</v>
      </c>
      <c r="B109">
        <v>1</v>
      </c>
      <c r="C109" s="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17"/>
        <v>0</v>
      </c>
      <c r="M109">
        <v>0</v>
      </c>
      <c r="N109">
        <v>1</v>
      </c>
      <c r="O109">
        <v>0</v>
      </c>
      <c r="P109">
        <v>0</v>
      </c>
      <c r="Q109">
        <f t="shared" si="18"/>
        <v>1</v>
      </c>
      <c r="R109" s="8">
        <v>0</v>
      </c>
      <c r="S109" s="8">
        <v>0</v>
      </c>
      <c r="T109">
        <v>2</v>
      </c>
      <c r="U109">
        <v>0</v>
      </c>
      <c r="V109">
        <v>0</v>
      </c>
      <c r="W109">
        <v>1</v>
      </c>
      <c r="X109" s="8">
        <v>28</v>
      </c>
      <c r="Y109">
        <v>1</v>
      </c>
      <c r="Z109" s="8">
        <v>143</v>
      </c>
      <c r="AA109" s="8">
        <v>62</v>
      </c>
      <c r="AB109" s="8">
        <v>100</v>
      </c>
      <c r="AC109">
        <v>0</v>
      </c>
      <c r="AD109" s="8">
        <v>1.3364485981308409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8">
        <v>40</v>
      </c>
      <c r="AL109" s="8">
        <v>49</v>
      </c>
      <c r="AM109" s="6">
        <v>6.7</v>
      </c>
      <c r="AN109">
        <v>1</v>
      </c>
      <c r="AO109" s="8">
        <v>58</v>
      </c>
      <c r="AP109">
        <v>2</v>
      </c>
      <c r="AQ109">
        <v>1</v>
      </c>
      <c r="AR109">
        <v>1</v>
      </c>
      <c r="AS109">
        <v>0</v>
      </c>
      <c r="AT109">
        <v>0</v>
      </c>
      <c r="AU109">
        <v>0</v>
      </c>
      <c r="AV109" s="8">
        <v>2</v>
      </c>
      <c r="AW109">
        <v>0</v>
      </c>
      <c r="AX109">
        <v>1</v>
      </c>
      <c r="AY109">
        <v>0</v>
      </c>
      <c r="AZ109" s="8">
        <v>186</v>
      </c>
      <c r="BA109" s="8">
        <v>0</v>
      </c>
      <c r="BB109" t="s">
        <v>220</v>
      </c>
      <c r="BD109" s="2">
        <v>42576</v>
      </c>
      <c r="BE109" s="2">
        <v>42600</v>
      </c>
      <c r="BF109" s="8">
        <v>24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7</v>
      </c>
      <c r="BO109">
        <v>6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1</v>
      </c>
      <c r="CN109" s="6">
        <v>0.7</v>
      </c>
      <c r="CO109" s="8">
        <v>10</v>
      </c>
      <c r="CP109" s="8">
        <v>0</v>
      </c>
      <c r="CQ109" s="8">
        <v>90</v>
      </c>
      <c r="CR109" s="8">
        <v>130</v>
      </c>
      <c r="CS109">
        <v>0</v>
      </c>
      <c r="CT109" s="4">
        <v>0.90909090909090906</v>
      </c>
      <c r="CU109" s="8">
        <v>13</v>
      </c>
      <c r="CV109" s="8">
        <v>129</v>
      </c>
      <c r="CW109" s="8">
        <v>0</v>
      </c>
      <c r="CX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f t="shared" si="19"/>
        <v>0</v>
      </c>
      <c r="EO109">
        <f t="shared" si="20"/>
        <v>0</v>
      </c>
      <c r="EP109">
        <f t="shared" si="21"/>
        <v>0</v>
      </c>
      <c r="EQ109">
        <f t="shared" si="22"/>
        <v>0</v>
      </c>
      <c r="ER109">
        <f t="shared" si="23"/>
        <v>0</v>
      </c>
      <c r="ES109">
        <f t="shared" si="24"/>
        <v>0</v>
      </c>
      <c r="ET109">
        <f t="shared" si="25"/>
        <v>0</v>
      </c>
      <c r="EU109">
        <f t="shared" si="26"/>
        <v>0</v>
      </c>
      <c r="EV109">
        <f t="shared" si="27"/>
        <v>0</v>
      </c>
      <c r="EW109">
        <f t="shared" si="28"/>
        <v>0</v>
      </c>
      <c r="EX109">
        <f t="shared" si="29"/>
        <v>0</v>
      </c>
      <c r="EY109" s="8">
        <v>1.7647058823529409</v>
      </c>
      <c r="EZ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HA109">
        <v>0</v>
      </c>
      <c r="HB109">
        <v>0</v>
      </c>
      <c r="HD109">
        <v>0</v>
      </c>
      <c r="HE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f t="shared" si="31"/>
        <v>0</v>
      </c>
      <c r="HT109">
        <v>0</v>
      </c>
      <c r="HU109">
        <v>1</v>
      </c>
      <c r="HV109">
        <v>0</v>
      </c>
      <c r="HW109" s="2">
        <v>42678</v>
      </c>
      <c r="HX109">
        <v>0</v>
      </c>
      <c r="HZ109">
        <v>78</v>
      </c>
      <c r="IA109">
        <v>1</v>
      </c>
      <c r="ID109">
        <v>0</v>
      </c>
      <c r="IE109">
        <v>0</v>
      </c>
    </row>
    <row r="110" spans="1:239" x14ac:dyDescent="0.35">
      <c r="A110">
        <v>72</v>
      </c>
      <c r="B110">
        <v>1</v>
      </c>
      <c r="C110" s="9">
        <v>4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f t="shared" si="17"/>
        <v>1</v>
      </c>
      <c r="M110">
        <v>0</v>
      </c>
      <c r="N110">
        <v>1</v>
      </c>
      <c r="O110">
        <v>0</v>
      </c>
      <c r="P110">
        <v>0</v>
      </c>
      <c r="Q110">
        <f t="shared" si="18"/>
        <v>1</v>
      </c>
      <c r="R110" s="8">
        <v>0</v>
      </c>
      <c r="S110" s="8">
        <v>0</v>
      </c>
      <c r="T110">
        <v>0</v>
      </c>
      <c r="U110">
        <v>1</v>
      </c>
      <c r="V110">
        <v>0</v>
      </c>
      <c r="W110">
        <v>0</v>
      </c>
      <c r="X110" s="8">
        <v>0</v>
      </c>
      <c r="Y110">
        <v>1</v>
      </c>
      <c r="Z110" s="8">
        <v>140</v>
      </c>
      <c r="AA110" s="8">
        <v>80</v>
      </c>
      <c r="AB110" s="8">
        <v>96</v>
      </c>
      <c r="AC110">
        <v>0</v>
      </c>
      <c r="AD110" s="8">
        <v>2.0714285714285712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 s="8">
        <v>48</v>
      </c>
      <c r="AL110" s="8">
        <v>55</v>
      </c>
      <c r="AM110" s="6">
        <v>7</v>
      </c>
      <c r="AN110">
        <v>1</v>
      </c>
      <c r="AO110" s="8">
        <v>8</v>
      </c>
      <c r="AP110">
        <v>5</v>
      </c>
      <c r="AQ110">
        <v>1</v>
      </c>
      <c r="AR110">
        <v>0</v>
      </c>
      <c r="AS110">
        <v>0</v>
      </c>
      <c r="AT110">
        <v>0</v>
      </c>
      <c r="AU110">
        <v>1</v>
      </c>
      <c r="AV110" s="8">
        <v>3</v>
      </c>
      <c r="AW110">
        <v>0</v>
      </c>
      <c r="AX110">
        <v>0</v>
      </c>
      <c r="AY110">
        <v>1</v>
      </c>
      <c r="AZ110" s="8">
        <v>226</v>
      </c>
      <c r="BA110" s="8">
        <v>226</v>
      </c>
      <c r="BD110" s="2">
        <v>42632</v>
      </c>
      <c r="BE110" s="2">
        <v>42656</v>
      </c>
      <c r="BF110" s="8">
        <v>24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11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3</v>
      </c>
      <c r="CJ110">
        <v>1</v>
      </c>
      <c r="CK110">
        <v>1</v>
      </c>
      <c r="CL110">
        <v>1</v>
      </c>
      <c r="CM110">
        <v>0</v>
      </c>
      <c r="CN110" s="6">
        <v>1.9</v>
      </c>
      <c r="CO110" s="8">
        <v>100</v>
      </c>
      <c r="CP110" s="8">
        <v>0</v>
      </c>
      <c r="CQ110" s="8">
        <v>0</v>
      </c>
      <c r="CR110" s="8">
        <v>55.500000000000007</v>
      </c>
      <c r="CS110">
        <v>0</v>
      </c>
      <c r="CT110" s="4">
        <v>0.39642857142857146</v>
      </c>
      <c r="CU110" s="8">
        <v>84.5</v>
      </c>
      <c r="CV110" s="8">
        <v>65</v>
      </c>
      <c r="CW110" s="8">
        <v>1</v>
      </c>
      <c r="CX110">
        <v>1</v>
      </c>
      <c r="CY110" s="2">
        <v>42719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1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f t="shared" si="19"/>
        <v>1</v>
      </c>
      <c r="EO110">
        <f t="shared" si="20"/>
        <v>0</v>
      </c>
      <c r="EP110">
        <f t="shared" si="21"/>
        <v>1</v>
      </c>
      <c r="EQ110">
        <f t="shared" si="22"/>
        <v>1</v>
      </c>
      <c r="ER110">
        <f t="shared" si="23"/>
        <v>0</v>
      </c>
      <c r="ES110">
        <f t="shared" si="24"/>
        <v>1</v>
      </c>
      <c r="ET110">
        <f t="shared" si="25"/>
        <v>1</v>
      </c>
      <c r="EU110">
        <f t="shared" si="26"/>
        <v>1</v>
      </c>
      <c r="EV110">
        <f t="shared" si="27"/>
        <v>0</v>
      </c>
      <c r="EW110">
        <f t="shared" si="28"/>
        <v>0</v>
      </c>
      <c r="EX110">
        <f t="shared" si="29"/>
        <v>1</v>
      </c>
      <c r="EY110" s="8">
        <v>1.7647058823529409</v>
      </c>
      <c r="EZ110">
        <v>1</v>
      </c>
      <c r="FA110" s="2">
        <v>42747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HA110">
        <v>0</v>
      </c>
      <c r="HB110">
        <v>0</v>
      </c>
      <c r="HD110">
        <v>0</v>
      </c>
      <c r="HE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f t="shared" si="31"/>
        <v>0</v>
      </c>
      <c r="HT110">
        <v>0</v>
      </c>
      <c r="HU110">
        <v>1</v>
      </c>
      <c r="HV110">
        <v>0</v>
      </c>
      <c r="HW110" s="2">
        <v>42797</v>
      </c>
      <c r="HX110">
        <v>0</v>
      </c>
      <c r="HZ110">
        <v>141</v>
      </c>
      <c r="IA110">
        <v>1</v>
      </c>
      <c r="ID110">
        <v>0</v>
      </c>
      <c r="IE110">
        <v>0</v>
      </c>
    </row>
    <row r="111" spans="1:239" x14ac:dyDescent="0.35">
      <c r="A111">
        <v>74</v>
      </c>
      <c r="B111">
        <v>1</v>
      </c>
      <c r="C111" s="9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 t="shared" si="17"/>
        <v>0</v>
      </c>
      <c r="M111">
        <v>0</v>
      </c>
      <c r="N111">
        <v>1</v>
      </c>
      <c r="O111">
        <v>0</v>
      </c>
      <c r="P111">
        <v>0</v>
      </c>
      <c r="Q111">
        <f t="shared" si="18"/>
        <v>1</v>
      </c>
      <c r="R111" s="8">
        <v>0</v>
      </c>
      <c r="S111" s="8">
        <v>0</v>
      </c>
      <c r="T111">
        <v>0</v>
      </c>
      <c r="U111">
        <v>1</v>
      </c>
      <c r="V111">
        <v>0</v>
      </c>
      <c r="W111">
        <v>0</v>
      </c>
      <c r="X111" s="8">
        <v>0</v>
      </c>
      <c r="Y111">
        <v>1</v>
      </c>
      <c r="Z111" s="8">
        <v>140</v>
      </c>
      <c r="AA111" s="8">
        <v>60</v>
      </c>
      <c r="AB111" s="8">
        <v>97.059269015475792</v>
      </c>
      <c r="AC111">
        <v>0</v>
      </c>
      <c r="AD111" s="8">
        <v>1.8648648648648649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8">
        <v>37</v>
      </c>
      <c r="AL111" s="8">
        <v>60</v>
      </c>
      <c r="AM111" s="6">
        <v>7.8</v>
      </c>
      <c r="AN111">
        <v>0</v>
      </c>
      <c r="AO111" s="8">
        <v>90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 s="8">
        <v>3</v>
      </c>
      <c r="AW111">
        <v>0</v>
      </c>
      <c r="AX111">
        <v>0</v>
      </c>
      <c r="AY111">
        <v>1</v>
      </c>
      <c r="AZ111" s="8">
        <v>408</v>
      </c>
      <c r="BA111" s="8">
        <v>368.86217230245109</v>
      </c>
      <c r="BD111" s="2">
        <v>42556</v>
      </c>
      <c r="BE111" s="2">
        <v>42581</v>
      </c>
      <c r="BF111" s="8">
        <v>25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5</v>
      </c>
      <c r="BO111">
        <v>2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 s="6">
        <v>0.1</v>
      </c>
      <c r="CO111" s="8">
        <v>0</v>
      </c>
      <c r="CP111" s="8">
        <v>0</v>
      </c>
      <c r="CQ111" s="8">
        <v>100</v>
      </c>
      <c r="CR111" s="8">
        <v>67.5</v>
      </c>
      <c r="CS111">
        <v>0</v>
      </c>
      <c r="CT111" s="4">
        <v>0.48214285714285715</v>
      </c>
      <c r="CU111" s="8">
        <v>72.5</v>
      </c>
      <c r="CV111" s="8">
        <v>70.5</v>
      </c>
      <c r="CW111" s="8">
        <v>0</v>
      </c>
      <c r="CX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f t="shared" si="19"/>
        <v>0</v>
      </c>
      <c r="EO111">
        <f t="shared" si="20"/>
        <v>0</v>
      </c>
      <c r="EP111">
        <f t="shared" si="21"/>
        <v>0</v>
      </c>
      <c r="EQ111">
        <f t="shared" si="22"/>
        <v>0</v>
      </c>
      <c r="ER111">
        <f t="shared" si="23"/>
        <v>0</v>
      </c>
      <c r="ES111">
        <f t="shared" si="24"/>
        <v>0</v>
      </c>
      <c r="ET111">
        <f t="shared" si="25"/>
        <v>0</v>
      </c>
      <c r="EU111">
        <f t="shared" si="26"/>
        <v>0</v>
      </c>
      <c r="EV111">
        <f t="shared" si="27"/>
        <v>0</v>
      </c>
      <c r="EW111">
        <f t="shared" si="28"/>
        <v>0</v>
      </c>
      <c r="EX111">
        <f t="shared" si="29"/>
        <v>0</v>
      </c>
      <c r="EY111" s="8">
        <v>1.8611111111111109</v>
      </c>
      <c r="EZ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HA111">
        <v>0</v>
      </c>
      <c r="HB111">
        <v>0</v>
      </c>
      <c r="HD111">
        <v>0</v>
      </c>
      <c r="HE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f t="shared" si="31"/>
        <v>0</v>
      </c>
      <c r="HT111">
        <v>0</v>
      </c>
      <c r="HU111">
        <v>1</v>
      </c>
      <c r="HV111">
        <v>0</v>
      </c>
      <c r="HW111" s="2">
        <v>42595</v>
      </c>
      <c r="HX111">
        <v>0</v>
      </c>
      <c r="HZ111">
        <v>14</v>
      </c>
      <c r="IA111">
        <v>1</v>
      </c>
      <c r="ID111">
        <v>0</v>
      </c>
      <c r="IE111">
        <v>0</v>
      </c>
    </row>
    <row r="112" spans="1:239" x14ac:dyDescent="0.35">
      <c r="A112">
        <v>56</v>
      </c>
      <c r="B112">
        <v>1</v>
      </c>
      <c r="C112" s="9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 t="shared" si="17"/>
        <v>0</v>
      </c>
      <c r="M112">
        <v>1</v>
      </c>
      <c r="N112">
        <v>0</v>
      </c>
      <c r="O112">
        <v>1</v>
      </c>
      <c r="P112">
        <v>0</v>
      </c>
      <c r="Q112">
        <f t="shared" si="18"/>
        <v>1</v>
      </c>
      <c r="R112" s="8">
        <v>0</v>
      </c>
      <c r="S112" s="8">
        <v>5.5261849061469602E-2</v>
      </c>
      <c r="T112">
        <v>0</v>
      </c>
      <c r="U112">
        <v>1</v>
      </c>
      <c r="V112">
        <v>0</v>
      </c>
      <c r="W112">
        <v>0</v>
      </c>
      <c r="X112" s="8">
        <v>0</v>
      </c>
      <c r="Y112">
        <v>1</v>
      </c>
      <c r="Z112" s="8">
        <v>141</v>
      </c>
      <c r="AA112" s="8">
        <v>76</v>
      </c>
      <c r="AB112" s="8">
        <v>99</v>
      </c>
      <c r="AC112">
        <v>0</v>
      </c>
      <c r="AD112" s="8">
        <v>1.9580419580419579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8">
        <v>45</v>
      </c>
      <c r="AL112" s="8">
        <v>63.5</v>
      </c>
      <c r="AM112" s="6">
        <v>8.4</v>
      </c>
      <c r="AN112">
        <v>0</v>
      </c>
      <c r="AO112" s="8">
        <v>93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 s="8">
        <v>1</v>
      </c>
      <c r="AW112">
        <v>1</v>
      </c>
      <c r="AX112">
        <v>0</v>
      </c>
      <c r="AY112">
        <v>0</v>
      </c>
      <c r="AZ112" s="8">
        <v>108</v>
      </c>
      <c r="BA112" s="8">
        <v>108</v>
      </c>
      <c r="BD112" s="2">
        <v>42637</v>
      </c>
      <c r="BE112" s="2">
        <v>42662</v>
      </c>
      <c r="BF112" s="8">
        <v>25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7</v>
      </c>
      <c r="BO112">
        <v>14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2</v>
      </c>
      <c r="CJ112">
        <v>0</v>
      </c>
      <c r="CK112">
        <v>1</v>
      </c>
      <c r="CL112">
        <v>0</v>
      </c>
      <c r="CM112">
        <v>1</v>
      </c>
      <c r="CN112" s="6">
        <v>1</v>
      </c>
      <c r="CO112" s="8">
        <v>80</v>
      </c>
      <c r="CP112" s="8">
        <v>0</v>
      </c>
      <c r="CQ112" s="8">
        <v>20</v>
      </c>
      <c r="CR112" s="8">
        <v>90</v>
      </c>
      <c r="CS112">
        <v>0</v>
      </c>
      <c r="CT112" s="4">
        <v>0.63829787234042556</v>
      </c>
      <c r="CU112" s="8">
        <v>51</v>
      </c>
      <c r="CV112" s="8">
        <v>58</v>
      </c>
      <c r="CW112" s="8">
        <v>0</v>
      </c>
      <c r="CX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f t="shared" si="19"/>
        <v>0</v>
      </c>
      <c r="EO112">
        <f t="shared" si="20"/>
        <v>0</v>
      </c>
      <c r="EP112">
        <f t="shared" si="21"/>
        <v>0</v>
      </c>
      <c r="EQ112">
        <f t="shared" si="22"/>
        <v>0</v>
      </c>
      <c r="ER112">
        <f t="shared" si="23"/>
        <v>0</v>
      </c>
      <c r="ES112">
        <f t="shared" si="24"/>
        <v>0</v>
      </c>
      <c r="ET112">
        <f t="shared" si="25"/>
        <v>0</v>
      </c>
      <c r="EU112">
        <f t="shared" si="26"/>
        <v>0</v>
      </c>
      <c r="EV112">
        <f t="shared" si="27"/>
        <v>0</v>
      </c>
      <c r="EW112">
        <f t="shared" si="28"/>
        <v>0</v>
      </c>
      <c r="EX112">
        <f t="shared" si="29"/>
        <v>0</v>
      </c>
      <c r="EY112" s="8">
        <v>1.5</v>
      </c>
      <c r="EZ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HA112">
        <v>0</v>
      </c>
      <c r="HB112">
        <v>0</v>
      </c>
      <c r="HD112">
        <v>0</v>
      </c>
      <c r="HE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f t="shared" si="31"/>
        <v>0</v>
      </c>
      <c r="HT112">
        <v>0</v>
      </c>
      <c r="HU112">
        <v>1</v>
      </c>
      <c r="HV112">
        <v>0</v>
      </c>
      <c r="HW112" s="2">
        <v>42762</v>
      </c>
      <c r="HX112">
        <v>0</v>
      </c>
      <c r="HZ112">
        <v>100</v>
      </c>
      <c r="IA112">
        <v>1</v>
      </c>
      <c r="ID112">
        <v>0</v>
      </c>
      <c r="IE112">
        <v>0</v>
      </c>
    </row>
    <row r="113" spans="1:239" x14ac:dyDescent="0.35">
      <c r="A113">
        <v>55</v>
      </c>
      <c r="B113">
        <v>1</v>
      </c>
      <c r="C113" s="9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 t="shared" si="17"/>
        <v>0</v>
      </c>
      <c r="M113">
        <v>2</v>
      </c>
      <c r="N113">
        <v>0</v>
      </c>
      <c r="O113">
        <v>0</v>
      </c>
      <c r="P113">
        <v>1</v>
      </c>
      <c r="Q113">
        <f t="shared" si="18"/>
        <v>0</v>
      </c>
      <c r="R113" s="8">
        <v>20</v>
      </c>
      <c r="S113" s="8">
        <v>6.8014330345353341E-2</v>
      </c>
      <c r="T113">
        <v>2</v>
      </c>
      <c r="U113">
        <v>0</v>
      </c>
      <c r="V113">
        <v>0</v>
      </c>
      <c r="W113">
        <v>1</v>
      </c>
      <c r="X113" s="8">
        <v>15</v>
      </c>
      <c r="Y113">
        <v>1</v>
      </c>
      <c r="Z113" s="8">
        <v>152</v>
      </c>
      <c r="AA113" s="8">
        <v>80</v>
      </c>
      <c r="AB113" s="8">
        <v>99</v>
      </c>
      <c r="AC113">
        <v>1</v>
      </c>
      <c r="AD113" s="8">
        <v>1.3364485981308409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8">
        <v>40.271551863366412</v>
      </c>
      <c r="AL113" s="8">
        <v>80</v>
      </c>
      <c r="AM113" s="6">
        <v>9.6999999999999993</v>
      </c>
      <c r="AN113">
        <v>0</v>
      </c>
      <c r="AO113" s="8">
        <v>117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 s="8">
        <v>3</v>
      </c>
      <c r="AW113">
        <v>0</v>
      </c>
      <c r="AX113">
        <v>0</v>
      </c>
      <c r="AY113">
        <v>1</v>
      </c>
      <c r="AZ113" s="8">
        <v>143</v>
      </c>
      <c r="BA113" s="8">
        <v>13</v>
      </c>
      <c r="BB113" t="s">
        <v>226</v>
      </c>
      <c r="BD113" s="2">
        <v>42598</v>
      </c>
      <c r="BE113" s="2">
        <v>42623</v>
      </c>
      <c r="BF113" s="8">
        <v>25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5</v>
      </c>
      <c r="BO113">
        <v>7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1</v>
      </c>
      <c r="CJ113">
        <v>1</v>
      </c>
      <c r="CK113">
        <v>0</v>
      </c>
      <c r="CL113">
        <v>0</v>
      </c>
      <c r="CM113">
        <v>1</v>
      </c>
      <c r="CN113" s="6">
        <v>2.2000000000000002</v>
      </c>
      <c r="CO113" s="8">
        <v>30</v>
      </c>
      <c r="CP113" s="8">
        <v>0</v>
      </c>
      <c r="CQ113" s="8">
        <v>70</v>
      </c>
      <c r="CR113" s="8">
        <v>107</v>
      </c>
      <c r="CS113">
        <v>0</v>
      </c>
      <c r="CT113" s="4">
        <v>0.70394736842105265</v>
      </c>
      <c r="CU113" s="8">
        <v>45</v>
      </c>
      <c r="CV113" s="8">
        <v>129</v>
      </c>
      <c r="CW113" s="8">
        <v>0</v>
      </c>
      <c r="CX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f t="shared" si="19"/>
        <v>0</v>
      </c>
      <c r="EO113">
        <f t="shared" si="20"/>
        <v>0</v>
      </c>
      <c r="EP113">
        <f t="shared" si="21"/>
        <v>0</v>
      </c>
      <c r="EQ113">
        <f t="shared" si="22"/>
        <v>0</v>
      </c>
      <c r="ER113">
        <f t="shared" si="23"/>
        <v>0</v>
      </c>
      <c r="ES113">
        <f t="shared" si="24"/>
        <v>0</v>
      </c>
      <c r="ET113">
        <f t="shared" si="25"/>
        <v>0</v>
      </c>
      <c r="EU113">
        <f t="shared" si="26"/>
        <v>0</v>
      </c>
      <c r="EV113">
        <f t="shared" si="27"/>
        <v>0</v>
      </c>
      <c r="EW113">
        <f t="shared" si="28"/>
        <v>0</v>
      </c>
      <c r="EX113">
        <f t="shared" si="29"/>
        <v>0</v>
      </c>
      <c r="EY113" s="8">
        <v>1.5</v>
      </c>
      <c r="EZ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</v>
      </c>
      <c r="GY113">
        <v>0</v>
      </c>
      <c r="HA113">
        <v>0</v>
      </c>
      <c r="HB113">
        <v>0</v>
      </c>
      <c r="HD113">
        <v>0</v>
      </c>
      <c r="HE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f t="shared" si="31"/>
        <v>0</v>
      </c>
      <c r="HT113">
        <v>0</v>
      </c>
      <c r="HU113">
        <v>1</v>
      </c>
      <c r="HV113">
        <v>0</v>
      </c>
      <c r="HW113" s="2">
        <v>42690</v>
      </c>
      <c r="HX113">
        <v>0</v>
      </c>
      <c r="HZ113">
        <v>67</v>
      </c>
      <c r="IA113">
        <v>1</v>
      </c>
      <c r="ID113">
        <v>0</v>
      </c>
      <c r="IE113">
        <v>0</v>
      </c>
    </row>
    <row r="114" spans="1:239" x14ac:dyDescent="0.35">
      <c r="A114">
        <v>49</v>
      </c>
      <c r="B114">
        <v>1</v>
      </c>
      <c r="C114" s="9">
        <v>4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f t="shared" si="17"/>
        <v>1</v>
      </c>
      <c r="M114">
        <v>0</v>
      </c>
      <c r="N114">
        <v>1</v>
      </c>
      <c r="O114">
        <v>0</v>
      </c>
      <c r="P114">
        <v>0</v>
      </c>
      <c r="Q114">
        <f t="shared" si="18"/>
        <v>1</v>
      </c>
      <c r="R114" s="8">
        <v>0</v>
      </c>
      <c r="S114" s="8">
        <v>0</v>
      </c>
      <c r="T114">
        <v>0</v>
      </c>
      <c r="U114">
        <v>1</v>
      </c>
      <c r="V114">
        <v>0</v>
      </c>
      <c r="W114">
        <v>0</v>
      </c>
      <c r="X114" s="8">
        <v>0</v>
      </c>
      <c r="Y114">
        <v>1</v>
      </c>
      <c r="Z114" s="8">
        <v>155</v>
      </c>
      <c r="AA114" s="8">
        <v>59</v>
      </c>
      <c r="AB114" s="8">
        <v>99</v>
      </c>
      <c r="AC114">
        <v>0</v>
      </c>
      <c r="AD114" s="8">
        <v>1.856209150326797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8">
        <v>41.907586907705102</v>
      </c>
      <c r="AL114" s="8">
        <v>84</v>
      </c>
      <c r="AM114" s="6">
        <v>6.1</v>
      </c>
      <c r="AN114">
        <v>1</v>
      </c>
      <c r="AO114" s="8">
        <v>92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 s="8">
        <v>1</v>
      </c>
      <c r="AW114">
        <v>1</v>
      </c>
      <c r="AX114">
        <v>0</v>
      </c>
      <c r="AY114">
        <v>0</v>
      </c>
      <c r="AZ114" s="8">
        <v>353</v>
      </c>
      <c r="BA114" s="8">
        <v>353</v>
      </c>
      <c r="BD114" s="2">
        <v>41610</v>
      </c>
      <c r="BE114" s="2">
        <v>41635</v>
      </c>
      <c r="BF114" s="8">
        <v>25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7</v>
      </c>
      <c r="BO114">
        <v>8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1</v>
      </c>
      <c r="CN114" s="6">
        <v>0.6</v>
      </c>
      <c r="CO114" s="8">
        <v>0</v>
      </c>
      <c r="CP114" s="8">
        <v>0</v>
      </c>
      <c r="CQ114" s="8">
        <v>100</v>
      </c>
      <c r="CR114" s="8">
        <v>112</v>
      </c>
      <c r="CS114">
        <v>0</v>
      </c>
      <c r="CT114" s="4">
        <v>0.72258064516129028</v>
      </c>
      <c r="CU114" s="8">
        <v>43</v>
      </c>
      <c r="CV114" s="8">
        <v>124.5</v>
      </c>
      <c r="CW114" s="8">
        <v>0</v>
      </c>
      <c r="CX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f t="shared" si="19"/>
        <v>0</v>
      </c>
      <c r="EO114">
        <f t="shared" si="20"/>
        <v>0</v>
      </c>
      <c r="EP114">
        <f t="shared" si="21"/>
        <v>0</v>
      </c>
      <c r="EQ114">
        <f t="shared" si="22"/>
        <v>0</v>
      </c>
      <c r="ER114">
        <f t="shared" si="23"/>
        <v>0</v>
      </c>
      <c r="ES114">
        <f t="shared" si="24"/>
        <v>0</v>
      </c>
      <c r="ET114">
        <f t="shared" si="25"/>
        <v>0</v>
      </c>
      <c r="EU114">
        <f t="shared" si="26"/>
        <v>0</v>
      </c>
      <c r="EV114">
        <f t="shared" si="27"/>
        <v>0</v>
      </c>
      <c r="EW114">
        <f t="shared" si="28"/>
        <v>0</v>
      </c>
      <c r="EX114">
        <f t="shared" si="29"/>
        <v>0</v>
      </c>
      <c r="EY114" s="8">
        <v>1.779220779220779</v>
      </c>
      <c r="EZ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1</v>
      </c>
      <c r="GZ114" s="2">
        <v>41650</v>
      </c>
      <c r="HA114">
        <v>2</v>
      </c>
      <c r="HB114">
        <v>1</v>
      </c>
      <c r="HC114" s="2">
        <v>42195</v>
      </c>
      <c r="HD114">
        <v>6</v>
      </c>
      <c r="HE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f>HD114</f>
        <v>6</v>
      </c>
      <c r="HT114">
        <v>0</v>
      </c>
      <c r="HU114">
        <v>1</v>
      </c>
      <c r="HV114">
        <v>1</v>
      </c>
      <c r="HW114" s="2">
        <v>42252</v>
      </c>
      <c r="HX114">
        <v>0</v>
      </c>
      <c r="HZ114">
        <v>617</v>
      </c>
      <c r="IA114">
        <v>0</v>
      </c>
      <c r="IB114">
        <v>15</v>
      </c>
      <c r="IC114">
        <v>1</v>
      </c>
      <c r="ID114">
        <v>1</v>
      </c>
      <c r="IE114">
        <v>3</v>
      </c>
    </row>
    <row r="115" spans="1:239" x14ac:dyDescent="0.35">
      <c r="A115">
        <v>80</v>
      </c>
      <c r="B115">
        <v>1</v>
      </c>
      <c r="C115" s="9">
        <v>2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 t="shared" si="17"/>
        <v>1</v>
      </c>
      <c r="M115">
        <v>1</v>
      </c>
      <c r="N115">
        <v>0</v>
      </c>
      <c r="O115">
        <v>1</v>
      </c>
      <c r="P115">
        <v>0</v>
      </c>
      <c r="Q115">
        <f t="shared" si="18"/>
        <v>1</v>
      </c>
      <c r="R115" s="8">
        <v>0</v>
      </c>
      <c r="S115" s="8">
        <v>14</v>
      </c>
      <c r="T115">
        <v>2</v>
      </c>
      <c r="U115">
        <v>0</v>
      </c>
      <c r="V115">
        <v>0</v>
      </c>
      <c r="W115">
        <v>1</v>
      </c>
      <c r="X115" s="8">
        <v>1</v>
      </c>
      <c r="Y115">
        <v>0</v>
      </c>
      <c r="Z115" s="8">
        <v>149</v>
      </c>
      <c r="AA115" s="8">
        <v>70.146666273225662</v>
      </c>
      <c r="AB115" s="8">
        <v>97.5</v>
      </c>
      <c r="AC115">
        <v>0</v>
      </c>
      <c r="AD115" s="8">
        <v>1.5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8">
        <v>46</v>
      </c>
      <c r="AL115" s="8">
        <v>92</v>
      </c>
      <c r="AM115" s="6">
        <v>5.2</v>
      </c>
      <c r="AN115">
        <v>1</v>
      </c>
      <c r="AO115" s="8">
        <v>54</v>
      </c>
      <c r="AP115">
        <v>2</v>
      </c>
      <c r="AQ115">
        <v>1</v>
      </c>
      <c r="AR115">
        <v>1</v>
      </c>
      <c r="AS115">
        <v>0</v>
      </c>
      <c r="AT115">
        <v>0</v>
      </c>
      <c r="AU115">
        <v>0</v>
      </c>
      <c r="AV115" s="8">
        <v>3</v>
      </c>
      <c r="AW115">
        <v>0</v>
      </c>
      <c r="AX115">
        <v>0</v>
      </c>
      <c r="AY115">
        <v>1</v>
      </c>
      <c r="AZ115" s="8">
        <v>282</v>
      </c>
      <c r="BA115" s="8">
        <v>224.11508944191999</v>
      </c>
      <c r="BB115" t="s">
        <v>222</v>
      </c>
      <c r="BD115" s="2">
        <v>41635</v>
      </c>
      <c r="BE115" s="2">
        <v>41660</v>
      </c>
      <c r="BF115" s="8">
        <v>25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</v>
      </c>
      <c r="BO115">
        <v>7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1</v>
      </c>
      <c r="CN115" s="6">
        <v>11.1</v>
      </c>
      <c r="CO115" s="8">
        <v>0</v>
      </c>
      <c r="CP115" s="8">
        <v>0</v>
      </c>
      <c r="CQ115" s="8">
        <v>100</v>
      </c>
      <c r="CR115" s="8">
        <v>179</v>
      </c>
      <c r="CS115">
        <v>0</v>
      </c>
      <c r="CT115" s="4">
        <v>1.2013422818791946</v>
      </c>
      <c r="CU115" s="8">
        <v>-30</v>
      </c>
      <c r="CV115" s="8">
        <v>184</v>
      </c>
      <c r="CW115" s="8">
        <v>0</v>
      </c>
      <c r="CX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f t="shared" si="19"/>
        <v>0</v>
      </c>
      <c r="EO115">
        <f t="shared" si="20"/>
        <v>0</v>
      </c>
      <c r="EP115">
        <f t="shared" si="21"/>
        <v>0</v>
      </c>
      <c r="EQ115">
        <f t="shared" si="22"/>
        <v>0</v>
      </c>
      <c r="ER115">
        <f t="shared" si="23"/>
        <v>0</v>
      </c>
      <c r="ES115">
        <f t="shared" si="24"/>
        <v>0</v>
      </c>
      <c r="ET115">
        <f t="shared" si="25"/>
        <v>0</v>
      </c>
      <c r="EU115">
        <f t="shared" si="26"/>
        <v>0</v>
      </c>
      <c r="EV115">
        <f t="shared" si="27"/>
        <v>0</v>
      </c>
      <c r="EW115">
        <f t="shared" si="28"/>
        <v>0</v>
      </c>
      <c r="EX115">
        <f t="shared" si="29"/>
        <v>0</v>
      </c>
      <c r="EY115" s="8">
        <v>1.8378378378378379</v>
      </c>
      <c r="EZ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HA115">
        <v>0</v>
      </c>
      <c r="HB115">
        <v>0</v>
      </c>
      <c r="HD115">
        <v>0</v>
      </c>
      <c r="HE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f t="shared" ref="HR115:HR121" si="32">HA115</f>
        <v>0</v>
      </c>
      <c r="HT115">
        <v>0</v>
      </c>
      <c r="HU115">
        <v>1</v>
      </c>
      <c r="HV115">
        <v>0</v>
      </c>
      <c r="HW115" s="2">
        <v>41874</v>
      </c>
      <c r="HX115">
        <v>1</v>
      </c>
      <c r="HY115" s="2">
        <v>42095</v>
      </c>
      <c r="HZ115">
        <v>214</v>
      </c>
      <c r="IA115">
        <v>1</v>
      </c>
      <c r="ID115">
        <v>0</v>
      </c>
      <c r="IE115">
        <v>0</v>
      </c>
    </row>
    <row r="116" spans="1:239" x14ac:dyDescent="0.35">
      <c r="A116">
        <v>80</v>
      </c>
      <c r="B116">
        <v>1</v>
      </c>
      <c r="C116" s="9">
        <v>2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f t="shared" si="17"/>
        <v>1</v>
      </c>
      <c r="M116">
        <v>0</v>
      </c>
      <c r="N116">
        <v>1</v>
      </c>
      <c r="O116">
        <v>0</v>
      </c>
      <c r="P116">
        <v>0</v>
      </c>
      <c r="Q116">
        <f t="shared" si="18"/>
        <v>1</v>
      </c>
      <c r="R116" s="8">
        <v>0</v>
      </c>
      <c r="S116" s="8">
        <v>0</v>
      </c>
      <c r="T116">
        <v>0</v>
      </c>
      <c r="U116">
        <v>1</v>
      </c>
      <c r="V116">
        <v>0</v>
      </c>
      <c r="W116">
        <v>0</v>
      </c>
      <c r="X116" s="8">
        <v>0</v>
      </c>
      <c r="Y116">
        <v>0</v>
      </c>
      <c r="Z116" s="8">
        <v>142</v>
      </c>
      <c r="AA116" s="8">
        <v>71.88874465331044</v>
      </c>
      <c r="AB116" s="8">
        <v>98.057747834456208</v>
      </c>
      <c r="AC116">
        <v>0</v>
      </c>
      <c r="AD116" s="8">
        <v>1.911111111111111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8">
        <v>46</v>
      </c>
      <c r="AL116" s="8">
        <v>92</v>
      </c>
      <c r="AM116" s="6">
        <v>5.2</v>
      </c>
      <c r="AN116">
        <v>1</v>
      </c>
      <c r="AO116" s="8">
        <v>54</v>
      </c>
      <c r="AP116">
        <v>2</v>
      </c>
      <c r="AQ116">
        <v>1</v>
      </c>
      <c r="AR116">
        <v>1</v>
      </c>
      <c r="AS116">
        <v>0</v>
      </c>
      <c r="AT116">
        <v>0</v>
      </c>
      <c r="AU116">
        <v>0</v>
      </c>
      <c r="AV116" s="8">
        <v>3</v>
      </c>
      <c r="AW116">
        <v>0</v>
      </c>
      <c r="AX116">
        <v>0</v>
      </c>
      <c r="AY116">
        <v>1</v>
      </c>
      <c r="AZ116" s="8">
        <v>282</v>
      </c>
      <c r="BA116" s="8">
        <v>227.5</v>
      </c>
      <c r="BB116" t="s">
        <v>222</v>
      </c>
      <c r="BD116" s="2">
        <v>41635</v>
      </c>
      <c r="BE116" s="2">
        <v>41660</v>
      </c>
      <c r="BF116" s="8">
        <v>25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6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0</v>
      </c>
      <c r="CM116">
        <v>1</v>
      </c>
      <c r="CN116" s="6">
        <v>5.4</v>
      </c>
      <c r="CO116" s="8">
        <v>30</v>
      </c>
      <c r="CP116" s="8">
        <v>0</v>
      </c>
      <c r="CQ116" s="8">
        <v>70</v>
      </c>
      <c r="CR116" s="8">
        <v>184</v>
      </c>
      <c r="CS116">
        <v>0</v>
      </c>
      <c r="CT116" s="4">
        <v>1.295774647887324</v>
      </c>
      <c r="CU116" s="8">
        <v>-42</v>
      </c>
      <c r="CV116" s="8">
        <v>179</v>
      </c>
      <c r="CW116" s="8">
        <v>0</v>
      </c>
      <c r="CX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f t="shared" si="19"/>
        <v>0</v>
      </c>
      <c r="EO116">
        <f t="shared" si="20"/>
        <v>0</v>
      </c>
      <c r="EP116">
        <f t="shared" si="21"/>
        <v>0</v>
      </c>
      <c r="EQ116">
        <f t="shared" si="22"/>
        <v>0</v>
      </c>
      <c r="ER116">
        <f t="shared" si="23"/>
        <v>0</v>
      </c>
      <c r="ES116">
        <f t="shared" si="24"/>
        <v>0</v>
      </c>
      <c r="ET116">
        <f t="shared" si="25"/>
        <v>0</v>
      </c>
      <c r="EU116">
        <f t="shared" si="26"/>
        <v>0</v>
      </c>
      <c r="EV116">
        <f t="shared" si="27"/>
        <v>0</v>
      </c>
      <c r="EW116">
        <f t="shared" si="28"/>
        <v>0</v>
      </c>
      <c r="EX116">
        <f t="shared" si="29"/>
        <v>0</v>
      </c>
      <c r="EY116" s="8">
        <v>1.8888888888888899</v>
      </c>
      <c r="EZ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HA116">
        <v>0</v>
      </c>
      <c r="HB116">
        <v>0</v>
      </c>
      <c r="HD116">
        <v>0</v>
      </c>
      <c r="HE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f t="shared" si="32"/>
        <v>0</v>
      </c>
      <c r="HT116">
        <v>0</v>
      </c>
      <c r="HU116">
        <v>1</v>
      </c>
      <c r="HV116">
        <v>0</v>
      </c>
      <c r="HW116" s="2">
        <v>41985</v>
      </c>
      <c r="HX116">
        <v>1</v>
      </c>
      <c r="HY116" s="2">
        <v>42095</v>
      </c>
      <c r="HZ116">
        <v>325</v>
      </c>
      <c r="IA116">
        <v>1</v>
      </c>
      <c r="ID116">
        <v>0</v>
      </c>
      <c r="IE116">
        <v>0</v>
      </c>
    </row>
    <row r="117" spans="1:239" x14ac:dyDescent="0.35">
      <c r="A117">
        <v>60</v>
      </c>
      <c r="B117">
        <v>2</v>
      </c>
      <c r="C117" s="9">
        <v>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f t="shared" si="17"/>
        <v>1</v>
      </c>
      <c r="M117">
        <v>0</v>
      </c>
      <c r="N117">
        <v>1</v>
      </c>
      <c r="O117">
        <v>0</v>
      </c>
      <c r="P117">
        <v>0</v>
      </c>
      <c r="Q117">
        <f t="shared" si="18"/>
        <v>1</v>
      </c>
      <c r="R117" s="8">
        <v>0</v>
      </c>
      <c r="S117" s="8">
        <v>0</v>
      </c>
      <c r="T117">
        <v>0</v>
      </c>
      <c r="U117">
        <v>1</v>
      </c>
      <c r="V117">
        <v>0</v>
      </c>
      <c r="W117">
        <v>0</v>
      </c>
      <c r="X117" s="8">
        <v>0</v>
      </c>
      <c r="Y117">
        <v>0</v>
      </c>
      <c r="Z117" s="8">
        <v>121</v>
      </c>
      <c r="AA117" s="8">
        <v>56</v>
      </c>
      <c r="AB117" s="8">
        <v>97</v>
      </c>
      <c r="AC117">
        <v>0</v>
      </c>
      <c r="AD117" s="8">
        <v>2.0408163265306118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 s="8">
        <v>36.074656421666717</v>
      </c>
      <c r="AL117" s="8">
        <v>70</v>
      </c>
      <c r="AM117" s="6">
        <v>6.4</v>
      </c>
      <c r="AN117">
        <v>1</v>
      </c>
      <c r="AO117" s="8">
        <v>3</v>
      </c>
      <c r="AP117">
        <v>5</v>
      </c>
      <c r="AQ117">
        <v>1</v>
      </c>
      <c r="AR117">
        <v>0</v>
      </c>
      <c r="AS117">
        <v>0</v>
      </c>
      <c r="AT117">
        <v>0</v>
      </c>
      <c r="AU117">
        <v>1</v>
      </c>
      <c r="AV117" s="8">
        <v>3</v>
      </c>
      <c r="AW117">
        <v>0</v>
      </c>
      <c r="AX117">
        <v>0</v>
      </c>
      <c r="AY117">
        <v>1</v>
      </c>
      <c r="AZ117" s="8">
        <v>408</v>
      </c>
      <c r="BA117" s="8">
        <v>408</v>
      </c>
      <c r="BD117" s="2">
        <v>42566</v>
      </c>
      <c r="BE117" s="2">
        <v>42591</v>
      </c>
      <c r="BF117" s="8">
        <v>25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4</v>
      </c>
      <c r="BO117">
        <v>16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3</v>
      </c>
      <c r="CJ117">
        <v>1</v>
      </c>
      <c r="CK117">
        <v>1</v>
      </c>
      <c r="CL117">
        <v>1</v>
      </c>
      <c r="CM117">
        <v>1</v>
      </c>
      <c r="CN117" s="6">
        <v>25</v>
      </c>
      <c r="CO117" s="8">
        <v>0</v>
      </c>
      <c r="CP117" s="8">
        <v>100</v>
      </c>
      <c r="CQ117" s="8">
        <v>0</v>
      </c>
      <c r="CR117" s="8">
        <v>35</v>
      </c>
      <c r="CS117">
        <v>1</v>
      </c>
      <c r="CT117" s="4">
        <v>0.28925619834710742</v>
      </c>
      <c r="CU117" s="8">
        <v>86</v>
      </c>
      <c r="CV117" s="8">
        <v>65</v>
      </c>
      <c r="CW117" s="8">
        <v>1</v>
      </c>
      <c r="CX117">
        <v>1</v>
      </c>
      <c r="CY117" s="2">
        <v>42593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f t="shared" si="19"/>
        <v>1</v>
      </c>
      <c r="EO117">
        <f t="shared" si="20"/>
        <v>0</v>
      </c>
      <c r="EP117">
        <f t="shared" si="21"/>
        <v>1</v>
      </c>
      <c r="EQ117">
        <f t="shared" si="22"/>
        <v>0</v>
      </c>
      <c r="ER117">
        <f t="shared" si="23"/>
        <v>0</v>
      </c>
      <c r="ES117">
        <f t="shared" si="24"/>
        <v>1</v>
      </c>
      <c r="ET117">
        <f t="shared" si="25"/>
        <v>1</v>
      </c>
      <c r="EU117">
        <f t="shared" si="26"/>
        <v>1</v>
      </c>
      <c r="EV117">
        <f t="shared" si="27"/>
        <v>0</v>
      </c>
      <c r="EW117">
        <f t="shared" si="28"/>
        <v>0</v>
      </c>
      <c r="EX117">
        <f t="shared" si="29"/>
        <v>1</v>
      </c>
      <c r="EY117" s="8">
        <v>3</v>
      </c>
      <c r="EZ117">
        <v>1</v>
      </c>
      <c r="FA117" s="2">
        <v>42595</v>
      </c>
      <c r="FB117">
        <v>0</v>
      </c>
      <c r="FC117">
        <v>1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1</v>
      </c>
      <c r="GZ117" s="2">
        <v>42616</v>
      </c>
      <c r="HA117">
        <v>6</v>
      </c>
      <c r="HB117">
        <v>0</v>
      </c>
      <c r="HD117">
        <v>0</v>
      </c>
      <c r="HE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f t="shared" si="32"/>
        <v>6</v>
      </c>
      <c r="HT117">
        <v>0</v>
      </c>
      <c r="HU117">
        <v>1</v>
      </c>
      <c r="HV117">
        <v>1</v>
      </c>
      <c r="HW117" s="2">
        <v>42715</v>
      </c>
      <c r="HX117">
        <v>0</v>
      </c>
      <c r="HZ117">
        <v>124</v>
      </c>
      <c r="IA117">
        <v>1</v>
      </c>
      <c r="IB117">
        <v>25</v>
      </c>
      <c r="IC117">
        <v>1</v>
      </c>
      <c r="ID117">
        <v>1</v>
      </c>
      <c r="IE117">
        <v>3</v>
      </c>
    </row>
    <row r="118" spans="1:239" x14ac:dyDescent="0.35">
      <c r="A118">
        <v>74</v>
      </c>
      <c r="B118">
        <v>1</v>
      </c>
      <c r="C118" s="9">
        <v>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f t="shared" si="17"/>
        <v>0</v>
      </c>
      <c r="M118">
        <v>1</v>
      </c>
      <c r="N118">
        <v>0</v>
      </c>
      <c r="O118">
        <v>1</v>
      </c>
      <c r="P118">
        <v>0</v>
      </c>
      <c r="Q118">
        <f t="shared" si="18"/>
        <v>1</v>
      </c>
      <c r="R118" s="8">
        <v>0</v>
      </c>
      <c r="S118" s="8">
        <v>6.7908964260688306E-2</v>
      </c>
      <c r="T118">
        <v>0</v>
      </c>
      <c r="U118">
        <v>1</v>
      </c>
      <c r="V118">
        <v>0</v>
      </c>
      <c r="W118">
        <v>0</v>
      </c>
      <c r="X118" s="8">
        <v>0</v>
      </c>
      <c r="Y118">
        <v>1</v>
      </c>
      <c r="Z118" s="8">
        <v>150</v>
      </c>
      <c r="AA118" s="8">
        <v>60</v>
      </c>
      <c r="AB118" s="8">
        <v>96</v>
      </c>
      <c r="AC118">
        <v>0</v>
      </c>
      <c r="AD118" s="8">
        <v>1.984962406015037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8">
        <v>42</v>
      </c>
      <c r="AL118" s="8">
        <v>79</v>
      </c>
      <c r="AM118" s="6">
        <v>7.1</v>
      </c>
      <c r="AN118">
        <v>1</v>
      </c>
      <c r="AO118" s="8">
        <v>80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 s="8">
        <v>3</v>
      </c>
      <c r="AW118">
        <v>0</v>
      </c>
      <c r="AX118">
        <v>0</v>
      </c>
      <c r="AY118">
        <v>1</v>
      </c>
      <c r="AZ118" s="8">
        <v>281</v>
      </c>
      <c r="BA118" s="8">
        <v>218</v>
      </c>
      <c r="BB118" t="s">
        <v>220</v>
      </c>
      <c r="BD118" s="2">
        <v>41987</v>
      </c>
      <c r="BE118" s="2">
        <v>42013</v>
      </c>
      <c r="BF118" s="8">
        <v>26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</v>
      </c>
      <c r="BO118">
        <v>6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1</v>
      </c>
      <c r="CJ118">
        <v>1</v>
      </c>
      <c r="CK118">
        <v>0</v>
      </c>
      <c r="CL118">
        <v>0</v>
      </c>
      <c r="CM118">
        <v>1</v>
      </c>
      <c r="CN118" s="6">
        <v>2.2999999999999998</v>
      </c>
      <c r="CO118" s="8">
        <v>0</v>
      </c>
      <c r="CP118" s="8">
        <v>0</v>
      </c>
      <c r="CQ118" s="8">
        <v>100</v>
      </c>
      <c r="CR118" s="8">
        <v>80</v>
      </c>
      <c r="CS118">
        <v>0</v>
      </c>
      <c r="CT118" s="4">
        <v>0.53333333333333333</v>
      </c>
      <c r="CU118" s="8">
        <v>70</v>
      </c>
      <c r="CV118" s="8">
        <v>87</v>
      </c>
      <c r="CW118" s="8">
        <v>0</v>
      </c>
      <c r="CX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f t="shared" si="19"/>
        <v>0</v>
      </c>
      <c r="EO118">
        <f t="shared" si="20"/>
        <v>0</v>
      </c>
      <c r="EP118">
        <f t="shared" si="21"/>
        <v>0</v>
      </c>
      <c r="EQ118">
        <f t="shared" si="22"/>
        <v>0</v>
      </c>
      <c r="ER118">
        <f t="shared" si="23"/>
        <v>0</v>
      </c>
      <c r="ES118">
        <f t="shared" si="24"/>
        <v>0</v>
      </c>
      <c r="ET118">
        <f t="shared" si="25"/>
        <v>0</v>
      </c>
      <c r="EU118">
        <f t="shared" si="26"/>
        <v>0</v>
      </c>
      <c r="EV118">
        <f t="shared" si="27"/>
        <v>0</v>
      </c>
      <c r="EW118">
        <f t="shared" si="28"/>
        <v>0</v>
      </c>
      <c r="EX118">
        <f t="shared" si="29"/>
        <v>0</v>
      </c>
      <c r="EY118" s="8">
        <v>1.810810810810811</v>
      </c>
      <c r="EZ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HA118">
        <v>0</v>
      </c>
      <c r="HB118">
        <v>0</v>
      </c>
      <c r="HD118">
        <v>0</v>
      </c>
      <c r="HE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f t="shared" si="32"/>
        <v>0</v>
      </c>
      <c r="HT118">
        <v>0</v>
      </c>
      <c r="HU118">
        <v>1</v>
      </c>
      <c r="HV118">
        <v>0</v>
      </c>
      <c r="HX118">
        <v>1</v>
      </c>
      <c r="HY118" s="2">
        <v>42251</v>
      </c>
      <c r="ID118">
        <v>2</v>
      </c>
      <c r="IE118">
        <v>4</v>
      </c>
    </row>
    <row r="119" spans="1:239" x14ac:dyDescent="0.35">
      <c r="A119">
        <v>68</v>
      </c>
      <c r="B119">
        <v>2</v>
      </c>
      <c r="C119" s="9">
        <v>2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f t="shared" si="17"/>
        <v>1</v>
      </c>
      <c r="M119">
        <v>2</v>
      </c>
      <c r="N119">
        <v>0</v>
      </c>
      <c r="O119">
        <v>0</v>
      </c>
      <c r="P119">
        <v>1</v>
      </c>
      <c r="Q119">
        <f t="shared" si="18"/>
        <v>0</v>
      </c>
      <c r="R119" s="8">
        <v>30</v>
      </c>
      <c r="S119" s="8">
        <v>6.7921049865370772E-2</v>
      </c>
      <c r="T119">
        <v>0</v>
      </c>
      <c r="U119">
        <v>1</v>
      </c>
      <c r="V119">
        <v>0</v>
      </c>
      <c r="W119">
        <v>0</v>
      </c>
      <c r="X119" s="8">
        <v>0</v>
      </c>
      <c r="Y119">
        <v>0</v>
      </c>
      <c r="Z119" s="8">
        <v>130</v>
      </c>
      <c r="AA119" s="8">
        <v>70</v>
      </c>
      <c r="AB119" s="8">
        <v>98</v>
      </c>
      <c r="AC119">
        <v>1</v>
      </c>
      <c r="AD119" s="8">
        <v>1.838235294117647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8">
        <v>38</v>
      </c>
      <c r="AL119" s="8">
        <v>46</v>
      </c>
      <c r="AM119" s="6">
        <v>7.5</v>
      </c>
      <c r="AN119">
        <v>0</v>
      </c>
      <c r="AO119" s="8">
        <v>22</v>
      </c>
      <c r="AP119">
        <v>4</v>
      </c>
      <c r="AQ119">
        <v>1</v>
      </c>
      <c r="AR119">
        <v>0</v>
      </c>
      <c r="AS119">
        <v>0</v>
      </c>
      <c r="AT119">
        <v>1</v>
      </c>
      <c r="AU119">
        <v>0</v>
      </c>
      <c r="AV119" s="8">
        <v>2</v>
      </c>
      <c r="AW119">
        <v>0</v>
      </c>
      <c r="AX119">
        <v>1</v>
      </c>
      <c r="AY119">
        <v>0</v>
      </c>
      <c r="AZ119" s="8">
        <v>149</v>
      </c>
      <c r="BA119" s="8">
        <v>0</v>
      </c>
      <c r="BB119" t="s">
        <v>223</v>
      </c>
      <c r="BD119" s="2">
        <v>41809</v>
      </c>
      <c r="BE119" s="2">
        <v>41835</v>
      </c>
      <c r="BF119" s="8">
        <v>26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7</v>
      </c>
      <c r="BO119">
        <v>3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0</v>
      </c>
      <c r="CN119" s="6">
        <v>1.4</v>
      </c>
      <c r="CO119" s="8">
        <v>0</v>
      </c>
      <c r="CP119" s="8">
        <v>0</v>
      </c>
      <c r="CQ119" s="8">
        <v>100</v>
      </c>
      <c r="CR119" s="8">
        <v>114</v>
      </c>
      <c r="CS119">
        <v>0</v>
      </c>
      <c r="CT119" s="4">
        <v>0.87692307692307692</v>
      </c>
      <c r="CU119" s="8">
        <v>16</v>
      </c>
      <c r="CV119" s="8">
        <v>119</v>
      </c>
      <c r="CW119" s="8">
        <v>0</v>
      </c>
      <c r="CX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f t="shared" si="19"/>
        <v>0</v>
      </c>
      <c r="EO119">
        <f t="shared" si="20"/>
        <v>0</v>
      </c>
      <c r="EP119">
        <f t="shared" si="21"/>
        <v>0</v>
      </c>
      <c r="EQ119">
        <f t="shared" si="22"/>
        <v>0</v>
      </c>
      <c r="ER119">
        <f t="shared" si="23"/>
        <v>0</v>
      </c>
      <c r="ES119">
        <f t="shared" si="24"/>
        <v>0</v>
      </c>
      <c r="ET119">
        <f t="shared" si="25"/>
        <v>0</v>
      </c>
      <c r="EU119">
        <f t="shared" si="26"/>
        <v>0</v>
      </c>
      <c r="EV119">
        <f t="shared" si="27"/>
        <v>0</v>
      </c>
      <c r="EW119">
        <f t="shared" si="28"/>
        <v>0</v>
      </c>
      <c r="EX119">
        <f t="shared" si="29"/>
        <v>0</v>
      </c>
      <c r="EY119" s="8">
        <v>1.8857142857142859</v>
      </c>
      <c r="EZ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HA119">
        <v>0</v>
      </c>
      <c r="HB119">
        <v>0</v>
      </c>
      <c r="HD119">
        <v>0</v>
      </c>
      <c r="HE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f t="shared" si="32"/>
        <v>0</v>
      </c>
      <c r="HT119">
        <v>0</v>
      </c>
      <c r="HU119">
        <v>1</v>
      </c>
      <c r="HV119">
        <v>0</v>
      </c>
      <c r="HW119" s="2">
        <v>41865</v>
      </c>
      <c r="HX119">
        <v>0</v>
      </c>
      <c r="HZ119">
        <v>30</v>
      </c>
      <c r="IA119">
        <v>1</v>
      </c>
      <c r="ID119">
        <v>0</v>
      </c>
      <c r="IE119">
        <v>0</v>
      </c>
    </row>
    <row r="120" spans="1:239" x14ac:dyDescent="0.35">
      <c r="A120">
        <v>33</v>
      </c>
      <c r="B120">
        <v>2</v>
      </c>
      <c r="C120" s="9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f t="shared" si="17"/>
        <v>0</v>
      </c>
      <c r="M120">
        <v>0</v>
      </c>
      <c r="N120">
        <v>1</v>
      </c>
      <c r="O120">
        <v>0</v>
      </c>
      <c r="P120">
        <v>0</v>
      </c>
      <c r="Q120">
        <f t="shared" si="18"/>
        <v>1</v>
      </c>
      <c r="R120" s="8">
        <v>0</v>
      </c>
      <c r="S120" s="8">
        <v>0</v>
      </c>
      <c r="T120">
        <v>0</v>
      </c>
      <c r="U120">
        <v>1</v>
      </c>
      <c r="V120">
        <v>0</v>
      </c>
      <c r="W120">
        <v>0</v>
      </c>
      <c r="X120" s="8">
        <v>0</v>
      </c>
      <c r="Y120">
        <v>0</v>
      </c>
      <c r="Z120" s="8">
        <v>126</v>
      </c>
      <c r="AA120" s="8">
        <v>73</v>
      </c>
      <c r="AB120" s="8">
        <v>100</v>
      </c>
      <c r="AC120">
        <v>0</v>
      </c>
      <c r="AD120" s="8">
        <v>1.925925925925926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8">
        <v>43.874303770257811</v>
      </c>
      <c r="AL120" s="8">
        <v>120</v>
      </c>
      <c r="AM120" s="6">
        <v>8.1</v>
      </c>
      <c r="AN120">
        <v>0</v>
      </c>
      <c r="AO120" s="8">
        <v>140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 s="8">
        <v>1</v>
      </c>
      <c r="AW120">
        <v>1</v>
      </c>
      <c r="AX120">
        <v>0</v>
      </c>
      <c r="AY120">
        <v>0</v>
      </c>
      <c r="AZ120" s="8">
        <v>63</v>
      </c>
      <c r="BA120" s="8">
        <v>63</v>
      </c>
      <c r="BD120" s="2">
        <v>42588</v>
      </c>
      <c r="BE120" s="2">
        <v>42614</v>
      </c>
      <c r="BF120" s="8">
        <v>26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8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 s="6">
        <v>0.93287435224119564</v>
      </c>
      <c r="CO120" s="8">
        <v>0.42148803602282842</v>
      </c>
      <c r="CP120" s="8">
        <v>6.807609394500963E-2</v>
      </c>
      <c r="CQ120" s="8">
        <v>99.510435870032168</v>
      </c>
      <c r="CR120" s="8">
        <v>140.5</v>
      </c>
      <c r="CS120">
        <v>0</v>
      </c>
      <c r="CT120" s="4">
        <v>1.1150793650793651</v>
      </c>
      <c r="CU120" s="8">
        <v>-14.5</v>
      </c>
      <c r="CV120" s="8">
        <v>126.5</v>
      </c>
      <c r="CW120" s="8">
        <v>0</v>
      </c>
      <c r="CX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f t="shared" si="19"/>
        <v>0</v>
      </c>
      <c r="EO120">
        <f t="shared" si="20"/>
        <v>0</v>
      </c>
      <c r="EP120">
        <f t="shared" si="21"/>
        <v>0</v>
      </c>
      <c r="EQ120">
        <f t="shared" si="22"/>
        <v>0</v>
      </c>
      <c r="ER120">
        <f t="shared" si="23"/>
        <v>0</v>
      </c>
      <c r="ES120">
        <f t="shared" si="24"/>
        <v>0</v>
      </c>
      <c r="ET120">
        <f t="shared" si="25"/>
        <v>0</v>
      </c>
      <c r="EU120">
        <f t="shared" si="26"/>
        <v>0</v>
      </c>
      <c r="EV120">
        <f t="shared" si="27"/>
        <v>0</v>
      </c>
      <c r="EW120">
        <f t="shared" si="28"/>
        <v>0</v>
      </c>
      <c r="EX120">
        <f t="shared" si="29"/>
        <v>0</v>
      </c>
      <c r="EY120" s="8">
        <v>1.75</v>
      </c>
      <c r="EZ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HA120">
        <v>0</v>
      </c>
      <c r="HB120">
        <v>0</v>
      </c>
      <c r="HD120">
        <v>0</v>
      </c>
      <c r="HE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f t="shared" si="32"/>
        <v>0</v>
      </c>
      <c r="HT120">
        <v>0</v>
      </c>
      <c r="HU120">
        <v>1</v>
      </c>
      <c r="HV120">
        <v>0</v>
      </c>
      <c r="HW120" s="2">
        <v>42676</v>
      </c>
      <c r="HX120">
        <v>0</v>
      </c>
      <c r="HZ120">
        <v>62</v>
      </c>
      <c r="IA120">
        <v>1</v>
      </c>
      <c r="ID120">
        <v>0</v>
      </c>
      <c r="IE120">
        <v>0</v>
      </c>
    </row>
    <row r="121" spans="1:239" x14ac:dyDescent="0.35">
      <c r="A121">
        <v>53</v>
      </c>
      <c r="B121">
        <v>1</v>
      </c>
      <c r="C121" s="9">
        <v>2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17"/>
        <v>1</v>
      </c>
      <c r="M121">
        <v>2</v>
      </c>
      <c r="N121">
        <v>0</v>
      </c>
      <c r="O121">
        <v>0</v>
      </c>
      <c r="P121">
        <v>1</v>
      </c>
      <c r="Q121">
        <f t="shared" si="18"/>
        <v>0</v>
      </c>
      <c r="R121" s="8">
        <v>15</v>
      </c>
      <c r="S121" s="8">
        <v>9.474126582744255E-2</v>
      </c>
      <c r="T121">
        <v>2</v>
      </c>
      <c r="U121">
        <v>0</v>
      </c>
      <c r="V121">
        <v>0</v>
      </c>
      <c r="W121">
        <v>1</v>
      </c>
      <c r="X121" s="8">
        <v>1</v>
      </c>
      <c r="Y121">
        <v>1</v>
      </c>
      <c r="Z121" s="8">
        <v>141</v>
      </c>
      <c r="AA121" s="8">
        <v>91</v>
      </c>
      <c r="AB121" s="8">
        <v>97.887111947318914</v>
      </c>
      <c r="AC121">
        <v>0</v>
      </c>
      <c r="AD121" s="8">
        <v>1.3165137614678899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8">
        <v>40</v>
      </c>
      <c r="AL121" s="8">
        <v>54</v>
      </c>
      <c r="AM121" s="6">
        <v>8.5973150947487511</v>
      </c>
      <c r="AN121">
        <v>0</v>
      </c>
      <c r="AO121" s="8">
        <v>84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 s="8">
        <v>3</v>
      </c>
      <c r="AW121">
        <v>0</v>
      </c>
      <c r="AX121">
        <v>0</v>
      </c>
      <c r="AY121">
        <v>1</v>
      </c>
      <c r="AZ121" s="8">
        <v>86</v>
      </c>
      <c r="BA121" s="8">
        <v>10</v>
      </c>
      <c r="BB121" t="s">
        <v>220</v>
      </c>
      <c r="BD121" s="2">
        <v>42692</v>
      </c>
      <c r="BE121" s="2">
        <v>42718</v>
      </c>
      <c r="BF121" s="8">
        <v>26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2</v>
      </c>
      <c r="BO121">
        <v>6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1</v>
      </c>
      <c r="CN121" s="6">
        <v>1</v>
      </c>
      <c r="CO121" s="8">
        <v>40</v>
      </c>
      <c r="CP121" s="8">
        <v>0</v>
      </c>
      <c r="CQ121" s="8">
        <v>60</v>
      </c>
      <c r="CR121" s="8">
        <v>144</v>
      </c>
      <c r="CS121">
        <v>0</v>
      </c>
      <c r="CT121" s="4">
        <v>1.0212765957446808</v>
      </c>
      <c r="CU121" s="8">
        <v>-3</v>
      </c>
      <c r="CV121" s="8">
        <v>140</v>
      </c>
      <c r="CW121" s="8">
        <v>0</v>
      </c>
      <c r="CX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f t="shared" si="19"/>
        <v>0</v>
      </c>
      <c r="EO121">
        <f t="shared" si="20"/>
        <v>0</v>
      </c>
      <c r="EP121">
        <f t="shared" si="21"/>
        <v>0</v>
      </c>
      <c r="EQ121">
        <f t="shared" si="22"/>
        <v>0</v>
      </c>
      <c r="ER121">
        <f t="shared" si="23"/>
        <v>0</v>
      </c>
      <c r="ES121">
        <f t="shared" si="24"/>
        <v>0</v>
      </c>
      <c r="ET121">
        <f t="shared" si="25"/>
        <v>0</v>
      </c>
      <c r="EU121">
        <f t="shared" si="26"/>
        <v>0</v>
      </c>
      <c r="EV121">
        <f t="shared" si="27"/>
        <v>0</v>
      </c>
      <c r="EW121">
        <f t="shared" si="28"/>
        <v>0</v>
      </c>
      <c r="EX121">
        <f t="shared" si="29"/>
        <v>0</v>
      </c>
      <c r="EY121" s="8">
        <v>1.821917808219178</v>
      </c>
      <c r="EZ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</v>
      </c>
      <c r="GY121">
        <v>0</v>
      </c>
      <c r="HA121">
        <v>0</v>
      </c>
      <c r="HB121">
        <v>0</v>
      </c>
      <c r="HD121">
        <v>0</v>
      </c>
      <c r="HE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f t="shared" si="32"/>
        <v>0</v>
      </c>
      <c r="HT121">
        <v>0</v>
      </c>
      <c r="HU121">
        <v>1</v>
      </c>
      <c r="HV121">
        <v>0</v>
      </c>
      <c r="HW121" s="2">
        <v>42861</v>
      </c>
      <c r="HX121">
        <v>0</v>
      </c>
      <c r="HZ121">
        <v>143</v>
      </c>
      <c r="IA121">
        <v>1</v>
      </c>
      <c r="ID121">
        <v>0</v>
      </c>
      <c r="IE121">
        <v>0</v>
      </c>
    </row>
    <row r="122" spans="1:239" x14ac:dyDescent="0.35">
      <c r="A122">
        <v>62</v>
      </c>
      <c r="B122">
        <v>1</v>
      </c>
      <c r="C122" s="9">
        <v>2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17"/>
        <v>1</v>
      </c>
      <c r="M122">
        <v>0</v>
      </c>
      <c r="N122">
        <v>1</v>
      </c>
      <c r="O122">
        <v>0</v>
      </c>
      <c r="P122">
        <v>0</v>
      </c>
      <c r="Q122">
        <f t="shared" si="18"/>
        <v>1</v>
      </c>
      <c r="R122" s="8">
        <v>0</v>
      </c>
      <c r="S122" s="8">
        <v>0</v>
      </c>
      <c r="T122">
        <v>2</v>
      </c>
      <c r="U122">
        <v>0</v>
      </c>
      <c r="V122">
        <v>0</v>
      </c>
      <c r="W122">
        <v>1</v>
      </c>
      <c r="X122" s="8">
        <v>3.1531531531531543E-2</v>
      </c>
      <c r="Y122">
        <v>0</v>
      </c>
      <c r="Z122" s="8">
        <v>123</v>
      </c>
      <c r="AA122" s="8">
        <v>73</v>
      </c>
      <c r="AB122" s="8">
        <v>98</v>
      </c>
      <c r="AC122">
        <v>0</v>
      </c>
      <c r="AD122" s="8">
        <v>2.057971014492753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 s="8">
        <v>34</v>
      </c>
      <c r="AL122" s="8">
        <v>67</v>
      </c>
      <c r="AM122" s="6">
        <v>6.9</v>
      </c>
      <c r="AN122">
        <v>1</v>
      </c>
      <c r="AO122" s="8">
        <v>19</v>
      </c>
      <c r="AP122">
        <v>4</v>
      </c>
      <c r="AQ122">
        <v>1</v>
      </c>
      <c r="AR122">
        <v>0</v>
      </c>
      <c r="AS122">
        <v>0</v>
      </c>
      <c r="AT122">
        <v>1</v>
      </c>
      <c r="AU122">
        <v>0</v>
      </c>
      <c r="AV122" s="8">
        <v>3</v>
      </c>
      <c r="AW122">
        <v>0</v>
      </c>
      <c r="AX122">
        <v>0</v>
      </c>
      <c r="AY122">
        <v>1</v>
      </c>
      <c r="AZ122" s="8">
        <v>428</v>
      </c>
      <c r="BA122" s="8">
        <v>428</v>
      </c>
      <c r="BD122" s="2">
        <v>42428</v>
      </c>
      <c r="BE122" s="2">
        <v>42454</v>
      </c>
      <c r="BF122" s="8">
        <v>26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7</v>
      </c>
      <c r="BO122">
        <v>16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1</v>
      </c>
      <c r="CN122" s="6">
        <v>4</v>
      </c>
      <c r="CO122" s="8">
        <v>10</v>
      </c>
      <c r="CP122" s="8">
        <v>90</v>
      </c>
      <c r="CQ122" s="8">
        <v>0</v>
      </c>
      <c r="CR122" s="8">
        <v>52</v>
      </c>
      <c r="CS122">
        <v>0</v>
      </c>
      <c r="CT122" s="4">
        <v>0.42276422764227645</v>
      </c>
      <c r="CU122" s="8">
        <v>71</v>
      </c>
      <c r="CV122" s="8">
        <v>61.5</v>
      </c>
      <c r="CW122" s="8">
        <v>1</v>
      </c>
      <c r="CX122">
        <v>1</v>
      </c>
      <c r="CY122" s="2">
        <v>42491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f t="shared" si="19"/>
        <v>1</v>
      </c>
      <c r="EO122">
        <f t="shared" si="20"/>
        <v>0</v>
      </c>
      <c r="EP122">
        <f t="shared" si="21"/>
        <v>1</v>
      </c>
      <c r="EQ122">
        <f t="shared" si="22"/>
        <v>1</v>
      </c>
      <c r="ER122">
        <f t="shared" si="23"/>
        <v>0</v>
      </c>
      <c r="ES122">
        <f t="shared" si="24"/>
        <v>1</v>
      </c>
      <c r="ET122">
        <f t="shared" si="25"/>
        <v>1</v>
      </c>
      <c r="EU122">
        <f t="shared" si="26"/>
        <v>0</v>
      </c>
      <c r="EV122">
        <f t="shared" si="27"/>
        <v>0</v>
      </c>
      <c r="EW122">
        <f t="shared" si="28"/>
        <v>0</v>
      </c>
      <c r="EX122">
        <f t="shared" si="29"/>
        <v>1</v>
      </c>
      <c r="EY122" s="8">
        <v>1.7692307692307689</v>
      </c>
      <c r="EZ122">
        <v>1</v>
      </c>
      <c r="FA122" s="2">
        <v>42495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 s="2">
        <v>42461</v>
      </c>
      <c r="HA122">
        <v>2</v>
      </c>
      <c r="HB122">
        <v>1</v>
      </c>
      <c r="HC122" s="2">
        <v>42492</v>
      </c>
      <c r="HD122">
        <v>4</v>
      </c>
      <c r="HE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f>HD122</f>
        <v>4</v>
      </c>
      <c r="HT122">
        <v>0</v>
      </c>
      <c r="HU122">
        <v>0</v>
      </c>
      <c r="HV122">
        <v>1</v>
      </c>
      <c r="HX122">
        <v>1</v>
      </c>
      <c r="HY122" s="2">
        <v>42497</v>
      </c>
      <c r="IB122">
        <v>7</v>
      </c>
      <c r="IC122">
        <v>1</v>
      </c>
      <c r="ID122">
        <v>1</v>
      </c>
      <c r="IE122">
        <v>2</v>
      </c>
    </row>
    <row r="123" spans="1:239" x14ac:dyDescent="0.35">
      <c r="A123">
        <v>84</v>
      </c>
      <c r="B123">
        <v>1</v>
      </c>
      <c r="C123" s="9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17"/>
        <v>0</v>
      </c>
      <c r="M123">
        <v>1</v>
      </c>
      <c r="N123">
        <v>0</v>
      </c>
      <c r="O123">
        <v>1</v>
      </c>
      <c r="P123">
        <v>0</v>
      </c>
      <c r="Q123">
        <f t="shared" si="18"/>
        <v>1</v>
      </c>
      <c r="R123" s="8">
        <v>0</v>
      </c>
      <c r="S123" s="8">
        <v>30</v>
      </c>
      <c r="T123">
        <v>0</v>
      </c>
      <c r="U123">
        <v>1</v>
      </c>
      <c r="V123">
        <v>0</v>
      </c>
      <c r="W123">
        <v>0</v>
      </c>
      <c r="X123" s="8">
        <v>0</v>
      </c>
      <c r="Y123">
        <v>1</v>
      </c>
      <c r="Z123" s="8">
        <v>175</v>
      </c>
      <c r="AA123" s="8">
        <v>80</v>
      </c>
      <c r="AB123" s="8">
        <v>96</v>
      </c>
      <c r="AC123">
        <v>0</v>
      </c>
      <c r="AD123" s="8">
        <v>1.829457364341085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8">
        <v>39.5</v>
      </c>
      <c r="AL123" s="8">
        <v>62</v>
      </c>
      <c r="AM123" s="6">
        <v>7.5</v>
      </c>
      <c r="AN123">
        <v>0</v>
      </c>
      <c r="AO123" s="8">
        <v>32</v>
      </c>
      <c r="AP123">
        <v>3</v>
      </c>
      <c r="AQ123">
        <v>1</v>
      </c>
      <c r="AR123">
        <v>0</v>
      </c>
      <c r="AS123">
        <v>1</v>
      </c>
      <c r="AT123">
        <v>0</v>
      </c>
      <c r="AU123">
        <v>0</v>
      </c>
      <c r="AV123" s="8">
        <v>3</v>
      </c>
      <c r="AW123">
        <v>0</v>
      </c>
      <c r="AX123">
        <v>0</v>
      </c>
      <c r="AY123">
        <v>1</v>
      </c>
      <c r="AZ123" s="8">
        <v>409</v>
      </c>
      <c r="BA123" s="8">
        <v>409</v>
      </c>
      <c r="BD123" s="2">
        <v>42593</v>
      </c>
      <c r="BE123" s="2">
        <v>42619</v>
      </c>
      <c r="BF123" s="8">
        <v>26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</v>
      </c>
      <c r="BO123">
        <v>6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1</v>
      </c>
      <c r="CN123" s="6">
        <v>1.5</v>
      </c>
      <c r="CO123" s="8">
        <v>40</v>
      </c>
      <c r="CP123" s="8">
        <v>0</v>
      </c>
      <c r="CQ123" s="8">
        <v>60</v>
      </c>
      <c r="CR123" s="8">
        <v>90</v>
      </c>
      <c r="CS123">
        <v>0</v>
      </c>
      <c r="CT123" s="4">
        <v>0.51428571428571423</v>
      </c>
      <c r="CU123" s="8">
        <v>85</v>
      </c>
      <c r="CV123" s="8">
        <v>92</v>
      </c>
      <c r="CW123" s="8">
        <v>1</v>
      </c>
      <c r="CX123">
        <v>1</v>
      </c>
      <c r="CY123" s="2">
        <v>42621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1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f t="shared" si="19"/>
        <v>1</v>
      </c>
      <c r="EO123">
        <f t="shared" si="20"/>
        <v>0</v>
      </c>
      <c r="EP123">
        <f t="shared" si="21"/>
        <v>1</v>
      </c>
      <c r="EQ123">
        <f t="shared" si="22"/>
        <v>1</v>
      </c>
      <c r="ER123">
        <f t="shared" si="23"/>
        <v>0</v>
      </c>
      <c r="ES123">
        <f t="shared" si="24"/>
        <v>1</v>
      </c>
      <c r="ET123">
        <f t="shared" si="25"/>
        <v>1</v>
      </c>
      <c r="EU123">
        <f t="shared" si="26"/>
        <v>0</v>
      </c>
      <c r="EV123">
        <f t="shared" si="27"/>
        <v>1</v>
      </c>
      <c r="EW123">
        <f t="shared" si="28"/>
        <v>1</v>
      </c>
      <c r="EX123">
        <f t="shared" si="29"/>
        <v>1</v>
      </c>
      <c r="EY123" s="8">
        <v>1.8648648648648649</v>
      </c>
      <c r="EZ123">
        <v>1</v>
      </c>
      <c r="FA123" s="2">
        <v>42623</v>
      </c>
      <c r="FB123">
        <v>0</v>
      </c>
      <c r="FC123">
        <v>1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HA123">
        <v>0</v>
      </c>
      <c r="HB123">
        <v>0</v>
      </c>
      <c r="HD123">
        <v>0</v>
      </c>
      <c r="HE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f>HA123</f>
        <v>0</v>
      </c>
      <c r="HT123">
        <v>0</v>
      </c>
      <c r="HU123">
        <v>1</v>
      </c>
      <c r="HV123">
        <v>0</v>
      </c>
      <c r="HW123" s="2">
        <v>42644</v>
      </c>
      <c r="HX123">
        <v>0</v>
      </c>
      <c r="HZ123">
        <v>25</v>
      </c>
      <c r="IA123">
        <v>1</v>
      </c>
      <c r="ID123">
        <v>0</v>
      </c>
      <c r="IE123">
        <v>0</v>
      </c>
    </row>
    <row r="124" spans="1:239" x14ac:dyDescent="0.35">
      <c r="A124">
        <v>70</v>
      </c>
      <c r="B124">
        <v>2</v>
      </c>
      <c r="C124" s="9">
        <v>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f t="shared" si="17"/>
        <v>1</v>
      </c>
      <c r="M124">
        <v>2</v>
      </c>
      <c r="N124">
        <v>0</v>
      </c>
      <c r="O124">
        <v>0</v>
      </c>
      <c r="P124">
        <v>1</v>
      </c>
      <c r="Q124">
        <f t="shared" si="18"/>
        <v>0</v>
      </c>
      <c r="R124" s="8">
        <v>10</v>
      </c>
      <c r="S124" s="8">
        <v>8.1213494387147075E-2</v>
      </c>
      <c r="T124">
        <v>0</v>
      </c>
      <c r="U124">
        <v>1</v>
      </c>
      <c r="V124">
        <v>0</v>
      </c>
      <c r="W124">
        <v>0</v>
      </c>
      <c r="X124" s="8">
        <v>0</v>
      </c>
      <c r="Y124">
        <v>1</v>
      </c>
      <c r="Z124" s="8">
        <v>152</v>
      </c>
      <c r="AA124" s="8">
        <v>72</v>
      </c>
      <c r="AB124" s="8">
        <v>96</v>
      </c>
      <c r="AC124">
        <v>0</v>
      </c>
      <c r="AD124" s="8">
        <v>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8">
        <v>37</v>
      </c>
      <c r="AL124" s="8">
        <v>34</v>
      </c>
      <c r="AM124" s="6">
        <v>6.8</v>
      </c>
      <c r="AN124">
        <v>1</v>
      </c>
      <c r="AO124" s="8">
        <v>53</v>
      </c>
      <c r="AP124">
        <v>2</v>
      </c>
      <c r="AQ124">
        <v>1</v>
      </c>
      <c r="AR124">
        <v>1</v>
      </c>
      <c r="AS124">
        <v>0</v>
      </c>
      <c r="AT124">
        <v>0</v>
      </c>
      <c r="AU124">
        <v>0</v>
      </c>
      <c r="AV124" s="8">
        <v>2</v>
      </c>
      <c r="AW124">
        <v>0</v>
      </c>
      <c r="AX124">
        <v>1</v>
      </c>
      <c r="AY124">
        <v>0</v>
      </c>
      <c r="AZ124" s="8">
        <v>94</v>
      </c>
      <c r="BA124" s="8">
        <v>0</v>
      </c>
      <c r="BB124" t="s">
        <v>220</v>
      </c>
      <c r="BD124" s="2">
        <v>42607</v>
      </c>
      <c r="BE124" s="2">
        <v>42634</v>
      </c>
      <c r="BF124" s="8">
        <v>27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4</v>
      </c>
      <c r="BO124">
        <v>2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 s="6">
        <v>1.5</v>
      </c>
      <c r="CO124" s="8">
        <v>0</v>
      </c>
      <c r="CP124" s="8">
        <v>0</v>
      </c>
      <c r="CQ124" s="8">
        <v>100</v>
      </c>
      <c r="CR124" s="8">
        <v>93</v>
      </c>
      <c r="CS124">
        <v>0</v>
      </c>
      <c r="CT124" s="4">
        <v>0.61184210526315785</v>
      </c>
      <c r="CU124" s="8">
        <v>59</v>
      </c>
      <c r="CV124" s="8">
        <v>89.5</v>
      </c>
      <c r="CW124" s="8">
        <v>0</v>
      </c>
      <c r="CX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f t="shared" si="19"/>
        <v>0</v>
      </c>
      <c r="EO124">
        <f t="shared" si="20"/>
        <v>0</v>
      </c>
      <c r="EP124">
        <f t="shared" si="21"/>
        <v>0</v>
      </c>
      <c r="EQ124">
        <f t="shared" si="22"/>
        <v>0</v>
      </c>
      <c r="ER124">
        <f t="shared" si="23"/>
        <v>0</v>
      </c>
      <c r="ES124">
        <f t="shared" si="24"/>
        <v>0</v>
      </c>
      <c r="ET124">
        <f t="shared" si="25"/>
        <v>0</v>
      </c>
      <c r="EU124">
        <f t="shared" si="26"/>
        <v>0</v>
      </c>
      <c r="EV124">
        <f t="shared" si="27"/>
        <v>0</v>
      </c>
      <c r="EW124">
        <f t="shared" si="28"/>
        <v>0</v>
      </c>
      <c r="EX124">
        <f t="shared" si="29"/>
        <v>0</v>
      </c>
      <c r="EY124" s="8">
        <v>1.7761194029850751</v>
      </c>
      <c r="EZ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HA124">
        <v>0</v>
      </c>
      <c r="HB124">
        <v>0</v>
      </c>
      <c r="HD124">
        <v>0</v>
      </c>
      <c r="HE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f>HA124</f>
        <v>0</v>
      </c>
      <c r="HT124">
        <v>0</v>
      </c>
      <c r="HU124">
        <v>1</v>
      </c>
      <c r="HV124">
        <v>0</v>
      </c>
      <c r="HW124" s="2">
        <v>42718</v>
      </c>
      <c r="HX124">
        <v>0</v>
      </c>
      <c r="HZ124">
        <v>84</v>
      </c>
      <c r="IA124">
        <v>1</v>
      </c>
      <c r="ID124">
        <v>0</v>
      </c>
      <c r="IE124">
        <v>0</v>
      </c>
    </row>
    <row r="125" spans="1:239" x14ac:dyDescent="0.35">
      <c r="A125">
        <v>33</v>
      </c>
      <c r="B125">
        <v>1</v>
      </c>
      <c r="C125" s="9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17"/>
        <v>0</v>
      </c>
      <c r="M125">
        <v>2</v>
      </c>
      <c r="N125">
        <v>0</v>
      </c>
      <c r="O125">
        <v>0</v>
      </c>
      <c r="P125">
        <v>1</v>
      </c>
      <c r="Q125">
        <f t="shared" si="18"/>
        <v>0</v>
      </c>
      <c r="R125" s="8">
        <v>12</v>
      </c>
      <c r="S125" s="8">
        <v>9.4985367370015311E-2</v>
      </c>
      <c r="T125">
        <v>2</v>
      </c>
      <c r="U125">
        <v>0</v>
      </c>
      <c r="V125">
        <v>0</v>
      </c>
      <c r="W125">
        <v>1</v>
      </c>
      <c r="X125" s="8">
        <v>1</v>
      </c>
      <c r="Y125">
        <v>1</v>
      </c>
      <c r="Z125" s="8">
        <v>155</v>
      </c>
      <c r="AA125" s="8">
        <v>85</v>
      </c>
      <c r="AB125" s="8">
        <v>100</v>
      </c>
      <c r="AC125">
        <v>0</v>
      </c>
      <c r="AD125" s="8">
        <v>1.9007092198581561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8">
        <v>43.805252023714708</v>
      </c>
      <c r="AL125" s="8">
        <v>75</v>
      </c>
      <c r="AM125" s="6">
        <v>8.1999999999999993</v>
      </c>
      <c r="AN125">
        <v>0</v>
      </c>
      <c r="AO125" s="8">
        <v>77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 s="8">
        <v>1</v>
      </c>
      <c r="AW125">
        <v>1</v>
      </c>
      <c r="AX125">
        <v>0</v>
      </c>
      <c r="AY125">
        <v>0</v>
      </c>
      <c r="AZ125" s="8">
        <v>234</v>
      </c>
      <c r="BA125" s="8">
        <v>234</v>
      </c>
      <c r="BD125" s="2">
        <v>41906</v>
      </c>
      <c r="BE125" s="2">
        <v>41933</v>
      </c>
      <c r="BF125" s="8">
        <v>27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7</v>
      </c>
      <c r="BO125">
        <v>8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0</v>
      </c>
      <c r="CM125">
        <v>1</v>
      </c>
      <c r="CN125" s="6">
        <v>0.4</v>
      </c>
      <c r="CO125" s="8">
        <v>40</v>
      </c>
      <c r="CP125" s="8">
        <v>0</v>
      </c>
      <c r="CQ125" s="8">
        <v>60</v>
      </c>
      <c r="CR125" s="8">
        <v>145</v>
      </c>
      <c r="CS125">
        <v>0</v>
      </c>
      <c r="CT125" s="4">
        <v>0.93548387096774188</v>
      </c>
      <c r="CU125" s="8">
        <v>10</v>
      </c>
      <c r="CV125" s="8">
        <v>125</v>
      </c>
      <c r="CW125" s="8">
        <v>0</v>
      </c>
      <c r="CX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f t="shared" si="19"/>
        <v>0</v>
      </c>
      <c r="EO125">
        <f t="shared" si="20"/>
        <v>0</v>
      </c>
      <c r="EP125">
        <f t="shared" si="21"/>
        <v>0</v>
      </c>
      <c r="EQ125">
        <f t="shared" si="22"/>
        <v>0</v>
      </c>
      <c r="ER125">
        <f t="shared" si="23"/>
        <v>0</v>
      </c>
      <c r="ES125">
        <f t="shared" si="24"/>
        <v>0</v>
      </c>
      <c r="ET125">
        <f t="shared" si="25"/>
        <v>0</v>
      </c>
      <c r="EU125">
        <f t="shared" si="26"/>
        <v>0</v>
      </c>
      <c r="EV125">
        <f t="shared" si="27"/>
        <v>0</v>
      </c>
      <c r="EW125">
        <f t="shared" si="28"/>
        <v>0</v>
      </c>
      <c r="EX125">
        <f t="shared" si="29"/>
        <v>0</v>
      </c>
      <c r="EY125" s="8">
        <v>1.828571428571429</v>
      </c>
      <c r="EZ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0</v>
      </c>
      <c r="HA125">
        <v>0</v>
      </c>
      <c r="HB125">
        <v>0</v>
      </c>
      <c r="HD125">
        <v>0</v>
      </c>
      <c r="HE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f>HA125</f>
        <v>0</v>
      </c>
      <c r="HT125">
        <v>0</v>
      </c>
      <c r="HU125">
        <v>1</v>
      </c>
      <c r="HV125">
        <v>0</v>
      </c>
      <c r="HW125" s="2">
        <v>41999</v>
      </c>
      <c r="HX125">
        <v>0</v>
      </c>
      <c r="HZ125">
        <v>66</v>
      </c>
      <c r="IA125">
        <v>1</v>
      </c>
      <c r="ID125">
        <v>0</v>
      </c>
      <c r="IE125">
        <v>0</v>
      </c>
    </row>
    <row r="126" spans="1:239" x14ac:dyDescent="0.35">
      <c r="A126">
        <v>76</v>
      </c>
      <c r="B126">
        <v>1</v>
      </c>
      <c r="C126" s="9">
        <v>4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f t="shared" si="17"/>
        <v>1</v>
      </c>
      <c r="M126">
        <v>1</v>
      </c>
      <c r="N126">
        <v>0</v>
      </c>
      <c r="O126">
        <v>1</v>
      </c>
      <c r="P126">
        <v>0</v>
      </c>
      <c r="Q126">
        <f t="shared" si="18"/>
        <v>1</v>
      </c>
      <c r="R126" s="8">
        <v>0</v>
      </c>
      <c r="S126" s="8">
        <v>6</v>
      </c>
      <c r="T126">
        <v>0</v>
      </c>
      <c r="U126">
        <v>1</v>
      </c>
      <c r="V126">
        <v>0</v>
      </c>
      <c r="W126">
        <v>0</v>
      </c>
      <c r="X126" s="8">
        <v>0</v>
      </c>
      <c r="Y126">
        <v>1</v>
      </c>
      <c r="Z126" s="8">
        <v>141</v>
      </c>
      <c r="AA126" s="8">
        <v>58</v>
      </c>
      <c r="AB126" s="8">
        <v>97</v>
      </c>
      <c r="AC126">
        <v>0</v>
      </c>
      <c r="AD126" s="8">
        <v>2.047619047619047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 s="8">
        <v>25</v>
      </c>
      <c r="AL126" s="8">
        <v>69</v>
      </c>
      <c r="AM126" s="6">
        <v>7.5</v>
      </c>
      <c r="AN126">
        <v>0</v>
      </c>
      <c r="AO126" s="8">
        <v>37</v>
      </c>
      <c r="AP126">
        <v>3</v>
      </c>
      <c r="AQ126">
        <v>1</v>
      </c>
      <c r="AR126">
        <v>0</v>
      </c>
      <c r="AS126">
        <v>1</v>
      </c>
      <c r="AT126">
        <v>0</v>
      </c>
      <c r="AU126">
        <v>0</v>
      </c>
      <c r="AV126" s="8">
        <v>3</v>
      </c>
      <c r="AW126">
        <v>0</v>
      </c>
      <c r="AX126">
        <v>0</v>
      </c>
      <c r="AY126">
        <v>1</v>
      </c>
      <c r="AZ126" s="8">
        <v>199.5</v>
      </c>
      <c r="BA126" s="8">
        <v>147.5</v>
      </c>
      <c r="BB126" t="s">
        <v>222</v>
      </c>
      <c r="BD126" s="2">
        <v>42750</v>
      </c>
      <c r="BE126" s="2">
        <v>42777</v>
      </c>
      <c r="BF126" s="8">
        <v>27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6</v>
      </c>
      <c r="BO126">
        <v>2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3</v>
      </c>
      <c r="CJ126">
        <v>1</v>
      </c>
      <c r="CK126">
        <v>1</v>
      </c>
      <c r="CL126">
        <v>1</v>
      </c>
      <c r="CM126">
        <v>0</v>
      </c>
      <c r="CN126" s="6">
        <v>48</v>
      </c>
      <c r="CO126" s="8">
        <v>0</v>
      </c>
      <c r="CP126" s="8">
        <v>0</v>
      </c>
      <c r="CQ126" s="8">
        <v>100</v>
      </c>
      <c r="CR126" s="8">
        <v>13</v>
      </c>
      <c r="CS126">
        <v>1</v>
      </c>
      <c r="CT126" s="4">
        <v>9.2198581560283682E-2</v>
      </c>
      <c r="CU126" s="8">
        <v>128</v>
      </c>
      <c r="CV126" s="8">
        <v>32</v>
      </c>
      <c r="CW126" s="8">
        <v>1</v>
      </c>
      <c r="CX126">
        <v>1</v>
      </c>
      <c r="CY126" s="2">
        <v>42852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f t="shared" si="19"/>
        <v>1</v>
      </c>
      <c r="EO126">
        <f t="shared" si="20"/>
        <v>0</v>
      </c>
      <c r="EP126">
        <f t="shared" si="21"/>
        <v>1</v>
      </c>
      <c r="EQ126">
        <f t="shared" si="22"/>
        <v>0</v>
      </c>
      <c r="ER126">
        <f t="shared" si="23"/>
        <v>0</v>
      </c>
      <c r="ES126">
        <f t="shared" si="24"/>
        <v>1</v>
      </c>
      <c r="ET126">
        <f t="shared" si="25"/>
        <v>1</v>
      </c>
      <c r="EU126">
        <f t="shared" si="26"/>
        <v>0</v>
      </c>
      <c r="EV126">
        <f t="shared" si="27"/>
        <v>0</v>
      </c>
      <c r="EW126">
        <f t="shared" si="28"/>
        <v>0</v>
      </c>
      <c r="EX126">
        <f t="shared" si="29"/>
        <v>1</v>
      </c>
      <c r="EY126" s="8">
        <v>1.845070422535211</v>
      </c>
      <c r="EZ126">
        <v>1</v>
      </c>
      <c r="FA126" s="2">
        <v>42922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</v>
      </c>
      <c r="GY126">
        <v>0</v>
      </c>
      <c r="HA126">
        <v>0</v>
      </c>
      <c r="HB126">
        <v>0</v>
      </c>
      <c r="HD126">
        <v>0</v>
      </c>
      <c r="HE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f>HA126</f>
        <v>0</v>
      </c>
      <c r="HT126">
        <v>0</v>
      </c>
      <c r="HU126">
        <v>0</v>
      </c>
      <c r="HV126">
        <v>0</v>
      </c>
      <c r="HX126">
        <v>0</v>
      </c>
      <c r="ID126">
        <v>2</v>
      </c>
      <c r="IE126">
        <v>4</v>
      </c>
    </row>
    <row r="127" spans="1:239" x14ac:dyDescent="0.35">
      <c r="A127">
        <v>64</v>
      </c>
      <c r="B127">
        <v>1</v>
      </c>
      <c r="C127" s="9">
        <v>2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 t="shared" si="17"/>
        <v>1</v>
      </c>
      <c r="M127">
        <v>1</v>
      </c>
      <c r="N127">
        <v>0</v>
      </c>
      <c r="O127">
        <v>1</v>
      </c>
      <c r="P127">
        <v>0</v>
      </c>
      <c r="Q127">
        <f t="shared" si="18"/>
        <v>1</v>
      </c>
      <c r="R127" s="8">
        <v>0</v>
      </c>
      <c r="S127" s="8">
        <v>6.8029047323380942E-2</v>
      </c>
      <c r="T127">
        <v>0</v>
      </c>
      <c r="U127">
        <v>1</v>
      </c>
      <c r="V127">
        <v>0</v>
      </c>
      <c r="W127">
        <v>0</v>
      </c>
      <c r="X127" s="8">
        <v>0</v>
      </c>
      <c r="Y127">
        <v>1</v>
      </c>
      <c r="Z127" s="8">
        <v>145</v>
      </c>
      <c r="AA127" s="8">
        <v>70</v>
      </c>
      <c r="AB127" s="8">
        <v>94</v>
      </c>
      <c r="AC127">
        <v>0</v>
      </c>
      <c r="AD127" s="8">
        <v>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8">
        <v>42</v>
      </c>
      <c r="AL127" s="8">
        <v>68</v>
      </c>
      <c r="AM127" s="6">
        <v>6.2</v>
      </c>
      <c r="AN127">
        <v>1</v>
      </c>
      <c r="AO127" s="8">
        <v>45</v>
      </c>
      <c r="AP127">
        <v>2</v>
      </c>
      <c r="AQ127">
        <v>1</v>
      </c>
      <c r="AR127">
        <v>1</v>
      </c>
      <c r="AS127">
        <v>0</v>
      </c>
      <c r="AT127">
        <v>0</v>
      </c>
      <c r="AU127">
        <v>0</v>
      </c>
      <c r="AV127" s="8">
        <v>3</v>
      </c>
      <c r="AW127">
        <v>0</v>
      </c>
      <c r="AX127">
        <v>0</v>
      </c>
      <c r="AY127">
        <v>1</v>
      </c>
      <c r="AZ127" s="8">
        <v>126</v>
      </c>
      <c r="BA127" s="8">
        <v>126</v>
      </c>
      <c r="BD127" s="2">
        <v>41501</v>
      </c>
      <c r="BE127" s="2">
        <v>41528</v>
      </c>
      <c r="BF127" s="8">
        <v>27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7</v>
      </c>
      <c r="BO127">
        <v>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1</v>
      </c>
      <c r="CN127" s="6">
        <v>0.84478773416866482</v>
      </c>
      <c r="CO127" s="8">
        <v>50</v>
      </c>
      <c r="CP127" s="8">
        <v>0</v>
      </c>
      <c r="CQ127" s="8">
        <v>50</v>
      </c>
      <c r="CR127" s="8">
        <v>62</v>
      </c>
      <c r="CS127">
        <v>0</v>
      </c>
      <c r="CT127" s="4">
        <v>0.42758620689655175</v>
      </c>
      <c r="CU127" s="8">
        <v>83</v>
      </c>
      <c r="CV127" s="8">
        <v>50</v>
      </c>
      <c r="CW127" s="8">
        <v>1</v>
      </c>
      <c r="CX127">
        <v>1</v>
      </c>
      <c r="CY127" s="2">
        <v>41739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1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f t="shared" si="19"/>
        <v>1</v>
      </c>
      <c r="EO127">
        <f t="shared" si="20"/>
        <v>0</v>
      </c>
      <c r="EP127">
        <f t="shared" si="21"/>
        <v>1</v>
      </c>
      <c r="EQ127">
        <f t="shared" si="22"/>
        <v>0</v>
      </c>
      <c r="ER127">
        <f t="shared" si="23"/>
        <v>0</v>
      </c>
      <c r="ES127">
        <f t="shared" si="24"/>
        <v>1</v>
      </c>
      <c r="ET127">
        <f t="shared" si="25"/>
        <v>1</v>
      </c>
      <c r="EU127">
        <f t="shared" si="26"/>
        <v>1</v>
      </c>
      <c r="EV127">
        <f t="shared" si="27"/>
        <v>0</v>
      </c>
      <c r="EW127">
        <f t="shared" si="28"/>
        <v>0</v>
      </c>
      <c r="EX127">
        <f t="shared" si="29"/>
        <v>1</v>
      </c>
      <c r="EY127" s="8">
        <v>1.8888888888888891</v>
      </c>
      <c r="EZ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1</v>
      </c>
      <c r="GZ127" s="2">
        <v>41538</v>
      </c>
      <c r="HA127">
        <v>2</v>
      </c>
      <c r="HB127">
        <v>1</v>
      </c>
      <c r="HC127" s="2">
        <v>41609</v>
      </c>
      <c r="HD127">
        <v>2</v>
      </c>
      <c r="HE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f>HD127</f>
        <v>2</v>
      </c>
      <c r="HT127">
        <v>0</v>
      </c>
      <c r="HU127">
        <v>1</v>
      </c>
      <c r="HV127">
        <v>1</v>
      </c>
      <c r="HW127" s="2">
        <v>42047</v>
      </c>
      <c r="HX127">
        <v>1</v>
      </c>
      <c r="HY127" s="2">
        <v>43264</v>
      </c>
      <c r="HZ127">
        <v>519</v>
      </c>
      <c r="IA127">
        <v>0</v>
      </c>
      <c r="IB127">
        <v>10</v>
      </c>
      <c r="IC127">
        <v>1</v>
      </c>
      <c r="ID127">
        <v>1</v>
      </c>
      <c r="IE127">
        <v>2</v>
      </c>
    </row>
    <row r="128" spans="1:239" x14ac:dyDescent="0.35">
      <c r="A128">
        <v>65</v>
      </c>
      <c r="B128">
        <v>1</v>
      </c>
      <c r="C128" s="9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f t="shared" si="17"/>
        <v>0</v>
      </c>
      <c r="M128">
        <v>0</v>
      </c>
      <c r="N128">
        <v>1</v>
      </c>
      <c r="O128">
        <v>0</v>
      </c>
      <c r="P128">
        <v>0</v>
      </c>
      <c r="Q128">
        <f t="shared" si="18"/>
        <v>1</v>
      </c>
      <c r="R128" s="8">
        <v>0</v>
      </c>
      <c r="S128" s="8">
        <v>0</v>
      </c>
      <c r="T128">
        <v>0</v>
      </c>
      <c r="U128">
        <v>1</v>
      </c>
      <c r="V128">
        <v>0</v>
      </c>
      <c r="W128">
        <v>0</v>
      </c>
      <c r="X128" s="8">
        <v>0</v>
      </c>
      <c r="Y128">
        <v>0</v>
      </c>
      <c r="Z128" s="8">
        <v>126</v>
      </c>
      <c r="AA128" s="8">
        <v>65</v>
      </c>
      <c r="AB128" s="8">
        <v>96</v>
      </c>
      <c r="AC128">
        <v>0</v>
      </c>
      <c r="AD128" s="8">
        <v>1.9402985074626871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8">
        <v>37.5</v>
      </c>
      <c r="AL128" s="8">
        <v>102</v>
      </c>
      <c r="AM128" s="6">
        <v>7.8</v>
      </c>
      <c r="AN128">
        <v>0</v>
      </c>
      <c r="AO128" s="8">
        <v>45</v>
      </c>
      <c r="AP128">
        <v>2</v>
      </c>
      <c r="AQ128">
        <v>1</v>
      </c>
      <c r="AR128">
        <v>1</v>
      </c>
      <c r="AS128">
        <v>0</v>
      </c>
      <c r="AT128">
        <v>0</v>
      </c>
      <c r="AU128">
        <v>0</v>
      </c>
      <c r="AV128" s="8">
        <v>3</v>
      </c>
      <c r="AW128">
        <v>0</v>
      </c>
      <c r="AX128">
        <v>0</v>
      </c>
      <c r="AY128">
        <v>1</v>
      </c>
      <c r="AZ128" s="8">
        <v>213</v>
      </c>
      <c r="BA128" s="8">
        <v>60</v>
      </c>
      <c r="BD128" s="2">
        <v>42566</v>
      </c>
      <c r="BE128" s="2">
        <v>42593</v>
      </c>
      <c r="BF128" s="8">
        <v>27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5</v>
      </c>
      <c r="BO128">
        <v>10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3</v>
      </c>
      <c r="CJ128">
        <v>1</v>
      </c>
      <c r="CK128">
        <v>1</v>
      </c>
      <c r="CL128">
        <v>1</v>
      </c>
      <c r="CM128">
        <v>0</v>
      </c>
      <c r="CN128" s="6">
        <v>0.1</v>
      </c>
      <c r="CO128" s="8">
        <v>0</v>
      </c>
      <c r="CP128" s="8">
        <v>0</v>
      </c>
      <c r="CQ128" s="8">
        <v>100</v>
      </c>
      <c r="CR128" s="8">
        <v>84</v>
      </c>
      <c r="CS128">
        <v>0</v>
      </c>
      <c r="CT128" s="4">
        <v>0.66666666666666663</v>
      </c>
      <c r="CU128" s="8">
        <v>42</v>
      </c>
      <c r="CV128" s="8">
        <v>76.10404184133796</v>
      </c>
      <c r="CW128" s="8">
        <v>0</v>
      </c>
      <c r="CX128">
        <v>1</v>
      </c>
      <c r="CY128" s="2">
        <v>42295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f t="shared" si="19"/>
        <v>0</v>
      </c>
      <c r="EO128">
        <f t="shared" si="20"/>
        <v>0</v>
      </c>
      <c r="EP128">
        <f t="shared" si="21"/>
        <v>0</v>
      </c>
      <c r="EQ128">
        <f t="shared" si="22"/>
        <v>0</v>
      </c>
      <c r="ER128">
        <f t="shared" si="23"/>
        <v>0</v>
      </c>
      <c r="ES128">
        <f t="shared" si="24"/>
        <v>0</v>
      </c>
      <c r="ET128">
        <f t="shared" si="25"/>
        <v>0</v>
      </c>
      <c r="EU128">
        <f t="shared" si="26"/>
        <v>0</v>
      </c>
      <c r="EV128">
        <f t="shared" si="27"/>
        <v>0</v>
      </c>
      <c r="EW128">
        <f t="shared" si="28"/>
        <v>0</v>
      </c>
      <c r="EX128">
        <f t="shared" si="29"/>
        <v>0</v>
      </c>
      <c r="EY128" s="8">
        <v>1.7878787878787881</v>
      </c>
      <c r="EZ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HA128">
        <v>0</v>
      </c>
      <c r="HB128">
        <v>0</v>
      </c>
      <c r="HD128">
        <v>0</v>
      </c>
      <c r="HE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f>HA128</f>
        <v>0</v>
      </c>
      <c r="HT128">
        <v>0</v>
      </c>
      <c r="HU128">
        <v>1</v>
      </c>
      <c r="HV128">
        <v>0</v>
      </c>
      <c r="HX128">
        <v>0</v>
      </c>
      <c r="ID128">
        <v>2</v>
      </c>
      <c r="IE128">
        <v>4</v>
      </c>
    </row>
    <row r="129" spans="1:239" x14ac:dyDescent="0.35">
      <c r="A129">
        <v>65</v>
      </c>
      <c r="B129">
        <v>1</v>
      </c>
      <c r="C129" s="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 t="shared" si="17"/>
        <v>0</v>
      </c>
      <c r="M129">
        <v>1</v>
      </c>
      <c r="N129">
        <v>0</v>
      </c>
      <c r="O129">
        <v>1</v>
      </c>
      <c r="P129">
        <v>0</v>
      </c>
      <c r="Q129">
        <f t="shared" si="18"/>
        <v>1</v>
      </c>
      <c r="R129" s="8">
        <v>0</v>
      </c>
      <c r="S129" s="8">
        <v>3</v>
      </c>
      <c r="T129">
        <v>0</v>
      </c>
      <c r="U129">
        <v>1</v>
      </c>
      <c r="V129">
        <v>0</v>
      </c>
      <c r="W129">
        <v>0</v>
      </c>
      <c r="X129" s="8">
        <v>0</v>
      </c>
      <c r="Y129">
        <v>0</v>
      </c>
      <c r="Z129" s="8">
        <v>135</v>
      </c>
      <c r="AA129" s="8">
        <v>65</v>
      </c>
      <c r="AB129" s="8">
        <v>95</v>
      </c>
      <c r="AC129">
        <v>0</v>
      </c>
      <c r="AD129" s="8">
        <v>1.8167938931297709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8">
        <v>55</v>
      </c>
      <c r="AL129" s="8">
        <v>70</v>
      </c>
      <c r="AM129" s="6">
        <v>7.5</v>
      </c>
      <c r="AN129">
        <v>0</v>
      </c>
      <c r="AO129" s="8">
        <v>55</v>
      </c>
      <c r="AP129">
        <v>2</v>
      </c>
      <c r="AQ129">
        <v>1</v>
      </c>
      <c r="AR129">
        <v>1</v>
      </c>
      <c r="AS129">
        <v>0</v>
      </c>
      <c r="AT129">
        <v>0</v>
      </c>
      <c r="AU129">
        <v>0</v>
      </c>
      <c r="AV129" s="8">
        <v>3</v>
      </c>
      <c r="AW129">
        <v>0</v>
      </c>
      <c r="AX129">
        <v>0</v>
      </c>
      <c r="AY129">
        <v>1</v>
      </c>
      <c r="AZ129" s="8">
        <v>379</v>
      </c>
      <c r="BA129" s="8">
        <v>379</v>
      </c>
      <c r="BB129" t="s">
        <v>220</v>
      </c>
      <c r="BD129" s="2">
        <v>42545</v>
      </c>
      <c r="BE129" s="2">
        <v>42572</v>
      </c>
      <c r="BF129" s="8">
        <v>27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7</v>
      </c>
      <c r="BO129">
        <v>6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1</v>
      </c>
      <c r="CK129">
        <v>0</v>
      </c>
      <c r="CL129">
        <v>0</v>
      </c>
      <c r="CM129">
        <v>1</v>
      </c>
      <c r="CN129" s="6">
        <v>0.2</v>
      </c>
      <c r="CO129" s="8">
        <v>50</v>
      </c>
      <c r="CP129" s="8">
        <v>0</v>
      </c>
      <c r="CQ129" s="8">
        <v>50</v>
      </c>
      <c r="CR129" s="8">
        <v>124</v>
      </c>
      <c r="CS129">
        <v>0</v>
      </c>
      <c r="CT129" s="4">
        <v>0.91851851851851851</v>
      </c>
      <c r="CU129" s="8">
        <v>11</v>
      </c>
      <c r="CV129" s="8">
        <v>112.5</v>
      </c>
      <c r="CW129" s="8">
        <v>1</v>
      </c>
      <c r="CX129">
        <v>1</v>
      </c>
      <c r="CY129" s="2">
        <v>42612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f t="shared" si="19"/>
        <v>0</v>
      </c>
      <c r="EO129">
        <f t="shared" si="20"/>
        <v>0</v>
      </c>
      <c r="EP129">
        <f t="shared" si="21"/>
        <v>0</v>
      </c>
      <c r="EQ129">
        <f t="shared" si="22"/>
        <v>0</v>
      </c>
      <c r="ER129">
        <f t="shared" si="23"/>
        <v>0</v>
      </c>
      <c r="ES129">
        <f t="shared" si="24"/>
        <v>1</v>
      </c>
      <c r="ET129">
        <f t="shared" si="25"/>
        <v>1</v>
      </c>
      <c r="EU129">
        <f t="shared" si="26"/>
        <v>0</v>
      </c>
      <c r="EV129">
        <f t="shared" si="27"/>
        <v>0</v>
      </c>
      <c r="EW129">
        <f t="shared" si="28"/>
        <v>0</v>
      </c>
      <c r="EX129">
        <f t="shared" si="29"/>
        <v>0</v>
      </c>
      <c r="EY129" s="8">
        <v>1.828571428571429</v>
      </c>
      <c r="EZ129">
        <v>1</v>
      </c>
      <c r="FA129" s="2">
        <v>42613</v>
      </c>
      <c r="FB129">
        <v>0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</v>
      </c>
      <c r="GY129">
        <v>1</v>
      </c>
      <c r="GZ129" s="2">
        <v>42610</v>
      </c>
      <c r="HA129">
        <v>2</v>
      </c>
      <c r="HB129">
        <v>1</v>
      </c>
      <c r="HC129" s="2">
        <v>42613</v>
      </c>
      <c r="HD129">
        <v>3</v>
      </c>
      <c r="HE129">
        <v>1</v>
      </c>
      <c r="HF129" s="2">
        <v>42630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6</v>
      </c>
      <c r="HT129">
        <v>0</v>
      </c>
      <c r="HU129">
        <v>1</v>
      </c>
      <c r="HV129">
        <v>1</v>
      </c>
      <c r="HW129" s="2">
        <v>42704</v>
      </c>
      <c r="HX129">
        <v>0</v>
      </c>
      <c r="HZ129">
        <v>132</v>
      </c>
      <c r="IA129">
        <v>1</v>
      </c>
      <c r="IB129">
        <v>38</v>
      </c>
      <c r="IC129">
        <v>1</v>
      </c>
      <c r="ID129">
        <v>1</v>
      </c>
      <c r="IE129">
        <v>3</v>
      </c>
    </row>
    <row r="130" spans="1:239" x14ac:dyDescent="0.35">
      <c r="A130">
        <v>58</v>
      </c>
      <c r="B130">
        <v>1</v>
      </c>
      <c r="C130" s="9">
        <v>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f t="shared" ref="L130:L193" si="33">IF(OR(E130=1,F130=1,G130=1,H130=1,I130=1,K130=1),1,0)</f>
        <v>0</v>
      </c>
      <c r="M130">
        <v>0</v>
      </c>
      <c r="N130">
        <v>1</v>
      </c>
      <c r="O130">
        <v>0</v>
      </c>
      <c r="P130">
        <v>0</v>
      </c>
      <c r="Q130">
        <f t="shared" ref="Q130:Q193" si="34">IF(OR(N130=1,O130=1),1,0)</f>
        <v>1</v>
      </c>
      <c r="R130" s="8">
        <v>0</v>
      </c>
      <c r="S130" s="8">
        <v>0</v>
      </c>
      <c r="T130">
        <v>0</v>
      </c>
      <c r="U130">
        <v>1</v>
      </c>
      <c r="V130">
        <v>0</v>
      </c>
      <c r="W130">
        <v>0</v>
      </c>
      <c r="X130" s="8">
        <v>0</v>
      </c>
      <c r="Y130">
        <v>0</v>
      </c>
      <c r="Z130" s="8">
        <v>134.5</v>
      </c>
      <c r="AA130" s="8">
        <v>72.104344110198852</v>
      </c>
      <c r="AB130" s="8">
        <v>97.5</v>
      </c>
      <c r="AC130">
        <v>0</v>
      </c>
      <c r="AD130" s="8">
        <v>1.873239436619718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8">
        <v>34.845027188501128</v>
      </c>
      <c r="AL130" s="8">
        <v>104</v>
      </c>
      <c r="AM130" s="6">
        <v>8.9</v>
      </c>
      <c r="AN130">
        <v>0</v>
      </c>
      <c r="AO130" s="8">
        <v>88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 s="8">
        <v>3</v>
      </c>
      <c r="AW130">
        <v>0</v>
      </c>
      <c r="AX130">
        <v>0</v>
      </c>
      <c r="AY130">
        <v>1</v>
      </c>
      <c r="AZ130" s="8">
        <v>161</v>
      </c>
      <c r="BA130" s="8">
        <v>103.5</v>
      </c>
      <c r="BB130" t="s">
        <v>222</v>
      </c>
      <c r="BD130" s="2">
        <v>41607</v>
      </c>
      <c r="BE130" s="2">
        <v>41635</v>
      </c>
      <c r="BF130" s="8">
        <v>28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5</v>
      </c>
      <c r="BO130">
        <v>8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1</v>
      </c>
      <c r="CN130" s="6">
        <v>0.1</v>
      </c>
      <c r="CO130" s="8">
        <v>0</v>
      </c>
      <c r="CP130" s="8">
        <v>0</v>
      </c>
      <c r="CQ130" s="8">
        <v>100</v>
      </c>
      <c r="CR130" s="8">
        <v>99</v>
      </c>
      <c r="CS130">
        <v>0</v>
      </c>
      <c r="CT130" s="4">
        <v>0.73605947955390338</v>
      </c>
      <c r="CU130" s="8">
        <v>35.5</v>
      </c>
      <c r="CV130" s="8">
        <v>89</v>
      </c>
      <c r="CW130" s="8">
        <v>0</v>
      </c>
      <c r="CX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f t="shared" ref="EN130:EN193" si="35">IF(SUM(EO130:EP130)=0,0,1)</f>
        <v>0</v>
      </c>
      <c r="EO130">
        <f t="shared" ref="EO130:EO193" si="36">IF(OR(AND(DJ130=1,DK130=0),AND(DN130=1,DO130=0),AND(DR130=1,DS130=0)),1,0)</f>
        <v>0</v>
      </c>
      <c r="EP130">
        <f t="shared" ref="EP130:EP193" si="37">IF(OR(AND(DV130=1,DW130=0),AND(DZ130=1,EA130=0),AND(ED130=1,EE130=0),AND(EH130=1,EI130=0),AND(EL130=1,EM130=0)),1,0)</f>
        <v>0</v>
      </c>
      <c r="EQ130">
        <f t="shared" ref="EQ130:EQ193" si="38">IF(SUM(DV130,DZ130,ED130,EH130,EL130)&gt;1,1,0)</f>
        <v>0</v>
      </c>
      <c r="ER130">
        <f t="shared" ref="ER130:ER193" si="39">IF(SUM(EO130:EP130)=2,1,0)</f>
        <v>0</v>
      </c>
      <c r="ES130">
        <f t="shared" ref="ES130:ES193" si="40">IF(OR(ET130=1,EV130=1),1,0)</f>
        <v>0</v>
      </c>
      <c r="ET130">
        <f t="shared" ref="ET130:ET193" si="41">IF(OR(DU130=1,DY130=1,EC130=1,EG130=1,EK130=1),1,0)</f>
        <v>0</v>
      </c>
      <c r="EU130">
        <f t="shared" ref="EU130:EU193" si="42">IF(SUM(DU130,DY130,EC130,EG130,EK130)&gt;1,1,0)</f>
        <v>0</v>
      </c>
      <c r="EV130">
        <f t="shared" ref="EV130:EV193" si="43">IF(OR(DI130=1,DM130=1,DQ130=1),1,0)</f>
        <v>0</v>
      </c>
      <c r="EW130">
        <f t="shared" ref="EW130:EW193" si="44">IF(AND(ET130=1,EV130=1),1,0)</f>
        <v>0</v>
      </c>
      <c r="EX130">
        <f t="shared" ref="EX130:EX193" si="45">IF(AND(ET130=1,EP130=1),1,0)</f>
        <v>0</v>
      </c>
      <c r="EY130" s="8">
        <v>1.7671232876712331</v>
      </c>
      <c r="EZ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HA130">
        <v>0</v>
      </c>
      <c r="HB130">
        <v>0</v>
      </c>
      <c r="HD130">
        <v>0</v>
      </c>
      <c r="HE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f t="shared" ref="HR130:HR161" si="46">HA130</f>
        <v>0</v>
      </c>
      <c r="HT130">
        <v>0</v>
      </c>
      <c r="HU130">
        <v>1</v>
      </c>
      <c r="HV130">
        <v>0</v>
      </c>
      <c r="HW130" s="2">
        <v>41685</v>
      </c>
      <c r="HX130">
        <v>0</v>
      </c>
      <c r="HZ130">
        <v>50</v>
      </c>
      <c r="IA130">
        <v>1</v>
      </c>
      <c r="ID130">
        <v>0</v>
      </c>
      <c r="IE130">
        <v>0</v>
      </c>
    </row>
    <row r="131" spans="1:239" x14ac:dyDescent="0.35">
      <c r="A131">
        <v>72</v>
      </c>
      <c r="B131">
        <v>1</v>
      </c>
      <c r="C131" s="9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f t="shared" si="33"/>
        <v>0</v>
      </c>
      <c r="M131">
        <v>0</v>
      </c>
      <c r="N131">
        <v>1</v>
      </c>
      <c r="O131">
        <v>0</v>
      </c>
      <c r="P131">
        <v>0</v>
      </c>
      <c r="Q131">
        <f t="shared" si="34"/>
        <v>1</v>
      </c>
      <c r="R131" s="8">
        <v>0</v>
      </c>
      <c r="S131" s="8">
        <v>0</v>
      </c>
      <c r="T131">
        <v>2</v>
      </c>
      <c r="U131">
        <v>0</v>
      </c>
      <c r="V131">
        <v>0</v>
      </c>
      <c r="W131">
        <v>1</v>
      </c>
      <c r="X131" s="8">
        <v>14</v>
      </c>
      <c r="Y131">
        <v>0</v>
      </c>
      <c r="Z131" s="8">
        <v>130</v>
      </c>
      <c r="AA131" s="8">
        <v>70</v>
      </c>
      <c r="AB131" s="8">
        <v>93</v>
      </c>
      <c r="AC131">
        <v>0</v>
      </c>
      <c r="AD131" s="8">
        <v>2.0291970802919712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8">
        <v>39.929360246678222</v>
      </c>
      <c r="AL131" s="8">
        <v>60</v>
      </c>
      <c r="AM131" s="6">
        <v>7.2</v>
      </c>
      <c r="AN131">
        <v>1</v>
      </c>
      <c r="AO131" s="8">
        <v>73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 s="8">
        <v>3</v>
      </c>
      <c r="AW131">
        <v>0</v>
      </c>
      <c r="AX131">
        <v>0</v>
      </c>
      <c r="AY131">
        <v>1</v>
      </c>
      <c r="AZ131" s="8">
        <v>275</v>
      </c>
      <c r="BA131" s="8">
        <v>220.5</v>
      </c>
      <c r="BB131" t="s">
        <v>220</v>
      </c>
      <c r="BC131" t="s">
        <v>232</v>
      </c>
      <c r="BD131" s="2">
        <v>42746</v>
      </c>
      <c r="BE131" s="2">
        <v>42774</v>
      </c>
      <c r="BF131" s="8">
        <v>28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</v>
      </c>
      <c r="BO131">
        <v>10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3</v>
      </c>
      <c r="CJ131">
        <v>1</v>
      </c>
      <c r="CK131">
        <v>1</v>
      </c>
      <c r="CL131">
        <v>1</v>
      </c>
      <c r="CM131">
        <v>0</v>
      </c>
      <c r="CN131" s="6">
        <v>1.2</v>
      </c>
      <c r="CO131" s="8">
        <v>0</v>
      </c>
      <c r="CP131" s="8">
        <v>100</v>
      </c>
      <c r="CQ131" s="8">
        <v>0</v>
      </c>
      <c r="CR131" s="8">
        <v>0</v>
      </c>
      <c r="CS131">
        <v>1</v>
      </c>
      <c r="CT131" s="4">
        <v>0</v>
      </c>
      <c r="CU131" s="8">
        <v>130</v>
      </c>
      <c r="CV131" s="8">
        <v>0</v>
      </c>
      <c r="CW131" s="8">
        <v>1</v>
      </c>
      <c r="CX131">
        <v>1</v>
      </c>
      <c r="CY131" s="2">
        <v>42784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f t="shared" si="35"/>
        <v>1</v>
      </c>
      <c r="EO131">
        <f t="shared" si="36"/>
        <v>1</v>
      </c>
      <c r="EP131">
        <f t="shared" si="37"/>
        <v>1</v>
      </c>
      <c r="EQ131">
        <f t="shared" si="38"/>
        <v>0</v>
      </c>
      <c r="ER131">
        <f t="shared" si="39"/>
        <v>1</v>
      </c>
      <c r="ES131">
        <f t="shared" si="40"/>
        <v>1</v>
      </c>
      <c r="ET131">
        <f t="shared" si="41"/>
        <v>1</v>
      </c>
      <c r="EU131">
        <f t="shared" si="42"/>
        <v>1</v>
      </c>
      <c r="EV131">
        <f t="shared" si="43"/>
        <v>1</v>
      </c>
      <c r="EW131">
        <f t="shared" si="44"/>
        <v>1</v>
      </c>
      <c r="EX131">
        <f t="shared" si="45"/>
        <v>1</v>
      </c>
      <c r="EY131" s="8">
        <v>1.8648648648648649</v>
      </c>
      <c r="EZ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 s="2">
        <v>42803</v>
      </c>
      <c r="HA131">
        <v>6</v>
      </c>
      <c r="HB131">
        <v>0</v>
      </c>
      <c r="HD131">
        <v>0</v>
      </c>
      <c r="HE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f t="shared" si="46"/>
        <v>6</v>
      </c>
      <c r="HT131">
        <v>0</v>
      </c>
      <c r="HU131">
        <v>0</v>
      </c>
      <c r="HV131">
        <v>1</v>
      </c>
      <c r="HX131">
        <v>1</v>
      </c>
      <c r="HY131" s="2">
        <v>42827</v>
      </c>
      <c r="IB131">
        <v>29</v>
      </c>
      <c r="IC131">
        <v>1</v>
      </c>
      <c r="ID131">
        <v>1</v>
      </c>
      <c r="IE131">
        <v>3</v>
      </c>
    </row>
    <row r="132" spans="1:239" x14ac:dyDescent="0.35">
      <c r="A132">
        <v>84</v>
      </c>
      <c r="B132">
        <v>1</v>
      </c>
      <c r="C132" s="9">
        <v>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f t="shared" si="33"/>
        <v>1</v>
      </c>
      <c r="M132">
        <v>0</v>
      </c>
      <c r="N132">
        <v>1</v>
      </c>
      <c r="O132">
        <v>0</v>
      </c>
      <c r="P132">
        <v>0</v>
      </c>
      <c r="Q132">
        <f t="shared" si="34"/>
        <v>1</v>
      </c>
      <c r="R132" s="8">
        <v>0</v>
      </c>
      <c r="S132" s="8">
        <v>0</v>
      </c>
      <c r="T132">
        <v>0</v>
      </c>
      <c r="U132">
        <v>1</v>
      </c>
      <c r="V132">
        <v>0</v>
      </c>
      <c r="W132">
        <v>0</v>
      </c>
      <c r="X132" s="8">
        <v>0</v>
      </c>
      <c r="Y132">
        <v>0</v>
      </c>
      <c r="Z132" s="8">
        <v>95</v>
      </c>
      <c r="AA132" s="8">
        <v>45</v>
      </c>
      <c r="AB132" s="8">
        <v>94</v>
      </c>
      <c r="AC132">
        <v>0</v>
      </c>
      <c r="AD132" s="8">
        <v>2.0136986301369859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 s="8">
        <v>20</v>
      </c>
      <c r="AL132" s="8">
        <v>55</v>
      </c>
      <c r="AM132" s="6">
        <v>6</v>
      </c>
      <c r="AN132">
        <v>1</v>
      </c>
      <c r="AO132" s="8">
        <v>50</v>
      </c>
      <c r="AP132">
        <v>2</v>
      </c>
      <c r="AQ132">
        <v>1</v>
      </c>
      <c r="AR132">
        <v>1</v>
      </c>
      <c r="AS132">
        <v>0</v>
      </c>
      <c r="AT132">
        <v>0</v>
      </c>
      <c r="AU132">
        <v>0</v>
      </c>
      <c r="AV132" s="8">
        <v>2</v>
      </c>
      <c r="AW132">
        <v>0</v>
      </c>
      <c r="AX132">
        <v>1</v>
      </c>
      <c r="AY132">
        <v>0</v>
      </c>
      <c r="AZ132" s="8">
        <v>42</v>
      </c>
      <c r="BA132" s="8">
        <v>0</v>
      </c>
      <c r="BB132" t="s">
        <v>217</v>
      </c>
      <c r="BD132" s="2">
        <v>42706</v>
      </c>
      <c r="BE132" s="2">
        <v>42734</v>
      </c>
      <c r="BF132" s="8">
        <v>28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7</v>
      </c>
      <c r="BO132">
        <v>15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3</v>
      </c>
      <c r="CJ132">
        <v>1</v>
      </c>
      <c r="CK132">
        <v>1</v>
      </c>
      <c r="CL132">
        <v>1</v>
      </c>
      <c r="CM132">
        <v>1</v>
      </c>
      <c r="CN132" s="6">
        <v>2.2000000000000002</v>
      </c>
      <c r="CO132" s="8">
        <v>50</v>
      </c>
      <c r="CP132" s="8">
        <v>50</v>
      </c>
      <c r="CQ132" s="8">
        <v>0</v>
      </c>
      <c r="CR132" s="8">
        <v>19</v>
      </c>
      <c r="CS132">
        <v>1</v>
      </c>
      <c r="CT132" s="4">
        <v>0.2</v>
      </c>
      <c r="CU132" s="8">
        <v>76</v>
      </c>
      <c r="CV132" s="8">
        <v>18</v>
      </c>
      <c r="CW132" s="8">
        <v>1</v>
      </c>
      <c r="CX132">
        <v>1</v>
      </c>
      <c r="CY132" s="2">
        <v>42735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1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0</v>
      </c>
      <c r="DU132">
        <v>0</v>
      </c>
      <c r="DV132">
        <v>1</v>
      </c>
      <c r="DW132">
        <v>1</v>
      </c>
      <c r="DX132">
        <v>0</v>
      </c>
      <c r="DY132">
        <v>0</v>
      </c>
      <c r="DZ132">
        <v>1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f t="shared" si="35"/>
        <v>1</v>
      </c>
      <c r="EO132">
        <f t="shared" si="36"/>
        <v>1</v>
      </c>
      <c r="EP132">
        <f t="shared" si="37"/>
        <v>1</v>
      </c>
      <c r="EQ132">
        <f t="shared" si="38"/>
        <v>1</v>
      </c>
      <c r="ER132">
        <f t="shared" si="39"/>
        <v>1</v>
      </c>
      <c r="ES132">
        <f t="shared" si="40"/>
        <v>1</v>
      </c>
      <c r="ET132">
        <f t="shared" si="41"/>
        <v>0</v>
      </c>
      <c r="EU132">
        <f t="shared" si="42"/>
        <v>0</v>
      </c>
      <c r="EV132">
        <f t="shared" si="43"/>
        <v>1</v>
      </c>
      <c r="EW132">
        <f t="shared" si="44"/>
        <v>0</v>
      </c>
      <c r="EX132">
        <f t="shared" si="45"/>
        <v>0</v>
      </c>
      <c r="EY132" s="8">
        <v>1.869565217391304</v>
      </c>
      <c r="EZ132">
        <v>1</v>
      </c>
      <c r="FA132" s="2">
        <v>42736</v>
      </c>
      <c r="FB132">
        <v>0</v>
      </c>
      <c r="FC132">
        <v>1</v>
      </c>
      <c r="FD132">
        <v>0</v>
      </c>
      <c r="FE132">
        <v>0</v>
      </c>
      <c r="FF132">
        <v>1</v>
      </c>
      <c r="FG132">
        <v>1</v>
      </c>
      <c r="FH132">
        <v>0</v>
      </c>
      <c r="FI132">
        <v>0</v>
      </c>
      <c r="FJ132">
        <v>1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0</v>
      </c>
      <c r="HA132">
        <v>0</v>
      </c>
      <c r="HB132">
        <v>0</v>
      </c>
      <c r="HD132">
        <v>0</v>
      </c>
      <c r="HE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f t="shared" si="46"/>
        <v>0</v>
      </c>
      <c r="HT132">
        <v>0</v>
      </c>
      <c r="HU132">
        <v>0</v>
      </c>
      <c r="HV132">
        <v>0</v>
      </c>
      <c r="HX132">
        <v>1</v>
      </c>
      <c r="HY132" s="2">
        <v>42791</v>
      </c>
      <c r="ID132">
        <v>2</v>
      </c>
      <c r="IE132">
        <v>4</v>
      </c>
    </row>
    <row r="133" spans="1:239" x14ac:dyDescent="0.35">
      <c r="A133">
        <v>71</v>
      </c>
      <c r="B133">
        <v>1</v>
      </c>
      <c r="C133" s="9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f t="shared" si="33"/>
        <v>0</v>
      </c>
      <c r="M133">
        <v>1</v>
      </c>
      <c r="N133">
        <v>0</v>
      </c>
      <c r="O133">
        <v>1</v>
      </c>
      <c r="P133">
        <v>0</v>
      </c>
      <c r="Q133">
        <f t="shared" si="34"/>
        <v>1</v>
      </c>
      <c r="R133" s="8">
        <v>0</v>
      </c>
      <c r="S133" s="8">
        <v>56</v>
      </c>
      <c r="T133">
        <v>2</v>
      </c>
      <c r="U133">
        <v>0</v>
      </c>
      <c r="V133">
        <v>0</v>
      </c>
      <c r="W133">
        <v>1</v>
      </c>
      <c r="X133" s="8">
        <v>21</v>
      </c>
      <c r="Y133">
        <v>1</v>
      </c>
      <c r="Z133" s="8">
        <v>159</v>
      </c>
      <c r="AA133" s="8">
        <v>71</v>
      </c>
      <c r="AB133" s="8">
        <v>99</v>
      </c>
      <c r="AC133">
        <v>0</v>
      </c>
      <c r="AD133" s="8">
        <v>2.045454545454545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8">
        <v>43.041253780845402</v>
      </c>
      <c r="AL133" s="8">
        <v>50</v>
      </c>
      <c r="AM133" s="6">
        <v>9.8000000000000007</v>
      </c>
      <c r="AN133">
        <v>0</v>
      </c>
      <c r="AO133" s="8">
        <v>80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 s="8">
        <v>2</v>
      </c>
      <c r="AW133">
        <v>0</v>
      </c>
      <c r="AX133">
        <v>1</v>
      </c>
      <c r="AY133">
        <v>0</v>
      </c>
      <c r="AZ133" s="8">
        <v>127</v>
      </c>
      <c r="BA133" s="8">
        <v>0</v>
      </c>
      <c r="BD133" s="2">
        <v>42774</v>
      </c>
      <c r="BE133" s="2">
        <v>42802</v>
      </c>
      <c r="BF133" s="8">
        <v>28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5</v>
      </c>
      <c r="BO133">
        <v>6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1</v>
      </c>
      <c r="CN133" s="6">
        <v>0.1</v>
      </c>
      <c r="CO133" s="8">
        <v>0</v>
      </c>
      <c r="CP133" s="8">
        <v>0</v>
      </c>
      <c r="CQ133" s="8">
        <v>100</v>
      </c>
      <c r="CR133" s="8">
        <v>62.5</v>
      </c>
      <c r="CS133">
        <v>0</v>
      </c>
      <c r="CT133" s="4">
        <v>0.39308176100628933</v>
      </c>
      <c r="CU133" s="8">
        <v>96.5</v>
      </c>
      <c r="CV133" s="8">
        <v>70.5</v>
      </c>
      <c r="CW133" s="8">
        <v>1</v>
      </c>
      <c r="CX133">
        <v>1</v>
      </c>
      <c r="CY133" s="2">
        <v>42810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f t="shared" si="35"/>
        <v>1</v>
      </c>
      <c r="EO133">
        <f t="shared" si="36"/>
        <v>0</v>
      </c>
      <c r="EP133">
        <f t="shared" si="37"/>
        <v>1</v>
      </c>
      <c r="EQ133">
        <f t="shared" si="38"/>
        <v>0</v>
      </c>
      <c r="ER133">
        <f t="shared" si="39"/>
        <v>0</v>
      </c>
      <c r="ES133">
        <f t="shared" si="40"/>
        <v>0</v>
      </c>
      <c r="ET133">
        <f t="shared" si="41"/>
        <v>0</v>
      </c>
      <c r="EU133">
        <f t="shared" si="42"/>
        <v>0</v>
      </c>
      <c r="EV133">
        <f t="shared" si="43"/>
        <v>0</v>
      </c>
      <c r="EW133">
        <f t="shared" si="44"/>
        <v>0</v>
      </c>
      <c r="EX133">
        <f t="shared" si="45"/>
        <v>0</v>
      </c>
      <c r="EY133" s="8">
        <v>1.2763157894736841</v>
      </c>
      <c r="EZ133">
        <v>1</v>
      </c>
      <c r="FA133" s="2">
        <v>42844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1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HA133">
        <v>0</v>
      </c>
      <c r="HB133">
        <v>0</v>
      </c>
      <c r="HD133">
        <v>0</v>
      </c>
      <c r="HE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f t="shared" si="46"/>
        <v>0</v>
      </c>
      <c r="HT133">
        <v>0</v>
      </c>
      <c r="HU133">
        <v>1</v>
      </c>
      <c r="HV133">
        <v>0</v>
      </c>
      <c r="HW133" s="2">
        <v>42831</v>
      </c>
      <c r="HX133">
        <v>0</v>
      </c>
      <c r="HZ133">
        <v>29</v>
      </c>
      <c r="IA133">
        <v>1</v>
      </c>
      <c r="ID133">
        <v>0</v>
      </c>
      <c r="IE133">
        <v>0</v>
      </c>
    </row>
    <row r="134" spans="1:239" x14ac:dyDescent="0.35">
      <c r="A134">
        <v>64</v>
      </c>
      <c r="B134">
        <v>1</v>
      </c>
      <c r="C134" s="9">
        <v>2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 t="shared" si="33"/>
        <v>1</v>
      </c>
      <c r="M134">
        <v>1</v>
      </c>
      <c r="N134">
        <v>0</v>
      </c>
      <c r="O134">
        <v>1</v>
      </c>
      <c r="P134">
        <v>0</v>
      </c>
      <c r="Q134">
        <f t="shared" si="34"/>
        <v>1</v>
      </c>
      <c r="R134" s="8">
        <v>0</v>
      </c>
      <c r="S134" s="8">
        <v>0.23312287518212721</v>
      </c>
      <c r="T134">
        <v>2</v>
      </c>
      <c r="U134">
        <v>0</v>
      </c>
      <c r="V134">
        <v>0</v>
      </c>
      <c r="W134">
        <v>1</v>
      </c>
      <c r="X134" s="8">
        <v>0.22080266588153741</v>
      </c>
      <c r="Y134">
        <v>0</v>
      </c>
      <c r="Z134" s="8">
        <v>130</v>
      </c>
      <c r="AA134" s="8">
        <v>57</v>
      </c>
      <c r="AB134" s="8">
        <v>98</v>
      </c>
      <c r="AC134">
        <v>0</v>
      </c>
      <c r="AD134" s="8">
        <v>1.295302013422819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8">
        <v>39.941608976485327</v>
      </c>
      <c r="AL134" s="8">
        <v>70</v>
      </c>
      <c r="AM134" s="6">
        <v>9.6</v>
      </c>
      <c r="AN134">
        <v>0</v>
      </c>
      <c r="AO134" s="8">
        <v>119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 s="8">
        <v>3</v>
      </c>
      <c r="AW134">
        <v>0</v>
      </c>
      <c r="AX134">
        <v>0</v>
      </c>
      <c r="AY134">
        <v>1</v>
      </c>
      <c r="AZ134" s="8">
        <v>166</v>
      </c>
      <c r="BA134" s="8">
        <v>70</v>
      </c>
      <c r="BB134" t="s">
        <v>220</v>
      </c>
      <c r="BD134" s="2">
        <v>41388</v>
      </c>
      <c r="BE134" s="2">
        <v>41416</v>
      </c>
      <c r="BF134" s="8">
        <v>28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7</v>
      </c>
      <c r="BO134">
        <v>8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1</v>
      </c>
      <c r="CN134" s="6">
        <v>0.2</v>
      </c>
      <c r="CO134" s="8">
        <v>0</v>
      </c>
      <c r="CP134" s="8">
        <v>0</v>
      </c>
      <c r="CQ134" s="8">
        <v>100</v>
      </c>
      <c r="CR134" s="8">
        <v>88.999999999999986</v>
      </c>
      <c r="CS134">
        <v>0</v>
      </c>
      <c r="CT134" s="4">
        <v>0.68461538461538451</v>
      </c>
      <c r="CU134" s="8">
        <v>41.000000000000014</v>
      </c>
      <c r="CV134" s="8">
        <v>79.5</v>
      </c>
      <c r="CW134" s="8">
        <v>1</v>
      </c>
      <c r="CX134">
        <v>1</v>
      </c>
      <c r="CY134" s="2">
        <v>41427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1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f t="shared" si="35"/>
        <v>1</v>
      </c>
      <c r="EO134">
        <f t="shared" si="36"/>
        <v>0</v>
      </c>
      <c r="EP134">
        <f t="shared" si="37"/>
        <v>1</v>
      </c>
      <c r="EQ134">
        <f t="shared" si="38"/>
        <v>1</v>
      </c>
      <c r="ER134">
        <f t="shared" si="39"/>
        <v>0</v>
      </c>
      <c r="ES134">
        <f t="shared" si="40"/>
        <v>0</v>
      </c>
      <c r="ET134">
        <f t="shared" si="41"/>
        <v>0</v>
      </c>
      <c r="EU134">
        <f t="shared" si="42"/>
        <v>0</v>
      </c>
      <c r="EV134">
        <f t="shared" si="43"/>
        <v>0</v>
      </c>
      <c r="EW134">
        <f t="shared" si="44"/>
        <v>0</v>
      </c>
      <c r="EX134">
        <f t="shared" si="45"/>
        <v>0</v>
      </c>
      <c r="EY134" s="8">
        <v>1.883116883116883</v>
      </c>
      <c r="EZ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HA134">
        <v>0</v>
      </c>
      <c r="HB134">
        <v>0</v>
      </c>
      <c r="HD134">
        <v>0</v>
      </c>
      <c r="HE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f t="shared" si="46"/>
        <v>0</v>
      </c>
      <c r="HT134">
        <v>0</v>
      </c>
      <c r="HU134">
        <v>1</v>
      </c>
      <c r="HV134">
        <v>0</v>
      </c>
      <c r="HW134" s="2">
        <v>41451</v>
      </c>
      <c r="HX134">
        <v>1</v>
      </c>
      <c r="HY134" s="2">
        <v>41841</v>
      </c>
      <c r="HZ134">
        <v>35</v>
      </c>
      <c r="IA134">
        <v>1</v>
      </c>
      <c r="ID134">
        <v>0</v>
      </c>
      <c r="IE134">
        <v>0</v>
      </c>
    </row>
    <row r="135" spans="1:239" x14ac:dyDescent="0.35">
      <c r="A135">
        <v>78</v>
      </c>
      <c r="B135">
        <v>2</v>
      </c>
      <c r="C135" s="9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 t="shared" si="33"/>
        <v>0</v>
      </c>
      <c r="M135">
        <v>2</v>
      </c>
      <c r="N135">
        <v>0</v>
      </c>
      <c r="O135">
        <v>0</v>
      </c>
      <c r="P135">
        <v>1</v>
      </c>
      <c r="Q135">
        <f t="shared" si="34"/>
        <v>0</v>
      </c>
      <c r="R135" s="8">
        <v>30</v>
      </c>
      <c r="S135" s="8">
        <v>0.1243508022676485</v>
      </c>
      <c r="T135">
        <v>2</v>
      </c>
      <c r="U135">
        <v>0</v>
      </c>
      <c r="V135">
        <v>0</v>
      </c>
      <c r="W135">
        <v>1</v>
      </c>
      <c r="X135" s="8">
        <v>8</v>
      </c>
      <c r="Y135">
        <v>0</v>
      </c>
      <c r="Z135" s="8">
        <v>135</v>
      </c>
      <c r="AA135" s="8">
        <v>70.222746348984444</v>
      </c>
      <c r="AB135" s="8">
        <v>96.898717083051991</v>
      </c>
      <c r="AC135">
        <v>0</v>
      </c>
      <c r="AD135" s="8">
        <v>2.128571428571429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8">
        <v>35.5</v>
      </c>
      <c r="AL135" s="8">
        <v>47</v>
      </c>
      <c r="AM135" s="6">
        <v>8.1999999999999993</v>
      </c>
      <c r="AN135">
        <v>0</v>
      </c>
      <c r="AO135" s="8">
        <v>67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 s="8">
        <v>1</v>
      </c>
      <c r="AW135">
        <v>1</v>
      </c>
      <c r="AX135">
        <v>0</v>
      </c>
      <c r="AY135">
        <v>0</v>
      </c>
      <c r="AZ135" s="8">
        <v>454</v>
      </c>
      <c r="BA135" s="8">
        <v>454</v>
      </c>
      <c r="BD135" s="2">
        <v>41393</v>
      </c>
      <c r="BE135" s="2">
        <v>41422</v>
      </c>
      <c r="BF135" s="8">
        <v>29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7</v>
      </c>
      <c r="BO135">
        <v>3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0</v>
      </c>
      <c r="CN135" s="6">
        <v>0.2</v>
      </c>
      <c r="CO135" s="8">
        <v>0</v>
      </c>
      <c r="CP135" s="8">
        <v>0</v>
      </c>
      <c r="CQ135" s="8">
        <v>100</v>
      </c>
      <c r="CR135" s="8">
        <v>66</v>
      </c>
      <c r="CS135">
        <v>0</v>
      </c>
      <c r="CT135" s="4">
        <v>0.48888888888888887</v>
      </c>
      <c r="CU135" s="8">
        <v>69</v>
      </c>
      <c r="CV135" s="8">
        <v>63.5</v>
      </c>
      <c r="CW135" s="8">
        <v>0</v>
      </c>
      <c r="CX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f t="shared" si="35"/>
        <v>0</v>
      </c>
      <c r="EO135">
        <f t="shared" si="36"/>
        <v>0</v>
      </c>
      <c r="EP135">
        <f t="shared" si="37"/>
        <v>0</v>
      </c>
      <c r="EQ135">
        <f t="shared" si="38"/>
        <v>0</v>
      </c>
      <c r="ER135">
        <f t="shared" si="39"/>
        <v>0</v>
      </c>
      <c r="ES135">
        <f t="shared" si="40"/>
        <v>0</v>
      </c>
      <c r="ET135">
        <f t="shared" si="41"/>
        <v>0</v>
      </c>
      <c r="EU135">
        <f t="shared" si="42"/>
        <v>0</v>
      </c>
      <c r="EV135">
        <f t="shared" si="43"/>
        <v>0</v>
      </c>
      <c r="EW135">
        <f t="shared" si="44"/>
        <v>0</v>
      </c>
      <c r="EX135">
        <f t="shared" si="45"/>
        <v>0</v>
      </c>
      <c r="EY135" s="8">
        <v>1.82051282051282</v>
      </c>
      <c r="EZ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HA135">
        <v>0</v>
      </c>
      <c r="HB135">
        <v>0</v>
      </c>
      <c r="HD135">
        <v>0</v>
      </c>
      <c r="HE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f t="shared" si="46"/>
        <v>0</v>
      </c>
      <c r="HT135">
        <v>0</v>
      </c>
      <c r="HU135">
        <v>1</v>
      </c>
      <c r="HV135">
        <v>0</v>
      </c>
      <c r="HW135" s="2">
        <v>41427</v>
      </c>
      <c r="HX135">
        <v>0</v>
      </c>
      <c r="HZ135">
        <v>5</v>
      </c>
      <c r="IA135">
        <v>1</v>
      </c>
      <c r="ID135">
        <v>0</v>
      </c>
      <c r="IE135">
        <v>0</v>
      </c>
    </row>
    <row r="136" spans="1:239" x14ac:dyDescent="0.35">
      <c r="A136">
        <v>77</v>
      </c>
      <c r="B136">
        <v>2</v>
      </c>
      <c r="C136" s="9">
        <v>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 t="shared" si="33"/>
        <v>1</v>
      </c>
      <c r="M136">
        <v>2</v>
      </c>
      <c r="N136">
        <v>0</v>
      </c>
      <c r="O136">
        <v>0</v>
      </c>
      <c r="P136">
        <v>1</v>
      </c>
      <c r="Q136">
        <f t="shared" si="34"/>
        <v>0</v>
      </c>
      <c r="R136" s="8">
        <v>5</v>
      </c>
      <c r="S136" s="8">
        <v>0.21265657372248661</v>
      </c>
      <c r="T136">
        <v>2</v>
      </c>
      <c r="U136">
        <v>0</v>
      </c>
      <c r="V136">
        <v>0</v>
      </c>
      <c r="W136">
        <v>1</v>
      </c>
      <c r="X136" s="8">
        <v>25</v>
      </c>
      <c r="Y136">
        <v>0</v>
      </c>
      <c r="Z136" s="8">
        <v>138</v>
      </c>
      <c r="AA136" s="8">
        <v>74.872797377238811</v>
      </c>
      <c r="AB136" s="8">
        <v>97.098360655737693</v>
      </c>
      <c r="AC136">
        <v>1</v>
      </c>
      <c r="AD136" s="8">
        <v>1.89041095890411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8">
        <v>39.867518009384582</v>
      </c>
      <c r="AL136" s="8">
        <v>36</v>
      </c>
      <c r="AM136" s="6">
        <v>8.8000000000000007</v>
      </c>
      <c r="AN136">
        <v>0</v>
      </c>
      <c r="AO136" s="8">
        <v>86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 s="8">
        <v>2</v>
      </c>
      <c r="AW136">
        <v>0</v>
      </c>
      <c r="AX136">
        <v>1</v>
      </c>
      <c r="AY136">
        <v>0</v>
      </c>
      <c r="AZ136" s="8">
        <v>157</v>
      </c>
      <c r="BA136" s="8">
        <v>0</v>
      </c>
      <c r="BB136" t="s">
        <v>220</v>
      </c>
      <c r="BD136" s="2">
        <v>41842</v>
      </c>
      <c r="BE136" s="2">
        <v>41871</v>
      </c>
      <c r="BF136" s="8">
        <v>29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5</v>
      </c>
      <c r="BO136">
        <v>2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0</v>
      </c>
      <c r="CN136" s="6">
        <v>0.1</v>
      </c>
      <c r="CO136" s="8">
        <v>0</v>
      </c>
      <c r="CP136" s="8">
        <v>0</v>
      </c>
      <c r="CQ136" s="8">
        <v>100</v>
      </c>
      <c r="CR136" s="8">
        <v>66.5</v>
      </c>
      <c r="CS136">
        <v>0</v>
      </c>
      <c r="CT136" s="4">
        <v>0.48188405797101447</v>
      </c>
      <c r="CU136" s="8">
        <v>71.5</v>
      </c>
      <c r="CV136" s="8">
        <v>71.5</v>
      </c>
      <c r="CW136" s="8">
        <v>0</v>
      </c>
      <c r="CX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f t="shared" si="35"/>
        <v>0</v>
      </c>
      <c r="EO136">
        <f t="shared" si="36"/>
        <v>0</v>
      </c>
      <c r="EP136">
        <f t="shared" si="37"/>
        <v>0</v>
      </c>
      <c r="EQ136">
        <f t="shared" si="38"/>
        <v>0</v>
      </c>
      <c r="ER136">
        <f t="shared" si="39"/>
        <v>0</v>
      </c>
      <c r="ES136">
        <f t="shared" si="40"/>
        <v>0</v>
      </c>
      <c r="ET136">
        <f t="shared" si="41"/>
        <v>0</v>
      </c>
      <c r="EU136">
        <f t="shared" si="42"/>
        <v>0</v>
      </c>
      <c r="EV136">
        <f t="shared" si="43"/>
        <v>0</v>
      </c>
      <c r="EW136">
        <f t="shared" si="44"/>
        <v>0</v>
      </c>
      <c r="EX136">
        <f t="shared" si="45"/>
        <v>0</v>
      </c>
      <c r="EY136" s="8">
        <v>1.849315068493151</v>
      </c>
      <c r="EZ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HA136">
        <v>0</v>
      </c>
      <c r="HB136">
        <v>0</v>
      </c>
      <c r="HD136">
        <v>0</v>
      </c>
      <c r="HE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f t="shared" si="46"/>
        <v>0</v>
      </c>
      <c r="HT136">
        <v>0</v>
      </c>
      <c r="HU136">
        <v>1</v>
      </c>
      <c r="HV136">
        <v>0</v>
      </c>
      <c r="HW136" s="2">
        <v>41888</v>
      </c>
      <c r="HX136">
        <v>0</v>
      </c>
      <c r="HZ136">
        <v>17</v>
      </c>
      <c r="IA136">
        <v>1</v>
      </c>
      <c r="ID136">
        <v>0</v>
      </c>
      <c r="IE136">
        <v>0</v>
      </c>
    </row>
    <row r="137" spans="1:239" x14ac:dyDescent="0.35">
      <c r="A137">
        <v>68</v>
      </c>
      <c r="B137">
        <v>2</v>
      </c>
      <c r="C137" s="9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f t="shared" si="33"/>
        <v>0</v>
      </c>
      <c r="M137">
        <v>1</v>
      </c>
      <c r="N137">
        <v>0</v>
      </c>
      <c r="O137">
        <v>1</v>
      </c>
      <c r="P137">
        <v>0</v>
      </c>
      <c r="Q137">
        <f t="shared" si="34"/>
        <v>1</v>
      </c>
      <c r="R137" s="8">
        <v>0</v>
      </c>
      <c r="S137" s="8">
        <v>0.10903311472225879</v>
      </c>
      <c r="T137">
        <v>0</v>
      </c>
      <c r="U137">
        <v>1</v>
      </c>
      <c r="V137">
        <v>0</v>
      </c>
      <c r="W137">
        <v>0</v>
      </c>
      <c r="X137" s="8">
        <v>0</v>
      </c>
      <c r="Y137">
        <v>0</v>
      </c>
      <c r="Z137" s="8">
        <v>129</v>
      </c>
      <c r="AA137" s="8">
        <v>62</v>
      </c>
      <c r="AB137" s="8">
        <v>97</v>
      </c>
      <c r="AC137">
        <v>1</v>
      </c>
      <c r="AD137" s="8">
        <v>1.8561151079136691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8">
        <v>31.93252619952716</v>
      </c>
      <c r="AL137" s="8">
        <v>63</v>
      </c>
      <c r="AM137" s="6">
        <v>7.1</v>
      </c>
      <c r="AN137">
        <v>1</v>
      </c>
      <c r="AO137" s="8">
        <v>25</v>
      </c>
      <c r="AP137">
        <v>4</v>
      </c>
      <c r="AQ137">
        <v>1</v>
      </c>
      <c r="AR137">
        <v>0</v>
      </c>
      <c r="AS137">
        <v>0</v>
      </c>
      <c r="AT137">
        <v>1</v>
      </c>
      <c r="AU137">
        <v>0</v>
      </c>
      <c r="AV137" s="8">
        <v>3</v>
      </c>
      <c r="AW137">
        <v>0</v>
      </c>
      <c r="AX137">
        <v>0</v>
      </c>
      <c r="AY137">
        <v>1</v>
      </c>
      <c r="AZ137" s="8">
        <v>321</v>
      </c>
      <c r="BA137" s="8">
        <v>321</v>
      </c>
      <c r="BB137" t="s">
        <v>220</v>
      </c>
      <c r="BD137" s="2">
        <v>42573</v>
      </c>
      <c r="BE137" s="2">
        <v>42602</v>
      </c>
      <c r="BF137" s="8">
        <v>29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7</v>
      </c>
      <c r="BO137">
        <v>2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0</v>
      </c>
      <c r="CN137" s="6">
        <v>0.47328387296649238</v>
      </c>
      <c r="CO137" s="8">
        <v>0.45733055970817948</v>
      </c>
      <c r="CP137" s="8">
        <v>6.8090686707184822E-2</v>
      </c>
      <c r="CQ137" s="8">
        <v>99.474578753584638</v>
      </c>
      <c r="CR137" s="8">
        <v>67</v>
      </c>
      <c r="CS137">
        <v>0</v>
      </c>
      <c r="CT137" s="4">
        <v>0.51937984496124034</v>
      </c>
      <c r="CU137" s="8">
        <v>62</v>
      </c>
      <c r="CV137" s="8">
        <v>62</v>
      </c>
      <c r="CW137" s="8">
        <v>0</v>
      </c>
      <c r="CX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f t="shared" si="35"/>
        <v>0</v>
      </c>
      <c r="EO137">
        <f t="shared" si="36"/>
        <v>0</v>
      </c>
      <c r="EP137">
        <f t="shared" si="37"/>
        <v>0</v>
      </c>
      <c r="EQ137">
        <f t="shared" si="38"/>
        <v>0</v>
      </c>
      <c r="ER137">
        <f t="shared" si="39"/>
        <v>0</v>
      </c>
      <c r="ES137">
        <f t="shared" si="40"/>
        <v>0</v>
      </c>
      <c r="ET137">
        <f t="shared" si="41"/>
        <v>0</v>
      </c>
      <c r="EU137">
        <f t="shared" si="42"/>
        <v>0</v>
      </c>
      <c r="EV137">
        <f t="shared" si="43"/>
        <v>0</v>
      </c>
      <c r="EW137">
        <f t="shared" si="44"/>
        <v>0</v>
      </c>
      <c r="EX137">
        <f t="shared" si="45"/>
        <v>0</v>
      </c>
      <c r="EY137" s="8">
        <v>1.868421052631579</v>
      </c>
      <c r="EZ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HA137">
        <v>0</v>
      </c>
      <c r="HB137">
        <v>0</v>
      </c>
      <c r="HD137">
        <v>0</v>
      </c>
      <c r="HE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f t="shared" si="46"/>
        <v>0</v>
      </c>
      <c r="HT137">
        <v>0</v>
      </c>
      <c r="HU137">
        <v>1</v>
      </c>
      <c r="HV137">
        <v>0</v>
      </c>
      <c r="HW137" s="2">
        <v>42609</v>
      </c>
      <c r="HX137">
        <v>0</v>
      </c>
      <c r="HZ137">
        <v>7</v>
      </c>
      <c r="IA137">
        <v>1</v>
      </c>
      <c r="ID137">
        <v>0</v>
      </c>
      <c r="IE137">
        <v>0</v>
      </c>
    </row>
    <row r="138" spans="1:239" x14ac:dyDescent="0.35">
      <c r="A138">
        <v>68</v>
      </c>
      <c r="B138">
        <v>1</v>
      </c>
      <c r="C138" s="9">
        <v>2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f t="shared" si="33"/>
        <v>1</v>
      </c>
      <c r="M138">
        <v>2</v>
      </c>
      <c r="N138">
        <v>0</v>
      </c>
      <c r="O138">
        <v>0</v>
      </c>
      <c r="P138">
        <v>1</v>
      </c>
      <c r="Q138">
        <f t="shared" si="34"/>
        <v>0</v>
      </c>
      <c r="R138" s="8">
        <v>3</v>
      </c>
      <c r="S138" s="8">
        <v>9.4750629348542975E-2</v>
      </c>
      <c r="T138">
        <v>0</v>
      </c>
      <c r="U138">
        <v>1</v>
      </c>
      <c r="V138">
        <v>0</v>
      </c>
      <c r="W138">
        <v>0</v>
      </c>
      <c r="X138" s="8">
        <v>0</v>
      </c>
      <c r="Y138">
        <v>0</v>
      </c>
      <c r="Z138" s="8">
        <v>122</v>
      </c>
      <c r="AA138" s="8">
        <v>65</v>
      </c>
      <c r="AB138" s="8">
        <v>97</v>
      </c>
      <c r="AC138">
        <v>0</v>
      </c>
      <c r="AD138" s="8">
        <v>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 s="8">
        <v>30</v>
      </c>
      <c r="AL138" s="8">
        <v>65</v>
      </c>
      <c r="AM138" s="6">
        <v>9.6999999999999993</v>
      </c>
      <c r="AN138">
        <v>0</v>
      </c>
      <c r="AO138" s="8">
        <v>37</v>
      </c>
      <c r="AP138">
        <v>3</v>
      </c>
      <c r="AQ138">
        <v>1</v>
      </c>
      <c r="AR138">
        <v>0</v>
      </c>
      <c r="AS138">
        <v>1</v>
      </c>
      <c r="AT138">
        <v>0</v>
      </c>
      <c r="AU138">
        <v>0</v>
      </c>
      <c r="AV138" s="8">
        <v>2</v>
      </c>
      <c r="AW138">
        <v>0</v>
      </c>
      <c r="AX138">
        <v>1</v>
      </c>
      <c r="AY138">
        <v>0</v>
      </c>
      <c r="AZ138" s="8">
        <v>216</v>
      </c>
      <c r="BA138" s="8">
        <v>0</v>
      </c>
      <c r="BB138" t="s">
        <v>231</v>
      </c>
      <c r="BD138" s="2">
        <v>42606</v>
      </c>
      <c r="BE138" s="2">
        <v>42635</v>
      </c>
      <c r="BF138" s="8">
        <v>29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</v>
      </c>
      <c r="BO138">
        <v>2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0</v>
      </c>
      <c r="CN138" s="6">
        <v>2</v>
      </c>
      <c r="CO138" s="8">
        <v>40</v>
      </c>
      <c r="CP138" s="8">
        <v>0</v>
      </c>
      <c r="CQ138" s="8">
        <v>60</v>
      </c>
      <c r="CR138" s="8">
        <v>78</v>
      </c>
      <c r="CS138">
        <v>0</v>
      </c>
      <c r="CT138" s="4">
        <v>0.63934426229508201</v>
      </c>
      <c r="CU138" s="8">
        <v>44</v>
      </c>
      <c r="CV138" s="8">
        <v>81</v>
      </c>
      <c r="CW138" s="8">
        <v>0</v>
      </c>
      <c r="CX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f t="shared" si="35"/>
        <v>0</v>
      </c>
      <c r="EO138">
        <f t="shared" si="36"/>
        <v>0</v>
      </c>
      <c r="EP138">
        <f t="shared" si="37"/>
        <v>0</v>
      </c>
      <c r="EQ138">
        <f t="shared" si="38"/>
        <v>0</v>
      </c>
      <c r="ER138">
        <f t="shared" si="39"/>
        <v>0</v>
      </c>
      <c r="ES138">
        <f t="shared" si="40"/>
        <v>0</v>
      </c>
      <c r="ET138">
        <f t="shared" si="41"/>
        <v>0</v>
      </c>
      <c r="EU138">
        <f t="shared" si="42"/>
        <v>0</v>
      </c>
      <c r="EV138">
        <f t="shared" si="43"/>
        <v>0</v>
      </c>
      <c r="EW138">
        <f t="shared" si="44"/>
        <v>0</v>
      </c>
      <c r="EX138">
        <f t="shared" si="45"/>
        <v>0</v>
      </c>
      <c r="EY138" s="8">
        <v>1.8857142857142859</v>
      </c>
      <c r="EZ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0</v>
      </c>
      <c r="HA138">
        <v>0</v>
      </c>
      <c r="HB138">
        <v>0</v>
      </c>
      <c r="HD138">
        <v>0</v>
      </c>
      <c r="HE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f t="shared" si="46"/>
        <v>0</v>
      </c>
      <c r="HT138">
        <v>0</v>
      </c>
      <c r="HU138">
        <v>1</v>
      </c>
      <c r="HV138">
        <v>0</v>
      </c>
      <c r="HW138" s="2">
        <v>42672</v>
      </c>
      <c r="HX138">
        <v>0</v>
      </c>
      <c r="HZ138">
        <v>37</v>
      </c>
      <c r="IA138">
        <v>1</v>
      </c>
      <c r="ID138">
        <v>0</v>
      </c>
      <c r="IE138">
        <v>0</v>
      </c>
    </row>
    <row r="139" spans="1:239" x14ac:dyDescent="0.35">
      <c r="A139">
        <v>59</v>
      </c>
      <c r="B139">
        <v>2</v>
      </c>
      <c r="C139" s="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f t="shared" si="33"/>
        <v>0</v>
      </c>
      <c r="M139">
        <v>0</v>
      </c>
      <c r="N139">
        <v>1</v>
      </c>
      <c r="O139">
        <v>0</v>
      </c>
      <c r="P139">
        <v>0</v>
      </c>
      <c r="Q139">
        <f t="shared" si="34"/>
        <v>1</v>
      </c>
      <c r="R139" s="8">
        <v>0</v>
      </c>
      <c r="S139" s="8">
        <v>0</v>
      </c>
      <c r="T139">
        <v>2</v>
      </c>
      <c r="U139">
        <v>0</v>
      </c>
      <c r="V139">
        <v>0</v>
      </c>
      <c r="W139">
        <v>1</v>
      </c>
      <c r="X139" s="8">
        <v>0.1162887282996927</v>
      </c>
      <c r="Y139">
        <v>0</v>
      </c>
      <c r="Z139" s="8">
        <v>131</v>
      </c>
      <c r="AA139" s="8">
        <v>68</v>
      </c>
      <c r="AB139" s="8">
        <v>97.165574335977908</v>
      </c>
      <c r="AC139">
        <v>0</v>
      </c>
      <c r="AD139" s="8">
        <v>1.815384615384616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8">
        <v>39.5</v>
      </c>
      <c r="AL139" s="8">
        <v>64</v>
      </c>
      <c r="AM139" s="6">
        <v>7.8</v>
      </c>
      <c r="AN139">
        <v>0</v>
      </c>
      <c r="AO139" s="8">
        <v>90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 s="8">
        <v>3</v>
      </c>
      <c r="AW139">
        <v>0</v>
      </c>
      <c r="AX139">
        <v>0</v>
      </c>
      <c r="AY139">
        <v>1</v>
      </c>
      <c r="AZ139" s="8">
        <v>291</v>
      </c>
      <c r="BA139" s="8">
        <v>227</v>
      </c>
      <c r="BB139" t="s">
        <v>220</v>
      </c>
      <c r="BD139" s="2">
        <v>41562</v>
      </c>
      <c r="BE139" s="2">
        <v>41591</v>
      </c>
      <c r="BF139" s="8">
        <v>29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7</v>
      </c>
      <c r="BO139">
        <v>2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 s="6">
        <v>0.4</v>
      </c>
      <c r="CO139" s="8">
        <v>0</v>
      </c>
      <c r="CP139" s="8">
        <v>0</v>
      </c>
      <c r="CQ139" s="8">
        <v>100</v>
      </c>
      <c r="CR139" s="8">
        <v>78.5</v>
      </c>
      <c r="CS139">
        <v>0</v>
      </c>
      <c r="CT139" s="4">
        <v>0.5992366412213741</v>
      </c>
      <c r="CU139" s="8">
        <v>52.5</v>
      </c>
      <c r="CV139" s="8">
        <v>70</v>
      </c>
      <c r="CW139" s="8">
        <v>0</v>
      </c>
      <c r="CX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f t="shared" si="35"/>
        <v>0</v>
      </c>
      <c r="EO139">
        <f t="shared" si="36"/>
        <v>0</v>
      </c>
      <c r="EP139">
        <f t="shared" si="37"/>
        <v>0</v>
      </c>
      <c r="EQ139">
        <f t="shared" si="38"/>
        <v>0</v>
      </c>
      <c r="ER139">
        <f t="shared" si="39"/>
        <v>0</v>
      </c>
      <c r="ES139">
        <f t="shared" si="40"/>
        <v>0</v>
      </c>
      <c r="ET139">
        <f t="shared" si="41"/>
        <v>0</v>
      </c>
      <c r="EU139">
        <f t="shared" si="42"/>
        <v>0</v>
      </c>
      <c r="EV139">
        <f t="shared" si="43"/>
        <v>0</v>
      </c>
      <c r="EW139">
        <f t="shared" si="44"/>
        <v>0</v>
      </c>
      <c r="EX139">
        <f t="shared" si="45"/>
        <v>0</v>
      </c>
      <c r="EY139" s="8">
        <v>1.8888888888888891</v>
      </c>
      <c r="EZ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HA139">
        <v>0</v>
      </c>
      <c r="HB139">
        <v>0</v>
      </c>
      <c r="HD139">
        <v>0</v>
      </c>
      <c r="HE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f t="shared" si="46"/>
        <v>0</v>
      </c>
      <c r="HT139">
        <v>0</v>
      </c>
      <c r="HU139">
        <v>1</v>
      </c>
      <c r="HV139">
        <v>0</v>
      </c>
      <c r="HW139" s="2">
        <v>41655</v>
      </c>
      <c r="HX139">
        <v>0</v>
      </c>
      <c r="HZ139">
        <v>64</v>
      </c>
      <c r="IA139">
        <v>1</v>
      </c>
      <c r="ID139">
        <v>0</v>
      </c>
      <c r="IE139">
        <v>0</v>
      </c>
    </row>
    <row r="140" spans="1:239" x14ac:dyDescent="0.35">
      <c r="A140">
        <v>72</v>
      </c>
      <c r="B140">
        <v>2</v>
      </c>
      <c r="C140" s="9">
        <v>2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f t="shared" si="33"/>
        <v>1</v>
      </c>
      <c r="M140">
        <v>1</v>
      </c>
      <c r="N140">
        <v>0</v>
      </c>
      <c r="O140">
        <v>1</v>
      </c>
      <c r="P140">
        <v>0</v>
      </c>
      <c r="Q140">
        <f t="shared" si="34"/>
        <v>1</v>
      </c>
      <c r="R140" s="8">
        <v>0</v>
      </c>
      <c r="S140" s="8">
        <v>0.12429948795226339</v>
      </c>
      <c r="T140">
        <v>2</v>
      </c>
      <c r="U140">
        <v>0</v>
      </c>
      <c r="V140">
        <v>0</v>
      </c>
      <c r="W140">
        <v>1</v>
      </c>
      <c r="X140" s="8">
        <v>0.1447306512216619</v>
      </c>
      <c r="Y140">
        <v>0</v>
      </c>
      <c r="Z140" s="8">
        <v>130</v>
      </c>
      <c r="AA140" s="8">
        <v>60</v>
      </c>
      <c r="AB140" s="8">
        <v>92</v>
      </c>
      <c r="AC140">
        <v>1</v>
      </c>
      <c r="AD140" s="8">
        <v>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8">
        <v>45</v>
      </c>
      <c r="AL140" s="8">
        <v>78</v>
      </c>
      <c r="AM140" s="6">
        <v>7.7</v>
      </c>
      <c r="AN140">
        <v>0</v>
      </c>
      <c r="AO140" s="8">
        <v>31</v>
      </c>
      <c r="AP140">
        <v>3</v>
      </c>
      <c r="AQ140">
        <v>1</v>
      </c>
      <c r="AR140">
        <v>0</v>
      </c>
      <c r="AS140">
        <v>1</v>
      </c>
      <c r="AT140">
        <v>0</v>
      </c>
      <c r="AU140">
        <v>0</v>
      </c>
      <c r="AV140" s="8">
        <v>3</v>
      </c>
      <c r="AW140">
        <v>0</v>
      </c>
      <c r="AX140">
        <v>0</v>
      </c>
      <c r="AY140">
        <v>1</v>
      </c>
      <c r="AZ140" s="8">
        <v>241</v>
      </c>
      <c r="BA140" s="8">
        <v>145</v>
      </c>
      <c r="BB140" t="s">
        <v>220</v>
      </c>
      <c r="BD140" s="2">
        <v>42590</v>
      </c>
      <c r="BE140" s="2">
        <v>42619</v>
      </c>
      <c r="BF140" s="8">
        <v>29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</v>
      </c>
      <c r="BO140">
        <v>10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 s="6">
        <v>0.1</v>
      </c>
      <c r="CO140" s="8">
        <v>30</v>
      </c>
      <c r="CP140" s="8">
        <v>0</v>
      </c>
      <c r="CQ140" s="8">
        <v>70</v>
      </c>
      <c r="CR140" s="8">
        <v>84</v>
      </c>
      <c r="CS140">
        <v>0</v>
      </c>
      <c r="CT140" s="4">
        <v>0.64615384615384619</v>
      </c>
      <c r="CU140" s="8">
        <v>46</v>
      </c>
      <c r="CV140" s="8">
        <v>62</v>
      </c>
      <c r="CW140" s="8">
        <v>0</v>
      </c>
      <c r="CX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f t="shared" si="35"/>
        <v>0</v>
      </c>
      <c r="EO140">
        <f t="shared" si="36"/>
        <v>0</v>
      </c>
      <c r="EP140">
        <f t="shared" si="37"/>
        <v>0</v>
      </c>
      <c r="EQ140">
        <f t="shared" si="38"/>
        <v>0</v>
      </c>
      <c r="ER140">
        <f t="shared" si="39"/>
        <v>0</v>
      </c>
      <c r="ES140">
        <f t="shared" si="40"/>
        <v>0</v>
      </c>
      <c r="ET140">
        <f t="shared" si="41"/>
        <v>0</v>
      </c>
      <c r="EU140">
        <f t="shared" si="42"/>
        <v>0</v>
      </c>
      <c r="EV140">
        <f t="shared" si="43"/>
        <v>0</v>
      </c>
      <c r="EW140">
        <f t="shared" si="44"/>
        <v>0</v>
      </c>
      <c r="EX140">
        <f t="shared" si="45"/>
        <v>0</v>
      </c>
      <c r="EY140" s="8">
        <v>1.88</v>
      </c>
      <c r="EZ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HA140">
        <v>0</v>
      </c>
      <c r="HB140">
        <v>0</v>
      </c>
      <c r="HD140">
        <v>0</v>
      </c>
      <c r="HE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f t="shared" si="46"/>
        <v>0</v>
      </c>
      <c r="HT140">
        <v>0</v>
      </c>
      <c r="HU140">
        <v>1</v>
      </c>
      <c r="HV140">
        <v>0</v>
      </c>
      <c r="HX140">
        <v>0</v>
      </c>
      <c r="ID140">
        <v>2</v>
      </c>
      <c r="IE140">
        <v>4</v>
      </c>
    </row>
    <row r="141" spans="1:239" x14ac:dyDescent="0.35">
      <c r="A141">
        <v>53</v>
      </c>
      <c r="B141">
        <v>1</v>
      </c>
      <c r="C141" s="9">
        <v>2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 t="shared" si="33"/>
        <v>1</v>
      </c>
      <c r="M141">
        <v>2</v>
      </c>
      <c r="N141">
        <v>0</v>
      </c>
      <c r="O141">
        <v>0</v>
      </c>
      <c r="P141">
        <v>1</v>
      </c>
      <c r="Q141">
        <f t="shared" si="34"/>
        <v>0</v>
      </c>
      <c r="R141" s="8">
        <v>20</v>
      </c>
      <c r="S141" s="8">
        <v>0.12386936713657801</v>
      </c>
      <c r="T141">
        <v>1</v>
      </c>
      <c r="U141">
        <v>0</v>
      </c>
      <c r="V141">
        <v>1</v>
      </c>
      <c r="W141">
        <v>0</v>
      </c>
      <c r="X141" s="8">
        <v>0.13797016619133651</v>
      </c>
      <c r="Y141">
        <v>0</v>
      </c>
      <c r="Z141" s="8">
        <v>123</v>
      </c>
      <c r="AA141" s="8">
        <v>86</v>
      </c>
      <c r="AB141" s="8">
        <v>95</v>
      </c>
      <c r="AC141">
        <v>1</v>
      </c>
      <c r="AD141" s="8">
        <v>2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 s="8">
        <v>36.071634207996809</v>
      </c>
      <c r="AL141" s="8">
        <v>52</v>
      </c>
      <c r="AM141" s="6">
        <v>9.5</v>
      </c>
      <c r="AN141">
        <v>0</v>
      </c>
      <c r="AO141" s="8">
        <v>78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 s="8">
        <v>2</v>
      </c>
      <c r="AW141">
        <v>0</v>
      </c>
      <c r="AX141">
        <v>1</v>
      </c>
      <c r="AY141">
        <v>0</v>
      </c>
      <c r="AZ141" s="8">
        <v>15</v>
      </c>
      <c r="BA141" s="8">
        <v>0</v>
      </c>
      <c r="BB141" t="s">
        <v>217</v>
      </c>
      <c r="BD141" s="2">
        <v>42704</v>
      </c>
      <c r="BE141" s="2">
        <v>42733</v>
      </c>
      <c r="BF141" s="8">
        <v>29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</v>
      </c>
      <c r="BO141">
        <v>6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1</v>
      </c>
      <c r="CN141" s="6">
        <v>2</v>
      </c>
      <c r="CO141" s="8">
        <v>100</v>
      </c>
      <c r="CP141" s="8">
        <v>0</v>
      </c>
      <c r="CQ141" s="8">
        <v>0</v>
      </c>
      <c r="CR141" s="8">
        <v>90</v>
      </c>
      <c r="CS141">
        <v>0</v>
      </c>
      <c r="CT141" s="4">
        <v>0.73170731707317072</v>
      </c>
      <c r="CU141" s="8">
        <v>33</v>
      </c>
      <c r="CV141" s="8">
        <v>50</v>
      </c>
      <c r="CW141" s="8">
        <v>0</v>
      </c>
      <c r="CX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f t="shared" si="35"/>
        <v>0</v>
      </c>
      <c r="EO141">
        <f t="shared" si="36"/>
        <v>0</v>
      </c>
      <c r="EP141">
        <f t="shared" si="37"/>
        <v>0</v>
      </c>
      <c r="EQ141">
        <f t="shared" si="38"/>
        <v>0</v>
      </c>
      <c r="ER141">
        <f t="shared" si="39"/>
        <v>0</v>
      </c>
      <c r="ES141">
        <f t="shared" si="40"/>
        <v>0</v>
      </c>
      <c r="ET141">
        <f t="shared" si="41"/>
        <v>0</v>
      </c>
      <c r="EU141">
        <f t="shared" si="42"/>
        <v>0</v>
      </c>
      <c r="EV141">
        <f t="shared" si="43"/>
        <v>0</v>
      </c>
      <c r="EW141">
        <f t="shared" si="44"/>
        <v>0</v>
      </c>
      <c r="EX141">
        <f t="shared" si="45"/>
        <v>0</v>
      </c>
      <c r="EY141" s="8">
        <v>1.788732394366197</v>
      </c>
      <c r="EZ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HA141">
        <v>0</v>
      </c>
      <c r="HB141">
        <v>0</v>
      </c>
      <c r="HD141">
        <v>0</v>
      </c>
      <c r="HE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f t="shared" si="46"/>
        <v>0</v>
      </c>
      <c r="HT141">
        <v>0</v>
      </c>
      <c r="HU141">
        <v>1</v>
      </c>
      <c r="HV141">
        <v>0</v>
      </c>
      <c r="HW141" s="2">
        <v>42769</v>
      </c>
      <c r="HX141">
        <v>0</v>
      </c>
      <c r="HZ141">
        <v>36</v>
      </c>
      <c r="IA141">
        <v>1</v>
      </c>
      <c r="ID141">
        <v>0</v>
      </c>
      <c r="IE141">
        <v>0</v>
      </c>
    </row>
    <row r="142" spans="1:239" x14ac:dyDescent="0.35">
      <c r="A142">
        <v>62</v>
      </c>
      <c r="B142">
        <v>2</v>
      </c>
      <c r="C142" s="9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f t="shared" si="33"/>
        <v>0</v>
      </c>
      <c r="M142">
        <v>0</v>
      </c>
      <c r="N142">
        <v>1</v>
      </c>
      <c r="O142">
        <v>0</v>
      </c>
      <c r="P142">
        <v>0</v>
      </c>
      <c r="Q142">
        <f t="shared" si="34"/>
        <v>1</v>
      </c>
      <c r="R142" s="8">
        <v>0</v>
      </c>
      <c r="S142" s="8">
        <v>0</v>
      </c>
      <c r="T142">
        <v>0</v>
      </c>
      <c r="U142">
        <v>1</v>
      </c>
      <c r="V142">
        <v>0</v>
      </c>
      <c r="W142">
        <v>0</v>
      </c>
      <c r="X142" s="8">
        <v>0</v>
      </c>
      <c r="Y142">
        <v>0</v>
      </c>
      <c r="Z142" s="8">
        <v>122</v>
      </c>
      <c r="AA142" s="8">
        <v>40</v>
      </c>
      <c r="AB142" s="8">
        <v>99</v>
      </c>
      <c r="AC142">
        <v>0</v>
      </c>
      <c r="AD142" s="8">
        <v>1.834586466165413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8">
        <v>42.950389661781678</v>
      </c>
      <c r="AL142" s="8">
        <v>70</v>
      </c>
      <c r="AM142" s="6">
        <v>8.9</v>
      </c>
      <c r="AN142">
        <v>0</v>
      </c>
      <c r="AO142" s="8">
        <v>73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 s="8">
        <v>1</v>
      </c>
      <c r="AW142">
        <v>1</v>
      </c>
      <c r="AX142">
        <v>0</v>
      </c>
      <c r="AY142">
        <v>0</v>
      </c>
      <c r="AZ142" s="8">
        <v>471</v>
      </c>
      <c r="BA142" s="8">
        <v>471</v>
      </c>
      <c r="BD142" s="2">
        <v>41911</v>
      </c>
      <c r="BE142" s="2">
        <v>41940</v>
      </c>
      <c r="BF142" s="8">
        <v>29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7</v>
      </c>
      <c r="BO142">
        <v>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1</v>
      </c>
      <c r="CN142" s="6">
        <v>2.2000000000000002</v>
      </c>
      <c r="CO142" s="8">
        <v>50</v>
      </c>
      <c r="CP142" s="8">
        <v>0</v>
      </c>
      <c r="CQ142" s="8">
        <v>50</v>
      </c>
      <c r="CR142" s="8">
        <v>96</v>
      </c>
      <c r="CS142">
        <v>0</v>
      </c>
      <c r="CT142" s="4">
        <v>0.78688524590163933</v>
      </c>
      <c r="CU142" s="8">
        <v>26</v>
      </c>
      <c r="CV142" s="8">
        <v>125</v>
      </c>
      <c r="CW142" s="8">
        <v>0</v>
      </c>
      <c r="CX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f t="shared" si="35"/>
        <v>0</v>
      </c>
      <c r="EO142">
        <f t="shared" si="36"/>
        <v>0</v>
      </c>
      <c r="EP142">
        <f t="shared" si="37"/>
        <v>0</v>
      </c>
      <c r="EQ142">
        <f t="shared" si="38"/>
        <v>0</v>
      </c>
      <c r="ER142">
        <f t="shared" si="39"/>
        <v>0</v>
      </c>
      <c r="ES142">
        <f t="shared" si="40"/>
        <v>0</v>
      </c>
      <c r="ET142">
        <f t="shared" si="41"/>
        <v>0</v>
      </c>
      <c r="EU142">
        <f t="shared" si="42"/>
        <v>0</v>
      </c>
      <c r="EV142">
        <f t="shared" si="43"/>
        <v>0</v>
      </c>
      <c r="EW142">
        <f t="shared" si="44"/>
        <v>0</v>
      </c>
      <c r="EX142">
        <f t="shared" si="45"/>
        <v>0</v>
      </c>
      <c r="EY142" s="8">
        <v>1.8648648648648649</v>
      </c>
      <c r="EZ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1</v>
      </c>
      <c r="GY142">
        <v>1</v>
      </c>
      <c r="GZ142" s="2">
        <v>42076</v>
      </c>
      <c r="HA142">
        <v>2</v>
      </c>
      <c r="HB142">
        <v>0</v>
      </c>
      <c r="HD142">
        <v>0</v>
      </c>
      <c r="HE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f t="shared" si="46"/>
        <v>2</v>
      </c>
      <c r="HT142">
        <v>0</v>
      </c>
      <c r="HU142">
        <v>1</v>
      </c>
      <c r="HV142">
        <v>1</v>
      </c>
      <c r="HW142" s="2">
        <v>42466</v>
      </c>
      <c r="HX142">
        <v>0</v>
      </c>
      <c r="HZ142">
        <v>526</v>
      </c>
      <c r="IA142">
        <v>0</v>
      </c>
      <c r="IB142">
        <v>136</v>
      </c>
      <c r="IC142">
        <v>1</v>
      </c>
      <c r="ID142">
        <v>1</v>
      </c>
      <c r="IE142">
        <v>2</v>
      </c>
    </row>
    <row r="143" spans="1:239" x14ac:dyDescent="0.35">
      <c r="A143">
        <v>62</v>
      </c>
      <c r="B143">
        <v>2</v>
      </c>
      <c r="C143" s="9">
        <v>2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f t="shared" si="33"/>
        <v>1</v>
      </c>
      <c r="M143">
        <v>1</v>
      </c>
      <c r="N143">
        <v>0</v>
      </c>
      <c r="O143">
        <v>1</v>
      </c>
      <c r="P143">
        <v>0</v>
      </c>
      <c r="Q143">
        <f t="shared" si="34"/>
        <v>1</v>
      </c>
      <c r="R143" s="8">
        <v>0</v>
      </c>
      <c r="S143" s="8">
        <v>34</v>
      </c>
      <c r="T143">
        <v>0</v>
      </c>
      <c r="U143">
        <v>1</v>
      </c>
      <c r="V143">
        <v>0</v>
      </c>
      <c r="W143">
        <v>0</v>
      </c>
      <c r="X143" s="8">
        <v>0</v>
      </c>
      <c r="Y143">
        <v>1</v>
      </c>
      <c r="Z143" s="8">
        <v>140</v>
      </c>
      <c r="AA143" s="8">
        <v>91</v>
      </c>
      <c r="AB143" s="8">
        <v>98</v>
      </c>
      <c r="AC143">
        <v>0</v>
      </c>
      <c r="AD143" s="8">
        <v>1.953488372093023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8">
        <v>45</v>
      </c>
      <c r="AL143" s="8">
        <v>63.065698706322273</v>
      </c>
      <c r="AM143" s="6">
        <v>8.1999999999999993</v>
      </c>
      <c r="AN143">
        <v>0</v>
      </c>
      <c r="AO143" s="8">
        <v>92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 s="8">
        <v>2</v>
      </c>
      <c r="AW143">
        <v>0</v>
      </c>
      <c r="AX143">
        <v>1</v>
      </c>
      <c r="AY143">
        <v>0</v>
      </c>
      <c r="AZ143" s="8">
        <v>39</v>
      </c>
      <c r="BA143" s="8">
        <v>0</v>
      </c>
      <c r="BB143" t="s">
        <v>217</v>
      </c>
      <c r="BC143" t="s">
        <v>245</v>
      </c>
      <c r="BD143" s="2">
        <v>42593</v>
      </c>
      <c r="BE143" s="2">
        <v>42622</v>
      </c>
      <c r="BF143" s="8">
        <v>29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6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1</v>
      </c>
      <c r="CN143" s="6">
        <v>2</v>
      </c>
      <c r="CO143" s="8">
        <v>10</v>
      </c>
      <c r="CP143" s="8">
        <v>0</v>
      </c>
      <c r="CQ143" s="8">
        <v>90</v>
      </c>
      <c r="CR143" s="8">
        <v>105</v>
      </c>
      <c r="CS143">
        <v>0</v>
      </c>
      <c r="CT143" s="4">
        <v>0.75</v>
      </c>
      <c r="CU143" s="8">
        <v>35</v>
      </c>
      <c r="CV143" s="8">
        <v>102</v>
      </c>
      <c r="CW143" s="8">
        <v>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f t="shared" si="35"/>
        <v>0</v>
      </c>
      <c r="EO143">
        <f t="shared" si="36"/>
        <v>0</v>
      </c>
      <c r="EP143">
        <f t="shared" si="37"/>
        <v>0</v>
      </c>
      <c r="EQ143">
        <f t="shared" si="38"/>
        <v>0</v>
      </c>
      <c r="ER143">
        <f t="shared" si="39"/>
        <v>0</v>
      </c>
      <c r="ES143">
        <f t="shared" si="40"/>
        <v>0</v>
      </c>
      <c r="ET143">
        <f t="shared" si="41"/>
        <v>0</v>
      </c>
      <c r="EU143">
        <f t="shared" si="42"/>
        <v>0</v>
      </c>
      <c r="EV143">
        <f t="shared" si="43"/>
        <v>0</v>
      </c>
      <c r="EW143">
        <f t="shared" si="44"/>
        <v>0</v>
      </c>
      <c r="EX143">
        <f t="shared" si="45"/>
        <v>0</v>
      </c>
      <c r="EY143" s="8">
        <v>1.82051282051282</v>
      </c>
      <c r="EZ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HA143">
        <v>0</v>
      </c>
      <c r="HB143">
        <v>0</v>
      </c>
      <c r="HD143">
        <v>0</v>
      </c>
      <c r="HE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f t="shared" si="46"/>
        <v>0</v>
      </c>
      <c r="HT143">
        <v>0</v>
      </c>
      <c r="HU143">
        <v>1</v>
      </c>
      <c r="HV143">
        <v>0</v>
      </c>
      <c r="HW143" s="2">
        <v>42669</v>
      </c>
      <c r="HX143">
        <v>0</v>
      </c>
      <c r="HZ143">
        <v>47</v>
      </c>
      <c r="IA143">
        <v>1</v>
      </c>
      <c r="ID143">
        <v>0</v>
      </c>
      <c r="IE143">
        <v>0</v>
      </c>
    </row>
    <row r="144" spans="1:239" x14ac:dyDescent="0.35">
      <c r="A144">
        <v>76</v>
      </c>
      <c r="B144">
        <v>1</v>
      </c>
      <c r="C144" s="9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f t="shared" si="33"/>
        <v>0</v>
      </c>
      <c r="M144">
        <v>1</v>
      </c>
      <c r="N144">
        <v>0</v>
      </c>
      <c r="O144">
        <v>1</v>
      </c>
      <c r="P144">
        <v>0</v>
      </c>
      <c r="Q144">
        <f t="shared" si="34"/>
        <v>1</v>
      </c>
      <c r="R144" s="8">
        <v>0</v>
      </c>
      <c r="S144" s="8">
        <v>9.4926248520308856E-2</v>
      </c>
      <c r="T144">
        <v>1</v>
      </c>
      <c r="U144">
        <v>0</v>
      </c>
      <c r="V144">
        <v>1</v>
      </c>
      <c r="W144">
        <v>0</v>
      </c>
      <c r="X144" s="8">
        <v>0.1216180998619731</v>
      </c>
      <c r="Y144">
        <v>0</v>
      </c>
      <c r="Z144" s="8">
        <v>121</v>
      </c>
      <c r="AA144" s="8">
        <v>61</v>
      </c>
      <c r="AB144" s="8">
        <v>96</v>
      </c>
      <c r="AC144">
        <v>0</v>
      </c>
      <c r="AD144" s="8">
        <v>2.0408163265306118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 s="8">
        <v>10</v>
      </c>
      <c r="AL144" s="8">
        <v>34</v>
      </c>
      <c r="AM144" s="6">
        <v>8.4</v>
      </c>
      <c r="AN144">
        <v>0</v>
      </c>
      <c r="AO144" s="8">
        <v>92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 s="8">
        <v>2</v>
      </c>
      <c r="AW144">
        <v>0</v>
      </c>
      <c r="AX144">
        <v>1</v>
      </c>
      <c r="AY144">
        <v>0</v>
      </c>
      <c r="AZ144" s="8">
        <v>113</v>
      </c>
      <c r="BA144" s="8">
        <v>0</v>
      </c>
      <c r="BB144" t="s">
        <v>220</v>
      </c>
      <c r="BD144" s="2">
        <v>42719</v>
      </c>
      <c r="BE144" s="2">
        <v>42748</v>
      </c>
      <c r="BF144" s="8">
        <v>29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2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0</v>
      </c>
      <c r="CM144">
        <v>0</v>
      </c>
      <c r="CN144" s="6">
        <v>0.50653049857895893</v>
      </c>
      <c r="CO144" s="8">
        <v>50</v>
      </c>
      <c r="CP144" s="8">
        <v>0</v>
      </c>
      <c r="CQ144" s="8">
        <v>50</v>
      </c>
      <c r="CR144" s="8">
        <v>112</v>
      </c>
      <c r="CS144">
        <v>0</v>
      </c>
      <c r="CT144" s="4">
        <v>0.92561983471074383</v>
      </c>
      <c r="CU144" s="8">
        <v>9</v>
      </c>
      <c r="CV144" s="8">
        <v>103</v>
      </c>
      <c r="CW144" s="8">
        <v>0</v>
      </c>
      <c r="CX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f t="shared" si="35"/>
        <v>0</v>
      </c>
      <c r="EO144">
        <f t="shared" si="36"/>
        <v>0</v>
      </c>
      <c r="EP144">
        <f t="shared" si="37"/>
        <v>0</v>
      </c>
      <c r="EQ144">
        <f t="shared" si="38"/>
        <v>0</v>
      </c>
      <c r="ER144">
        <f t="shared" si="39"/>
        <v>0</v>
      </c>
      <c r="ES144">
        <f t="shared" si="40"/>
        <v>0</v>
      </c>
      <c r="ET144">
        <f t="shared" si="41"/>
        <v>0</v>
      </c>
      <c r="EU144">
        <f t="shared" si="42"/>
        <v>0</v>
      </c>
      <c r="EV144">
        <f t="shared" si="43"/>
        <v>0</v>
      </c>
      <c r="EW144">
        <f t="shared" si="44"/>
        <v>0</v>
      </c>
      <c r="EX144">
        <f t="shared" si="45"/>
        <v>0</v>
      </c>
      <c r="EY144" s="8">
        <v>2</v>
      </c>
      <c r="EZ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HA144">
        <v>0</v>
      </c>
      <c r="HB144">
        <v>0</v>
      </c>
      <c r="HD144">
        <v>0</v>
      </c>
      <c r="HE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f t="shared" si="46"/>
        <v>0</v>
      </c>
      <c r="HT144">
        <v>0</v>
      </c>
      <c r="HU144">
        <v>1</v>
      </c>
      <c r="HV144">
        <v>0</v>
      </c>
      <c r="HW144" s="2">
        <v>42775</v>
      </c>
      <c r="HX144">
        <v>0</v>
      </c>
      <c r="HZ144">
        <v>27</v>
      </c>
      <c r="IA144">
        <v>1</v>
      </c>
      <c r="ID144">
        <v>0</v>
      </c>
      <c r="IE144">
        <v>0</v>
      </c>
    </row>
    <row r="145" spans="1:239" x14ac:dyDescent="0.35">
      <c r="A145">
        <v>61</v>
      </c>
      <c r="B145">
        <v>1</v>
      </c>
      <c r="C145" s="9">
        <v>2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33"/>
        <v>1</v>
      </c>
      <c r="M145">
        <v>0</v>
      </c>
      <c r="N145">
        <v>1</v>
      </c>
      <c r="O145">
        <v>0</v>
      </c>
      <c r="P145">
        <v>0</v>
      </c>
      <c r="Q145">
        <f t="shared" si="34"/>
        <v>1</v>
      </c>
      <c r="R145" s="8">
        <v>0</v>
      </c>
      <c r="S145" s="8">
        <v>0</v>
      </c>
      <c r="T145">
        <v>0</v>
      </c>
      <c r="U145">
        <v>1</v>
      </c>
      <c r="V145">
        <v>0</v>
      </c>
      <c r="W145">
        <v>0</v>
      </c>
      <c r="X145" s="8">
        <v>0</v>
      </c>
      <c r="Y145">
        <v>0</v>
      </c>
      <c r="Z145" s="8">
        <v>136</v>
      </c>
      <c r="AA145" s="8">
        <v>68</v>
      </c>
      <c r="AB145" s="8">
        <v>98</v>
      </c>
      <c r="AC145">
        <v>0</v>
      </c>
      <c r="AD145" s="8">
        <v>1.9696969696969699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8">
        <v>40.04894840062758</v>
      </c>
      <c r="AL145" s="8">
        <v>92</v>
      </c>
      <c r="AM145" s="6">
        <v>9.1</v>
      </c>
      <c r="AN145">
        <v>0</v>
      </c>
      <c r="AO145" s="8">
        <v>107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 s="8">
        <v>2</v>
      </c>
      <c r="AW145">
        <v>0</v>
      </c>
      <c r="AX145">
        <v>1</v>
      </c>
      <c r="AY145">
        <v>0</v>
      </c>
      <c r="AZ145" s="8">
        <v>0</v>
      </c>
      <c r="BA145" s="8">
        <v>0</v>
      </c>
      <c r="BB145" t="s">
        <v>220</v>
      </c>
      <c r="BD145" s="2">
        <v>42784</v>
      </c>
      <c r="BE145" s="2">
        <v>42813</v>
      </c>
      <c r="BF145" s="8">
        <v>29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2</v>
      </c>
      <c r="BO145">
        <v>7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1</v>
      </c>
      <c r="CN145" s="6">
        <v>0.8</v>
      </c>
      <c r="CO145" s="8">
        <v>100</v>
      </c>
      <c r="CP145" s="8">
        <v>0</v>
      </c>
      <c r="CQ145" s="8">
        <v>0</v>
      </c>
      <c r="CR145" s="8">
        <v>116</v>
      </c>
      <c r="CS145">
        <v>0</v>
      </c>
      <c r="CT145" s="4">
        <v>0.8529411764705882</v>
      </c>
      <c r="CU145" s="8">
        <v>20</v>
      </c>
      <c r="CV145" s="8">
        <v>73</v>
      </c>
      <c r="CW145" s="8">
        <v>0</v>
      </c>
      <c r="CX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f t="shared" si="35"/>
        <v>0</v>
      </c>
      <c r="EO145">
        <f t="shared" si="36"/>
        <v>0</v>
      </c>
      <c r="EP145">
        <f t="shared" si="37"/>
        <v>0</v>
      </c>
      <c r="EQ145">
        <f t="shared" si="38"/>
        <v>0</v>
      </c>
      <c r="ER145">
        <f t="shared" si="39"/>
        <v>0</v>
      </c>
      <c r="ES145">
        <f t="shared" si="40"/>
        <v>0</v>
      </c>
      <c r="ET145">
        <f t="shared" si="41"/>
        <v>0</v>
      </c>
      <c r="EU145">
        <f t="shared" si="42"/>
        <v>0</v>
      </c>
      <c r="EV145">
        <f t="shared" si="43"/>
        <v>0</v>
      </c>
      <c r="EW145">
        <f t="shared" si="44"/>
        <v>0</v>
      </c>
      <c r="EX145">
        <f t="shared" si="45"/>
        <v>0</v>
      </c>
      <c r="EY145" s="8">
        <v>1.8611111111111109</v>
      </c>
      <c r="EZ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0</v>
      </c>
      <c r="HA145">
        <v>0</v>
      </c>
      <c r="HB145">
        <v>0</v>
      </c>
      <c r="HD145">
        <v>0</v>
      </c>
      <c r="HE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f t="shared" si="46"/>
        <v>0</v>
      </c>
      <c r="HT145">
        <v>1</v>
      </c>
      <c r="HU145">
        <v>1</v>
      </c>
      <c r="HV145">
        <v>0</v>
      </c>
      <c r="HW145" s="2">
        <v>42923</v>
      </c>
      <c r="HX145">
        <v>0</v>
      </c>
      <c r="HZ145">
        <v>110</v>
      </c>
      <c r="IA145">
        <v>1</v>
      </c>
      <c r="ID145">
        <v>0</v>
      </c>
      <c r="IE145">
        <v>0</v>
      </c>
    </row>
    <row r="146" spans="1:239" x14ac:dyDescent="0.35">
      <c r="A146">
        <v>75</v>
      </c>
      <c r="B146">
        <v>2</v>
      </c>
      <c r="C146" s="9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 t="shared" si="33"/>
        <v>0</v>
      </c>
      <c r="M146">
        <v>0</v>
      </c>
      <c r="N146">
        <v>1</v>
      </c>
      <c r="O146">
        <v>0</v>
      </c>
      <c r="P146">
        <v>0</v>
      </c>
      <c r="Q146">
        <f t="shared" si="34"/>
        <v>1</v>
      </c>
      <c r="R146" s="8">
        <v>0</v>
      </c>
      <c r="S146" s="8">
        <v>0</v>
      </c>
      <c r="T146">
        <v>2</v>
      </c>
      <c r="U146">
        <v>0</v>
      </c>
      <c r="V146">
        <v>0</v>
      </c>
      <c r="W146">
        <v>1</v>
      </c>
      <c r="X146" s="8">
        <v>7.6662320730117348E-2</v>
      </c>
      <c r="Y146">
        <v>0</v>
      </c>
      <c r="Z146" s="8">
        <v>90</v>
      </c>
      <c r="AA146" s="8">
        <v>60</v>
      </c>
      <c r="AB146" s="8">
        <v>97.5</v>
      </c>
      <c r="AC146">
        <v>0</v>
      </c>
      <c r="AD146" s="8">
        <v>1.91044776119403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8">
        <v>39.944017195483127</v>
      </c>
      <c r="AL146" s="8">
        <v>66</v>
      </c>
      <c r="AM146" s="6">
        <v>6.9</v>
      </c>
      <c r="AN146">
        <v>1</v>
      </c>
      <c r="AO146" s="8">
        <v>50</v>
      </c>
      <c r="AP146">
        <v>2</v>
      </c>
      <c r="AQ146">
        <v>1</v>
      </c>
      <c r="AR146">
        <v>1</v>
      </c>
      <c r="AS146">
        <v>0</v>
      </c>
      <c r="AT146">
        <v>0</v>
      </c>
      <c r="AU146">
        <v>0</v>
      </c>
      <c r="AV146" s="8">
        <v>2.759493670886076</v>
      </c>
      <c r="AW146">
        <v>0</v>
      </c>
      <c r="AX146">
        <v>0</v>
      </c>
      <c r="AY146">
        <v>1</v>
      </c>
      <c r="AZ146" s="8">
        <v>143</v>
      </c>
      <c r="BA146" s="8">
        <v>143</v>
      </c>
      <c r="BD146" s="2">
        <v>41649</v>
      </c>
      <c r="BE146" s="2">
        <v>41678</v>
      </c>
      <c r="BF146" s="8">
        <v>29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2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v>0</v>
      </c>
      <c r="CM146">
        <v>0</v>
      </c>
      <c r="CN146" s="6">
        <v>0.5</v>
      </c>
      <c r="CO146" s="8">
        <v>100</v>
      </c>
      <c r="CP146" s="8">
        <v>0</v>
      </c>
      <c r="CQ146" s="8">
        <v>0</v>
      </c>
      <c r="CR146" s="8">
        <v>118</v>
      </c>
      <c r="CS146">
        <v>0</v>
      </c>
      <c r="CT146" s="4">
        <v>1.3111111111111111</v>
      </c>
      <c r="CU146" s="8">
        <v>-28</v>
      </c>
      <c r="CV146" s="8">
        <v>132</v>
      </c>
      <c r="CW146" s="8">
        <v>0</v>
      </c>
      <c r="CX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f t="shared" si="35"/>
        <v>0</v>
      </c>
      <c r="EO146">
        <f t="shared" si="36"/>
        <v>0</v>
      </c>
      <c r="EP146">
        <f t="shared" si="37"/>
        <v>0</v>
      </c>
      <c r="EQ146">
        <f t="shared" si="38"/>
        <v>0</v>
      </c>
      <c r="ER146">
        <f t="shared" si="39"/>
        <v>0</v>
      </c>
      <c r="ES146">
        <f t="shared" si="40"/>
        <v>0</v>
      </c>
      <c r="ET146">
        <f t="shared" si="41"/>
        <v>0</v>
      </c>
      <c r="EU146">
        <f t="shared" si="42"/>
        <v>0</v>
      </c>
      <c r="EV146">
        <f t="shared" si="43"/>
        <v>0</v>
      </c>
      <c r="EW146">
        <f t="shared" si="44"/>
        <v>0</v>
      </c>
      <c r="EX146">
        <f t="shared" si="45"/>
        <v>0</v>
      </c>
      <c r="EY146" s="8">
        <v>1.8860759493670891</v>
      </c>
      <c r="EZ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HA146">
        <v>0</v>
      </c>
      <c r="HB146">
        <v>0</v>
      </c>
      <c r="HD146">
        <v>0</v>
      </c>
      <c r="HE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f t="shared" si="46"/>
        <v>0</v>
      </c>
      <c r="HT146">
        <v>0</v>
      </c>
      <c r="HU146">
        <v>1</v>
      </c>
      <c r="HV146">
        <v>0</v>
      </c>
      <c r="HX146">
        <v>0</v>
      </c>
      <c r="ID146">
        <v>2</v>
      </c>
      <c r="IE146">
        <v>4</v>
      </c>
    </row>
    <row r="147" spans="1:239" x14ac:dyDescent="0.35">
      <c r="A147">
        <v>82</v>
      </c>
      <c r="B147">
        <v>2</v>
      </c>
      <c r="C147" s="9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f t="shared" si="33"/>
        <v>0</v>
      </c>
      <c r="M147">
        <v>0</v>
      </c>
      <c r="N147">
        <v>1</v>
      </c>
      <c r="O147">
        <v>0</v>
      </c>
      <c r="P147">
        <v>0</v>
      </c>
      <c r="Q147">
        <f t="shared" si="34"/>
        <v>1</v>
      </c>
      <c r="R147" s="8">
        <v>0</v>
      </c>
      <c r="S147" s="8">
        <v>0</v>
      </c>
      <c r="T147">
        <v>0</v>
      </c>
      <c r="U147">
        <v>1</v>
      </c>
      <c r="V147">
        <v>0</v>
      </c>
      <c r="W147">
        <v>0</v>
      </c>
      <c r="X147" s="8">
        <v>0</v>
      </c>
      <c r="Y147">
        <v>1</v>
      </c>
      <c r="Z147" s="8">
        <v>143</v>
      </c>
      <c r="AA147" s="8">
        <v>69</v>
      </c>
      <c r="AB147" s="8">
        <v>96</v>
      </c>
      <c r="AC147">
        <v>0</v>
      </c>
      <c r="AD147" s="8">
        <v>2.0273972602739732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8">
        <v>42</v>
      </c>
      <c r="AL147" s="8">
        <v>68.5</v>
      </c>
      <c r="AM147" s="6">
        <v>7.8109507816761656</v>
      </c>
      <c r="AN147">
        <v>0</v>
      </c>
      <c r="AO147" s="8">
        <v>77.5</v>
      </c>
      <c r="AQ147">
        <v>1</v>
      </c>
      <c r="AR147">
        <v>0</v>
      </c>
      <c r="AS147">
        <v>0</v>
      </c>
      <c r="AT147">
        <v>0</v>
      </c>
      <c r="AU147">
        <v>0</v>
      </c>
      <c r="AV147" s="8">
        <v>2</v>
      </c>
      <c r="AW147">
        <v>0</v>
      </c>
      <c r="AX147">
        <v>1</v>
      </c>
      <c r="AY147">
        <v>0</v>
      </c>
      <c r="AZ147" s="8">
        <v>100</v>
      </c>
      <c r="BA147" s="8">
        <v>0</v>
      </c>
      <c r="BB147" t="s">
        <v>223</v>
      </c>
      <c r="BD147" s="2">
        <v>41786</v>
      </c>
      <c r="BE147" s="2">
        <v>41815</v>
      </c>
      <c r="BF147" s="8">
        <v>29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7</v>
      </c>
      <c r="BO147">
        <v>3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0</v>
      </c>
      <c r="CN147" s="6">
        <v>0.1</v>
      </c>
      <c r="CO147" s="8">
        <v>0</v>
      </c>
      <c r="CP147" s="8">
        <v>0</v>
      </c>
      <c r="CQ147" s="8">
        <v>100</v>
      </c>
      <c r="CR147" s="8">
        <v>124</v>
      </c>
      <c r="CS147">
        <v>0</v>
      </c>
      <c r="CT147" s="4">
        <v>0.86713286713286708</v>
      </c>
      <c r="CU147" s="8">
        <v>19</v>
      </c>
      <c r="CV147" s="8">
        <v>136</v>
      </c>
      <c r="CW147" s="8">
        <v>0</v>
      </c>
      <c r="CX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f t="shared" si="35"/>
        <v>0</v>
      </c>
      <c r="EO147">
        <f t="shared" si="36"/>
        <v>0</v>
      </c>
      <c r="EP147">
        <f t="shared" si="37"/>
        <v>0</v>
      </c>
      <c r="EQ147">
        <f t="shared" si="38"/>
        <v>0</v>
      </c>
      <c r="ER147">
        <f t="shared" si="39"/>
        <v>0</v>
      </c>
      <c r="ES147">
        <f t="shared" si="40"/>
        <v>0</v>
      </c>
      <c r="ET147">
        <f t="shared" si="41"/>
        <v>0</v>
      </c>
      <c r="EU147">
        <f t="shared" si="42"/>
        <v>0</v>
      </c>
      <c r="EV147">
        <f t="shared" si="43"/>
        <v>0</v>
      </c>
      <c r="EW147">
        <f t="shared" si="44"/>
        <v>0</v>
      </c>
      <c r="EX147">
        <f t="shared" si="45"/>
        <v>0</v>
      </c>
      <c r="EY147" s="8">
        <v>1.805970149253731</v>
      </c>
      <c r="EZ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HA147">
        <v>0</v>
      </c>
      <c r="HB147">
        <v>0</v>
      </c>
      <c r="HD147">
        <v>0</v>
      </c>
      <c r="HE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f t="shared" si="46"/>
        <v>0</v>
      </c>
      <c r="HT147">
        <v>0</v>
      </c>
      <c r="HU147">
        <v>1</v>
      </c>
      <c r="HV147">
        <v>0</v>
      </c>
      <c r="HW147" s="2">
        <v>42012</v>
      </c>
      <c r="HX147">
        <v>0</v>
      </c>
      <c r="HZ147">
        <v>197</v>
      </c>
      <c r="IA147">
        <v>1</v>
      </c>
      <c r="ID147">
        <v>0</v>
      </c>
      <c r="IE147">
        <v>0</v>
      </c>
    </row>
    <row r="148" spans="1:239" x14ac:dyDescent="0.35">
      <c r="A148">
        <v>75</v>
      </c>
      <c r="B148">
        <v>2</v>
      </c>
      <c r="C148" s="9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f t="shared" si="33"/>
        <v>0</v>
      </c>
      <c r="M148">
        <v>0</v>
      </c>
      <c r="N148">
        <v>1</v>
      </c>
      <c r="O148">
        <v>0</v>
      </c>
      <c r="P148">
        <v>0</v>
      </c>
      <c r="Q148">
        <f t="shared" si="34"/>
        <v>1</v>
      </c>
      <c r="R148" s="8">
        <v>0</v>
      </c>
      <c r="S148" s="8">
        <v>0</v>
      </c>
      <c r="T148">
        <v>0</v>
      </c>
      <c r="U148">
        <v>1</v>
      </c>
      <c r="V148">
        <v>0</v>
      </c>
      <c r="W148">
        <v>0</v>
      </c>
      <c r="X148" s="8">
        <v>0</v>
      </c>
      <c r="Y148">
        <v>0</v>
      </c>
      <c r="Z148" s="8">
        <v>90</v>
      </c>
      <c r="AA148" s="8">
        <v>60</v>
      </c>
      <c r="AB148" s="8">
        <v>97.821958456973292</v>
      </c>
      <c r="AC148">
        <v>0</v>
      </c>
      <c r="AD148" s="8">
        <v>1.8840579710144929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8">
        <v>32</v>
      </c>
      <c r="AL148" s="8">
        <v>67.125413738830161</v>
      </c>
      <c r="AM148" s="6">
        <v>8</v>
      </c>
      <c r="AN148">
        <v>0</v>
      </c>
      <c r="AO148" s="8">
        <v>60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 s="8">
        <v>2.6756756756756759</v>
      </c>
      <c r="AW148">
        <v>0</v>
      </c>
      <c r="AX148">
        <v>0</v>
      </c>
      <c r="AY148">
        <v>0</v>
      </c>
      <c r="AZ148" s="8">
        <v>140</v>
      </c>
      <c r="BA148" s="8">
        <v>127</v>
      </c>
      <c r="BD148" s="2">
        <v>41746</v>
      </c>
      <c r="BE148" s="2">
        <v>41775</v>
      </c>
      <c r="BF148" s="8">
        <v>29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5</v>
      </c>
      <c r="BO148">
        <v>2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0</v>
      </c>
      <c r="CN148" s="6">
        <v>0.1</v>
      </c>
      <c r="CO148" s="8">
        <v>0</v>
      </c>
      <c r="CP148" s="8">
        <v>0</v>
      </c>
      <c r="CQ148" s="8">
        <v>100</v>
      </c>
      <c r="CR148" s="8">
        <v>132</v>
      </c>
      <c r="CS148">
        <v>0</v>
      </c>
      <c r="CT148" s="4">
        <v>1.4666666666666666</v>
      </c>
      <c r="CU148" s="8">
        <v>-42</v>
      </c>
      <c r="CV148" s="8">
        <v>118</v>
      </c>
      <c r="CW148" s="8">
        <v>0</v>
      </c>
      <c r="CX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f t="shared" si="35"/>
        <v>0</v>
      </c>
      <c r="EO148">
        <f t="shared" si="36"/>
        <v>0</v>
      </c>
      <c r="EP148">
        <f t="shared" si="37"/>
        <v>0</v>
      </c>
      <c r="EQ148">
        <f t="shared" si="38"/>
        <v>0</v>
      </c>
      <c r="ER148">
        <f t="shared" si="39"/>
        <v>0</v>
      </c>
      <c r="ES148">
        <f t="shared" si="40"/>
        <v>0</v>
      </c>
      <c r="ET148">
        <f t="shared" si="41"/>
        <v>0</v>
      </c>
      <c r="EU148">
        <f t="shared" si="42"/>
        <v>0</v>
      </c>
      <c r="EV148">
        <f t="shared" si="43"/>
        <v>0</v>
      </c>
      <c r="EW148">
        <f t="shared" si="44"/>
        <v>0</v>
      </c>
      <c r="EX148">
        <f t="shared" si="45"/>
        <v>0</v>
      </c>
      <c r="EY148" s="8">
        <v>1.882352941176471</v>
      </c>
      <c r="EZ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HA148">
        <v>0</v>
      </c>
      <c r="HB148">
        <v>0</v>
      </c>
      <c r="HD148">
        <v>0</v>
      </c>
      <c r="HE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f t="shared" si="46"/>
        <v>0</v>
      </c>
      <c r="HT148">
        <v>0</v>
      </c>
      <c r="HU148">
        <v>1</v>
      </c>
      <c r="HV148">
        <v>0</v>
      </c>
      <c r="HW148" s="2">
        <v>41846</v>
      </c>
      <c r="HX148">
        <v>0</v>
      </c>
      <c r="HZ148">
        <v>71</v>
      </c>
      <c r="IA148">
        <v>1</v>
      </c>
      <c r="ID148">
        <v>0</v>
      </c>
      <c r="IE148">
        <v>0</v>
      </c>
    </row>
    <row r="149" spans="1:239" x14ac:dyDescent="0.35">
      <c r="A149">
        <v>49</v>
      </c>
      <c r="B149">
        <v>1</v>
      </c>
      <c r="C149" s="9">
        <v>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f t="shared" si="33"/>
        <v>1</v>
      </c>
      <c r="M149">
        <v>0</v>
      </c>
      <c r="N149">
        <v>1</v>
      </c>
      <c r="O149">
        <v>0</v>
      </c>
      <c r="P149">
        <v>0</v>
      </c>
      <c r="Q149">
        <f t="shared" si="34"/>
        <v>1</v>
      </c>
      <c r="R149" s="8">
        <v>0</v>
      </c>
      <c r="S149" s="8">
        <v>0</v>
      </c>
      <c r="T149">
        <v>2</v>
      </c>
      <c r="U149">
        <v>0</v>
      </c>
      <c r="V149">
        <v>0</v>
      </c>
      <c r="W149">
        <v>1</v>
      </c>
      <c r="X149" s="8">
        <v>1</v>
      </c>
      <c r="Y149">
        <v>1</v>
      </c>
      <c r="Z149" s="8">
        <v>143</v>
      </c>
      <c r="AA149" s="8">
        <v>73</v>
      </c>
      <c r="AB149" s="8">
        <v>99</v>
      </c>
      <c r="AC149">
        <v>0</v>
      </c>
      <c r="AD149" s="8">
        <v>1.8425196850393699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8">
        <v>39.852608987792337</v>
      </c>
      <c r="AL149" s="8">
        <v>85</v>
      </c>
      <c r="AM149" s="6">
        <v>7.4</v>
      </c>
      <c r="AN149">
        <v>0</v>
      </c>
      <c r="AO149" s="8">
        <v>83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 s="8">
        <v>3</v>
      </c>
      <c r="AW149">
        <v>0</v>
      </c>
      <c r="AX149">
        <v>0</v>
      </c>
      <c r="AY149">
        <v>1</v>
      </c>
      <c r="AZ149" s="8">
        <v>68</v>
      </c>
      <c r="BA149" s="8">
        <v>68</v>
      </c>
      <c r="BD149" s="2">
        <v>42783</v>
      </c>
      <c r="BE149" s="2">
        <v>42812</v>
      </c>
      <c r="BF149" s="8">
        <v>29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</v>
      </c>
      <c r="BO149">
        <v>8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0</v>
      </c>
      <c r="CM149">
        <v>1</v>
      </c>
      <c r="CN149" s="6">
        <v>0.1</v>
      </c>
      <c r="CO149" s="8">
        <v>100</v>
      </c>
      <c r="CP149" s="8">
        <v>0</v>
      </c>
      <c r="CQ149" s="8">
        <v>0</v>
      </c>
      <c r="CR149" s="8">
        <v>144</v>
      </c>
      <c r="CS149">
        <v>0</v>
      </c>
      <c r="CT149" s="4">
        <v>1.0069930069930071</v>
      </c>
      <c r="CU149" s="8">
        <v>-1</v>
      </c>
      <c r="CV149" s="8">
        <v>149</v>
      </c>
      <c r="CW149" s="8">
        <v>0</v>
      </c>
      <c r="CX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f t="shared" si="35"/>
        <v>0</v>
      </c>
      <c r="EO149">
        <f t="shared" si="36"/>
        <v>0</v>
      </c>
      <c r="EP149">
        <f t="shared" si="37"/>
        <v>0</v>
      </c>
      <c r="EQ149">
        <f t="shared" si="38"/>
        <v>0</v>
      </c>
      <c r="ER149">
        <f t="shared" si="39"/>
        <v>0</v>
      </c>
      <c r="ES149">
        <f t="shared" si="40"/>
        <v>0</v>
      </c>
      <c r="ET149">
        <f t="shared" si="41"/>
        <v>0</v>
      </c>
      <c r="EU149">
        <f t="shared" si="42"/>
        <v>0</v>
      </c>
      <c r="EV149">
        <f t="shared" si="43"/>
        <v>0</v>
      </c>
      <c r="EW149">
        <f t="shared" si="44"/>
        <v>0</v>
      </c>
      <c r="EX149">
        <f t="shared" si="45"/>
        <v>0</v>
      </c>
      <c r="EY149" s="8">
        <v>1.860759493670886</v>
      </c>
      <c r="EZ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 s="2">
        <v>42813</v>
      </c>
      <c r="HA149">
        <v>1</v>
      </c>
      <c r="HB149">
        <v>0</v>
      </c>
      <c r="HD149">
        <v>0</v>
      </c>
      <c r="HE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f t="shared" si="46"/>
        <v>1</v>
      </c>
      <c r="HT149">
        <v>0</v>
      </c>
      <c r="HU149">
        <v>1</v>
      </c>
      <c r="HV149">
        <v>1</v>
      </c>
      <c r="HW149" s="2">
        <v>42905</v>
      </c>
      <c r="HX149">
        <v>0</v>
      </c>
      <c r="HZ149">
        <v>93</v>
      </c>
      <c r="IA149">
        <v>1</v>
      </c>
      <c r="IB149">
        <v>1</v>
      </c>
      <c r="IC149">
        <v>1</v>
      </c>
      <c r="ID149">
        <v>1</v>
      </c>
      <c r="IE149">
        <v>1</v>
      </c>
    </row>
    <row r="150" spans="1:239" x14ac:dyDescent="0.35">
      <c r="A150">
        <v>59</v>
      </c>
      <c r="B150">
        <v>2</v>
      </c>
      <c r="C150" s="9">
        <v>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f t="shared" si="33"/>
        <v>0</v>
      </c>
      <c r="M150">
        <v>0</v>
      </c>
      <c r="N150">
        <v>1</v>
      </c>
      <c r="O150">
        <v>0</v>
      </c>
      <c r="P150">
        <v>0</v>
      </c>
      <c r="Q150">
        <f t="shared" si="34"/>
        <v>1</v>
      </c>
      <c r="R150" s="8">
        <v>0</v>
      </c>
      <c r="S150" s="8">
        <v>0</v>
      </c>
      <c r="T150">
        <v>0</v>
      </c>
      <c r="U150">
        <v>1</v>
      </c>
      <c r="V150">
        <v>0</v>
      </c>
      <c r="W150">
        <v>0</v>
      </c>
      <c r="X150" s="8">
        <v>0</v>
      </c>
      <c r="Y150">
        <v>1</v>
      </c>
      <c r="Z150" s="8">
        <v>147</v>
      </c>
      <c r="AA150" s="8">
        <v>81</v>
      </c>
      <c r="AB150" s="8">
        <v>95</v>
      </c>
      <c r="AC150">
        <v>0</v>
      </c>
      <c r="AD150" s="8">
        <v>2.0273972602739732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8">
        <v>43</v>
      </c>
      <c r="AL150" s="8">
        <v>80</v>
      </c>
      <c r="AM150" s="6">
        <v>6.2</v>
      </c>
      <c r="AN150">
        <v>1</v>
      </c>
      <c r="AO150" s="8">
        <v>28</v>
      </c>
      <c r="AP150">
        <v>4</v>
      </c>
      <c r="AQ150">
        <v>1</v>
      </c>
      <c r="AR150">
        <v>0</v>
      </c>
      <c r="AS150">
        <v>0</v>
      </c>
      <c r="AT150">
        <v>1</v>
      </c>
      <c r="AU150">
        <v>0</v>
      </c>
      <c r="AV150" s="8">
        <v>3</v>
      </c>
      <c r="AW150">
        <v>0</v>
      </c>
      <c r="AX150">
        <v>0</v>
      </c>
      <c r="AY150">
        <v>1</v>
      </c>
      <c r="AZ150" s="8">
        <v>183</v>
      </c>
      <c r="BA150" s="8">
        <v>149</v>
      </c>
      <c r="BB150" t="s">
        <v>220</v>
      </c>
      <c r="BD150" s="2">
        <v>41539</v>
      </c>
      <c r="BE150" s="2">
        <v>41568</v>
      </c>
      <c r="BF150" s="8">
        <v>29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5</v>
      </c>
      <c r="BO150">
        <v>7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1</v>
      </c>
      <c r="CN150" s="6">
        <v>0.57567511524395221</v>
      </c>
      <c r="CO150" s="8">
        <v>0</v>
      </c>
      <c r="CP150" s="8">
        <v>0</v>
      </c>
      <c r="CQ150" s="8">
        <v>100</v>
      </c>
      <c r="CR150" s="8">
        <v>162</v>
      </c>
      <c r="CS150">
        <v>0</v>
      </c>
      <c r="CT150" s="4">
        <v>1.1020408163265305</v>
      </c>
      <c r="CU150" s="8">
        <v>-15</v>
      </c>
      <c r="CV150" s="8">
        <v>116</v>
      </c>
      <c r="CW150" s="8">
        <v>0</v>
      </c>
      <c r="CX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f t="shared" si="35"/>
        <v>0</v>
      </c>
      <c r="EO150">
        <f t="shared" si="36"/>
        <v>0</v>
      </c>
      <c r="EP150">
        <f t="shared" si="37"/>
        <v>0</v>
      </c>
      <c r="EQ150">
        <f t="shared" si="38"/>
        <v>0</v>
      </c>
      <c r="ER150">
        <f t="shared" si="39"/>
        <v>0</v>
      </c>
      <c r="ES150">
        <f t="shared" si="40"/>
        <v>0</v>
      </c>
      <c r="ET150">
        <f t="shared" si="41"/>
        <v>0</v>
      </c>
      <c r="EU150">
        <f t="shared" si="42"/>
        <v>0</v>
      </c>
      <c r="EV150">
        <f t="shared" si="43"/>
        <v>0</v>
      </c>
      <c r="EW150">
        <f t="shared" si="44"/>
        <v>0</v>
      </c>
      <c r="EX150">
        <f t="shared" si="45"/>
        <v>0</v>
      </c>
      <c r="EY150" s="8">
        <v>1.931506849315068</v>
      </c>
      <c r="EZ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 s="2">
        <v>41570</v>
      </c>
      <c r="HA150">
        <v>2</v>
      </c>
      <c r="HB150">
        <v>0</v>
      </c>
      <c r="HD150">
        <v>0</v>
      </c>
      <c r="HE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f t="shared" si="46"/>
        <v>2</v>
      </c>
      <c r="HT150">
        <v>0</v>
      </c>
      <c r="HU150">
        <v>1</v>
      </c>
      <c r="HV150">
        <v>1</v>
      </c>
      <c r="HW150" s="2">
        <v>41675</v>
      </c>
      <c r="HX150">
        <v>0</v>
      </c>
      <c r="HZ150">
        <v>107</v>
      </c>
      <c r="IA150">
        <v>1</v>
      </c>
      <c r="IB150">
        <v>2</v>
      </c>
      <c r="IC150">
        <v>1</v>
      </c>
      <c r="ID150">
        <v>1</v>
      </c>
      <c r="IE150">
        <v>1</v>
      </c>
    </row>
    <row r="151" spans="1:239" x14ac:dyDescent="0.35">
      <c r="A151">
        <v>71</v>
      </c>
      <c r="B151">
        <v>2</v>
      </c>
      <c r="C151" s="9">
        <v>2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f t="shared" si="33"/>
        <v>1</v>
      </c>
      <c r="M151">
        <v>1</v>
      </c>
      <c r="N151">
        <v>0</v>
      </c>
      <c r="O151">
        <v>1</v>
      </c>
      <c r="P151">
        <v>0</v>
      </c>
      <c r="Q151">
        <f t="shared" si="34"/>
        <v>1</v>
      </c>
      <c r="R151" s="8">
        <v>0</v>
      </c>
      <c r="S151" s="8">
        <v>0.1570366375538039</v>
      </c>
      <c r="T151">
        <v>2</v>
      </c>
      <c r="U151">
        <v>0</v>
      </c>
      <c r="V151">
        <v>0</v>
      </c>
      <c r="W151">
        <v>1</v>
      </c>
      <c r="X151" s="8">
        <v>0.15621423666742959</v>
      </c>
      <c r="Y151">
        <v>1</v>
      </c>
      <c r="Z151" s="8">
        <v>141</v>
      </c>
      <c r="AA151" s="8">
        <v>53</v>
      </c>
      <c r="AB151" s="8">
        <v>95</v>
      </c>
      <c r="AC151">
        <v>1</v>
      </c>
      <c r="AD151" s="8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 s="8">
        <v>39.499999999999993</v>
      </c>
      <c r="AL151" s="8">
        <v>80</v>
      </c>
      <c r="AM151" s="6">
        <v>7</v>
      </c>
      <c r="AN151">
        <v>1</v>
      </c>
      <c r="AO151" s="8">
        <v>90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 s="8">
        <v>3</v>
      </c>
      <c r="AW151">
        <v>0</v>
      </c>
      <c r="AX151">
        <v>0</v>
      </c>
      <c r="AY151">
        <v>1</v>
      </c>
      <c r="AZ151" s="8">
        <v>201</v>
      </c>
      <c r="BA151" s="8">
        <v>4</v>
      </c>
      <c r="BB151" t="s">
        <v>222</v>
      </c>
      <c r="BD151" s="2">
        <v>42475</v>
      </c>
      <c r="BE151" s="2">
        <v>42504</v>
      </c>
      <c r="BF151" s="8">
        <v>29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3</v>
      </c>
      <c r="BO151">
        <v>16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2</v>
      </c>
      <c r="CJ151">
        <v>0</v>
      </c>
      <c r="CK151">
        <v>1</v>
      </c>
      <c r="CL151">
        <v>0</v>
      </c>
      <c r="CM151">
        <v>1</v>
      </c>
      <c r="CN151" s="6">
        <v>0.1</v>
      </c>
      <c r="CO151" s="8">
        <v>100</v>
      </c>
      <c r="CP151" s="8">
        <v>0</v>
      </c>
      <c r="CQ151" s="8">
        <v>0</v>
      </c>
      <c r="CR151" s="8">
        <v>0</v>
      </c>
      <c r="CS151">
        <v>1</v>
      </c>
      <c r="CT151" s="4">
        <v>0</v>
      </c>
      <c r="CU151" s="8">
        <v>141</v>
      </c>
      <c r="CV151" s="8">
        <v>28</v>
      </c>
      <c r="CW151" s="8">
        <v>1</v>
      </c>
      <c r="CX151">
        <v>1</v>
      </c>
      <c r="CY151" s="2">
        <v>42229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1</v>
      </c>
      <c r="DV151">
        <v>1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1</v>
      </c>
      <c r="EF151">
        <v>1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f t="shared" si="35"/>
        <v>1</v>
      </c>
      <c r="EO151">
        <f t="shared" si="36"/>
        <v>1</v>
      </c>
      <c r="EP151">
        <f t="shared" si="37"/>
        <v>1</v>
      </c>
      <c r="EQ151">
        <f t="shared" si="38"/>
        <v>1</v>
      </c>
      <c r="ER151">
        <f t="shared" si="39"/>
        <v>1</v>
      </c>
      <c r="ES151">
        <f t="shared" si="40"/>
        <v>1</v>
      </c>
      <c r="ET151">
        <f t="shared" si="41"/>
        <v>1</v>
      </c>
      <c r="EU151">
        <f t="shared" si="42"/>
        <v>1</v>
      </c>
      <c r="EV151">
        <f t="shared" si="43"/>
        <v>1</v>
      </c>
      <c r="EW151">
        <f t="shared" si="44"/>
        <v>1</v>
      </c>
      <c r="EX151">
        <f t="shared" si="45"/>
        <v>1</v>
      </c>
      <c r="EY151" s="8">
        <v>2</v>
      </c>
      <c r="EZ151">
        <v>1</v>
      </c>
      <c r="FA151" s="2">
        <v>42516</v>
      </c>
      <c r="FB151">
        <v>1</v>
      </c>
      <c r="FC151">
        <v>1</v>
      </c>
      <c r="FD151">
        <v>0</v>
      </c>
      <c r="FE151">
        <v>0</v>
      </c>
      <c r="FF151">
        <v>1</v>
      </c>
      <c r="FG151">
        <v>1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1</v>
      </c>
      <c r="FV151" s="2">
        <v>42652</v>
      </c>
      <c r="FW151">
        <v>1</v>
      </c>
      <c r="FX151">
        <v>1</v>
      </c>
      <c r="FY151">
        <v>0</v>
      </c>
      <c r="FZ151">
        <v>1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1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1</v>
      </c>
      <c r="GZ151" s="2">
        <v>42514</v>
      </c>
      <c r="HA151">
        <v>2</v>
      </c>
      <c r="HB151">
        <v>0</v>
      </c>
      <c r="HD151">
        <v>0</v>
      </c>
      <c r="HE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f t="shared" si="46"/>
        <v>2</v>
      </c>
      <c r="HT151">
        <v>0</v>
      </c>
      <c r="HU151">
        <v>0</v>
      </c>
      <c r="HV151">
        <v>1</v>
      </c>
      <c r="HX151">
        <v>0</v>
      </c>
      <c r="IB151">
        <v>10</v>
      </c>
      <c r="IC151">
        <v>1</v>
      </c>
      <c r="ID151">
        <v>1</v>
      </c>
      <c r="IE151">
        <v>2</v>
      </c>
    </row>
    <row r="152" spans="1:239" x14ac:dyDescent="0.35">
      <c r="A152">
        <v>76</v>
      </c>
      <c r="B152">
        <v>2</v>
      </c>
      <c r="C152" s="9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f t="shared" si="33"/>
        <v>0</v>
      </c>
      <c r="M152">
        <v>1</v>
      </c>
      <c r="N152">
        <v>0</v>
      </c>
      <c r="O152">
        <v>1</v>
      </c>
      <c r="P152">
        <v>0</v>
      </c>
      <c r="Q152">
        <f t="shared" si="34"/>
        <v>1</v>
      </c>
      <c r="R152" s="8">
        <v>0</v>
      </c>
      <c r="S152" s="8">
        <v>0.30161229126780958</v>
      </c>
      <c r="T152">
        <v>0</v>
      </c>
      <c r="U152">
        <v>1</v>
      </c>
      <c r="V152">
        <v>0</v>
      </c>
      <c r="W152">
        <v>0</v>
      </c>
      <c r="X152" s="8">
        <v>0</v>
      </c>
      <c r="Y152">
        <v>1</v>
      </c>
      <c r="Z152" s="8">
        <v>147</v>
      </c>
      <c r="AA152" s="8">
        <v>43</v>
      </c>
      <c r="AB152" s="8">
        <v>96</v>
      </c>
      <c r="AC152">
        <v>0</v>
      </c>
      <c r="AD152" s="8">
        <v>2.0724637681159419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 s="8">
        <v>23</v>
      </c>
      <c r="AL152" s="8">
        <v>59</v>
      </c>
      <c r="AM152" s="6">
        <v>6.1</v>
      </c>
      <c r="AN152">
        <v>1</v>
      </c>
      <c r="AO152" s="8">
        <v>26</v>
      </c>
      <c r="AP152">
        <v>4</v>
      </c>
      <c r="AQ152">
        <v>1</v>
      </c>
      <c r="AR152">
        <v>0</v>
      </c>
      <c r="AS152">
        <v>0</v>
      </c>
      <c r="AT152">
        <v>1</v>
      </c>
      <c r="AU152">
        <v>0</v>
      </c>
      <c r="AV152" s="8">
        <v>3</v>
      </c>
      <c r="AW152">
        <v>0</v>
      </c>
      <c r="AX152">
        <v>0</v>
      </c>
      <c r="AY152">
        <v>1</v>
      </c>
      <c r="AZ152" s="8">
        <v>278</v>
      </c>
      <c r="BA152" s="8">
        <v>223</v>
      </c>
      <c r="BD152" s="2">
        <v>41505</v>
      </c>
      <c r="BE152" s="2">
        <v>41534</v>
      </c>
      <c r="BF152" s="8">
        <v>29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7</v>
      </c>
      <c r="BO152">
        <v>16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3</v>
      </c>
      <c r="CJ152">
        <v>1</v>
      </c>
      <c r="CK152">
        <v>1</v>
      </c>
      <c r="CL152">
        <v>1</v>
      </c>
      <c r="CM152">
        <v>1</v>
      </c>
      <c r="CN152" s="6">
        <v>2.2647977508820079</v>
      </c>
      <c r="CO152" s="8">
        <v>0</v>
      </c>
      <c r="CP152" s="8">
        <v>100</v>
      </c>
      <c r="CQ152" s="8">
        <v>0</v>
      </c>
      <c r="CR152" s="8">
        <v>23</v>
      </c>
      <c r="CS152">
        <v>1</v>
      </c>
      <c r="CT152" s="4">
        <v>0.15646258503401361</v>
      </c>
      <c r="CU152" s="8">
        <v>124</v>
      </c>
      <c r="CV152" s="8">
        <v>71</v>
      </c>
      <c r="CW152" s="8">
        <v>1</v>
      </c>
      <c r="CX152">
        <v>1</v>
      </c>
      <c r="CY152" s="2">
        <v>41634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1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f t="shared" si="35"/>
        <v>1</v>
      </c>
      <c r="EO152">
        <f t="shared" si="36"/>
        <v>0</v>
      </c>
      <c r="EP152">
        <f t="shared" si="37"/>
        <v>1</v>
      </c>
      <c r="EQ152">
        <f t="shared" si="38"/>
        <v>1</v>
      </c>
      <c r="ER152">
        <f t="shared" si="39"/>
        <v>0</v>
      </c>
      <c r="ES152">
        <f t="shared" si="40"/>
        <v>1</v>
      </c>
      <c r="ET152">
        <f t="shared" si="41"/>
        <v>0</v>
      </c>
      <c r="EU152">
        <f t="shared" si="42"/>
        <v>0</v>
      </c>
      <c r="EV152">
        <f t="shared" si="43"/>
        <v>1</v>
      </c>
      <c r="EW152">
        <f t="shared" si="44"/>
        <v>0</v>
      </c>
      <c r="EX152">
        <f t="shared" si="45"/>
        <v>0</v>
      </c>
      <c r="EY152" s="8">
        <v>1.788732394366197</v>
      </c>
      <c r="EZ152">
        <v>1</v>
      </c>
      <c r="FA152" s="2">
        <v>41643</v>
      </c>
      <c r="FB152">
        <v>1</v>
      </c>
      <c r="FC152">
        <v>1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0</v>
      </c>
      <c r="FT152">
        <v>0</v>
      </c>
      <c r="FU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0</v>
      </c>
      <c r="GR152">
        <v>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1</v>
      </c>
      <c r="GZ152" s="2">
        <v>41536</v>
      </c>
      <c r="HA152">
        <v>2</v>
      </c>
      <c r="HB152">
        <v>0</v>
      </c>
      <c r="HD152">
        <v>0</v>
      </c>
      <c r="HE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1</v>
      </c>
      <c r="HP152">
        <v>1.0202286719437121E-2</v>
      </c>
      <c r="HQ152">
        <v>0</v>
      </c>
      <c r="HR152">
        <f t="shared" si="46"/>
        <v>2</v>
      </c>
      <c r="HT152">
        <v>0</v>
      </c>
      <c r="HU152">
        <v>0</v>
      </c>
      <c r="HV152">
        <v>1</v>
      </c>
      <c r="HX152">
        <v>1</v>
      </c>
      <c r="HY152" s="2">
        <v>42076</v>
      </c>
      <c r="IB152">
        <v>2</v>
      </c>
      <c r="IC152">
        <v>1</v>
      </c>
      <c r="ID152">
        <v>1</v>
      </c>
      <c r="IE152">
        <v>2</v>
      </c>
    </row>
    <row r="153" spans="1:239" x14ac:dyDescent="0.35">
      <c r="A153">
        <v>79</v>
      </c>
      <c r="B153">
        <v>1</v>
      </c>
      <c r="C153" s="9">
        <v>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f t="shared" si="33"/>
        <v>1</v>
      </c>
      <c r="M153">
        <v>2</v>
      </c>
      <c r="N153">
        <v>0</v>
      </c>
      <c r="O153">
        <v>0</v>
      </c>
      <c r="P153">
        <v>1</v>
      </c>
      <c r="Q153">
        <f t="shared" si="34"/>
        <v>0</v>
      </c>
      <c r="R153" s="8">
        <v>20</v>
      </c>
      <c r="S153" s="8">
        <v>0.10918575732454459</v>
      </c>
      <c r="T153">
        <v>0</v>
      </c>
      <c r="U153">
        <v>1</v>
      </c>
      <c r="V153">
        <v>0</v>
      </c>
      <c r="W153">
        <v>0</v>
      </c>
      <c r="X153" s="8">
        <v>0</v>
      </c>
      <c r="Y153">
        <v>0</v>
      </c>
      <c r="Z153" s="8">
        <v>119</v>
      </c>
      <c r="AA153" s="8">
        <v>82</v>
      </c>
      <c r="AB153" s="8">
        <v>93</v>
      </c>
      <c r="AC153">
        <v>1</v>
      </c>
      <c r="AD153" s="8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 s="8">
        <v>48</v>
      </c>
      <c r="AL153" s="8">
        <v>68.115387758836093</v>
      </c>
      <c r="AM153" s="6">
        <v>10.4</v>
      </c>
      <c r="AN153">
        <v>0</v>
      </c>
      <c r="AO153" s="8">
        <v>72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 s="8">
        <v>2</v>
      </c>
      <c r="AW153">
        <v>0</v>
      </c>
      <c r="AX153">
        <v>1</v>
      </c>
      <c r="AY153">
        <v>0</v>
      </c>
      <c r="AZ153" s="8">
        <v>50</v>
      </c>
      <c r="BA153" s="8">
        <v>0</v>
      </c>
      <c r="BB153" t="s">
        <v>222</v>
      </c>
      <c r="BD153" s="2">
        <v>42566</v>
      </c>
      <c r="BE153" s="2">
        <v>42595</v>
      </c>
      <c r="BF153" s="8">
        <v>29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3</v>
      </c>
      <c r="CJ153">
        <v>1</v>
      </c>
      <c r="CK153">
        <v>1</v>
      </c>
      <c r="CL153">
        <v>1</v>
      </c>
      <c r="CM153">
        <v>0</v>
      </c>
      <c r="CN153" s="6">
        <v>2.4</v>
      </c>
      <c r="CO153" s="8">
        <v>100</v>
      </c>
      <c r="CP153" s="8">
        <v>0</v>
      </c>
      <c r="CQ153" s="8">
        <v>0</v>
      </c>
      <c r="CR153" s="8">
        <v>49</v>
      </c>
      <c r="CS153">
        <v>1</v>
      </c>
      <c r="CT153" s="4">
        <v>0.41176470588235292</v>
      </c>
      <c r="CU153" s="8">
        <v>70</v>
      </c>
      <c r="CV153" s="8">
        <v>78</v>
      </c>
      <c r="CW153" s="8">
        <v>1</v>
      </c>
      <c r="CX153">
        <v>1</v>
      </c>
      <c r="CY153" s="2">
        <v>42623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1</v>
      </c>
      <c r="DO153">
        <v>1</v>
      </c>
      <c r="DP153">
        <v>0</v>
      </c>
      <c r="DQ153">
        <v>1</v>
      </c>
      <c r="DR153">
        <v>1</v>
      </c>
      <c r="DS153">
        <v>1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f t="shared" si="35"/>
        <v>1</v>
      </c>
      <c r="EO153">
        <f t="shared" si="36"/>
        <v>0</v>
      </c>
      <c r="EP153">
        <f t="shared" si="37"/>
        <v>1</v>
      </c>
      <c r="EQ153">
        <f t="shared" si="38"/>
        <v>0</v>
      </c>
      <c r="ER153">
        <f t="shared" si="39"/>
        <v>0</v>
      </c>
      <c r="ES153">
        <f t="shared" si="40"/>
        <v>1</v>
      </c>
      <c r="ET153">
        <f t="shared" si="41"/>
        <v>0</v>
      </c>
      <c r="EU153">
        <f t="shared" si="42"/>
        <v>0</v>
      </c>
      <c r="EV153">
        <f t="shared" si="43"/>
        <v>1</v>
      </c>
      <c r="EW153">
        <f t="shared" si="44"/>
        <v>0</v>
      </c>
      <c r="EX153">
        <f t="shared" si="45"/>
        <v>0</v>
      </c>
      <c r="EY153" s="8">
        <v>1</v>
      </c>
      <c r="EZ153">
        <v>1</v>
      </c>
      <c r="FA153" s="2">
        <v>42648</v>
      </c>
      <c r="FB153">
        <v>0</v>
      </c>
      <c r="FC153">
        <v>1</v>
      </c>
      <c r="FD153">
        <v>0</v>
      </c>
      <c r="FE153">
        <v>0</v>
      </c>
      <c r="FF153">
        <v>1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 s="2">
        <v>42943</v>
      </c>
      <c r="FW153">
        <v>0</v>
      </c>
      <c r="FX153">
        <v>1</v>
      </c>
      <c r="FY153">
        <v>0</v>
      </c>
      <c r="FZ153">
        <v>1</v>
      </c>
      <c r="GA153">
        <v>0</v>
      </c>
      <c r="GB153">
        <v>1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1</v>
      </c>
      <c r="GR153">
        <v>1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</v>
      </c>
      <c r="GY153">
        <v>0</v>
      </c>
      <c r="HA153">
        <v>0</v>
      </c>
      <c r="HB153">
        <v>0</v>
      </c>
      <c r="HD153">
        <v>0</v>
      </c>
      <c r="HE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f t="shared" si="46"/>
        <v>0</v>
      </c>
      <c r="HT153">
        <v>0</v>
      </c>
      <c r="HU153">
        <v>1</v>
      </c>
      <c r="HV153">
        <v>0</v>
      </c>
      <c r="HW153" s="2">
        <v>43152</v>
      </c>
      <c r="HX153">
        <v>0</v>
      </c>
      <c r="HZ153">
        <v>557</v>
      </c>
      <c r="IA153">
        <v>0</v>
      </c>
      <c r="ID153">
        <v>2</v>
      </c>
      <c r="IE153">
        <v>4</v>
      </c>
    </row>
    <row r="154" spans="1:239" x14ac:dyDescent="0.35">
      <c r="A154">
        <v>61</v>
      </c>
      <c r="B154">
        <v>2</v>
      </c>
      <c r="C154" s="9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f t="shared" si="33"/>
        <v>0</v>
      </c>
      <c r="M154">
        <v>2</v>
      </c>
      <c r="N154">
        <v>0</v>
      </c>
      <c r="O154">
        <v>0</v>
      </c>
      <c r="P154">
        <v>1</v>
      </c>
      <c r="Q154">
        <f t="shared" si="34"/>
        <v>0</v>
      </c>
      <c r="R154" s="8">
        <v>10</v>
      </c>
      <c r="S154" s="8">
        <v>0.2128742757769348</v>
      </c>
      <c r="T154">
        <v>0</v>
      </c>
      <c r="U154">
        <v>1</v>
      </c>
      <c r="V154">
        <v>0</v>
      </c>
      <c r="W154">
        <v>0</v>
      </c>
      <c r="X154" s="8">
        <v>0</v>
      </c>
      <c r="Y154">
        <v>1</v>
      </c>
      <c r="Z154" s="8">
        <v>144</v>
      </c>
      <c r="AA154" s="8">
        <v>47</v>
      </c>
      <c r="AB154" s="8">
        <v>97</v>
      </c>
      <c r="AC154">
        <v>0</v>
      </c>
      <c r="AD154" s="8">
        <v>1.973154362416107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 s="8">
        <v>35</v>
      </c>
      <c r="AL154" s="8">
        <v>81</v>
      </c>
      <c r="AM154" s="6">
        <v>6</v>
      </c>
      <c r="AN154">
        <v>1</v>
      </c>
      <c r="AO154" s="8">
        <v>41</v>
      </c>
      <c r="AP154">
        <v>3</v>
      </c>
      <c r="AQ154">
        <v>1</v>
      </c>
      <c r="AR154">
        <v>0</v>
      </c>
      <c r="AS154">
        <v>1</v>
      </c>
      <c r="AT154">
        <v>0</v>
      </c>
      <c r="AU154">
        <v>0</v>
      </c>
      <c r="AV154" s="8">
        <v>1</v>
      </c>
      <c r="AW154">
        <v>1</v>
      </c>
      <c r="AX154">
        <v>0</v>
      </c>
      <c r="AY154">
        <v>0</v>
      </c>
      <c r="AZ154" s="8">
        <v>217</v>
      </c>
      <c r="BA154" s="8">
        <v>217</v>
      </c>
      <c r="BD154" s="2">
        <v>41863</v>
      </c>
      <c r="BE154" s="2">
        <v>41892</v>
      </c>
      <c r="BF154" s="8">
        <v>29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7</v>
      </c>
      <c r="BO154">
        <v>16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2</v>
      </c>
      <c r="CJ154">
        <v>0</v>
      </c>
      <c r="CK154">
        <v>1</v>
      </c>
      <c r="CL154">
        <v>0</v>
      </c>
      <c r="CM154">
        <v>1</v>
      </c>
      <c r="CN154" s="6">
        <v>6.2</v>
      </c>
      <c r="CO154" s="8">
        <v>0</v>
      </c>
      <c r="CP154" s="8">
        <v>100</v>
      </c>
      <c r="CQ154" s="8">
        <v>0</v>
      </c>
      <c r="CR154" s="8">
        <v>57</v>
      </c>
      <c r="CS154">
        <v>0</v>
      </c>
      <c r="CT154" s="4">
        <v>0.39583333333333331</v>
      </c>
      <c r="CU154" s="8">
        <v>87</v>
      </c>
      <c r="CV154" s="8">
        <v>61</v>
      </c>
      <c r="CW154" s="8">
        <v>1</v>
      </c>
      <c r="CX154">
        <v>1</v>
      </c>
      <c r="CY154" s="2">
        <v>41894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1</v>
      </c>
      <c r="DW154">
        <v>0</v>
      </c>
      <c r="DX154">
        <v>0</v>
      </c>
      <c r="DY154">
        <v>1</v>
      </c>
      <c r="DZ154">
        <v>1</v>
      </c>
      <c r="EA154">
        <v>0</v>
      </c>
      <c r="EB154">
        <v>0</v>
      </c>
      <c r="EC154">
        <v>1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f t="shared" si="35"/>
        <v>1</v>
      </c>
      <c r="EO154">
        <f t="shared" si="36"/>
        <v>0</v>
      </c>
      <c r="EP154">
        <f t="shared" si="37"/>
        <v>1</v>
      </c>
      <c r="EQ154">
        <f t="shared" si="38"/>
        <v>1</v>
      </c>
      <c r="ER154">
        <f t="shared" si="39"/>
        <v>0</v>
      </c>
      <c r="ES154">
        <f t="shared" si="40"/>
        <v>1</v>
      </c>
      <c r="ET154">
        <f t="shared" si="41"/>
        <v>1</v>
      </c>
      <c r="EU154">
        <f t="shared" si="42"/>
        <v>1</v>
      </c>
      <c r="EV154">
        <f t="shared" si="43"/>
        <v>1</v>
      </c>
      <c r="EW154">
        <f t="shared" si="44"/>
        <v>1</v>
      </c>
      <c r="EX154">
        <f t="shared" si="45"/>
        <v>1</v>
      </c>
      <c r="EY154" s="8">
        <v>1.904109589041096</v>
      </c>
      <c r="EZ154">
        <v>1</v>
      </c>
      <c r="FA154" s="2">
        <v>41899</v>
      </c>
      <c r="FB154">
        <v>0</v>
      </c>
      <c r="FC154">
        <v>1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1</v>
      </c>
      <c r="GZ154" s="2">
        <v>41904</v>
      </c>
      <c r="HA154">
        <v>2</v>
      </c>
      <c r="HB154">
        <v>0</v>
      </c>
      <c r="HD154">
        <v>0</v>
      </c>
      <c r="HE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f t="shared" si="46"/>
        <v>2</v>
      </c>
      <c r="HT154">
        <v>0</v>
      </c>
      <c r="HU154">
        <v>0</v>
      </c>
      <c r="HV154">
        <v>1</v>
      </c>
      <c r="HX154">
        <v>1</v>
      </c>
      <c r="HY154" s="2">
        <v>41911</v>
      </c>
      <c r="IB154">
        <v>12</v>
      </c>
      <c r="IC154">
        <v>1</v>
      </c>
      <c r="ID154">
        <v>1</v>
      </c>
      <c r="IE154">
        <v>2</v>
      </c>
    </row>
    <row r="155" spans="1:239" x14ac:dyDescent="0.35">
      <c r="A155">
        <v>71</v>
      </c>
      <c r="B155">
        <v>1</v>
      </c>
      <c r="C155" s="9">
        <v>2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f t="shared" si="33"/>
        <v>1</v>
      </c>
      <c r="M155">
        <v>1</v>
      </c>
      <c r="N155">
        <v>0</v>
      </c>
      <c r="O155">
        <v>1</v>
      </c>
      <c r="P155">
        <v>0</v>
      </c>
      <c r="Q155">
        <f t="shared" si="34"/>
        <v>1</v>
      </c>
      <c r="R155" s="8">
        <v>0</v>
      </c>
      <c r="S155" s="8">
        <v>50</v>
      </c>
      <c r="T155">
        <v>2</v>
      </c>
      <c r="U155">
        <v>0</v>
      </c>
      <c r="V155">
        <v>0</v>
      </c>
      <c r="W155">
        <v>1</v>
      </c>
      <c r="X155" s="8">
        <v>100</v>
      </c>
      <c r="Y155">
        <v>0</v>
      </c>
      <c r="Z155" s="8">
        <v>124</v>
      </c>
      <c r="AA155" s="8">
        <v>65</v>
      </c>
      <c r="AB155" s="8">
        <v>97</v>
      </c>
      <c r="AC155">
        <v>1</v>
      </c>
      <c r="AD155" s="8">
        <v>2.057553956834532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8">
        <v>39</v>
      </c>
      <c r="AL155" s="8">
        <v>51</v>
      </c>
      <c r="AM155" s="6">
        <v>7.5</v>
      </c>
      <c r="AN155">
        <v>0</v>
      </c>
      <c r="AO155" s="8">
        <v>65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 s="8">
        <v>2</v>
      </c>
      <c r="AW155">
        <v>0</v>
      </c>
      <c r="AX155">
        <v>1</v>
      </c>
      <c r="AY155">
        <v>0</v>
      </c>
      <c r="AZ155" s="8">
        <v>100</v>
      </c>
      <c r="BA155" s="8">
        <v>0</v>
      </c>
      <c r="BB155" t="s">
        <v>220</v>
      </c>
      <c r="BD155" s="2">
        <v>42668</v>
      </c>
      <c r="BE155" s="2">
        <v>42697</v>
      </c>
      <c r="BF155" s="8">
        <v>29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7</v>
      </c>
      <c r="BO155">
        <v>7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0</v>
      </c>
      <c r="CM155">
        <v>1</v>
      </c>
      <c r="CN155" s="6">
        <v>0.8</v>
      </c>
      <c r="CO155" s="8">
        <v>0</v>
      </c>
      <c r="CP155" s="8">
        <v>0</v>
      </c>
      <c r="CQ155" s="8">
        <v>100</v>
      </c>
      <c r="CR155" s="8">
        <v>57.5</v>
      </c>
      <c r="CS155">
        <v>0</v>
      </c>
      <c r="CT155" s="4">
        <v>0.46370967741935482</v>
      </c>
      <c r="CU155" s="8">
        <v>66.5</v>
      </c>
      <c r="CV155" s="8">
        <v>48.999999999999993</v>
      </c>
      <c r="CW155" s="8">
        <v>1</v>
      </c>
      <c r="CX155">
        <v>1</v>
      </c>
      <c r="CY155" s="2">
        <v>42627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f t="shared" si="35"/>
        <v>1</v>
      </c>
      <c r="EO155">
        <f t="shared" si="36"/>
        <v>0</v>
      </c>
      <c r="EP155">
        <f t="shared" si="37"/>
        <v>1</v>
      </c>
      <c r="EQ155">
        <f t="shared" si="38"/>
        <v>1</v>
      </c>
      <c r="ER155">
        <f t="shared" si="39"/>
        <v>0</v>
      </c>
      <c r="ES155">
        <f t="shared" si="40"/>
        <v>1</v>
      </c>
      <c r="ET155">
        <f t="shared" si="41"/>
        <v>0</v>
      </c>
      <c r="EU155">
        <f t="shared" si="42"/>
        <v>0</v>
      </c>
      <c r="EV155">
        <f t="shared" si="43"/>
        <v>1</v>
      </c>
      <c r="EW155">
        <f t="shared" si="44"/>
        <v>0</v>
      </c>
      <c r="EX155">
        <f t="shared" si="45"/>
        <v>0</v>
      </c>
      <c r="EY155" s="8">
        <v>1.7647058823529409</v>
      </c>
      <c r="EZ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HA155">
        <v>0</v>
      </c>
      <c r="HB155">
        <v>0</v>
      </c>
      <c r="HD155">
        <v>0</v>
      </c>
      <c r="HE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f t="shared" si="46"/>
        <v>0</v>
      </c>
      <c r="HT155">
        <v>0</v>
      </c>
      <c r="HU155">
        <v>1</v>
      </c>
      <c r="HV155">
        <v>0</v>
      </c>
      <c r="HW155" s="2">
        <v>42713</v>
      </c>
      <c r="HX155">
        <v>0</v>
      </c>
      <c r="HZ155">
        <v>16</v>
      </c>
      <c r="IA155">
        <v>1</v>
      </c>
      <c r="ID155">
        <v>0</v>
      </c>
      <c r="IE155">
        <v>0</v>
      </c>
    </row>
    <row r="156" spans="1:239" x14ac:dyDescent="0.35">
      <c r="A156">
        <v>61</v>
      </c>
      <c r="B156">
        <v>2</v>
      </c>
      <c r="C156" s="9">
        <v>2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f t="shared" si="33"/>
        <v>1</v>
      </c>
      <c r="M156">
        <v>0</v>
      </c>
      <c r="N156">
        <v>1</v>
      </c>
      <c r="O156">
        <v>0</v>
      </c>
      <c r="P156">
        <v>0</v>
      </c>
      <c r="Q156">
        <f t="shared" si="34"/>
        <v>1</v>
      </c>
      <c r="R156" s="8">
        <v>0</v>
      </c>
      <c r="S156" s="8">
        <v>0</v>
      </c>
      <c r="T156">
        <v>0</v>
      </c>
      <c r="U156">
        <v>1</v>
      </c>
      <c r="V156">
        <v>0</v>
      </c>
      <c r="W156">
        <v>0</v>
      </c>
      <c r="X156" s="8">
        <v>0</v>
      </c>
      <c r="Y156">
        <v>0</v>
      </c>
      <c r="Z156" s="8">
        <v>130</v>
      </c>
      <c r="AA156" s="8">
        <v>70</v>
      </c>
      <c r="AB156" s="8">
        <v>93</v>
      </c>
      <c r="AC156">
        <v>1</v>
      </c>
      <c r="AD156" s="8">
        <v>2.1007194244604319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8">
        <v>43.95500095052212</v>
      </c>
      <c r="AL156" s="8">
        <v>77</v>
      </c>
      <c r="AM156" s="6">
        <v>5.6</v>
      </c>
      <c r="AN156">
        <v>1</v>
      </c>
      <c r="AO156" s="8">
        <v>104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 s="8">
        <v>2</v>
      </c>
      <c r="AW156">
        <v>0</v>
      </c>
      <c r="AX156">
        <v>1</v>
      </c>
      <c r="AY156">
        <v>0</v>
      </c>
      <c r="AZ156" s="8">
        <v>140.5</v>
      </c>
      <c r="BA156" s="8">
        <v>0</v>
      </c>
      <c r="BB156" t="s">
        <v>222</v>
      </c>
      <c r="BC156" t="s">
        <v>232</v>
      </c>
      <c r="BD156" s="2">
        <v>41470</v>
      </c>
      <c r="BE156" s="2">
        <v>41499</v>
      </c>
      <c r="BF156" s="8">
        <v>29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2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0</v>
      </c>
      <c r="CL156">
        <v>0</v>
      </c>
      <c r="CM156">
        <v>0</v>
      </c>
      <c r="CN156" s="6">
        <v>0.8</v>
      </c>
      <c r="CO156" s="8">
        <v>50</v>
      </c>
      <c r="CP156" s="8">
        <v>0</v>
      </c>
      <c r="CQ156" s="8">
        <v>50</v>
      </c>
      <c r="CR156" s="8">
        <v>60</v>
      </c>
      <c r="CS156">
        <v>0</v>
      </c>
      <c r="CT156" s="4">
        <v>0.46153846153846156</v>
      </c>
      <c r="CU156" s="8">
        <v>70</v>
      </c>
      <c r="CV156" s="8">
        <v>78</v>
      </c>
      <c r="CW156" s="8">
        <v>1</v>
      </c>
      <c r="CX156">
        <v>1</v>
      </c>
      <c r="CY156" s="2">
        <v>41517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0</v>
      </c>
      <c r="DG156">
        <v>1</v>
      </c>
      <c r="DH156">
        <v>1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0</v>
      </c>
      <c r="DX156">
        <v>1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f t="shared" si="35"/>
        <v>0</v>
      </c>
      <c r="EO156">
        <f t="shared" si="36"/>
        <v>0</v>
      </c>
      <c r="EP156">
        <f t="shared" si="37"/>
        <v>0</v>
      </c>
      <c r="EQ156">
        <f t="shared" si="38"/>
        <v>0</v>
      </c>
      <c r="ER156">
        <f t="shared" si="39"/>
        <v>0</v>
      </c>
      <c r="ES156">
        <f t="shared" si="40"/>
        <v>1</v>
      </c>
      <c r="ET156">
        <f t="shared" si="41"/>
        <v>1</v>
      </c>
      <c r="EU156">
        <f t="shared" si="42"/>
        <v>0</v>
      </c>
      <c r="EV156">
        <f t="shared" si="43"/>
        <v>0</v>
      </c>
      <c r="EW156">
        <f t="shared" si="44"/>
        <v>0</v>
      </c>
      <c r="EX156">
        <f t="shared" si="45"/>
        <v>0</v>
      </c>
      <c r="EY156" s="8">
        <v>1.9142857142857139</v>
      </c>
      <c r="EZ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HA156">
        <v>0</v>
      </c>
      <c r="HB156">
        <v>0</v>
      </c>
      <c r="HD156">
        <v>0</v>
      </c>
      <c r="HE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f t="shared" si="46"/>
        <v>0</v>
      </c>
      <c r="HT156">
        <v>0</v>
      </c>
      <c r="HU156">
        <v>0</v>
      </c>
      <c r="HV156">
        <v>0</v>
      </c>
      <c r="HX156">
        <v>1</v>
      </c>
      <c r="HY156" s="2">
        <v>41569</v>
      </c>
      <c r="ID156">
        <v>2</v>
      </c>
      <c r="IE156">
        <v>4</v>
      </c>
    </row>
    <row r="157" spans="1:239" x14ac:dyDescent="0.35">
      <c r="A157">
        <v>59</v>
      </c>
      <c r="B157">
        <v>2</v>
      </c>
      <c r="C157" s="9">
        <v>3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f t="shared" si="33"/>
        <v>1</v>
      </c>
      <c r="M157">
        <v>0</v>
      </c>
      <c r="N157">
        <v>1</v>
      </c>
      <c r="O157">
        <v>0</v>
      </c>
      <c r="P157">
        <v>0</v>
      </c>
      <c r="Q157">
        <f t="shared" si="34"/>
        <v>1</v>
      </c>
      <c r="R157" s="8">
        <v>0</v>
      </c>
      <c r="S157" s="8">
        <v>0</v>
      </c>
      <c r="T157">
        <v>0</v>
      </c>
      <c r="U157">
        <v>1</v>
      </c>
      <c r="V157">
        <v>0</v>
      </c>
      <c r="W157">
        <v>0</v>
      </c>
      <c r="X157" s="8">
        <v>0</v>
      </c>
      <c r="Y157">
        <v>0</v>
      </c>
      <c r="Z157" s="8">
        <v>134.5</v>
      </c>
      <c r="AA157" s="8">
        <v>67</v>
      </c>
      <c r="AB157" s="8">
        <v>97.095938599296446</v>
      </c>
      <c r="AC157">
        <v>0</v>
      </c>
      <c r="AD157" s="8">
        <v>1.92063492063492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8">
        <v>40</v>
      </c>
      <c r="AL157" s="8">
        <v>70</v>
      </c>
      <c r="AM157" s="6">
        <v>6.3</v>
      </c>
      <c r="AN157">
        <v>1</v>
      </c>
      <c r="AO157" s="8">
        <v>43</v>
      </c>
      <c r="AP157">
        <v>3</v>
      </c>
      <c r="AQ157">
        <v>1</v>
      </c>
      <c r="AR157">
        <v>0</v>
      </c>
      <c r="AS157">
        <v>1</v>
      </c>
      <c r="AT157">
        <v>0</v>
      </c>
      <c r="AU157">
        <v>0</v>
      </c>
      <c r="AV157" s="8">
        <v>3</v>
      </c>
      <c r="AW157">
        <v>0</v>
      </c>
      <c r="AX157">
        <v>0</v>
      </c>
      <c r="AY157">
        <v>1</v>
      </c>
      <c r="AZ157" s="8">
        <v>309</v>
      </c>
      <c r="BA157" s="8">
        <v>201</v>
      </c>
      <c r="BB157" t="s">
        <v>220</v>
      </c>
      <c r="BD157" s="2">
        <v>41726</v>
      </c>
      <c r="BE157" s="2">
        <v>41755</v>
      </c>
      <c r="BF157" s="8">
        <v>29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5</v>
      </c>
      <c r="BO157">
        <v>15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1</v>
      </c>
      <c r="CN157" s="6">
        <v>4</v>
      </c>
      <c r="CO157" s="8">
        <v>0</v>
      </c>
      <c r="CP157" s="8">
        <v>0</v>
      </c>
      <c r="CQ157" s="8">
        <v>100</v>
      </c>
      <c r="CR157" s="8">
        <v>63</v>
      </c>
      <c r="CS157">
        <v>0</v>
      </c>
      <c r="CT157" s="4">
        <v>0.46840148698884759</v>
      </c>
      <c r="CU157" s="8">
        <v>71.5</v>
      </c>
      <c r="CV157" s="8">
        <v>54</v>
      </c>
      <c r="CW157" s="8">
        <v>1</v>
      </c>
      <c r="CX157">
        <v>1</v>
      </c>
      <c r="CY157" s="2">
        <v>41928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f t="shared" si="35"/>
        <v>1</v>
      </c>
      <c r="EO157">
        <f t="shared" si="36"/>
        <v>0</v>
      </c>
      <c r="EP157">
        <f t="shared" si="37"/>
        <v>1</v>
      </c>
      <c r="EQ157">
        <f t="shared" si="38"/>
        <v>1</v>
      </c>
      <c r="ER157">
        <f t="shared" si="39"/>
        <v>0</v>
      </c>
      <c r="ES157">
        <f t="shared" si="40"/>
        <v>0</v>
      </c>
      <c r="ET157">
        <f t="shared" si="41"/>
        <v>0</v>
      </c>
      <c r="EU157">
        <f t="shared" si="42"/>
        <v>0</v>
      </c>
      <c r="EV157">
        <f t="shared" si="43"/>
        <v>0</v>
      </c>
      <c r="EW157">
        <f t="shared" si="44"/>
        <v>0</v>
      </c>
      <c r="EX157">
        <f t="shared" si="45"/>
        <v>0</v>
      </c>
      <c r="EY157" s="8">
        <v>1.8648648648648649</v>
      </c>
      <c r="EZ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1</v>
      </c>
      <c r="GZ157" s="2">
        <v>41934</v>
      </c>
      <c r="HA157">
        <v>2</v>
      </c>
      <c r="HB157">
        <v>0</v>
      </c>
      <c r="HD157">
        <v>0</v>
      </c>
      <c r="HE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f t="shared" si="46"/>
        <v>2</v>
      </c>
      <c r="HT157">
        <v>0</v>
      </c>
      <c r="HU157">
        <v>1</v>
      </c>
      <c r="HV157">
        <v>1</v>
      </c>
      <c r="HW157" s="2">
        <v>42020</v>
      </c>
      <c r="HX157">
        <v>0</v>
      </c>
      <c r="HZ157">
        <v>265</v>
      </c>
      <c r="IA157">
        <v>1</v>
      </c>
      <c r="IB157">
        <v>179</v>
      </c>
      <c r="IC157">
        <v>1</v>
      </c>
      <c r="ID157">
        <v>1</v>
      </c>
      <c r="IE157">
        <v>1</v>
      </c>
    </row>
    <row r="158" spans="1:239" x14ac:dyDescent="0.35">
      <c r="A158">
        <v>61</v>
      </c>
      <c r="B158">
        <v>2</v>
      </c>
      <c r="C158" s="9">
        <v>2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f t="shared" si="33"/>
        <v>1</v>
      </c>
      <c r="M158">
        <v>0</v>
      </c>
      <c r="N158">
        <v>1</v>
      </c>
      <c r="O158">
        <v>0</v>
      </c>
      <c r="P158">
        <v>0</v>
      </c>
      <c r="Q158">
        <f t="shared" si="34"/>
        <v>1</v>
      </c>
      <c r="R158" s="8">
        <v>0</v>
      </c>
      <c r="S158" s="8">
        <v>0</v>
      </c>
      <c r="T158">
        <v>0</v>
      </c>
      <c r="U158">
        <v>1</v>
      </c>
      <c r="V158">
        <v>0</v>
      </c>
      <c r="W158">
        <v>0</v>
      </c>
      <c r="X158" s="8">
        <v>0</v>
      </c>
      <c r="Y158">
        <v>0</v>
      </c>
      <c r="Z158" s="8">
        <v>130</v>
      </c>
      <c r="AA158" s="8">
        <v>70</v>
      </c>
      <c r="AB158" s="8">
        <v>93</v>
      </c>
      <c r="AC158">
        <v>1</v>
      </c>
      <c r="AD158" s="8">
        <v>2.0839160839160842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8">
        <v>42.099806573295183</v>
      </c>
      <c r="AL158" s="8">
        <v>77</v>
      </c>
      <c r="AM158" s="6">
        <v>5.6</v>
      </c>
      <c r="AN158">
        <v>1</v>
      </c>
      <c r="AO158" s="8">
        <v>104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 s="8">
        <v>2</v>
      </c>
      <c r="AW158">
        <v>0</v>
      </c>
      <c r="AX158">
        <v>1</v>
      </c>
      <c r="AY158">
        <v>0</v>
      </c>
      <c r="AZ158" s="8">
        <v>151.5</v>
      </c>
      <c r="BA158" s="8">
        <v>0</v>
      </c>
      <c r="BB158" t="s">
        <v>222</v>
      </c>
      <c r="BC158" t="s">
        <v>232</v>
      </c>
      <c r="BD158" s="2">
        <v>41470</v>
      </c>
      <c r="BE158" s="2">
        <v>41499</v>
      </c>
      <c r="BF158" s="8">
        <v>29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3</v>
      </c>
      <c r="BO158">
        <v>7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1</v>
      </c>
      <c r="CN158" s="6">
        <v>42</v>
      </c>
      <c r="CO158" s="8">
        <v>50</v>
      </c>
      <c r="CP158" s="8">
        <v>0</v>
      </c>
      <c r="CQ158" s="8">
        <v>50</v>
      </c>
      <c r="CR158" s="8">
        <v>78</v>
      </c>
      <c r="CS158">
        <v>0</v>
      </c>
      <c r="CT158" s="4">
        <v>0.6</v>
      </c>
      <c r="CU158" s="8">
        <v>52</v>
      </c>
      <c r="CV158" s="8">
        <v>60</v>
      </c>
      <c r="CW158" s="8">
        <v>0</v>
      </c>
      <c r="CX158">
        <v>1</v>
      </c>
      <c r="CY158" s="2">
        <v>41517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0</v>
      </c>
      <c r="DG158">
        <v>1</v>
      </c>
      <c r="DH158">
        <v>1</v>
      </c>
      <c r="DI158">
        <v>0</v>
      </c>
      <c r="DJ158">
        <v>0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</v>
      </c>
      <c r="EK158">
        <v>0</v>
      </c>
      <c r="EL158">
        <v>0</v>
      </c>
      <c r="EM158">
        <v>0</v>
      </c>
      <c r="EN158">
        <f t="shared" si="35"/>
        <v>0</v>
      </c>
      <c r="EO158">
        <f t="shared" si="36"/>
        <v>0</v>
      </c>
      <c r="EP158">
        <f t="shared" si="37"/>
        <v>0</v>
      </c>
      <c r="EQ158">
        <f t="shared" si="38"/>
        <v>0</v>
      </c>
      <c r="ER158">
        <f t="shared" si="39"/>
        <v>0</v>
      </c>
      <c r="ES158">
        <f t="shared" si="40"/>
        <v>0</v>
      </c>
      <c r="ET158">
        <f t="shared" si="41"/>
        <v>0</v>
      </c>
      <c r="EU158">
        <f t="shared" si="42"/>
        <v>0</v>
      </c>
      <c r="EV158">
        <f t="shared" si="43"/>
        <v>0</v>
      </c>
      <c r="EW158">
        <f t="shared" si="44"/>
        <v>0</v>
      </c>
      <c r="EX158">
        <f t="shared" si="45"/>
        <v>0</v>
      </c>
      <c r="EY158" s="8">
        <v>1.857142857142857</v>
      </c>
      <c r="EZ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</v>
      </c>
      <c r="GY158">
        <v>0</v>
      </c>
      <c r="HA158">
        <v>0</v>
      </c>
      <c r="HB158">
        <v>0</v>
      </c>
      <c r="HD158">
        <v>0</v>
      </c>
      <c r="HE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f t="shared" si="46"/>
        <v>0</v>
      </c>
      <c r="HT158">
        <v>0</v>
      </c>
      <c r="HU158">
        <v>0</v>
      </c>
      <c r="HV158">
        <v>0</v>
      </c>
      <c r="HX158">
        <v>1</v>
      </c>
      <c r="HY158" s="2">
        <v>41569</v>
      </c>
      <c r="ID158">
        <v>2</v>
      </c>
      <c r="IE158">
        <v>4</v>
      </c>
    </row>
    <row r="159" spans="1:239" x14ac:dyDescent="0.35">
      <c r="A159">
        <v>71</v>
      </c>
      <c r="B159">
        <v>1</v>
      </c>
      <c r="C159" s="9">
        <v>2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f t="shared" si="33"/>
        <v>1</v>
      </c>
      <c r="M159">
        <v>1</v>
      </c>
      <c r="N159">
        <v>0</v>
      </c>
      <c r="O159">
        <v>1</v>
      </c>
      <c r="P159">
        <v>0</v>
      </c>
      <c r="Q159">
        <f t="shared" si="34"/>
        <v>1</v>
      </c>
      <c r="R159" s="8">
        <v>0</v>
      </c>
      <c r="S159" s="8">
        <v>0.10881593023164129</v>
      </c>
      <c r="T159">
        <v>0</v>
      </c>
      <c r="U159">
        <v>1</v>
      </c>
      <c r="V159">
        <v>0</v>
      </c>
      <c r="W159">
        <v>0</v>
      </c>
      <c r="X159" s="8">
        <v>0</v>
      </c>
      <c r="Y159">
        <v>1</v>
      </c>
      <c r="Z159" s="8">
        <v>140</v>
      </c>
      <c r="AA159" s="8">
        <v>90</v>
      </c>
      <c r="AB159" s="8">
        <v>97</v>
      </c>
      <c r="AC159">
        <v>1</v>
      </c>
      <c r="AD159" s="8">
        <v>1.3412322274881521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8">
        <v>43.892885419683182</v>
      </c>
      <c r="AL159" s="8">
        <v>74</v>
      </c>
      <c r="AM159" s="6">
        <v>8.1</v>
      </c>
      <c r="AN159">
        <v>0</v>
      </c>
      <c r="AO159" s="8">
        <v>90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 s="8">
        <v>3</v>
      </c>
      <c r="AW159">
        <v>0</v>
      </c>
      <c r="AX159">
        <v>0</v>
      </c>
      <c r="AY159">
        <v>1</v>
      </c>
      <c r="AZ159" s="8">
        <v>115</v>
      </c>
      <c r="BA159" s="8">
        <v>80.881890318734776</v>
      </c>
      <c r="BB159" t="s">
        <v>220</v>
      </c>
      <c r="BD159" s="2">
        <v>41674</v>
      </c>
      <c r="BE159" s="2">
        <v>41703</v>
      </c>
      <c r="BF159" s="8">
        <v>29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4</v>
      </c>
      <c r="BO159">
        <v>7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1</v>
      </c>
      <c r="CN159" s="6">
        <v>3</v>
      </c>
      <c r="CO159" s="8">
        <v>40</v>
      </c>
      <c r="CP159" s="8">
        <v>0</v>
      </c>
      <c r="CQ159" s="8">
        <v>60</v>
      </c>
      <c r="CR159" s="8">
        <v>102</v>
      </c>
      <c r="CS159">
        <v>0</v>
      </c>
      <c r="CT159" s="4">
        <v>0.72857142857142854</v>
      </c>
      <c r="CU159" s="8">
        <v>38</v>
      </c>
      <c r="CV159" s="8">
        <v>131</v>
      </c>
      <c r="CW159" s="8">
        <v>1</v>
      </c>
      <c r="CX159">
        <v>1</v>
      </c>
      <c r="CY159" s="2">
        <v>41705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f t="shared" si="35"/>
        <v>1</v>
      </c>
      <c r="EO159">
        <f t="shared" si="36"/>
        <v>0</v>
      </c>
      <c r="EP159">
        <f t="shared" si="37"/>
        <v>1</v>
      </c>
      <c r="EQ159">
        <f t="shared" si="38"/>
        <v>0</v>
      </c>
      <c r="ER159">
        <f t="shared" si="39"/>
        <v>0</v>
      </c>
      <c r="ES159">
        <f t="shared" si="40"/>
        <v>1</v>
      </c>
      <c r="ET159">
        <f t="shared" si="41"/>
        <v>1</v>
      </c>
      <c r="EU159">
        <f t="shared" si="42"/>
        <v>0</v>
      </c>
      <c r="EV159">
        <f t="shared" si="43"/>
        <v>0</v>
      </c>
      <c r="EW159">
        <f t="shared" si="44"/>
        <v>0</v>
      </c>
      <c r="EX159">
        <f t="shared" si="45"/>
        <v>1</v>
      </c>
      <c r="EY159" s="8">
        <v>1.8985507246376809</v>
      </c>
      <c r="EZ159">
        <v>1</v>
      </c>
      <c r="FA159" s="2">
        <v>41731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</v>
      </c>
      <c r="GY159">
        <v>1</v>
      </c>
      <c r="GZ159" s="2">
        <v>41791</v>
      </c>
      <c r="HA159">
        <v>6</v>
      </c>
      <c r="HB159">
        <v>0</v>
      </c>
      <c r="HD159">
        <v>0</v>
      </c>
      <c r="HE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f t="shared" si="46"/>
        <v>6</v>
      </c>
      <c r="HT159">
        <v>0</v>
      </c>
      <c r="HU159">
        <v>1</v>
      </c>
      <c r="HV159">
        <v>1</v>
      </c>
      <c r="HX159">
        <v>0</v>
      </c>
      <c r="IB159">
        <v>88</v>
      </c>
      <c r="IC159">
        <v>1</v>
      </c>
      <c r="ID159">
        <v>1</v>
      </c>
      <c r="IE159">
        <v>3</v>
      </c>
    </row>
    <row r="160" spans="1:239" x14ac:dyDescent="0.35">
      <c r="A160">
        <v>47</v>
      </c>
      <c r="B160">
        <v>1</v>
      </c>
      <c r="C160" s="9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f t="shared" si="33"/>
        <v>0</v>
      </c>
      <c r="M160">
        <v>0</v>
      </c>
      <c r="N160">
        <v>1</v>
      </c>
      <c r="O160">
        <v>0</v>
      </c>
      <c r="P160">
        <v>0</v>
      </c>
      <c r="Q160">
        <f t="shared" si="34"/>
        <v>1</v>
      </c>
      <c r="R160" s="8">
        <v>0</v>
      </c>
      <c r="S160" s="8">
        <v>0</v>
      </c>
      <c r="T160">
        <v>2</v>
      </c>
      <c r="U160">
        <v>0</v>
      </c>
      <c r="V160">
        <v>0</v>
      </c>
      <c r="W160">
        <v>1</v>
      </c>
      <c r="X160" s="8">
        <v>0.26976373664347231</v>
      </c>
      <c r="Y160">
        <v>1</v>
      </c>
      <c r="Z160" s="8">
        <v>154</v>
      </c>
      <c r="AA160" s="8">
        <v>91</v>
      </c>
      <c r="AB160" s="8">
        <v>98</v>
      </c>
      <c r="AC160">
        <v>0</v>
      </c>
      <c r="AD160" s="8">
        <v>1.950413223140496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8">
        <v>40</v>
      </c>
      <c r="AL160" s="8">
        <v>58.948398123823686</v>
      </c>
      <c r="AM160" s="6">
        <v>10</v>
      </c>
      <c r="AN160">
        <v>0</v>
      </c>
      <c r="AO160" s="8">
        <v>24</v>
      </c>
      <c r="AP160">
        <v>4</v>
      </c>
      <c r="AQ160">
        <v>1</v>
      </c>
      <c r="AR160">
        <v>0</v>
      </c>
      <c r="AS160">
        <v>0</v>
      </c>
      <c r="AT160">
        <v>1</v>
      </c>
      <c r="AU160">
        <v>0</v>
      </c>
      <c r="AV160" s="8">
        <v>1</v>
      </c>
      <c r="AW160">
        <v>1</v>
      </c>
      <c r="AX160">
        <v>0</v>
      </c>
      <c r="AY160">
        <v>0</v>
      </c>
      <c r="AZ160" s="8">
        <v>380</v>
      </c>
      <c r="BA160" s="8">
        <v>380</v>
      </c>
      <c r="BC160" t="s">
        <v>290</v>
      </c>
      <c r="BD160" s="2">
        <v>42424</v>
      </c>
      <c r="BE160" s="2">
        <v>42454</v>
      </c>
      <c r="BF160" s="8">
        <v>30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5</v>
      </c>
      <c r="BO160">
        <v>2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0</v>
      </c>
      <c r="CM160">
        <v>0</v>
      </c>
      <c r="CN160" s="6">
        <v>0.1</v>
      </c>
      <c r="CO160" s="8">
        <v>0</v>
      </c>
      <c r="CP160" s="8">
        <v>0</v>
      </c>
      <c r="CQ160" s="8">
        <v>100</v>
      </c>
      <c r="CR160" s="8">
        <v>66</v>
      </c>
      <c r="CS160">
        <v>0</v>
      </c>
      <c r="CT160" s="4">
        <v>0.42857142857142855</v>
      </c>
      <c r="CU160" s="8">
        <v>88</v>
      </c>
      <c r="CV160" s="8">
        <v>76</v>
      </c>
      <c r="CW160" s="8">
        <v>0</v>
      </c>
      <c r="CX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f t="shared" si="35"/>
        <v>0</v>
      </c>
      <c r="EO160">
        <f t="shared" si="36"/>
        <v>0</v>
      </c>
      <c r="EP160">
        <f t="shared" si="37"/>
        <v>0</v>
      </c>
      <c r="EQ160">
        <f t="shared" si="38"/>
        <v>0</v>
      </c>
      <c r="ER160">
        <f t="shared" si="39"/>
        <v>0</v>
      </c>
      <c r="ES160">
        <f t="shared" si="40"/>
        <v>0</v>
      </c>
      <c r="ET160">
        <f t="shared" si="41"/>
        <v>0</v>
      </c>
      <c r="EU160">
        <f t="shared" si="42"/>
        <v>0</v>
      </c>
      <c r="EV160">
        <f t="shared" si="43"/>
        <v>0</v>
      </c>
      <c r="EW160">
        <f t="shared" si="44"/>
        <v>0</v>
      </c>
      <c r="EX160">
        <f t="shared" si="45"/>
        <v>0</v>
      </c>
      <c r="EY160" s="8">
        <v>1.849315068493151</v>
      </c>
      <c r="EZ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HA160">
        <v>0</v>
      </c>
      <c r="HB160">
        <v>0</v>
      </c>
      <c r="HD160">
        <v>0</v>
      </c>
      <c r="HE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f t="shared" si="46"/>
        <v>0</v>
      </c>
      <c r="HT160">
        <v>0</v>
      </c>
      <c r="HU160">
        <v>1</v>
      </c>
      <c r="HV160">
        <v>0</v>
      </c>
      <c r="HW160" s="2">
        <v>42460</v>
      </c>
      <c r="HX160">
        <v>0</v>
      </c>
      <c r="HZ160">
        <v>6</v>
      </c>
      <c r="IA160">
        <v>1</v>
      </c>
      <c r="ID160">
        <v>0</v>
      </c>
      <c r="IE160">
        <v>0</v>
      </c>
    </row>
    <row r="161" spans="1:239" x14ac:dyDescent="0.35">
      <c r="A161">
        <v>78</v>
      </c>
      <c r="B161">
        <v>1</v>
      </c>
      <c r="C161" s="9">
        <v>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f t="shared" si="33"/>
        <v>1</v>
      </c>
      <c r="M161">
        <v>1</v>
      </c>
      <c r="N161">
        <v>0</v>
      </c>
      <c r="O161">
        <v>1</v>
      </c>
      <c r="P161">
        <v>0</v>
      </c>
      <c r="Q161">
        <f t="shared" si="34"/>
        <v>1</v>
      </c>
      <c r="R161" s="8">
        <v>0</v>
      </c>
      <c r="S161" s="8">
        <v>6.8025547372235345E-2</v>
      </c>
      <c r="T161">
        <v>2</v>
      </c>
      <c r="U161">
        <v>0</v>
      </c>
      <c r="V161">
        <v>0</v>
      </c>
      <c r="W161">
        <v>1</v>
      </c>
      <c r="X161" s="8">
        <v>0.10618519842688599</v>
      </c>
      <c r="Y161">
        <v>0</v>
      </c>
      <c r="Z161" s="8">
        <v>138</v>
      </c>
      <c r="AA161" s="8">
        <v>64</v>
      </c>
      <c r="AB161" s="8">
        <v>100</v>
      </c>
      <c r="AC161">
        <v>0</v>
      </c>
      <c r="AD161" s="8">
        <v>1.770992366412214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 s="8">
        <v>36</v>
      </c>
      <c r="AL161" s="8">
        <v>65</v>
      </c>
      <c r="AM161" s="6">
        <v>7.7</v>
      </c>
      <c r="AN161">
        <v>0</v>
      </c>
      <c r="AO161" s="8">
        <v>20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0</v>
      </c>
      <c r="AV161" s="8">
        <v>3</v>
      </c>
      <c r="AW161">
        <v>0</v>
      </c>
      <c r="AX161">
        <v>0</v>
      </c>
      <c r="AY161">
        <v>1</v>
      </c>
      <c r="AZ161" s="8">
        <v>350</v>
      </c>
      <c r="BA161" s="8">
        <v>110</v>
      </c>
      <c r="BC161" t="s">
        <v>232</v>
      </c>
      <c r="BD161" s="2">
        <v>41871</v>
      </c>
      <c r="BE161" s="2">
        <v>41901</v>
      </c>
      <c r="BF161" s="8">
        <v>30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2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0</v>
      </c>
      <c r="CM161">
        <v>0</v>
      </c>
      <c r="CN161" s="6">
        <v>0.5</v>
      </c>
      <c r="CO161" s="8">
        <v>0</v>
      </c>
      <c r="CP161" s="8">
        <v>0</v>
      </c>
      <c r="CQ161" s="8">
        <v>100</v>
      </c>
      <c r="CR161" s="8">
        <v>83.753497743870483</v>
      </c>
      <c r="CS161">
        <v>0</v>
      </c>
      <c r="CT161" s="4">
        <v>0.6069094039410905</v>
      </c>
      <c r="CU161" s="8">
        <v>54.246502256129517</v>
      </c>
      <c r="CV161" s="8">
        <v>72.5</v>
      </c>
      <c r="CW161" s="8">
        <v>0</v>
      </c>
      <c r="CX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f t="shared" si="35"/>
        <v>0</v>
      </c>
      <c r="EO161">
        <f t="shared" si="36"/>
        <v>0</v>
      </c>
      <c r="EP161">
        <f t="shared" si="37"/>
        <v>0</v>
      </c>
      <c r="EQ161">
        <f t="shared" si="38"/>
        <v>0</v>
      </c>
      <c r="ER161">
        <f t="shared" si="39"/>
        <v>0</v>
      </c>
      <c r="ES161">
        <f t="shared" si="40"/>
        <v>0</v>
      </c>
      <c r="ET161">
        <f t="shared" si="41"/>
        <v>0</v>
      </c>
      <c r="EU161">
        <f t="shared" si="42"/>
        <v>0</v>
      </c>
      <c r="EV161">
        <f t="shared" si="43"/>
        <v>0</v>
      </c>
      <c r="EW161">
        <f t="shared" si="44"/>
        <v>0</v>
      </c>
      <c r="EX161">
        <f t="shared" si="45"/>
        <v>0</v>
      </c>
      <c r="EY161" s="8">
        <v>1.8055555555555549</v>
      </c>
      <c r="EZ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HA161">
        <v>0</v>
      </c>
      <c r="HB161">
        <v>0</v>
      </c>
      <c r="HD161">
        <v>0</v>
      </c>
      <c r="HE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f t="shared" si="46"/>
        <v>0</v>
      </c>
      <c r="HT161">
        <v>0</v>
      </c>
      <c r="HU161">
        <v>1</v>
      </c>
      <c r="HV161">
        <v>0</v>
      </c>
      <c r="HW161" s="2">
        <v>41943</v>
      </c>
      <c r="HX161">
        <v>1</v>
      </c>
      <c r="HY161" s="2">
        <v>42779</v>
      </c>
      <c r="HZ161">
        <v>42</v>
      </c>
      <c r="IA161">
        <v>1</v>
      </c>
      <c r="ID161">
        <v>0</v>
      </c>
      <c r="IE161">
        <v>0</v>
      </c>
    </row>
    <row r="162" spans="1:239" x14ac:dyDescent="0.35">
      <c r="A162">
        <v>55</v>
      </c>
      <c r="B162">
        <v>2</v>
      </c>
      <c r="C162" s="9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f t="shared" si="33"/>
        <v>0</v>
      </c>
      <c r="M162">
        <v>0</v>
      </c>
      <c r="N162">
        <v>1</v>
      </c>
      <c r="O162">
        <v>0</v>
      </c>
      <c r="P162">
        <v>0</v>
      </c>
      <c r="Q162">
        <f t="shared" si="34"/>
        <v>1</v>
      </c>
      <c r="R162" s="8">
        <v>0</v>
      </c>
      <c r="S162" s="8">
        <v>0</v>
      </c>
      <c r="T162">
        <v>0</v>
      </c>
      <c r="U162">
        <v>1</v>
      </c>
      <c r="V162">
        <v>0</v>
      </c>
      <c r="W162">
        <v>0</v>
      </c>
      <c r="X162" s="8">
        <v>0</v>
      </c>
      <c r="Y162">
        <v>0</v>
      </c>
      <c r="Z162" s="8">
        <v>135</v>
      </c>
      <c r="AA162" s="8">
        <v>76</v>
      </c>
      <c r="AB162" s="8">
        <v>97</v>
      </c>
      <c r="AC162">
        <v>0</v>
      </c>
      <c r="AD162" s="8">
        <v>1.973509933774835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8">
        <v>38.907441534670447</v>
      </c>
      <c r="AL162" s="8">
        <v>39</v>
      </c>
      <c r="AM162" s="6">
        <v>8.6999999999999993</v>
      </c>
      <c r="AN162">
        <v>0</v>
      </c>
      <c r="AO162" s="8">
        <v>32</v>
      </c>
      <c r="AP162">
        <v>3</v>
      </c>
      <c r="AQ162">
        <v>1</v>
      </c>
      <c r="AR162">
        <v>0</v>
      </c>
      <c r="AS162">
        <v>1</v>
      </c>
      <c r="AT162">
        <v>0</v>
      </c>
      <c r="AU162">
        <v>0</v>
      </c>
      <c r="AV162" s="8">
        <v>1</v>
      </c>
      <c r="AW162">
        <v>1</v>
      </c>
      <c r="AX162">
        <v>0</v>
      </c>
      <c r="AY162">
        <v>0</v>
      </c>
      <c r="AZ162" s="8">
        <v>346</v>
      </c>
      <c r="BA162" s="8">
        <v>346</v>
      </c>
      <c r="BC162" t="s">
        <v>271</v>
      </c>
      <c r="BD162" s="2">
        <v>42485</v>
      </c>
      <c r="BE162" s="2">
        <v>42515</v>
      </c>
      <c r="BF162" s="8">
        <v>30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</v>
      </c>
      <c r="BO162">
        <v>6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1</v>
      </c>
      <c r="CN162" s="6">
        <v>0.4</v>
      </c>
      <c r="CO162" s="8">
        <v>100</v>
      </c>
      <c r="CP162" s="8">
        <v>0</v>
      </c>
      <c r="CQ162" s="8">
        <v>0</v>
      </c>
      <c r="CR162" s="8">
        <v>84</v>
      </c>
      <c r="CS162">
        <v>0</v>
      </c>
      <c r="CT162" s="4">
        <v>0.62222222222222223</v>
      </c>
      <c r="CU162" s="8">
        <v>51</v>
      </c>
      <c r="CV162" s="8">
        <v>176</v>
      </c>
      <c r="CW162" s="8">
        <v>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f t="shared" si="35"/>
        <v>0</v>
      </c>
      <c r="EO162">
        <f t="shared" si="36"/>
        <v>0</v>
      </c>
      <c r="EP162">
        <f t="shared" si="37"/>
        <v>0</v>
      </c>
      <c r="EQ162">
        <f t="shared" si="38"/>
        <v>0</v>
      </c>
      <c r="ER162">
        <f t="shared" si="39"/>
        <v>0</v>
      </c>
      <c r="ES162">
        <f t="shared" si="40"/>
        <v>0</v>
      </c>
      <c r="ET162">
        <f t="shared" si="41"/>
        <v>0</v>
      </c>
      <c r="EU162">
        <f t="shared" si="42"/>
        <v>0</v>
      </c>
      <c r="EV162">
        <f t="shared" si="43"/>
        <v>0</v>
      </c>
      <c r="EW162">
        <f t="shared" si="44"/>
        <v>0</v>
      </c>
      <c r="EX162">
        <f t="shared" si="45"/>
        <v>0</v>
      </c>
      <c r="EY162" s="8">
        <v>1.8648648648648649</v>
      </c>
      <c r="EZ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HA162">
        <v>0</v>
      </c>
      <c r="HB162">
        <v>0</v>
      </c>
      <c r="HD162">
        <v>0</v>
      </c>
      <c r="HE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f t="shared" ref="HR162:HR179" si="47">HA162</f>
        <v>0</v>
      </c>
      <c r="HT162">
        <v>0</v>
      </c>
      <c r="HU162">
        <v>1</v>
      </c>
      <c r="HV162">
        <v>0</v>
      </c>
      <c r="HW162" s="2">
        <v>42526</v>
      </c>
      <c r="HX162">
        <v>0</v>
      </c>
      <c r="HZ162">
        <v>11</v>
      </c>
      <c r="IA162">
        <v>1</v>
      </c>
      <c r="ID162">
        <v>0</v>
      </c>
      <c r="IE162">
        <v>0</v>
      </c>
    </row>
    <row r="163" spans="1:239" x14ac:dyDescent="0.35">
      <c r="A163">
        <v>66</v>
      </c>
      <c r="B163">
        <v>1</v>
      </c>
      <c r="C163" s="9">
        <v>2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f t="shared" si="33"/>
        <v>1</v>
      </c>
      <c r="M163">
        <v>2</v>
      </c>
      <c r="N163">
        <v>0</v>
      </c>
      <c r="O163">
        <v>0</v>
      </c>
      <c r="P163">
        <v>1</v>
      </c>
      <c r="Q163">
        <f t="shared" si="34"/>
        <v>0</v>
      </c>
      <c r="R163" s="8">
        <v>6</v>
      </c>
      <c r="S163" s="8">
        <v>8.1251045001748012E-2</v>
      </c>
      <c r="T163">
        <v>0</v>
      </c>
      <c r="U163">
        <v>1</v>
      </c>
      <c r="V163">
        <v>0</v>
      </c>
      <c r="W163">
        <v>0</v>
      </c>
      <c r="X163" s="8">
        <v>0</v>
      </c>
      <c r="Y163">
        <v>0</v>
      </c>
      <c r="Z163" s="8">
        <v>135</v>
      </c>
      <c r="AA163" s="8">
        <v>71.5</v>
      </c>
      <c r="AB163" s="8">
        <v>97.913419913419915</v>
      </c>
      <c r="AC163">
        <v>0</v>
      </c>
      <c r="AD163" s="8">
        <v>1.796875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8">
        <v>32.054167778382933</v>
      </c>
      <c r="AL163" s="8">
        <v>53</v>
      </c>
      <c r="AM163" s="6">
        <v>8.4</v>
      </c>
      <c r="AN163">
        <v>0</v>
      </c>
      <c r="AO163" s="8">
        <v>80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 s="8">
        <v>3</v>
      </c>
      <c r="AW163">
        <v>0</v>
      </c>
      <c r="AX163">
        <v>0</v>
      </c>
      <c r="AY163">
        <v>1</v>
      </c>
      <c r="AZ163" s="8">
        <v>158</v>
      </c>
      <c r="BA163" s="8">
        <v>133</v>
      </c>
      <c r="BB163" t="s">
        <v>220</v>
      </c>
      <c r="BD163" s="2">
        <v>41525</v>
      </c>
      <c r="BE163" s="2">
        <v>41555</v>
      </c>
      <c r="BF163" s="8">
        <v>30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7</v>
      </c>
      <c r="BO163">
        <v>2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0</v>
      </c>
      <c r="CM163">
        <v>0</v>
      </c>
      <c r="CN163" s="6">
        <v>0.1</v>
      </c>
      <c r="CO163" s="8">
        <v>50</v>
      </c>
      <c r="CP163" s="8">
        <v>0</v>
      </c>
      <c r="CQ163" s="8">
        <v>50</v>
      </c>
      <c r="CR163" s="8">
        <v>89</v>
      </c>
      <c r="CS163">
        <v>0</v>
      </c>
      <c r="CT163" s="4">
        <v>0.65925925925925921</v>
      </c>
      <c r="CU163" s="8">
        <v>46</v>
      </c>
      <c r="CV163" s="8">
        <v>89</v>
      </c>
      <c r="CW163" s="8">
        <v>0</v>
      </c>
      <c r="CX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f t="shared" si="35"/>
        <v>0</v>
      </c>
      <c r="EO163">
        <f t="shared" si="36"/>
        <v>0</v>
      </c>
      <c r="EP163">
        <f t="shared" si="37"/>
        <v>0</v>
      </c>
      <c r="EQ163">
        <f t="shared" si="38"/>
        <v>0</v>
      </c>
      <c r="ER163">
        <f t="shared" si="39"/>
        <v>0</v>
      </c>
      <c r="ES163">
        <f t="shared" si="40"/>
        <v>0</v>
      </c>
      <c r="ET163">
        <f t="shared" si="41"/>
        <v>0</v>
      </c>
      <c r="EU163">
        <f t="shared" si="42"/>
        <v>0</v>
      </c>
      <c r="EV163">
        <f t="shared" si="43"/>
        <v>0</v>
      </c>
      <c r="EW163">
        <f t="shared" si="44"/>
        <v>0</v>
      </c>
      <c r="EX163">
        <f t="shared" si="45"/>
        <v>0</v>
      </c>
      <c r="EY163" s="8">
        <v>1.869565217391304</v>
      </c>
      <c r="EZ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HA163">
        <v>0</v>
      </c>
      <c r="HB163">
        <v>0</v>
      </c>
      <c r="HD163">
        <v>0</v>
      </c>
      <c r="HE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f t="shared" si="47"/>
        <v>0</v>
      </c>
      <c r="HT163">
        <v>0</v>
      </c>
      <c r="HU163">
        <v>1</v>
      </c>
      <c r="HV163">
        <v>0</v>
      </c>
      <c r="HW163" s="2">
        <v>41983</v>
      </c>
      <c r="HX163">
        <v>0</v>
      </c>
      <c r="HZ163">
        <v>428</v>
      </c>
      <c r="IA163">
        <v>0</v>
      </c>
      <c r="ID163">
        <v>2</v>
      </c>
      <c r="IE163">
        <v>4</v>
      </c>
    </row>
    <row r="164" spans="1:239" x14ac:dyDescent="0.35">
      <c r="A164">
        <v>69</v>
      </c>
      <c r="B164">
        <v>1</v>
      </c>
      <c r="C164" s="9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f t="shared" si="33"/>
        <v>1</v>
      </c>
      <c r="M164">
        <v>0</v>
      </c>
      <c r="N164">
        <v>1</v>
      </c>
      <c r="O164">
        <v>0</v>
      </c>
      <c r="P164">
        <v>0</v>
      </c>
      <c r="Q164">
        <f t="shared" si="34"/>
        <v>1</v>
      </c>
      <c r="R164" s="8">
        <v>0</v>
      </c>
      <c r="S164" s="8">
        <v>0</v>
      </c>
      <c r="T164">
        <v>0</v>
      </c>
      <c r="U164">
        <v>1</v>
      </c>
      <c r="V164">
        <v>0</v>
      </c>
      <c r="W164">
        <v>0</v>
      </c>
      <c r="X164" s="8">
        <v>0</v>
      </c>
      <c r="Y164">
        <v>0</v>
      </c>
      <c r="Z164" s="8">
        <v>134</v>
      </c>
      <c r="AA164" s="8">
        <v>47</v>
      </c>
      <c r="AB164" s="8">
        <v>97</v>
      </c>
      <c r="AC164">
        <v>0</v>
      </c>
      <c r="AD164" s="8">
        <v>1.96875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8">
        <v>37</v>
      </c>
      <c r="AL164" s="8">
        <v>45</v>
      </c>
      <c r="AM164" s="6">
        <v>7.8</v>
      </c>
      <c r="AN164">
        <v>0</v>
      </c>
      <c r="AO164" s="8">
        <v>60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 s="8">
        <v>2</v>
      </c>
      <c r="AW164">
        <v>0</v>
      </c>
      <c r="AX164">
        <v>1</v>
      </c>
      <c r="AY164">
        <v>0</v>
      </c>
      <c r="AZ164" s="8">
        <v>164</v>
      </c>
      <c r="BA164" s="8">
        <v>0</v>
      </c>
      <c r="BB164" t="s">
        <v>233</v>
      </c>
      <c r="BD164" s="2">
        <v>42429</v>
      </c>
      <c r="BE164" s="2">
        <v>42459</v>
      </c>
      <c r="BF164" s="8">
        <v>30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1</v>
      </c>
      <c r="CN164" s="6">
        <v>0.4</v>
      </c>
      <c r="CO164" s="8">
        <v>0</v>
      </c>
      <c r="CP164" s="8">
        <v>0</v>
      </c>
      <c r="CQ164" s="8">
        <v>100</v>
      </c>
      <c r="CR164" s="8">
        <v>94</v>
      </c>
      <c r="CS164">
        <v>0</v>
      </c>
      <c r="CT164" s="4">
        <v>0.70149253731343286</v>
      </c>
      <c r="CU164" s="8">
        <v>40</v>
      </c>
      <c r="CV164" s="8">
        <v>124</v>
      </c>
      <c r="CW164" s="8">
        <v>0</v>
      </c>
      <c r="CX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f t="shared" si="35"/>
        <v>0</v>
      </c>
      <c r="EO164">
        <f t="shared" si="36"/>
        <v>0</v>
      </c>
      <c r="EP164">
        <f t="shared" si="37"/>
        <v>0</v>
      </c>
      <c r="EQ164">
        <f t="shared" si="38"/>
        <v>0</v>
      </c>
      <c r="ER164">
        <f t="shared" si="39"/>
        <v>0</v>
      </c>
      <c r="ES164">
        <f t="shared" si="40"/>
        <v>0</v>
      </c>
      <c r="ET164">
        <f t="shared" si="41"/>
        <v>0</v>
      </c>
      <c r="EU164">
        <f t="shared" si="42"/>
        <v>0</v>
      </c>
      <c r="EV164">
        <f t="shared" si="43"/>
        <v>0</v>
      </c>
      <c r="EW164">
        <f t="shared" si="44"/>
        <v>0</v>
      </c>
      <c r="EX164">
        <f t="shared" si="45"/>
        <v>0</v>
      </c>
      <c r="EY164" s="8">
        <v>1.8421052631578949</v>
      </c>
      <c r="EZ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</v>
      </c>
      <c r="GY164">
        <v>0</v>
      </c>
      <c r="HA164">
        <v>0</v>
      </c>
      <c r="HB164">
        <v>0</v>
      </c>
      <c r="HD164">
        <v>0</v>
      </c>
      <c r="HE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f t="shared" si="47"/>
        <v>0</v>
      </c>
      <c r="HT164">
        <v>0</v>
      </c>
      <c r="HU164">
        <v>0</v>
      </c>
      <c r="HV164">
        <v>0</v>
      </c>
      <c r="HX164">
        <v>0</v>
      </c>
      <c r="ID164">
        <v>2</v>
      </c>
      <c r="IE164">
        <v>4</v>
      </c>
    </row>
    <row r="165" spans="1:239" x14ac:dyDescent="0.35">
      <c r="A165">
        <v>59</v>
      </c>
      <c r="B165">
        <v>1</v>
      </c>
      <c r="C165" s="9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f t="shared" si="33"/>
        <v>0</v>
      </c>
      <c r="M165">
        <v>1</v>
      </c>
      <c r="N165">
        <v>0</v>
      </c>
      <c r="O165">
        <v>1</v>
      </c>
      <c r="P165">
        <v>0</v>
      </c>
      <c r="Q165">
        <f t="shared" si="34"/>
        <v>1</v>
      </c>
      <c r="R165" s="8">
        <v>0</v>
      </c>
      <c r="S165" s="8">
        <v>4.32471393819263E-2</v>
      </c>
      <c r="T165">
        <v>0</v>
      </c>
      <c r="U165">
        <v>1</v>
      </c>
      <c r="V165">
        <v>0</v>
      </c>
      <c r="W165">
        <v>0</v>
      </c>
      <c r="X165" s="8">
        <v>0</v>
      </c>
      <c r="Y165">
        <v>1</v>
      </c>
      <c r="Z165" s="8">
        <v>165</v>
      </c>
      <c r="AA165" s="8">
        <v>86</v>
      </c>
      <c r="AB165" s="8">
        <v>96</v>
      </c>
      <c r="AC165">
        <v>0</v>
      </c>
      <c r="AD165" s="8">
        <v>1.886524822695036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8">
        <v>43.5</v>
      </c>
      <c r="AL165" s="8">
        <v>74</v>
      </c>
      <c r="AM165" s="6">
        <v>6.6</v>
      </c>
      <c r="AN165">
        <v>1</v>
      </c>
      <c r="AO165" s="8">
        <v>37</v>
      </c>
      <c r="AP165">
        <v>3</v>
      </c>
      <c r="AQ165">
        <v>1</v>
      </c>
      <c r="AR165">
        <v>0</v>
      </c>
      <c r="AS165">
        <v>1</v>
      </c>
      <c r="AT165">
        <v>0</v>
      </c>
      <c r="AU165">
        <v>0</v>
      </c>
      <c r="AV165" s="8">
        <v>2</v>
      </c>
      <c r="AW165">
        <v>0</v>
      </c>
      <c r="AX165">
        <v>1</v>
      </c>
      <c r="AY165">
        <v>0</v>
      </c>
      <c r="AZ165" s="8">
        <v>180</v>
      </c>
      <c r="BA165" s="8">
        <v>0</v>
      </c>
      <c r="BB165" t="s">
        <v>231</v>
      </c>
      <c r="BD165" s="2">
        <v>41766</v>
      </c>
      <c r="BE165" s="2">
        <v>41796</v>
      </c>
      <c r="BF165" s="8">
        <v>30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5</v>
      </c>
      <c r="BO165">
        <v>2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0</v>
      </c>
      <c r="CL165">
        <v>0</v>
      </c>
      <c r="CM165">
        <v>0</v>
      </c>
      <c r="CN165" s="6">
        <v>12</v>
      </c>
      <c r="CO165" s="8">
        <v>20</v>
      </c>
      <c r="CP165" s="8">
        <v>0</v>
      </c>
      <c r="CQ165" s="8">
        <v>80</v>
      </c>
      <c r="CR165" s="8">
        <v>122</v>
      </c>
      <c r="CS165">
        <v>0</v>
      </c>
      <c r="CT165" s="4">
        <v>0.73939393939393938</v>
      </c>
      <c r="CU165" s="8">
        <v>43</v>
      </c>
      <c r="CV165" s="8">
        <v>168</v>
      </c>
      <c r="CW165" s="8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f t="shared" si="35"/>
        <v>0</v>
      </c>
      <c r="EO165">
        <f t="shared" si="36"/>
        <v>0</v>
      </c>
      <c r="EP165">
        <f t="shared" si="37"/>
        <v>0</v>
      </c>
      <c r="EQ165">
        <f t="shared" si="38"/>
        <v>0</v>
      </c>
      <c r="ER165">
        <f t="shared" si="39"/>
        <v>0</v>
      </c>
      <c r="ES165">
        <f t="shared" si="40"/>
        <v>0</v>
      </c>
      <c r="ET165">
        <f t="shared" si="41"/>
        <v>0</v>
      </c>
      <c r="EU165">
        <f t="shared" si="42"/>
        <v>0</v>
      </c>
      <c r="EV165">
        <f t="shared" si="43"/>
        <v>0</v>
      </c>
      <c r="EW165">
        <f t="shared" si="44"/>
        <v>0</v>
      </c>
      <c r="EX165">
        <f t="shared" si="45"/>
        <v>0</v>
      </c>
      <c r="EY165" s="8">
        <v>1.831168831168831</v>
      </c>
      <c r="EZ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0</v>
      </c>
      <c r="HA165">
        <v>0</v>
      </c>
      <c r="HB165">
        <v>0</v>
      </c>
      <c r="HD165">
        <v>0</v>
      </c>
      <c r="HE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f t="shared" si="47"/>
        <v>0</v>
      </c>
      <c r="HT165">
        <v>0</v>
      </c>
      <c r="HU165">
        <v>1</v>
      </c>
      <c r="HV165">
        <v>0</v>
      </c>
      <c r="HW165" s="2">
        <v>41817</v>
      </c>
      <c r="HX165">
        <v>0</v>
      </c>
      <c r="HZ165">
        <v>21</v>
      </c>
      <c r="IA165">
        <v>1</v>
      </c>
      <c r="ID165">
        <v>0</v>
      </c>
      <c r="IE165">
        <v>0</v>
      </c>
    </row>
    <row r="166" spans="1:239" x14ac:dyDescent="0.35">
      <c r="A166">
        <v>46</v>
      </c>
      <c r="B166">
        <v>1</v>
      </c>
      <c r="C166" s="9">
        <v>2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f t="shared" si="33"/>
        <v>1</v>
      </c>
      <c r="M166">
        <v>0</v>
      </c>
      <c r="N166">
        <v>1</v>
      </c>
      <c r="O166">
        <v>0</v>
      </c>
      <c r="P166">
        <v>0</v>
      </c>
      <c r="Q166">
        <f t="shared" si="34"/>
        <v>1</v>
      </c>
      <c r="R166" s="8">
        <v>0</v>
      </c>
      <c r="S166" s="8">
        <v>0</v>
      </c>
      <c r="T166">
        <v>0</v>
      </c>
      <c r="U166">
        <v>1</v>
      </c>
      <c r="V166">
        <v>0</v>
      </c>
      <c r="W166">
        <v>0</v>
      </c>
      <c r="X166" s="8">
        <v>0</v>
      </c>
      <c r="Y166">
        <v>0</v>
      </c>
      <c r="Z166" s="8">
        <v>139.82591553175419</v>
      </c>
      <c r="AA166" s="8">
        <v>76.5</v>
      </c>
      <c r="AB166" s="8">
        <v>97.790523690773071</v>
      </c>
      <c r="AC166">
        <v>0</v>
      </c>
      <c r="AD166" s="8">
        <v>2.0296296296296301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8">
        <v>41</v>
      </c>
      <c r="AL166" s="8">
        <v>104</v>
      </c>
      <c r="AM166" s="6">
        <v>8.2416329156575809</v>
      </c>
      <c r="AN166">
        <v>0</v>
      </c>
      <c r="AO166" s="8">
        <v>75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 s="8">
        <v>2</v>
      </c>
      <c r="AW166">
        <v>0</v>
      </c>
      <c r="AX166">
        <v>1</v>
      </c>
      <c r="AY166">
        <v>0</v>
      </c>
      <c r="AZ166" s="8">
        <v>125</v>
      </c>
      <c r="BA166" s="8">
        <v>0</v>
      </c>
      <c r="BB166" t="s">
        <v>241</v>
      </c>
      <c r="BD166" s="2">
        <v>41967</v>
      </c>
      <c r="BE166" s="2">
        <v>41997</v>
      </c>
      <c r="BF166" s="8">
        <v>30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</v>
      </c>
      <c r="BO166">
        <v>2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 s="6">
        <v>0.1</v>
      </c>
      <c r="CO166" s="8">
        <v>0</v>
      </c>
      <c r="CP166" s="8">
        <v>0</v>
      </c>
      <c r="CQ166" s="8">
        <v>100</v>
      </c>
      <c r="CR166" s="8">
        <v>140</v>
      </c>
      <c r="CS166">
        <v>0</v>
      </c>
      <c r="CT166" s="4">
        <v>1.0012450086064788</v>
      </c>
      <c r="CU166" s="8">
        <v>-0.17408446824580892</v>
      </c>
      <c r="CV166" s="8">
        <v>106</v>
      </c>
      <c r="CW166" s="8">
        <v>0</v>
      </c>
      <c r="CX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f t="shared" si="35"/>
        <v>0</v>
      </c>
      <c r="EO166">
        <f t="shared" si="36"/>
        <v>0</v>
      </c>
      <c r="EP166">
        <f t="shared" si="37"/>
        <v>0</v>
      </c>
      <c r="EQ166">
        <f t="shared" si="38"/>
        <v>0</v>
      </c>
      <c r="ER166">
        <f t="shared" si="39"/>
        <v>0</v>
      </c>
      <c r="ES166">
        <f t="shared" si="40"/>
        <v>0</v>
      </c>
      <c r="ET166">
        <f t="shared" si="41"/>
        <v>0</v>
      </c>
      <c r="EU166">
        <f t="shared" si="42"/>
        <v>0</v>
      </c>
      <c r="EV166">
        <f t="shared" si="43"/>
        <v>0</v>
      </c>
      <c r="EW166">
        <f t="shared" si="44"/>
        <v>0</v>
      </c>
      <c r="EX166">
        <f t="shared" si="45"/>
        <v>0</v>
      </c>
      <c r="EY166" s="8">
        <v>1.833333333333333</v>
      </c>
      <c r="EZ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HA166">
        <v>0</v>
      </c>
      <c r="HB166">
        <v>0</v>
      </c>
      <c r="HD166">
        <v>0</v>
      </c>
      <c r="HE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f t="shared" si="47"/>
        <v>0</v>
      </c>
      <c r="HT166">
        <v>0</v>
      </c>
      <c r="HU166">
        <v>1</v>
      </c>
      <c r="HV166">
        <v>0</v>
      </c>
      <c r="HW166" s="2">
        <v>42264</v>
      </c>
      <c r="HX166">
        <v>0</v>
      </c>
      <c r="HZ166">
        <v>267</v>
      </c>
      <c r="IA166">
        <v>1</v>
      </c>
      <c r="ID166">
        <v>0</v>
      </c>
      <c r="IE166">
        <v>0</v>
      </c>
    </row>
    <row r="167" spans="1:239" x14ac:dyDescent="0.35">
      <c r="A167">
        <v>71</v>
      </c>
      <c r="B167">
        <v>2</v>
      </c>
      <c r="C167" s="9">
        <v>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f t="shared" si="33"/>
        <v>0</v>
      </c>
      <c r="M167">
        <v>2</v>
      </c>
      <c r="N167">
        <v>0</v>
      </c>
      <c r="O167">
        <v>0</v>
      </c>
      <c r="P167">
        <v>1</v>
      </c>
      <c r="Q167">
        <f t="shared" si="34"/>
        <v>0</v>
      </c>
      <c r="R167" s="8">
        <v>10</v>
      </c>
      <c r="S167" s="8">
        <v>0.1237217870139256</v>
      </c>
      <c r="T167">
        <v>0</v>
      </c>
      <c r="U167">
        <v>1</v>
      </c>
      <c r="V167">
        <v>0</v>
      </c>
      <c r="W167">
        <v>0</v>
      </c>
      <c r="X167" s="8">
        <v>0</v>
      </c>
      <c r="Y167">
        <v>1</v>
      </c>
      <c r="Z167" s="8">
        <v>160</v>
      </c>
      <c r="AA167" s="8">
        <v>71</v>
      </c>
      <c r="AB167" s="8">
        <v>96</v>
      </c>
      <c r="AC167">
        <v>0</v>
      </c>
      <c r="AD167" s="8">
        <v>2.0152671755725189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8">
        <v>43</v>
      </c>
      <c r="AL167" s="8">
        <v>90</v>
      </c>
      <c r="AM167" s="6">
        <v>7.3</v>
      </c>
      <c r="AN167">
        <v>0</v>
      </c>
      <c r="AO167" s="8">
        <v>41</v>
      </c>
      <c r="AP167">
        <v>3</v>
      </c>
      <c r="AQ167">
        <v>1</v>
      </c>
      <c r="AR167">
        <v>0</v>
      </c>
      <c r="AS167">
        <v>1</v>
      </c>
      <c r="AT167">
        <v>0</v>
      </c>
      <c r="AU167">
        <v>0</v>
      </c>
      <c r="AV167" s="8">
        <v>3</v>
      </c>
      <c r="AW167">
        <v>0</v>
      </c>
      <c r="AX167">
        <v>0</v>
      </c>
      <c r="AY167">
        <v>1</v>
      </c>
      <c r="AZ167" s="8">
        <v>213</v>
      </c>
      <c r="BA167" s="8">
        <v>186</v>
      </c>
      <c r="BB167" t="s">
        <v>222</v>
      </c>
      <c r="BD167" s="2">
        <v>42813</v>
      </c>
      <c r="BE167" s="2">
        <v>42843</v>
      </c>
      <c r="BF167" s="8">
        <v>30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</v>
      </c>
      <c r="BO167">
        <v>2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 s="6">
        <v>15</v>
      </c>
      <c r="CO167" s="8">
        <v>0</v>
      </c>
      <c r="CP167" s="8">
        <v>0</v>
      </c>
      <c r="CQ167" s="8">
        <v>100</v>
      </c>
      <c r="CR167" s="8">
        <v>167</v>
      </c>
      <c r="CS167">
        <v>0</v>
      </c>
      <c r="CT167" s="4">
        <v>1.04375</v>
      </c>
      <c r="CU167" s="8">
        <v>-7</v>
      </c>
      <c r="CV167" s="8">
        <v>135</v>
      </c>
      <c r="CW167" s="8">
        <v>0</v>
      </c>
      <c r="CX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f t="shared" si="35"/>
        <v>0</v>
      </c>
      <c r="EO167">
        <f t="shared" si="36"/>
        <v>0</v>
      </c>
      <c r="EP167">
        <f t="shared" si="37"/>
        <v>0</v>
      </c>
      <c r="EQ167">
        <f t="shared" si="38"/>
        <v>0</v>
      </c>
      <c r="ER167">
        <f t="shared" si="39"/>
        <v>0</v>
      </c>
      <c r="ES167">
        <f t="shared" si="40"/>
        <v>0</v>
      </c>
      <c r="ET167">
        <f t="shared" si="41"/>
        <v>0</v>
      </c>
      <c r="EU167">
        <f t="shared" si="42"/>
        <v>0</v>
      </c>
      <c r="EV167">
        <f t="shared" si="43"/>
        <v>0</v>
      </c>
      <c r="EW167">
        <f t="shared" si="44"/>
        <v>0</v>
      </c>
      <c r="EX167">
        <f t="shared" si="45"/>
        <v>0</v>
      </c>
      <c r="EY167" s="8">
        <v>1.82051282051282</v>
      </c>
      <c r="EZ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HA167">
        <v>0</v>
      </c>
      <c r="HB167">
        <v>0</v>
      </c>
      <c r="HD167">
        <v>0</v>
      </c>
      <c r="HE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f t="shared" si="47"/>
        <v>0</v>
      </c>
      <c r="HT167">
        <v>0</v>
      </c>
      <c r="HU167">
        <v>1</v>
      </c>
      <c r="HV167">
        <v>0</v>
      </c>
      <c r="HW167" s="2">
        <v>43007</v>
      </c>
      <c r="HX167">
        <v>0</v>
      </c>
      <c r="HZ167">
        <v>164</v>
      </c>
      <c r="IA167">
        <v>1</v>
      </c>
      <c r="ID167">
        <v>0</v>
      </c>
      <c r="IE167">
        <v>0</v>
      </c>
    </row>
    <row r="168" spans="1:239" x14ac:dyDescent="0.35">
      <c r="A168">
        <v>55</v>
      </c>
      <c r="B168">
        <v>2</v>
      </c>
      <c r="C168" s="9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f t="shared" si="33"/>
        <v>0</v>
      </c>
      <c r="M168">
        <v>0</v>
      </c>
      <c r="N168">
        <v>1</v>
      </c>
      <c r="O168">
        <v>0</v>
      </c>
      <c r="P168">
        <v>0</v>
      </c>
      <c r="Q168">
        <f t="shared" si="34"/>
        <v>1</v>
      </c>
      <c r="R168" s="8">
        <v>0</v>
      </c>
      <c r="S168" s="8">
        <v>0</v>
      </c>
      <c r="T168">
        <v>0</v>
      </c>
      <c r="U168">
        <v>1</v>
      </c>
      <c r="V168">
        <v>0</v>
      </c>
      <c r="W168">
        <v>0</v>
      </c>
      <c r="X168" s="8">
        <v>0</v>
      </c>
      <c r="Y168">
        <v>0</v>
      </c>
      <c r="Z168" s="8">
        <v>135</v>
      </c>
      <c r="AA168" s="8">
        <v>76</v>
      </c>
      <c r="AB168" s="8">
        <v>97</v>
      </c>
      <c r="AC168">
        <v>0</v>
      </c>
      <c r="AD168" s="8">
        <v>1.91044776119403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8">
        <v>36</v>
      </c>
      <c r="AL168" s="8">
        <v>39</v>
      </c>
      <c r="AM168" s="6">
        <v>8.6999999999999993</v>
      </c>
      <c r="AN168">
        <v>0</v>
      </c>
      <c r="AO168" s="8">
        <v>32</v>
      </c>
      <c r="AP168">
        <v>3</v>
      </c>
      <c r="AQ168">
        <v>1</v>
      </c>
      <c r="AR168">
        <v>0</v>
      </c>
      <c r="AS168">
        <v>1</v>
      </c>
      <c r="AT168">
        <v>0</v>
      </c>
      <c r="AU168">
        <v>0</v>
      </c>
      <c r="AV168" s="8">
        <v>1</v>
      </c>
      <c r="AW168">
        <v>1</v>
      </c>
      <c r="AX168">
        <v>0</v>
      </c>
      <c r="AY168">
        <v>0</v>
      </c>
      <c r="AZ168" s="8">
        <v>346</v>
      </c>
      <c r="BA168" s="8">
        <v>346</v>
      </c>
      <c r="BC168" t="s">
        <v>271</v>
      </c>
      <c r="BD168" s="2">
        <v>42485</v>
      </c>
      <c r="BE168" s="2">
        <v>42515</v>
      </c>
      <c r="BF168" s="8">
        <v>30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2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0</v>
      </c>
      <c r="CN168" s="6">
        <v>1</v>
      </c>
      <c r="CO168" s="8">
        <v>100</v>
      </c>
      <c r="CP168" s="8">
        <v>0</v>
      </c>
      <c r="CQ168" s="8">
        <v>0</v>
      </c>
      <c r="CR168" s="8">
        <v>176</v>
      </c>
      <c r="CS168">
        <v>0</v>
      </c>
      <c r="CT168" s="4">
        <v>1.3037037037037038</v>
      </c>
      <c r="CU168" s="8">
        <v>-41</v>
      </c>
      <c r="CV168" s="8">
        <v>84</v>
      </c>
      <c r="CW168" s="8">
        <v>0</v>
      </c>
      <c r="CX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f t="shared" si="35"/>
        <v>0</v>
      </c>
      <c r="EO168">
        <f t="shared" si="36"/>
        <v>0</v>
      </c>
      <c r="EP168">
        <f t="shared" si="37"/>
        <v>0</v>
      </c>
      <c r="EQ168">
        <f t="shared" si="38"/>
        <v>0</v>
      </c>
      <c r="ER168">
        <f t="shared" si="39"/>
        <v>0</v>
      </c>
      <c r="ES168">
        <f t="shared" si="40"/>
        <v>0</v>
      </c>
      <c r="ET168">
        <f t="shared" si="41"/>
        <v>0</v>
      </c>
      <c r="EU168">
        <f t="shared" si="42"/>
        <v>0</v>
      </c>
      <c r="EV168">
        <f t="shared" si="43"/>
        <v>0</v>
      </c>
      <c r="EW168">
        <f t="shared" si="44"/>
        <v>0</v>
      </c>
      <c r="EX168">
        <f t="shared" si="45"/>
        <v>0</v>
      </c>
      <c r="EY168" s="8">
        <v>1.8</v>
      </c>
      <c r="EZ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HA168">
        <v>0</v>
      </c>
      <c r="HB168">
        <v>0</v>
      </c>
      <c r="HD168">
        <v>0</v>
      </c>
      <c r="HE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f t="shared" si="47"/>
        <v>0</v>
      </c>
      <c r="HT168">
        <v>0</v>
      </c>
      <c r="HU168">
        <v>1</v>
      </c>
      <c r="HV168">
        <v>0</v>
      </c>
      <c r="HW168" s="2">
        <v>42526</v>
      </c>
      <c r="HX168">
        <v>0</v>
      </c>
      <c r="HZ168">
        <v>11</v>
      </c>
      <c r="IA168">
        <v>1</v>
      </c>
      <c r="ID168">
        <v>0</v>
      </c>
      <c r="IE168">
        <v>0</v>
      </c>
    </row>
    <row r="169" spans="1:239" x14ac:dyDescent="0.35">
      <c r="A169">
        <v>71</v>
      </c>
      <c r="B169">
        <v>2</v>
      </c>
      <c r="C169" s="9">
        <v>2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33"/>
        <v>1</v>
      </c>
      <c r="M169">
        <v>1</v>
      </c>
      <c r="N169">
        <v>0</v>
      </c>
      <c r="O169">
        <v>1</v>
      </c>
      <c r="P169">
        <v>0</v>
      </c>
      <c r="Q169">
        <f t="shared" si="34"/>
        <v>1</v>
      </c>
      <c r="R169" s="8">
        <v>0</v>
      </c>
      <c r="S169" s="8">
        <v>80</v>
      </c>
      <c r="T169">
        <v>2</v>
      </c>
      <c r="U169">
        <v>0</v>
      </c>
      <c r="V169">
        <v>0</v>
      </c>
      <c r="W169">
        <v>1</v>
      </c>
      <c r="X169" s="8">
        <v>7</v>
      </c>
      <c r="Y169">
        <v>0</v>
      </c>
      <c r="Z169" s="8">
        <v>135</v>
      </c>
      <c r="AA169" s="8">
        <v>69</v>
      </c>
      <c r="AB169" s="8">
        <v>94</v>
      </c>
      <c r="AC169">
        <v>0</v>
      </c>
      <c r="AD169" s="8">
        <v>2.0465116279069768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8">
        <v>39.819929312969798</v>
      </c>
      <c r="AL169" s="8">
        <v>52</v>
      </c>
      <c r="AM169" s="6">
        <v>8</v>
      </c>
      <c r="AN169">
        <v>0</v>
      </c>
      <c r="AO169" s="8">
        <v>64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 s="8">
        <v>2</v>
      </c>
      <c r="AW169">
        <v>0</v>
      </c>
      <c r="AX169">
        <v>1</v>
      </c>
      <c r="AY169">
        <v>0</v>
      </c>
      <c r="AZ169" s="8">
        <v>39</v>
      </c>
      <c r="BA169" s="8">
        <v>0</v>
      </c>
      <c r="BB169" t="s">
        <v>220</v>
      </c>
      <c r="BD169" s="2">
        <v>42418</v>
      </c>
      <c r="BE169" s="2">
        <v>42448</v>
      </c>
      <c r="BF169" s="8">
        <v>30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</v>
      </c>
      <c r="BO169">
        <v>16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 s="6">
        <v>1</v>
      </c>
      <c r="CO169" s="8">
        <v>0</v>
      </c>
      <c r="CP169" s="8">
        <v>0</v>
      </c>
      <c r="CQ169" s="8">
        <v>100</v>
      </c>
      <c r="CR169" s="8">
        <v>0</v>
      </c>
      <c r="CS169">
        <v>1</v>
      </c>
      <c r="CT169" s="4">
        <v>0</v>
      </c>
      <c r="CU169" s="8">
        <v>135</v>
      </c>
      <c r="CV169" s="8">
        <v>80</v>
      </c>
      <c r="CW169" s="8">
        <v>1</v>
      </c>
      <c r="CX169">
        <v>1</v>
      </c>
      <c r="CY169" s="2">
        <v>42516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f t="shared" si="35"/>
        <v>1</v>
      </c>
      <c r="EO169">
        <f t="shared" si="36"/>
        <v>0</v>
      </c>
      <c r="EP169">
        <f t="shared" si="37"/>
        <v>1</v>
      </c>
      <c r="EQ169">
        <f t="shared" si="38"/>
        <v>1</v>
      </c>
      <c r="ER169">
        <f t="shared" si="39"/>
        <v>0</v>
      </c>
      <c r="ES169">
        <f t="shared" si="40"/>
        <v>1</v>
      </c>
      <c r="ET169">
        <f t="shared" si="41"/>
        <v>0</v>
      </c>
      <c r="EU169">
        <f t="shared" si="42"/>
        <v>0</v>
      </c>
      <c r="EV169">
        <f t="shared" si="43"/>
        <v>1</v>
      </c>
      <c r="EW169">
        <f t="shared" si="44"/>
        <v>0</v>
      </c>
      <c r="EX169">
        <f t="shared" si="45"/>
        <v>0</v>
      </c>
      <c r="EY169" s="8">
        <v>1.816901408450704</v>
      </c>
      <c r="EZ169">
        <v>1</v>
      </c>
      <c r="FA169" s="2">
        <v>42553</v>
      </c>
      <c r="FB169">
        <v>0</v>
      </c>
      <c r="FC169">
        <v>1</v>
      </c>
      <c r="FD169">
        <v>0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0</v>
      </c>
      <c r="HA169">
        <v>0</v>
      </c>
      <c r="HB169">
        <v>0</v>
      </c>
      <c r="HD169">
        <v>0</v>
      </c>
      <c r="HE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f t="shared" si="47"/>
        <v>0</v>
      </c>
      <c r="HT169">
        <v>0</v>
      </c>
      <c r="HU169">
        <v>0</v>
      </c>
      <c r="HV169">
        <v>0</v>
      </c>
      <c r="HX169">
        <v>1</v>
      </c>
      <c r="HY169" s="2">
        <v>42656</v>
      </c>
      <c r="ID169">
        <v>2</v>
      </c>
      <c r="IE169">
        <v>4</v>
      </c>
    </row>
    <row r="170" spans="1:239" x14ac:dyDescent="0.35">
      <c r="A170">
        <v>60</v>
      </c>
      <c r="B170">
        <v>2</v>
      </c>
      <c r="C170" s="9">
        <v>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f t="shared" si="33"/>
        <v>0</v>
      </c>
      <c r="M170">
        <v>1</v>
      </c>
      <c r="N170">
        <v>0</v>
      </c>
      <c r="O170">
        <v>1</v>
      </c>
      <c r="P170">
        <v>0</v>
      </c>
      <c r="Q170">
        <f t="shared" si="34"/>
        <v>1</v>
      </c>
      <c r="R170" s="8">
        <v>0</v>
      </c>
      <c r="S170" s="8">
        <v>0.13998706180186379</v>
      </c>
      <c r="T170">
        <v>1</v>
      </c>
      <c r="U170">
        <v>0</v>
      </c>
      <c r="V170">
        <v>1</v>
      </c>
      <c r="W170">
        <v>0</v>
      </c>
      <c r="X170" s="8">
        <v>7.9200452574014701E-2</v>
      </c>
      <c r="Y170">
        <v>1</v>
      </c>
      <c r="Z170" s="8">
        <v>151</v>
      </c>
      <c r="AA170" s="8">
        <v>64</v>
      </c>
      <c r="AB170" s="8">
        <v>97</v>
      </c>
      <c r="AC170">
        <v>0</v>
      </c>
      <c r="AD170" s="8">
        <v>1.9523809523809521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8">
        <v>43</v>
      </c>
      <c r="AL170" s="8">
        <v>100</v>
      </c>
      <c r="AM170" s="6">
        <v>7.2</v>
      </c>
      <c r="AN170">
        <v>1</v>
      </c>
      <c r="AO170" s="8">
        <v>35</v>
      </c>
      <c r="AP170">
        <v>3</v>
      </c>
      <c r="AQ170">
        <v>1</v>
      </c>
      <c r="AR170">
        <v>0</v>
      </c>
      <c r="AS170">
        <v>1</v>
      </c>
      <c r="AT170">
        <v>0</v>
      </c>
      <c r="AU170">
        <v>0</v>
      </c>
      <c r="AV170" s="8">
        <v>3</v>
      </c>
      <c r="AW170">
        <v>0</v>
      </c>
      <c r="AX170">
        <v>0</v>
      </c>
      <c r="AY170">
        <v>1</v>
      </c>
      <c r="AZ170" s="8">
        <v>222</v>
      </c>
      <c r="BA170" s="8">
        <v>147</v>
      </c>
      <c r="BB170" t="s">
        <v>220</v>
      </c>
      <c r="BD170" s="2">
        <v>42632</v>
      </c>
      <c r="BE170" s="2">
        <v>42662</v>
      </c>
      <c r="BF170" s="8">
        <v>30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5</v>
      </c>
      <c r="BO170">
        <v>16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3</v>
      </c>
      <c r="CJ170">
        <v>1</v>
      </c>
      <c r="CK170">
        <v>1</v>
      </c>
      <c r="CL170">
        <v>1</v>
      </c>
      <c r="CM170">
        <v>1</v>
      </c>
      <c r="CN170" s="6">
        <v>6.1</v>
      </c>
      <c r="CO170" s="8">
        <v>100</v>
      </c>
      <c r="CP170" s="8">
        <v>0</v>
      </c>
      <c r="CQ170" s="8">
        <v>0</v>
      </c>
      <c r="CR170" s="8">
        <v>0</v>
      </c>
      <c r="CS170">
        <v>1</v>
      </c>
      <c r="CT170" s="4">
        <v>0</v>
      </c>
      <c r="CU170" s="8">
        <v>151</v>
      </c>
      <c r="CV170" s="8">
        <v>99</v>
      </c>
      <c r="CW170" s="8">
        <v>1</v>
      </c>
      <c r="CX170">
        <v>1</v>
      </c>
      <c r="CY170" s="2">
        <v>42729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f t="shared" si="35"/>
        <v>1</v>
      </c>
      <c r="EO170">
        <f t="shared" si="36"/>
        <v>0</v>
      </c>
      <c r="EP170">
        <f t="shared" si="37"/>
        <v>1</v>
      </c>
      <c r="EQ170">
        <f t="shared" si="38"/>
        <v>1</v>
      </c>
      <c r="ER170">
        <f t="shared" si="39"/>
        <v>0</v>
      </c>
      <c r="ES170">
        <f t="shared" si="40"/>
        <v>1</v>
      </c>
      <c r="ET170">
        <f t="shared" si="41"/>
        <v>1</v>
      </c>
      <c r="EU170">
        <f t="shared" si="42"/>
        <v>1</v>
      </c>
      <c r="EV170">
        <f t="shared" si="43"/>
        <v>1</v>
      </c>
      <c r="EW170">
        <f t="shared" si="44"/>
        <v>1</v>
      </c>
      <c r="EX170">
        <f t="shared" si="45"/>
        <v>1</v>
      </c>
      <c r="EY170" s="8">
        <v>1.857142857142857</v>
      </c>
      <c r="EZ170">
        <v>1</v>
      </c>
      <c r="FA170" s="2">
        <v>42768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 s="2">
        <v>43027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</v>
      </c>
      <c r="GY170">
        <v>1</v>
      </c>
      <c r="GZ170" s="2">
        <v>43022</v>
      </c>
      <c r="HA170">
        <v>3</v>
      </c>
      <c r="HB170">
        <v>0</v>
      </c>
      <c r="HD170">
        <v>0</v>
      </c>
      <c r="HE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f t="shared" si="47"/>
        <v>3</v>
      </c>
      <c r="HT170">
        <v>0</v>
      </c>
      <c r="HU170">
        <v>1</v>
      </c>
      <c r="HV170">
        <v>1</v>
      </c>
      <c r="HW170" s="2">
        <v>43196</v>
      </c>
      <c r="HX170">
        <v>0</v>
      </c>
      <c r="HZ170">
        <v>534</v>
      </c>
      <c r="IA170">
        <v>0</v>
      </c>
      <c r="IB170">
        <v>360</v>
      </c>
      <c r="IC170">
        <v>1</v>
      </c>
      <c r="ID170">
        <v>1</v>
      </c>
      <c r="IE170">
        <v>2</v>
      </c>
    </row>
    <row r="171" spans="1:239" x14ac:dyDescent="0.35">
      <c r="A171">
        <v>73</v>
      </c>
      <c r="B171">
        <v>1</v>
      </c>
      <c r="C171" s="9">
        <v>2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f t="shared" si="33"/>
        <v>1</v>
      </c>
      <c r="M171">
        <v>2</v>
      </c>
      <c r="N171">
        <v>0</v>
      </c>
      <c r="O171">
        <v>0</v>
      </c>
      <c r="P171">
        <v>1</v>
      </c>
      <c r="Q171">
        <f t="shared" si="34"/>
        <v>0</v>
      </c>
      <c r="R171" s="8">
        <v>20</v>
      </c>
      <c r="S171" s="8">
        <v>0.15666737816313719</v>
      </c>
      <c r="T171">
        <v>0</v>
      </c>
      <c r="U171">
        <v>1</v>
      </c>
      <c r="V171">
        <v>0</v>
      </c>
      <c r="W171">
        <v>0</v>
      </c>
      <c r="X171" s="8">
        <v>0</v>
      </c>
      <c r="Y171">
        <v>1</v>
      </c>
      <c r="Z171" s="8">
        <v>170</v>
      </c>
      <c r="AA171" s="8">
        <v>66</v>
      </c>
      <c r="AB171" s="8">
        <v>95</v>
      </c>
      <c r="AC171">
        <v>1</v>
      </c>
      <c r="AD171" s="8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 s="8">
        <v>40</v>
      </c>
      <c r="AL171" s="8">
        <v>60</v>
      </c>
      <c r="AM171" s="6">
        <v>8.1</v>
      </c>
      <c r="AN171">
        <v>0</v>
      </c>
      <c r="AO171" s="8">
        <v>41</v>
      </c>
      <c r="AP171">
        <v>3</v>
      </c>
      <c r="AQ171">
        <v>1</v>
      </c>
      <c r="AR171">
        <v>0</v>
      </c>
      <c r="AS171">
        <v>1</v>
      </c>
      <c r="AT171">
        <v>0</v>
      </c>
      <c r="AU171">
        <v>0</v>
      </c>
      <c r="AV171" s="8">
        <v>3</v>
      </c>
      <c r="AW171">
        <v>0</v>
      </c>
      <c r="AX171">
        <v>0</v>
      </c>
      <c r="AY171">
        <v>1</v>
      </c>
      <c r="AZ171" s="8">
        <v>59</v>
      </c>
      <c r="BA171" s="8">
        <v>59</v>
      </c>
      <c r="BB171" t="s">
        <v>220</v>
      </c>
      <c r="BD171" s="2">
        <v>42646</v>
      </c>
      <c r="BE171" s="2">
        <v>42676</v>
      </c>
      <c r="BF171" s="8">
        <v>30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7</v>
      </c>
      <c r="BO171">
        <v>16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1</v>
      </c>
      <c r="CI171">
        <v>3</v>
      </c>
      <c r="CJ171">
        <v>1</v>
      </c>
      <c r="CK171">
        <v>1</v>
      </c>
      <c r="CL171">
        <v>1</v>
      </c>
      <c r="CM171">
        <v>1</v>
      </c>
      <c r="CN171" s="6">
        <v>5</v>
      </c>
      <c r="CO171" s="8">
        <v>50</v>
      </c>
      <c r="CP171" s="8">
        <v>50</v>
      </c>
      <c r="CQ171" s="8">
        <v>0</v>
      </c>
      <c r="CR171" s="8">
        <v>15</v>
      </c>
      <c r="CS171">
        <v>1</v>
      </c>
      <c r="CT171" s="4">
        <v>8.8235294117647065E-2</v>
      </c>
      <c r="CU171" s="8">
        <v>155</v>
      </c>
      <c r="CV171" s="8">
        <v>32</v>
      </c>
      <c r="CW171" s="8">
        <v>1</v>
      </c>
      <c r="CX171">
        <v>1</v>
      </c>
      <c r="CY171" s="2">
        <v>42678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1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0</v>
      </c>
      <c r="EL171">
        <v>0</v>
      </c>
      <c r="EM171">
        <v>0</v>
      </c>
      <c r="EN171">
        <f t="shared" si="35"/>
        <v>1</v>
      </c>
      <c r="EO171">
        <f t="shared" si="36"/>
        <v>0</v>
      </c>
      <c r="EP171">
        <f t="shared" si="37"/>
        <v>1</v>
      </c>
      <c r="EQ171">
        <f t="shared" si="38"/>
        <v>0</v>
      </c>
      <c r="ER171">
        <f t="shared" si="39"/>
        <v>0</v>
      </c>
      <c r="ES171">
        <f t="shared" si="40"/>
        <v>1</v>
      </c>
      <c r="ET171">
        <f t="shared" si="41"/>
        <v>0</v>
      </c>
      <c r="EU171">
        <f t="shared" si="42"/>
        <v>0</v>
      </c>
      <c r="EV171">
        <f t="shared" si="43"/>
        <v>1</v>
      </c>
      <c r="EW171">
        <f t="shared" si="44"/>
        <v>0</v>
      </c>
      <c r="EX171">
        <f t="shared" si="45"/>
        <v>0</v>
      </c>
      <c r="EY171" s="8">
        <v>1.2420382165605099</v>
      </c>
      <c r="EZ171">
        <v>1</v>
      </c>
      <c r="FA171" s="2">
        <v>42680</v>
      </c>
      <c r="FB171">
        <v>0</v>
      </c>
      <c r="FC171">
        <v>1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1</v>
      </c>
      <c r="GZ171" s="2">
        <v>42678</v>
      </c>
      <c r="HA171">
        <v>1</v>
      </c>
      <c r="HB171">
        <v>0</v>
      </c>
      <c r="HD171">
        <v>0</v>
      </c>
      <c r="HE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f t="shared" si="47"/>
        <v>1</v>
      </c>
      <c r="HT171">
        <v>0</v>
      </c>
      <c r="HU171">
        <v>1</v>
      </c>
      <c r="HV171">
        <v>1</v>
      </c>
      <c r="HW171" s="2">
        <v>42833</v>
      </c>
      <c r="HX171">
        <v>0</v>
      </c>
      <c r="HZ171">
        <v>157</v>
      </c>
      <c r="IA171">
        <v>1</v>
      </c>
      <c r="IB171">
        <v>2</v>
      </c>
      <c r="IC171">
        <v>1</v>
      </c>
      <c r="ID171">
        <v>1</v>
      </c>
      <c r="IE171">
        <v>1</v>
      </c>
    </row>
    <row r="172" spans="1:239" x14ac:dyDescent="0.35">
      <c r="A172">
        <v>59</v>
      </c>
      <c r="B172">
        <v>1</v>
      </c>
      <c r="C172" s="9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33"/>
        <v>0</v>
      </c>
      <c r="M172">
        <v>0</v>
      </c>
      <c r="N172">
        <v>1</v>
      </c>
      <c r="O172">
        <v>0</v>
      </c>
      <c r="P172">
        <v>0</v>
      </c>
      <c r="Q172">
        <f t="shared" si="34"/>
        <v>1</v>
      </c>
      <c r="R172" s="8">
        <v>0</v>
      </c>
      <c r="S172" s="8">
        <v>0</v>
      </c>
      <c r="T172">
        <v>0</v>
      </c>
      <c r="U172">
        <v>1</v>
      </c>
      <c r="V172">
        <v>0</v>
      </c>
      <c r="W172">
        <v>0</v>
      </c>
      <c r="X172" s="8">
        <v>0</v>
      </c>
      <c r="Y172">
        <v>0</v>
      </c>
      <c r="Z172" s="8">
        <v>131</v>
      </c>
      <c r="AA172" s="8">
        <v>64</v>
      </c>
      <c r="AB172" s="8">
        <v>96</v>
      </c>
      <c r="AC172">
        <v>0</v>
      </c>
      <c r="AD172" s="8">
        <v>2.0437956204379559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 s="8">
        <v>39.062019321686194</v>
      </c>
      <c r="AL172" s="8">
        <v>63</v>
      </c>
      <c r="AM172" s="6">
        <v>6.2</v>
      </c>
      <c r="AN172">
        <v>1</v>
      </c>
      <c r="AO172" s="8">
        <v>12</v>
      </c>
      <c r="AP172">
        <v>5</v>
      </c>
      <c r="AQ172">
        <v>1</v>
      </c>
      <c r="AR172">
        <v>0</v>
      </c>
      <c r="AS172">
        <v>0</v>
      </c>
      <c r="AT172">
        <v>0</v>
      </c>
      <c r="AU172">
        <v>1</v>
      </c>
      <c r="AV172" s="8">
        <v>1</v>
      </c>
      <c r="AW172">
        <v>1</v>
      </c>
      <c r="AX172">
        <v>0</v>
      </c>
      <c r="AY172">
        <v>0</v>
      </c>
      <c r="AZ172" s="8">
        <v>357</v>
      </c>
      <c r="BA172" s="8">
        <v>357</v>
      </c>
      <c r="BD172" s="2">
        <v>41358</v>
      </c>
      <c r="BE172" s="2">
        <v>41389</v>
      </c>
      <c r="BF172" s="8">
        <v>31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4</v>
      </c>
      <c r="BO172">
        <v>2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 s="6">
        <v>0.2</v>
      </c>
      <c r="CO172" s="8">
        <v>0</v>
      </c>
      <c r="CP172" s="8">
        <v>0</v>
      </c>
      <c r="CQ172" s="8">
        <v>100</v>
      </c>
      <c r="CR172" s="8">
        <v>66</v>
      </c>
      <c r="CS172">
        <v>0</v>
      </c>
      <c r="CT172" s="4">
        <v>0.50381679389312972</v>
      </c>
      <c r="CU172" s="8">
        <v>65</v>
      </c>
      <c r="CV172" s="8">
        <v>112</v>
      </c>
      <c r="CW172" s="8">
        <v>0</v>
      </c>
      <c r="CX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f t="shared" si="35"/>
        <v>0</v>
      </c>
      <c r="EO172">
        <f t="shared" si="36"/>
        <v>0</v>
      </c>
      <c r="EP172">
        <f t="shared" si="37"/>
        <v>0</v>
      </c>
      <c r="EQ172">
        <f t="shared" si="38"/>
        <v>0</v>
      </c>
      <c r="ER172">
        <f t="shared" si="39"/>
        <v>0</v>
      </c>
      <c r="ES172">
        <f t="shared" si="40"/>
        <v>0</v>
      </c>
      <c r="ET172">
        <f t="shared" si="41"/>
        <v>0</v>
      </c>
      <c r="EU172">
        <f t="shared" si="42"/>
        <v>0</v>
      </c>
      <c r="EV172">
        <f t="shared" si="43"/>
        <v>0</v>
      </c>
      <c r="EW172">
        <f t="shared" si="44"/>
        <v>0</v>
      </c>
      <c r="EX172">
        <f t="shared" si="45"/>
        <v>0</v>
      </c>
      <c r="EY172" s="8">
        <v>1.846153846153846</v>
      </c>
      <c r="EZ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HA172">
        <v>0</v>
      </c>
      <c r="HB172">
        <v>0</v>
      </c>
      <c r="HD172">
        <v>0</v>
      </c>
      <c r="HE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f t="shared" si="47"/>
        <v>0</v>
      </c>
      <c r="HT172">
        <v>0</v>
      </c>
      <c r="HU172">
        <v>1</v>
      </c>
      <c r="HV172">
        <v>0</v>
      </c>
      <c r="HW172" s="2">
        <v>41418</v>
      </c>
      <c r="HX172">
        <v>1</v>
      </c>
      <c r="HY172" s="2">
        <v>41529</v>
      </c>
      <c r="HZ172">
        <v>29</v>
      </c>
      <c r="IA172">
        <v>1</v>
      </c>
      <c r="ID172">
        <v>0</v>
      </c>
      <c r="IE172">
        <v>0</v>
      </c>
    </row>
    <row r="173" spans="1:239" x14ac:dyDescent="0.35">
      <c r="A173">
        <v>68</v>
      </c>
      <c r="B173">
        <v>2</v>
      </c>
      <c r="C173" s="9">
        <v>3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33"/>
        <v>1</v>
      </c>
      <c r="M173">
        <v>0</v>
      </c>
      <c r="N173">
        <v>1</v>
      </c>
      <c r="O173">
        <v>0</v>
      </c>
      <c r="P173">
        <v>0</v>
      </c>
      <c r="Q173">
        <f t="shared" si="34"/>
        <v>1</v>
      </c>
      <c r="R173" s="8">
        <v>0</v>
      </c>
      <c r="S173" s="8">
        <v>0</v>
      </c>
      <c r="T173">
        <v>0</v>
      </c>
      <c r="U173">
        <v>1</v>
      </c>
      <c r="V173">
        <v>0</v>
      </c>
      <c r="W173">
        <v>0</v>
      </c>
      <c r="X173" s="8">
        <v>0</v>
      </c>
      <c r="Y173">
        <v>0</v>
      </c>
      <c r="Z173" s="8">
        <v>139</v>
      </c>
      <c r="AA173" s="8">
        <v>83</v>
      </c>
      <c r="AB173" s="8">
        <v>96</v>
      </c>
      <c r="AC173">
        <v>0</v>
      </c>
      <c r="AD173" s="8">
        <v>2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 s="8">
        <v>24</v>
      </c>
      <c r="AL173" s="8">
        <v>70</v>
      </c>
      <c r="AM173" s="6">
        <v>6.9</v>
      </c>
      <c r="AN173">
        <v>1</v>
      </c>
      <c r="AO173" s="8">
        <v>5</v>
      </c>
      <c r="AP173">
        <v>5</v>
      </c>
      <c r="AQ173">
        <v>1</v>
      </c>
      <c r="AR173">
        <v>0</v>
      </c>
      <c r="AS173">
        <v>0</v>
      </c>
      <c r="AT173">
        <v>0</v>
      </c>
      <c r="AU173">
        <v>1</v>
      </c>
      <c r="AV173" s="8">
        <v>3</v>
      </c>
      <c r="AW173">
        <v>0</v>
      </c>
      <c r="AX173">
        <v>0</v>
      </c>
      <c r="AY173">
        <v>1</v>
      </c>
      <c r="AZ173" s="8">
        <v>201</v>
      </c>
      <c r="BA173" s="8">
        <v>165.19782775346141</v>
      </c>
      <c r="BD173" s="2">
        <v>41720</v>
      </c>
      <c r="BE173" s="2">
        <v>41751</v>
      </c>
      <c r="BF173" s="8">
        <v>31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2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0</v>
      </c>
      <c r="CN173" s="6">
        <v>0</v>
      </c>
      <c r="CO173" s="8">
        <v>0</v>
      </c>
      <c r="CP173" s="8">
        <v>0</v>
      </c>
      <c r="CQ173" s="8">
        <v>100</v>
      </c>
      <c r="CR173" s="8">
        <v>76</v>
      </c>
      <c r="CS173">
        <v>0</v>
      </c>
      <c r="CT173" s="4">
        <v>0.5467625899280576</v>
      </c>
      <c r="CU173" s="8">
        <v>63</v>
      </c>
      <c r="CV173" s="8">
        <v>88.5</v>
      </c>
      <c r="CW173" s="8">
        <v>0</v>
      </c>
      <c r="CX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f t="shared" si="35"/>
        <v>0</v>
      </c>
      <c r="EO173">
        <f t="shared" si="36"/>
        <v>0</v>
      </c>
      <c r="EP173">
        <f t="shared" si="37"/>
        <v>0</v>
      </c>
      <c r="EQ173">
        <f t="shared" si="38"/>
        <v>0</v>
      </c>
      <c r="ER173">
        <f t="shared" si="39"/>
        <v>0</v>
      </c>
      <c r="ES173">
        <f t="shared" si="40"/>
        <v>0</v>
      </c>
      <c r="ET173">
        <f t="shared" si="41"/>
        <v>0</v>
      </c>
      <c r="EU173">
        <f t="shared" si="42"/>
        <v>0</v>
      </c>
      <c r="EV173">
        <f t="shared" si="43"/>
        <v>0</v>
      </c>
      <c r="EW173">
        <f t="shared" si="44"/>
        <v>0</v>
      </c>
      <c r="EX173">
        <f t="shared" si="45"/>
        <v>0</v>
      </c>
      <c r="EY173" s="8">
        <v>1.8888888888888891</v>
      </c>
      <c r="EZ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HA173">
        <v>0</v>
      </c>
      <c r="HB173">
        <v>0</v>
      </c>
      <c r="HD173">
        <v>0</v>
      </c>
      <c r="HE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f t="shared" si="47"/>
        <v>0</v>
      </c>
      <c r="HT173">
        <v>0</v>
      </c>
      <c r="HU173">
        <v>1</v>
      </c>
      <c r="HV173">
        <v>0</v>
      </c>
      <c r="HW173" s="2">
        <v>41782</v>
      </c>
      <c r="HX173">
        <v>1</v>
      </c>
      <c r="HY173" s="2">
        <v>42920</v>
      </c>
      <c r="HZ173">
        <v>31</v>
      </c>
      <c r="IA173">
        <v>1</v>
      </c>
      <c r="ID173">
        <v>0</v>
      </c>
      <c r="IE173">
        <v>0</v>
      </c>
    </row>
    <row r="174" spans="1:239" x14ac:dyDescent="0.35">
      <c r="A174">
        <v>75</v>
      </c>
      <c r="B174">
        <v>1</v>
      </c>
      <c r="C174" s="9">
        <v>2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33"/>
        <v>1</v>
      </c>
      <c r="M174">
        <v>1</v>
      </c>
      <c r="N174">
        <v>0</v>
      </c>
      <c r="O174">
        <v>1</v>
      </c>
      <c r="P174">
        <v>0</v>
      </c>
      <c r="Q174">
        <f t="shared" si="34"/>
        <v>1</v>
      </c>
      <c r="R174" s="8">
        <v>0</v>
      </c>
      <c r="S174" s="8">
        <v>6.7884625147772354E-2</v>
      </c>
      <c r="T174">
        <v>0</v>
      </c>
      <c r="U174">
        <v>1</v>
      </c>
      <c r="V174">
        <v>0</v>
      </c>
      <c r="W174">
        <v>0</v>
      </c>
      <c r="X174" s="8">
        <v>0</v>
      </c>
      <c r="Y174">
        <v>1</v>
      </c>
      <c r="Z174" s="8">
        <v>140</v>
      </c>
      <c r="AA174" s="8">
        <v>80</v>
      </c>
      <c r="AB174" s="8">
        <v>97</v>
      </c>
      <c r="AC174">
        <v>1</v>
      </c>
      <c r="AD174" s="8">
        <v>2.081632653061225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 s="8">
        <v>22</v>
      </c>
      <c r="AL174" s="8">
        <v>36</v>
      </c>
      <c r="AM174" s="6">
        <v>7.8</v>
      </c>
      <c r="AN174">
        <v>0</v>
      </c>
      <c r="AO174" s="8">
        <v>38</v>
      </c>
      <c r="AP174">
        <v>3</v>
      </c>
      <c r="AQ174">
        <v>1</v>
      </c>
      <c r="AR174">
        <v>0</v>
      </c>
      <c r="AS174">
        <v>1</v>
      </c>
      <c r="AT174">
        <v>0</v>
      </c>
      <c r="AU174">
        <v>0</v>
      </c>
      <c r="AV174" s="8">
        <v>2</v>
      </c>
      <c r="AW174">
        <v>0</v>
      </c>
      <c r="AX174">
        <v>1</v>
      </c>
      <c r="AY174">
        <v>0</v>
      </c>
      <c r="AZ174" s="8">
        <v>143</v>
      </c>
      <c r="BA174" s="8">
        <v>0</v>
      </c>
      <c r="BC174" t="s">
        <v>232</v>
      </c>
      <c r="BD174" s="2">
        <v>41359</v>
      </c>
      <c r="BE174" s="2">
        <v>41390</v>
      </c>
      <c r="BF174" s="8">
        <v>31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5</v>
      </c>
      <c r="BO174">
        <v>2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0</v>
      </c>
      <c r="CN174" s="6">
        <v>0.1</v>
      </c>
      <c r="CO174" s="8">
        <v>0</v>
      </c>
      <c r="CP174" s="8">
        <v>0</v>
      </c>
      <c r="CQ174" s="8">
        <v>100</v>
      </c>
      <c r="CR174" s="8">
        <v>91</v>
      </c>
      <c r="CS174">
        <v>0</v>
      </c>
      <c r="CT174" s="4">
        <v>0.65</v>
      </c>
      <c r="CU174" s="8">
        <v>49</v>
      </c>
      <c r="CV174" s="8">
        <v>91.5</v>
      </c>
      <c r="CW174" s="8">
        <v>0</v>
      </c>
      <c r="CX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f t="shared" si="35"/>
        <v>0</v>
      </c>
      <c r="EO174">
        <f t="shared" si="36"/>
        <v>0</v>
      </c>
      <c r="EP174">
        <f t="shared" si="37"/>
        <v>0</v>
      </c>
      <c r="EQ174">
        <f t="shared" si="38"/>
        <v>0</v>
      </c>
      <c r="ER174">
        <f t="shared" si="39"/>
        <v>0</v>
      </c>
      <c r="ES174">
        <f t="shared" si="40"/>
        <v>0</v>
      </c>
      <c r="ET174">
        <f t="shared" si="41"/>
        <v>0</v>
      </c>
      <c r="EU174">
        <f t="shared" si="42"/>
        <v>0</v>
      </c>
      <c r="EV174">
        <f t="shared" si="43"/>
        <v>0</v>
      </c>
      <c r="EW174">
        <f t="shared" si="44"/>
        <v>0</v>
      </c>
      <c r="EX174">
        <f t="shared" si="45"/>
        <v>0</v>
      </c>
      <c r="EY174" s="8">
        <v>1.783783783783784</v>
      </c>
      <c r="EZ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HA174">
        <v>0</v>
      </c>
      <c r="HB174">
        <v>0</v>
      </c>
      <c r="HD174">
        <v>0</v>
      </c>
      <c r="HE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f t="shared" si="47"/>
        <v>0</v>
      </c>
      <c r="HT174">
        <v>0</v>
      </c>
      <c r="HU174">
        <v>1</v>
      </c>
      <c r="HV174">
        <v>0</v>
      </c>
      <c r="HW174" s="2">
        <v>41418</v>
      </c>
      <c r="HX174">
        <v>1</v>
      </c>
      <c r="HY174" s="2">
        <v>42337</v>
      </c>
      <c r="HZ174">
        <v>28</v>
      </c>
      <c r="IA174">
        <v>1</v>
      </c>
      <c r="ID174">
        <v>0</v>
      </c>
      <c r="IE174">
        <v>0</v>
      </c>
    </row>
    <row r="175" spans="1:239" x14ac:dyDescent="0.35">
      <c r="A175">
        <v>72</v>
      </c>
      <c r="B175">
        <v>1</v>
      </c>
      <c r="C175" s="9">
        <v>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f t="shared" si="33"/>
        <v>0</v>
      </c>
      <c r="M175">
        <v>1</v>
      </c>
      <c r="N175">
        <v>0</v>
      </c>
      <c r="O175">
        <v>1</v>
      </c>
      <c r="P175">
        <v>0</v>
      </c>
      <c r="Q175">
        <f t="shared" si="34"/>
        <v>1</v>
      </c>
      <c r="R175" s="8">
        <v>0</v>
      </c>
      <c r="S175" s="8">
        <v>9.4737813681138761E-2</v>
      </c>
      <c r="T175">
        <v>0</v>
      </c>
      <c r="U175">
        <v>1</v>
      </c>
      <c r="V175">
        <v>0</v>
      </c>
      <c r="W175">
        <v>0</v>
      </c>
      <c r="X175" s="8">
        <v>0</v>
      </c>
      <c r="Y175">
        <v>1</v>
      </c>
      <c r="Z175" s="8">
        <v>161</v>
      </c>
      <c r="AA175" s="8">
        <v>78</v>
      </c>
      <c r="AB175" s="8">
        <v>97</v>
      </c>
      <c r="AC175">
        <v>0</v>
      </c>
      <c r="AD175" s="8">
        <v>1.9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8">
        <v>42</v>
      </c>
      <c r="AL175" s="8">
        <v>55</v>
      </c>
      <c r="AM175" s="6">
        <v>8</v>
      </c>
      <c r="AN175">
        <v>0</v>
      </c>
      <c r="AO175" s="8">
        <v>77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 s="8">
        <v>3</v>
      </c>
      <c r="AW175">
        <v>0</v>
      </c>
      <c r="AX175">
        <v>0</v>
      </c>
      <c r="AY175">
        <v>1</v>
      </c>
      <c r="AZ175" s="8">
        <v>171</v>
      </c>
      <c r="BA175" s="8">
        <v>167.5</v>
      </c>
      <c r="BB175" t="s">
        <v>220</v>
      </c>
      <c r="BD175" s="2">
        <v>41716</v>
      </c>
      <c r="BE175" s="2">
        <v>41747</v>
      </c>
      <c r="BF175" s="8">
        <v>31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7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0</v>
      </c>
      <c r="CM175">
        <v>1</v>
      </c>
      <c r="CN175" s="6">
        <v>0.3</v>
      </c>
      <c r="CO175" s="8">
        <v>0.35892250000508669</v>
      </c>
      <c r="CP175" s="8">
        <v>0</v>
      </c>
      <c r="CQ175" s="8">
        <v>99.641077499994907</v>
      </c>
      <c r="CR175" s="8">
        <v>91.5</v>
      </c>
      <c r="CS175">
        <v>0</v>
      </c>
      <c r="CT175" s="4">
        <v>0.56832298136645965</v>
      </c>
      <c r="CU175" s="8">
        <v>69.5</v>
      </c>
      <c r="CV175" s="8">
        <v>103</v>
      </c>
      <c r="CW175" s="8">
        <v>0</v>
      </c>
      <c r="CX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f t="shared" si="35"/>
        <v>0</v>
      </c>
      <c r="EO175">
        <f t="shared" si="36"/>
        <v>0</v>
      </c>
      <c r="EP175">
        <f t="shared" si="37"/>
        <v>0</v>
      </c>
      <c r="EQ175">
        <f t="shared" si="38"/>
        <v>0</v>
      </c>
      <c r="ER175">
        <f t="shared" si="39"/>
        <v>0</v>
      </c>
      <c r="ES175">
        <f t="shared" si="40"/>
        <v>0</v>
      </c>
      <c r="ET175">
        <f t="shared" si="41"/>
        <v>0</v>
      </c>
      <c r="EU175">
        <f t="shared" si="42"/>
        <v>0</v>
      </c>
      <c r="EV175">
        <f t="shared" si="43"/>
        <v>0</v>
      </c>
      <c r="EW175">
        <f t="shared" si="44"/>
        <v>0</v>
      </c>
      <c r="EX175">
        <f t="shared" si="45"/>
        <v>0</v>
      </c>
      <c r="EY175" s="8">
        <v>1.81578947368421</v>
      </c>
      <c r="EZ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</v>
      </c>
      <c r="GY175">
        <v>1</v>
      </c>
      <c r="GZ175" s="2">
        <v>41752</v>
      </c>
      <c r="HA175">
        <v>2</v>
      </c>
      <c r="HB175">
        <v>0</v>
      </c>
      <c r="HD175">
        <v>0</v>
      </c>
      <c r="HE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f t="shared" si="47"/>
        <v>2</v>
      </c>
      <c r="HT175">
        <v>0</v>
      </c>
      <c r="HU175">
        <v>1</v>
      </c>
      <c r="HV175">
        <v>1</v>
      </c>
      <c r="HX175">
        <v>0</v>
      </c>
      <c r="IB175">
        <v>5</v>
      </c>
      <c r="IC175">
        <v>1</v>
      </c>
      <c r="ID175">
        <v>1</v>
      </c>
      <c r="IE175">
        <v>2</v>
      </c>
    </row>
    <row r="176" spans="1:239" x14ac:dyDescent="0.35">
      <c r="A176">
        <v>61</v>
      </c>
      <c r="B176">
        <v>1</v>
      </c>
      <c r="C176" s="9">
        <v>2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f t="shared" si="33"/>
        <v>1</v>
      </c>
      <c r="M176">
        <v>0</v>
      </c>
      <c r="N176">
        <v>1</v>
      </c>
      <c r="O176">
        <v>0</v>
      </c>
      <c r="P176">
        <v>0</v>
      </c>
      <c r="Q176">
        <f t="shared" si="34"/>
        <v>1</v>
      </c>
      <c r="R176" s="8">
        <v>0</v>
      </c>
      <c r="S176" s="8">
        <v>0</v>
      </c>
      <c r="T176">
        <v>0</v>
      </c>
      <c r="U176">
        <v>1</v>
      </c>
      <c r="V176">
        <v>0</v>
      </c>
      <c r="W176">
        <v>0</v>
      </c>
      <c r="X176" s="8">
        <v>0</v>
      </c>
      <c r="Y176">
        <v>1</v>
      </c>
      <c r="Z176" s="8">
        <v>143</v>
      </c>
      <c r="AA176" s="8">
        <v>84</v>
      </c>
      <c r="AB176" s="8">
        <v>97.102494021182096</v>
      </c>
      <c r="AC176">
        <v>0</v>
      </c>
      <c r="AD176" s="8">
        <v>1.950413223140496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8">
        <v>43.5</v>
      </c>
      <c r="AL176" s="8">
        <v>65</v>
      </c>
      <c r="AM176" s="6">
        <v>8.4</v>
      </c>
      <c r="AN176">
        <v>0</v>
      </c>
      <c r="AO176" s="8">
        <v>90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 s="8">
        <v>3</v>
      </c>
      <c r="AW176">
        <v>0</v>
      </c>
      <c r="AX176">
        <v>0</v>
      </c>
      <c r="AY176">
        <v>1</v>
      </c>
      <c r="AZ176" s="8">
        <v>62</v>
      </c>
      <c r="BA176" s="8">
        <v>62</v>
      </c>
      <c r="BB176" t="s">
        <v>220</v>
      </c>
      <c r="BD176" s="2">
        <v>42540</v>
      </c>
      <c r="BE176" s="2">
        <v>42571</v>
      </c>
      <c r="BF176" s="8">
        <v>31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7</v>
      </c>
      <c r="BO176">
        <v>2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 s="6">
        <v>0.6</v>
      </c>
      <c r="CO176" s="8">
        <v>0</v>
      </c>
      <c r="CP176" s="8">
        <v>0</v>
      </c>
      <c r="CQ176" s="8">
        <v>100</v>
      </c>
      <c r="CR176" s="8">
        <v>111.5</v>
      </c>
      <c r="CS176">
        <v>0</v>
      </c>
      <c r="CT176" s="4">
        <v>0.77972027972027969</v>
      </c>
      <c r="CU176" s="8">
        <v>31.5</v>
      </c>
      <c r="CV176" s="8">
        <v>113</v>
      </c>
      <c r="CW176" s="8">
        <v>0</v>
      </c>
      <c r="CX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f t="shared" si="35"/>
        <v>0</v>
      </c>
      <c r="EO176">
        <f t="shared" si="36"/>
        <v>0</v>
      </c>
      <c r="EP176">
        <f t="shared" si="37"/>
        <v>0</v>
      </c>
      <c r="EQ176">
        <f t="shared" si="38"/>
        <v>0</v>
      </c>
      <c r="ER176">
        <f t="shared" si="39"/>
        <v>0</v>
      </c>
      <c r="ES176">
        <f t="shared" si="40"/>
        <v>0</v>
      </c>
      <c r="ET176">
        <f t="shared" si="41"/>
        <v>0</v>
      </c>
      <c r="EU176">
        <f t="shared" si="42"/>
        <v>0</v>
      </c>
      <c r="EV176">
        <f t="shared" si="43"/>
        <v>0</v>
      </c>
      <c r="EW176">
        <f t="shared" si="44"/>
        <v>0</v>
      </c>
      <c r="EX176">
        <f t="shared" si="45"/>
        <v>0</v>
      </c>
      <c r="EY176" s="8">
        <v>2.0294117647058818</v>
      </c>
      <c r="EZ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HA176">
        <v>0</v>
      </c>
      <c r="HB176">
        <v>0</v>
      </c>
      <c r="HD176">
        <v>0</v>
      </c>
      <c r="HE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f t="shared" si="47"/>
        <v>0</v>
      </c>
      <c r="HT176">
        <v>0</v>
      </c>
      <c r="HU176">
        <v>0</v>
      </c>
      <c r="HV176">
        <v>0</v>
      </c>
      <c r="HX176">
        <v>0</v>
      </c>
      <c r="ID176">
        <v>2</v>
      </c>
      <c r="IE176">
        <v>4</v>
      </c>
    </row>
    <row r="177" spans="1:239" x14ac:dyDescent="0.35">
      <c r="A177">
        <v>67</v>
      </c>
      <c r="B177">
        <v>1</v>
      </c>
      <c r="C177" s="9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f t="shared" si="33"/>
        <v>0</v>
      </c>
      <c r="M177">
        <v>0</v>
      </c>
      <c r="N177">
        <v>1</v>
      </c>
      <c r="O177">
        <v>0</v>
      </c>
      <c r="P177">
        <v>0</v>
      </c>
      <c r="Q177">
        <f t="shared" si="34"/>
        <v>1</v>
      </c>
      <c r="R177" s="8">
        <v>0</v>
      </c>
      <c r="S177" s="8">
        <v>0</v>
      </c>
      <c r="T177">
        <v>0</v>
      </c>
      <c r="U177">
        <v>1</v>
      </c>
      <c r="V177">
        <v>0</v>
      </c>
      <c r="W177">
        <v>0</v>
      </c>
      <c r="X177" s="8">
        <v>0</v>
      </c>
      <c r="Y177">
        <v>0</v>
      </c>
      <c r="Z177" s="8">
        <v>131</v>
      </c>
      <c r="AA177" s="8">
        <v>64</v>
      </c>
      <c r="AB177" s="8">
        <v>96</v>
      </c>
      <c r="AC177">
        <v>0</v>
      </c>
      <c r="AD177" s="8">
        <v>2.074074074074074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 s="8">
        <v>39.058974955354863</v>
      </c>
      <c r="AL177" s="8">
        <v>63</v>
      </c>
      <c r="AM177" s="6">
        <v>6.2</v>
      </c>
      <c r="AN177">
        <v>1</v>
      </c>
      <c r="AO177" s="8">
        <v>12</v>
      </c>
      <c r="AP177">
        <v>5</v>
      </c>
      <c r="AQ177">
        <v>1</v>
      </c>
      <c r="AR177">
        <v>0</v>
      </c>
      <c r="AS177">
        <v>0</v>
      </c>
      <c r="AT177">
        <v>0</v>
      </c>
      <c r="AU177">
        <v>1</v>
      </c>
      <c r="AV177" s="8">
        <v>1</v>
      </c>
      <c r="AW177">
        <v>1</v>
      </c>
      <c r="AX177">
        <v>0</v>
      </c>
      <c r="AY177">
        <v>0</v>
      </c>
      <c r="AZ177" s="8">
        <v>357</v>
      </c>
      <c r="BA177" s="8">
        <v>357</v>
      </c>
      <c r="BD177" s="2">
        <v>41358</v>
      </c>
      <c r="BE177" s="2">
        <v>41389</v>
      </c>
      <c r="BF177" s="8">
        <v>31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4</v>
      </c>
      <c r="BO177">
        <v>2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0</v>
      </c>
      <c r="CL177">
        <v>0</v>
      </c>
      <c r="CM177">
        <v>0</v>
      </c>
      <c r="CN177" s="6">
        <v>0.2</v>
      </c>
      <c r="CO177" s="8">
        <v>0</v>
      </c>
      <c r="CP177" s="8">
        <v>0</v>
      </c>
      <c r="CQ177" s="8">
        <v>100</v>
      </c>
      <c r="CR177" s="8">
        <v>112</v>
      </c>
      <c r="CS177">
        <v>0</v>
      </c>
      <c r="CT177" s="4">
        <v>0.85496183206106868</v>
      </c>
      <c r="CU177" s="8">
        <v>19</v>
      </c>
      <c r="CV177" s="8">
        <v>66</v>
      </c>
      <c r="CW177" s="8">
        <v>0</v>
      </c>
      <c r="CX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f t="shared" si="35"/>
        <v>0</v>
      </c>
      <c r="EO177">
        <f t="shared" si="36"/>
        <v>0</v>
      </c>
      <c r="EP177">
        <f t="shared" si="37"/>
        <v>0</v>
      </c>
      <c r="EQ177">
        <f t="shared" si="38"/>
        <v>0</v>
      </c>
      <c r="ER177">
        <f t="shared" si="39"/>
        <v>0</v>
      </c>
      <c r="ES177">
        <f t="shared" si="40"/>
        <v>0</v>
      </c>
      <c r="ET177">
        <f t="shared" si="41"/>
        <v>0</v>
      </c>
      <c r="EU177">
        <f t="shared" si="42"/>
        <v>0</v>
      </c>
      <c r="EV177">
        <f t="shared" si="43"/>
        <v>0</v>
      </c>
      <c r="EW177">
        <f t="shared" si="44"/>
        <v>0</v>
      </c>
      <c r="EX177">
        <f t="shared" si="45"/>
        <v>0</v>
      </c>
      <c r="EY177" s="8">
        <v>1.9189189189189191</v>
      </c>
      <c r="EZ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HA177">
        <v>0</v>
      </c>
      <c r="HB177">
        <v>0</v>
      </c>
      <c r="HD177">
        <v>0</v>
      </c>
      <c r="HE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f t="shared" si="47"/>
        <v>0</v>
      </c>
      <c r="HT177">
        <v>0</v>
      </c>
      <c r="HU177">
        <v>1</v>
      </c>
      <c r="HV177">
        <v>0</v>
      </c>
      <c r="HW177" s="2">
        <v>41418</v>
      </c>
      <c r="HX177">
        <v>1</v>
      </c>
      <c r="HY177" s="2">
        <v>41529</v>
      </c>
      <c r="HZ177">
        <v>29</v>
      </c>
      <c r="IA177">
        <v>1</v>
      </c>
      <c r="ID177">
        <v>0</v>
      </c>
      <c r="IE177">
        <v>0</v>
      </c>
    </row>
    <row r="178" spans="1:239" x14ac:dyDescent="0.35">
      <c r="A178">
        <v>62</v>
      </c>
      <c r="B178">
        <v>1</v>
      </c>
      <c r="C178" s="9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f t="shared" si="33"/>
        <v>0</v>
      </c>
      <c r="M178">
        <v>0</v>
      </c>
      <c r="N178">
        <v>1</v>
      </c>
      <c r="O178">
        <v>0</v>
      </c>
      <c r="P178">
        <v>0</v>
      </c>
      <c r="Q178">
        <f t="shared" si="34"/>
        <v>1</v>
      </c>
      <c r="R178" s="8">
        <v>0</v>
      </c>
      <c r="S178" s="8">
        <v>0</v>
      </c>
      <c r="T178">
        <v>0</v>
      </c>
      <c r="U178">
        <v>1</v>
      </c>
      <c r="V178">
        <v>0</v>
      </c>
      <c r="W178">
        <v>0</v>
      </c>
      <c r="X178" s="8">
        <v>0</v>
      </c>
      <c r="Y178">
        <v>0</v>
      </c>
      <c r="Z178" s="8">
        <v>122</v>
      </c>
      <c r="AA178" s="8">
        <v>40</v>
      </c>
      <c r="AB178" s="8">
        <v>99</v>
      </c>
      <c r="AC178">
        <v>0</v>
      </c>
      <c r="AD178" s="8">
        <v>1.882352941176471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8">
        <v>36.138244282628918</v>
      </c>
      <c r="AL178" s="8">
        <v>69</v>
      </c>
      <c r="AM178" s="6">
        <v>8.3000000000000007</v>
      </c>
      <c r="AN178">
        <v>0</v>
      </c>
      <c r="AO178" s="8">
        <v>70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 s="8">
        <v>1</v>
      </c>
      <c r="AW178">
        <v>1</v>
      </c>
      <c r="AX178">
        <v>0</v>
      </c>
      <c r="AY178">
        <v>0</v>
      </c>
      <c r="AZ178" s="8">
        <v>472</v>
      </c>
      <c r="BA178" s="8">
        <v>472</v>
      </c>
      <c r="BD178" s="2">
        <v>41937</v>
      </c>
      <c r="BE178" s="2">
        <v>41968</v>
      </c>
      <c r="BF178" s="8">
        <v>31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5</v>
      </c>
      <c r="BO178">
        <v>7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1</v>
      </c>
      <c r="CJ178">
        <v>1</v>
      </c>
      <c r="CK178">
        <v>0</v>
      </c>
      <c r="CL178">
        <v>0</v>
      </c>
      <c r="CM178">
        <v>1</v>
      </c>
      <c r="CN178" s="6">
        <v>0.01</v>
      </c>
      <c r="CO178" s="8">
        <v>0</v>
      </c>
      <c r="CP178" s="8">
        <v>0</v>
      </c>
      <c r="CQ178" s="8">
        <v>100</v>
      </c>
      <c r="CR178" s="8">
        <v>125</v>
      </c>
      <c r="CS178">
        <v>0</v>
      </c>
      <c r="CT178" s="4">
        <v>1.0245901639344261</v>
      </c>
      <c r="CU178" s="8">
        <v>-3</v>
      </c>
      <c r="CV178" s="8">
        <v>96</v>
      </c>
      <c r="CW178" s="8">
        <v>0</v>
      </c>
      <c r="CX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f t="shared" si="35"/>
        <v>0</v>
      </c>
      <c r="EO178">
        <f t="shared" si="36"/>
        <v>0</v>
      </c>
      <c r="EP178">
        <f t="shared" si="37"/>
        <v>0</v>
      </c>
      <c r="EQ178">
        <f t="shared" si="38"/>
        <v>0</v>
      </c>
      <c r="ER178">
        <f t="shared" si="39"/>
        <v>0</v>
      </c>
      <c r="ES178">
        <f t="shared" si="40"/>
        <v>0</v>
      </c>
      <c r="ET178">
        <f t="shared" si="41"/>
        <v>0</v>
      </c>
      <c r="EU178">
        <f t="shared" si="42"/>
        <v>0</v>
      </c>
      <c r="EV178">
        <f t="shared" si="43"/>
        <v>0</v>
      </c>
      <c r="EW178">
        <f t="shared" si="44"/>
        <v>0</v>
      </c>
      <c r="EX178">
        <f t="shared" si="45"/>
        <v>0</v>
      </c>
      <c r="EY178" s="8">
        <v>1.869565217391304</v>
      </c>
      <c r="EZ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HA178">
        <v>0</v>
      </c>
      <c r="HB178">
        <v>0</v>
      </c>
      <c r="HD178">
        <v>0</v>
      </c>
      <c r="HE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f t="shared" si="47"/>
        <v>0</v>
      </c>
      <c r="HT178">
        <v>0</v>
      </c>
      <c r="HU178">
        <v>1</v>
      </c>
      <c r="HV178">
        <v>0</v>
      </c>
      <c r="HW178" s="2">
        <v>41991</v>
      </c>
      <c r="HX178">
        <v>0</v>
      </c>
      <c r="HZ178">
        <v>23</v>
      </c>
      <c r="IA178">
        <v>1</v>
      </c>
      <c r="ID178">
        <v>0</v>
      </c>
      <c r="IE178">
        <v>0</v>
      </c>
    </row>
    <row r="179" spans="1:239" x14ac:dyDescent="0.35">
      <c r="A179">
        <v>73</v>
      </c>
      <c r="B179">
        <v>1</v>
      </c>
      <c r="C179" s="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f t="shared" si="33"/>
        <v>0</v>
      </c>
      <c r="M179">
        <v>0</v>
      </c>
      <c r="N179">
        <v>1</v>
      </c>
      <c r="O179">
        <v>0</v>
      </c>
      <c r="P179">
        <v>0</v>
      </c>
      <c r="Q179">
        <f t="shared" si="34"/>
        <v>1</v>
      </c>
      <c r="R179" s="8">
        <v>0</v>
      </c>
      <c r="S179" s="8">
        <v>0</v>
      </c>
      <c r="T179">
        <v>0</v>
      </c>
      <c r="U179">
        <v>1</v>
      </c>
      <c r="V179">
        <v>0</v>
      </c>
      <c r="W179">
        <v>0</v>
      </c>
      <c r="X179" s="8">
        <v>0</v>
      </c>
      <c r="Y179">
        <v>1</v>
      </c>
      <c r="Z179" s="8">
        <v>156</v>
      </c>
      <c r="AA179" s="8">
        <v>76</v>
      </c>
      <c r="AB179" s="8">
        <v>100</v>
      </c>
      <c r="AC179">
        <v>0</v>
      </c>
      <c r="AD179" s="8">
        <v>1.984126984126984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8">
        <v>74</v>
      </c>
      <c r="AL179" s="8">
        <v>44</v>
      </c>
      <c r="AM179" s="6">
        <v>5.6</v>
      </c>
      <c r="AN179">
        <v>1</v>
      </c>
      <c r="AO179" s="8">
        <v>30</v>
      </c>
      <c r="AP179">
        <v>3</v>
      </c>
      <c r="AQ179">
        <v>1</v>
      </c>
      <c r="AR179">
        <v>0</v>
      </c>
      <c r="AS179">
        <v>1</v>
      </c>
      <c r="AT179">
        <v>0</v>
      </c>
      <c r="AU179">
        <v>0</v>
      </c>
      <c r="AV179" s="8">
        <v>3</v>
      </c>
      <c r="AW179">
        <v>0</v>
      </c>
      <c r="AX179">
        <v>0</v>
      </c>
      <c r="AY179">
        <v>1</v>
      </c>
      <c r="AZ179" s="8">
        <v>105</v>
      </c>
      <c r="BA179" s="8">
        <v>18</v>
      </c>
      <c r="BB179" t="s">
        <v>220</v>
      </c>
      <c r="BD179" s="2">
        <v>42633</v>
      </c>
      <c r="BE179" s="2">
        <v>42664</v>
      </c>
      <c r="BF179" s="8">
        <v>31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</v>
      </c>
      <c r="BO179">
        <v>2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 s="6">
        <v>0.1</v>
      </c>
      <c r="CO179" s="8">
        <v>0</v>
      </c>
      <c r="CP179" s="8">
        <v>0</v>
      </c>
      <c r="CQ179" s="8">
        <v>100</v>
      </c>
      <c r="CR179" s="8">
        <v>154</v>
      </c>
      <c r="CS179">
        <v>0</v>
      </c>
      <c r="CT179" s="4">
        <v>0.98717948717948723</v>
      </c>
      <c r="CU179" s="8">
        <v>2</v>
      </c>
      <c r="CV179" s="8">
        <v>144.9131749669954</v>
      </c>
      <c r="CW179" s="8">
        <v>0</v>
      </c>
      <c r="CX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f t="shared" si="35"/>
        <v>0</v>
      </c>
      <c r="EO179">
        <f t="shared" si="36"/>
        <v>0</v>
      </c>
      <c r="EP179">
        <f t="shared" si="37"/>
        <v>0</v>
      </c>
      <c r="EQ179">
        <f t="shared" si="38"/>
        <v>0</v>
      </c>
      <c r="ER179">
        <f t="shared" si="39"/>
        <v>0</v>
      </c>
      <c r="ES179">
        <f t="shared" si="40"/>
        <v>0</v>
      </c>
      <c r="ET179">
        <f t="shared" si="41"/>
        <v>0</v>
      </c>
      <c r="EU179">
        <f t="shared" si="42"/>
        <v>0</v>
      </c>
      <c r="EV179">
        <f t="shared" si="43"/>
        <v>0</v>
      </c>
      <c r="EW179">
        <f t="shared" si="44"/>
        <v>0</v>
      </c>
      <c r="EX179">
        <f t="shared" si="45"/>
        <v>0</v>
      </c>
      <c r="EY179" s="8">
        <v>1.8888888888888891</v>
      </c>
      <c r="EZ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HA179">
        <v>0</v>
      </c>
      <c r="HB179">
        <v>0</v>
      </c>
      <c r="HD179">
        <v>0</v>
      </c>
      <c r="HE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f t="shared" si="47"/>
        <v>0</v>
      </c>
      <c r="HT179">
        <v>0</v>
      </c>
      <c r="HU179">
        <v>1</v>
      </c>
      <c r="HV179">
        <v>0</v>
      </c>
      <c r="HW179" s="2">
        <v>42676</v>
      </c>
      <c r="HX179">
        <v>0</v>
      </c>
      <c r="HZ179">
        <v>12</v>
      </c>
      <c r="IA179">
        <v>1</v>
      </c>
      <c r="ID179">
        <v>0</v>
      </c>
      <c r="IE179">
        <v>0</v>
      </c>
    </row>
    <row r="180" spans="1:239" x14ac:dyDescent="0.35">
      <c r="A180">
        <v>75</v>
      </c>
      <c r="B180">
        <v>2</v>
      </c>
      <c r="C180" s="9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f t="shared" si="33"/>
        <v>0</v>
      </c>
      <c r="M180">
        <v>0</v>
      </c>
      <c r="N180">
        <v>1</v>
      </c>
      <c r="O180">
        <v>0</v>
      </c>
      <c r="P180">
        <v>0</v>
      </c>
      <c r="Q180">
        <f t="shared" si="34"/>
        <v>1</v>
      </c>
      <c r="R180" s="8">
        <v>0</v>
      </c>
      <c r="S180" s="8">
        <v>0</v>
      </c>
      <c r="T180">
        <v>2</v>
      </c>
      <c r="U180">
        <v>0</v>
      </c>
      <c r="V180">
        <v>0</v>
      </c>
      <c r="W180">
        <v>1</v>
      </c>
      <c r="X180" s="8">
        <v>1</v>
      </c>
      <c r="Y180">
        <v>0</v>
      </c>
      <c r="Z180" s="8">
        <v>126</v>
      </c>
      <c r="AA180" s="8">
        <v>55</v>
      </c>
      <c r="AB180" s="8">
        <v>98</v>
      </c>
      <c r="AC180">
        <v>0</v>
      </c>
      <c r="AD180" s="8">
        <v>1.822222222222222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8">
        <v>40.045192004017018</v>
      </c>
      <c r="AL180" s="8">
        <v>78</v>
      </c>
      <c r="AM180" s="6">
        <v>7</v>
      </c>
      <c r="AN180">
        <v>1</v>
      </c>
      <c r="AO180" s="8">
        <v>49</v>
      </c>
      <c r="AP180">
        <v>2</v>
      </c>
      <c r="AQ180">
        <v>1</v>
      </c>
      <c r="AR180">
        <v>1</v>
      </c>
      <c r="AS180">
        <v>0</v>
      </c>
      <c r="AT180">
        <v>0</v>
      </c>
      <c r="AU180">
        <v>0</v>
      </c>
      <c r="AV180" s="8">
        <v>3</v>
      </c>
      <c r="AW180">
        <v>0</v>
      </c>
      <c r="AX180">
        <v>0</v>
      </c>
      <c r="AY180">
        <v>1</v>
      </c>
      <c r="AZ180" s="8">
        <v>329</v>
      </c>
      <c r="BA180" s="8">
        <v>233</v>
      </c>
      <c r="BB180" t="s">
        <v>220</v>
      </c>
      <c r="BD180" s="2">
        <v>42713</v>
      </c>
      <c r="BE180" s="2">
        <v>42744</v>
      </c>
      <c r="BF180" s="8">
        <v>31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7</v>
      </c>
      <c r="BO180">
        <v>16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3</v>
      </c>
      <c r="CJ180">
        <v>1</v>
      </c>
      <c r="CK180">
        <v>1</v>
      </c>
      <c r="CL180">
        <v>1</v>
      </c>
      <c r="CM180">
        <v>1</v>
      </c>
      <c r="CN180" s="6">
        <v>3</v>
      </c>
      <c r="CO180" s="8">
        <v>70</v>
      </c>
      <c r="CP180" s="8">
        <v>0</v>
      </c>
      <c r="CQ180" s="8">
        <v>30</v>
      </c>
      <c r="CR180" s="8">
        <v>25</v>
      </c>
      <c r="CS180">
        <v>1</v>
      </c>
      <c r="CT180" s="4">
        <v>0.1984126984126984</v>
      </c>
      <c r="CU180" s="8">
        <v>101</v>
      </c>
      <c r="CV180" s="8">
        <v>53</v>
      </c>
      <c r="CW180" s="8">
        <v>1</v>
      </c>
      <c r="CX180">
        <v>1</v>
      </c>
      <c r="CY180" s="2">
        <v>42745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1</v>
      </c>
      <c r="EF180">
        <v>0</v>
      </c>
      <c r="EG180">
        <v>0</v>
      </c>
      <c r="EH180">
        <v>1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f t="shared" si="35"/>
        <v>1</v>
      </c>
      <c r="EO180">
        <f t="shared" si="36"/>
        <v>0</v>
      </c>
      <c r="EP180">
        <f t="shared" si="37"/>
        <v>1</v>
      </c>
      <c r="EQ180">
        <f t="shared" si="38"/>
        <v>1</v>
      </c>
      <c r="ER180">
        <f t="shared" si="39"/>
        <v>0</v>
      </c>
      <c r="ES180">
        <f t="shared" si="40"/>
        <v>1</v>
      </c>
      <c r="ET180">
        <f t="shared" si="41"/>
        <v>1</v>
      </c>
      <c r="EU180">
        <f t="shared" si="42"/>
        <v>1</v>
      </c>
      <c r="EV180">
        <f t="shared" si="43"/>
        <v>0</v>
      </c>
      <c r="EW180">
        <f t="shared" si="44"/>
        <v>0</v>
      </c>
      <c r="EX180">
        <f t="shared" si="45"/>
        <v>1</v>
      </c>
      <c r="EY180" s="8">
        <v>3</v>
      </c>
      <c r="EZ180">
        <v>1</v>
      </c>
      <c r="FA180" s="2">
        <v>42747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1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 s="2">
        <v>42922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</v>
      </c>
      <c r="GY180">
        <v>1</v>
      </c>
      <c r="GZ180" s="2">
        <v>42772</v>
      </c>
      <c r="HA180">
        <v>3</v>
      </c>
      <c r="HB180">
        <v>1</v>
      </c>
      <c r="HC180" s="2">
        <v>42943</v>
      </c>
      <c r="HD180">
        <v>2</v>
      </c>
      <c r="HE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f>HD180</f>
        <v>2</v>
      </c>
      <c r="HT180">
        <v>0</v>
      </c>
      <c r="HU180">
        <v>1</v>
      </c>
      <c r="HV180">
        <v>1</v>
      </c>
      <c r="HW180" s="2">
        <v>43210</v>
      </c>
      <c r="HX180">
        <v>0</v>
      </c>
      <c r="HZ180">
        <v>466</v>
      </c>
      <c r="IA180">
        <v>0</v>
      </c>
      <c r="IB180">
        <v>28</v>
      </c>
      <c r="IC180">
        <v>1</v>
      </c>
      <c r="ID180">
        <v>1</v>
      </c>
      <c r="IE180">
        <v>2</v>
      </c>
    </row>
    <row r="181" spans="1:239" x14ac:dyDescent="0.35">
      <c r="A181">
        <v>60</v>
      </c>
      <c r="B181">
        <v>1</v>
      </c>
      <c r="C181" s="9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f t="shared" si="33"/>
        <v>0</v>
      </c>
      <c r="M181">
        <v>2</v>
      </c>
      <c r="N181">
        <v>0</v>
      </c>
      <c r="O181">
        <v>0</v>
      </c>
      <c r="P181">
        <v>1</v>
      </c>
      <c r="Q181">
        <f t="shared" si="34"/>
        <v>0</v>
      </c>
      <c r="R181" s="8">
        <v>27</v>
      </c>
      <c r="S181" s="8">
        <v>4.3417973551217778E-2</v>
      </c>
      <c r="T181">
        <v>0</v>
      </c>
      <c r="U181">
        <v>1</v>
      </c>
      <c r="V181">
        <v>0</v>
      </c>
      <c r="W181">
        <v>0</v>
      </c>
      <c r="X181" s="8">
        <v>0</v>
      </c>
      <c r="Y181">
        <v>0</v>
      </c>
      <c r="Z181" s="8">
        <v>97</v>
      </c>
      <c r="AA181" s="8">
        <v>65</v>
      </c>
      <c r="AB181" s="8">
        <v>99</v>
      </c>
      <c r="AC181">
        <v>0</v>
      </c>
      <c r="AD181" s="8">
        <v>1.893939393939394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8">
        <v>32.5</v>
      </c>
      <c r="AL181" s="8">
        <v>70</v>
      </c>
      <c r="AM181" s="6">
        <v>7.8</v>
      </c>
      <c r="AN181">
        <v>0</v>
      </c>
      <c r="AO181" s="8">
        <v>108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 s="8">
        <v>3</v>
      </c>
      <c r="AW181">
        <v>0</v>
      </c>
      <c r="AX181">
        <v>0</v>
      </c>
      <c r="AY181">
        <v>1</v>
      </c>
      <c r="AZ181" s="8">
        <v>12</v>
      </c>
      <c r="BA181" s="8">
        <v>12</v>
      </c>
      <c r="BD181" s="2">
        <v>42653</v>
      </c>
      <c r="BE181" s="2">
        <v>42684</v>
      </c>
      <c r="BF181" s="8">
        <v>31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5</v>
      </c>
      <c r="BO181">
        <v>3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0</v>
      </c>
      <c r="CN181" s="6">
        <v>3.8</v>
      </c>
      <c r="CO181" s="8">
        <v>100</v>
      </c>
      <c r="CP181" s="8">
        <v>0</v>
      </c>
      <c r="CQ181" s="8">
        <v>0</v>
      </c>
      <c r="CR181" s="8">
        <v>91</v>
      </c>
      <c r="CS181">
        <v>0</v>
      </c>
      <c r="CT181" s="4">
        <v>0.93814432989690721</v>
      </c>
      <c r="CU181" s="8">
        <v>6</v>
      </c>
      <c r="CV181" s="8">
        <v>88</v>
      </c>
      <c r="CW181" s="8">
        <v>1</v>
      </c>
      <c r="CX181">
        <v>1</v>
      </c>
      <c r="CY181" s="2">
        <v>42781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f t="shared" si="35"/>
        <v>0</v>
      </c>
      <c r="EO181">
        <f t="shared" si="36"/>
        <v>0</v>
      </c>
      <c r="EP181">
        <f t="shared" si="37"/>
        <v>0</v>
      </c>
      <c r="EQ181">
        <f t="shared" si="38"/>
        <v>0</v>
      </c>
      <c r="ER181">
        <f t="shared" si="39"/>
        <v>0</v>
      </c>
      <c r="ES181">
        <f t="shared" si="40"/>
        <v>1</v>
      </c>
      <c r="ET181">
        <f t="shared" si="41"/>
        <v>1</v>
      </c>
      <c r="EU181">
        <f t="shared" si="42"/>
        <v>0</v>
      </c>
      <c r="EV181">
        <f t="shared" si="43"/>
        <v>0</v>
      </c>
      <c r="EW181">
        <f t="shared" si="44"/>
        <v>0</v>
      </c>
      <c r="EX181">
        <f t="shared" si="45"/>
        <v>0</v>
      </c>
      <c r="EY181" s="8">
        <v>1.955223880597015</v>
      </c>
      <c r="EZ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HA181">
        <v>0</v>
      </c>
      <c r="HB181">
        <v>0</v>
      </c>
      <c r="HD181">
        <v>0</v>
      </c>
      <c r="HE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f t="shared" ref="HR181:HR187" si="48">HA181</f>
        <v>0</v>
      </c>
      <c r="HT181">
        <v>0</v>
      </c>
      <c r="HU181">
        <v>1</v>
      </c>
      <c r="HV181">
        <v>0</v>
      </c>
      <c r="HX181">
        <v>0</v>
      </c>
      <c r="ID181">
        <v>2</v>
      </c>
      <c r="IE181">
        <v>4</v>
      </c>
    </row>
    <row r="182" spans="1:239" x14ac:dyDescent="0.35">
      <c r="A182">
        <v>49</v>
      </c>
      <c r="B182">
        <v>2</v>
      </c>
      <c r="C182" s="9">
        <v>2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f t="shared" si="33"/>
        <v>1</v>
      </c>
      <c r="M182">
        <v>2</v>
      </c>
      <c r="N182">
        <v>0</v>
      </c>
      <c r="O182">
        <v>0</v>
      </c>
      <c r="P182">
        <v>1</v>
      </c>
      <c r="Q182">
        <f t="shared" si="34"/>
        <v>0</v>
      </c>
      <c r="R182" s="8">
        <v>6</v>
      </c>
      <c r="S182" s="8">
        <v>0.10945750486115841</v>
      </c>
      <c r="T182">
        <v>2</v>
      </c>
      <c r="U182">
        <v>0</v>
      </c>
      <c r="V182">
        <v>0</v>
      </c>
      <c r="W182">
        <v>1</v>
      </c>
      <c r="X182" s="8">
        <v>0.33934204235565613</v>
      </c>
      <c r="Y182">
        <v>1</v>
      </c>
      <c r="Z182" s="8">
        <v>145</v>
      </c>
      <c r="AA182" s="8">
        <v>80</v>
      </c>
      <c r="AB182" s="8">
        <v>97.021037868162693</v>
      </c>
      <c r="AC182">
        <v>0</v>
      </c>
      <c r="AD182" s="8">
        <v>1.819444444444444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8">
        <v>43.5</v>
      </c>
      <c r="AL182" s="8">
        <v>54</v>
      </c>
      <c r="AM182" s="6">
        <v>8.2542537967451715</v>
      </c>
      <c r="AN182">
        <v>0</v>
      </c>
      <c r="AO182" s="8">
        <v>84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 s="8">
        <v>3</v>
      </c>
      <c r="AW182">
        <v>0</v>
      </c>
      <c r="AX182">
        <v>0</v>
      </c>
      <c r="AY182">
        <v>1</v>
      </c>
      <c r="AZ182" s="8">
        <v>135</v>
      </c>
      <c r="BA182" s="8">
        <v>75</v>
      </c>
      <c r="BD182" s="2">
        <v>42631</v>
      </c>
      <c r="BE182" s="2">
        <v>42663</v>
      </c>
      <c r="BF182" s="8">
        <v>32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7</v>
      </c>
      <c r="BO182">
        <v>2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0</v>
      </c>
      <c r="CN182" s="6">
        <v>0.7</v>
      </c>
      <c r="CO182" s="8">
        <v>0</v>
      </c>
      <c r="CP182" s="8">
        <v>0</v>
      </c>
      <c r="CQ182" s="8">
        <v>100</v>
      </c>
      <c r="CR182" s="8">
        <v>64</v>
      </c>
      <c r="CS182">
        <v>0</v>
      </c>
      <c r="CT182" s="4">
        <v>0.44137931034482758</v>
      </c>
      <c r="CU182" s="8">
        <v>81</v>
      </c>
      <c r="CV182" s="8">
        <v>73</v>
      </c>
      <c r="CW182" s="8">
        <v>0</v>
      </c>
      <c r="CX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f t="shared" si="35"/>
        <v>0</v>
      </c>
      <c r="EO182">
        <f t="shared" si="36"/>
        <v>0</v>
      </c>
      <c r="EP182">
        <f t="shared" si="37"/>
        <v>0</v>
      </c>
      <c r="EQ182">
        <f t="shared" si="38"/>
        <v>0</v>
      </c>
      <c r="ER182">
        <f t="shared" si="39"/>
        <v>0</v>
      </c>
      <c r="ES182">
        <f t="shared" si="40"/>
        <v>0</v>
      </c>
      <c r="ET182">
        <f t="shared" si="41"/>
        <v>0</v>
      </c>
      <c r="EU182">
        <f t="shared" si="42"/>
        <v>0</v>
      </c>
      <c r="EV182">
        <f t="shared" si="43"/>
        <v>0</v>
      </c>
      <c r="EW182">
        <f t="shared" si="44"/>
        <v>0</v>
      </c>
      <c r="EX182">
        <f t="shared" si="45"/>
        <v>0</v>
      </c>
      <c r="EY182" s="8">
        <v>1.7945205479452051</v>
      </c>
      <c r="EZ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HA182">
        <v>0</v>
      </c>
      <c r="HB182">
        <v>0</v>
      </c>
      <c r="HD182">
        <v>0</v>
      </c>
      <c r="HE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f t="shared" si="48"/>
        <v>0</v>
      </c>
      <c r="HT182">
        <v>0</v>
      </c>
      <c r="HU182">
        <v>1</v>
      </c>
      <c r="HV182">
        <v>0</v>
      </c>
      <c r="HW182" s="2">
        <v>42679</v>
      </c>
      <c r="HX182">
        <v>0</v>
      </c>
      <c r="HZ182">
        <v>16</v>
      </c>
      <c r="IA182">
        <v>1</v>
      </c>
      <c r="ID182">
        <v>0</v>
      </c>
      <c r="IE182">
        <v>0</v>
      </c>
    </row>
    <row r="183" spans="1:239" x14ac:dyDescent="0.35">
      <c r="A183">
        <v>84</v>
      </c>
      <c r="B183">
        <v>2</v>
      </c>
      <c r="C183" s="9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f t="shared" si="33"/>
        <v>0</v>
      </c>
      <c r="M183">
        <v>0</v>
      </c>
      <c r="N183">
        <v>1</v>
      </c>
      <c r="O183">
        <v>0</v>
      </c>
      <c r="P183">
        <v>0</v>
      </c>
      <c r="Q183">
        <f t="shared" si="34"/>
        <v>1</v>
      </c>
      <c r="R183" s="8">
        <v>0</v>
      </c>
      <c r="S183" s="8">
        <v>0</v>
      </c>
      <c r="T183">
        <v>0</v>
      </c>
      <c r="U183">
        <v>1</v>
      </c>
      <c r="V183">
        <v>0</v>
      </c>
      <c r="W183">
        <v>0</v>
      </c>
      <c r="X183" s="8">
        <v>0</v>
      </c>
      <c r="Y183">
        <v>1</v>
      </c>
      <c r="Z183" s="8">
        <v>145</v>
      </c>
      <c r="AA183" s="8">
        <v>60</v>
      </c>
      <c r="AB183" s="8">
        <v>96</v>
      </c>
      <c r="AC183">
        <v>0</v>
      </c>
      <c r="AD183" s="8">
        <v>1.7777777777777779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8">
        <v>43.046092165565831</v>
      </c>
      <c r="AL183" s="8">
        <v>86</v>
      </c>
      <c r="AM183" s="6">
        <v>9.1</v>
      </c>
      <c r="AN183">
        <v>0</v>
      </c>
      <c r="AO183" s="8">
        <v>84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 s="8">
        <v>3</v>
      </c>
      <c r="AW183">
        <v>0</v>
      </c>
      <c r="AX183">
        <v>0</v>
      </c>
      <c r="AY183">
        <v>1</v>
      </c>
      <c r="AZ183" s="8">
        <v>320</v>
      </c>
      <c r="BA183" s="8">
        <v>238.1880416431965</v>
      </c>
      <c r="BB183" t="s">
        <v>220</v>
      </c>
      <c r="BD183" s="2">
        <v>41323</v>
      </c>
      <c r="BE183" s="2">
        <v>41355</v>
      </c>
      <c r="BF183" s="8">
        <v>32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5</v>
      </c>
      <c r="BO183">
        <v>2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0</v>
      </c>
      <c r="CM183">
        <v>0</v>
      </c>
      <c r="CN183" s="6">
        <v>0.1</v>
      </c>
      <c r="CO183" s="8">
        <v>100</v>
      </c>
      <c r="CP183" s="8">
        <v>0</v>
      </c>
      <c r="CQ183" s="8">
        <v>0</v>
      </c>
      <c r="CR183" s="8">
        <v>65</v>
      </c>
      <c r="CS183">
        <v>0</v>
      </c>
      <c r="CT183" s="4">
        <v>0.44827586206896552</v>
      </c>
      <c r="CU183" s="8">
        <v>80</v>
      </c>
      <c r="CV183" s="8">
        <v>90.5</v>
      </c>
      <c r="CW183" s="8">
        <v>0</v>
      </c>
      <c r="CX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f t="shared" si="35"/>
        <v>0</v>
      </c>
      <c r="EO183">
        <f t="shared" si="36"/>
        <v>0</v>
      </c>
      <c r="EP183">
        <f t="shared" si="37"/>
        <v>0</v>
      </c>
      <c r="EQ183">
        <f t="shared" si="38"/>
        <v>0</v>
      </c>
      <c r="ER183">
        <f t="shared" si="39"/>
        <v>0</v>
      </c>
      <c r="ES183">
        <f t="shared" si="40"/>
        <v>0</v>
      </c>
      <c r="ET183">
        <f t="shared" si="41"/>
        <v>0</v>
      </c>
      <c r="EU183">
        <f t="shared" si="42"/>
        <v>0</v>
      </c>
      <c r="EV183">
        <f t="shared" si="43"/>
        <v>0</v>
      </c>
      <c r="EW183">
        <f t="shared" si="44"/>
        <v>0</v>
      </c>
      <c r="EX183">
        <f t="shared" si="45"/>
        <v>0</v>
      </c>
      <c r="EY183" s="8">
        <v>1.8947368421052631</v>
      </c>
      <c r="EZ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HA183">
        <v>0</v>
      </c>
      <c r="HB183">
        <v>0</v>
      </c>
      <c r="HD183">
        <v>0</v>
      </c>
      <c r="HE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f t="shared" si="48"/>
        <v>0</v>
      </c>
      <c r="HT183">
        <v>0</v>
      </c>
      <c r="HU183">
        <v>1</v>
      </c>
      <c r="HV183">
        <v>0</v>
      </c>
      <c r="HW183" s="2">
        <v>41419</v>
      </c>
      <c r="HX183">
        <v>1</v>
      </c>
      <c r="HY183" s="2">
        <v>42809</v>
      </c>
      <c r="HZ183">
        <v>64</v>
      </c>
      <c r="IA183">
        <v>1</v>
      </c>
      <c r="ID183">
        <v>0</v>
      </c>
      <c r="IE183">
        <v>0</v>
      </c>
    </row>
    <row r="184" spans="1:239" x14ac:dyDescent="0.35">
      <c r="A184">
        <v>59</v>
      </c>
      <c r="B184">
        <v>1</v>
      </c>
      <c r="C184" s="9">
        <v>2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f t="shared" si="33"/>
        <v>1</v>
      </c>
      <c r="M184">
        <v>2</v>
      </c>
      <c r="N184">
        <v>0</v>
      </c>
      <c r="O184">
        <v>0</v>
      </c>
      <c r="P184">
        <v>1</v>
      </c>
      <c r="Q184">
        <f t="shared" si="34"/>
        <v>0</v>
      </c>
      <c r="R184" s="8">
        <v>8.0110943558810863E-2</v>
      </c>
      <c r="S184" s="8">
        <v>0.21186734135116869</v>
      </c>
      <c r="T184">
        <v>2</v>
      </c>
      <c r="U184">
        <v>0</v>
      </c>
      <c r="V184">
        <v>0</v>
      </c>
      <c r="W184">
        <v>1</v>
      </c>
      <c r="X184" s="8">
        <v>0.18190030131104329</v>
      </c>
      <c r="Y184">
        <v>0</v>
      </c>
      <c r="Z184" s="8">
        <v>136</v>
      </c>
      <c r="AA184" s="8">
        <v>53</v>
      </c>
      <c r="AB184" s="8">
        <v>100</v>
      </c>
      <c r="AC184">
        <v>0</v>
      </c>
      <c r="AD184" s="8">
        <v>1.83206106870229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8">
        <v>36.000000000000007</v>
      </c>
      <c r="AL184" s="8">
        <v>60</v>
      </c>
      <c r="AM184" s="6">
        <v>8</v>
      </c>
      <c r="AN184">
        <v>0</v>
      </c>
      <c r="AO184" s="8">
        <v>67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 s="8">
        <v>3</v>
      </c>
      <c r="AW184">
        <v>0</v>
      </c>
      <c r="AX184">
        <v>0</v>
      </c>
      <c r="AY184">
        <v>1</v>
      </c>
      <c r="AZ184" s="8">
        <v>274</v>
      </c>
      <c r="BA184" s="8">
        <v>234</v>
      </c>
      <c r="BB184" t="s">
        <v>220</v>
      </c>
      <c r="BD184" s="2">
        <v>41399</v>
      </c>
      <c r="BE184" s="2">
        <v>41431</v>
      </c>
      <c r="BF184" s="8">
        <v>32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7</v>
      </c>
      <c r="BO184">
        <v>2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 s="6">
        <v>1</v>
      </c>
      <c r="CO184" s="8">
        <v>0</v>
      </c>
      <c r="CP184" s="8">
        <v>0</v>
      </c>
      <c r="CQ184" s="8">
        <v>100</v>
      </c>
      <c r="CR184" s="8">
        <v>82</v>
      </c>
      <c r="CS184">
        <v>0</v>
      </c>
      <c r="CT184" s="4">
        <v>0.6029411764705882</v>
      </c>
      <c r="CU184" s="8">
        <v>54</v>
      </c>
      <c r="CV184" s="8">
        <v>66</v>
      </c>
      <c r="CW184" s="8">
        <v>0</v>
      </c>
      <c r="CX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f t="shared" si="35"/>
        <v>0</v>
      </c>
      <c r="EO184">
        <f t="shared" si="36"/>
        <v>0</v>
      </c>
      <c r="EP184">
        <f t="shared" si="37"/>
        <v>0</v>
      </c>
      <c r="EQ184">
        <f t="shared" si="38"/>
        <v>0</v>
      </c>
      <c r="ER184">
        <f t="shared" si="39"/>
        <v>0</v>
      </c>
      <c r="ES184">
        <f t="shared" si="40"/>
        <v>0</v>
      </c>
      <c r="ET184">
        <f t="shared" si="41"/>
        <v>0</v>
      </c>
      <c r="EU184">
        <f t="shared" si="42"/>
        <v>0</v>
      </c>
      <c r="EV184">
        <f t="shared" si="43"/>
        <v>0</v>
      </c>
      <c r="EW184">
        <f t="shared" si="44"/>
        <v>0</v>
      </c>
      <c r="EX184">
        <f t="shared" si="45"/>
        <v>0</v>
      </c>
      <c r="EY184" s="8">
        <v>1.916666666666667</v>
      </c>
      <c r="EZ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HA184">
        <v>0</v>
      </c>
      <c r="HB184">
        <v>0</v>
      </c>
      <c r="HD184">
        <v>0</v>
      </c>
      <c r="HE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f t="shared" si="48"/>
        <v>0</v>
      </c>
      <c r="HT184">
        <v>0</v>
      </c>
      <c r="HU184">
        <v>1</v>
      </c>
      <c r="HV184">
        <v>0</v>
      </c>
      <c r="HW184" s="2">
        <v>41452</v>
      </c>
      <c r="HX184">
        <v>0</v>
      </c>
      <c r="HZ184">
        <v>21</v>
      </c>
      <c r="IA184">
        <v>1</v>
      </c>
      <c r="ID184">
        <v>0</v>
      </c>
      <c r="IE184">
        <v>0</v>
      </c>
    </row>
    <row r="185" spans="1:239" x14ac:dyDescent="0.35">
      <c r="A185">
        <v>69</v>
      </c>
      <c r="B185">
        <v>2</v>
      </c>
      <c r="C185" s="9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f t="shared" si="33"/>
        <v>0</v>
      </c>
      <c r="M185">
        <v>0</v>
      </c>
      <c r="N185">
        <v>1</v>
      </c>
      <c r="O185">
        <v>0</v>
      </c>
      <c r="P185">
        <v>0</v>
      </c>
      <c r="Q185">
        <f t="shared" si="34"/>
        <v>1</v>
      </c>
      <c r="R185" s="8">
        <v>0</v>
      </c>
      <c r="S185" s="8">
        <v>0</v>
      </c>
      <c r="T185">
        <v>0</v>
      </c>
      <c r="U185">
        <v>1</v>
      </c>
      <c r="V185">
        <v>0</v>
      </c>
      <c r="W185">
        <v>0</v>
      </c>
      <c r="X185" s="8">
        <v>0</v>
      </c>
      <c r="Y185">
        <v>1</v>
      </c>
      <c r="Z185" s="8">
        <v>157</v>
      </c>
      <c r="AA185" s="8">
        <v>78</v>
      </c>
      <c r="AB185" s="8">
        <v>97</v>
      </c>
      <c r="AC185">
        <v>0</v>
      </c>
      <c r="AD185" s="8">
        <v>2.086330935251798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 s="8">
        <v>40</v>
      </c>
      <c r="AL185" s="8">
        <v>78</v>
      </c>
      <c r="AM185" s="6">
        <v>8.5</v>
      </c>
      <c r="AN185">
        <v>0</v>
      </c>
      <c r="AO185" s="8">
        <v>75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 s="8">
        <v>2</v>
      </c>
      <c r="AW185">
        <v>0</v>
      </c>
      <c r="AX185">
        <v>1</v>
      </c>
      <c r="AY185">
        <v>0</v>
      </c>
      <c r="AZ185" s="8">
        <v>227</v>
      </c>
      <c r="BA185" s="8">
        <v>0</v>
      </c>
      <c r="BB185" t="s">
        <v>217</v>
      </c>
      <c r="BD185" s="2">
        <v>42507</v>
      </c>
      <c r="BE185" s="2">
        <v>42539</v>
      </c>
      <c r="BF185" s="8">
        <v>32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5</v>
      </c>
      <c r="BO185">
        <v>2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0</v>
      </c>
      <c r="CN185" s="6">
        <v>0.02</v>
      </c>
      <c r="CO185" s="8">
        <v>0</v>
      </c>
      <c r="CP185" s="8">
        <v>0</v>
      </c>
      <c r="CQ185" s="8">
        <v>100</v>
      </c>
      <c r="CR185" s="8">
        <v>92.893317510487961</v>
      </c>
      <c r="CS185">
        <v>0</v>
      </c>
      <c r="CT185" s="4">
        <v>0.59167718159546467</v>
      </c>
      <c r="CU185" s="8">
        <v>64.106682489512039</v>
      </c>
      <c r="CV185" s="8">
        <v>102.5</v>
      </c>
      <c r="CW185" s="8">
        <v>0</v>
      </c>
      <c r="CX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f t="shared" si="35"/>
        <v>0</v>
      </c>
      <c r="EO185">
        <f t="shared" si="36"/>
        <v>0</v>
      </c>
      <c r="EP185">
        <f t="shared" si="37"/>
        <v>0</v>
      </c>
      <c r="EQ185">
        <f t="shared" si="38"/>
        <v>0</v>
      </c>
      <c r="ER185">
        <f t="shared" si="39"/>
        <v>0</v>
      </c>
      <c r="ES185">
        <f t="shared" si="40"/>
        <v>0</v>
      </c>
      <c r="ET185">
        <f t="shared" si="41"/>
        <v>0</v>
      </c>
      <c r="EU185">
        <f t="shared" si="42"/>
        <v>0</v>
      </c>
      <c r="EV185">
        <f t="shared" si="43"/>
        <v>0</v>
      </c>
      <c r="EW185">
        <f t="shared" si="44"/>
        <v>0</v>
      </c>
      <c r="EX185">
        <f t="shared" si="45"/>
        <v>0</v>
      </c>
      <c r="EY185" s="8">
        <v>1.756756756756757</v>
      </c>
      <c r="EZ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</v>
      </c>
      <c r="GY185">
        <v>0</v>
      </c>
      <c r="HA185">
        <v>0</v>
      </c>
      <c r="HB185">
        <v>0</v>
      </c>
      <c r="HD185">
        <v>0</v>
      </c>
      <c r="HE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f t="shared" si="48"/>
        <v>0</v>
      </c>
      <c r="HT185">
        <v>0</v>
      </c>
      <c r="HU185">
        <v>1</v>
      </c>
      <c r="HV185">
        <v>0</v>
      </c>
      <c r="HW185" s="2">
        <v>42554</v>
      </c>
      <c r="HX185">
        <v>0</v>
      </c>
      <c r="HZ185">
        <v>15</v>
      </c>
      <c r="IA185">
        <v>1</v>
      </c>
      <c r="ID185">
        <v>0</v>
      </c>
      <c r="IE185">
        <v>0</v>
      </c>
    </row>
    <row r="186" spans="1:239" x14ac:dyDescent="0.35">
      <c r="A186">
        <v>61</v>
      </c>
      <c r="B186">
        <v>1</v>
      </c>
      <c r="C186" s="9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f t="shared" si="33"/>
        <v>0</v>
      </c>
      <c r="M186">
        <v>1</v>
      </c>
      <c r="N186">
        <v>0</v>
      </c>
      <c r="O186">
        <v>1</v>
      </c>
      <c r="P186">
        <v>0</v>
      </c>
      <c r="Q186">
        <f t="shared" si="34"/>
        <v>1</v>
      </c>
      <c r="R186" s="8">
        <v>0</v>
      </c>
      <c r="S186" s="8">
        <v>4.3436895655898249E-2</v>
      </c>
      <c r="T186">
        <v>0</v>
      </c>
      <c r="U186">
        <v>1</v>
      </c>
      <c r="V186">
        <v>0</v>
      </c>
      <c r="W186">
        <v>0</v>
      </c>
      <c r="X186" s="8">
        <v>0</v>
      </c>
      <c r="Y186">
        <v>1</v>
      </c>
      <c r="Z186" s="8">
        <v>156</v>
      </c>
      <c r="AA186" s="8">
        <v>71</v>
      </c>
      <c r="AB186" s="8">
        <v>96</v>
      </c>
      <c r="AC186">
        <v>0</v>
      </c>
      <c r="AD186" s="8">
        <v>1.8947368421052631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8">
        <v>44.5</v>
      </c>
      <c r="AL186" s="8">
        <v>97</v>
      </c>
      <c r="AM186" s="6">
        <v>6.1</v>
      </c>
      <c r="AN186">
        <v>1</v>
      </c>
      <c r="AO186" s="8">
        <v>65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 s="8">
        <v>3</v>
      </c>
      <c r="AW186">
        <v>0</v>
      </c>
      <c r="AX186">
        <v>0</v>
      </c>
      <c r="AY186">
        <v>1</v>
      </c>
      <c r="AZ186" s="8">
        <v>495</v>
      </c>
      <c r="BA186" s="8">
        <v>409.92575602715618</v>
      </c>
      <c r="BB186" t="s">
        <v>221</v>
      </c>
      <c r="BD186" s="2">
        <v>41541</v>
      </c>
      <c r="BE186" s="2">
        <v>41573</v>
      </c>
      <c r="BF186" s="8">
        <v>32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5</v>
      </c>
      <c r="BO186">
        <v>2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 s="6">
        <v>3</v>
      </c>
      <c r="CO186" s="8">
        <v>0</v>
      </c>
      <c r="CP186" s="8">
        <v>0</v>
      </c>
      <c r="CQ186" s="8">
        <v>100</v>
      </c>
      <c r="CR186" s="8">
        <v>99.5</v>
      </c>
      <c r="CS186">
        <v>0</v>
      </c>
      <c r="CT186" s="4">
        <v>0.63782051282051277</v>
      </c>
      <c r="CU186" s="8">
        <v>56.5</v>
      </c>
      <c r="CV186" s="8">
        <v>104.5</v>
      </c>
      <c r="CW186" s="8">
        <v>0</v>
      </c>
      <c r="CX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f t="shared" si="35"/>
        <v>0</v>
      </c>
      <c r="EO186">
        <f t="shared" si="36"/>
        <v>0</v>
      </c>
      <c r="EP186">
        <f t="shared" si="37"/>
        <v>0</v>
      </c>
      <c r="EQ186">
        <f t="shared" si="38"/>
        <v>0</v>
      </c>
      <c r="ER186">
        <f t="shared" si="39"/>
        <v>0</v>
      </c>
      <c r="ES186">
        <f t="shared" si="40"/>
        <v>0</v>
      </c>
      <c r="ET186">
        <f t="shared" si="41"/>
        <v>0</v>
      </c>
      <c r="EU186">
        <f t="shared" si="42"/>
        <v>0</v>
      </c>
      <c r="EV186">
        <f t="shared" si="43"/>
        <v>0</v>
      </c>
      <c r="EW186">
        <f t="shared" si="44"/>
        <v>0</v>
      </c>
      <c r="EX186">
        <f t="shared" si="45"/>
        <v>0</v>
      </c>
      <c r="EY186" s="8">
        <v>1.5</v>
      </c>
      <c r="EZ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HA186">
        <v>0</v>
      </c>
      <c r="HB186">
        <v>0</v>
      </c>
      <c r="HD186">
        <v>0</v>
      </c>
      <c r="HE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f t="shared" si="48"/>
        <v>0</v>
      </c>
      <c r="HT186">
        <v>0</v>
      </c>
      <c r="HU186">
        <v>1</v>
      </c>
      <c r="HV186">
        <v>0</v>
      </c>
      <c r="HW186" s="2">
        <v>41606</v>
      </c>
      <c r="HX186">
        <v>1</v>
      </c>
      <c r="HY186" s="2">
        <v>42086</v>
      </c>
      <c r="HZ186">
        <v>33</v>
      </c>
      <c r="IA186">
        <v>1</v>
      </c>
      <c r="ID186">
        <v>0</v>
      </c>
      <c r="IE186">
        <v>0</v>
      </c>
    </row>
    <row r="187" spans="1:239" x14ac:dyDescent="0.35">
      <c r="A187">
        <v>51</v>
      </c>
      <c r="B187">
        <v>1</v>
      </c>
      <c r="C187" s="9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f t="shared" si="33"/>
        <v>0</v>
      </c>
      <c r="M187">
        <v>0</v>
      </c>
      <c r="N187">
        <v>1</v>
      </c>
      <c r="O187">
        <v>0</v>
      </c>
      <c r="P187">
        <v>0</v>
      </c>
      <c r="Q187">
        <f t="shared" si="34"/>
        <v>1</v>
      </c>
      <c r="R187" s="8">
        <v>0</v>
      </c>
      <c r="S187" s="8">
        <v>0</v>
      </c>
      <c r="T187">
        <v>0</v>
      </c>
      <c r="U187">
        <v>1</v>
      </c>
      <c r="V187">
        <v>0</v>
      </c>
      <c r="W187">
        <v>0</v>
      </c>
      <c r="X187" s="8">
        <v>0</v>
      </c>
      <c r="Y187">
        <v>1</v>
      </c>
      <c r="Z187" s="8">
        <v>145</v>
      </c>
      <c r="AA187" s="8">
        <v>85</v>
      </c>
      <c r="AB187" s="8">
        <v>97.716861885902091</v>
      </c>
      <c r="AC187">
        <v>0</v>
      </c>
      <c r="AD187" s="8">
        <v>1.875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8">
        <v>40.064457521870899</v>
      </c>
      <c r="AL187" s="8">
        <v>104</v>
      </c>
      <c r="AM187" s="6">
        <v>8</v>
      </c>
      <c r="AN187">
        <v>0</v>
      </c>
      <c r="AO187" s="8">
        <v>42</v>
      </c>
      <c r="AP187">
        <v>3</v>
      </c>
      <c r="AQ187">
        <v>1</v>
      </c>
      <c r="AR187">
        <v>0</v>
      </c>
      <c r="AS187">
        <v>1</v>
      </c>
      <c r="AT187">
        <v>0</v>
      </c>
      <c r="AU187">
        <v>0</v>
      </c>
      <c r="AV187" s="8">
        <v>3</v>
      </c>
      <c r="AW187">
        <v>0</v>
      </c>
      <c r="AX187">
        <v>0</v>
      </c>
      <c r="AY187">
        <v>1</v>
      </c>
      <c r="AZ187" s="8">
        <v>159</v>
      </c>
      <c r="BA187" s="8">
        <v>75</v>
      </c>
      <c r="BB187" t="s">
        <v>220</v>
      </c>
      <c r="BD187" s="2">
        <v>41544</v>
      </c>
      <c r="BE187" s="2">
        <v>41576</v>
      </c>
      <c r="BF187" s="8">
        <v>32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5</v>
      </c>
      <c r="BO187">
        <v>6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0</v>
      </c>
      <c r="CM187">
        <v>1</v>
      </c>
      <c r="CN187" s="6">
        <v>0.71156101373940672</v>
      </c>
      <c r="CO187" s="8">
        <v>5</v>
      </c>
      <c r="CP187" s="8">
        <v>0.14026636440918111</v>
      </c>
      <c r="CQ187" s="8">
        <v>94.859733635590814</v>
      </c>
      <c r="CR187" s="8">
        <v>112</v>
      </c>
      <c r="CS187">
        <v>0</v>
      </c>
      <c r="CT187" s="4">
        <v>0.77241379310344827</v>
      </c>
      <c r="CU187" s="8">
        <v>33</v>
      </c>
      <c r="CV187" s="8">
        <v>138</v>
      </c>
      <c r="CW187" s="8">
        <v>0</v>
      </c>
      <c r="CX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f t="shared" si="35"/>
        <v>0</v>
      </c>
      <c r="EO187">
        <f t="shared" si="36"/>
        <v>0</v>
      </c>
      <c r="EP187">
        <f t="shared" si="37"/>
        <v>0</v>
      </c>
      <c r="EQ187">
        <f t="shared" si="38"/>
        <v>0</v>
      </c>
      <c r="ER187">
        <f t="shared" si="39"/>
        <v>0</v>
      </c>
      <c r="ES187">
        <f t="shared" si="40"/>
        <v>0</v>
      </c>
      <c r="ET187">
        <f t="shared" si="41"/>
        <v>0</v>
      </c>
      <c r="EU187">
        <f t="shared" si="42"/>
        <v>0</v>
      </c>
      <c r="EV187">
        <f t="shared" si="43"/>
        <v>0</v>
      </c>
      <c r="EW187">
        <f t="shared" si="44"/>
        <v>0</v>
      </c>
      <c r="EX187">
        <f t="shared" si="45"/>
        <v>0</v>
      </c>
      <c r="EY187" s="8">
        <v>1.9714285714285711</v>
      </c>
      <c r="EZ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HA187">
        <v>0</v>
      </c>
      <c r="HB187">
        <v>0</v>
      </c>
      <c r="HD187">
        <v>0</v>
      </c>
      <c r="HE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f t="shared" si="48"/>
        <v>0</v>
      </c>
      <c r="HT187">
        <v>0</v>
      </c>
      <c r="HU187">
        <v>1</v>
      </c>
      <c r="HV187">
        <v>0</v>
      </c>
      <c r="HW187" s="2">
        <v>41612</v>
      </c>
      <c r="HX187">
        <v>0</v>
      </c>
      <c r="HZ187">
        <v>36</v>
      </c>
      <c r="IA187">
        <v>1</v>
      </c>
      <c r="ID187">
        <v>0</v>
      </c>
      <c r="IE187">
        <v>0</v>
      </c>
    </row>
    <row r="188" spans="1:239" x14ac:dyDescent="0.35">
      <c r="A188">
        <v>49</v>
      </c>
      <c r="B188">
        <v>1</v>
      </c>
      <c r="C188" s="9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f t="shared" si="33"/>
        <v>0</v>
      </c>
      <c r="M188">
        <v>0</v>
      </c>
      <c r="N188">
        <v>1</v>
      </c>
      <c r="O188">
        <v>0</v>
      </c>
      <c r="P188">
        <v>0</v>
      </c>
      <c r="Q188">
        <f t="shared" si="34"/>
        <v>1</v>
      </c>
      <c r="R188" s="8">
        <v>0</v>
      </c>
      <c r="S188" s="8">
        <v>0</v>
      </c>
      <c r="T188">
        <v>0</v>
      </c>
      <c r="U188">
        <v>1</v>
      </c>
      <c r="V188">
        <v>0</v>
      </c>
      <c r="W188">
        <v>0</v>
      </c>
      <c r="X188" s="8">
        <v>0</v>
      </c>
      <c r="Y188">
        <v>0</v>
      </c>
      <c r="Z188" s="8">
        <v>135</v>
      </c>
      <c r="AA188" s="8">
        <v>72</v>
      </c>
      <c r="AB188" s="8">
        <v>99</v>
      </c>
      <c r="AC188">
        <v>0</v>
      </c>
      <c r="AD188" s="8">
        <v>1.7985611510791371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8">
        <v>41.5</v>
      </c>
      <c r="AL188" s="8">
        <v>100</v>
      </c>
      <c r="AM188" s="6">
        <v>7.4</v>
      </c>
      <c r="AN188">
        <v>0</v>
      </c>
      <c r="AO188" s="8">
        <v>67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 s="8">
        <v>3</v>
      </c>
      <c r="AW188">
        <v>0</v>
      </c>
      <c r="AX188">
        <v>0</v>
      </c>
      <c r="AY188">
        <v>1</v>
      </c>
      <c r="AZ188" s="8">
        <v>174</v>
      </c>
      <c r="BA188" s="8">
        <v>145.5</v>
      </c>
      <c r="BB188" t="s">
        <v>220</v>
      </c>
      <c r="BD188" s="2">
        <v>41911</v>
      </c>
      <c r="BE188" s="2">
        <v>41943</v>
      </c>
      <c r="BF188" s="8">
        <v>32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5</v>
      </c>
      <c r="BO188">
        <v>7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1</v>
      </c>
      <c r="CJ188">
        <v>1</v>
      </c>
      <c r="CK188">
        <v>0</v>
      </c>
      <c r="CL188">
        <v>0</v>
      </c>
      <c r="CM188">
        <v>1</v>
      </c>
      <c r="CN188" s="6">
        <v>8.8000000000000007</v>
      </c>
      <c r="CO188" s="8">
        <v>50</v>
      </c>
      <c r="CP188" s="8">
        <v>40</v>
      </c>
      <c r="CQ188" s="8">
        <v>10</v>
      </c>
      <c r="CR188" s="8">
        <v>138</v>
      </c>
      <c r="CS188">
        <v>0</v>
      </c>
      <c r="CT188" s="4">
        <v>1.0222222222222221</v>
      </c>
      <c r="CU188" s="8">
        <v>-3</v>
      </c>
      <c r="CV188" s="8">
        <v>145</v>
      </c>
      <c r="CW188" s="8">
        <v>0</v>
      </c>
      <c r="CX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f t="shared" si="35"/>
        <v>0</v>
      </c>
      <c r="EO188">
        <f t="shared" si="36"/>
        <v>0</v>
      </c>
      <c r="EP188">
        <f t="shared" si="37"/>
        <v>0</v>
      </c>
      <c r="EQ188">
        <f t="shared" si="38"/>
        <v>0</v>
      </c>
      <c r="ER188">
        <f t="shared" si="39"/>
        <v>0</v>
      </c>
      <c r="ES188">
        <f t="shared" si="40"/>
        <v>0</v>
      </c>
      <c r="ET188">
        <f t="shared" si="41"/>
        <v>0</v>
      </c>
      <c r="EU188">
        <f t="shared" si="42"/>
        <v>0</v>
      </c>
      <c r="EV188">
        <f t="shared" si="43"/>
        <v>0</v>
      </c>
      <c r="EW188">
        <f t="shared" si="44"/>
        <v>0</v>
      </c>
      <c r="EX188">
        <f t="shared" si="45"/>
        <v>0</v>
      </c>
      <c r="EY188" s="8">
        <v>1.8611111111111109</v>
      </c>
      <c r="EZ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1</v>
      </c>
      <c r="GZ188" s="2">
        <v>41970</v>
      </c>
      <c r="HA188">
        <v>2</v>
      </c>
      <c r="HB188">
        <v>1</v>
      </c>
      <c r="HC188" s="2">
        <v>41996</v>
      </c>
      <c r="HD188">
        <v>3</v>
      </c>
      <c r="HE188">
        <v>1</v>
      </c>
      <c r="HF188" s="2">
        <v>41999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5</v>
      </c>
      <c r="HT188">
        <v>1</v>
      </c>
      <c r="HU188">
        <v>1</v>
      </c>
      <c r="HV188">
        <v>1</v>
      </c>
      <c r="HW188" s="2">
        <v>42238</v>
      </c>
      <c r="HX188">
        <v>0</v>
      </c>
      <c r="HZ188">
        <v>295</v>
      </c>
      <c r="IA188">
        <v>1</v>
      </c>
      <c r="IB188">
        <v>27</v>
      </c>
      <c r="IC188">
        <v>1</v>
      </c>
      <c r="ID188">
        <v>1</v>
      </c>
      <c r="IE188">
        <v>1</v>
      </c>
    </row>
    <row r="189" spans="1:239" x14ac:dyDescent="0.35">
      <c r="A189">
        <v>82</v>
      </c>
      <c r="B189">
        <v>2</v>
      </c>
      <c r="C189" s="9">
        <v>2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f t="shared" si="33"/>
        <v>1</v>
      </c>
      <c r="M189">
        <v>0</v>
      </c>
      <c r="N189">
        <v>1</v>
      </c>
      <c r="O189">
        <v>0</v>
      </c>
      <c r="P189">
        <v>0</v>
      </c>
      <c r="Q189">
        <f t="shared" si="34"/>
        <v>1</v>
      </c>
      <c r="R189" s="8">
        <v>0</v>
      </c>
      <c r="S189" s="8">
        <v>0</v>
      </c>
      <c r="T189">
        <v>0</v>
      </c>
      <c r="U189">
        <v>1</v>
      </c>
      <c r="V189">
        <v>0</v>
      </c>
      <c r="W189">
        <v>0</v>
      </c>
      <c r="X189" s="8">
        <v>0</v>
      </c>
      <c r="Y189">
        <v>0</v>
      </c>
      <c r="Z189" s="8">
        <v>138.5</v>
      </c>
      <c r="AA189" s="8">
        <v>76.063401594154996</v>
      </c>
      <c r="AB189" s="8">
        <v>97.915343915343911</v>
      </c>
      <c r="AC189">
        <v>0</v>
      </c>
      <c r="AD189" s="8">
        <v>1.91044776119403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8">
        <v>40.064471171365618</v>
      </c>
      <c r="AL189" s="8">
        <v>67.5</v>
      </c>
      <c r="AM189" s="6">
        <v>8.1</v>
      </c>
      <c r="AN189">
        <v>0</v>
      </c>
      <c r="AO189" s="8">
        <v>36</v>
      </c>
      <c r="AP189">
        <v>3</v>
      </c>
      <c r="AQ189">
        <v>1</v>
      </c>
      <c r="AR189">
        <v>0</v>
      </c>
      <c r="AS189">
        <v>1</v>
      </c>
      <c r="AT189">
        <v>0</v>
      </c>
      <c r="AU189">
        <v>0</v>
      </c>
      <c r="AV189" s="8">
        <v>2</v>
      </c>
      <c r="AW189">
        <v>0</v>
      </c>
      <c r="AX189">
        <v>1</v>
      </c>
      <c r="AY189">
        <v>0</v>
      </c>
      <c r="AZ189" s="8">
        <v>125</v>
      </c>
      <c r="BA189" s="8">
        <v>0</v>
      </c>
      <c r="BB189" t="s">
        <v>238</v>
      </c>
      <c r="BD189" s="2">
        <v>41350</v>
      </c>
      <c r="BE189" s="2">
        <v>41382</v>
      </c>
      <c r="BF189" s="8">
        <v>32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</v>
      </c>
      <c r="BO189">
        <v>6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1</v>
      </c>
      <c r="CK189">
        <v>0</v>
      </c>
      <c r="CL189">
        <v>0</v>
      </c>
      <c r="CM189">
        <v>1</v>
      </c>
      <c r="CN189" s="6">
        <v>1</v>
      </c>
      <c r="CO189" s="8">
        <v>0</v>
      </c>
      <c r="CP189" s="8">
        <v>0</v>
      </c>
      <c r="CQ189" s="8">
        <v>100</v>
      </c>
      <c r="CR189" s="8">
        <v>150</v>
      </c>
      <c r="CS189">
        <v>0</v>
      </c>
      <c r="CT189" s="4">
        <v>1.0830324909747293</v>
      </c>
      <c r="CU189" s="8">
        <v>-11.5</v>
      </c>
      <c r="CV189" s="8">
        <v>159</v>
      </c>
      <c r="CW189" s="8">
        <v>0</v>
      </c>
      <c r="CX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f t="shared" si="35"/>
        <v>0</v>
      </c>
      <c r="EO189">
        <f t="shared" si="36"/>
        <v>0</v>
      </c>
      <c r="EP189">
        <f t="shared" si="37"/>
        <v>0</v>
      </c>
      <c r="EQ189">
        <f t="shared" si="38"/>
        <v>0</v>
      </c>
      <c r="ER189">
        <f t="shared" si="39"/>
        <v>0</v>
      </c>
      <c r="ES189">
        <f t="shared" si="40"/>
        <v>0</v>
      </c>
      <c r="ET189">
        <f t="shared" si="41"/>
        <v>0</v>
      </c>
      <c r="EU189">
        <f t="shared" si="42"/>
        <v>0</v>
      </c>
      <c r="EV189">
        <f t="shared" si="43"/>
        <v>0</v>
      </c>
      <c r="EW189">
        <f t="shared" si="44"/>
        <v>0</v>
      </c>
      <c r="EX189">
        <f t="shared" si="45"/>
        <v>0</v>
      </c>
      <c r="EY189" s="8">
        <v>1.8405797101449271</v>
      </c>
      <c r="EZ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HA189">
        <v>0</v>
      </c>
      <c r="HB189">
        <v>0</v>
      </c>
      <c r="HD189">
        <v>0</v>
      </c>
      <c r="HE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f>HA189</f>
        <v>0</v>
      </c>
      <c r="HT189">
        <v>0</v>
      </c>
      <c r="HU189">
        <v>1</v>
      </c>
      <c r="HV189">
        <v>0</v>
      </c>
      <c r="HW189" s="2">
        <v>41703</v>
      </c>
      <c r="HX189">
        <v>1</v>
      </c>
      <c r="HY189" s="2">
        <v>42265</v>
      </c>
      <c r="HZ189">
        <v>321</v>
      </c>
      <c r="IA189">
        <v>1</v>
      </c>
      <c r="ID189">
        <v>0</v>
      </c>
      <c r="IE189">
        <v>0</v>
      </c>
    </row>
    <row r="190" spans="1:239" x14ac:dyDescent="0.35">
      <c r="A190">
        <v>81</v>
      </c>
      <c r="B190">
        <v>1</v>
      </c>
      <c r="C190" s="9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f t="shared" si="33"/>
        <v>0</v>
      </c>
      <c r="M190">
        <v>1</v>
      </c>
      <c r="N190">
        <v>0</v>
      </c>
      <c r="O190">
        <v>1</v>
      </c>
      <c r="P190">
        <v>0</v>
      </c>
      <c r="Q190">
        <f t="shared" si="34"/>
        <v>1</v>
      </c>
      <c r="R190" s="8">
        <v>0</v>
      </c>
      <c r="S190" s="8">
        <v>0.1092603289439478</v>
      </c>
      <c r="T190">
        <v>2</v>
      </c>
      <c r="U190">
        <v>0</v>
      </c>
      <c r="V190">
        <v>0</v>
      </c>
      <c r="W190">
        <v>1</v>
      </c>
      <c r="X190" s="8">
        <v>7.7686937496366681E-2</v>
      </c>
      <c r="Y190">
        <v>0</v>
      </c>
      <c r="Z190" s="8">
        <v>88</v>
      </c>
      <c r="AA190" s="8">
        <v>44</v>
      </c>
      <c r="AB190" s="8">
        <v>97</v>
      </c>
      <c r="AC190">
        <v>0</v>
      </c>
      <c r="AD190" s="8">
        <v>2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 s="8">
        <v>32</v>
      </c>
      <c r="AL190" s="8">
        <v>50</v>
      </c>
      <c r="AM190" s="6">
        <v>7</v>
      </c>
      <c r="AN190">
        <v>1</v>
      </c>
      <c r="AO190" s="8">
        <v>11</v>
      </c>
      <c r="AP190">
        <v>5</v>
      </c>
      <c r="AQ190">
        <v>1</v>
      </c>
      <c r="AR190">
        <v>0</v>
      </c>
      <c r="AS190">
        <v>0</v>
      </c>
      <c r="AT190">
        <v>0</v>
      </c>
      <c r="AU190">
        <v>1</v>
      </c>
      <c r="AV190" s="8">
        <v>3</v>
      </c>
      <c r="AW190">
        <v>0</v>
      </c>
      <c r="AX190">
        <v>0</v>
      </c>
      <c r="AY190">
        <v>1</v>
      </c>
      <c r="AZ190" s="8">
        <v>376</v>
      </c>
      <c r="BA190" s="8">
        <v>136</v>
      </c>
      <c r="BD190" s="2">
        <v>42665</v>
      </c>
      <c r="BE190" s="2">
        <v>42697</v>
      </c>
      <c r="BF190" s="8">
        <v>32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5</v>
      </c>
      <c r="BO190">
        <v>16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3</v>
      </c>
      <c r="CJ190">
        <v>1</v>
      </c>
      <c r="CK190">
        <v>1</v>
      </c>
      <c r="CL190">
        <v>1</v>
      </c>
      <c r="CM190">
        <v>1</v>
      </c>
      <c r="CN190" s="6">
        <v>1.5</v>
      </c>
      <c r="CO190" s="8">
        <v>0</v>
      </c>
      <c r="CP190" s="8">
        <v>0</v>
      </c>
      <c r="CQ190" s="8">
        <v>100</v>
      </c>
      <c r="CR190" s="8">
        <v>20</v>
      </c>
      <c r="CS190">
        <v>1</v>
      </c>
      <c r="CT190" s="4">
        <v>0.22727272727272727</v>
      </c>
      <c r="CU190" s="8">
        <v>68</v>
      </c>
      <c r="CV190" s="8">
        <v>24</v>
      </c>
      <c r="CW190" s="8">
        <v>1</v>
      </c>
      <c r="CX190">
        <v>1</v>
      </c>
      <c r="CY190" s="2">
        <v>42769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f t="shared" si="35"/>
        <v>1</v>
      </c>
      <c r="EO190">
        <f t="shared" si="36"/>
        <v>0</v>
      </c>
      <c r="EP190">
        <f t="shared" si="37"/>
        <v>1</v>
      </c>
      <c r="EQ190">
        <f t="shared" si="38"/>
        <v>1</v>
      </c>
      <c r="ER190">
        <f t="shared" si="39"/>
        <v>0</v>
      </c>
      <c r="ES190">
        <f t="shared" si="40"/>
        <v>1</v>
      </c>
      <c r="ET190">
        <f t="shared" si="41"/>
        <v>1</v>
      </c>
      <c r="EU190">
        <f t="shared" si="42"/>
        <v>0</v>
      </c>
      <c r="EV190">
        <f t="shared" si="43"/>
        <v>1</v>
      </c>
      <c r="EW190">
        <f t="shared" si="44"/>
        <v>1</v>
      </c>
      <c r="EX190">
        <f t="shared" si="45"/>
        <v>1</v>
      </c>
      <c r="EY190" s="8">
        <v>1.911764705882353</v>
      </c>
      <c r="EZ190">
        <v>1</v>
      </c>
      <c r="FA190" s="2">
        <v>42769</v>
      </c>
      <c r="FB190">
        <v>0</v>
      </c>
      <c r="FC190">
        <v>1</v>
      </c>
      <c r="FD190">
        <v>0</v>
      </c>
      <c r="FE190">
        <v>0</v>
      </c>
      <c r="FF190">
        <v>1</v>
      </c>
      <c r="FG190">
        <v>1</v>
      </c>
      <c r="FH190">
        <v>0</v>
      </c>
      <c r="FI190">
        <v>0</v>
      </c>
      <c r="FJ190">
        <v>1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1</v>
      </c>
      <c r="GZ190" s="2">
        <v>42771</v>
      </c>
      <c r="HA190">
        <v>1</v>
      </c>
      <c r="HB190">
        <v>0</v>
      </c>
      <c r="HD190">
        <v>0</v>
      </c>
      <c r="HE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f>HA190</f>
        <v>1</v>
      </c>
      <c r="HT190">
        <v>0</v>
      </c>
      <c r="HU190">
        <v>0</v>
      </c>
      <c r="HV190">
        <v>1</v>
      </c>
      <c r="HX190">
        <v>1</v>
      </c>
      <c r="HY190" s="2">
        <v>42778</v>
      </c>
      <c r="IB190">
        <v>74</v>
      </c>
      <c r="IC190">
        <v>1</v>
      </c>
      <c r="ID190">
        <v>1</v>
      </c>
      <c r="IE190">
        <v>2</v>
      </c>
    </row>
    <row r="191" spans="1:239" x14ac:dyDescent="0.35">
      <c r="A191">
        <v>72</v>
      </c>
      <c r="B191">
        <v>1</v>
      </c>
      <c r="C191" s="9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f t="shared" si="33"/>
        <v>0</v>
      </c>
      <c r="M191">
        <v>1</v>
      </c>
      <c r="N191">
        <v>0</v>
      </c>
      <c r="O191">
        <v>1</v>
      </c>
      <c r="P191">
        <v>0</v>
      </c>
      <c r="Q191">
        <f t="shared" si="34"/>
        <v>1</v>
      </c>
      <c r="R191" s="8">
        <v>0</v>
      </c>
      <c r="S191" s="8">
        <v>30</v>
      </c>
      <c r="T191">
        <v>1</v>
      </c>
      <c r="U191">
        <v>0</v>
      </c>
      <c r="V191">
        <v>1</v>
      </c>
      <c r="W191">
        <v>0</v>
      </c>
      <c r="X191" s="8">
        <v>0.25992154220115038</v>
      </c>
      <c r="Y191">
        <v>0</v>
      </c>
      <c r="Z191" s="8">
        <v>133</v>
      </c>
      <c r="AA191" s="8">
        <v>62</v>
      </c>
      <c r="AB191" s="8">
        <v>98</v>
      </c>
      <c r="AC191">
        <v>0</v>
      </c>
      <c r="AD191" s="8">
        <v>1.5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8">
        <v>39.5</v>
      </c>
      <c r="AL191" s="8">
        <v>61</v>
      </c>
      <c r="AM191" s="6">
        <v>7</v>
      </c>
      <c r="AN191">
        <v>1</v>
      </c>
      <c r="AO191" s="8">
        <v>64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 s="8">
        <v>2</v>
      </c>
      <c r="AW191">
        <v>0</v>
      </c>
      <c r="AX191">
        <v>1</v>
      </c>
      <c r="AY191">
        <v>0</v>
      </c>
      <c r="AZ191" s="8">
        <v>178.5</v>
      </c>
      <c r="BA191" s="8">
        <v>0</v>
      </c>
      <c r="BB191" t="s">
        <v>217</v>
      </c>
      <c r="BD191" s="2">
        <v>42811</v>
      </c>
      <c r="BE191" s="2">
        <v>42843</v>
      </c>
      <c r="BF191" s="8">
        <v>32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7</v>
      </c>
      <c r="BO191">
        <v>14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3</v>
      </c>
      <c r="CJ191">
        <v>1</v>
      </c>
      <c r="CK191">
        <v>1</v>
      </c>
      <c r="CL191">
        <v>1</v>
      </c>
      <c r="CM191">
        <v>1</v>
      </c>
      <c r="CN191" s="6">
        <v>9</v>
      </c>
      <c r="CO191" s="8">
        <v>30</v>
      </c>
      <c r="CP191" s="8">
        <v>0</v>
      </c>
      <c r="CQ191" s="8">
        <v>70</v>
      </c>
      <c r="CR191" s="8">
        <v>38</v>
      </c>
      <c r="CS191">
        <v>1</v>
      </c>
      <c r="CT191" s="4">
        <v>0.2857142857142857</v>
      </c>
      <c r="CU191" s="8">
        <v>95</v>
      </c>
      <c r="CV191" s="8">
        <v>75</v>
      </c>
      <c r="CW191" s="8">
        <v>1</v>
      </c>
      <c r="CX191">
        <v>1</v>
      </c>
      <c r="CY191" s="2">
        <v>42851</v>
      </c>
      <c r="CZ191">
        <v>1</v>
      </c>
      <c r="DA191">
        <v>1</v>
      </c>
      <c r="DB191">
        <v>1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f t="shared" si="35"/>
        <v>0</v>
      </c>
      <c r="EO191">
        <f t="shared" si="36"/>
        <v>0</v>
      </c>
      <c r="EP191">
        <f t="shared" si="37"/>
        <v>0</v>
      </c>
      <c r="EQ191">
        <f t="shared" si="38"/>
        <v>0</v>
      </c>
      <c r="ER191">
        <f t="shared" si="39"/>
        <v>0</v>
      </c>
      <c r="ES191">
        <f t="shared" si="40"/>
        <v>1</v>
      </c>
      <c r="ET191">
        <f t="shared" si="41"/>
        <v>1</v>
      </c>
      <c r="EU191">
        <f t="shared" si="42"/>
        <v>0</v>
      </c>
      <c r="EV191">
        <f t="shared" si="43"/>
        <v>1</v>
      </c>
      <c r="EW191">
        <f t="shared" si="44"/>
        <v>1</v>
      </c>
      <c r="EX191">
        <f t="shared" si="45"/>
        <v>0</v>
      </c>
      <c r="EY191" s="8">
        <v>1.901408450704225</v>
      </c>
      <c r="EZ191">
        <v>1</v>
      </c>
      <c r="FA191" s="2">
        <v>42851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HA191">
        <v>0</v>
      </c>
      <c r="HB191">
        <v>0</v>
      </c>
      <c r="HD191">
        <v>0</v>
      </c>
      <c r="HE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f>HA191</f>
        <v>0</v>
      </c>
      <c r="HT191">
        <v>0</v>
      </c>
      <c r="HU191">
        <v>1</v>
      </c>
      <c r="HV191">
        <v>0</v>
      </c>
      <c r="HW191" s="2">
        <v>42902</v>
      </c>
      <c r="HX191">
        <v>0</v>
      </c>
      <c r="HZ191">
        <v>59</v>
      </c>
      <c r="IA191">
        <v>1</v>
      </c>
      <c r="ID191">
        <v>0</v>
      </c>
      <c r="IE191">
        <v>0</v>
      </c>
    </row>
    <row r="192" spans="1:239" x14ac:dyDescent="0.35">
      <c r="A192">
        <v>75</v>
      </c>
      <c r="B192">
        <v>1</v>
      </c>
      <c r="C192" s="9">
        <v>2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f t="shared" si="33"/>
        <v>1</v>
      </c>
      <c r="M192">
        <v>1</v>
      </c>
      <c r="N192">
        <v>0</v>
      </c>
      <c r="O192">
        <v>1</v>
      </c>
      <c r="P192">
        <v>0</v>
      </c>
      <c r="Q192">
        <f t="shared" si="34"/>
        <v>1</v>
      </c>
      <c r="R192" s="8">
        <v>0</v>
      </c>
      <c r="S192" s="8">
        <v>46</v>
      </c>
      <c r="T192">
        <v>2</v>
      </c>
      <c r="U192">
        <v>0</v>
      </c>
      <c r="V192">
        <v>0</v>
      </c>
      <c r="W192">
        <v>1</v>
      </c>
      <c r="X192" s="8">
        <v>2</v>
      </c>
      <c r="Y192">
        <v>1</v>
      </c>
      <c r="Z192" s="8">
        <v>168</v>
      </c>
      <c r="AA192" s="8">
        <v>85</v>
      </c>
      <c r="AB192" s="8">
        <v>97</v>
      </c>
      <c r="AC192">
        <v>0</v>
      </c>
      <c r="AD192" s="8">
        <v>2.0161290322580649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8">
        <v>44</v>
      </c>
      <c r="AL192" s="8">
        <v>85</v>
      </c>
      <c r="AM192" s="6">
        <v>6.9</v>
      </c>
      <c r="AN192">
        <v>1</v>
      </c>
      <c r="AO192" s="8">
        <v>30</v>
      </c>
      <c r="AP192">
        <v>3</v>
      </c>
      <c r="AQ192">
        <v>1</v>
      </c>
      <c r="AR192">
        <v>0</v>
      </c>
      <c r="AS192">
        <v>1</v>
      </c>
      <c r="AT192">
        <v>0</v>
      </c>
      <c r="AU192">
        <v>0</v>
      </c>
      <c r="AV192" s="8">
        <v>3</v>
      </c>
      <c r="AW192">
        <v>0</v>
      </c>
      <c r="AX192">
        <v>0</v>
      </c>
      <c r="AY192">
        <v>1</v>
      </c>
      <c r="AZ192" s="8">
        <v>113</v>
      </c>
      <c r="BA192" s="8">
        <v>49</v>
      </c>
      <c r="BB192" t="s">
        <v>220</v>
      </c>
      <c r="BD192" s="2">
        <v>42475</v>
      </c>
      <c r="BE192" s="2">
        <v>42507</v>
      </c>
      <c r="BF192" s="8">
        <v>32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4</v>
      </c>
      <c r="BO192">
        <v>15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3</v>
      </c>
      <c r="CJ192">
        <v>1</v>
      </c>
      <c r="CK192">
        <v>1</v>
      </c>
      <c r="CL192">
        <v>1</v>
      </c>
      <c r="CM192">
        <v>1</v>
      </c>
      <c r="CN192" s="6">
        <v>2.2000000000000002</v>
      </c>
      <c r="CO192" s="8">
        <v>20</v>
      </c>
      <c r="CP192" s="8">
        <v>0</v>
      </c>
      <c r="CQ192" s="8">
        <v>80</v>
      </c>
      <c r="CR192" s="8">
        <v>48</v>
      </c>
      <c r="CS192">
        <v>1</v>
      </c>
      <c r="CT192" s="4">
        <v>0.2857142857142857</v>
      </c>
      <c r="CU192" s="8">
        <v>120</v>
      </c>
      <c r="CV192" s="8">
        <v>68.5</v>
      </c>
      <c r="CW192" s="8">
        <v>1</v>
      </c>
      <c r="CX192">
        <v>1</v>
      </c>
      <c r="CY192" s="2">
        <v>42530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0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f t="shared" si="35"/>
        <v>1</v>
      </c>
      <c r="EO192">
        <f t="shared" si="36"/>
        <v>0</v>
      </c>
      <c r="EP192">
        <f t="shared" si="37"/>
        <v>1</v>
      </c>
      <c r="EQ192">
        <f t="shared" si="38"/>
        <v>0</v>
      </c>
      <c r="ER192">
        <f t="shared" si="39"/>
        <v>0</v>
      </c>
      <c r="ES192">
        <f t="shared" si="40"/>
        <v>1</v>
      </c>
      <c r="ET192">
        <f t="shared" si="41"/>
        <v>1</v>
      </c>
      <c r="EU192">
        <f t="shared" si="42"/>
        <v>1</v>
      </c>
      <c r="EV192">
        <f t="shared" si="43"/>
        <v>1</v>
      </c>
      <c r="EW192">
        <f t="shared" si="44"/>
        <v>1</v>
      </c>
      <c r="EX192">
        <f t="shared" si="45"/>
        <v>1</v>
      </c>
      <c r="EY192" s="8">
        <v>1.7714285714285709</v>
      </c>
      <c r="EZ192">
        <v>1</v>
      </c>
      <c r="FA192" s="2">
        <v>42539</v>
      </c>
      <c r="FB192">
        <v>0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1</v>
      </c>
      <c r="GQ192">
        <v>1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1</v>
      </c>
      <c r="GZ192" s="2">
        <v>42547</v>
      </c>
      <c r="HA192">
        <v>6</v>
      </c>
      <c r="HB192">
        <v>0</v>
      </c>
      <c r="HD192">
        <v>0</v>
      </c>
      <c r="HE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f>HA192</f>
        <v>6</v>
      </c>
      <c r="HT192">
        <v>0</v>
      </c>
      <c r="HU192">
        <v>1</v>
      </c>
      <c r="HV192">
        <v>1</v>
      </c>
      <c r="HW192" s="2">
        <v>42604</v>
      </c>
      <c r="HX192">
        <v>0</v>
      </c>
      <c r="HZ192">
        <v>97</v>
      </c>
      <c r="IA192">
        <v>1</v>
      </c>
      <c r="IB192">
        <v>40</v>
      </c>
      <c r="IC192">
        <v>1</v>
      </c>
      <c r="ID192">
        <v>1</v>
      </c>
      <c r="IE192">
        <v>3</v>
      </c>
    </row>
    <row r="193" spans="1:239" x14ac:dyDescent="0.35">
      <c r="A193">
        <v>84</v>
      </c>
      <c r="B193">
        <v>1</v>
      </c>
      <c r="C193" s="9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f t="shared" si="33"/>
        <v>0</v>
      </c>
      <c r="M193">
        <v>0</v>
      </c>
      <c r="N193">
        <v>1</v>
      </c>
      <c r="O193">
        <v>0</v>
      </c>
      <c r="P193">
        <v>0</v>
      </c>
      <c r="Q193">
        <f t="shared" si="34"/>
        <v>1</v>
      </c>
      <c r="R193" s="8">
        <v>0</v>
      </c>
      <c r="S193" s="8">
        <v>0</v>
      </c>
      <c r="T193">
        <v>0</v>
      </c>
      <c r="U193">
        <v>1</v>
      </c>
      <c r="V193">
        <v>0</v>
      </c>
      <c r="W193">
        <v>0</v>
      </c>
      <c r="X193" s="8">
        <v>0</v>
      </c>
      <c r="Y193">
        <v>0</v>
      </c>
      <c r="Z193" s="8">
        <v>124</v>
      </c>
      <c r="AA193" s="8">
        <v>58</v>
      </c>
      <c r="AB193" s="8">
        <v>96</v>
      </c>
      <c r="AC193">
        <v>0</v>
      </c>
      <c r="AD193" s="8">
        <v>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8">
        <v>39.5</v>
      </c>
      <c r="AL193" s="8">
        <v>42</v>
      </c>
      <c r="AM193" s="6">
        <v>6.5</v>
      </c>
      <c r="AN193">
        <v>1</v>
      </c>
      <c r="AO193" s="8">
        <v>55</v>
      </c>
      <c r="AP193">
        <v>2</v>
      </c>
      <c r="AQ193">
        <v>1</v>
      </c>
      <c r="AR193">
        <v>1</v>
      </c>
      <c r="AS193">
        <v>0</v>
      </c>
      <c r="AT193">
        <v>0</v>
      </c>
      <c r="AU193">
        <v>0</v>
      </c>
      <c r="AV193" s="8">
        <v>2</v>
      </c>
      <c r="AW193">
        <v>0</v>
      </c>
      <c r="AX193">
        <v>1</v>
      </c>
      <c r="AY193">
        <v>0</v>
      </c>
      <c r="AZ193" s="8">
        <v>116</v>
      </c>
      <c r="BA193" s="8">
        <v>0</v>
      </c>
      <c r="BB193" t="s">
        <v>220</v>
      </c>
      <c r="BD193" s="2">
        <v>42784</v>
      </c>
      <c r="BE193" s="2">
        <v>42816</v>
      </c>
      <c r="BF193" s="8">
        <v>32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15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3</v>
      </c>
      <c r="CJ193">
        <v>1</v>
      </c>
      <c r="CK193">
        <v>1</v>
      </c>
      <c r="CL193">
        <v>1</v>
      </c>
      <c r="CM193">
        <v>1</v>
      </c>
      <c r="CN193" s="6">
        <v>0.5</v>
      </c>
      <c r="CO193" s="8">
        <v>50</v>
      </c>
      <c r="CP193" s="8">
        <v>0</v>
      </c>
      <c r="CQ193" s="8">
        <v>50</v>
      </c>
      <c r="CR193" s="8">
        <v>59</v>
      </c>
      <c r="CS193">
        <v>0</v>
      </c>
      <c r="CT193" s="4">
        <v>0.47580645161290325</v>
      </c>
      <c r="CU193" s="8">
        <v>65</v>
      </c>
      <c r="CV193" s="8">
        <v>55</v>
      </c>
      <c r="CW193" s="8">
        <v>1</v>
      </c>
      <c r="CX193">
        <v>1</v>
      </c>
      <c r="CY193" s="2">
        <v>42818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f t="shared" si="35"/>
        <v>0</v>
      </c>
      <c r="EO193">
        <f t="shared" si="36"/>
        <v>0</v>
      </c>
      <c r="EP193">
        <f t="shared" si="37"/>
        <v>0</v>
      </c>
      <c r="EQ193">
        <f t="shared" si="38"/>
        <v>0</v>
      </c>
      <c r="ER193">
        <f t="shared" si="39"/>
        <v>0</v>
      </c>
      <c r="ES193">
        <f t="shared" si="40"/>
        <v>1</v>
      </c>
      <c r="ET193">
        <f t="shared" si="41"/>
        <v>1</v>
      </c>
      <c r="EU193">
        <f t="shared" si="42"/>
        <v>0</v>
      </c>
      <c r="EV193">
        <f t="shared" si="43"/>
        <v>0</v>
      </c>
      <c r="EW193">
        <f t="shared" si="44"/>
        <v>0</v>
      </c>
      <c r="EX193">
        <f t="shared" si="45"/>
        <v>0</v>
      </c>
      <c r="EY193" s="8">
        <v>2</v>
      </c>
      <c r="EZ193">
        <v>1</v>
      </c>
      <c r="FA193" s="2">
        <v>42820</v>
      </c>
      <c r="FB193">
        <v>1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1</v>
      </c>
      <c r="GZ193" s="2">
        <v>42821</v>
      </c>
      <c r="HA193">
        <v>3</v>
      </c>
      <c r="HB193">
        <v>1</v>
      </c>
      <c r="HC193" s="2">
        <v>42826</v>
      </c>
      <c r="HD193">
        <v>8</v>
      </c>
      <c r="HE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f>HD193</f>
        <v>8</v>
      </c>
      <c r="HT193">
        <v>0</v>
      </c>
      <c r="HU193">
        <v>0</v>
      </c>
      <c r="HV193">
        <v>1</v>
      </c>
      <c r="HX193">
        <v>1</v>
      </c>
      <c r="HY193" s="2">
        <v>42831</v>
      </c>
      <c r="IB193">
        <v>5</v>
      </c>
      <c r="IC193">
        <v>1</v>
      </c>
      <c r="ID193">
        <v>1</v>
      </c>
      <c r="IE193">
        <v>3</v>
      </c>
    </row>
    <row r="194" spans="1:239" x14ac:dyDescent="0.35">
      <c r="A194">
        <v>60</v>
      </c>
      <c r="B194">
        <v>2</v>
      </c>
      <c r="C194" s="9">
        <v>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f t="shared" ref="L194:L257" si="49">IF(OR(E194=1,F194=1,G194=1,H194=1,I194=1,K194=1),1,0)</f>
        <v>0</v>
      </c>
      <c r="M194">
        <v>0</v>
      </c>
      <c r="N194">
        <v>1</v>
      </c>
      <c r="O194">
        <v>0</v>
      </c>
      <c r="P194">
        <v>0</v>
      </c>
      <c r="Q194">
        <f t="shared" ref="Q194:Q257" si="50">IF(OR(N194=1,O194=1),1,0)</f>
        <v>1</v>
      </c>
      <c r="R194" s="8">
        <v>0</v>
      </c>
      <c r="S194" s="8">
        <v>0</v>
      </c>
      <c r="T194">
        <v>0</v>
      </c>
      <c r="U194">
        <v>1</v>
      </c>
      <c r="V194">
        <v>0</v>
      </c>
      <c r="W194">
        <v>0</v>
      </c>
      <c r="X194" s="8">
        <v>0</v>
      </c>
      <c r="Y194">
        <v>0</v>
      </c>
      <c r="Z194" s="8">
        <v>137</v>
      </c>
      <c r="AA194" s="8">
        <v>67.934545574483636</v>
      </c>
      <c r="AB194" s="8">
        <v>97.018281535648995</v>
      </c>
      <c r="AC194">
        <v>0</v>
      </c>
      <c r="AD194" s="8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8">
        <v>44.048682166985117</v>
      </c>
      <c r="AL194" s="8">
        <v>100</v>
      </c>
      <c r="AM194" s="6">
        <v>7.8</v>
      </c>
      <c r="AN194">
        <v>0</v>
      </c>
      <c r="AO194" s="8">
        <v>80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 s="8">
        <v>3</v>
      </c>
      <c r="AW194">
        <v>0</v>
      </c>
      <c r="AX194">
        <v>0</v>
      </c>
      <c r="AY194">
        <v>1</v>
      </c>
      <c r="AZ194" s="8">
        <v>180</v>
      </c>
      <c r="BA194" s="8">
        <v>36</v>
      </c>
      <c r="BB194" t="s">
        <v>220</v>
      </c>
      <c r="BD194" s="2">
        <v>41442</v>
      </c>
      <c r="BE194" s="2">
        <v>41474</v>
      </c>
      <c r="BF194" s="8">
        <v>32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5</v>
      </c>
      <c r="BO194">
        <v>7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1</v>
      </c>
      <c r="CJ194">
        <v>1</v>
      </c>
      <c r="CK194">
        <v>0</v>
      </c>
      <c r="CL194">
        <v>0</v>
      </c>
      <c r="CM194">
        <v>1</v>
      </c>
      <c r="CN194" s="6">
        <v>1.2113290698181469</v>
      </c>
      <c r="CO194" s="8">
        <v>50</v>
      </c>
      <c r="CP194" s="8">
        <v>50</v>
      </c>
      <c r="CQ194" s="8">
        <v>0</v>
      </c>
      <c r="CR194" s="8">
        <v>62.5</v>
      </c>
      <c r="CS194">
        <v>0</v>
      </c>
      <c r="CT194" s="4">
        <v>0.45620437956204379</v>
      </c>
      <c r="CU194" s="8">
        <v>74.5</v>
      </c>
      <c r="CV194" s="8">
        <v>77.5</v>
      </c>
      <c r="CW194" s="8">
        <v>1</v>
      </c>
      <c r="CX194">
        <v>1</v>
      </c>
      <c r="CY194" s="2">
        <v>41490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f t="shared" ref="EN194:EN257" si="51">IF(SUM(EO194:EP194)=0,0,1)</f>
        <v>1</v>
      </c>
      <c r="EO194">
        <f t="shared" ref="EO194:EO257" si="52">IF(OR(AND(DJ194=1,DK194=0),AND(DN194=1,DO194=0),AND(DR194=1,DS194=0)),1,0)</f>
        <v>0</v>
      </c>
      <c r="EP194">
        <f t="shared" ref="EP194:EP257" si="53">IF(OR(AND(DV194=1,DW194=0),AND(DZ194=1,EA194=0),AND(ED194=1,EE194=0),AND(EH194=1,EI194=0),AND(EL194=1,EM194=0)),1,0)</f>
        <v>1</v>
      </c>
      <c r="EQ194">
        <f t="shared" ref="EQ194:EQ257" si="54">IF(SUM(DV194,DZ194,ED194,EH194,EL194)&gt;1,1,0)</f>
        <v>0</v>
      </c>
      <c r="ER194">
        <f t="shared" ref="ER194:ER257" si="55">IF(SUM(EO194:EP194)=2,1,0)</f>
        <v>0</v>
      </c>
      <c r="ES194">
        <f t="shared" ref="ES194:ES257" si="56">IF(OR(ET194=1,EV194=1),1,0)</f>
        <v>0</v>
      </c>
      <c r="ET194">
        <f t="shared" ref="ET194:ET257" si="57">IF(OR(DU194=1,DY194=1,EC194=1,EG194=1,EK194=1),1,0)</f>
        <v>0</v>
      </c>
      <c r="EU194">
        <f t="shared" ref="EU194:EU257" si="58">IF(SUM(DU194,DY194,EC194,EG194,EK194)&gt;1,1,0)</f>
        <v>0</v>
      </c>
      <c r="EV194">
        <f t="shared" ref="EV194:EV257" si="59">IF(OR(DI194=1,DM194=1,DQ194=1),1,0)</f>
        <v>0</v>
      </c>
      <c r="EW194">
        <f t="shared" ref="EW194:EW257" si="60">IF(AND(ET194=1,EV194=1),1,0)</f>
        <v>0</v>
      </c>
      <c r="EX194">
        <f t="shared" ref="EX194:EX257" si="61">IF(AND(ET194=1,EP194=1),1,0)</f>
        <v>0</v>
      </c>
      <c r="EY194" s="8">
        <v>2</v>
      </c>
      <c r="EZ194">
        <v>1</v>
      </c>
      <c r="FA194" s="2">
        <v>41494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 s="2">
        <v>41571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1</v>
      </c>
      <c r="GZ194" s="2">
        <v>41504</v>
      </c>
      <c r="HA194">
        <v>2</v>
      </c>
      <c r="HB194">
        <v>0</v>
      </c>
      <c r="HD194">
        <v>0</v>
      </c>
      <c r="HE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f t="shared" ref="HR194:HR202" si="62">HA194</f>
        <v>2</v>
      </c>
      <c r="HT194">
        <v>0</v>
      </c>
      <c r="HU194">
        <v>1</v>
      </c>
      <c r="HV194">
        <v>1</v>
      </c>
      <c r="HX194">
        <v>0</v>
      </c>
      <c r="IB194">
        <v>30</v>
      </c>
      <c r="IC194">
        <v>1</v>
      </c>
      <c r="ID194">
        <v>1</v>
      </c>
      <c r="IE194">
        <v>2</v>
      </c>
    </row>
    <row r="195" spans="1:239" x14ac:dyDescent="0.35">
      <c r="A195">
        <v>84</v>
      </c>
      <c r="B195">
        <v>2</v>
      </c>
      <c r="C195" s="9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si="49"/>
        <v>0</v>
      </c>
      <c r="M195">
        <v>0</v>
      </c>
      <c r="N195">
        <v>1</v>
      </c>
      <c r="O195">
        <v>0</v>
      </c>
      <c r="P195">
        <v>0</v>
      </c>
      <c r="Q195">
        <f t="shared" si="50"/>
        <v>1</v>
      </c>
      <c r="R195" s="8">
        <v>0</v>
      </c>
      <c r="S195" s="8">
        <v>0</v>
      </c>
      <c r="T195">
        <v>0</v>
      </c>
      <c r="U195">
        <v>1</v>
      </c>
      <c r="V195">
        <v>0</v>
      </c>
      <c r="W195">
        <v>0</v>
      </c>
      <c r="X195" s="8">
        <v>0</v>
      </c>
      <c r="Y195">
        <v>0</v>
      </c>
      <c r="Z195" s="8">
        <v>130</v>
      </c>
      <c r="AA195" s="8">
        <v>70</v>
      </c>
      <c r="AB195" s="8">
        <v>96</v>
      </c>
      <c r="AC195">
        <v>0</v>
      </c>
      <c r="AD195" s="8">
        <v>2.014492753623188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8">
        <v>35.5</v>
      </c>
      <c r="AL195" s="8">
        <v>64</v>
      </c>
      <c r="AM195" s="6">
        <v>8</v>
      </c>
      <c r="AN195">
        <v>0</v>
      </c>
      <c r="AO195" s="8">
        <v>33</v>
      </c>
      <c r="AP195">
        <v>3</v>
      </c>
      <c r="AQ195">
        <v>1</v>
      </c>
      <c r="AR195">
        <v>0</v>
      </c>
      <c r="AS195">
        <v>1</v>
      </c>
      <c r="AT195">
        <v>0</v>
      </c>
      <c r="AU195">
        <v>0</v>
      </c>
      <c r="AV195" s="8">
        <v>3</v>
      </c>
      <c r="AW195">
        <v>0</v>
      </c>
      <c r="AX195">
        <v>0</v>
      </c>
      <c r="AY195">
        <v>1</v>
      </c>
      <c r="AZ195" s="8">
        <v>162.5</v>
      </c>
      <c r="BA195" s="8">
        <v>111</v>
      </c>
      <c r="BB195" t="s">
        <v>268</v>
      </c>
      <c r="BD195" s="2">
        <v>42804</v>
      </c>
      <c r="BE195" s="2">
        <v>42836</v>
      </c>
      <c r="BF195" s="8">
        <v>32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4</v>
      </c>
      <c r="BO195">
        <v>2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 s="6">
        <v>4</v>
      </c>
      <c r="CO195" s="8">
        <v>0</v>
      </c>
      <c r="CP195" s="8">
        <v>0</v>
      </c>
      <c r="CQ195" s="8">
        <v>100</v>
      </c>
      <c r="CR195" s="8">
        <v>67</v>
      </c>
      <c r="CS195">
        <v>0</v>
      </c>
      <c r="CT195" s="4">
        <v>0.51538461538461533</v>
      </c>
      <c r="CU195" s="8">
        <v>63</v>
      </c>
      <c r="CV195" s="8">
        <v>67</v>
      </c>
      <c r="CW195" s="8">
        <v>1</v>
      </c>
      <c r="CX195">
        <v>1</v>
      </c>
      <c r="CY195" s="2">
        <v>42936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0</v>
      </c>
      <c r="DQ195">
        <v>1</v>
      </c>
      <c r="DR195">
        <v>0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f t="shared" si="51"/>
        <v>0</v>
      </c>
      <c r="EO195">
        <f t="shared" si="52"/>
        <v>0</v>
      </c>
      <c r="EP195">
        <f t="shared" si="53"/>
        <v>0</v>
      </c>
      <c r="EQ195">
        <f t="shared" si="54"/>
        <v>0</v>
      </c>
      <c r="ER195">
        <f t="shared" si="55"/>
        <v>0</v>
      </c>
      <c r="ES195">
        <f t="shared" si="56"/>
        <v>1</v>
      </c>
      <c r="ET195">
        <f t="shared" si="57"/>
        <v>0</v>
      </c>
      <c r="EU195">
        <f t="shared" si="58"/>
        <v>0</v>
      </c>
      <c r="EV195">
        <f t="shared" si="59"/>
        <v>1</v>
      </c>
      <c r="EW195">
        <f t="shared" si="60"/>
        <v>0</v>
      </c>
      <c r="EX195">
        <f t="shared" si="61"/>
        <v>0</v>
      </c>
      <c r="EY195" s="8">
        <v>1.816901408450704</v>
      </c>
      <c r="EZ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0</v>
      </c>
      <c r="HA195">
        <v>0</v>
      </c>
      <c r="HB195">
        <v>0</v>
      </c>
      <c r="HD195">
        <v>0</v>
      </c>
      <c r="HE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f t="shared" si="62"/>
        <v>0</v>
      </c>
      <c r="HT195">
        <v>0</v>
      </c>
      <c r="HU195">
        <v>1</v>
      </c>
      <c r="HV195">
        <v>0</v>
      </c>
      <c r="HW195" s="2">
        <v>43020</v>
      </c>
      <c r="HX195">
        <v>1</v>
      </c>
      <c r="HY195" s="2">
        <v>43176</v>
      </c>
      <c r="HZ195">
        <v>184</v>
      </c>
      <c r="IA195">
        <v>1</v>
      </c>
      <c r="ID195">
        <v>0</v>
      </c>
      <c r="IE195">
        <v>0</v>
      </c>
    </row>
    <row r="196" spans="1:239" x14ac:dyDescent="0.35">
      <c r="A196">
        <v>84</v>
      </c>
      <c r="B196">
        <v>2</v>
      </c>
      <c r="C196" s="9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f t="shared" si="49"/>
        <v>0</v>
      </c>
      <c r="M196">
        <v>0</v>
      </c>
      <c r="N196">
        <v>1</v>
      </c>
      <c r="O196">
        <v>0</v>
      </c>
      <c r="P196">
        <v>0</v>
      </c>
      <c r="Q196">
        <f t="shared" si="50"/>
        <v>1</v>
      </c>
      <c r="R196" s="8">
        <v>0</v>
      </c>
      <c r="S196" s="8">
        <v>0</v>
      </c>
      <c r="T196">
        <v>0</v>
      </c>
      <c r="U196">
        <v>1</v>
      </c>
      <c r="V196">
        <v>0</v>
      </c>
      <c r="W196">
        <v>0</v>
      </c>
      <c r="X196" s="8">
        <v>0</v>
      </c>
      <c r="Y196">
        <v>0</v>
      </c>
      <c r="Z196" s="8">
        <v>130</v>
      </c>
      <c r="AA196" s="8">
        <v>70</v>
      </c>
      <c r="AB196" s="8">
        <v>96</v>
      </c>
      <c r="AC196">
        <v>0</v>
      </c>
      <c r="AD196" s="8">
        <v>2.0266666666666668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8">
        <v>35.920673611532109</v>
      </c>
      <c r="AL196" s="8">
        <v>64</v>
      </c>
      <c r="AM196" s="6">
        <v>8</v>
      </c>
      <c r="AN196">
        <v>0</v>
      </c>
      <c r="AO196" s="8">
        <v>33</v>
      </c>
      <c r="AP196">
        <v>3</v>
      </c>
      <c r="AQ196">
        <v>1</v>
      </c>
      <c r="AR196">
        <v>0</v>
      </c>
      <c r="AS196">
        <v>1</v>
      </c>
      <c r="AT196">
        <v>0</v>
      </c>
      <c r="AU196">
        <v>0</v>
      </c>
      <c r="AV196" s="8">
        <v>3</v>
      </c>
      <c r="AW196">
        <v>0</v>
      </c>
      <c r="AX196">
        <v>0</v>
      </c>
      <c r="AY196">
        <v>1</v>
      </c>
      <c r="AZ196" s="8">
        <v>216</v>
      </c>
      <c r="BA196" s="8">
        <v>146</v>
      </c>
      <c r="BB196" t="s">
        <v>268</v>
      </c>
      <c r="BD196" s="2">
        <v>42804</v>
      </c>
      <c r="BE196" s="2">
        <v>42836</v>
      </c>
      <c r="BF196" s="8">
        <v>32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4</v>
      </c>
      <c r="BO196">
        <v>2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 s="6">
        <v>6</v>
      </c>
      <c r="CO196" s="8">
        <v>0</v>
      </c>
      <c r="CP196" s="8">
        <v>0</v>
      </c>
      <c r="CQ196" s="8">
        <v>100</v>
      </c>
      <c r="CR196" s="8">
        <v>67</v>
      </c>
      <c r="CS196">
        <v>0</v>
      </c>
      <c r="CT196" s="4">
        <v>0.51538461538461533</v>
      </c>
      <c r="CU196" s="8">
        <v>63</v>
      </c>
      <c r="CV196" s="8">
        <v>67</v>
      </c>
      <c r="CW196" s="8">
        <v>1</v>
      </c>
      <c r="CX196">
        <v>1</v>
      </c>
      <c r="CY196" s="2">
        <v>42936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f t="shared" si="51"/>
        <v>1</v>
      </c>
      <c r="EO196">
        <f t="shared" si="52"/>
        <v>0</v>
      </c>
      <c r="EP196">
        <f t="shared" si="53"/>
        <v>1</v>
      </c>
      <c r="EQ196">
        <f t="shared" si="54"/>
        <v>0</v>
      </c>
      <c r="ER196">
        <f t="shared" si="55"/>
        <v>0</v>
      </c>
      <c r="ES196">
        <f t="shared" si="56"/>
        <v>1</v>
      </c>
      <c r="ET196">
        <f t="shared" si="57"/>
        <v>0</v>
      </c>
      <c r="EU196">
        <f t="shared" si="58"/>
        <v>0</v>
      </c>
      <c r="EV196">
        <f t="shared" si="59"/>
        <v>1</v>
      </c>
      <c r="EW196">
        <f t="shared" si="60"/>
        <v>0</v>
      </c>
      <c r="EX196">
        <f t="shared" si="61"/>
        <v>0</v>
      </c>
      <c r="EY196" s="8">
        <v>1.7536231884057969</v>
      </c>
      <c r="EZ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HA196">
        <v>0</v>
      </c>
      <c r="HB196">
        <v>0</v>
      </c>
      <c r="HD196">
        <v>0</v>
      </c>
      <c r="HE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f t="shared" si="62"/>
        <v>0</v>
      </c>
      <c r="HT196">
        <v>0</v>
      </c>
      <c r="HU196">
        <v>1</v>
      </c>
      <c r="HV196">
        <v>0</v>
      </c>
      <c r="HW196" s="2">
        <v>43020</v>
      </c>
      <c r="HX196">
        <v>1</v>
      </c>
      <c r="HY196" s="2">
        <v>43176</v>
      </c>
      <c r="HZ196">
        <v>184</v>
      </c>
      <c r="IA196">
        <v>1</v>
      </c>
      <c r="ID196">
        <v>0</v>
      </c>
      <c r="IE196">
        <v>0</v>
      </c>
    </row>
    <row r="197" spans="1:239" x14ac:dyDescent="0.35">
      <c r="A197">
        <v>75</v>
      </c>
      <c r="B197">
        <v>1</v>
      </c>
      <c r="C197" s="9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49"/>
        <v>0</v>
      </c>
      <c r="M197">
        <v>0</v>
      </c>
      <c r="N197">
        <v>1</v>
      </c>
      <c r="O197">
        <v>0</v>
      </c>
      <c r="P197">
        <v>0</v>
      </c>
      <c r="Q197">
        <f t="shared" si="50"/>
        <v>1</v>
      </c>
      <c r="R197" s="8">
        <v>0</v>
      </c>
      <c r="S197" s="8">
        <v>0</v>
      </c>
      <c r="T197">
        <v>2</v>
      </c>
      <c r="U197">
        <v>0</v>
      </c>
      <c r="V197">
        <v>0</v>
      </c>
      <c r="W197">
        <v>1</v>
      </c>
      <c r="X197" s="8">
        <v>7.8841512469831038E-2</v>
      </c>
      <c r="Y197">
        <v>1</v>
      </c>
      <c r="Z197" s="8">
        <v>143</v>
      </c>
      <c r="AA197" s="8">
        <v>54</v>
      </c>
      <c r="AB197" s="8">
        <v>98</v>
      </c>
      <c r="AC197">
        <v>0</v>
      </c>
      <c r="AD197" s="8">
        <v>1.9027777777777779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8">
        <v>39.5</v>
      </c>
      <c r="AL197" s="8">
        <v>102</v>
      </c>
      <c r="AM197" s="6">
        <v>8.4</v>
      </c>
      <c r="AN197">
        <v>0</v>
      </c>
      <c r="AO197" s="8">
        <v>78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 s="8">
        <v>3</v>
      </c>
      <c r="AW197">
        <v>0</v>
      </c>
      <c r="AX197">
        <v>0</v>
      </c>
      <c r="AY197">
        <v>1</v>
      </c>
      <c r="AZ197" s="8">
        <v>220.5</v>
      </c>
      <c r="BA197" s="8">
        <v>162</v>
      </c>
      <c r="BB197" t="s">
        <v>220</v>
      </c>
      <c r="BD197" s="2">
        <v>42636</v>
      </c>
      <c r="BE197" s="2">
        <v>42668</v>
      </c>
      <c r="BF197" s="8">
        <v>32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4</v>
      </c>
      <c r="BO197">
        <v>7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1</v>
      </c>
      <c r="CN197" s="6">
        <v>3.8</v>
      </c>
      <c r="CO197" s="8">
        <v>60</v>
      </c>
      <c r="CP197" s="8">
        <v>20</v>
      </c>
      <c r="CQ197" s="8">
        <v>20</v>
      </c>
      <c r="CR197" s="8">
        <v>91</v>
      </c>
      <c r="CS197">
        <v>0</v>
      </c>
      <c r="CT197" s="4">
        <v>0.63636363636363635</v>
      </c>
      <c r="CU197" s="8">
        <v>52</v>
      </c>
      <c r="CV197" s="8">
        <v>129</v>
      </c>
      <c r="CW197" s="8">
        <v>1</v>
      </c>
      <c r="CX197">
        <v>1</v>
      </c>
      <c r="CY197" s="2">
        <v>42678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1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f t="shared" si="51"/>
        <v>0</v>
      </c>
      <c r="EO197">
        <f t="shared" si="52"/>
        <v>0</v>
      </c>
      <c r="EP197">
        <f t="shared" si="53"/>
        <v>0</v>
      </c>
      <c r="EQ197">
        <f t="shared" si="54"/>
        <v>0</v>
      </c>
      <c r="ER197">
        <f t="shared" si="55"/>
        <v>0</v>
      </c>
      <c r="ES197">
        <f t="shared" si="56"/>
        <v>1</v>
      </c>
      <c r="ET197">
        <f t="shared" si="57"/>
        <v>1</v>
      </c>
      <c r="EU197">
        <f t="shared" si="58"/>
        <v>1</v>
      </c>
      <c r="EV197">
        <f t="shared" si="59"/>
        <v>1</v>
      </c>
      <c r="EW197">
        <f t="shared" si="60"/>
        <v>1</v>
      </c>
      <c r="EX197">
        <f t="shared" si="61"/>
        <v>0</v>
      </c>
      <c r="EY197" s="8">
        <v>1.8857142857142859</v>
      </c>
      <c r="EZ197">
        <v>1</v>
      </c>
      <c r="FA197" s="2">
        <v>42684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 s="2">
        <v>42692</v>
      </c>
      <c r="HA197">
        <v>6</v>
      </c>
      <c r="HB197">
        <v>0</v>
      </c>
      <c r="HD197">
        <v>0</v>
      </c>
      <c r="HE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f t="shared" si="62"/>
        <v>6</v>
      </c>
      <c r="HT197">
        <v>0</v>
      </c>
      <c r="HU197">
        <v>1</v>
      </c>
      <c r="HV197">
        <v>1</v>
      </c>
      <c r="HW197" s="2">
        <v>42726</v>
      </c>
      <c r="HX197">
        <v>0</v>
      </c>
      <c r="HZ197">
        <v>58</v>
      </c>
      <c r="IA197">
        <v>1</v>
      </c>
      <c r="IB197">
        <v>24</v>
      </c>
      <c r="IC197">
        <v>1</v>
      </c>
      <c r="ID197">
        <v>1</v>
      </c>
      <c r="IE197">
        <v>3</v>
      </c>
    </row>
    <row r="198" spans="1:239" x14ac:dyDescent="0.35">
      <c r="A198">
        <v>86</v>
      </c>
      <c r="B198">
        <v>2</v>
      </c>
      <c r="C198" s="9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49"/>
        <v>0</v>
      </c>
      <c r="M198">
        <v>0</v>
      </c>
      <c r="N198">
        <v>1</v>
      </c>
      <c r="O198">
        <v>0</v>
      </c>
      <c r="P198">
        <v>0</v>
      </c>
      <c r="Q198">
        <f t="shared" si="50"/>
        <v>1</v>
      </c>
      <c r="R198" s="8">
        <v>0</v>
      </c>
      <c r="S198" s="8">
        <v>0</v>
      </c>
      <c r="T198">
        <v>0</v>
      </c>
      <c r="U198">
        <v>1</v>
      </c>
      <c r="V198">
        <v>0</v>
      </c>
      <c r="W198">
        <v>0</v>
      </c>
      <c r="X198" s="8">
        <v>0</v>
      </c>
      <c r="Y198">
        <v>1</v>
      </c>
      <c r="Z198" s="8">
        <v>195</v>
      </c>
      <c r="AA198" s="8">
        <v>65</v>
      </c>
      <c r="AB198" s="8">
        <v>96</v>
      </c>
      <c r="AC198">
        <v>0</v>
      </c>
      <c r="AD198" s="8">
        <v>1.915492957746479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8">
        <v>42.5</v>
      </c>
      <c r="AL198" s="8">
        <v>77</v>
      </c>
      <c r="AM198" s="6">
        <v>6</v>
      </c>
      <c r="AN198">
        <v>1</v>
      </c>
      <c r="AO198" s="8">
        <v>40</v>
      </c>
      <c r="AP198">
        <v>3</v>
      </c>
      <c r="AQ198">
        <v>1</v>
      </c>
      <c r="AR198">
        <v>0</v>
      </c>
      <c r="AS198">
        <v>1</v>
      </c>
      <c r="AT198">
        <v>0</v>
      </c>
      <c r="AU198">
        <v>0</v>
      </c>
      <c r="AV198" s="8">
        <v>2</v>
      </c>
      <c r="AW198">
        <v>0</v>
      </c>
      <c r="AX198">
        <v>1</v>
      </c>
      <c r="AY198">
        <v>0</v>
      </c>
      <c r="AZ198" s="8">
        <v>134</v>
      </c>
      <c r="BA198" s="8">
        <v>0</v>
      </c>
      <c r="BB198" t="s">
        <v>226</v>
      </c>
      <c r="BC198" t="s">
        <v>232</v>
      </c>
      <c r="BD198" s="2">
        <v>41866</v>
      </c>
      <c r="BE198" s="2">
        <v>41898</v>
      </c>
      <c r="BF198" s="8">
        <v>32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4</v>
      </c>
      <c r="BO198">
        <v>14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3</v>
      </c>
      <c r="CJ198">
        <v>1</v>
      </c>
      <c r="CK198">
        <v>1</v>
      </c>
      <c r="CL198">
        <v>1</v>
      </c>
      <c r="CM198">
        <v>1</v>
      </c>
      <c r="CN198" s="6">
        <v>0.8</v>
      </c>
      <c r="CO198" s="8">
        <v>80</v>
      </c>
      <c r="CP198" s="8">
        <v>0</v>
      </c>
      <c r="CQ198" s="8">
        <v>20</v>
      </c>
      <c r="CR198" s="8">
        <v>91.500000000000014</v>
      </c>
      <c r="CS198">
        <v>0</v>
      </c>
      <c r="CT198" s="4">
        <v>0.46923076923076928</v>
      </c>
      <c r="CU198" s="8">
        <v>103.49999999999999</v>
      </c>
      <c r="CV198" s="8">
        <v>114.5</v>
      </c>
      <c r="CW198" s="8">
        <v>1</v>
      </c>
      <c r="CX198">
        <v>1</v>
      </c>
      <c r="CY198" s="2">
        <v>41901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f t="shared" si="51"/>
        <v>1</v>
      </c>
      <c r="EO198">
        <f t="shared" si="52"/>
        <v>0</v>
      </c>
      <c r="EP198">
        <f t="shared" si="53"/>
        <v>1</v>
      </c>
      <c r="EQ198">
        <f t="shared" si="54"/>
        <v>0</v>
      </c>
      <c r="ER198">
        <f t="shared" si="55"/>
        <v>0</v>
      </c>
      <c r="ES198">
        <f t="shared" si="56"/>
        <v>1</v>
      </c>
      <c r="ET198">
        <f t="shared" si="57"/>
        <v>1</v>
      </c>
      <c r="EU198">
        <f t="shared" si="58"/>
        <v>1</v>
      </c>
      <c r="EV198">
        <f t="shared" si="59"/>
        <v>1</v>
      </c>
      <c r="EW198">
        <f t="shared" si="60"/>
        <v>1</v>
      </c>
      <c r="EX198">
        <f t="shared" si="61"/>
        <v>1</v>
      </c>
      <c r="EY198" s="8">
        <v>1.7945205479452051</v>
      </c>
      <c r="EZ198">
        <v>1</v>
      </c>
      <c r="FA198" s="2">
        <v>41906</v>
      </c>
      <c r="FB198">
        <v>0</v>
      </c>
      <c r="FC198">
        <v>1</v>
      </c>
      <c r="FD198">
        <v>0</v>
      </c>
      <c r="FE198">
        <v>0</v>
      </c>
      <c r="FF198">
        <v>1</v>
      </c>
      <c r="FG198">
        <v>1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1</v>
      </c>
      <c r="GR198">
        <v>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HA198">
        <v>0</v>
      </c>
      <c r="HB198">
        <v>0</v>
      </c>
      <c r="HD198">
        <v>0</v>
      </c>
      <c r="HE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f t="shared" si="62"/>
        <v>0</v>
      </c>
      <c r="HT198">
        <v>0</v>
      </c>
      <c r="HU198">
        <v>1</v>
      </c>
      <c r="HV198">
        <v>0</v>
      </c>
      <c r="HX198">
        <v>1</v>
      </c>
      <c r="HY198" s="2">
        <v>42758</v>
      </c>
      <c r="ID198">
        <v>2</v>
      </c>
      <c r="IE198">
        <v>4</v>
      </c>
    </row>
    <row r="199" spans="1:239" x14ac:dyDescent="0.35">
      <c r="A199">
        <v>74</v>
      </c>
      <c r="B199">
        <v>1</v>
      </c>
      <c r="C199" s="9">
        <v>2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f t="shared" si="49"/>
        <v>1</v>
      </c>
      <c r="M199">
        <v>1</v>
      </c>
      <c r="N199">
        <v>0</v>
      </c>
      <c r="O199">
        <v>1</v>
      </c>
      <c r="P199">
        <v>0</v>
      </c>
      <c r="Q199">
        <f t="shared" si="50"/>
        <v>1</v>
      </c>
      <c r="R199" s="8">
        <v>0</v>
      </c>
      <c r="S199" s="8">
        <v>0.1091019294878271</v>
      </c>
      <c r="T199">
        <v>0</v>
      </c>
      <c r="U199">
        <v>1</v>
      </c>
      <c r="V199">
        <v>0</v>
      </c>
      <c r="W199">
        <v>0</v>
      </c>
      <c r="X199" s="8">
        <v>0</v>
      </c>
      <c r="Y199">
        <v>0</v>
      </c>
      <c r="Z199" s="8">
        <v>136</v>
      </c>
      <c r="AA199" s="8">
        <v>75</v>
      </c>
      <c r="AB199" s="8">
        <v>98</v>
      </c>
      <c r="AC199">
        <v>0</v>
      </c>
      <c r="AD199" s="8">
        <v>1.9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8">
        <v>48</v>
      </c>
      <c r="AL199" s="8">
        <v>74</v>
      </c>
      <c r="AM199" s="6">
        <v>8</v>
      </c>
      <c r="AN199">
        <v>0</v>
      </c>
      <c r="AO199" s="8">
        <v>44</v>
      </c>
      <c r="AP199">
        <v>3</v>
      </c>
      <c r="AQ199">
        <v>1</v>
      </c>
      <c r="AR199">
        <v>0</v>
      </c>
      <c r="AS199">
        <v>1</v>
      </c>
      <c r="AT199">
        <v>0</v>
      </c>
      <c r="AU199">
        <v>0</v>
      </c>
      <c r="AV199" s="8">
        <v>2</v>
      </c>
      <c r="AW199">
        <v>0</v>
      </c>
      <c r="AX199">
        <v>1</v>
      </c>
      <c r="AY199">
        <v>0</v>
      </c>
      <c r="AZ199" s="8">
        <v>166</v>
      </c>
      <c r="BA199" s="8">
        <v>0</v>
      </c>
      <c r="BB199" t="s">
        <v>217</v>
      </c>
      <c r="BD199" s="2">
        <v>42768</v>
      </c>
      <c r="BE199" s="2">
        <v>42801</v>
      </c>
      <c r="BF199" s="8">
        <v>33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</v>
      </c>
      <c r="BO199">
        <v>7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1</v>
      </c>
      <c r="CN199" s="6">
        <v>0.2</v>
      </c>
      <c r="CO199" s="8">
        <v>100</v>
      </c>
      <c r="CP199" s="8">
        <v>0</v>
      </c>
      <c r="CQ199" s="8">
        <v>0</v>
      </c>
      <c r="CR199" s="8">
        <v>58</v>
      </c>
      <c r="CS199">
        <v>0</v>
      </c>
      <c r="CT199" s="4">
        <v>0.4264705882352941</v>
      </c>
      <c r="CU199" s="8">
        <v>78</v>
      </c>
      <c r="CV199" s="8">
        <v>44</v>
      </c>
      <c r="CW199" s="8">
        <v>0</v>
      </c>
      <c r="CX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f t="shared" si="51"/>
        <v>0</v>
      </c>
      <c r="EO199">
        <f t="shared" si="52"/>
        <v>0</v>
      </c>
      <c r="EP199">
        <f t="shared" si="53"/>
        <v>0</v>
      </c>
      <c r="EQ199">
        <f t="shared" si="54"/>
        <v>0</v>
      </c>
      <c r="ER199">
        <f t="shared" si="55"/>
        <v>0</v>
      </c>
      <c r="ES199">
        <f t="shared" si="56"/>
        <v>0</v>
      </c>
      <c r="ET199">
        <f t="shared" si="57"/>
        <v>0</v>
      </c>
      <c r="EU199">
        <f t="shared" si="58"/>
        <v>0</v>
      </c>
      <c r="EV199">
        <f t="shared" si="59"/>
        <v>0</v>
      </c>
      <c r="EW199">
        <f t="shared" si="60"/>
        <v>0</v>
      </c>
      <c r="EX199">
        <f t="shared" si="61"/>
        <v>0</v>
      </c>
      <c r="EY199" s="8">
        <v>1.8181818181818179</v>
      </c>
      <c r="EZ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HA199">
        <v>0</v>
      </c>
      <c r="HB199">
        <v>0</v>
      </c>
      <c r="HD199">
        <v>0</v>
      </c>
      <c r="HE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f t="shared" si="62"/>
        <v>0</v>
      </c>
      <c r="HT199">
        <v>0</v>
      </c>
      <c r="HU199">
        <v>1</v>
      </c>
      <c r="HV199">
        <v>0</v>
      </c>
      <c r="HW199" s="2">
        <v>42816</v>
      </c>
      <c r="HX199">
        <v>0</v>
      </c>
      <c r="HZ199">
        <v>15</v>
      </c>
      <c r="IA199">
        <v>1</v>
      </c>
      <c r="ID199">
        <v>0</v>
      </c>
      <c r="IE199">
        <v>0</v>
      </c>
    </row>
    <row r="200" spans="1:239" x14ac:dyDescent="0.35">
      <c r="A200">
        <v>66</v>
      </c>
      <c r="B200">
        <v>1</v>
      </c>
      <c r="C200" s="9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f t="shared" si="49"/>
        <v>0</v>
      </c>
      <c r="M200">
        <v>1</v>
      </c>
      <c r="N200">
        <v>0</v>
      </c>
      <c r="O200">
        <v>1</v>
      </c>
      <c r="P200">
        <v>0</v>
      </c>
      <c r="Q200">
        <f t="shared" si="50"/>
        <v>1</v>
      </c>
      <c r="R200" s="8">
        <v>0</v>
      </c>
      <c r="S200" s="8">
        <v>5.5404585389019337E-2</v>
      </c>
      <c r="T200">
        <v>2</v>
      </c>
      <c r="U200">
        <v>0</v>
      </c>
      <c r="V200">
        <v>0</v>
      </c>
      <c r="W200">
        <v>1</v>
      </c>
      <c r="X200" s="8">
        <v>6.6499538197651406E-2</v>
      </c>
      <c r="Y200">
        <v>1</v>
      </c>
      <c r="Z200" s="8">
        <v>151</v>
      </c>
      <c r="AA200" s="8">
        <v>64</v>
      </c>
      <c r="AB200" s="8">
        <v>96</v>
      </c>
      <c r="AC200">
        <v>0</v>
      </c>
      <c r="AD200" s="8">
        <v>1.9411764705882351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8">
        <v>40.07463893349361</v>
      </c>
      <c r="AL200" s="8">
        <v>84</v>
      </c>
      <c r="AM200" s="6">
        <v>8.1999999999999993</v>
      </c>
      <c r="AN200">
        <v>0</v>
      </c>
      <c r="AO200" s="8">
        <v>47</v>
      </c>
      <c r="AP200">
        <v>2</v>
      </c>
      <c r="AQ200">
        <v>1</v>
      </c>
      <c r="AR200">
        <v>1</v>
      </c>
      <c r="AS200">
        <v>0</v>
      </c>
      <c r="AT200">
        <v>0</v>
      </c>
      <c r="AU200">
        <v>0</v>
      </c>
      <c r="AV200" s="8">
        <v>3</v>
      </c>
      <c r="AW200">
        <v>0</v>
      </c>
      <c r="AX200">
        <v>0</v>
      </c>
      <c r="AY200">
        <v>1</v>
      </c>
      <c r="AZ200" s="8">
        <v>141</v>
      </c>
      <c r="BA200" s="8">
        <v>123.5</v>
      </c>
      <c r="BB200" t="s">
        <v>221</v>
      </c>
      <c r="BD200" s="2">
        <v>41749</v>
      </c>
      <c r="BE200" s="2">
        <v>41782</v>
      </c>
      <c r="BF200" s="8">
        <v>33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5</v>
      </c>
      <c r="BO200">
        <v>6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0</v>
      </c>
      <c r="CM200">
        <v>1</v>
      </c>
      <c r="CN200" s="6">
        <v>24</v>
      </c>
      <c r="CO200" s="8">
        <v>100</v>
      </c>
      <c r="CP200" s="8">
        <v>0</v>
      </c>
      <c r="CQ200" s="8">
        <v>0</v>
      </c>
      <c r="CR200" s="8">
        <v>62.883523563044697</v>
      </c>
      <c r="CS200">
        <v>0</v>
      </c>
      <c r="CT200" s="4">
        <v>0.41644717591420327</v>
      </c>
      <c r="CU200" s="8">
        <v>88.11647643695531</v>
      </c>
      <c r="CV200" s="8">
        <v>78</v>
      </c>
      <c r="CW200" s="8">
        <v>0</v>
      </c>
      <c r="CX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f t="shared" si="51"/>
        <v>0</v>
      </c>
      <c r="EO200">
        <f t="shared" si="52"/>
        <v>0</v>
      </c>
      <c r="EP200">
        <f t="shared" si="53"/>
        <v>0</v>
      </c>
      <c r="EQ200">
        <f t="shared" si="54"/>
        <v>0</v>
      </c>
      <c r="ER200">
        <f t="shared" si="55"/>
        <v>0</v>
      </c>
      <c r="ES200">
        <f t="shared" si="56"/>
        <v>0</v>
      </c>
      <c r="ET200">
        <f t="shared" si="57"/>
        <v>0</v>
      </c>
      <c r="EU200">
        <f t="shared" si="58"/>
        <v>0</v>
      </c>
      <c r="EV200">
        <f t="shared" si="59"/>
        <v>0</v>
      </c>
      <c r="EW200">
        <f t="shared" si="60"/>
        <v>0</v>
      </c>
      <c r="EX200">
        <f t="shared" si="61"/>
        <v>0</v>
      </c>
      <c r="EY200" s="8">
        <v>1.833333333333333</v>
      </c>
      <c r="EZ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HA200">
        <v>0</v>
      </c>
      <c r="HB200">
        <v>0</v>
      </c>
      <c r="HD200">
        <v>0</v>
      </c>
      <c r="HE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f t="shared" si="62"/>
        <v>0</v>
      </c>
      <c r="HT200">
        <v>0</v>
      </c>
      <c r="HU200">
        <v>1</v>
      </c>
      <c r="HV200">
        <v>0</v>
      </c>
      <c r="HW200" s="2">
        <v>41874</v>
      </c>
      <c r="HX200">
        <v>0</v>
      </c>
      <c r="HZ200">
        <v>92</v>
      </c>
      <c r="IA200">
        <v>1</v>
      </c>
      <c r="ID200">
        <v>0</v>
      </c>
      <c r="IE200">
        <v>0</v>
      </c>
    </row>
    <row r="201" spans="1:239" x14ac:dyDescent="0.35">
      <c r="A201">
        <v>60</v>
      </c>
      <c r="B201">
        <v>1</v>
      </c>
      <c r="C201" s="9">
        <v>2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f t="shared" si="49"/>
        <v>1</v>
      </c>
      <c r="M201">
        <v>2</v>
      </c>
      <c r="N201">
        <v>0</v>
      </c>
      <c r="O201">
        <v>0</v>
      </c>
      <c r="P201">
        <v>1</v>
      </c>
      <c r="Q201">
        <f t="shared" si="50"/>
        <v>0</v>
      </c>
      <c r="R201" s="8">
        <v>0.1383759693056941</v>
      </c>
      <c r="S201" s="8">
        <v>9.4853759948191424E-2</v>
      </c>
      <c r="T201">
        <v>2</v>
      </c>
      <c r="U201">
        <v>0</v>
      </c>
      <c r="V201">
        <v>0</v>
      </c>
      <c r="W201">
        <v>1</v>
      </c>
      <c r="X201" s="8">
        <v>0.20173245386134259</v>
      </c>
      <c r="Y201">
        <v>0</v>
      </c>
      <c r="Z201" s="8">
        <v>136</v>
      </c>
      <c r="AA201" s="8">
        <v>53</v>
      </c>
      <c r="AB201" s="8">
        <v>100</v>
      </c>
      <c r="AC201">
        <v>0</v>
      </c>
      <c r="AD201" s="8">
        <v>1.342857142857143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8">
        <v>41</v>
      </c>
      <c r="AL201" s="8">
        <v>58</v>
      </c>
      <c r="AM201" s="6">
        <v>8.1999999999999993</v>
      </c>
      <c r="AN201">
        <v>0</v>
      </c>
      <c r="AO201" s="8">
        <v>72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 s="8">
        <v>3</v>
      </c>
      <c r="AW201">
        <v>0</v>
      </c>
      <c r="AX201">
        <v>0</v>
      </c>
      <c r="AY201">
        <v>1</v>
      </c>
      <c r="AZ201" s="8">
        <v>286</v>
      </c>
      <c r="BA201" s="8">
        <v>231</v>
      </c>
      <c r="BB201" t="s">
        <v>220</v>
      </c>
      <c r="BD201" s="2">
        <v>41767</v>
      </c>
      <c r="BE201" s="2">
        <v>41800</v>
      </c>
      <c r="BF201" s="8">
        <v>33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7</v>
      </c>
      <c r="BO201">
        <v>14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3</v>
      </c>
      <c r="CJ201">
        <v>1</v>
      </c>
      <c r="CK201">
        <v>1</v>
      </c>
      <c r="CL201">
        <v>1</v>
      </c>
      <c r="CM201">
        <v>1</v>
      </c>
      <c r="CN201" s="6">
        <v>2.4</v>
      </c>
      <c r="CO201" s="8">
        <v>0</v>
      </c>
      <c r="CP201" s="8">
        <v>0</v>
      </c>
      <c r="CQ201" s="8">
        <v>100</v>
      </c>
      <c r="CR201" s="8">
        <v>83</v>
      </c>
      <c r="CS201">
        <v>0</v>
      </c>
      <c r="CT201" s="4">
        <v>0.61029411764705888</v>
      </c>
      <c r="CU201" s="8">
        <v>53</v>
      </c>
      <c r="CV201" s="8">
        <v>82</v>
      </c>
      <c r="CW201" s="8">
        <v>0</v>
      </c>
      <c r="CX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f t="shared" si="51"/>
        <v>0</v>
      </c>
      <c r="EO201">
        <f t="shared" si="52"/>
        <v>0</v>
      </c>
      <c r="EP201">
        <f t="shared" si="53"/>
        <v>0</v>
      </c>
      <c r="EQ201">
        <f t="shared" si="54"/>
        <v>0</v>
      </c>
      <c r="ER201">
        <f t="shared" si="55"/>
        <v>0</v>
      </c>
      <c r="ES201">
        <f t="shared" si="56"/>
        <v>0</v>
      </c>
      <c r="ET201">
        <f t="shared" si="57"/>
        <v>0</v>
      </c>
      <c r="EU201">
        <f t="shared" si="58"/>
        <v>0</v>
      </c>
      <c r="EV201">
        <f t="shared" si="59"/>
        <v>0</v>
      </c>
      <c r="EW201">
        <f t="shared" si="60"/>
        <v>0</v>
      </c>
      <c r="EX201">
        <f t="shared" si="61"/>
        <v>0</v>
      </c>
      <c r="EY201" s="8">
        <v>1.8985507246376809</v>
      </c>
      <c r="EZ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HA201">
        <v>0</v>
      </c>
      <c r="HB201">
        <v>0</v>
      </c>
      <c r="HD201">
        <v>0</v>
      </c>
      <c r="HE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f t="shared" si="62"/>
        <v>0</v>
      </c>
      <c r="HT201">
        <v>0</v>
      </c>
      <c r="HU201">
        <v>1</v>
      </c>
      <c r="HV201">
        <v>0</v>
      </c>
      <c r="HW201" s="2">
        <v>42033</v>
      </c>
      <c r="HX201">
        <v>0</v>
      </c>
      <c r="HZ201">
        <v>233</v>
      </c>
      <c r="IA201">
        <v>1</v>
      </c>
      <c r="ID201">
        <v>0</v>
      </c>
      <c r="IE201">
        <v>0</v>
      </c>
    </row>
    <row r="202" spans="1:239" x14ac:dyDescent="0.35">
      <c r="A202">
        <v>59</v>
      </c>
      <c r="B202">
        <v>1</v>
      </c>
      <c r="C202" s="9">
        <v>2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f t="shared" si="49"/>
        <v>1</v>
      </c>
      <c r="M202">
        <v>0</v>
      </c>
      <c r="N202">
        <v>1</v>
      </c>
      <c r="O202">
        <v>0</v>
      </c>
      <c r="P202">
        <v>0</v>
      </c>
      <c r="Q202">
        <f t="shared" si="50"/>
        <v>1</v>
      </c>
      <c r="R202" s="8">
        <v>0</v>
      </c>
      <c r="S202" s="8">
        <v>0</v>
      </c>
      <c r="T202">
        <v>0</v>
      </c>
      <c r="U202">
        <v>1</v>
      </c>
      <c r="V202">
        <v>0</v>
      </c>
      <c r="W202">
        <v>0</v>
      </c>
      <c r="X202" s="8">
        <v>0</v>
      </c>
      <c r="Y202">
        <v>0</v>
      </c>
      <c r="Z202" s="8">
        <v>139.5</v>
      </c>
      <c r="AA202" s="8">
        <v>72.5</v>
      </c>
      <c r="AB202" s="8">
        <v>97.75645114525949</v>
      </c>
      <c r="AC202">
        <v>0</v>
      </c>
      <c r="AD202" s="8">
        <v>1.970149253731343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8">
        <v>41.5</v>
      </c>
      <c r="AL202" s="8">
        <v>65.07157344106561</v>
      </c>
      <c r="AM202" s="6">
        <v>7.7273120750503894</v>
      </c>
      <c r="AN202">
        <v>0</v>
      </c>
      <c r="AO202" s="8">
        <v>49.5</v>
      </c>
      <c r="AQ202">
        <v>1</v>
      </c>
      <c r="AR202">
        <v>0</v>
      </c>
      <c r="AS202">
        <v>0</v>
      </c>
      <c r="AT202">
        <v>0</v>
      </c>
      <c r="AU202">
        <v>0</v>
      </c>
      <c r="AV202" s="8">
        <v>3</v>
      </c>
      <c r="AW202">
        <v>0</v>
      </c>
      <c r="AX202">
        <v>0</v>
      </c>
      <c r="AY202">
        <v>1</v>
      </c>
      <c r="AZ202" s="8">
        <v>285</v>
      </c>
      <c r="BA202" s="8">
        <v>222.5</v>
      </c>
      <c r="BD202" s="2">
        <v>41350</v>
      </c>
      <c r="BE202" s="2">
        <v>41383</v>
      </c>
      <c r="BF202" s="8">
        <v>33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6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1</v>
      </c>
      <c r="CN202" s="6">
        <v>0.70497634220758054</v>
      </c>
      <c r="CO202" s="8">
        <v>0</v>
      </c>
      <c r="CP202" s="8">
        <v>0</v>
      </c>
      <c r="CQ202" s="8">
        <v>100</v>
      </c>
      <c r="CR202" s="8">
        <v>89.5</v>
      </c>
      <c r="CS202">
        <v>0</v>
      </c>
      <c r="CT202" s="4">
        <v>0.64157706093189959</v>
      </c>
      <c r="CU202" s="8">
        <v>50</v>
      </c>
      <c r="CV202" s="8">
        <v>80.5</v>
      </c>
      <c r="CW202" s="8">
        <v>0</v>
      </c>
      <c r="CX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f t="shared" si="51"/>
        <v>0</v>
      </c>
      <c r="EO202">
        <f t="shared" si="52"/>
        <v>0</v>
      </c>
      <c r="EP202">
        <f t="shared" si="53"/>
        <v>0</v>
      </c>
      <c r="EQ202">
        <f t="shared" si="54"/>
        <v>0</v>
      </c>
      <c r="ER202">
        <f t="shared" si="55"/>
        <v>0</v>
      </c>
      <c r="ES202">
        <f t="shared" si="56"/>
        <v>0</v>
      </c>
      <c r="ET202">
        <f t="shared" si="57"/>
        <v>0</v>
      </c>
      <c r="EU202">
        <f t="shared" si="58"/>
        <v>0</v>
      </c>
      <c r="EV202">
        <f t="shared" si="59"/>
        <v>0</v>
      </c>
      <c r="EW202">
        <f t="shared" si="60"/>
        <v>0</v>
      </c>
      <c r="EX202">
        <f t="shared" si="61"/>
        <v>0</v>
      </c>
      <c r="EY202" s="8">
        <v>1.9428571428571431</v>
      </c>
      <c r="EZ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HA202">
        <v>0</v>
      </c>
      <c r="HB202">
        <v>0</v>
      </c>
      <c r="HD202">
        <v>0</v>
      </c>
      <c r="HE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f t="shared" si="62"/>
        <v>0</v>
      </c>
      <c r="HT202">
        <v>0</v>
      </c>
      <c r="HU202">
        <v>1</v>
      </c>
      <c r="HV202">
        <v>0</v>
      </c>
      <c r="HW202" s="2">
        <v>41401</v>
      </c>
      <c r="HX202">
        <v>0</v>
      </c>
      <c r="HZ202">
        <v>18</v>
      </c>
      <c r="IA202">
        <v>1</v>
      </c>
      <c r="ID202">
        <v>0</v>
      </c>
      <c r="IE202">
        <v>0</v>
      </c>
    </row>
    <row r="203" spans="1:239" x14ac:dyDescent="0.35">
      <c r="A203">
        <v>50</v>
      </c>
      <c r="B203">
        <v>1</v>
      </c>
      <c r="C203" s="9">
        <v>2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f t="shared" si="49"/>
        <v>1</v>
      </c>
      <c r="M203">
        <v>0</v>
      </c>
      <c r="N203">
        <v>1</v>
      </c>
      <c r="O203">
        <v>0</v>
      </c>
      <c r="P203">
        <v>0</v>
      </c>
      <c r="Q203">
        <f t="shared" si="50"/>
        <v>1</v>
      </c>
      <c r="R203" s="8">
        <v>0</v>
      </c>
      <c r="S203" s="8">
        <v>0</v>
      </c>
      <c r="T203">
        <v>0</v>
      </c>
      <c r="U203">
        <v>1</v>
      </c>
      <c r="V203">
        <v>0</v>
      </c>
      <c r="W203">
        <v>0</v>
      </c>
      <c r="X203" s="8">
        <v>0</v>
      </c>
      <c r="Y203">
        <v>0</v>
      </c>
      <c r="Z203" s="8">
        <v>110</v>
      </c>
      <c r="AA203" s="8">
        <v>70</v>
      </c>
      <c r="AB203" s="8">
        <v>100</v>
      </c>
      <c r="AC203">
        <v>0</v>
      </c>
      <c r="AD203" s="8">
        <v>1.91044776119403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8">
        <v>39.942141088162678</v>
      </c>
      <c r="AL203" s="8">
        <v>130</v>
      </c>
      <c r="AM203" s="6">
        <v>8.3000000000000007</v>
      </c>
      <c r="AN203">
        <v>0</v>
      </c>
      <c r="AO203" s="8">
        <v>114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 s="8">
        <v>3</v>
      </c>
      <c r="AW203">
        <v>0</v>
      </c>
      <c r="AX203">
        <v>0</v>
      </c>
      <c r="AY203">
        <v>1</v>
      </c>
      <c r="AZ203" s="8">
        <v>190</v>
      </c>
      <c r="BA203" s="8">
        <v>118</v>
      </c>
      <c r="BB203" t="s">
        <v>243</v>
      </c>
      <c r="BD203" s="2">
        <v>42496</v>
      </c>
      <c r="BE203" s="2">
        <v>42529</v>
      </c>
      <c r="BF203" s="8">
        <v>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7</v>
      </c>
      <c r="BO203">
        <v>6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1</v>
      </c>
      <c r="CN203" s="6">
        <v>1.2</v>
      </c>
      <c r="CO203" s="8">
        <v>50</v>
      </c>
      <c r="CP203" s="8">
        <v>0</v>
      </c>
      <c r="CQ203" s="8">
        <v>50</v>
      </c>
      <c r="CR203" s="8">
        <v>101</v>
      </c>
      <c r="CS203">
        <v>0</v>
      </c>
      <c r="CT203" s="4">
        <v>0.91818181818181821</v>
      </c>
      <c r="CU203" s="8">
        <v>9</v>
      </c>
      <c r="CV203" s="8">
        <v>102</v>
      </c>
      <c r="CW203" s="8">
        <v>0</v>
      </c>
      <c r="CX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f t="shared" si="51"/>
        <v>0</v>
      </c>
      <c r="EO203">
        <f t="shared" si="52"/>
        <v>0</v>
      </c>
      <c r="EP203">
        <f t="shared" si="53"/>
        <v>0</v>
      </c>
      <c r="EQ203">
        <f t="shared" si="54"/>
        <v>0</v>
      </c>
      <c r="ER203">
        <f t="shared" si="55"/>
        <v>0</v>
      </c>
      <c r="ES203">
        <f t="shared" si="56"/>
        <v>0</v>
      </c>
      <c r="ET203">
        <f t="shared" si="57"/>
        <v>0</v>
      </c>
      <c r="EU203">
        <f t="shared" si="58"/>
        <v>0</v>
      </c>
      <c r="EV203">
        <f t="shared" si="59"/>
        <v>0</v>
      </c>
      <c r="EW203">
        <f t="shared" si="60"/>
        <v>0</v>
      </c>
      <c r="EX203">
        <f t="shared" si="61"/>
        <v>0</v>
      </c>
      <c r="EY203" s="8">
        <v>1.3265306122448981</v>
      </c>
      <c r="EZ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1</v>
      </c>
      <c r="GY203">
        <v>1</v>
      </c>
      <c r="GZ203" s="2">
        <v>42546</v>
      </c>
      <c r="HA203">
        <v>2</v>
      </c>
      <c r="HB203">
        <v>1</v>
      </c>
      <c r="HC203" s="2">
        <v>42560</v>
      </c>
      <c r="HD203">
        <v>3</v>
      </c>
      <c r="HE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f>HD203</f>
        <v>3</v>
      </c>
      <c r="HT203">
        <v>0</v>
      </c>
      <c r="HU203">
        <v>1</v>
      </c>
      <c r="HV203">
        <v>1</v>
      </c>
      <c r="HW203" s="2">
        <v>42698</v>
      </c>
      <c r="HX203">
        <v>0</v>
      </c>
      <c r="HZ203">
        <v>169</v>
      </c>
      <c r="IA203">
        <v>1</v>
      </c>
      <c r="IB203">
        <v>17</v>
      </c>
      <c r="IC203">
        <v>1</v>
      </c>
      <c r="ID203">
        <v>1</v>
      </c>
      <c r="IE203">
        <v>1</v>
      </c>
    </row>
    <row r="204" spans="1:239" x14ac:dyDescent="0.35">
      <c r="A204">
        <v>52</v>
      </c>
      <c r="B204">
        <v>1</v>
      </c>
      <c r="C204" s="9">
        <v>2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 t="shared" si="49"/>
        <v>1</v>
      </c>
      <c r="M204">
        <v>2</v>
      </c>
      <c r="N204">
        <v>0</v>
      </c>
      <c r="O204">
        <v>0</v>
      </c>
      <c r="P204">
        <v>1</v>
      </c>
      <c r="Q204">
        <f t="shared" si="50"/>
        <v>0</v>
      </c>
      <c r="R204" s="8">
        <v>9</v>
      </c>
      <c r="S204" s="8">
        <v>6.8095071810956823E-2</v>
      </c>
      <c r="T204">
        <v>0</v>
      </c>
      <c r="U204">
        <v>1</v>
      </c>
      <c r="V204">
        <v>0</v>
      </c>
      <c r="W204">
        <v>0</v>
      </c>
      <c r="X204" s="8">
        <v>0</v>
      </c>
      <c r="Y204">
        <v>0</v>
      </c>
      <c r="Z204" s="8">
        <v>135.0819867149348</v>
      </c>
      <c r="AA204" s="8">
        <v>73.5</v>
      </c>
      <c r="AB204" s="8">
        <v>97.074650077760495</v>
      </c>
      <c r="AC204">
        <v>0</v>
      </c>
      <c r="AD204" s="8">
        <v>1.931034482758621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8">
        <v>37</v>
      </c>
      <c r="AL204" s="8">
        <v>90</v>
      </c>
      <c r="AM204" s="6">
        <v>10.3</v>
      </c>
      <c r="AN204">
        <v>0</v>
      </c>
      <c r="AO204" s="8">
        <v>126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 s="8">
        <v>3</v>
      </c>
      <c r="AW204">
        <v>0</v>
      </c>
      <c r="AX204">
        <v>0</v>
      </c>
      <c r="AY204">
        <v>1</v>
      </c>
      <c r="AZ204" s="8">
        <v>115</v>
      </c>
      <c r="BA204" s="8">
        <v>109</v>
      </c>
      <c r="BD204" s="2">
        <v>41937</v>
      </c>
      <c r="BE204" s="2">
        <v>41970</v>
      </c>
      <c r="BF204" s="8">
        <v>33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7</v>
      </c>
      <c r="BO204">
        <v>2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0</v>
      </c>
      <c r="CN204" s="6">
        <v>0.1</v>
      </c>
      <c r="CO204" s="8">
        <v>0</v>
      </c>
      <c r="CP204" s="8">
        <v>0</v>
      </c>
      <c r="CQ204" s="8">
        <v>100</v>
      </c>
      <c r="CR204" s="8">
        <v>102</v>
      </c>
      <c r="CS204">
        <v>0</v>
      </c>
      <c r="CT204" s="4">
        <v>0.75509697836508627</v>
      </c>
      <c r="CU204" s="8">
        <v>33.0819867149348</v>
      </c>
      <c r="CV204" s="8">
        <v>110</v>
      </c>
      <c r="CW204" s="8">
        <v>0</v>
      </c>
      <c r="CX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f t="shared" si="51"/>
        <v>0</v>
      </c>
      <c r="EO204">
        <f t="shared" si="52"/>
        <v>0</v>
      </c>
      <c r="EP204">
        <f t="shared" si="53"/>
        <v>0</v>
      </c>
      <c r="EQ204">
        <f t="shared" si="54"/>
        <v>0</v>
      </c>
      <c r="ER204">
        <f t="shared" si="55"/>
        <v>0</v>
      </c>
      <c r="ES204">
        <f t="shared" si="56"/>
        <v>0</v>
      </c>
      <c r="ET204">
        <f t="shared" si="57"/>
        <v>0</v>
      </c>
      <c r="EU204">
        <f t="shared" si="58"/>
        <v>0</v>
      </c>
      <c r="EV204">
        <f t="shared" si="59"/>
        <v>0</v>
      </c>
      <c r="EW204">
        <f t="shared" si="60"/>
        <v>0</v>
      </c>
      <c r="EX204">
        <f t="shared" si="61"/>
        <v>0</v>
      </c>
      <c r="EY204" s="8">
        <v>1.96</v>
      </c>
      <c r="EZ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HA204">
        <v>0</v>
      </c>
      <c r="HB204">
        <v>0</v>
      </c>
      <c r="HD204">
        <v>0</v>
      </c>
      <c r="HE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f>HA204</f>
        <v>0</v>
      </c>
      <c r="HT204">
        <v>0</v>
      </c>
      <c r="HU204">
        <v>1</v>
      </c>
      <c r="HV204">
        <v>0</v>
      </c>
      <c r="HW204" s="2">
        <v>41983</v>
      </c>
      <c r="HX204">
        <v>0</v>
      </c>
      <c r="HZ204">
        <v>13</v>
      </c>
      <c r="IA204">
        <v>1</v>
      </c>
      <c r="ID204">
        <v>0</v>
      </c>
      <c r="IE204">
        <v>0</v>
      </c>
    </row>
    <row r="205" spans="1:239" x14ac:dyDescent="0.35">
      <c r="A205">
        <v>79</v>
      </c>
      <c r="B205">
        <v>2</v>
      </c>
      <c r="C205" s="9">
        <v>4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f t="shared" si="49"/>
        <v>1</v>
      </c>
      <c r="M205">
        <v>0</v>
      </c>
      <c r="N205">
        <v>1</v>
      </c>
      <c r="O205">
        <v>0</v>
      </c>
      <c r="P205">
        <v>0</v>
      </c>
      <c r="Q205">
        <f t="shared" si="50"/>
        <v>1</v>
      </c>
      <c r="R205" s="8">
        <v>0</v>
      </c>
      <c r="S205" s="8">
        <v>0</v>
      </c>
      <c r="T205">
        <v>0</v>
      </c>
      <c r="U205">
        <v>1</v>
      </c>
      <c r="V205">
        <v>0</v>
      </c>
      <c r="W205">
        <v>0</v>
      </c>
      <c r="X205" s="8">
        <v>0</v>
      </c>
      <c r="Y205">
        <v>1</v>
      </c>
      <c r="Z205" s="8">
        <v>150</v>
      </c>
      <c r="AA205" s="8">
        <v>55</v>
      </c>
      <c r="AB205" s="8">
        <v>99</v>
      </c>
      <c r="AC205">
        <v>0</v>
      </c>
      <c r="AD205" s="8">
        <v>1.91044776119403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8">
        <v>40.5</v>
      </c>
      <c r="AL205" s="8">
        <v>58</v>
      </c>
      <c r="AM205" s="6">
        <v>7</v>
      </c>
      <c r="AN205">
        <v>1</v>
      </c>
      <c r="AO205" s="8">
        <v>59</v>
      </c>
      <c r="AP205">
        <v>2</v>
      </c>
      <c r="AQ205">
        <v>1</v>
      </c>
      <c r="AR205">
        <v>1</v>
      </c>
      <c r="AS205">
        <v>0</v>
      </c>
      <c r="AT205">
        <v>0</v>
      </c>
      <c r="AU205">
        <v>0</v>
      </c>
      <c r="AV205" s="8">
        <v>3</v>
      </c>
      <c r="AW205">
        <v>0</v>
      </c>
      <c r="AX205">
        <v>0</v>
      </c>
      <c r="AY205">
        <v>1</v>
      </c>
      <c r="AZ205" s="8">
        <v>216</v>
      </c>
      <c r="BA205" s="8">
        <v>194</v>
      </c>
      <c r="BD205" s="2">
        <v>41818</v>
      </c>
      <c r="BE205" s="2">
        <v>41851</v>
      </c>
      <c r="BF205" s="8">
        <v>33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7</v>
      </c>
      <c r="BO205">
        <v>8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1</v>
      </c>
      <c r="CN205" s="6">
        <v>3</v>
      </c>
      <c r="CO205" s="8">
        <v>40</v>
      </c>
      <c r="CP205" s="8">
        <v>0</v>
      </c>
      <c r="CQ205" s="8">
        <v>60</v>
      </c>
      <c r="CR205" s="8">
        <v>140</v>
      </c>
      <c r="CS205">
        <v>0</v>
      </c>
      <c r="CT205" s="4">
        <v>0.93333333333333335</v>
      </c>
      <c r="CU205" s="8">
        <v>10</v>
      </c>
      <c r="CV205" s="8">
        <v>95</v>
      </c>
      <c r="CW205" s="8">
        <v>0</v>
      </c>
      <c r="CX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f t="shared" si="51"/>
        <v>0</v>
      </c>
      <c r="EO205">
        <f t="shared" si="52"/>
        <v>0</v>
      </c>
      <c r="EP205">
        <f t="shared" si="53"/>
        <v>0</v>
      </c>
      <c r="EQ205">
        <f t="shared" si="54"/>
        <v>0</v>
      </c>
      <c r="ER205">
        <f t="shared" si="55"/>
        <v>0</v>
      </c>
      <c r="ES205">
        <f t="shared" si="56"/>
        <v>0</v>
      </c>
      <c r="ET205">
        <f t="shared" si="57"/>
        <v>0</v>
      </c>
      <c r="EU205">
        <f t="shared" si="58"/>
        <v>0</v>
      </c>
      <c r="EV205">
        <f t="shared" si="59"/>
        <v>0</v>
      </c>
      <c r="EW205">
        <f t="shared" si="60"/>
        <v>0</v>
      </c>
      <c r="EX205">
        <f t="shared" si="61"/>
        <v>0</v>
      </c>
      <c r="EY205" s="8">
        <v>1.849315068493151</v>
      </c>
      <c r="EZ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1</v>
      </c>
      <c r="GZ205" s="2">
        <v>42039</v>
      </c>
      <c r="HA205">
        <v>2</v>
      </c>
      <c r="HB205">
        <v>0</v>
      </c>
      <c r="HD205">
        <v>0</v>
      </c>
      <c r="HE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f>HA205</f>
        <v>2</v>
      </c>
      <c r="HT205">
        <v>0</v>
      </c>
      <c r="HU205">
        <v>1</v>
      </c>
      <c r="HV205">
        <v>1</v>
      </c>
      <c r="HW205" s="2">
        <v>42146</v>
      </c>
      <c r="HX205">
        <v>1</v>
      </c>
      <c r="HY205" s="2">
        <v>42750</v>
      </c>
      <c r="HZ205">
        <v>295</v>
      </c>
      <c r="IA205">
        <v>1</v>
      </c>
      <c r="IB205">
        <v>188</v>
      </c>
      <c r="IC205">
        <v>1</v>
      </c>
      <c r="ID205">
        <v>1</v>
      </c>
      <c r="IE205">
        <v>1</v>
      </c>
    </row>
    <row r="206" spans="1:239" x14ac:dyDescent="0.35">
      <c r="A206">
        <v>52</v>
      </c>
      <c r="B206">
        <v>1</v>
      </c>
      <c r="C206" s="9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f t="shared" si="49"/>
        <v>0</v>
      </c>
      <c r="M206">
        <v>1</v>
      </c>
      <c r="N206">
        <v>0</v>
      </c>
      <c r="O206">
        <v>1</v>
      </c>
      <c r="P206">
        <v>0</v>
      </c>
      <c r="Q206">
        <f t="shared" si="50"/>
        <v>1</v>
      </c>
      <c r="R206" s="8">
        <v>0</v>
      </c>
      <c r="S206" s="8">
        <v>8.0687083286247047E-2</v>
      </c>
      <c r="T206">
        <v>2</v>
      </c>
      <c r="U206">
        <v>0</v>
      </c>
      <c r="V206">
        <v>0</v>
      </c>
      <c r="W206">
        <v>1</v>
      </c>
      <c r="X206" s="8">
        <v>1</v>
      </c>
      <c r="Y206">
        <v>1</v>
      </c>
      <c r="Z206" s="8">
        <v>144</v>
      </c>
      <c r="AA206" s="8">
        <v>87</v>
      </c>
      <c r="AB206" s="8">
        <v>98</v>
      </c>
      <c r="AC206">
        <v>0</v>
      </c>
      <c r="AD206" s="8">
        <v>1.782945736434109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8">
        <v>43</v>
      </c>
      <c r="AL206" s="8">
        <v>117</v>
      </c>
      <c r="AM206" s="6">
        <v>7.8</v>
      </c>
      <c r="AN206">
        <v>0</v>
      </c>
      <c r="AO206" s="8">
        <v>70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 s="8">
        <v>3</v>
      </c>
      <c r="AW206">
        <v>0</v>
      </c>
      <c r="AX206">
        <v>0</v>
      </c>
      <c r="AY206">
        <v>1</v>
      </c>
      <c r="AZ206" s="8">
        <v>185</v>
      </c>
      <c r="BA206" s="8">
        <v>133</v>
      </c>
      <c r="BB206" t="s">
        <v>220</v>
      </c>
      <c r="BD206" s="2">
        <v>42698</v>
      </c>
      <c r="BE206" s="2">
        <v>42731</v>
      </c>
      <c r="BF206" s="8">
        <v>33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3</v>
      </c>
      <c r="BO206">
        <v>3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0</v>
      </c>
      <c r="CL206">
        <v>0</v>
      </c>
      <c r="CM206">
        <v>0</v>
      </c>
      <c r="CN206" s="6">
        <v>2.2999999999999998</v>
      </c>
      <c r="CO206" s="8">
        <v>90</v>
      </c>
      <c r="CP206" s="8">
        <v>0</v>
      </c>
      <c r="CQ206" s="8">
        <v>10</v>
      </c>
      <c r="CR206" s="8">
        <v>159</v>
      </c>
      <c r="CS206">
        <v>0</v>
      </c>
      <c r="CT206" s="4">
        <v>1.1041666666666667</v>
      </c>
      <c r="CU206" s="8">
        <v>-15</v>
      </c>
      <c r="CV206" s="8">
        <v>158</v>
      </c>
      <c r="CW206" s="8">
        <v>0</v>
      </c>
      <c r="CX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f t="shared" si="51"/>
        <v>0</v>
      </c>
      <c r="EO206">
        <f t="shared" si="52"/>
        <v>0</v>
      </c>
      <c r="EP206">
        <f t="shared" si="53"/>
        <v>0</v>
      </c>
      <c r="EQ206">
        <f t="shared" si="54"/>
        <v>0</v>
      </c>
      <c r="ER206">
        <f t="shared" si="55"/>
        <v>0</v>
      </c>
      <c r="ES206">
        <f t="shared" si="56"/>
        <v>0</v>
      </c>
      <c r="ET206">
        <f t="shared" si="57"/>
        <v>0</v>
      </c>
      <c r="EU206">
        <f t="shared" si="58"/>
        <v>0</v>
      </c>
      <c r="EV206">
        <f t="shared" si="59"/>
        <v>0</v>
      </c>
      <c r="EW206">
        <f t="shared" si="60"/>
        <v>0</v>
      </c>
      <c r="EX206">
        <f t="shared" si="61"/>
        <v>0</v>
      </c>
      <c r="EY206" s="8">
        <v>1.5</v>
      </c>
      <c r="EZ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HA206">
        <v>0</v>
      </c>
      <c r="HB206">
        <v>0</v>
      </c>
      <c r="HD206">
        <v>0</v>
      </c>
      <c r="HE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f>HA206</f>
        <v>0</v>
      </c>
      <c r="HT206">
        <v>0</v>
      </c>
      <c r="HU206">
        <v>1</v>
      </c>
      <c r="HV206">
        <v>0</v>
      </c>
      <c r="HW206" s="2">
        <v>42939</v>
      </c>
      <c r="HX206">
        <v>0</v>
      </c>
      <c r="HZ206">
        <v>208</v>
      </c>
      <c r="IA206">
        <v>1</v>
      </c>
      <c r="ID206">
        <v>0</v>
      </c>
      <c r="IE206">
        <v>0</v>
      </c>
    </row>
    <row r="207" spans="1:239" x14ac:dyDescent="0.35">
      <c r="A207">
        <v>67</v>
      </c>
      <c r="B207">
        <v>2</v>
      </c>
      <c r="C207" s="9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f t="shared" si="49"/>
        <v>0</v>
      </c>
      <c r="M207">
        <v>1</v>
      </c>
      <c r="N207">
        <v>0</v>
      </c>
      <c r="O207">
        <v>1</v>
      </c>
      <c r="P207">
        <v>0</v>
      </c>
      <c r="Q207">
        <f t="shared" si="50"/>
        <v>1</v>
      </c>
      <c r="R207" s="8">
        <v>0</v>
      </c>
      <c r="S207" s="8">
        <v>25</v>
      </c>
      <c r="T207">
        <v>0</v>
      </c>
      <c r="U207">
        <v>1</v>
      </c>
      <c r="V207">
        <v>0</v>
      </c>
      <c r="W207">
        <v>0</v>
      </c>
      <c r="X207" s="8">
        <v>0</v>
      </c>
      <c r="Y207">
        <v>1</v>
      </c>
      <c r="Z207" s="8">
        <v>166</v>
      </c>
      <c r="AA207" s="8">
        <v>83</v>
      </c>
      <c r="AB207" s="8">
        <v>97</v>
      </c>
      <c r="AC207">
        <v>0</v>
      </c>
      <c r="AD207" s="8">
        <v>2.117647058823529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8">
        <v>42.107210902368671</v>
      </c>
      <c r="AL207" s="8">
        <v>63.5</v>
      </c>
      <c r="AM207" s="6">
        <v>7.9663390520887871</v>
      </c>
      <c r="AN207">
        <v>0</v>
      </c>
      <c r="AO207" s="8">
        <v>51</v>
      </c>
      <c r="AP207">
        <v>2</v>
      </c>
      <c r="AQ207">
        <v>1</v>
      </c>
      <c r="AR207">
        <v>1</v>
      </c>
      <c r="AS207">
        <v>0</v>
      </c>
      <c r="AT207">
        <v>0</v>
      </c>
      <c r="AU207">
        <v>0</v>
      </c>
      <c r="AV207" s="8">
        <v>1</v>
      </c>
      <c r="AW207">
        <v>1</v>
      </c>
      <c r="AX207">
        <v>0</v>
      </c>
      <c r="AY207">
        <v>0</v>
      </c>
      <c r="AZ207" s="8">
        <v>637</v>
      </c>
      <c r="BA207" s="8">
        <v>637</v>
      </c>
      <c r="BB207" t="s">
        <v>220</v>
      </c>
      <c r="BD207" s="2">
        <v>42502</v>
      </c>
      <c r="BE207" s="2">
        <v>42535</v>
      </c>
      <c r="BF207" s="8">
        <v>33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7</v>
      </c>
      <c r="BO207">
        <v>16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3</v>
      </c>
      <c r="CJ207">
        <v>1</v>
      </c>
      <c r="CK207">
        <v>1</v>
      </c>
      <c r="CL207">
        <v>1</v>
      </c>
      <c r="CM207">
        <v>1</v>
      </c>
      <c r="CN207" s="6">
        <v>1</v>
      </c>
      <c r="CO207" s="8">
        <v>90</v>
      </c>
      <c r="CP207" s="8">
        <v>0</v>
      </c>
      <c r="CQ207" s="8">
        <v>10</v>
      </c>
      <c r="CR207" s="8">
        <v>0</v>
      </c>
      <c r="CS207">
        <v>1</v>
      </c>
      <c r="CT207" s="4">
        <v>0</v>
      </c>
      <c r="CU207" s="8">
        <v>166</v>
      </c>
      <c r="CV207" s="8">
        <v>40</v>
      </c>
      <c r="CW207" s="8">
        <v>1</v>
      </c>
      <c r="CX207">
        <v>1</v>
      </c>
      <c r="CY207" s="2">
        <v>42582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0</v>
      </c>
      <c r="DG207">
        <v>1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1</v>
      </c>
      <c r="DR207">
        <v>1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0</v>
      </c>
      <c r="EN207">
        <f t="shared" si="51"/>
        <v>1</v>
      </c>
      <c r="EO207">
        <f t="shared" si="52"/>
        <v>1</v>
      </c>
      <c r="EP207">
        <f t="shared" si="53"/>
        <v>1</v>
      </c>
      <c r="EQ207">
        <f t="shared" si="54"/>
        <v>1</v>
      </c>
      <c r="ER207">
        <f t="shared" si="55"/>
        <v>1</v>
      </c>
      <c r="ES207">
        <f t="shared" si="56"/>
        <v>1</v>
      </c>
      <c r="ET207">
        <f t="shared" si="57"/>
        <v>0</v>
      </c>
      <c r="EU207">
        <f t="shared" si="58"/>
        <v>0</v>
      </c>
      <c r="EV207">
        <f t="shared" si="59"/>
        <v>1</v>
      </c>
      <c r="EW207">
        <f t="shared" si="60"/>
        <v>0</v>
      </c>
      <c r="EX207">
        <f t="shared" si="61"/>
        <v>0</v>
      </c>
      <c r="EY207" s="8">
        <v>1.857142857142857</v>
      </c>
      <c r="EZ207">
        <v>1</v>
      </c>
      <c r="FA207" s="2">
        <v>42595</v>
      </c>
      <c r="FB207">
        <v>1</v>
      </c>
      <c r="FC207">
        <v>1</v>
      </c>
      <c r="FD207">
        <v>0</v>
      </c>
      <c r="FE207">
        <v>0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1</v>
      </c>
      <c r="FV207" s="2">
        <v>42637</v>
      </c>
      <c r="FW207">
        <v>1</v>
      </c>
      <c r="FX207">
        <v>1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</v>
      </c>
      <c r="GY207">
        <v>1</v>
      </c>
      <c r="GZ207" s="2">
        <v>42834</v>
      </c>
      <c r="HA207">
        <v>2</v>
      </c>
      <c r="HB207">
        <v>1</v>
      </c>
      <c r="HC207" s="2">
        <v>42846</v>
      </c>
      <c r="HD207">
        <v>4</v>
      </c>
      <c r="HE207">
        <v>1</v>
      </c>
      <c r="HF207" s="2">
        <v>42854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6</v>
      </c>
      <c r="HT207">
        <v>0</v>
      </c>
      <c r="HU207">
        <v>1</v>
      </c>
      <c r="HV207">
        <v>1</v>
      </c>
      <c r="HW207" s="2">
        <v>42880</v>
      </c>
      <c r="HX207">
        <v>0</v>
      </c>
      <c r="HZ207">
        <v>345</v>
      </c>
      <c r="IA207">
        <v>1</v>
      </c>
      <c r="IB207">
        <v>299</v>
      </c>
      <c r="IC207">
        <v>1</v>
      </c>
      <c r="ID207">
        <v>1</v>
      </c>
      <c r="IE207">
        <v>3</v>
      </c>
    </row>
    <row r="208" spans="1:239" x14ac:dyDescent="0.35">
      <c r="A208">
        <v>61</v>
      </c>
      <c r="B208">
        <v>1</v>
      </c>
      <c r="C208" s="9">
        <v>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f t="shared" si="49"/>
        <v>0</v>
      </c>
      <c r="M208">
        <v>2</v>
      </c>
      <c r="N208">
        <v>0</v>
      </c>
      <c r="O208">
        <v>0</v>
      </c>
      <c r="P208">
        <v>1</v>
      </c>
      <c r="Q208">
        <f t="shared" si="50"/>
        <v>0</v>
      </c>
      <c r="R208" s="8">
        <v>50</v>
      </c>
      <c r="S208" s="8">
        <v>0.1242345034711712</v>
      </c>
      <c r="T208">
        <v>0</v>
      </c>
      <c r="U208">
        <v>1</v>
      </c>
      <c r="V208">
        <v>0</v>
      </c>
      <c r="W208">
        <v>0</v>
      </c>
      <c r="X208" s="8">
        <v>0</v>
      </c>
      <c r="Y208">
        <v>0</v>
      </c>
      <c r="Z208" s="8">
        <v>130</v>
      </c>
      <c r="AA208" s="8">
        <v>70</v>
      </c>
      <c r="AB208" s="8">
        <v>97</v>
      </c>
      <c r="AC208">
        <v>1</v>
      </c>
      <c r="AD208" s="8">
        <v>2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 s="8">
        <v>35.226823922692716</v>
      </c>
      <c r="AL208" s="8">
        <v>62</v>
      </c>
      <c r="AM208" s="6">
        <v>9.1</v>
      </c>
      <c r="AN208">
        <v>0</v>
      </c>
      <c r="AO208" s="8">
        <v>82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 s="8">
        <v>2</v>
      </c>
      <c r="AW208">
        <v>0</v>
      </c>
      <c r="AX208">
        <v>1</v>
      </c>
      <c r="AY208">
        <v>0</v>
      </c>
      <c r="AZ208" s="8">
        <v>164</v>
      </c>
      <c r="BA208" s="8">
        <v>0</v>
      </c>
      <c r="BB208" t="s">
        <v>227</v>
      </c>
      <c r="BD208" s="2">
        <v>41685</v>
      </c>
      <c r="BE208" s="2">
        <v>41718</v>
      </c>
      <c r="BF208" s="8">
        <v>33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</v>
      </c>
      <c r="BO208">
        <v>15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1</v>
      </c>
      <c r="CN208" s="6">
        <v>8.8000000000000007</v>
      </c>
      <c r="CO208" s="8">
        <v>0</v>
      </c>
      <c r="CP208" s="8">
        <v>100</v>
      </c>
      <c r="CQ208" s="8">
        <v>0</v>
      </c>
      <c r="CR208" s="8">
        <v>40</v>
      </c>
      <c r="CS208">
        <v>1</v>
      </c>
      <c r="CT208" s="4">
        <v>0.30769230769230771</v>
      </c>
      <c r="CU208" s="8">
        <v>90</v>
      </c>
      <c r="CV208" s="8">
        <v>73</v>
      </c>
      <c r="CW208" s="8">
        <v>1</v>
      </c>
      <c r="CX208">
        <v>1</v>
      </c>
      <c r="CY208" s="2">
        <v>41649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1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1</v>
      </c>
      <c r="DY208">
        <v>0</v>
      </c>
      <c r="DZ208">
        <v>0</v>
      </c>
      <c r="EA208">
        <v>0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f t="shared" si="51"/>
        <v>1</v>
      </c>
      <c r="EO208">
        <f t="shared" si="52"/>
        <v>1</v>
      </c>
      <c r="EP208">
        <f t="shared" si="53"/>
        <v>1</v>
      </c>
      <c r="EQ208">
        <f t="shared" si="54"/>
        <v>0</v>
      </c>
      <c r="ER208">
        <f t="shared" si="55"/>
        <v>1</v>
      </c>
      <c r="ES208">
        <f t="shared" si="56"/>
        <v>1</v>
      </c>
      <c r="ET208">
        <f t="shared" si="57"/>
        <v>0</v>
      </c>
      <c r="EU208">
        <f t="shared" si="58"/>
        <v>0</v>
      </c>
      <c r="EV208">
        <f t="shared" si="59"/>
        <v>1</v>
      </c>
      <c r="EW208">
        <f t="shared" si="60"/>
        <v>0</v>
      </c>
      <c r="EX208">
        <f t="shared" si="61"/>
        <v>0</v>
      </c>
      <c r="EY208" s="8">
        <v>1.5</v>
      </c>
      <c r="EZ208">
        <v>1</v>
      </c>
      <c r="FA208" s="2">
        <v>41726</v>
      </c>
      <c r="FB208">
        <v>0</v>
      </c>
      <c r="FC208">
        <v>1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 s="2">
        <v>41843</v>
      </c>
      <c r="FW208">
        <v>0</v>
      </c>
      <c r="FX208">
        <v>1</v>
      </c>
      <c r="FY208">
        <v>0</v>
      </c>
      <c r="FZ208">
        <v>1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1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1</v>
      </c>
      <c r="GZ208" s="2">
        <v>41735</v>
      </c>
      <c r="HA208">
        <v>2</v>
      </c>
      <c r="HB208">
        <v>0</v>
      </c>
      <c r="HD208">
        <v>0</v>
      </c>
      <c r="HE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f>HA208</f>
        <v>2</v>
      </c>
      <c r="HS208" t="s">
        <v>228</v>
      </c>
      <c r="HT208">
        <v>0</v>
      </c>
      <c r="HU208">
        <v>1</v>
      </c>
      <c r="HV208">
        <v>1</v>
      </c>
      <c r="HW208" s="2">
        <v>41839</v>
      </c>
      <c r="HX208">
        <v>0</v>
      </c>
      <c r="HZ208">
        <v>121</v>
      </c>
      <c r="IA208">
        <v>1</v>
      </c>
      <c r="IB208">
        <v>17</v>
      </c>
      <c r="IC208">
        <v>1</v>
      </c>
      <c r="ID208">
        <v>1</v>
      </c>
      <c r="IE208">
        <v>1</v>
      </c>
    </row>
    <row r="209" spans="1:239" x14ac:dyDescent="0.35">
      <c r="A209">
        <v>72</v>
      </c>
      <c r="B209">
        <v>1</v>
      </c>
      <c r="C209" s="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f t="shared" si="49"/>
        <v>0</v>
      </c>
      <c r="M209">
        <v>1</v>
      </c>
      <c r="N209">
        <v>0</v>
      </c>
      <c r="O209">
        <v>1</v>
      </c>
      <c r="P209">
        <v>0</v>
      </c>
      <c r="Q209">
        <f t="shared" si="50"/>
        <v>1</v>
      </c>
      <c r="R209" s="8">
        <v>0</v>
      </c>
      <c r="S209" s="8">
        <v>13</v>
      </c>
      <c r="T209">
        <v>2</v>
      </c>
      <c r="U209">
        <v>0</v>
      </c>
      <c r="V209">
        <v>0</v>
      </c>
      <c r="W209">
        <v>1</v>
      </c>
      <c r="X209" s="8">
        <v>14</v>
      </c>
      <c r="Y209">
        <v>0</v>
      </c>
      <c r="Z209" s="8">
        <v>139</v>
      </c>
      <c r="AA209" s="8">
        <v>68</v>
      </c>
      <c r="AB209" s="8">
        <v>97</v>
      </c>
      <c r="AC209">
        <v>0</v>
      </c>
      <c r="AD209" s="8">
        <v>1.850746268656716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8">
        <v>38.068995306434488</v>
      </c>
      <c r="AL209" s="8">
        <v>82</v>
      </c>
      <c r="AM209" s="6">
        <v>9.6</v>
      </c>
      <c r="AN209">
        <v>0</v>
      </c>
      <c r="AO209" s="8">
        <v>60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 s="8">
        <v>3</v>
      </c>
      <c r="AW209">
        <v>0</v>
      </c>
      <c r="AX209">
        <v>0</v>
      </c>
      <c r="AY209">
        <v>1</v>
      </c>
      <c r="AZ209" s="8">
        <v>271</v>
      </c>
      <c r="BA209" s="8">
        <v>219.5</v>
      </c>
      <c r="BB209" t="s">
        <v>220</v>
      </c>
      <c r="BD209" s="2">
        <v>42747</v>
      </c>
      <c r="BE209" s="2">
        <v>42780</v>
      </c>
      <c r="BF209" s="8">
        <v>33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7</v>
      </c>
      <c r="BO209">
        <v>10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3</v>
      </c>
      <c r="CJ209">
        <v>1</v>
      </c>
      <c r="CK209">
        <v>1</v>
      </c>
      <c r="CL209">
        <v>1</v>
      </c>
      <c r="CM209">
        <v>0</v>
      </c>
      <c r="CN209" s="6">
        <v>1</v>
      </c>
      <c r="CO209" s="8">
        <v>100</v>
      </c>
      <c r="CP209" s="8">
        <v>0</v>
      </c>
      <c r="CQ209" s="8">
        <v>0</v>
      </c>
      <c r="CR209" s="8">
        <v>40</v>
      </c>
      <c r="CS209">
        <v>1</v>
      </c>
      <c r="CT209" s="4">
        <v>0.28776978417266186</v>
      </c>
      <c r="CU209" s="8">
        <v>99</v>
      </c>
      <c r="CV209" s="8">
        <v>60</v>
      </c>
      <c r="CW209" s="8">
        <v>1</v>
      </c>
      <c r="CX209">
        <v>1</v>
      </c>
      <c r="CY209" s="2">
        <v>42791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f t="shared" si="51"/>
        <v>1</v>
      </c>
      <c r="EO209">
        <f t="shared" si="52"/>
        <v>0</v>
      </c>
      <c r="EP209">
        <f t="shared" si="53"/>
        <v>1</v>
      </c>
      <c r="EQ209">
        <f t="shared" si="54"/>
        <v>0</v>
      </c>
      <c r="ER209">
        <f t="shared" si="55"/>
        <v>0</v>
      </c>
      <c r="ES209">
        <f t="shared" si="56"/>
        <v>1</v>
      </c>
      <c r="ET209">
        <f t="shared" si="57"/>
        <v>1</v>
      </c>
      <c r="EU209">
        <f t="shared" si="58"/>
        <v>1</v>
      </c>
      <c r="EV209">
        <f t="shared" si="59"/>
        <v>0</v>
      </c>
      <c r="EW209">
        <f t="shared" si="60"/>
        <v>0</v>
      </c>
      <c r="EX209">
        <f t="shared" si="61"/>
        <v>1</v>
      </c>
      <c r="EY209" s="8">
        <v>1.756756756756757</v>
      </c>
      <c r="EZ209">
        <v>1</v>
      </c>
      <c r="FA209" s="2">
        <v>42824</v>
      </c>
      <c r="FB209">
        <v>1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0</v>
      </c>
      <c r="FU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 s="2">
        <v>42848</v>
      </c>
      <c r="HA209">
        <v>6</v>
      </c>
      <c r="HB209">
        <v>0</v>
      </c>
      <c r="HD209">
        <v>0</v>
      </c>
      <c r="HE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f>HA209</f>
        <v>6</v>
      </c>
      <c r="HT209">
        <v>0</v>
      </c>
      <c r="HU209">
        <v>1</v>
      </c>
      <c r="HV209">
        <v>1</v>
      </c>
      <c r="HW209" s="2">
        <v>42880</v>
      </c>
      <c r="HX209">
        <v>0</v>
      </c>
      <c r="HZ209">
        <v>100</v>
      </c>
      <c r="IA209">
        <v>1</v>
      </c>
      <c r="IB209">
        <v>68</v>
      </c>
      <c r="IC209">
        <v>1</v>
      </c>
      <c r="ID209">
        <v>1</v>
      </c>
      <c r="IE209">
        <v>3</v>
      </c>
    </row>
    <row r="210" spans="1:239" x14ac:dyDescent="0.35">
      <c r="A210">
        <v>78</v>
      </c>
      <c r="B210">
        <v>2</v>
      </c>
      <c r="C210" s="9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f t="shared" si="49"/>
        <v>0</v>
      </c>
      <c r="M210">
        <v>1</v>
      </c>
      <c r="N210">
        <v>0</v>
      </c>
      <c r="O210">
        <v>1</v>
      </c>
      <c r="P210">
        <v>0</v>
      </c>
      <c r="Q210">
        <f t="shared" si="50"/>
        <v>1</v>
      </c>
      <c r="R210" s="8">
        <v>0</v>
      </c>
      <c r="S210" s="8">
        <v>40</v>
      </c>
      <c r="T210">
        <v>2</v>
      </c>
      <c r="U210">
        <v>0</v>
      </c>
      <c r="V210">
        <v>0</v>
      </c>
      <c r="W210">
        <v>1</v>
      </c>
      <c r="X210" s="8">
        <v>4</v>
      </c>
      <c r="Y210">
        <v>1</v>
      </c>
      <c r="Z210" s="8">
        <v>153</v>
      </c>
      <c r="AA210" s="8">
        <v>77</v>
      </c>
      <c r="AB210" s="8">
        <v>97</v>
      </c>
      <c r="AC210">
        <v>1</v>
      </c>
      <c r="AD210" s="8">
        <v>1.916083916083916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8">
        <v>41</v>
      </c>
      <c r="AL210" s="8">
        <v>54</v>
      </c>
      <c r="AM210" s="6">
        <v>8.1</v>
      </c>
      <c r="AN210">
        <v>0</v>
      </c>
      <c r="AO210" s="8">
        <v>52</v>
      </c>
      <c r="AP210">
        <v>2</v>
      </c>
      <c r="AQ210">
        <v>1</v>
      </c>
      <c r="AR210">
        <v>1</v>
      </c>
      <c r="AS210">
        <v>0</v>
      </c>
      <c r="AT210">
        <v>0</v>
      </c>
      <c r="AU210">
        <v>0</v>
      </c>
      <c r="AV210" s="8">
        <v>3</v>
      </c>
      <c r="AW210">
        <v>0</v>
      </c>
      <c r="AX210">
        <v>0</v>
      </c>
      <c r="AY210">
        <v>1</v>
      </c>
      <c r="AZ210" s="8">
        <v>156.5</v>
      </c>
      <c r="BA210" s="8">
        <v>134.5</v>
      </c>
      <c r="BB210" t="s">
        <v>222</v>
      </c>
      <c r="BD210" s="2">
        <v>41404</v>
      </c>
      <c r="BE210" s="2">
        <v>41437</v>
      </c>
      <c r="BF210" s="8">
        <v>33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7</v>
      </c>
      <c r="BO210">
        <v>16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  <c r="CI210">
        <v>2</v>
      </c>
      <c r="CJ210">
        <v>0</v>
      </c>
      <c r="CK210">
        <v>1</v>
      </c>
      <c r="CL210">
        <v>0</v>
      </c>
      <c r="CM210">
        <v>1</v>
      </c>
      <c r="CN210" s="6">
        <v>3</v>
      </c>
      <c r="CO210" s="8">
        <v>0</v>
      </c>
      <c r="CP210" s="8">
        <v>0</v>
      </c>
      <c r="CQ210" s="8">
        <v>100</v>
      </c>
      <c r="CR210" s="8">
        <v>73</v>
      </c>
      <c r="CS210">
        <v>0</v>
      </c>
      <c r="CT210" s="4">
        <v>0.47712418300653597</v>
      </c>
      <c r="CU210" s="8">
        <v>80</v>
      </c>
      <c r="CV210" s="8">
        <v>89.500000000000014</v>
      </c>
      <c r="CW210" s="8">
        <v>1</v>
      </c>
      <c r="CX210">
        <v>1</v>
      </c>
      <c r="CY210" s="2">
        <v>41452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1</v>
      </c>
      <c r="DY210">
        <v>0</v>
      </c>
      <c r="DZ210">
        <v>0</v>
      </c>
      <c r="EA210">
        <v>0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f t="shared" si="51"/>
        <v>0</v>
      </c>
      <c r="EO210">
        <f t="shared" si="52"/>
        <v>0</v>
      </c>
      <c r="EP210">
        <f t="shared" si="53"/>
        <v>0</v>
      </c>
      <c r="EQ210">
        <f t="shared" si="54"/>
        <v>0</v>
      </c>
      <c r="ER210">
        <f t="shared" si="55"/>
        <v>0</v>
      </c>
      <c r="ES210">
        <f t="shared" si="56"/>
        <v>1</v>
      </c>
      <c r="ET210">
        <f t="shared" si="57"/>
        <v>0</v>
      </c>
      <c r="EU210">
        <f t="shared" si="58"/>
        <v>0</v>
      </c>
      <c r="EV210">
        <f t="shared" si="59"/>
        <v>1</v>
      </c>
      <c r="EW210">
        <f t="shared" si="60"/>
        <v>0</v>
      </c>
      <c r="EX210">
        <f t="shared" si="61"/>
        <v>0</v>
      </c>
      <c r="EY210" s="8">
        <v>1.773333333333333</v>
      </c>
      <c r="EZ210">
        <v>1</v>
      </c>
      <c r="FA210" s="2">
        <v>41467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</v>
      </c>
      <c r="GY210">
        <v>1</v>
      </c>
      <c r="GZ210" s="2">
        <v>41472</v>
      </c>
      <c r="HA210">
        <v>3</v>
      </c>
      <c r="HB210">
        <v>1</v>
      </c>
      <c r="HC210" s="2">
        <v>41714</v>
      </c>
      <c r="HD210">
        <v>4</v>
      </c>
      <c r="HE210">
        <v>1</v>
      </c>
      <c r="HF210" s="2">
        <v>41774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1</v>
      </c>
      <c r="HR210">
        <v>6</v>
      </c>
      <c r="HS210" t="s">
        <v>295</v>
      </c>
      <c r="HT210">
        <v>0</v>
      </c>
      <c r="HU210">
        <v>1</v>
      </c>
      <c r="HV210">
        <v>1</v>
      </c>
      <c r="HW210" s="2">
        <v>41878</v>
      </c>
      <c r="HX210">
        <v>0</v>
      </c>
      <c r="HZ210">
        <v>441</v>
      </c>
      <c r="IA210">
        <v>0</v>
      </c>
      <c r="IB210">
        <v>35</v>
      </c>
      <c r="IC210">
        <v>1</v>
      </c>
      <c r="ID210">
        <v>1</v>
      </c>
      <c r="IE210">
        <v>3</v>
      </c>
    </row>
    <row r="211" spans="1:239" x14ac:dyDescent="0.35">
      <c r="A211">
        <v>64</v>
      </c>
      <c r="B211">
        <v>1</v>
      </c>
      <c r="C211" s="9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f t="shared" si="49"/>
        <v>0</v>
      </c>
      <c r="M211">
        <v>2</v>
      </c>
      <c r="N211">
        <v>0</v>
      </c>
      <c r="O211">
        <v>0</v>
      </c>
      <c r="P211">
        <v>1</v>
      </c>
      <c r="Q211">
        <f t="shared" si="50"/>
        <v>0</v>
      </c>
      <c r="R211" s="8">
        <v>20</v>
      </c>
      <c r="S211" s="8">
        <v>5.5456452820422768E-2</v>
      </c>
      <c r="T211">
        <v>0</v>
      </c>
      <c r="U211">
        <v>1</v>
      </c>
      <c r="V211">
        <v>0</v>
      </c>
      <c r="W211">
        <v>0</v>
      </c>
      <c r="X211" s="8">
        <v>0</v>
      </c>
      <c r="Y211">
        <v>0</v>
      </c>
      <c r="Z211" s="8">
        <v>122</v>
      </c>
      <c r="AA211" s="8">
        <v>60</v>
      </c>
      <c r="AB211" s="8">
        <v>97</v>
      </c>
      <c r="AC211">
        <v>0</v>
      </c>
      <c r="AD211" s="8">
        <v>1.9090909090909089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8">
        <v>36.194879918543023</v>
      </c>
      <c r="AL211" s="8">
        <v>60</v>
      </c>
      <c r="AM211" s="6">
        <v>7.9</v>
      </c>
      <c r="AN211">
        <v>0</v>
      </c>
      <c r="AO211" s="8">
        <v>90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 s="8">
        <v>2</v>
      </c>
      <c r="AW211">
        <v>0</v>
      </c>
      <c r="AX211">
        <v>1</v>
      </c>
      <c r="AY211">
        <v>0</v>
      </c>
      <c r="AZ211" s="8">
        <v>370</v>
      </c>
      <c r="BA211" s="8">
        <v>0</v>
      </c>
      <c r="BB211" t="s">
        <v>282</v>
      </c>
      <c r="BD211" s="2">
        <v>42489</v>
      </c>
      <c r="BE211" s="2">
        <v>42523</v>
      </c>
      <c r="BF211" s="8">
        <v>34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</v>
      </c>
      <c r="BO211">
        <v>15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1</v>
      </c>
      <c r="CN211" s="6">
        <v>0.1</v>
      </c>
      <c r="CO211" s="8">
        <v>100</v>
      </c>
      <c r="CP211" s="8">
        <v>0</v>
      </c>
      <c r="CQ211" s="8">
        <v>0</v>
      </c>
      <c r="CR211" s="8">
        <v>56</v>
      </c>
      <c r="CS211">
        <v>0</v>
      </c>
      <c r="CT211" s="4">
        <v>0.45901639344262296</v>
      </c>
      <c r="CU211" s="8">
        <v>66</v>
      </c>
      <c r="CV211" s="8">
        <v>74</v>
      </c>
      <c r="CW211" s="8">
        <v>0</v>
      </c>
      <c r="CX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f t="shared" si="51"/>
        <v>0</v>
      </c>
      <c r="EO211">
        <f t="shared" si="52"/>
        <v>0</v>
      </c>
      <c r="EP211">
        <f t="shared" si="53"/>
        <v>0</v>
      </c>
      <c r="EQ211">
        <f t="shared" si="54"/>
        <v>0</v>
      </c>
      <c r="ER211">
        <f t="shared" si="55"/>
        <v>0</v>
      </c>
      <c r="ES211">
        <f t="shared" si="56"/>
        <v>0</v>
      </c>
      <c r="ET211">
        <f t="shared" si="57"/>
        <v>0</v>
      </c>
      <c r="EU211">
        <f t="shared" si="58"/>
        <v>0</v>
      </c>
      <c r="EV211">
        <f t="shared" si="59"/>
        <v>0</v>
      </c>
      <c r="EW211">
        <f t="shared" si="60"/>
        <v>0</v>
      </c>
      <c r="EX211">
        <f t="shared" si="61"/>
        <v>0</v>
      </c>
      <c r="EY211" s="8">
        <v>1.7532467532467531</v>
      </c>
      <c r="EZ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HA211">
        <v>0</v>
      </c>
      <c r="HB211">
        <v>0</v>
      </c>
      <c r="HD211">
        <v>0</v>
      </c>
      <c r="HE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f>HA211</f>
        <v>0</v>
      </c>
      <c r="HT211">
        <v>0</v>
      </c>
      <c r="HU211">
        <v>1</v>
      </c>
      <c r="HV211">
        <v>0</v>
      </c>
      <c r="HW211" s="2">
        <v>42593</v>
      </c>
      <c r="HX211">
        <v>0</v>
      </c>
      <c r="HZ211">
        <v>70</v>
      </c>
      <c r="IA211">
        <v>1</v>
      </c>
      <c r="ID211">
        <v>0</v>
      </c>
      <c r="IE211">
        <v>0</v>
      </c>
    </row>
    <row r="212" spans="1:239" x14ac:dyDescent="0.35">
      <c r="A212">
        <v>74</v>
      </c>
      <c r="B212">
        <v>1</v>
      </c>
      <c r="C212" s="9">
        <v>2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f t="shared" si="49"/>
        <v>1</v>
      </c>
      <c r="M212">
        <v>2</v>
      </c>
      <c r="N212">
        <v>0</v>
      </c>
      <c r="O212">
        <v>0</v>
      </c>
      <c r="P212">
        <v>1</v>
      </c>
      <c r="Q212">
        <f t="shared" si="50"/>
        <v>0</v>
      </c>
      <c r="R212" s="8">
        <v>15</v>
      </c>
      <c r="S212" s="8">
        <v>9.4526801529424026E-2</v>
      </c>
      <c r="T212">
        <v>2</v>
      </c>
      <c r="U212">
        <v>0</v>
      </c>
      <c r="V212">
        <v>0</v>
      </c>
      <c r="W212">
        <v>1</v>
      </c>
      <c r="X212" s="8">
        <v>5</v>
      </c>
      <c r="Y212">
        <v>0</v>
      </c>
      <c r="Z212" s="8">
        <v>132</v>
      </c>
      <c r="AA212" s="8">
        <v>58</v>
      </c>
      <c r="AB212" s="8">
        <v>98</v>
      </c>
      <c r="AC212">
        <v>0</v>
      </c>
      <c r="AD212" s="8">
        <v>1.8840579710144929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 s="8">
        <v>35</v>
      </c>
      <c r="AL212" s="8">
        <v>70</v>
      </c>
      <c r="AM212" s="6">
        <v>7.9</v>
      </c>
      <c r="AN212">
        <v>0</v>
      </c>
      <c r="AO212" s="8">
        <v>25</v>
      </c>
      <c r="AP212">
        <v>4</v>
      </c>
      <c r="AQ212">
        <v>1</v>
      </c>
      <c r="AR212">
        <v>0</v>
      </c>
      <c r="AS212">
        <v>0</v>
      </c>
      <c r="AT212">
        <v>1</v>
      </c>
      <c r="AU212">
        <v>0</v>
      </c>
      <c r="AV212" s="8">
        <v>3</v>
      </c>
      <c r="AW212">
        <v>0</v>
      </c>
      <c r="AX212">
        <v>0</v>
      </c>
      <c r="AY212">
        <v>1</v>
      </c>
      <c r="AZ212" s="8">
        <v>181</v>
      </c>
      <c r="BA212" s="8">
        <v>111</v>
      </c>
      <c r="BB212" t="s">
        <v>262</v>
      </c>
      <c r="BD212" s="2">
        <v>42628</v>
      </c>
      <c r="BE212" s="2">
        <v>42662</v>
      </c>
      <c r="BF212" s="8">
        <v>34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</v>
      </c>
      <c r="BO212">
        <v>2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 s="6">
        <v>0.7</v>
      </c>
      <c r="CO212" s="8">
        <v>100</v>
      </c>
      <c r="CP212" s="8">
        <v>0</v>
      </c>
      <c r="CQ212" s="8">
        <v>0</v>
      </c>
      <c r="CR212" s="8">
        <v>70</v>
      </c>
      <c r="CS212">
        <v>0</v>
      </c>
      <c r="CT212" s="4">
        <v>0.53030303030303028</v>
      </c>
      <c r="CU212" s="8">
        <v>62</v>
      </c>
      <c r="CV212" s="8">
        <v>30</v>
      </c>
      <c r="CW212" s="8">
        <v>0</v>
      </c>
      <c r="CX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f t="shared" si="51"/>
        <v>0</v>
      </c>
      <c r="EO212">
        <f t="shared" si="52"/>
        <v>0</v>
      </c>
      <c r="EP212">
        <f t="shared" si="53"/>
        <v>0</v>
      </c>
      <c r="EQ212">
        <f t="shared" si="54"/>
        <v>0</v>
      </c>
      <c r="ER212">
        <f t="shared" si="55"/>
        <v>0</v>
      </c>
      <c r="ES212">
        <f t="shared" si="56"/>
        <v>0</v>
      </c>
      <c r="ET212">
        <f t="shared" si="57"/>
        <v>0</v>
      </c>
      <c r="EU212">
        <f t="shared" si="58"/>
        <v>0</v>
      </c>
      <c r="EV212">
        <f t="shared" si="59"/>
        <v>0</v>
      </c>
      <c r="EW212">
        <f t="shared" si="60"/>
        <v>0</v>
      </c>
      <c r="EX212">
        <f t="shared" si="61"/>
        <v>0</v>
      </c>
      <c r="EY212" s="8">
        <v>1.849315068493151</v>
      </c>
      <c r="EZ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HA212">
        <v>0</v>
      </c>
      <c r="HB212">
        <v>0</v>
      </c>
      <c r="HD212">
        <v>0</v>
      </c>
      <c r="HE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f>HA212</f>
        <v>0</v>
      </c>
      <c r="HT212">
        <v>0</v>
      </c>
      <c r="HU212">
        <v>1</v>
      </c>
      <c r="HV212">
        <v>0</v>
      </c>
      <c r="HW212" s="2">
        <v>42684</v>
      </c>
      <c r="HX212">
        <v>0</v>
      </c>
      <c r="HZ212">
        <v>22</v>
      </c>
      <c r="IA212">
        <v>1</v>
      </c>
      <c r="ID212">
        <v>0</v>
      </c>
      <c r="IE212">
        <v>0</v>
      </c>
    </row>
    <row r="213" spans="1:239" x14ac:dyDescent="0.35">
      <c r="A213">
        <v>53</v>
      </c>
      <c r="B213">
        <v>2</v>
      </c>
      <c r="C213" s="9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f t="shared" si="49"/>
        <v>0</v>
      </c>
      <c r="M213">
        <v>0</v>
      </c>
      <c r="N213">
        <v>1</v>
      </c>
      <c r="O213">
        <v>0</v>
      </c>
      <c r="P213">
        <v>0</v>
      </c>
      <c r="Q213">
        <f t="shared" si="50"/>
        <v>1</v>
      </c>
      <c r="R213" s="8">
        <v>0</v>
      </c>
      <c r="S213" s="8">
        <v>0</v>
      </c>
      <c r="T213">
        <v>0</v>
      </c>
      <c r="U213">
        <v>1</v>
      </c>
      <c r="V213">
        <v>0</v>
      </c>
      <c r="W213">
        <v>0</v>
      </c>
      <c r="X213" s="8">
        <v>0</v>
      </c>
      <c r="Y213">
        <v>1</v>
      </c>
      <c r="Z213" s="8">
        <v>150</v>
      </c>
      <c r="AA213" s="8">
        <v>60</v>
      </c>
      <c r="AB213" s="8">
        <v>99</v>
      </c>
      <c r="AC213">
        <v>0</v>
      </c>
      <c r="AD213" s="8">
        <v>1.9516129032258061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 s="8">
        <v>56</v>
      </c>
      <c r="AL213" s="8">
        <v>95</v>
      </c>
      <c r="AM213" s="6">
        <v>6</v>
      </c>
      <c r="AN213">
        <v>1</v>
      </c>
      <c r="AO213" s="8">
        <v>9</v>
      </c>
      <c r="AP213">
        <v>5</v>
      </c>
      <c r="AQ213">
        <v>1</v>
      </c>
      <c r="AR213">
        <v>0</v>
      </c>
      <c r="AS213">
        <v>0</v>
      </c>
      <c r="AT213">
        <v>0</v>
      </c>
      <c r="AU213">
        <v>1</v>
      </c>
      <c r="AV213" s="8">
        <v>3</v>
      </c>
      <c r="AW213">
        <v>0</v>
      </c>
      <c r="AX213">
        <v>0</v>
      </c>
      <c r="AY213">
        <v>1</v>
      </c>
      <c r="AZ213" s="8">
        <v>259</v>
      </c>
      <c r="BA213" s="8">
        <v>259</v>
      </c>
      <c r="BB213" t="s">
        <v>220</v>
      </c>
      <c r="BD213" s="2">
        <v>42750</v>
      </c>
      <c r="BE213" s="2">
        <v>42784</v>
      </c>
      <c r="BF213" s="8">
        <v>34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5</v>
      </c>
      <c r="BO213">
        <v>6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1</v>
      </c>
      <c r="CN213" s="6">
        <v>0.8</v>
      </c>
      <c r="CO213" s="8">
        <v>40</v>
      </c>
      <c r="CP213" s="8">
        <v>0</v>
      </c>
      <c r="CQ213" s="8">
        <v>60</v>
      </c>
      <c r="CR213" s="8">
        <v>72.094002262154774</v>
      </c>
      <c r="CS213">
        <v>0</v>
      </c>
      <c r="CT213" s="4">
        <v>0.48062668174769851</v>
      </c>
      <c r="CU213" s="8">
        <v>77.905997737845226</v>
      </c>
      <c r="CV213" s="8">
        <v>72</v>
      </c>
      <c r="CW213" s="8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f t="shared" si="51"/>
        <v>0</v>
      </c>
      <c r="EO213">
        <f t="shared" si="52"/>
        <v>0</v>
      </c>
      <c r="EP213">
        <f t="shared" si="53"/>
        <v>0</v>
      </c>
      <c r="EQ213">
        <f t="shared" si="54"/>
        <v>0</v>
      </c>
      <c r="ER213">
        <f t="shared" si="55"/>
        <v>0</v>
      </c>
      <c r="ES213">
        <f t="shared" si="56"/>
        <v>0</v>
      </c>
      <c r="ET213">
        <f t="shared" si="57"/>
        <v>0</v>
      </c>
      <c r="EU213">
        <f t="shared" si="58"/>
        <v>0</v>
      </c>
      <c r="EV213">
        <f t="shared" si="59"/>
        <v>0</v>
      </c>
      <c r="EW213">
        <f t="shared" si="60"/>
        <v>0</v>
      </c>
      <c r="EX213">
        <f t="shared" si="61"/>
        <v>0</v>
      </c>
      <c r="EY213" s="8">
        <v>1.8985507246376809</v>
      </c>
      <c r="EZ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1</v>
      </c>
      <c r="GZ213" s="2">
        <v>42866</v>
      </c>
      <c r="HA213">
        <v>2</v>
      </c>
      <c r="HB213">
        <v>1</v>
      </c>
      <c r="HC213" s="2">
        <v>42876</v>
      </c>
      <c r="HD213">
        <v>5</v>
      </c>
      <c r="HE213">
        <v>1</v>
      </c>
      <c r="HF213" s="2">
        <v>42922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1</v>
      </c>
      <c r="HP213">
        <v>2.0823391609908461E-2</v>
      </c>
      <c r="HQ213">
        <v>0</v>
      </c>
      <c r="HR213">
        <v>6</v>
      </c>
      <c r="HT213">
        <v>0</v>
      </c>
      <c r="HU213">
        <v>1</v>
      </c>
      <c r="HV213">
        <v>1</v>
      </c>
      <c r="HW213" s="2">
        <v>42967</v>
      </c>
      <c r="HX213">
        <v>0</v>
      </c>
      <c r="HZ213">
        <v>183</v>
      </c>
      <c r="IA213">
        <v>1</v>
      </c>
      <c r="IB213">
        <v>82</v>
      </c>
      <c r="IC213">
        <v>1</v>
      </c>
      <c r="ID213">
        <v>1</v>
      </c>
      <c r="IE213">
        <v>3</v>
      </c>
    </row>
    <row r="214" spans="1:239" x14ac:dyDescent="0.35">
      <c r="A214">
        <v>60</v>
      </c>
      <c r="B214">
        <v>1</v>
      </c>
      <c r="C214" s="9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f t="shared" si="49"/>
        <v>0</v>
      </c>
      <c r="M214">
        <v>0</v>
      </c>
      <c r="N214">
        <v>1</v>
      </c>
      <c r="O214">
        <v>0</v>
      </c>
      <c r="P214">
        <v>0</v>
      </c>
      <c r="Q214">
        <f t="shared" si="50"/>
        <v>1</v>
      </c>
      <c r="R214" s="8">
        <v>0</v>
      </c>
      <c r="S214" s="8">
        <v>0</v>
      </c>
      <c r="T214">
        <v>0</v>
      </c>
      <c r="U214">
        <v>1</v>
      </c>
      <c r="V214">
        <v>0</v>
      </c>
      <c r="W214">
        <v>0</v>
      </c>
      <c r="X214" s="8">
        <v>0</v>
      </c>
      <c r="Y214">
        <v>0</v>
      </c>
      <c r="Z214" s="8">
        <v>133</v>
      </c>
      <c r="AA214" s="8">
        <v>74</v>
      </c>
      <c r="AB214" s="8">
        <v>100</v>
      </c>
      <c r="AC214">
        <v>0</v>
      </c>
      <c r="AD214" s="8">
        <v>1.811023622047244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8">
        <v>42.053832678523356</v>
      </c>
      <c r="AL214" s="8">
        <v>55</v>
      </c>
      <c r="AM214" s="6">
        <v>8.5</v>
      </c>
      <c r="AN214">
        <v>0</v>
      </c>
      <c r="AO214" s="8">
        <v>95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 s="8">
        <v>3</v>
      </c>
      <c r="AW214">
        <v>0</v>
      </c>
      <c r="AX214">
        <v>0</v>
      </c>
      <c r="AY214">
        <v>1</v>
      </c>
      <c r="AZ214" s="8">
        <v>328</v>
      </c>
      <c r="BA214" s="8">
        <v>328</v>
      </c>
      <c r="BC214" t="s">
        <v>232</v>
      </c>
      <c r="BD214" s="2">
        <v>42480</v>
      </c>
      <c r="BE214" s="2">
        <v>42514</v>
      </c>
      <c r="BF214" s="8">
        <v>34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5</v>
      </c>
      <c r="BO214">
        <v>6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1</v>
      </c>
      <c r="CN214" s="6">
        <v>0.5</v>
      </c>
      <c r="CO214" s="8">
        <v>0</v>
      </c>
      <c r="CP214" s="8">
        <v>0</v>
      </c>
      <c r="CQ214" s="8">
        <v>100</v>
      </c>
      <c r="CR214" s="8">
        <v>84</v>
      </c>
      <c r="CS214">
        <v>0</v>
      </c>
      <c r="CT214" s="4">
        <v>0.63157894736842102</v>
      </c>
      <c r="CU214" s="8">
        <v>49</v>
      </c>
      <c r="CV214" s="8">
        <v>81</v>
      </c>
      <c r="CW214" s="8">
        <v>0</v>
      </c>
      <c r="CX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f t="shared" si="51"/>
        <v>0</v>
      </c>
      <c r="EO214">
        <f t="shared" si="52"/>
        <v>0</v>
      </c>
      <c r="EP214">
        <f t="shared" si="53"/>
        <v>0</v>
      </c>
      <c r="EQ214">
        <f t="shared" si="54"/>
        <v>0</v>
      </c>
      <c r="ER214">
        <f t="shared" si="55"/>
        <v>0</v>
      </c>
      <c r="ES214">
        <f t="shared" si="56"/>
        <v>0</v>
      </c>
      <c r="ET214">
        <f t="shared" si="57"/>
        <v>0</v>
      </c>
      <c r="EU214">
        <f t="shared" si="58"/>
        <v>0</v>
      </c>
      <c r="EV214">
        <f t="shared" si="59"/>
        <v>0</v>
      </c>
      <c r="EW214">
        <f t="shared" si="60"/>
        <v>0</v>
      </c>
      <c r="EX214">
        <f t="shared" si="61"/>
        <v>0</v>
      </c>
      <c r="EY214" s="8">
        <v>1.9189189189189191</v>
      </c>
      <c r="EZ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HA214">
        <v>0</v>
      </c>
      <c r="HB214">
        <v>0</v>
      </c>
      <c r="HD214">
        <v>0</v>
      </c>
      <c r="HE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f>HA214</f>
        <v>0</v>
      </c>
      <c r="HT214">
        <v>0</v>
      </c>
      <c r="HU214">
        <v>1</v>
      </c>
      <c r="HV214">
        <v>0</v>
      </c>
      <c r="HW214" s="2">
        <v>43181</v>
      </c>
      <c r="HX214">
        <v>0</v>
      </c>
      <c r="HZ214">
        <v>667</v>
      </c>
      <c r="IA214">
        <v>0</v>
      </c>
      <c r="ID214">
        <v>2</v>
      </c>
      <c r="IE214">
        <v>4</v>
      </c>
    </row>
    <row r="215" spans="1:239" x14ac:dyDescent="0.35">
      <c r="A215">
        <v>56</v>
      </c>
      <c r="B215">
        <v>2</v>
      </c>
      <c r="C215" s="9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f t="shared" si="49"/>
        <v>0</v>
      </c>
      <c r="M215">
        <v>2</v>
      </c>
      <c r="N215">
        <v>0</v>
      </c>
      <c r="O215">
        <v>0</v>
      </c>
      <c r="P215">
        <v>1</v>
      </c>
      <c r="Q215">
        <f t="shared" si="50"/>
        <v>0</v>
      </c>
      <c r="R215" s="8">
        <v>30</v>
      </c>
      <c r="S215" s="8">
        <v>9.4630932037325241E-2</v>
      </c>
      <c r="T215">
        <v>0</v>
      </c>
      <c r="U215">
        <v>1</v>
      </c>
      <c r="V215">
        <v>0</v>
      </c>
      <c r="W215">
        <v>0</v>
      </c>
      <c r="X215" s="8">
        <v>0</v>
      </c>
      <c r="Y215">
        <v>0</v>
      </c>
      <c r="Z215" s="8">
        <v>130</v>
      </c>
      <c r="AA215" s="8">
        <v>72</v>
      </c>
      <c r="AB215" s="8">
        <v>91</v>
      </c>
      <c r="AC215">
        <v>1</v>
      </c>
      <c r="AD215" s="8">
        <v>2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 s="8">
        <v>52</v>
      </c>
      <c r="AL215" s="8">
        <v>90</v>
      </c>
      <c r="AM215" s="6">
        <v>9</v>
      </c>
      <c r="AN215">
        <v>0</v>
      </c>
      <c r="AO215" s="8">
        <v>104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 s="8">
        <v>3</v>
      </c>
      <c r="AW215">
        <v>0</v>
      </c>
      <c r="AX215">
        <v>0</v>
      </c>
      <c r="AY215">
        <v>1</v>
      </c>
      <c r="AZ215" s="8">
        <v>344</v>
      </c>
      <c r="BA215" s="8">
        <v>164</v>
      </c>
      <c r="BB215" t="s">
        <v>220</v>
      </c>
      <c r="BD215" s="2">
        <v>42789</v>
      </c>
      <c r="BE215" s="2">
        <v>42823</v>
      </c>
      <c r="BF215" s="8">
        <v>34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7</v>
      </c>
      <c r="BO215">
        <v>6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1</v>
      </c>
      <c r="CN215" s="6">
        <v>0.3</v>
      </c>
      <c r="CO215" s="8">
        <v>10</v>
      </c>
      <c r="CP215" s="8">
        <v>0</v>
      </c>
      <c r="CQ215" s="8">
        <v>90</v>
      </c>
      <c r="CR215" s="8">
        <v>97</v>
      </c>
      <c r="CS215">
        <v>0</v>
      </c>
      <c r="CT215" s="4">
        <v>0.74615384615384617</v>
      </c>
      <c r="CU215" s="8">
        <v>33</v>
      </c>
      <c r="CV215" s="8">
        <v>92</v>
      </c>
      <c r="CW215" s="8">
        <v>0</v>
      </c>
      <c r="CX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f t="shared" si="51"/>
        <v>0</v>
      </c>
      <c r="EO215">
        <f t="shared" si="52"/>
        <v>0</v>
      </c>
      <c r="EP215">
        <f t="shared" si="53"/>
        <v>0</v>
      </c>
      <c r="EQ215">
        <f t="shared" si="54"/>
        <v>0</v>
      </c>
      <c r="ER215">
        <f t="shared" si="55"/>
        <v>0</v>
      </c>
      <c r="ES215">
        <f t="shared" si="56"/>
        <v>0</v>
      </c>
      <c r="ET215">
        <f t="shared" si="57"/>
        <v>0</v>
      </c>
      <c r="EU215">
        <f t="shared" si="58"/>
        <v>0</v>
      </c>
      <c r="EV215">
        <f t="shared" si="59"/>
        <v>0</v>
      </c>
      <c r="EW215">
        <f t="shared" si="60"/>
        <v>0</v>
      </c>
      <c r="EX215">
        <f t="shared" si="61"/>
        <v>0</v>
      </c>
      <c r="EY215" s="8">
        <v>1.8648648648648649</v>
      </c>
      <c r="EZ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</v>
      </c>
      <c r="GY215">
        <v>0</v>
      </c>
      <c r="HA215">
        <v>0</v>
      </c>
      <c r="HB215">
        <v>0</v>
      </c>
      <c r="HD215">
        <v>0</v>
      </c>
      <c r="HE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f>HA215</f>
        <v>0</v>
      </c>
      <c r="HT215">
        <v>0</v>
      </c>
      <c r="HU215">
        <v>1</v>
      </c>
      <c r="HV215">
        <v>0</v>
      </c>
      <c r="HX215">
        <v>0</v>
      </c>
      <c r="ID215">
        <v>2</v>
      </c>
      <c r="IE215">
        <v>4</v>
      </c>
    </row>
    <row r="216" spans="1:239" x14ac:dyDescent="0.35">
      <c r="A216">
        <v>57</v>
      </c>
      <c r="B216">
        <v>2</v>
      </c>
      <c r="C216" s="9">
        <v>2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f t="shared" si="49"/>
        <v>1</v>
      </c>
      <c r="M216">
        <v>0</v>
      </c>
      <c r="N216">
        <v>1</v>
      </c>
      <c r="O216">
        <v>0</v>
      </c>
      <c r="P216">
        <v>0</v>
      </c>
      <c r="Q216">
        <f t="shared" si="50"/>
        <v>1</v>
      </c>
      <c r="R216" s="8">
        <v>0</v>
      </c>
      <c r="S216" s="8">
        <v>0</v>
      </c>
      <c r="T216">
        <v>2</v>
      </c>
      <c r="U216">
        <v>0</v>
      </c>
      <c r="V216">
        <v>0</v>
      </c>
      <c r="W216">
        <v>1</v>
      </c>
      <c r="X216" s="8">
        <v>1</v>
      </c>
      <c r="Y216">
        <v>1</v>
      </c>
      <c r="Z216" s="8">
        <v>192</v>
      </c>
      <c r="AA216" s="8">
        <v>103</v>
      </c>
      <c r="AB216" s="8">
        <v>98</v>
      </c>
      <c r="AC216">
        <v>0</v>
      </c>
      <c r="AD216" s="8">
        <v>1.925925925925926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8">
        <v>44</v>
      </c>
      <c r="AL216" s="8">
        <v>55</v>
      </c>
      <c r="AM216" s="6">
        <v>8.4</v>
      </c>
      <c r="AN216">
        <v>0</v>
      </c>
      <c r="AO216" s="8">
        <v>17</v>
      </c>
      <c r="AP216">
        <v>4</v>
      </c>
      <c r="AQ216">
        <v>1</v>
      </c>
      <c r="AR216">
        <v>0</v>
      </c>
      <c r="AS216">
        <v>0</v>
      </c>
      <c r="AT216">
        <v>1</v>
      </c>
      <c r="AU216">
        <v>0</v>
      </c>
      <c r="AV216" s="8">
        <v>3</v>
      </c>
      <c r="AW216">
        <v>0</v>
      </c>
      <c r="AX216">
        <v>0</v>
      </c>
      <c r="AY216">
        <v>1</v>
      </c>
      <c r="AZ216" s="8">
        <v>93</v>
      </c>
      <c r="BA216" s="8">
        <v>93</v>
      </c>
      <c r="BD216" s="2">
        <v>41728</v>
      </c>
      <c r="BE216" s="2">
        <v>41762</v>
      </c>
      <c r="BF216" s="8">
        <v>34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5</v>
      </c>
      <c r="BO216">
        <v>2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0</v>
      </c>
      <c r="CL216">
        <v>0</v>
      </c>
      <c r="CM216">
        <v>0</v>
      </c>
      <c r="CN216" s="6">
        <v>1.5</v>
      </c>
      <c r="CO216" s="8">
        <v>0</v>
      </c>
      <c r="CP216" s="8">
        <v>0</v>
      </c>
      <c r="CQ216" s="8">
        <v>100</v>
      </c>
      <c r="CR216" s="8">
        <v>106.90784519974351</v>
      </c>
      <c r="CS216">
        <v>0</v>
      </c>
      <c r="CT216" s="4">
        <v>0.55681169374866413</v>
      </c>
      <c r="CU216" s="8">
        <v>85.092154800256495</v>
      </c>
      <c r="CV216" s="8">
        <v>124</v>
      </c>
      <c r="CW216" s="8">
        <v>0</v>
      </c>
      <c r="CX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f t="shared" si="51"/>
        <v>0</v>
      </c>
      <c r="EO216">
        <f t="shared" si="52"/>
        <v>0</v>
      </c>
      <c r="EP216">
        <f t="shared" si="53"/>
        <v>0</v>
      </c>
      <c r="EQ216">
        <f t="shared" si="54"/>
        <v>0</v>
      </c>
      <c r="ER216">
        <f t="shared" si="55"/>
        <v>0</v>
      </c>
      <c r="ES216">
        <f t="shared" si="56"/>
        <v>0</v>
      </c>
      <c r="ET216">
        <f t="shared" si="57"/>
        <v>0</v>
      </c>
      <c r="EU216">
        <f t="shared" si="58"/>
        <v>0</v>
      </c>
      <c r="EV216">
        <f t="shared" si="59"/>
        <v>0</v>
      </c>
      <c r="EW216">
        <f t="shared" si="60"/>
        <v>0</v>
      </c>
      <c r="EX216">
        <f t="shared" si="61"/>
        <v>0</v>
      </c>
      <c r="EY216" s="8">
        <v>1.3404255319148941</v>
      </c>
      <c r="EZ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HA216">
        <v>0</v>
      </c>
      <c r="HB216">
        <v>0</v>
      </c>
      <c r="HD216">
        <v>0</v>
      </c>
      <c r="HE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f>HA216</f>
        <v>0</v>
      </c>
      <c r="HT216">
        <v>0</v>
      </c>
      <c r="HU216">
        <v>1</v>
      </c>
      <c r="HV216">
        <v>0</v>
      </c>
      <c r="HW216" s="2">
        <v>41796</v>
      </c>
      <c r="HX216">
        <v>0</v>
      </c>
      <c r="HZ216">
        <v>34</v>
      </c>
      <c r="IA216">
        <v>1</v>
      </c>
      <c r="ID216">
        <v>0</v>
      </c>
      <c r="IE216">
        <v>0</v>
      </c>
    </row>
    <row r="217" spans="1:239" x14ac:dyDescent="0.35">
      <c r="A217">
        <v>69</v>
      </c>
      <c r="B217">
        <v>1</v>
      </c>
      <c r="C217" s="9">
        <v>2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f t="shared" si="49"/>
        <v>1</v>
      </c>
      <c r="M217">
        <v>0</v>
      </c>
      <c r="N217">
        <v>1</v>
      </c>
      <c r="O217">
        <v>0</v>
      </c>
      <c r="P217">
        <v>0</v>
      </c>
      <c r="Q217">
        <f t="shared" si="50"/>
        <v>1</v>
      </c>
      <c r="R217" s="8">
        <v>0</v>
      </c>
      <c r="S217" s="8">
        <v>0</v>
      </c>
      <c r="T217">
        <v>0</v>
      </c>
      <c r="U217">
        <v>1</v>
      </c>
      <c r="V217">
        <v>0</v>
      </c>
      <c r="W217">
        <v>0</v>
      </c>
      <c r="X217" s="8">
        <v>0</v>
      </c>
      <c r="Y217">
        <v>1</v>
      </c>
      <c r="Z217" s="8">
        <v>140</v>
      </c>
      <c r="AA217" s="8">
        <v>70</v>
      </c>
      <c r="AB217" s="8">
        <v>97</v>
      </c>
      <c r="AC217">
        <v>0</v>
      </c>
      <c r="AD217" s="8">
        <v>2.03125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 s="8">
        <v>32</v>
      </c>
      <c r="AL217" s="8">
        <v>54.052198562883852</v>
      </c>
      <c r="AM217" s="6">
        <v>6.9</v>
      </c>
      <c r="AN217">
        <v>1</v>
      </c>
      <c r="AO217" s="8">
        <v>82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 s="8">
        <v>2</v>
      </c>
      <c r="AW217">
        <v>0</v>
      </c>
      <c r="AX217">
        <v>1</v>
      </c>
      <c r="AY217">
        <v>0</v>
      </c>
      <c r="AZ217" s="8">
        <v>78</v>
      </c>
      <c r="BA217" s="8">
        <v>0</v>
      </c>
      <c r="BB217" t="s">
        <v>220</v>
      </c>
      <c r="BD217" s="2">
        <v>41685</v>
      </c>
      <c r="BE217" s="2">
        <v>41719</v>
      </c>
      <c r="BF217" s="8">
        <v>34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10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3</v>
      </c>
      <c r="CJ217">
        <v>1</v>
      </c>
      <c r="CK217">
        <v>1</v>
      </c>
      <c r="CL217">
        <v>1</v>
      </c>
      <c r="CM217">
        <v>0</v>
      </c>
      <c r="CN217" s="6">
        <v>20</v>
      </c>
      <c r="CO217" s="8">
        <v>0</v>
      </c>
      <c r="CP217" s="8">
        <v>0</v>
      </c>
      <c r="CQ217" s="8">
        <v>100</v>
      </c>
      <c r="CR217" s="8">
        <v>30</v>
      </c>
      <c r="CS217">
        <v>1</v>
      </c>
      <c r="CT217" s="4">
        <v>0.21428571428571427</v>
      </c>
      <c r="CU217" s="8">
        <v>110</v>
      </c>
      <c r="CV217" s="8">
        <v>0</v>
      </c>
      <c r="CW217" s="8">
        <v>1</v>
      </c>
      <c r="CX217">
        <v>1</v>
      </c>
      <c r="CY217" s="2">
        <v>41895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1</v>
      </c>
      <c r="DN217">
        <v>1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f t="shared" si="51"/>
        <v>1</v>
      </c>
      <c r="EO217">
        <f t="shared" si="52"/>
        <v>1</v>
      </c>
      <c r="EP217">
        <f t="shared" si="53"/>
        <v>0</v>
      </c>
      <c r="EQ217">
        <f t="shared" si="54"/>
        <v>0</v>
      </c>
      <c r="ER217">
        <f t="shared" si="55"/>
        <v>0</v>
      </c>
      <c r="ES217">
        <f t="shared" si="56"/>
        <v>1</v>
      </c>
      <c r="ET217">
        <f t="shared" si="57"/>
        <v>1</v>
      </c>
      <c r="EU217">
        <f t="shared" si="58"/>
        <v>1</v>
      </c>
      <c r="EV217">
        <f t="shared" si="59"/>
        <v>1</v>
      </c>
      <c r="EW217">
        <f t="shared" si="60"/>
        <v>1</v>
      </c>
      <c r="EX217">
        <f t="shared" si="61"/>
        <v>0</v>
      </c>
      <c r="EY217" s="8">
        <v>1.8648648648648649</v>
      </c>
      <c r="EZ217">
        <v>1</v>
      </c>
      <c r="FA217" s="2">
        <v>41927</v>
      </c>
      <c r="FB217">
        <v>0</v>
      </c>
      <c r="FC217">
        <v>1</v>
      </c>
      <c r="FD217">
        <v>0</v>
      </c>
      <c r="FE217">
        <v>1</v>
      </c>
      <c r="FF217">
        <v>1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HA217">
        <v>0</v>
      </c>
      <c r="HB217">
        <v>0</v>
      </c>
      <c r="HD217">
        <v>0</v>
      </c>
      <c r="HE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f>HA217</f>
        <v>0</v>
      </c>
      <c r="HS217" t="s">
        <v>246</v>
      </c>
      <c r="HT217">
        <v>0</v>
      </c>
      <c r="HU217">
        <v>1</v>
      </c>
      <c r="HV217">
        <v>0</v>
      </c>
      <c r="HW217" s="2">
        <v>42007</v>
      </c>
      <c r="HX217">
        <v>1</v>
      </c>
      <c r="HY217" s="2">
        <v>42410</v>
      </c>
      <c r="HZ217">
        <v>288</v>
      </c>
      <c r="IA217">
        <v>1</v>
      </c>
      <c r="ID217">
        <v>0</v>
      </c>
      <c r="IE217">
        <v>0</v>
      </c>
    </row>
    <row r="218" spans="1:239" x14ac:dyDescent="0.35">
      <c r="A218">
        <v>81</v>
      </c>
      <c r="B218">
        <v>1</v>
      </c>
      <c r="C218" s="9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49"/>
        <v>0</v>
      </c>
      <c r="M218">
        <v>0</v>
      </c>
      <c r="N218">
        <v>1</v>
      </c>
      <c r="O218">
        <v>0</v>
      </c>
      <c r="P218">
        <v>0</v>
      </c>
      <c r="Q218">
        <f t="shared" si="50"/>
        <v>1</v>
      </c>
      <c r="R218" s="8">
        <v>0</v>
      </c>
      <c r="S218" s="8">
        <v>0</v>
      </c>
      <c r="T218">
        <v>0</v>
      </c>
      <c r="U218">
        <v>1</v>
      </c>
      <c r="V218">
        <v>0</v>
      </c>
      <c r="W218">
        <v>0</v>
      </c>
      <c r="X218" s="8">
        <v>0</v>
      </c>
      <c r="Y218">
        <v>0</v>
      </c>
      <c r="Z218" s="8">
        <v>124</v>
      </c>
      <c r="AA218" s="8">
        <v>63</v>
      </c>
      <c r="AB218" s="8">
        <v>98</v>
      </c>
      <c r="AC218">
        <v>0</v>
      </c>
      <c r="AD218" s="8">
        <v>1.855072463768116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 s="8">
        <v>25</v>
      </c>
      <c r="AL218" s="8">
        <v>64</v>
      </c>
      <c r="AM218" s="6">
        <v>7.2</v>
      </c>
      <c r="AN218">
        <v>1</v>
      </c>
      <c r="AO218" s="8">
        <v>28</v>
      </c>
      <c r="AP218">
        <v>4</v>
      </c>
      <c r="AQ218">
        <v>1</v>
      </c>
      <c r="AR218">
        <v>0</v>
      </c>
      <c r="AS218">
        <v>0</v>
      </c>
      <c r="AT218">
        <v>1</v>
      </c>
      <c r="AU218">
        <v>0</v>
      </c>
      <c r="AV218" s="8">
        <v>3</v>
      </c>
      <c r="AW218">
        <v>0</v>
      </c>
      <c r="AX218">
        <v>0</v>
      </c>
      <c r="AY218">
        <v>1</v>
      </c>
      <c r="AZ218" s="8">
        <v>399</v>
      </c>
      <c r="BA218" s="8">
        <v>323.12001615867121</v>
      </c>
      <c r="BD218" s="2">
        <v>42644</v>
      </c>
      <c r="BE218" s="2">
        <v>42678</v>
      </c>
      <c r="BF218" s="8">
        <v>34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16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2</v>
      </c>
      <c r="CJ218">
        <v>0</v>
      </c>
      <c r="CK218">
        <v>1</v>
      </c>
      <c r="CL218">
        <v>0</v>
      </c>
      <c r="CM218">
        <v>1</v>
      </c>
      <c r="CN218" s="6">
        <v>0.2</v>
      </c>
      <c r="CO218" s="8">
        <v>100</v>
      </c>
      <c r="CP218" s="8">
        <v>0</v>
      </c>
      <c r="CQ218" s="8">
        <v>0</v>
      </c>
      <c r="CR218" s="8">
        <v>36</v>
      </c>
      <c r="CS218">
        <v>1</v>
      </c>
      <c r="CT218" s="4">
        <v>0.29032258064516131</v>
      </c>
      <c r="CU218" s="8">
        <v>88</v>
      </c>
      <c r="CV218" s="8">
        <v>62</v>
      </c>
      <c r="CW218" s="8">
        <v>1</v>
      </c>
      <c r="CX218">
        <v>1</v>
      </c>
      <c r="CY218" s="2">
        <v>42742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1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f t="shared" si="51"/>
        <v>1</v>
      </c>
      <c r="EO218">
        <f t="shared" si="52"/>
        <v>1</v>
      </c>
      <c r="EP218">
        <f t="shared" si="53"/>
        <v>1</v>
      </c>
      <c r="EQ218">
        <f t="shared" si="54"/>
        <v>0</v>
      </c>
      <c r="ER218">
        <f t="shared" si="55"/>
        <v>1</v>
      </c>
      <c r="ES218">
        <f t="shared" si="56"/>
        <v>1</v>
      </c>
      <c r="ET218">
        <f t="shared" si="57"/>
        <v>1</v>
      </c>
      <c r="EU218">
        <f t="shared" si="58"/>
        <v>1</v>
      </c>
      <c r="EV218">
        <f t="shared" si="59"/>
        <v>1</v>
      </c>
      <c r="EW218">
        <f t="shared" si="60"/>
        <v>1</v>
      </c>
      <c r="EX218">
        <f t="shared" si="61"/>
        <v>1</v>
      </c>
      <c r="EY218" s="8">
        <v>2</v>
      </c>
      <c r="EZ218">
        <v>1</v>
      </c>
      <c r="FA218" s="2">
        <v>42743</v>
      </c>
      <c r="FB218">
        <v>1</v>
      </c>
      <c r="FC218">
        <v>1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1</v>
      </c>
      <c r="FQ218">
        <v>0</v>
      </c>
      <c r="FR218">
        <v>1</v>
      </c>
      <c r="FS218">
        <v>0</v>
      </c>
      <c r="FT218">
        <v>0</v>
      </c>
      <c r="FU218">
        <v>1</v>
      </c>
      <c r="FV218" s="2">
        <v>42873</v>
      </c>
      <c r="FW218">
        <v>1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 s="2">
        <v>42747</v>
      </c>
      <c r="HA218">
        <v>2</v>
      </c>
      <c r="HB218">
        <v>1</v>
      </c>
      <c r="HC218" s="2">
        <v>42874</v>
      </c>
      <c r="HD218">
        <v>2</v>
      </c>
      <c r="HE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f>HD218</f>
        <v>2</v>
      </c>
      <c r="HT218">
        <v>0</v>
      </c>
      <c r="HU218">
        <v>0</v>
      </c>
      <c r="HV218">
        <v>1</v>
      </c>
      <c r="HX218">
        <v>1</v>
      </c>
      <c r="HY218" s="2">
        <v>42908</v>
      </c>
      <c r="IB218">
        <v>69</v>
      </c>
      <c r="IC218">
        <v>1</v>
      </c>
      <c r="ID218">
        <v>1</v>
      </c>
      <c r="IE218">
        <v>2</v>
      </c>
    </row>
    <row r="219" spans="1:239" x14ac:dyDescent="0.35">
      <c r="A219">
        <v>59</v>
      </c>
      <c r="B219">
        <v>2</v>
      </c>
      <c r="C219" s="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49"/>
        <v>0</v>
      </c>
      <c r="M219">
        <v>2</v>
      </c>
      <c r="N219">
        <v>0</v>
      </c>
      <c r="O219">
        <v>0</v>
      </c>
      <c r="P219">
        <v>1</v>
      </c>
      <c r="Q219">
        <f t="shared" si="50"/>
        <v>0</v>
      </c>
      <c r="R219" s="8">
        <v>40</v>
      </c>
      <c r="S219" s="8">
        <v>0.2131992498279493</v>
      </c>
      <c r="T219">
        <v>2</v>
      </c>
      <c r="U219">
        <v>0</v>
      </c>
      <c r="V219">
        <v>0</v>
      </c>
      <c r="W219">
        <v>1</v>
      </c>
      <c r="X219" s="8">
        <v>21</v>
      </c>
      <c r="Y219">
        <v>0</v>
      </c>
      <c r="Z219" s="8">
        <v>135</v>
      </c>
      <c r="AA219" s="8">
        <v>86</v>
      </c>
      <c r="AB219" s="8">
        <v>97.895724713242942</v>
      </c>
      <c r="AC219">
        <v>1</v>
      </c>
      <c r="AD219" s="8">
        <v>1.9851851851851849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8">
        <v>40.5</v>
      </c>
      <c r="AL219" s="8">
        <v>65</v>
      </c>
      <c r="AM219" s="6">
        <v>10.3</v>
      </c>
      <c r="AN219">
        <v>0</v>
      </c>
      <c r="AO219" s="8">
        <v>103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 s="8">
        <v>3</v>
      </c>
      <c r="AW219">
        <v>0</v>
      </c>
      <c r="AX219">
        <v>0</v>
      </c>
      <c r="AY219">
        <v>1</v>
      </c>
      <c r="AZ219" s="8">
        <v>300</v>
      </c>
      <c r="BA219" s="8">
        <v>233.8843882290837</v>
      </c>
      <c r="BB219" t="s">
        <v>220</v>
      </c>
      <c r="BD219" s="2">
        <v>42789</v>
      </c>
      <c r="BE219" s="2">
        <v>42823</v>
      </c>
      <c r="BF219" s="8">
        <v>34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5</v>
      </c>
      <c r="BO219">
        <v>2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 s="6">
        <v>0.79912618917140843</v>
      </c>
      <c r="CO219" s="8">
        <v>0.4198539638386648</v>
      </c>
      <c r="CP219" s="8">
        <v>9.5107888010461869E-2</v>
      </c>
      <c r="CQ219" s="8">
        <v>99.485038148150878</v>
      </c>
      <c r="CR219" s="8">
        <v>51</v>
      </c>
      <c r="CS219">
        <v>0</v>
      </c>
      <c r="CT219" s="4">
        <v>0.37777777777777777</v>
      </c>
      <c r="CU219" s="8">
        <v>84</v>
      </c>
      <c r="CV219" s="8">
        <v>69.5</v>
      </c>
      <c r="CW219" s="8">
        <v>1</v>
      </c>
      <c r="CX219">
        <v>1</v>
      </c>
      <c r="CY219" s="2">
        <v>42860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1</v>
      </c>
      <c r="DX219">
        <v>1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f t="shared" si="51"/>
        <v>0</v>
      </c>
      <c r="EO219">
        <f t="shared" si="52"/>
        <v>0</v>
      </c>
      <c r="EP219">
        <f t="shared" si="53"/>
        <v>0</v>
      </c>
      <c r="EQ219">
        <f t="shared" si="54"/>
        <v>0</v>
      </c>
      <c r="ER219">
        <f t="shared" si="55"/>
        <v>0</v>
      </c>
      <c r="ES219">
        <f t="shared" si="56"/>
        <v>0</v>
      </c>
      <c r="ET219">
        <f t="shared" si="57"/>
        <v>0</v>
      </c>
      <c r="EU219">
        <f t="shared" si="58"/>
        <v>0</v>
      </c>
      <c r="EV219">
        <f t="shared" si="59"/>
        <v>0</v>
      </c>
      <c r="EW219">
        <f t="shared" si="60"/>
        <v>0</v>
      </c>
      <c r="EX219">
        <f t="shared" si="61"/>
        <v>0</v>
      </c>
      <c r="EY219" s="8">
        <v>1.805194805194805</v>
      </c>
      <c r="EZ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HA219">
        <v>0</v>
      </c>
      <c r="HB219">
        <v>0</v>
      </c>
      <c r="HD219">
        <v>0</v>
      </c>
      <c r="HE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f t="shared" ref="HR219:HR250" si="63">HA219</f>
        <v>0</v>
      </c>
      <c r="HT219">
        <v>0</v>
      </c>
      <c r="HU219">
        <v>1</v>
      </c>
      <c r="HV219">
        <v>0</v>
      </c>
      <c r="HW219" s="2">
        <v>42903</v>
      </c>
      <c r="HX219">
        <v>0</v>
      </c>
      <c r="HZ219">
        <v>80</v>
      </c>
      <c r="IA219">
        <v>1</v>
      </c>
      <c r="ID219">
        <v>0</v>
      </c>
      <c r="IE219">
        <v>0</v>
      </c>
    </row>
    <row r="220" spans="1:239" x14ac:dyDescent="0.35">
      <c r="A220">
        <v>56</v>
      </c>
      <c r="B220">
        <v>1</v>
      </c>
      <c r="C220" s="9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49"/>
        <v>0</v>
      </c>
      <c r="M220">
        <v>1</v>
      </c>
      <c r="N220">
        <v>0</v>
      </c>
      <c r="O220">
        <v>1</v>
      </c>
      <c r="P220">
        <v>0</v>
      </c>
      <c r="Q220">
        <f t="shared" si="50"/>
        <v>1</v>
      </c>
      <c r="R220" s="8">
        <v>0</v>
      </c>
      <c r="S220" s="8">
        <v>0.14028950652710589</v>
      </c>
      <c r="T220">
        <v>0</v>
      </c>
      <c r="U220">
        <v>1</v>
      </c>
      <c r="V220">
        <v>0</v>
      </c>
      <c r="W220">
        <v>0</v>
      </c>
      <c r="X220" s="8">
        <v>0</v>
      </c>
      <c r="Y220">
        <v>1</v>
      </c>
      <c r="Z220" s="8">
        <v>141</v>
      </c>
      <c r="AA220" s="8">
        <v>76</v>
      </c>
      <c r="AB220" s="8">
        <v>99</v>
      </c>
      <c r="AC220">
        <v>0</v>
      </c>
      <c r="AD220" s="8">
        <v>1.5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8">
        <v>45</v>
      </c>
      <c r="AL220" s="8">
        <v>62</v>
      </c>
      <c r="AM220" s="6">
        <v>8.4</v>
      </c>
      <c r="AN220">
        <v>0</v>
      </c>
      <c r="AO220" s="8">
        <v>93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 s="8">
        <v>1</v>
      </c>
      <c r="AW220">
        <v>1</v>
      </c>
      <c r="AX220">
        <v>0</v>
      </c>
      <c r="AY220">
        <v>0</v>
      </c>
      <c r="AZ220" s="8">
        <v>108</v>
      </c>
      <c r="BA220" s="8">
        <v>108</v>
      </c>
      <c r="BD220" s="2">
        <v>42628</v>
      </c>
      <c r="BE220" s="2">
        <v>42662</v>
      </c>
      <c r="BF220" s="8">
        <v>34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4</v>
      </c>
      <c r="BO220">
        <v>11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3</v>
      </c>
      <c r="CJ220">
        <v>1</v>
      </c>
      <c r="CK220">
        <v>1</v>
      </c>
      <c r="CL220">
        <v>1</v>
      </c>
      <c r="CM220">
        <v>0</v>
      </c>
      <c r="CN220" s="6">
        <v>0.1</v>
      </c>
      <c r="CO220" s="8">
        <v>80</v>
      </c>
      <c r="CP220" s="8">
        <v>0</v>
      </c>
      <c r="CQ220" s="8">
        <v>20</v>
      </c>
      <c r="CR220" s="8">
        <v>58</v>
      </c>
      <c r="CS220">
        <v>0</v>
      </c>
      <c r="CT220" s="4">
        <v>0.41134751773049644</v>
      </c>
      <c r="CU220" s="8">
        <v>83</v>
      </c>
      <c r="CV220" s="8">
        <v>90</v>
      </c>
      <c r="CW220" s="8">
        <v>1</v>
      </c>
      <c r="CX220">
        <v>1</v>
      </c>
      <c r="CY220" s="2">
        <v>42888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f t="shared" si="51"/>
        <v>1</v>
      </c>
      <c r="EO220">
        <f t="shared" si="52"/>
        <v>0</v>
      </c>
      <c r="EP220">
        <f t="shared" si="53"/>
        <v>1</v>
      </c>
      <c r="EQ220">
        <f t="shared" si="54"/>
        <v>0</v>
      </c>
      <c r="ER220">
        <f t="shared" si="55"/>
        <v>0</v>
      </c>
      <c r="ES220">
        <f t="shared" si="56"/>
        <v>1</v>
      </c>
      <c r="ET220">
        <f t="shared" si="57"/>
        <v>1</v>
      </c>
      <c r="EU220">
        <f t="shared" si="58"/>
        <v>1</v>
      </c>
      <c r="EV220">
        <f t="shared" si="59"/>
        <v>0</v>
      </c>
      <c r="EW220">
        <f t="shared" si="60"/>
        <v>0</v>
      </c>
      <c r="EX220">
        <f t="shared" si="61"/>
        <v>1</v>
      </c>
      <c r="EY220" s="8">
        <v>1.8611111111111109</v>
      </c>
      <c r="EZ220">
        <v>1</v>
      </c>
      <c r="FA220" s="2">
        <v>42917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1</v>
      </c>
      <c r="FI220">
        <v>0</v>
      </c>
      <c r="FJ220">
        <v>1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HA220">
        <v>0</v>
      </c>
      <c r="HB220">
        <v>0</v>
      </c>
      <c r="HD220">
        <v>0</v>
      </c>
      <c r="HE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f t="shared" si="63"/>
        <v>0</v>
      </c>
      <c r="HT220">
        <v>0</v>
      </c>
      <c r="HU220">
        <v>1</v>
      </c>
      <c r="HV220">
        <v>0</v>
      </c>
      <c r="HW220" s="2">
        <v>42958</v>
      </c>
      <c r="HX220">
        <v>0</v>
      </c>
      <c r="HZ220">
        <v>296</v>
      </c>
      <c r="IA220">
        <v>1</v>
      </c>
      <c r="ID220">
        <v>0</v>
      </c>
      <c r="IE220">
        <v>0</v>
      </c>
    </row>
    <row r="221" spans="1:239" x14ac:dyDescent="0.35">
      <c r="A221">
        <v>59</v>
      </c>
      <c r="B221">
        <v>2</v>
      </c>
      <c r="C221" s="9">
        <v>3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49"/>
        <v>1</v>
      </c>
      <c r="M221">
        <v>0</v>
      </c>
      <c r="N221">
        <v>1</v>
      </c>
      <c r="O221">
        <v>0</v>
      </c>
      <c r="P221">
        <v>0</v>
      </c>
      <c r="Q221">
        <f t="shared" si="50"/>
        <v>1</v>
      </c>
      <c r="R221" s="8">
        <v>0</v>
      </c>
      <c r="S221" s="8">
        <v>0</v>
      </c>
      <c r="T221">
        <v>0</v>
      </c>
      <c r="U221">
        <v>1</v>
      </c>
      <c r="V221">
        <v>0</v>
      </c>
      <c r="W221">
        <v>0</v>
      </c>
      <c r="X221" s="8">
        <v>0</v>
      </c>
      <c r="Y221">
        <v>0</v>
      </c>
      <c r="Z221" s="8">
        <v>133</v>
      </c>
      <c r="AA221" s="8">
        <v>63.950749118977718</v>
      </c>
      <c r="AB221" s="8">
        <v>97.094488188976385</v>
      </c>
      <c r="AC221">
        <v>0</v>
      </c>
      <c r="AD221" s="8">
        <v>1.9848484848484851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8">
        <v>40</v>
      </c>
      <c r="AL221" s="8">
        <v>67</v>
      </c>
      <c r="AM221" s="6">
        <v>6.4</v>
      </c>
      <c r="AN221">
        <v>1</v>
      </c>
      <c r="AO221" s="8">
        <v>39</v>
      </c>
      <c r="AP221">
        <v>3</v>
      </c>
      <c r="AQ221">
        <v>1</v>
      </c>
      <c r="AR221">
        <v>0</v>
      </c>
      <c r="AS221">
        <v>1</v>
      </c>
      <c r="AT221">
        <v>0</v>
      </c>
      <c r="AU221">
        <v>0</v>
      </c>
      <c r="AV221" s="8">
        <v>3</v>
      </c>
      <c r="AW221">
        <v>0</v>
      </c>
      <c r="AX221">
        <v>0</v>
      </c>
      <c r="AY221">
        <v>1</v>
      </c>
      <c r="AZ221" s="8">
        <v>304</v>
      </c>
      <c r="BA221" s="8">
        <v>196</v>
      </c>
      <c r="BB221" t="s">
        <v>220</v>
      </c>
      <c r="BD221" s="2">
        <v>41562</v>
      </c>
      <c r="BE221" s="2">
        <v>41597</v>
      </c>
      <c r="BF221" s="8">
        <v>35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2</v>
      </c>
      <c r="BO221">
        <v>10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3</v>
      </c>
      <c r="CJ221">
        <v>1</v>
      </c>
      <c r="CK221">
        <v>1</v>
      </c>
      <c r="CL221">
        <v>1</v>
      </c>
      <c r="CM221">
        <v>0</v>
      </c>
      <c r="CN221" s="6">
        <v>10.5</v>
      </c>
      <c r="CO221" s="8">
        <v>100</v>
      </c>
      <c r="CP221" s="8">
        <v>0</v>
      </c>
      <c r="CQ221" s="8">
        <v>0</v>
      </c>
      <c r="CR221" s="8">
        <v>54</v>
      </c>
      <c r="CS221">
        <v>0</v>
      </c>
      <c r="CT221" s="4">
        <v>0.40601503759398494</v>
      </c>
      <c r="CU221" s="8">
        <v>79</v>
      </c>
      <c r="CV221" s="8">
        <v>63</v>
      </c>
      <c r="CW221" s="8">
        <v>0</v>
      </c>
      <c r="CX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f t="shared" si="51"/>
        <v>0</v>
      </c>
      <c r="EO221">
        <f t="shared" si="52"/>
        <v>0</v>
      </c>
      <c r="EP221">
        <f t="shared" si="53"/>
        <v>0</v>
      </c>
      <c r="EQ221">
        <f t="shared" si="54"/>
        <v>0</v>
      </c>
      <c r="ER221">
        <f t="shared" si="55"/>
        <v>0</v>
      </c>
      <c r="ES221">
        <f t="shared" si="56"/>
        <v>0</v>
      </c>
      <c r="ET221">
        <f t="shared" si="57"/>
        <v>0</v>
      </c>
      <c r="EU221">
        <f t="shared" si="58"/>
        <v>0</v>
      </c>
      <c r="EV221">
        <f t="shared" si="59"/>
        <v>0</v>
      </c>
      <c r="EW221">
        <f t="shared" si="60"/>
        <v>0</v>
      </c>
      <c r="EX221">
        <f t="shared" si="61"/>
        <v>0</v>
      </c>
      <c r="EY221" s="8">
        <v>1.931506849315068</v>
      </c>
      <c r="EZ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HA221">
        <v>0</v>
      </c>
      <c r="HB221">
        <v>0</v>
      </c>
      <c r="HD221">
        <v>0</v>
      </c>
      <c r="HE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f t="shared" si="63"/>
        <v>0</v>
      </c>
      <c r="HT221">
        <v>0</v>
      </c>
      <c r="HU221">
        <v>1</v>
      </c>
      <c r="HV221">
        <v>0</v>
      </c>
      <c r="HW221" s="2">
        <v>41662</v>
      </c>
      <c r="HX221">
        <v>0</v>
      </c>
      <c r="HZ221">
        <v>65</v>
      </c>
      <c r="IA221">
        <v>1</v>
      </c>
      <c r="ID221">
        <v>0</v>
      </c>
      <c r="IE221">
        <v>0</v>
      </c>
    </row>
    <row r="222" spans="1:239" x14ac:dyDescent="0.35">
      <c r="A222">
        <v>75</v>
      </c>
      <c r="B222">
        <v>1</v>
      </c>
      <c r="C222" s="9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49"/>
        <v>0</v>
      </c>
      <c r="M222">
        <v>0</v>
      </c>
      <c r="N222">
        <v>1</v>
      </c>
      <c r="O222">
        <v>0</v>
      </c>
      <c r="P222">
        <v>0</v>
      </c>
      <c r="Q222">
        <f t="shared" si="50"/>
        <v>1</v>
      </c>
      <c r="R222" s="8">
        <v>0</v>
      </c>
      <c r="S222" s="8">
        <v>0</v>
      </c>
      <c r="T222">
        <v>0</v>
      </c>
      <c r="U222">
        <v>1</v>
      </c>
      <c r="V222">
        <v>0</v>
      </c>
      <c r="W222">
        <v>0</v>
      </c>
      <c r="X222" s="8">
        <v>0</v>
      </c>
      <c r="Y222">
        <v>1</v>
      </c>
      <c r="Z222" s="8">
        <v>150</v>
      </c>
      <c r="AA222" s="8">
        <v>85</v>
      </c>
      <c r="AB222" s="8">
        <v>96</v>
      </c>
      <c r="AC222">
        <v>0</v>
      </c>
      <c r="AD222" s="8">
        <v>1.8496240601503759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8">
        <v>39.960654864170429</v>
      </c>
      <c r="AL222" s="8">
        <v>78</v>
      </c>
      <c r="AM222" s="6">
        <v>6.6</v>
      </c>
      <c r="AN222">
        <v>1</v>
      </c>
      <c r="AO222" s="8">
        <v>48</v>
      </c>
      <c r="AP222">
        <v>2</v>
      </c>
      <c r="AQ222">
        <v>1</v>
      </c>
      <c r="AR222">
        <v>1</v>
      </c>
      <c r="AS222">
        <v>0</v>
      </c>
      <c r="AT222">
        <v>0</v>
      </c>
      <c r="AU222">
        <v>0</v>
      </c>
      <c r="AV222" s="8">
        <v>3</v>
      </c>
      <c r="AW222">
        <v>0</v>
      </c>
      <c r="AX222">
        <v>0</v>
      </c>
      <c r="AY222">
        <v>1</v>
      </c>
      <c r="AZ222" s="8">
        <v>154</v>
      </c>
      <c r="BA222" s="8">
        <v>111</v>
      </c>
      <c r="BB222" t="s">
        <v>220</v>
      </c>
      <c r="BD222" s="2">
        <v>41389</v>
      </c>
      <c r="BE222" s="2">
        <v>41424</v>
      </c>
      <c r="BF222" s="8">
        <v>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7</v>
      </c>
      <c r="BO222">
        <v>6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1</v>
      </c>
      <c r="CN222" s="6">
        <v>0.5</v>
      </c>
      <c r="CO222" s="8">
        <v>0</v>
      </c>
      <c r="CP222" s="8">
        <v>0</v>
      </c>
      <c r="CQ222" s="8">
        <v>100</v>
      </c>
      <c r="CR222" s="8">
        <v>63</v>
      </c>
      <c r="CS222">
        <v>0</v>
      </c>
      <c r="CT222" s="4">
        <v>0.42</v>
      </c>
      <c r="CU222" s="8">
        <v>87</v>
      </c>
      <c r="CV222" s="8">
        <v>108</v>
      </c>
      <c r="CW222" s="8">
        <v>0</v>
      </c>
      <c r="CX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f t="shared" si="51"/>
        <v>0</v>
      </c>
      <c r="EO222">
        <f t="shared" si="52"/>
        <v>0</v>
      </c>
      <c r="EP222">
        <f t="shared" si="53"/>
        <v>0</v>
      </c>
      <c r="EQ222">
        <f t="shared" si="54"/>
        <v>0</v>
      </c>
      <c r="ER222">
        <f t="shared" si="55"/>
        <v>0</v>
      </c>
      <c r="ES222">
        <f t="shared" si="56"/>
        <v>0</v>
      </c>
      <c r="ET222">
        <f t="shared" si="57"/>
        <v>0</v>
      </c>
      <c r="EU222">
        <f t="shared" si="58"/>
        <v>0</v>
      </c>
      <c r="EV222">
        <f t="shared" si="59"/>
        <v>0</v>
      </c>
      <c r="EW222">
        <f t="shared" si="60"/>
        <v>0</v>
      </c>
      <c r="EX222">
        <f t="shared" si="61"/>
        <v>0</v>
      </c>
      <c r="EY222" s="8">
        <v>1.310810810810811</v>
      </c>
      <c r="EZ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HA222">
        <v>0</v>
      </c>
      <c r="HB222">
        <v>0</v>
      </c>
      <c r="HD222">
        <v>0</v>
      </c>
      <c r="HE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f t="shared" si="63"/>
        <v>0</v>
      </c>
      <c r="HT222">
        <v>0</v>
      </c>
      <c r="HU222">
        <v>1</v>
      </c>
      <c r="HV222">
        <v>0</v>
      </c>
      <c r="HW222" s="2">
        <v>41446</v>
      </c>
      <c r="HX222">
        <v>0</v>
      </c>
      <c r="HZ222">
        <v>22</v>
      </c>
      <c r="IA222">
        <v>1</v>
      </c>
      <c r="ID222">
        <v>0</v>
      </c>
      <c r="IE222">
        <v>0</v>
      </c>
    </row>
    <row r="223" spans="1:239" x14ac:dyDescent="0.35">
      <c r="A223">
        <v>52</v>
      </c>
      <c r="B223">
        <v>1</v>
      </c>
      <c r="C223" s="9">
        <v>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f t="shared" si="49"/>
        <v>1</v>
      </c>
      <c r="M223">
        <v>0</v>
      </c>
      <c r="N223">
        <v>1</v>
      </c>
      <c r="O223">
        <v>0</v>
      </c>
      <c r="P223">
        <v>0</v>
      </c>
      <c r="Q223">
        <f t="shared" si="50"/>
        <v>1</v>
      </c>
      <c r="R223" s="8">
        <v>0</v>
      </c>
      <c r="S223" s="8">
        <v>0</v>
      </c>
      <c r="T223">
        <v>0</v>
      </c>
      <c r="U223">
        <v>1</v>
      </c>
      <c r="V223">
        <v>0</v>
      </c>
      <c r="W223">
        <v>0</v>
      </c>
      <c r="X223" s="8">
        <v>0</v>
      </c>
      <c r="Y223">
        <v>0</v>
      </c>
      <c r="Z223" s="8">
        <v>135</v>
      </c>
      <c r="AA223" s="8">
        <v>75.5</v>
      </c>
      <c r="AB223" s="8">
        <v>96.939899833055094</v>
      </c>
      <c r="AC223">
        <v>0</v>
      </c>
      <c r="AD223" s="8">
        <v>1.9852941176470591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8">
        <v>35.5</v>
      </c>
      <c r="AL223" s="8">
        <v>44</v>
      </c>
      <c r="AM223" s="6">
        <v>8.8000000000000007</v>
      </c>
      <c r="AN223">
        <v>0</v>
      </c>
      <c r="AO223" s="8">
        <v>77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 s="8">
        <v>2</v>
      </c>
      <c r="AW223">
        <v>0</v>
      </c>
      <c r="AX223">
        <v>1</v>
      </c>
      <c r="AY223">
        <v>0</v>
      </c>
      <c r="AZ223" s="8">
        <v>37</v>
      </c>
      <c r="BA223" s="8">
        <v>0</v>
      </c>
      <c r="BD223" s="2">
        <v>41548</v>
      </c>
      <c r="BE223" s="2">
        <v>41583</v>
      </c>
      <c r="BF223" s="8">
        <v>35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7</v>
      </c>
      <c r="BO223">
        <v>6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 s="6">
        <v>0.71380306514047132</v>
      </c>
      <c r="CO223" s="8">
        <v>80</v>
      </c>
      <c r="CP223" s="8">
        <v>0</v>
      </c>
      <c r="CQ223" s="8">
        <v>20</v>
      </c>
      <c r="CR223" s="8">
        <v>81.5</v>
      </c>
      <c r="CS223">
        <v>0</v>
      </c>
      <c r="CT223" s="4">
        <v>0.60370370370370374</v>
      </c>
      <c r="CU223" s="8">
        <v>53.5</v>
      </c>
      <c r="CV223" s="8">
        <v>90.499999999999986</v>
      </c>
      <c r="CW223" s="8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f t="shared" si="51"/>
        <v>0</v>
      </c>
      <c r="EO223">
        <f t="shared" si="52"/>
        <v>0</v>
      </c>
      <c r="EP223">
        <f t="shared" si="53"/>
        <v>0</v>
      </c>
      <c r="EQ223">
        <f t="shared" si="54"/>
        <v>0</v>
      </c>
      <c r="ER223">
        <f t="shared" si="55"/>
        <v>0</v>
      </c>
      <c r="ES223">
        <f t="shared" si="56"/>
        <v>0</v>
      </c>
      <c r="ET223">
        <f t="shared" si="57"/>
        <v>0</v>
      </c>
      <c r="EU223">
        <f t="shared" si="58"/>
        <v>0</v>
      </c>
      <c r="EV223">
        <f t="shared" si="59"/>
        <v>0</v>
      </c>
      <c r="EW223">
        <f t="shared" si="60"/>
        <v>0</v>
      </c>
      <c r="EX223">
        <f t="shared" si="61"/>
        <v>0</v>
      </c>
      <c r="EY223" s="8">
        <v>1.8918918918918921</v>
      </c>
      <c r="EZ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HA223">
        <v>0</v>
      </c>
      <c r="HB223">
        <v>0</v>
      </c>
      <c r="HD223">
        <v>0</v>
      </c>
      <c r="HE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f t="shared" si="63"/>
        <v>0</v>
      </c>
      <c r="HT223">
        <v>0</v>
      </c>
      <c r="HU223">
        <v>1</v>
      </c>
      <c r="HV223">
        <v>0</v>
      </c>
      <c r="HW223" s="2">
        <v>41600</v>
      </c>
      <c r="HX223">
        <v>0</v>
      </c>
      <c r="HZ223">
        <v>17</v>
      </c>
      <c r="IA223">
        <v>1</v>
      </c>
      <c r="ID223">
        <v>0</v>
      </c>
      <c r="IE223">
        <v>0</v>
      </c>
    </row>
    <row r="224" spans="1:239" x14ac:dyDescent="0.35">
      <c r="A224">
        <v>80</v>
      </c>
      <c r="B224">
        <v>1</v>
      </c>
      <c r="C224" s="9">
        <v>2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f t="shared" si="49"/>
        <v>1</v>
      </c>
      <c r="M224">
        <v>0</v>
      </c>
      <c r="N224">
        <v>1</v>
      </c>
      <c r="O224">
        <v>0</v>
      </c>
      <c r="P224">
        <v>0</v>
      </c>
      <c r="Q224">
        <f t="shared" si="50"/>
        <v>1</v>
      </c>
      <c r="R224" s="8">
        <v>0</v>
      </c>
      <c r="S224" s="8">
        <v>0</v>
      </c>
      <c r="T224">
        <v>0</v>
      </c>
      <c r="U224">
        <v>1</v>
      </c>
      <c r="V224">
        <v>0</v>
      </c>
      <c r="W224">
        <v>0</v>
      </c>
      <c r="X224" s="8">
        <v>0</v>
      </c>
      <c r="Y224">
        <v>0</v>
      </c>
      <c r="Z224" s="8">
        <v>134</v>
      </c>
      <c r="AA224" s="8">
        <v>65</v>
      </c>
      <c r="AB224" s="8">
        <v>97</v>
      </c>
      <c r="AC224">
        <v>0</v>
      </c>
      <c r="AD224" s="8">
        <v>1.815602836879433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8">
        <v>35</v>
      </c>
      <c r="AL224" s="8">
        <v>70</v>
      </c>
      <c r="AM224" s="6">
        <v>6.7</v>
      </c>
      <c r="AN224">
        <v>1</v>
      </c>
      <c r="AO224" s="8">
        <v>22</v>
      </c>
      <c r="AP224">
        <v>4</v>
      </c>
      <c r="AQ224">
        <v>1</v>
      </c>
      <c r="AR224">
        <v>0</v>
      </c>
      <c r="AS224">
        <v>0</v>
      </c>
      <c r="AT224">
        <v>1</v>
      </c>
      <c r="AU224">
        <v>0</v>
      </c>
      <c r="AV224" s="8">
        <v>3</v>
      </c>
      <c r="AW224">
        <v>0</v>
      </c>
      <c r="AX224">
        <v>0</v>
      </c>
      <c r="AY224">
        <v>1</v>
      </c>
      <c r="AZ224" s="8">
        <v>89</v>
      </c>
      <c r="BA224" s="8">
        <v>89</v>
      </c>
      <c r="BB224" t="s">
        <v>237</v>
      </c>
      <c r="BD224" s="2">
        <v>42536</v>
      </c>
      <c r="BE224" s="2">
        <v>42571</v>
      </c>
      <c r="BF224" s="8">
        <v>35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7</v>
      </c>
      <c r="BO224">
        <v>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1</v>
      </c>
      <c r="CN224" s="6">
        <v>0.03</v>
      </c>
      <c r="CO224" s="8">
        <v>0</v>
      </c>
      <c r="CP224" s="8">
        <v>0</v>
      </c>
      <c r="CQ224" s="8">
        <v>100</v>
      </c>
      <c r="CR224" s="8">
        <v>83</v>
      </c>
      <c r="CS224">
        <v>0</v>
      </c>
      <c r="CT224" s="4">
        <v>0.61940298507462688</v>
      </c>
      <c r="CU224" s="8">
        <v>51</v>
      </c>
      <c r="CV224" s="8">
        <v>91</v>
      </c>
      <c r="CW224" s="8">
        <v>0</v>
      </c>
      <c r="CX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f t="shared" si="51"/>
        <v>0</v>
      </c>
      <c r="EO224">
        <f t="shared" si="52"/>
        <v>0</v>
      </c>
      <c r="EP224">
        <f t="shared" si="53"/>
        <v>0</v>
      </c>
      <c r="EQ224">
        <f t="shared" si="54"/>
        <v>0</v>
      </c>
      <c r="ER224">
        <f t="shared" si="55"/>
        <v>0</v>
      </c>
      <c r="ES224">
        <f t="shared" si="56"/>
        <v>0</v>
      </c>
      <c r="ET224">
        <f t="shared" si="57"/>
        <v>0</v>
      </c>
      <c r="EU224">
        <f t="shared" si="58"/>
        <v>0</v>
      </c>
      <c r="EV224">
        <f t="shared" si="59"/>
        <v>0</v>
      </c>
      <c r="EW224">
        <f t="shared" si="60"/>
        <v>0</v>
      </c>
      <c r="EX224">
        <f t="shared" si="61"/>
        <v>0</v>
      </c>
      <c r="EY224" s="8">
        <v>1.7826086956521741</v>
      </c>
      <c r="EZ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HA224">
        <v>0</v>
      </c>
      <c r="HB224">
        <v>0</v>
      </c>
      <c r="HD224">
        <v>0</v>
      </c>
      <c r="HE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f t="shared" si="63"/>
        <v>0</v>
      </c>
      <c r="HT224">
        <v>0</v>
      </c>
      <c r="HU224">
        <v>1</v>
      </c>
      <c r="HV224">
        <v>0</v>
      </c>
      <c r="HW224" s="2">
        <v>42621</v>
      </c>
      <c r="HX224">
        <v>1</v>
      </c>
      <c r="HY224" s="2">
        <v>43067</v>
      </c>
      <c r="HZ224">
        <v>50</v>
      </c>
      <c r="IA224">
        <v>1</v>
      </c>
      <c r="ID224">
        <v>0</v>
      </c>
      <c r="IE224">
        <v>0</v>
      </c>
    </row>
    <row r="225" spans="1:239" x14ac:dyDescent="0.35">
      <c r="A225">
        <v>44</v>
      </c>
      <c r="B225">
        <v>2</v>
      </c>
      <c r="C225" s="9">
        <v>2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f t="shared" si="49"/>
        <v>1</v>
      </c>
      <c r="M225">
        <v>1</v>
      </c>
      <c r="N225">
        <v>0</v>
      </c>
      <c r="O225">
        <v>1</v>
      </c>
      <c r="P225">
        <v>0</v>
      </c>
      <c r="Q225">
        <f t="shared" si="50"/>
        <v>1</v>
      </c>
      <c r="R225" s="8">
        <v>0</v>
      </c>
      <c r="S225" s="8">
        <v>8.1156042557871982E-2</v>
      </c>
      <c r="T225">
        <v>0</v>
      </c>
      <c r="U225">
        <v>1</v>
      </c>
      <c r="V225">
        <v>0</v>
      </c>
      <c r="W225">
        <v>0</v>
      </c>
      <c r="X225" s="8">
        <v>0</v>
      </c>
      <c r="Y225">
        <v>0</v>
      </c>
      <c r="Z225" s="8">
        <v>140.5</v>
      </c>
      <c r="AA225" s="8">
        <v>69.945033905484905</v>
      </c>
      <c r="AB225" s="8">
        <v>96.841176470588238</v>
      </c>
      <c r="AC225">
        <v>0</v>
      </c>
      <c r="AD225" s="8">
        <v>1.81021897810219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8">
        <v>42</v>
      </c>
      <c r="AL225" s="8">
        <v>65</v>
      </c>
      <c r="AM225" s="6">
        <v>7.7</v>
      </c>
      <c r="AN225">
        <v>0</v>
      </c>
      <c r="AO225" s="8">
        <v>79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 s="8">
        <v>3</v>
      </c>
      <c r="AW225">
        <v>0</v>
      </c>
      <c r="AX225">
        <v>0</v>
      </c>
      <c r="AY225">
        <v>1</v>
      </c>
      <c r="AZ225" s="8">
        <v>189</v>
      </c>
      <c r="BA225" s="8">
        <v>141</v>
      </c>
      <c r="BB225" t="s">
        <v>233</v>
      </c>
      <c r="BD225" s="2">
        <v>41726</v>
      </c>
      <c r="BE225" s="2">
        <v>41761</v>
      </c>
      <c r="BF225" s="8">
        <v>35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5</v>
      </c>
      <c r="BO225">
        <v>2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 s="6">
        <v>0.8</v>
      </c>
      <c r="CO225" s="8">
        <v>0</v>
      </c>
      <c r="CP225" s="8">
        <v>0</v>
      </c>
      <c r="CQ225" s="8">
        <v>100</v>
      </c>
      <c r="CR225" s="8">
        <v>86</v>
      </c>
      <c r="CS225">
        <v>0</v>
      </c>
      <c r="CT225" s="4">
        <v>0.61209964412811391</v>
      </c>
      <c r="CU225" s="8">
        <v>54.5</v>
      </c>
      <c r="CV225" s="8">
        <v>79.5</v>
      </c>
      <c r="CW225" s="8">
        <v>0</v>
      </c>
      <c r="CX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f t="shared" si="51"/>
        <v>0</v>
      </c>
      <c r="EO225">
        <f t="shared" si="52"/>
        <v>0</v>
      </c>
      <c r="EP225">
        <f t="shared" si="53"/>
        <v>0</v>
      </c>
      <c r="EQ225">
        <f t="shared" si="54"/>
        <v>0</v>
      </c>
      <c r="ER225">
        <f t="shared" si="55"/>
        <v>0</v>
      </c>
      <c r="ES225">
        <f t="shared" si="56"/>
        <v>0</v>
      </c>
      <c r="ET225">
        <f t="shared" si="57"/>
        <v>0</v>
      </c>
      <c r="EU225">
        <f t="shared" si="58"/>
        <v>0</v>
      </c>
      <c r="EV225">
        <f t="shared" si="59"/>
        <v>0</v>
      </c>
      <c r="EW225">
        <f t="shared" si="60"/>
        <v>0</v>
      </c>
      <c r="EX225">
        <f t="shared" si="61"/>
        <v>0</v>
      </c>
      <c r="EY225" s="8">
        <v>1.845070422535211</v>
      </c>
      <c r="EZ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</v>
      </c>
      <c r="GY225">
        <v>0</v>
      </c>
      <c r="HA225">
        <v>0</v>
      </c>
      <c r="HB225">
        <v>0</v>
      </c>
      <c r="HD225">
        <v>0</v>
      </c>
      <c r="HE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f t="shared" si="63"/>
        <v>0</v>
      </c>
      <c r="HT225">
        <v>0</v>
      </c>
      <c r="HU225">
        <v>1</v>
      </c>
      <c r="HV225">
        <v>0</v>
      </c>
      <c r="HW225" s="2">
        <v>41774</v>
      </c>
      <c r="HX225">
        <v>0</v>
      </c>
      <c r="HZ225">
        <v>13</v>
      </c>
      <c r="IA225">
        <v>1</v>
      </c>
      <c r="ID225">
        <v>0</v>
      </c>
      <c r="IE225">
        <v>0</v>
      </c>
    </row>
    <row r="226" spans="1:239" x14ac:dyDescent="0.35">
      <c r="A226">
        <v>69</v>
      </c>
      <c r="B226">
        <v>1</v>
      </c>
      <c r="C226" s="9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f t="shared" si="49"/>
        <v>0</v>
      </c>
      <c r="M226">
        <v>0</v>
      </c>
      <c r="N226">
        <v>1</v>
      </c>
      <c r="O226">
        <v>0</v>
      </c>
      <c r="P226">
        <v>0</v>
      </c>
      <c r="Q226">
        <f t="shared" si="50"/>
        <v>1</v>
      </c>
      <c r="R226" s="8">
        <v>0</v>
      </c>
      <c r="S226" s="8">
        <v>0</v>
      </c>
      <c r="T226">
        <v>0</v>
      </c>
      <c r="U226">
        <v>1</v>
      </c>
      <c r="V226">
        <v>0</v>
      </c>
      <c r="W226">
        <v>0</v>
      </c>
      <c r="X226" s="8">
        <v>0</v>
      </c>
      <c r="Y226">
        <v>1</v>
      </c>
      <c r="Z226" s="8">
        <v>172</v>
      </c>
      <c r="AA226" s="8">
        <v>86</v>
      </c>
      <c r="AB226" s="8">
        <v>97.141482194417705</v>
      </c>
      <c r="AC226">
        <v>0</v>
      </c>
      <c r="AD226" s="8">
        <v>1.942446043165468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8">
        <v>44.5</v>
      </c>
      <c r="AL226" s="8">
        <v>68</v>
      </c>
      <c r="AM226" s="6">
        <v>8.5</v>
      </c>
      <c r="AN226">
        <v>0</v>
      </c>
      <c r="AO226" s="8">
        <v>66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 s="8">
        <v>2</v>
      </c>
      <c r="AW226">
        <v>0</v>
      </c>
      <c r="AX226">
        <v>1</v>
      </c>
      <c r="AY226">
        <v>0</v>
      </c>
      <c r="AZ226" s="8">
        <v>202</v>
      </c>
      <c r="BA226" s="8">
        <v>0</v>
      </c>
      <c r="BB226" t="s">
        <v>220</v>
      </c>
      <c r="BD226" s="2">
        <v>41541</v>
      </c>
      <c r="BE226" s="2">
        <v>41576</v>
      </c>
      <c r="BF226" s="8">
        <v>35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</v>
      </c>
      <c r="BO226">
        <v>2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0</v>
      </c>
      <c r="CN226" s="6">
        <v>0.04</v>
      </c>
      <c r="CO226" s="8">
        <v>50</v>
      </c>
      <c r="CP226" s="8">
        <v>0</v>
      </c>
      <c r="CQ226" s="8">
        <v>50</v>
      </c>
      <c r="CR226" s="8">
        <v>88.5</v>
      </c>
      <c r="CS226">
        <v>0</v>
      </c>
      <c r="CT226" s="4">
        <v>0.51453488372093026</v>
      </c>
      <c r="CU226" s="8">
        <v>83.5</v>
      </c>
      <c r="CV226" s="8">
        <v>104.5</v>
      </c>
      <c r="CW226" s="8">
        <v>0</v>
      </c>
      <c r="CX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f t="shared" si="51"/>
        <v>0</v>
      </c>
      <c r="EO226">
        <f t="shared" si="52"/>
        <v>0</v>
      </c>
      <c r="EP226">
        <f t="shared" si="53"/>
        <v>0</v>
      </c>
      <c r="EQ226">
        <f t="shared" si="54"/>
        <v>0</v>
      </c>
      <c r="ER226">
        <f t="shared" si="55"/>
        <v>0</v>
      </c>
      <c r="ES226">
        <f t="shared" si="56"/>
        <v>0</v>
      </c>
      <c r="ET226">
        <f t="shared" si="57"/>
        <v>0</v>
      </c>
      <c r="EU226">
        <f t="shared" si="58"/>
        <v>0</v>
      </c>
      <c r="EV226">
        <f t="shared" si="59"/>
        <v>0</v>
      </c>
      <c r="EW226">
        <f t="shared" si="60"/>
        <v>0</v>
      </c>
      <c r="EX226">
        <f t="shared" si="61"/>
        <v>0</v>
      </c>
      <c r="EY226" s="8">
        <v>1.7647058823529409</v>
      </c>
      <c r="EZ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HA226">
        <v>0</v>
      </c>
      <c r="HB226">
        <v>0</v>
      </c>
      <c r="HD226">
        <v>0</v>
      </c>
      <c r="HE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f t="shared" si="63"/>
        <v>0</v>
      </c>
      <c r="HT226">
        <v>0</v>
      </c>
      <c r="HU226">
        <v>1</v>
      </c>
      <c r="HV226">
        <v>0</v>
      </c>
      <c r="HW226" s="2">
        <v>41642</v>
      </c>
      <c r="HX226">
        <v>0</v>
      </c>
      <c r="HZ226">
        <v>66</v>
      </c>
      <c r="IA226">
        <v>1</v>
      </c>
      <c r="ID226">
        <v>0</v>
      </c>
      <c r="IE226">
        <v>0</v>
      </c>
    </row>
    <row r="227" spans="1:239" x14ac:dyDescent="0.35">
      <c r="A227">
        <v>67</v>
      </c>
      <c r="B227">
        <v>2</v>
      </c>
      <c r="C227" s="9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f t="shared" si="49"/>
        <v>0</v>
      </c>
      <c r="M227">
        <v>0</v>
      </c>
      <c r="N227">
        <v>1</v>
      </c>
      <c r="O227">
        <v>0</v>
      </c>
      <c r="P227">
        <v>0</v>
      </c>
      <c r="Q227">
        <f t="shared" si="50"/>
        <v>1</v>
      </c>
      <c r="R227" s="8">
        <v>0</v>
      </c>
      <c r="S227" s="8">
        <v>0</v>
      </c>
      <c r="T227">
        <v>0</v>
      </c>
      <c r="U227">
        <v>1</v>
      </c>
      <c r="V227">
        <v>0</v>
      </c>
      <c r="W227">
        <v>0</v>
      </c>
      <c r="X227" s="8">
        <v>0</v>
      </c>
      <c r="Y227">
        <v>1</v>
      </c>
      <c r="Z227" s="8">
        <v>180</v>
      </c>
      <c r="AA227" s="8">
        <v>85</v>
      </c>
      <c r="AB227" s="8">
        <v>96.876651982378846</v>
      </c>
      <c r="AC227">
        <v>0</v>
      </c>
      <c r="AD227" s="8">
        <v>1.9189189189189191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 s="8">
        <v>38</v>
      </c>
      <c r="AL227" s="8">
        <v>59</v>
      </c>
      <c r="AM227" s="6">
        <v>5.7</v>
      </c>
      <c r="AN227">
        <v>1</v>
      </c>
      <c r="AO227" s="8">
        <v>8</v>
      </c>
      <c r="AP227">
        <v>5</v>
      </c>
      <c r="AQ227">
        <v>1</v>
      </c>
      <c r="AR227">
        <v>0</v>
      </c>
      <c r="AS227">
        <v>0</v>
      </c>
      <c r="AT227">
        <v>0</v>
      </c>
      <c r="AU227">
        <v>1</v>
      </c>
      <c r="AV227" s="8">
        <v>3</v>
      </c>
      <c r="AW227">
        <v>0</v>
      </c>
      <c r="AX227">
        <v>0</v>
      </c>
      <c r="AY227">
        <v>1</v>
      </c>
      <c r="AZ227" s="8">
        <v>158</v>
      </c>
      <c r="BA227" s="8">
        <v>74</v>
      </c>
      <c r="BD227" s="2">
        <v>41515</v>
      </c>
      <c r="BE227" s="2">
        <v>41550</v>
      </c>
      <c r="BF227" s="8">
        <v>35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2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1</v>
      </c>
      <c r="CN227" s="6">
        <v>3.8</v>
      </c>
      <c r="CO227" s="8">
        <v>40</v>
      </c>
      <c r="CP227" s="8">
        <v>0</v>
      </c>
      <c r="CQ227" s="8">
        <v>60</v>
      </c>
      <c r="CR227" s="8">
        <v>90.5</v>
      </c>
      <c r="CS227">
        <v>0</v>
      </c>
      <c r="CT227" s="4">
        <v>0.50277777777777777</v>
      </c>
      <c r="CU227" s="8">
        <v>89.5</v>
      </c>
      <c r="CV227" s="8">
        <v>96</v>
      </c>
      <c r="CW227" s="8">
        <v>0</v>
      </c>
      <c r="CX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f t="shared" si="51"/>
        <v>0</v>
      </c>
      <c r="EO227">
        <f t="shared" si="52"/>
        <v>0</v>
      </c>
      <c r="EP227">
        <f t="shared" si="53"/>
        <v>0</v>
      </c>
      <c r="EQ227">
        <f t="shared" si="54"/>
        <v>0</v>
      </c>
      <c r="ER227">
        <f t="shared" si="55"/>
        <v>0</v>
      </c>
      <c r="ES227">
        <f t="shared" si="56"/>
        <v>0</v>
      </c>
      <c r="ET227">
        <f t="shared" si="57"/>
        <v>0</v>
      </c>
      <c r="EU227">
        <f t="shared" si="58"/>
        <v>0</v>
      </c>
      <c r="EV227">
        <f t="shared" si="59"/>
        <v>0</v>
      </c>
      <c r="EW227">
        <f t="shared" si="60"/>
        <v>0</v>
      </c>
      <c r="EX227">
        <f t="shared" si="61"/>
        <v>0</v>
      </c>
      <c r="EY227" s="8">
        <v>1.7894736842105261</v>
      </c>
      <c r="EZ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HA227">
        <v>0</v>
      </c>
      <c r="HB227">
        <v>0</v>
      </c>
      <c r="HD227">
        <v>0</v>
      </c>
      <c r="HE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f t="shared" si="63"/>
        <v>0</v>
      </c>
      <c r="HT227">
        <v>0</v>
      </c>
      <c r="HU227">
        <v>1</v>
      </c>
      <c r="HV227">
        <v>0</v>
      </c>
      <c r="HW227" s="2">
        <v>41558</v>
      </c>
      <c r="HX227">
        <v>1</v>
      </c>
      <c r="HY227" s="2">
        <v>42075</v>
      </c>
      <c r="HZ227">
        <v>8</v>
      </c>
      <c r="IA227">
        <v>1</v>
      </c>
      <c r="ID227">
        <v>0</v>
      </c>
      <c r="IE227">
        <v>0</v>
      </c>
    </row>
    <row r="228" spans="1:239" x14ac:dyDescent="0.35">
      <c r="A228">
        <v>29</v>
      </c>
      <c r="B228">
        <v>1</v>
      </c>
      <c r="C228" s="9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f t="shared" si="49"/>
        <v>0</v>
      </c>
      <c r="M228">
        <v>2</v>
      </c>
      <c r="N228">
        <v>0</v>
      </c>
      <c r="O228">
        <v>0</v>
      </c>
      <c r="P228">
        <v>1</v>
      </c>
      <c r="Q228">
        <f t="shared" si="50"/>
        <v>0</v>
      </c>
      <c r="R228" s="8">
        <v>0.22819322774443851</v>
      </c>
      <c r="S228" s="8">
        <v>4.3337727297350977E-2</v>
      </c>
      <c r="T228">
        <v>0</v>
      </c>
      <c r="U228">
        <v>1</v>
      </c>
      <c r="V228">
        <v>0</v>
      </c>
      <c r="W228">
        <v>0</v>
      </c>
      <c r="X228" s="8">
        <v>0</v>
      </c>
      <c r="Y228">
        <v>0</v>
      </c>
      <c r="Z228" s="8">
        <v>115</v>
      </c>
      <c r="AA228" s="8">
        <v>68</v>
      </c>
      <c r="AB228" s="8">
        <v>100</v>
      </c>
      <c r="AC228">
        <v>0</v>
      </c>
      <c r="AD228" s="8">
        <v>1.8088235294117649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8">
        <v>39.5</v>
      </c>
      <c r="AL228" s="8">
        <v>84</v>
      </c>
      <c r="AM228" s="6">
        <v>7.5</v>
      </c>
      <c r="AN228">
        <v>0</v>
      </c>
      <c r="AO228" s="8">
        <v>132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 s="8">
        <v>1</v>
      </c>
      <c r="AW228">
        <v>1</v>
      </c>
      <c r="AX228">
        <v>0</v>
      </c>
      <c r="AY228">
        <v>0</v>
      </c>
      <c r="AZ228" s="8">
        <v>126</v>
      </c>
      <c r="BA228" s="8">
        <v>126</v>
      </c>
      <c r="BD228" s="2">
        <v>42642</v>
      </c>
      <c r="BE228" s="2">
        <v>42677</v>
      </c>
      <c r="BF228" s="8">
        <v>35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</v>
      </c>
      <c r="BO228">
        <v>8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0</v>
      </c>
      <c r="CM228">
        <v>1</v>
      </c>
      <c r="CN228" s="6">
        <v>1.6</v>
      </c>
      <c r="CO228" s="8">
        <v>50</v>
      </c>
      <c r="CP228" s="8">
        <v>0</v>
      </c>
      <c r="CQ228" s="8">
        <v>50</v>
      </c>
      <c r="CR228" s="8">
        <v>93</v>
      </c>
      <c r="CS228">
        <v>0</v>
      </c>
      <c r="CT228" s="4">
        <v>0.80869565217391304</v>
      </c>
      <c r="CU228" s="8">
        <v>22</v>
      </c>
      <c r="CV228" s="8">
        <v>83.092145724775492</v>
      </c>
      <c r="CW228" s="8">
        <v>0</v>
      </c>
      <c r="CX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f t="shared" si="51"/>
        <v>0</v>
      </c>
      <c r="EO228">
        <f t="shared" si="52"/>
        <v>0</v>
      </c>
      <c r="EP228">
        <f t="shared" si="53"/>
        <v>0</v>
      </c>
      <c r="EQ228">
        <f t="shared" si="54"/>
        <v>0</v>
      </c>
      <c r="ER228">
        <f t="shared" si="55"/>
        <v>0</v>
      </c>
      <c r="ES228">
        <f t="shared" si="56"/>
        <v>0</v>
      </c>
      <c r="ET228">
        <f t="shared" si="57"/>
        <v>0</v>
      </c>
      <c r="EU228">
        <f t="shared" si="58"/>
        <v>0</v>
      </c>
      <c r="EV228">
        <f t="shared" si="59"/>
        <v>0</v>
      </c>
      <c r="EW228">
        <f t="shared" si="60"/>
        <v>0</v>
      </c>
      <c r="EX228">
        <f t="shared" si="61"/>
        <v>0</v>
      </c>
      <c r="EY228" s="8">
        <v>1.8648648648648649</v>
      </c>
      <c r="EZ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1</v>
      </c>
      <c r="GY228">
        <v>0</v>
      </c>
      <c r="HA228">
        <v>0</v>
      </c>
      <c r="HB228">
        <v>0</v>
      </c>
      <c r="HD228">
        <v>0</v>
      </c>
      <c r="HE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f t="shared" si="63"/>
        <v>0</v>
      </c>
      <c r="HT228">
        <v>0</v>
      </c>
      <c r="HU228">
        <v>1</v>
      </c>
      <c r="HV228">
        <v>0</v>
      </c>
      <c r="HW228" s="2">
        <v>42754</v>
      </c>
      <c r="HX228">
        <v>0</v>
      </c>
      <c r="HZ228">
        <v>77</v>
      </c>
      <c r="IA228">
        <v>1</v>
      </c>
      <c r="ID228">
        <v>0</v>
      </c>
      <c r="IE228">
        <v>0</v>
      </c>
    </row>
    <row r="229" spans="1:239" x14ac:dyDescent="0.35">
      <c r="A229">
        <v>41</v>
      </c>
      <c r="B229">
        <v>1</v>
      </c>
      <c r="C229" s="9">
        <v>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f t="shared" si="49"/>
        <v>0</v>
      </c>
      <c r="M229">
        <v>1</v>
      </c>
      <c r="N229">
        <v>0</v>
      </c>
      <c r="O229">
        <v>1</v>
      </c>
      <c r="P229">
        <v>0</v>
      </c>
      <c r="Q229">
        <f t="shared" si="50"/>
        <v>1</v>
      </c>
      <c r="R229" s="8">
        <v>0</v>
      </c>
      <c r="S229" s="8">
        <v>2.0807629464136852E-2</v>
      </c>
      <c r="T229">
        <v>0</v>
      </c>
      <c r="U229">
        <v>1</v>
      </c>
      <c r="V229">
        <v>0</v>
      </c>
      <c r="W229">
        <v>0</v>
      </c>
      <c r="X229" s="8">
        <v>0</v>
      </c>
      <c r="Y229">
        <v>0</v>
      </c>
      <c r="Z229" s="8">
        <v>139</v>
      </c>
      <c r="AA229" s="8">
        <v>72</v>
      </c>
      <c r="AB229" s="8">
        <v>99</v>
      </c>
      <c r="AC229">
        <v>0</v>
      </c>
      <c r="AD229" s="8">
        <v>1.3201856148491879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8">
        <v>42.5</v>
      </c>
      <c r="AL229" s="8">
        <v>70</v>
      </c>
      <c r="AM229" s="6">
        <v>8.1</v>
      </c>
      <c r="AN229">
        <v>0</v>
      </c>
      <c r="AO229" s="8">
        <v>170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 s="8">
        <v>3</v>
      </c>
      <c r="AW229">
        <v>0</v>
      </c>
      <c r="AX229">
        <v>0</v>
      </c>
      <c r="AY229">
        <v>1</v>
      </c>
      <c r="AZ229" s="8">
        <v>182</v>
      </c>
      <c r="BA229" s="8">
        <v>182</v>
      </c>
      <c r="BB229" t="s">
        <v>220</v>
      </c>
      <c r="BD229" s="2">
        <v>41510</v>
      </c>
      <c r="BE229" s="2">
        <v>41545</v>
      </c>
      <c r="BF229" s="8">
        <v>35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7</v>
      </c>
      <c r="BO229">
        <v>6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0</v>
      </c>
      <c r="CM229">
        <v>1</v>
      </c>
      <c r="CN229" s="6">
        <v>1.5</v>
      </c>
      <c r="CO229" s="8">
        <v>0</v>
      </c>
      <c r="CP229" s="8">
        <v>0</v>
      </c>
      <c r="CQ229" s="8">
        <v>100</v>
      </c>
      <c r="CR229" s="8">
        <v>97</v>
      </c>
      <c r="CS229">
        <v>0</v>
      </c>
      <c r="CT229" s="4">
        <v>0.69784172661870503</v>
      </c>
      <c r="CU229" s="8">
        <v>42</v>
      </c>
      <c r="CV229" s="8">
        <v>109.5</v>
      </c>
      <c r="CW229" s="8">
        <v>0</v>
      </c>
      <c r="CX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f t="shared" si="51"/>
        <v>0</v>
      </c>
      <c r="EO229">
        <f t="shared" si="52"/>
        <v>0</v>
      </c>
      <c r="EP229">
        <f t="shared" si="53"/>
        <v>0</v>
      </c>
      <c r="EQ229">
        <f t="shared" si="54"/>
        <v>0</v>
      </c>
      <c r="ER229">
        <f t="shared" si="55"/>
        <v>0</v>
      </c>
      <c r="ES229">
        <f t="shared" si="56"/>
        <v>0</v>
      </c>
      <c r="ET229">
        <f t="shared" si="57"/>
        <v>0</v>
      </c>
      <c r="EU229">
        <f t="shared" si="58"/>
        <v>0</v>
      </c>
      <c r="EV229">
        <f t="shared" si="59"/>
        <v>0</v>
      </c>
      <c r="EW229">
        <f t="shared" si="60"/>
        <v>0</v>
      </c>
      <c r="EX229">
        <f t="shared" si="61"/>
        <v>0</v>
      </c>
      <c r="EY229" s="8">
        <v>1.882352941176471</v>
      </c>
      <c r="EZ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HA229">
        <v>0</v>
      </c>
      <c r="HB229">
        <v>0</v>
      </c>
      <c r="HD229">
        <v>0</v>
      </c>
      <c r="HE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f t="shared" si="63"/>
        <v>0</v>
      </c>
      <c r="HT229">
        <v>0</v>
      </c>
      <c r="HU229">
        <v>1</v>
      </c>
      <c r="HV229">
        <v>0</v>
      </c>
      <c r="HW229" s="2">
        <v>41627</v>
      </c>
      <c r="HX229">
        <v>0</v>
      </c>
      <c r="HZ229">
        <v>82</v>
      </c>
      <c r="IA229">
        <v>1</v>
      </c>
      <c r="ID229">
        <v>0</v>
      </c>
      <c r="IE229">
        <v>0</v>
      </c>
    </row>
    <row r="230" spans="1:239" x14ac:dyDescent="0.35">
      <c r="A230">
        <v>51</v>
      </c>
      <c r="B230">
        <v>1</v>
      </c>
      <c r="C230" s="9">
        <v>2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f t="shared" si="49"/>
        <v>1</v>
      </c>
      <c r="M230">
        <v>1</v>
      </c>
      <c r="N230">
        <v>0</v>
      </c>
      <c r="O230">
        <v>1</v>
      </c>
      <c r="P230">
        <v>0</v>
      </c>
      <c r="Q230">
        <f t="shared" si="50"/>
        <v>1</v>
      </c>
      <c r="R230" s="8">
        <v>0</v>
      </c>
      <c r="S230" s="8">
        <v>13</v>
      </c>
      <c r="T230">
        <v>2</v>
      </c>
      <c r="U230">
        <v>0</v>
      </c>
      <c r="V230">
        <v>0</v>
      </c>
      <c r="W230">
        <v>1</v>
      </c>
      <c r="X230" s="8">
        <v>0.22455879514799751</v>
      </c>
      <c r="Y230">
        <v>0</v>
      </c>
      <c r="Z230" s="8">
        <v>136.5</v>
      </c>
      <c r="AA230" s="8">
        <v>76.000000000000014</v>
      </c>
      <c r="AB230" s="8">
        <v>97.500000000000014</v>
      </c>
      <c r="AC230">
        <v>0</v>
      </c>
      <c r="AD230" s="8">
        <v>1.875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8">
        <v>51</v>
      </c>
      <c r="AL230" s="8">
        <v>58.000000000000007</v>
      </c>
      <c r="AM230" s="6">
        <v>7.7</v>
      </c>
      <c r="AN230">
        <v>0</v>
      </c>
      <c r="AO230" s="8">
        <v>57</v>
      </c>
      <c r="AP230">
        <v>2</v>
      </c>
      <c r="AQ230">
        <v>1</v>
      </c>
      <c r="AR230">
        <v>1</v>
      </c>
      <c r="AS230">
        <v>0</v>
      </c>
      <c r="AT230">
        <v>0</v>
      </c>
      <c r="AU230">
        <v>0</v>
      </c>
      <c r="AV230" s="8">
        <v>1</v>
      </c>
      <c r="AW230">
        <v>1</v>
      </c>
      <c r="AX230">
        <v>0</v>
      </c>
      <c r="AY230">
        <v>0</v>
      </c>
      <c r="AZ230" s="8">
        <v>238</v>
      </c>
      <c r="BA230" s="8">
        <v>238</v>
      </c>
      <c r="BC230" t="s">
        <v>258</v>
      </c>
      <c r="BD230" s="2">
        <v>41753</v>
      </c>
      <c r="BE230" s="2">
        <v>41788</v>
      </c>
      <c r="BF230" s="8">
        <v>35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7</v>
      </c>
      <c r="BO230">
        <v>6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1</v>
      </c>
      <c r="CN230" s="6">
        <v>1.4</v>
      </c>
      <c r="CO230" s="8">
        <v>0</v>
      </c>
      <c r="CP230" s="8">
        <v>0</v>
      </c>
      <c r="CQ230" s="8">
        <v>100</v>
      </c>
      <c r="CR230" s="8">
        <v>104.5</v>
      </c>
      <c r="CS230">
        <v>0</v>
      </c>
      <c r="CT230" s="4">
        <v>0.76556776556776551</v>
      </c>
      <c r="CU230" s="8">
        <v>32</v>
      </c>
      <c r="CV230" s="8">
        <v>89</v>
      </c>
      <c r="CW230" s="8">
        <v>0</v>
      </c>
      <c r="CX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f t="shared" si="51"/>
        <v>0</v>
      </c>
      <c r="EO230">
        <f t="shared" si="52"/>
        <v>0</v>
      </c>
      <c r="EP230">
        <f t="shared" si="53"/>
        <v>0</v>
      </c>
      <c r="EQ230">
        <f t="shared" si="54"/>
        <v>0</v>
      </c>
      <c r="ER230">
        <f t="shared" si="55"/>
        <v>0</v>
      </c>
      <c r="ES230">
        <f t="shared" si="56"/>
        <v>0</v>
      </c>
      <c r="ET230">
        <f t="shared" si="57"/>
        <v>0</v>
      </c>
      <c r="EU230">
        <f t="shared" si="58"/>
        <v>0</v>
      </c>
      <c r="EV230">
        <f t="shared" si="59"/>
        <v>0</v>
      </c>
      <c r="EW230">
        <f t="shared" si="60"/>
        <v>0</v>
      </c>
      <c r="EX230">
        <f t="shared" si="61"/>
        <v>0</v>
      </c>
      <c r="EY230" s="8">
        <v>1.868421052631579</v>
      </c>
      <c r="EZ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HA230">
        <v>0</v>
      </c>
      <c r="HB230">
        <v>0</v>
      </c>
      <c r="HD230">
        <v>0</v>
      </c>
      <c r="HE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f t="shared" si="63"/>
        <v>0</v>
      </c>
      <c r="HT230">
        <v>0</v>
      </c>
      <c r="HU230">
        <v>1</v>
      </c>
      <c r="HV230">
        <v>0</v>
      </c>
      <c r="HW230" s="2">
        <v>41809</v>
      </c>
      <c r="HX230">
        <v>0</v>
      </c>
      <c r="HZ230">
        <v>21</v>
      </c>
      <c r="IA230">
        <v>1</v>
      </c>
      <c r="ID230">
        <v>0</v>
      </c>
      <c r="IE230">
        <v>0</v>
      </c>
    </row>
    <row r="231" spans="1:239" x14ac:dyDescent="0.35">
      <c r="A231">
        <v>57</v>
      </c>
      <c r="B231">
        <v>1</v>
      </c>
      <c r="C231" s="9">
        <v>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f t="shared" si="49"/>
        <v>0</v>
      </c>
      <c r="M231">
        <v>0</v>
      </c>
      <c r="N231">
        <v>1</v>
      </c>
      <c r="O231">
        <v>0</v>
      </c>
      <c r="P231">
        <v>0</v>
      </c>
      <c r="Q231">
        <f t="shared" si="50"/>
        <v>1</v>
      </c>
      <c r="R231" s="8">
        <v>0</v>
      </c>
      <c r="S231" s="8">
        <v>0</v>
      </c>
      <c r="T231">
        <v>0</v>
      </c>
      <c r="U231">
        <v>1</v>
      </c>
      <c r="V231">
        <v>0</v>
      </c>
      <c r="W231">
        <v>0</v>
      </c>
      <c r="X231" s="8">
        <v>0</v>
      </c>
      <c r="Y231">
        <v>0</v>
      </c>
      <c r="Z231" s="8">
        <v>141</v>
      </c>
      <c r="AA231" s="8">
        <v>81</v>
      </c>
      <c r="AB231" s="8">
        <v>97.20754716981132</v>
      </c>
      <c r="AC231">
        <v>0</v>
      </c>
      <c r="AD231" s="8">
        <v>1.942446043165468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8">
        <v>39.099696776190378</v>
      </c>
      <c r="AL231" s="8">
        <v>100</v>
      </c>
      <c r="AM231" s="6">
        <v>9</v>
      </c>
      <c r="AN231">
        <v>0</v>
      </c>
      <c r="AO231" s="8">
        <v>68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 s="8">
        <v>3</v>
      </c>
      <c r="AW231">
        <v>0</v>
      </c>
      <c r="AX231">
        <v>0</v>
      </c>
      <c r="AY231">
        <v>1</v>
      </c>
      <c r="AZ231" s="8">
        <v>153</v>
      </c>
      <c r="BA231" s="8">
        <v>137</v>
      </c>
      <c r="BB231" t="s">
        <v>222</v>
      </c>
      <c r="BD231" s="2">
        <v>41354</v>
      </c>
      <c r="BE231" s="2">
        <v>41389</v>
      </c>
      <c r="BF231" s="8">
        <v>35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7</v>
      </c>
      <c r="BO231">
        <v>8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1</v>
      </c>
      <c r="CN231" s="6">
        <v>0.1</v>
      </c>
      <c r="CO231" s="8">
        <v>0</v>
      </c>
      <c r="CP231" s="8">
        <v>0</v>
      </c>
      <c r="CQ231" s="8">
        <v>100</v>
      </c>
      <c r="CR231" s="8">
        <v>132</v>
      </c>
      <c r="CS231">
        <v>0</v>
      </c>
      <c r="CT231" s="4">
        <v>0.93617021276595747</v>
      </c>
      <c r="CU231" s="8">
        <v>9</v>
      </c>
      <c r="CV231" s="8">
        <v>181</v>
      </c>
      <c r="CW231" s="8">
        <v>0</v>
      </c>
      <c r="CX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f t="shared" si="51"/>
        <v>0</v>
      </c>
      <c r="EO231">
        <f t="shared" si="52"/>
        <v>0</v>
      </c>
      <c r="EP231">
        <f t="shared" si="53"/>
        <v>0</v>
      </c>
      <c r="EQ231">
        <f t="shared" si="54"/>
        <v>0</v>
      </c>
      <c r="ER231">
        <f t="shared" si="55"/>
        <v>0</v>
      </c>
      <c r="ES231">
        <f t="shared" si="56"/>
        <v>0</v>
      </c>
      <c r="ET231">
        <f t="shared" si="57"/>
        <v>0</v>
      </c>
      <c r="EU231">
        <f t="shared" si="58"/>
        <v>0</v>
      </c>
      <c r="EV231">
        <f t="shared" si="59"/>
        <v>0</v>
      </c>
      <c r="EW231">
        <f t="shared" si="60"/>
        <v>0</v>
      </c>
      <c r="EX231">
        <f t="shared" si="61"/>
        <v>0</v>
      </c>
      <c r="EY231" s="8">
        <v>1.7826086956521741</v>
      </c>
      <c r="EZ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HA231">
        <v>0</v>
      </c>
      <c r="HB231">
        <v>0</v>
      </c>
      <c r="HD231">
        <v>0</v>
      </c>
      <c r="HE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f t="shared" si="63"/>
        <v>0</v>
      </c>
      <c r="HT231">
        <v>0</v>
      </c>
      <c r="HU231">
        <v>1</v>
      </c>
      <c r="HV231">
        <v>0</v>
      </c>
      <c r="HW231" s="2">
        <v>41448</v>
      </c>
      <c r="HX231">
        <v>0</v>
      </c>
      <c r="HZ231">
        <v>59</v>
      </c>
      <c r="IA231">
        <v>1</v>
      </c>
      <c r="ID231">
        <v>0</v>
      </c>
      <c r="IE231">
        <v>0</v>
      </c>
    </row>
    <row r="232" spans="1:239" x14ac:dyDescent="0.35">
      <c r="A232">
        <v>71</v>
      </c>
      <c r="B232">
        <v>2</v>
      </c>
      <c r="C232" s="9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f t="shared" si="49"/>
        <v>0</v>
      </c>
      <c r="M232">
        <v>1</v>
      </c>
      <c r="N232">
        <v>0</v>
      </c>
      <c r="O232">
        <v>1</v>
      </c>
      <c r="P232">
        <v>0</v>
      </c>
      <c r="Q232">
        <f t="shared" si="50"/>
        <v>1</v>
      </c>
      <c r="R232" s="8">
        <v>0</v>
      </c>
      <c r="S232" s="8">
        <v>150</v>
      </c>
      <c r="T232">
        <v>0</v>
      </c>
      <c r="U232">
        <v>1</v>
      </c>
      <c r="V232">
        <v>0</v>
      </c>
      <c r="W232">
        <v>0</v>
      </c>
      <c r="X232" s="8">
        <v>0</v>
      </c>
      <c r="Y232">
        <v>0</v>
      </c>
      <c r="Z232" s="8">
        <v>134.5</v>
      </c>
      <c r="AA232" s="8">
        <v>63.000000000000007</v>
      </c>
      <c r="AB232" s="8">
        <v>96.943019943019948</v>
      </c>
      <c r="AC232">
        <v>1</v>
      </c>
      <c r="AD232" s="8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 s="8">
        <v>40.999999999999993</v>
      </c>
      <c r="AL232" s="8">
        <v>90</v>
      </c>
      <c r="AM232" s="6">
        <v>8.1</v>
      </c>
      <c r="AN232">
        <v>0</v>
      </c>
      <c r="AO232" s="8">
        <v>64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 s="8">
        <v>3</v>
      </c>
      <c r="AW232">
        <v>0</v>
      </c>
      <c r="AX232">
        <v>0</v>
      </c>
      <c r="AY232">
        <v>1</v>
      </c>
      <c r="AZ232" s="8">
        <v>265</v>
      </c>
      <c r="BA232" s="8">
        <v>169</v>
      </c>
      <c r="BB232" t="s">
        <v>233</v>
      </c>
      <c r="BD232" s="2">
        <v>42565</v>
      </c>
      <c r="BE232" s="2">
        <v>42600</v>
      </c>
      <c r="BF232" s="8">
        <v>35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5</v>
      </c>
      <c r="BO232">
        <v>6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1</v>
      </c>
      <c r="CN232" s="6">
        <v>0.4</v>
      </c>
      <c r="CO232" s="8">
        <v>0</v>
      </c>
      <c r="CP232" s="8">
        <v>0</v>
      </c>
      <c r="CQ232" s="8">
        <v>100</v>
      </c>
      <c r="CR232" s="8">
        <v>133</v>
      </c>
      <c r="CS232">
        <v>0</v>
      </c>
      <c r="CT232" s="4">
        <v>0.98884758364312264</v>
      </c>
      <c r="CU232" s="8">
        <v>1.5</v>
      </c>
      <c r="CV232" s="8">
        <v>110</v>
      </c>
      <c r="CW232" s="8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f t="shared" si="51"/>
        <v>0</v>
      </c>
      <c r="EO232">
        <f t="shared" si="52"/>
        <v>0</v>
      </c>
      <c r="EP232">
        <f t="shared" si="53"/>
        <v>0</v>
      </c>
      <c r="EQ232">
        <f t="shared" si="54"/>
        <v>0</v>
      </c>
      <c r="ER232">
        <f t="shared" si="55"/>
        <v>0</v>
      </c>
      <c r="ES232">
        <f t="shared" si="56"/>
        <v>0</v>
      </c>
      <c r="ET232">
        <f t="shared" si="57"/>
        <v>0</v>
      </c>
      <c r="EU232">
        <f t="shared" si="58"/>
        <v>0</v>
      </c>
      <c r="EV232">
        <f t="shared" si="59"/>
        <v>0</v>
      </c>
      <c r="EW232">
        <f t="shared" si="60"/>
        <v>0</v>
      </c>
      <c r="EX232">
        <f t="shared" si="61"/>
        <v>0</v>
      </c>
      <c r="EY232" s="8">
        <v>1.76056338028169</v>
      </c>
      <c r="EZ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0</v>
      </c>
      <c r="HA232">
        <v>0</v>
      </c>
      <c r="HB232">
        <v>0</v>
      </c>
      <c r="HD232">
        <v>0</v>
      </c>
      <c r="HE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f t="shared" si="63"/>
        <v>0</v>
      </c>
      <c r="HT232">
        <v>0</v>
      </c>
      <c r="HU232">
        <v>1</v>
      </c>
      <c r="HV232">
        <v>0</v>
      </c>
      <c r="HW232" s="2">
        <v>42748</v>
      </c>
      <c r="HX232">
        <v>0</v>
      </c>
      <c r="HZ232">
        <v>148</v>
      </c>
      <c r="IA232">
        <v>1</v>
      </c>
      <c r="ID232">
        <v>0</v>
      </c>
      <c r="IE232">
        <v>0</v>
      </c>
    </row>
    <row r="233" spans="1:239" x14ac:dyDescent="0.35">
      <c r="A233">
        <v>61</v>
      </c>
      <c r="B233">
        <v>1</v>
      </c>
      <c r="C233" s="9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f t="shared" si="49"/>
        <v>0</v>
      </c>
      <c r="M233">
        <v>0</v>
      </c>
      <c r="N233">
        <v>1</v>
      </c>
      <c r="O233">
        <v>0</v>
      </c>
      <c r="P233">
        <v>0</v>
      </c>
      <c r="Q233">
        <f t="shared" si="50"/>
        <v>1</v>
      </c>
      <c r="R233" s="8">
        <v>0</v>
      </c>
      <c r="S233" s="8">
        <v>0</v>
      </c>
      <c r="T233">
        <v>0</v>
      </c>
      <c r="U233">
        <v>1</v>
      </c>
      <c r="V233">
        <v>0</v>
      </c>
      <c r="W233">
        <v>0</v>
      </c>
      <c r="X233" s="8">
        <v>0</v>
      </c>
      <c r="Y233">
        <v>1</v>
      </c>
      <c r="Z233" s="8">
        <v>162</v>
      </c>
      <c r="AA233" s="8">
        <v>88</v>
      </c>
      <c r="AB233" s="8">
        <v>98</v>
      </c>
      <c r="AC233">
        <v>0</v>
      </c>
      <c r="AD233" s="8">
        <v>2.0571428571428569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8">
        <v>42.038452073295893</v>
      </c>
      <c r="AL233" s="8">
        <v>62</v>
      </c>
      <c r="AM233" s="6">
        <v>7.8</v>
      </c>
      <c r="AN233">
        <v>0</v>
      </c>
      <c r="AO233" s="8">
        <v>11</v>
      </c>
      <c r="AP233">
        <v>5</v>
      </c>
      <c r="AQ233">
        <v>1</v>
      </c>
      <c r="AR233">
        <v>0</v>
      </c>
      <c r="AS233">
        <v>0</v>
      </c>
      <c r="AT233">
        <v>0</v>
      </c>
      <c r="AU233">
        <v>1</v>
      </c>
      <c r="AV233" s="8">
        <v>1</v>
      </c>
      <c r="AW233">
        <v>1</v>
      </c>
      <c r="AX233">
        <v>0</v>
      </c>
      <c r="AY233">
        <v>0</v>
      </c>
      <c r="AZ233" s="8">
        <v>410</v>
      </c>
      <c r="BA233" s="8">
        <v>410</v>
      </c>
      <c r="BD233" s="2">
        <v>41912</v>
      </c>
      <c r="BE233" s="2">
        <v>41947</v>
      </c>
      <c r="BF233" s="8">
        <v>35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5</v>
      </c>
      <c r="BO233">
        <v>7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1</v>
      </c>
      <c r="CN233" s="6">
        <v>0.2</v>
      </c>
      <c r="CO233" s="8">
        <v>0</v>
      </c>
      <c r="CP233" s="8">
        <v>0</v>
      </c>
      <c r="CQ233" s="8">
        <v>100</v>
      </c>
      <c r="CR233" s="8">
        <v>170</v>
      </c>
      <c r="CS233">
        <v>0</v>
      </c>
      <c r="CT233" s="4">
        <v>1.0493827160493827</v>
      </c>
      <c r="CU233" s="8">
        <v>-8</v>
      </c>
      <c r="CV233" s="8">
        <v>157.9159209721482</v>
      </c>
      <c r="CW233" s="8">
        <v>0</v>
      </c>
      <c r="CX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f t="shared" si="51"/>
        <v>0</v>
      </c>
      <c r="EO233">
        <f t="shared" si="52"/>
        <v>0</v>
      </c>
      <c r="EP233">
        <f t="shared" si="53"/>
        <v>0</v>
      </c>
      <c r="EQ233">
        <f t="shared" si="54"/>
        <v>0</v>
      </c>
      <c r="ER233">
        <f t="shared" si="55"/>
        <v>0</v>
      </c>
      <c r="ES233">
        <f t="shared" si="56"/>
        <v>0</v>
      </c>
      <c r="ET233">
        <f t="shared" si="57"/>
        <v>0</v>
      </c>
      <c r="EU233">
        <f t="shared" si="58"/>
        <v>0</v>
      </c>
      <c r="EV233">
        <f t="shared" si="59"/>
        <v>0</v>
      </c>
      <c r="EW233">
        <f t="shared" si="60"/>
        <v>0</v>
      </c>
      <c r="EX233">
        <f t="shared" si="61"/>
        <v>0</v>
      </c>
      <c r="EY233" s="8">
        <v>1.845070422535211</v>
      </c>
      <c r="EZ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HA233">
        <v>0</v>
      </c>
      <c r="HB233">
        <v>0</v>
      </c>
      <c r="HD233">
        <v>0</v>
      </c>
      <c r="HE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f t="shared" si="63"/>
        <v>0</v>
      </c>
      <c r="HT233">
        <v>0</v>
      </c>
      <c r="HU233">
        <v>1</v>
      </c>
      <c r="HV233">
        <v>0</v>
      </c>
      <c r="HW233" s="2">
        <v>42040</v>
      </c>
      <c r="HX233">
        <v>0</v>
      </c>
      <c r="HZ233">
        <v>93</v>
      </c>
      <c r="IA233">
        <v>1</v>
      </c>
      <c r="ID233">
        <v>0</v>
      </c>
      <c r="IE233">
        <v>0</v>
      </c>
    </row>
    <row r="234" spans="1:239" x14ac:dyDescent="0.35">
      <c r="A234">
        <v>79</v>
      </c>
      <c r="B234">
        <v>1</v>
      </c>
      <c r="C234" s="9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f t="shared" si="49"/>
        <v>0</v>
      </c>
      <c r="M234">
        <v>2</v>
      </c>
      <c r="N234">
        <v>0</v>
      </c>
      <c r="O234">
        <v>0</v>
      </c>
      <c r="P234">
        <v>1</v>
      </c>
      <c r="Q234">
        <f t="shared" si="50"/>
        <v>0</v>
      </c>
      <c r="R234" s="8">
        <v>3</v>
      </c>
      <c r="S234" s="8">
        <v>2.0824656393169511E-2</v>
      </c>
      <c r="T234">
        <v>0</v>
      </c>
      <c r="U234">
        <v>1</v>
      </c>
      <c r="V234">
        <v>0</v>
      </c>
      <c r="W234">
        <v>0</v>
      </c>
      <c r="X234" s="8">
        <v>0</v>
      </c>
      <c r="Y234">
        <v>0</v>
      </c>
      <c r="Z234" s="8">
        <v>109</v>
      </c>
      <c r="AA234" s="8">
        <v>60</v>
      </c>
      <c r="AB234" s="8">
        <v>98</v>
      </c>
      <c r="AC234">
        <v>0</v>
      </c>
      <c r="AD234" s="8">
        <v>1.91044776119403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8">
        <v>34.5</v>
      </c>
      <c r="AL234" s="8">
        <v>72</v>
      </c>
      <c r="AM234" s="6">
        <v>7.5</v>
      </c>
      <c r="AN234">
        <v>0</v>
      </c>
      <c r="AO234" s="8">
        <v>25</v>
      </c>
      <c r="AP234">
        <v>4</v>
      </c>
      <c r="AQ234">
        <v>1</v>
      </c>
      <c r="AR234">
        <v>0</v>
      </c>
      <c r="AS234">
        <v>0</v>
      </c>
      <c r="AT234">
        <v>1</v>
      </c>
      <c r="AU234">
        <v>0</v>
      </c>
      <c r="AV234" s="8">
        <v>3</v>
      </c>
      <c r="AW234">
        <v>0</v>
      </c>
      <c r="AX234">
        <v>0</v>
      </c>
      <c r="AY234">
        <v>1</v>
      </c>
      <c r="AZ234" s="8">
        <v>199</v>
      </c>
      <c r="BA234" s="8">
        <v>146.5</v>
      </c>
      <c r="BB234" t="s">
        <v>220</v>
      </c>
      <c r="BD234" s="2">
        <v>42795</v>
      </c>
      <c r="BE234" s="2">
        <v>42830</v>
      </c>
      <c r="BF234" s="8">
        <v>35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</v>
      </c>
      <c r="BO234">
        <v>10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3</v>
      </c>
      <c r="CJ234">
        <v>1</v>
      </c>
      <c r="CK234">
        <v>1</v>
      </c>
      <c r="CL234">
        <v>1</v>
      </c>
      <c r="CM234">
        <v>0</v>
      </c>
      <c r="CN234" s="6">
        <v>0.3</v>
      </c>
      <c r="CO234" s="8">
        <v>100</v>
      </c>
      <c r="CP234" s="8">
        <v>0</v>
      </c>
      <c r="CQ234" s="8">
        <v>0</v>
      </c>
      <c r="CR234" s="8">
        <v>26</v>
      </c>
      <c r="CS234">
        <v>1</v>
      </c>
      <c r="CT234" s="4">
        <v>0.23853211009174313</v>
      </c>
      <c r="CU234" s="8">
        <v>83</v>
      </c>
      <c r="CV234" s="8">
        <v>36</v>
      </c>
      <c r="CW234" s="8">
        <v>1</v>
      </c>
      <c r="CX234">
        <v>1</v>
      </c>
      <c r="CY234" s="2">
        <v>42855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0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f t="shared" si="51"/>
        <v>1</v>
      </c>
      <c r="EO234">
        <f t="shared" si="52"/>
        <v>0</v>
      </c>
      <c r="EP234">
        <f t="shared" si="53"/>
        <v>1</v>
      </c>
      <c r="EQ234">
        <f t="shared" si="54"/>
        <v>0</v>
      </c>
      <c r="ER234">
        <f t="shared" si="55"/>
        <v>0</v>
      </c>
      <c r="ES234">
        <f t="shared" si="56"/>
        <v>1</v>
      </c>
      <c r="ET234">
        <f t="shared" si="57"/>
        <v>1</v>
      </c>
      <c r="EU234">
        <f t="shared" si="58"/>
        <v>1</v>
      </c>
      <c r="EV234">
        <f t="shared" si="59"/>
        <v>1</v>
      </c>
      <c r="EW234">
        <f t="shared" si="60"/>
        <v>1</v>
      </c>
      <c r="EX234">
        <f t="shared" si="61"/>
        <v>1</v>
      </c>
      <c r="EY234" s="8">
        <v>1.9275362318840581</v>
      </c>
      <c r="EZ234">
        <v>1</v>
      </c>
      <c r="FA234" s="2">
        <v>42897</v>
      </c>
      <c r="FB234">
        <v>0</v>
      </c>
      <c r="FC234">
        <v>1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HA234">
        <v>0</v>
      </c>
      <c r="HB234">
        <v>0</v>
      </c>
      <c r="HD234">
        <v>0</v>
      </c>
      <c r="HE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f t="shared" si="63"/>
        <v>0</v>
      </c>
      <c r="HT234">
        <v>0</v>
      </c>
      <c r="HU234">
        <v>1</v>
      </c>
      <c r="HV234">
        <v>0</v>
      </c>
      <c r="HX234">
        <v>1</v>
      </c>
      <c r="HY234" s="2">
        <v>43192</v>
      </c>
      <c r="ID234">
        <v>2</v>
      </c>
      <c r="IE234">
        <v>4</v>
      </c>
    </row>
    <row r="235" spans="1:239" x14ac:dyDescent="0.35">
      <c r="A235">
        <v>79</v>
      </c>
      <c r="B235">
        <v>1</v>
      </c>
      <c r="C235" s="9">
        <v>2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f t="shared" si="49"/>
        <v>1</v>
      </c>
      <c r="M235">
        <v>2</v>
      </c>
      <c r="N235">
        <v>0</v>
      </c>
      <c r="O235">
        <v>0</v>
      </c>
      <c r="P235">
        <v>1</v>
      </c>
      <c r="Q235">
        <f t="shared" si="50"/>
        <v>0</v>
      </c>
      <c r="R235" s="8">
        <v>3</v>
      </c>
      <c r="S235" s="8">
        <v>8.1146737509056557E-2</v>
      </c>
      <c r="T235">
        <v>0</v>
      </c>
      <c r="U235">
        <v>1</v>
      </c>
      <c r="V235">
        <v>0</v>
      </c>
      <c r="W235">
        <v>0</v>
      </c>
      <c r="X235" s="8">
        <v>0</v>
      </c>
      <c r="Y235">
        <v>0</v>
      </c>
      <c r="Z235" s="8">
        <v>123</v>
      </c>
      <c r="AA235" s="8">
        <v>76</v>
      </c>
      <c r="AB235" s="8">
        <v>97</v>
      </c>
      <c r="AC235">
        <v>0</v>
      </c>
      <c r="AD235" s="8">
        <v>2.1369863013698631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8">
        <v>34.944358143599707</v>
      </c>
      <c r="AL235" s="8">
        <v>72</v>
      </c>
      <c r="AM235" s="6">
        <v>7.5</v>
      </c>
      <c r="AN235">
        <v>0</v>
      </c>
      <c r="AO235" s="8">
        <v>25</v>
      </c>
      <c r="AP235">
        <v>4</v>
      </c>
      <c r="AQ235">
        <v>1</v>
      </c>
      <c r="AR235">
        <v>0</v>
      </c>
      <c r="AS235">
        <v>0</v>
      </c>
      <c r="AT235">
        <v>1</v>
      </c>
      <c r="AU235">
        <v>0</v>
      </c>
      <c r="AV235" s="8">
        <v>3</v>
      </c>
      <c r="AW235">
        <v>0</v>
      </c>
      <c r="AX235">
        <v>0</v>
      </c>
      <c r="AY235">
        <v>1</v>
      </c>
      <c r="AZ235" s="8">
        <v>199</v>
      </c>
      <c r="BA235" s="8">
        <v>171</v>
      </c>
      <c r="BB235" t="s">
        <v>220</v>
      </c>
      <c r="BD235" s="2">
        <v>42795</v>
      </c>
      <c r="BE235" s="2">
        <v>42830</v>
      </c>
      <c r="BF235" s="8">
        <v>35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7</v>
      </c>
      <c r="BO235">
        <v>10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3</v>
      </c>
      <c r="CJ235">
        <v>1</v>
      </c>
      <c r="CK235">
        <v>1</v>
      </c>
      <c r="CL235">
        <v>1</v>
      </c>
      <c r="CM235">
        <v>0</v>
      </c>
      <c r="CN235" s="6">
        <v>0.2</v>
      </c>
      <c r="CO235" s="8">
        <v>100</v>
      </c>
      <c r="CP235" s="8">
        <v>0</v>
      </c>
      <c r="CQ235" s="8">
        <v>0</v>
      </c>
      <c r="CR235" s="8">
        <v>36</v>
      </c>
      <c r="CS235">
        <v>1</v>
      </c>
      <c r="CT235" s="4">
        <v>0.29268292682926828</v>
      </c>
      <c r="CU235" s="8">
        <v>87</v>
      </c>
      <c r="CV235" s="8">
        <v>26</v>
      </c>
      <c r="CW235" s="8">
        <v>1</v>
      </c>
      <c r="CX235">
        <v>1</v>
      </c>
      <c r="CY235" s="2">
        <v>42855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f t="shared" si="51"/>
        <v>1</v>
      </c>
      <c r="EO235">
        <f t="shared" si="52"/>
        <v>0</v>
      </c>
      <c r="EP235">
        <f t="shared" si="53"/>
        <v>1</v>
      </c>
      <c r="EQ235">
        <f t="shared" si="54"/>
        <v>0</v>
      </c>
      <c r="ER235">
        <f t="shared" si="55"/>
        <v>0</v>
      </c>
      <c r="ES235">
        <f t="shared" si="56"/>
        <v>1</v>
      </c>
      <c r="ET235">
        <f t="shared" si="57"/>
        <v>0</v>
      </c>
      <c r="EU235">
        <f t="shared" si="58"/>
        <v>0</v>
      </c>
      <c r="EV235">
        <f t="shared" si="59"/>
        <v>1</v>
      </c>
      <c r="EW235">
        <f t="shared" si="60"/>
        <v>0</v>
      </c>
      <c r="EX235">
        <f t="shared" si="61"/>
        <v>0</v>
      </c>
      <c r="EY235" s="8">
        <v>1.876712328767123</v>
      </c>
      <c r="EZ235">
        <v>1</v>
      </c>
      <c r="FA235" s="2">
        <v>42896</v>
      </c>
      <c r="FB235">
        <v>0</v>
      </c>
      <c r="FC235">
        <v>1</v>
      </c>
      <c r="FD235">
        <v>0</v>
      </c>
      <c r="FE235">
        <v>0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1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HA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f t="shared" si="63"/>
        <v>0</v>
      </c>
      <c r="HT235">
        <v>0</v>
      </c>
      <c r="HU235">
        <v>0</v>
      </c>
      <c r="HV235">
        <v>0</v>
      </c>
      <c r="HX235">
        <v>1</v>
      </c>
      <c r="HY235" s="2">
        <v>43192</v>
      </c>
      <c r="ID235">
        <v>2</v>
      </c>
      <c r="IE235">
        <v>4</v>
      </c>
    </row>
    <row r="236" spans="1:239" x14ac:dyDescent="0.35">
      <c r="A236">
        <v>81</v>
      </c>
      <c r="B236">
        <v>1</v>
      </c>
      <c r="C236" s="9">
        <v>2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f t="shared" si="49"/>
        <v>1</v>
      </c>
      <c r="M236">
        <v>1</v>
      </c>
      <c r="N236">
        <v>0</v>
      </c>
      <c r="O236">
        <v>1</v>
      </c>
      <c r="P236">
        <v>0</v>
      </c>
      <c r="Q236">
        <f t="shared" si="50"/>
        <v>1</v>
      </c>
      <c r="R236" s="8">
        <v>0</v>
      </c>
      <c r="S236" s="8">
        <v>50</v>
      </c>
      <c r="T236">
        <v>2</v>
      </c>
      <c r="U236">
        <v>0</v>
      </c>
      <c r="V236">
        <v>0</v>
      </c>
      <c r="W236">
        <v>1</v>
      </c>
      <c r="X236" s="8">
        <v>7</v>
      </c>
      <c r="Y236">
        <v>0</v>
      </c>
      <c r="Z236" s="8">
        <v>133</v>
      </c>
      <c r="AA236" s="8">
        <v>70</v>
      </c>
      <c r="AB236" s="8">
        <v>95</v>
      </c>
      <c r="AC236">
        <v>1</v>
      </c>
      <c r="AD236" s="8">
        <v>2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 s="8">
        <v>43.5</v>
      </c>
      <c r="AL236" s="8">
        <v>65</v>
      </c>
      <c r="AM236" s="6">
        <v>7.8</v>
      </c>
      <c r="AN236">
        <v>0</v>
      </c>
      <c r="AO236" s="8">
        <v>73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 s="8">
        <v>3</v>
      </c>
      <c r="AW236">
        <v>0</v>
      </c>
      <c r="AX236">
        <v>0</v>
      </c>
      <c r="AY236">
        <v>1</v>
      </c>
      <c r="AZ236" s="8">
        <v>133</v>
      </c>
      <c r="BA236" s="8">
        <v>52.137203355763752</v>
      </c>
      <c r="BB236" t="s">
        <v>220</v>
      </c>
      <c r="BC236" t="s">
        <v>232</v>
      </c>
      <c r="BD236" s="2">
        <v>42797</v>
      </c>
      <c r="BE236" s="2">
        <v>42832</v>
      </c>
      <c r="BF236" s="8">
        <v>35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</v>
      </c>
      <c r="BO236">
        <v>16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1</v>
      </c>
      <c r="CN236" s="6">
        <v>2.2000000000000002</v>
      </c>
      <c r="CO236" s="8">
        <v>0</v>
      </c>
      <c r="CP236" s="8">
        <v>100</v>
      </c>
      <c r="CQ236" s="8">
        <v>0</v>
      </c>
      <c r="CR236" s="8">
        <v>51.453642500477002</v>
      </c>
      <c r="CS236">
        <v>0</v>
      </c>
      <c r="CT236" s="4">
        <v>0.38686949248478947</v>
      </c>
      <c r="CU236" s="8">
        <v>81.546357499522998</v>
      </c>
      <c r="CV236" s="8">
        <v>25</v>
      </c>
      <c r="CW236" s="8">
        <v>1</v>
      </c>
      <c r="CX236">
        <v>1</v>
      </c>
      <c r="CY236" s="2">
        <v>42833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0</v>
      </c>
      <c r="DG236">
        <v>1</v>
      </c>
      <c r="DH236">
        <v>1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1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f t="shared" si="51"/>
        <v>1</v>
      </c>
      <c r="EO236">
        <f t="shared" si="52"/>
        <v>0</v>
      </c>
      <c r="EP236">
        <f t="shared" si="53"/>
        <v>1</v>
      </c>
      <c r="EQ236">
        <f t="shared" si="54"/>
        <v>0</v>
      </c>
      <c r="ER236">
        <f t="shared" si="55"/>
        <v>0</v>
      </c>
      <c r="ES236">
        <f t="shared" si="56"/>
        <v>1</v>
      </c>
      <c r="ET236">
        <f t="shared" si="57"/>
        <v>1</v>
      </c>
      <c r="EU236">
        <f t="shared" si="58"/>
        <v>0</v>
      </c>
      <c r="EV236">
        <f t="shared" si="59"/>
        <v>0</v>
      </c>
      <c r="EW236">
        <f t="shared" si="60"/>
        <v>0</v>
      </c>
      <c r="EX236">
        <f t="shared" si="61"/>
        <v>1</v>
      </c>
      <c r="EY236" s="8">
        <v>1.860759493670886</v>
      </c>
      <c r="EZ236">
        <v>1</v>
      </c>
      <c r="FA236" s="2">
        <v>43053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1</v>
      </c>
      <c r="GZ236" s="2">
        <v>42839</v>
      </c>
      <c r="HA236">
        <v>2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f t="shared" si="63"/>
        <v>2</v>
      </c>
      <c r="HT236">
        <v>0</v>
      </c>
      <c r="HU236">
        <v>0</v>
      </c>
      <c r="HV236">
        <v>1</v>
      </c>
      <c r="HX236">
        <v>1</v>
      </c>
      <c r="HY236" s="2">
        <v>43078</v>
      </c>
      <c r="IB236">
        <v>7</v>
      </c>
      <c r="IC236">
        <v>1</v>
      </c>
      <c r="ID236">
        <v>1</v>
      </c>
      <c r="IE236">
        <v>2</v>
      </c>
    </row>
    <row r="237" spans="1:239" x14ac:dyDescent="0.35">
      <c r="A237">
        <v>67</v>
      </c>
      <c r="B237">
        <v>1</v>
      </c>
      <c r="C237" s="9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f t="shared" si="49"/>
        <v>0</v>
      </c>
      <c r="M237">
        <v>0</v>
      </c>
      <c r="N237">
        <v>1</v>
      </c>
      <c r="O237">
        <v>0</v>
      </c>
      <c r="P237">
        <v>0</v>
      </c>
      <c r="Q237">
        <f t="shared" si="50"/>
        <v>1</v>
      </c>
      <c r="R237" s="8">
        <v>0</v>
      </c>
      <c r="S237" s="8">
        <v>0</v>
      </c>
      <c r="T237">
        <v>0</v>
      </c>
      <c r="U237">
        <v>1</v>
      </c>
      <c r="V237">
        <v>0</v>
      </c>
      <c r="W237">
        <v>0</v>
      </c>
      <c r="X237" s="8">
        <v>0</v>
      </c>
      <c r="Y237">
        <v>0</v>
      </c>
      <c r="Z237" s="8">
        <v>139</v>
      </c>
      <c r="AA237" s="8">
        <v>65</v>
      </c>
      <c r="AB237" s="8">
        <v>98</v>
      </c>
      <c r="AC237">
        <v>0</v>
      </c>
      <c r="AD237" s="8">
        <v>1.893939393939394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8">
        <v>42.051446046221947</v>
      </c>
      <c r="AL237" s="8">
        <v>49</v>
      </c>
      <c r="AM237" s="6">
        <v>9</v>
      </c>
      <c r="AN237">
        <v>0</v>
      </c>
      <c r="AO237" s="8">
        <v>78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 s="8">
        <v>3</v>
      </c>
      <c r="AW237">
        <v>0</v>
      </c>
      <c r="AX237">
        <v>0</v>
      </c>
      <c r="AY237">
        <v>1</v>
      </c>
      <c r="AZ237" s="8">
        <v>380</v>
      </c>
      <c r="BA237" s="8">
        <v>380</v>
      </c>
      <c r="BB237" t="s">
        <v>220</v>
      </c>
      <c r="BD237" s="2">
        <v>42430</v>
      </c>
      <c r="BE237" s="2">
        <v>42465</v>
      </c>
      <c r="BF237" s="8">
        <v>35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7</v>
      </c>
      <c r="BO237">
        <v>16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  <c r="CI237">
        <v>3</v>
      </c>
      <c r="CJ237">
        <v>1</v>
      </c>
      <c r="CK237">
        <v>1</v>
      </c>
      <c r="CL237">
        <v>1</v>
      </c>
      <c r="CM237">
        <v>1</v>
      </c>
      <c r="CN237" s="6">
        <v>0.04</v>
      </c>
      <c r="CO237" s="8">
        <v>0</v>
      </c>
      <c r="CP237" s="8">
        <v>0</v>
      </c>
      <c r="CQ237" s="8">
        <v>100</v>
      </c>
      <c r="CR237" s="8">
        <v>82</v>
      </c>
      <c r="CS237">
        <v>0</v>
      </c>
      <c r="CT237" s="4">
        <v>0.58992805755395683</v>
      </c>
      <c r="CU237" s="8">
        <v>57</v>
      </c>
      <c r="CV237" s="8">
        <v>84.5</v>
      </c>
      <c r="CW237" s="8">
        <v>1</v>
      </c>
      <c r="CX237">
        <v>1</v>
      </c>
      <c r="CY237" s="2">
        <v>42539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1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1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f t="shared" si="51"/>
        <v>1</v>
      </c>
      <c r="EO237">
        <f t="shared" si="52"/>
        <v>0</v>
      </c>
      <c r="EP237">
        <f t="shared" si="53"/>
        <v>1</v>
      </c>
      <c r="EQ237">
        <f t="shared" si="54"/>
        <v>1</v>
      </c>
      <c r="ER237">
        <f t="shared" si="55"/>
        <v>0</v>
      </c>
      <c r="ES237">
        <f t="shared" si="56"/>
        <v>1</v>
      </c>
      <c r="ET237">
        <f t="shared" si="57"/>
        <v>1</v>
      </c>
      <c r="EU237">
        <f t="shared" si="58"/>
        <v>0</v>
      </c>
      <c r="EV237">
        <f t="shared" si="59"/>
        <v>0</v>
      </c>
      <c r="EW237">
        <f t="shared" si="60"/>
        <v>0</v>
      </c>
      <c r="EX237">
        <f t="shared" si="61"/>
        <v>1</v>
      </c>
      <c r="EY237" s="8">
        <v>1.8378378378378379</v>
      </c>
      <c r="EZ237">
        <v>1</v>
      </c>
      <c r="FA237" s="2">
        <v>42567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1</v>
      </c>
      <c r="GZ237" s="2">
        <v>42580</v>
      </c>
      <c r="HA237">
        <v>2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18</v>
      </c>
      <c r="HQ237">
        <v>0</v>
      </c>
      <c r="HR237">
        <f t="shared" si="63"/>
        <v>2</v>
      </c>
      <c r="HT237">
        <v>0</v>
      </c>
      <c r="HU237">
        <v>1</v>
      </c>
      <c r="HV237">
        <v>1</v>
      </c>
      <c r="HW237" s="2">
        <v>42714</v>
      </c>
      <c r="HX237">
        <v>0</v>
      </c>
      <c r="HZ237">
        <v>249</v>
      </c>
      <c r="IA237">
        <v>1</v>
      </c>
      <c r="IB237">
        <v>115</v>
      </c>
      <c r="IC237">
        <v>1</v>
      </c>
      <c r="ID237">
        <v>1</v>
      </c>
      <c r="IE237">
        <v>1</v>
      </c>
    </row>
    <row r="238" spans="1:239" x14ac:dyDescent="0.35">
      <c r="A238">
        <v>77</v>
      </c>
      <c r="B238">
        <v>2</v>
      </c>
      <c r="C238" s="9">
        <v>2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f t="shared" si="49"/>
        <v>1</v>
      </c>
      <c r="M238">
        <v>0</v>
      </c>
      <c r="N238">
        <v>1</v>
      </c>
      <c r="O238">
        <v>0</v>
      </c>
      <c r="P238">
        <v>0</v>
      </c>
      <c r="Q238">
        <f t="shared" si="50"/>
        <v>1</v>
      </c>
      <c r="R238" s="8">
        <v>0</v>
      </c>
      <c r="S238" s="8">
        <v>0</v>
      </c>
      <c r="T238">
        <v>0</v>
      </c>
      <c r="U238">
        <v>1</v>
      </c>
      <c r="V238">
        <v>0</v>
      </c>
      <c r="W238">
        <v>0</v>
      </c>
      <c r="X238" s="8">
        <v>0</v>
      </c>
      <c r="Y238">
        <v>1</v>
      </c>
      <c r="Z238" s="8">
        <v>165</v>
      </c>
      <c r="AA238" s="8">
        <v>81</v>
      </c>
      <c r="AB238" s="8">
        <v>97</v>
      </c>
      <c r="AC238">
        <v>0</v>
      </c>
      <c r="AD238" s="8">
        <v>1.828571428571429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8">
        <v>42</v>
      </c>
      <c r="AL238" s="8">
        <v>73</v>
      </c>
      <c r="AM238" s="6">
        <v>8</v>
      </c>
      <c r="AN238">
        <v>0</v>
      </c>
      <c r="AO238" s="8">
        <v>57</v>
      </c>
      <c r="AP238">
        <v>2</v>
      </c>
      <c r="AQ238">
        <v>1</v>
      </c>
      <c r="AR238">
        <v>1</v>
      </c>
      <c r="AS238">
        <v>0</v>
      </c>
      <c r="AT238">
        <v>0</v>
      </c>
      <c r="AU238">
        <v>0</v>
      </c>
      <c r="AV238" s="8">
        <v>3</v>
      </c>
      <c r="AW238">
        <v>0</v>
      </c>
      <c r="AX238">
        <v>0</v>
      </c>
      <c r="AY238">
        <v>1</v>
      </c>
      <c r="AZ238" s="8">
        <v>137</v>
      </c>
      <c r="BA238" s="8">
        <v>96.499999999999986</v>
      </c>
      <c r="BD238" s="2">
        <v>41593</v>
      </c>
      <c r="BE238" s="2">
        <v>41628</v>
      </c>
      <c r="BF238" s="8">
        <v>35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</v>
      </c>
      <c r="BO238">
        <v>7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1</v>
      </c>
      <c r="CJ238">
        <v>1</v>
      </c>
      <c r="CK238">
        <v>0</v>
      </c>
      <c r="CL238">
        <v>0</v>
      </c>
      <c r="CM238">
        <v>1</v>
      </c>
      <c r="CN238" s="6">
        <v>0.3</v>
      </c>
      <c r="CO238" s="8">
        <v>100</v>
      </c>
      <c r="CP238" s="8">
        <v>0</v>
      </c>
      <c r="CQ238" s="8">
        <v>0</v>
      </c>
      <c r="CR238" s="8">
        <v>83</v>
      </c>
      <c r="CS238">
        <v>0</v>
      </c>
      <c r="CT238" s="4">
        <v>0.50303030303030305</v>
      </c>
      <c r="CU238" s="8">
        <v>82</v>
      </c>
      <c r="CV238" s="8">
        <v>87.5</v>
      </c>
      <c r="CW238" s="8">
        <v>1</v>
      </c>
      <c r="CX238">
        <v>1</v>
      </c>
      <c r="CY238" s="2">
        <v>41661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f t="shared" si="51"/>
        <v>0</v>
      </c>
      <c r="EO238">
        <f t="shared" si="52"/>
        <v>0</v>
      </c>
      <c r="EP238">
        <f t="shared" si="53"/>
        <v>0</v>
      </c>
      <c r="EQ238">
        <f t="shared" si="54"/>
        <v>0</v>
      </c>
      <c r="ER238">
        <f t="shared" si="55"/>
        <v>0</v>
      </c>
      <c r="ES238">
        <f t="shared" si="56"/>
        <v>1</v>
      </c>
      <c r="ET238">
        <f t="shared" si="57"/>
        <v>1</v>
      </c>
      <c r="EU238">
        <f t="shared" si="58"/>
        <v>0</v>
      </c>
      <c r="EV238">
        <f t="shared" si="59"/>
        <v>0</v>
      </c>
      <c r="EW238">
        <f t="shared" si="60"/>
        <v>0</v>
      </c>
      <c r="EX238">
        <f t="shared" si="61"/>
        <v>0</v>
      </c>
      <c r="EY238" s="8">
        <v>1.788732394366197</v>
      </c>
      <c r="EZ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HA238">
        <v>0</v>
      </c>
      <c r="HB238">
        <v>0</v>
      </c>
      <c r="HD238">
        <v>0</v>
      </c>
      <c r="HE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f t="shared" si="63"/>
        <v>0</v>
      </c>
      <c r="HT238">
        <v>0</v>
      </c>
      <c r="HU238">
        <v>0</v>
      </c>
      <c r="HV238">
        <v>0</v>
      </c>
      <c r="HX238">
        <v>1</v>
      </c>
      <c r="HY238" s="2">
        <v>41759</v>
      </c>
      <c r="ID238">
        <v>2</v>
      </c>
      <c r="IE238">
        <v>4</v>
      </c>
    </row>
    <row r="239" spans="1:239" x14ac:dyDescent="0.35">
      <c r="A239">
        <v>71</v>
      </c>
      <c r="B239">
        <v>1</v>
      </c>
      <c r="C239" s="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f t="shared" si="49"/>
        <v>0</v>
      </c>
      <c r="M239">
        <v>0</v>
      </c>
      <c r="N239">
        <v>1</v>
      </c>
      <c r="O239">
        <v>0</v>
      </c>
      <c r="P239">
        <v>0</v>
      </c>
      <c r="Q239">
        <f t="shared" si="50"/>
        <v>1</v>
      </c>
      <c r="R239" s="8">
        <v>0</v>
      </c>
      <c r="S239" s="8">
        <v>0</v>
      </c>
      <c r="T239">
        <v>2</v>
      </c>
      <c r="U239">
        <v>0</v>
      </c>
      <c r="V239">
        <v>0</v>
      </c>
      <c r="W239">
        <v>1</v>
      </c>
      <c r="X239" s="8">
        <v>14</v>
      </c>
      <c r="Y239">
        <v>1</v>
      </c>
      <c r="Z239" s="8">
        <v>140</v>
      </c>
      <c r="AA239" s="8">
        <v>85</v>
      </c>
      <c r="AB239" s="8">
        <v>99</v>
      </c>
      <c r="AC239">
        <v>0</v>
      </c>
      <c r="AD239" s="8">
        <v>2.0588235294117649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8">
        <v>40.191354497644546</v>
      </c>
      <c r="AL239" s="8">
        <v>51</v>
      </c>
      <c r="AM239" s="6">
        <v>7.7</v>
      </c>
      <c r="AN239">
        <v>0</v>
      </c>
      <c r="AO239" s="8">
        <v>48</v>
      </c>
      <c r="AP239">
        <v>2</v>
      </c>
      <c r="AQ239">
        <v>1</v>
      </c>
      <c r="AR239">
        <v>1</v>
      </c>
      <c r="AS239">
        <v>0</v>
      </c>
      <c r="AT239">
        <v>0</v>
      </c>
      <c r="AU239">
        <v>0</v>
      </c>
      <c r="AV239" s="8">
        <v>2</v>
      </c>
      <c r="AW239">
        <v>0</v>
      </c>
      <c r="AX239">
        <v>1</v>
      </c>
      <c r="AY239">
        <v>0</v>
      </c>
      <c r="AZ239" s="8">
        <v>251</v>
      </c>
      <c r="BA239" s="8">
        <v>0</v>
      </c>
      <c r="BB239" t="s">
        <v>289</v>
      </c>
      <c r="BD239" s="2">
        <v>42521</v>
      </c>
      <c r="BE239" s="2">
        <v>42556</v>
      </c>
      <c r="BF239" s="8">
        <v>35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</v>
      </c>
      <c r="BO239">
        <v>2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0</v>
      </c>
      <c r="CL239">
        <v>0</v>
      </c>
      <c r="CM239">
        <v>0</v>
      </c>
      <c r="CN239" s="6">
        <v>0.6</v>
      </c>
      <c r="CO239" s="8">
        <v>0</v>
      </c>
      <c r="CP239" s="8">
        <v>0</v>
      </c>
      <c r="CQ239" s="8">
        <v>100</v>
      </c>
      <c r="CR239" s="8">
        <v>121</v>
      </c>
      <c r="CS239">
        <v>0</v>
      </c>
      <c r="CT239" s="4">
        <v>0.86428571428571432</v>
      </c>
      <c r="CU239" s="8">
        <v>19</v>
      </c>
      <c r="CV239" s="8">
        <v>71</v>
      </c>
      <c r="CW239" s="8">
        <v>1</v>
      </c>
      <c r="CX239">
        <v>1</v>
      </c>
      <c r="CY239" s="2">
        <v>42683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0</v>
      </c>
      <c r="EN239">
        <f t="shared" si="51"/>
        <v>1</v>
      </c>
      <c r="EO239">
        <f t="shared" si="52"/>
        <v>0</v>
      </c>
      <c r="EP239">
        <f t="shared" si="53"/>
        <v>1</v>
      </c>
      <c r="EQ239">
        <f t="shared" si="54"/>
        <v>0</v>
      </c>
      <c r="ER239">
        <f t="shared" si="55"/>
        <v>0</v>
      </c>
      <c r="ES239">
        <f t="shared" si="56"/>
        <v>1</v>
      </c>
      <c r="ET239">
        <f t="shared" si="57"/>
        <v>1</v>
      </c>
      <c r="EU239">
        <f t="shared" si="58"/>
        <v>1</v>
      </c>
      <c r="EV239">
        <f t="shared" si="59"/>
        <v>0</v>
      </c>
      <c r="EW239">
        <f t="shared" si="60"/>
        <v>0</v>
      </c>
      <c r="EX239">
        <f t="shared" si="61"/>
        <v>1</v>
      </c>
      <c r="EY239" s="8">
        <v>1.756756756756757</v>
      </c>
      <c r="EZ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HA239">
        <v>0</v>
      </c>
      <c r="HB239">
        <v>0</v>
      </c>
      <c r="HD239">
        <v>0</v>
      </c>
      <c r="HE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f t="shared" si="63"/>
        <v>0</v>
      </c>
      <c r="HT239">
        <v>0</v>
      </c>
      <c r="HU239">
        <v>1</v>
      </c>
      <c r="HV239">
        <v>0</v>
      </c>
      <c r="HW239" s="2">
        <v>42643</v>
      </c>
      <c r="HX239">
        <v>0</v>
      </c>
      <c r="HZ239">
        <v>87</v>
      </c>
      <c r="IA239">
        <v>1</v>
      </c>
      <c r="ID239">
        <v>0</v>
      </c>
      <c r="IE239">
        <v>0</v>
      </c>
    </row>
    <row r="240" spans="1:239" x14ac:dyDescent="0.35">
      <c r="A240">
        <v>79</v>
      </c>
      <c r="B240">
        <v>1</v>
      </c>
      <c r="C240" s="9">
        <v>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f t="shared" si="49"/>
        <v>0</v>
      </c>
      <c r="M240">
        <v>0</v>
      </c>
      <c r="N240">
        <v>1</v>
      </c>
      <c r="O240">
        <v>0</v>
      </c>
      <c r="P240">
        <v>0</v>
      </c>
      <c r="Q240">
        <f t="shared" si="50"/>
        <v>1</v>
      </c>
      <c r="R240" s="8">
        <v>0</v>
      </c>
      <c r="S240" s="8">
        <v>0</v>
      </c>
      <c r="T240">
        <v>0</v>
      </c>
      <c r="U240">
        <v>1</v>
      </c>
      <c r="V240">
        <v>0</v>
      </c>
      <c r="W240">
        <v>0</v>
      </c>
      <c r="X240" s="8">
        <v>0</v>
      </c>
      <c r="Y240">
        <v>1</v>
      </c>
      <c r="Z240" s="8">
        <v>140</v>
      </c>
      <c r="AA240" s="8">
        <v>51</v>
      </c>
      <c r="AB240" s="8">
        <v>97</v>
      </c>
      <c r="AC240">
        <v>0</v>
      </c>
      <c r="AD240" s="8">
        <v>1.984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 s="8">
        <v>15</v>
      </c>
      <c r="AL240" s="8">
        <v>51</v>
      </c>
      <c r="AM240" s="6">
        <v>5.9</v>
      </c>
      <c r="AN240">
        <v>1</v>
      </c>
      <c r="AO240" s="8">
        <v>70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 s="8">
        <v>2</v>
      </c>
      <c r="AW240">
        <v>0</v>
      </c>
      <c r="AX240">
        <v>1</v>
      </c>
      <c r="AY240">
        <v>0</v>
      </c>
      <c r="AZ240" s="8">
        <v>121</v>
      </c>
      <c r="BA240" s="8">
        <v>0</v>
      </c>
      <c r="BB240" t="s">
        <v>223</v>
      </c>
      <c r="BD240" s="2">
        <v>41849</v>
      </c>
      <c r="BE240" s="2">
        <v>41885</v>
      </c>
      <c r="BF240" s="8">
        <v>36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4</v>
      </c>
      <c r="BO240">
        <v>3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 s="6">
        <v>7.8</v>
      </c>
      <c r="CO240" s="8">
        <v>50</v>
      </c>
      <c r="CP240" s="8">
        <v>40</v>
      </c>
      <c r="CQ240" s="8">
        <v>10</v>
      </c>
      <c r="CR240" s="8">
        <v>59.5</v>
      </c>
      <c r="CS240">
        <v>0</v>
      </c>
      <c r="CT240" s="4">
        <v>0.42499999999999999</v>
      </c>
      <c r="CU240" s="8">
        <v>80.5</v>
      </c>
      <c r="CV240" s="8">
        <v>61.500000000000007</v>
      </c>
      <c r="CW240" s="8">
        <v>0</v>
      </c>
      <c r="CX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f t="shared" si="51"/>
        <v>0</v>
      </c>
      <c r="EO240">
        <f t="shared" si="52"/>
        <v>0</v>
      </c>
      <c r="EP240">
        <f t="shared" si="53"/>
        <v>0</v>
      </c>
      <c r="EQ240">
        <f t="shared" si="54"/>
        <v>0</v>
      </c>
      <c r="ER240">
        <f t="shared" si="55"/>
        <v>0</v>
      </c>
      <c r="ES240">
        <f t="shared" si="56"/>
        <v>0</v>
      </c>
      <c r="ET240">
        <f t="shared" si="57"/>
        <v>0</v>
      </c>
      <c r="EU240">
        <f t="shared" si="58"/>
        <v>0</v>
      </c>
      <c r="EV240">
        <f t="shared" si="59"/>
        <v>0</v>
      </c>
      <c r="EW240">
        <f t="shared" si="60"/>
        <v>0</v>
      </c>
      <c r="EX240">
        <f t="shared" si="61"/>
        <v>0</v>
      </c>
      <c r="EY240" s="8">
        <v>1.821917808219178</v>
      </c>
      <c r="EZ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HA240">
        <v>0</v>
      </c>
      <c r="HB240">
        <v>0</v>
      </c>
      <c r="HD240">
        <v>0</v>
      </c>
      <c r="HE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f t="shared" si="63"/>
        <v>0</v>
      </c>
      <c r="HT240">
        <v>0</v>
      </c>
      <c r="HU240">
        <v>1</v>
      </c>
      <c r="HV240">
        <v>0</v>
      </c>
      <c r="HW240" s="2">
        <v>41977</v>
      </c>
      <c r="HX240">
        <v>0</v>
      </c>
      <c r="HZ240">
        <v>92</v>
      </c>
      <c r="IA240">
        <v>1</v>
      </c>
      <c r="ID240">
        <v>0</v>
      </c>
      <c r="IE240">
        <v>0</v>
      </c>
    </row>
    <row r="241" spans="1:240" x14ac:dyDescent="0.35">
      <c r="A241">
        <v>57</v>
      </c>
      <c r="B241">
        <v>1</v>
      </c>
      <c r="C241" s="9">
        <v>2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f t="shared" si="49"/>
        <v>1</v>
      </c>
      <c r="M241">
        <v>2</v>
      </c>
      <c r="N241">
        <v>0</v>
      </c>
      <c r="O241">
        <v>0</v>
      </c>
      <c r="P241">
        <v>1</v>
      </c>
      <c r="Q241">
        <f t="shared" si="50"/>
        <v>0</v>
      </c>
      <c r="R241" s="8">
        <v>0.16775155564476821</v>
      </c>
      <c r="S241" s="8">
        <v>0.12294500575319579</v>
      </c>
      <c r="T241">
        <v>0</v>
      </c>
      <c r="U241">
        <v>1</v>
      </c>
      <c r="V241">
        <v>0</v>
      </c>
      <c r="W241">
        <v>0</v>
      </c>
      <c r="X241" s="8">
        <v>0</v>
      </c>
      <c r="Y241">
        <v>0</v>
      </c>
      <c r="Z241" s="8">
        <v>135.5</v>
      </c>
      <c r="AA241" s="8">
        <v>72.5</v>
      </c>
      <c r="AB241" s="8">
        <v>97.209389281262986</v>
      </c>
      <c r="AC241">
        <v>0</v>
      </c>
      <c r="AD241" s="8">
        <v>2.0680272108843538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8">
        <v>40.061435557741582</v>
      </c>
      <c r="AL241" s="8">
        <v>64.5</v>
      </c>
      <c r="AM241" s="6">
        <v>7.7865498936253834</v>
      </c>
      <c r="AN241">
        <v>0</v>
      </c>
      <c r="AO241" s="8">
        <v>54.5</v>
      </c>
      <c r="AQ241">
        <v>1</v>
      </c>
      <c r="AR241">
        <v>0</v>
      </c>
      <c r="AS241">
        <v>0</v>
      </c>
      <c r="AT241">
        <v>0</v>
      </c>
      <c r="AU241">
        <v>0</v>
      </c>
      <c r="AV241" s="8">
        <v>2.7124183006535949</v>
      </c>
      <c r="AW241">
        <v>0</v>
      </c>
      <c r="AX241">
        <v>0</v>
      </c>
      <c r="AY241">
        <v>0</v>
      </c>
      <c r="AZ241" s="8">
        <v>135.5</v>
      </c>
      <c r="BA241" s="8">
        <v>123.5</v>
      </c>
      <c r="BD241" s="2">
        <v>41442</v>
      </c>
      <c r="BE241" s="2">
        <v>41478</v>
      </c>
      <c r="BF241" s="8">
        <v>36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2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 s="6">
        <v>3.8</v>
      </c>
      <c r="CO241" s="8">
        <v>40</v>
      </c>
      <c r="CP241" s="8">
        <v>0</v>
      </c>
      <c r="CQ241" s="8">
        <v>60</v>
      </c>
      <c r="CR241" s="8">
        <v>82.5</v>
      </c>
      <c r="CS241">
        <v>0</v>
      </c>
      <c r="CT241" s="4">
        <v>0.60885608856088558</v>
      </c>
      <c r="CU241" s="8">
        <v>53</v>
      </c>
      <c r="CV241" s="8">
        <v>84.5</v>
      </c>
      <c r="CW241" s="8">
        <v>0</v>
      </c>
      <c r="CX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f t="shared" si="51"/>
        <v>0</v>
      </c>
      <c r="EO241">
        <f t="shared" si="52"/>
        <v>0</v>
      </c>
      <c r="EP241">
        <f t="shared" si="53"/>
        <v>0</v>
      </c>
      <c r="EQ241">
        <f t="shared" si="54"/>
        <v>0</v>
      </c>
      <c r="ER241">
        <f t="shared" si="55"/>
        <v>0</v>
      </c>
      <c r="ES241">
        <f t="shared" si="56"/>
        <v>0</v>
      </c>
      <c r="ET241">
        <f t="shared" si="57"/>
        <v>0</v>
      </c>
      <c r="EU241">
        <f t="shared" si="58"/>
        <v>0</v>
      </c>
      <c r="EV241">
        <f t="shared" si="59"/>
        <v>0</v>
      </c>
      <c r="EW241">
        <f t="shared" si="60"/>
        <v>0</v>
      </c>
      <c r="EX241">
        <f t="shared" si="61"/>
        <v>0</v>
      </c>
      <c r="EY241" s="8">
        <v>1.849315068493151</v>
      </c>
      <c r="EZ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HA241">
        <v>0</v>
      </c>
      <c r="HB241">
        <v>0</v>
      </c>
      <c r="HD241">
        <v>0</v>
      </c>
      <c r="HE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f t="shared" si="63"/>
        <v>0</v>
      </c>
      <c r="HT241">
        <v>0</v>
      </c>
      <c r="HU241">
        <v>1</v>
      </c>
      <c r="HV241">
        <v>0</v>
      </c>
      <c r="HW241" s="2">
        <v>41663</v>
      </c>
      <c r="HX241">
        <v>0</v>
      </c>
      <c r="HZ241">
        <v>185</v>
      </c>
      <c r="IA241">
        <v>1</v>
      </c>
      <c r="ID241">
        <v>0</v>
      </c>
      <c r="IE241">
        <v>0</v>
      </c>
    </row>
    <row r="242" spans="1:240" x14ac:dyDescent="0.35">
      <c r="A242">
        <v>38</v>
      </c>
      <c r="B242">
        <v>1</v>
      </c>
      <c r="C242" s="9">
        <v>2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49"/>
        <v>1</v>
      </c>
      <c r="M242">
        <v>2</v>
      </c>
      <c r="N242">
        <v>0</v>
      </c>
      <c r="O242">
        <v>0</v>
      </c>
      <c r="P242">
        <v>1</v>
      </c>
      <c r="Q242">
        <f t="shared" si="50"/>
        <v>0</v>
      </c>
      <c r="R242" s="8">
        <v>6</v>
      </c>
      <c r="S242" s="8">
        <v>4.3425945192838343E-2</v>
      </c>
      <c r="T242">
        <v>0</v>
      </c>
      <c r="U242">
        <v>1</v>
      </c>
      <c r="V242">
        <v>0</v>
      </c>
      <c r="W242">
        <v>0</v>
      </c>
      <c r="X242" s="8">
        <v>0</v>
      </c>
      <c r="Y242">
        <v>0</v>
      </c>
      <c r="Z242" s="8">
        <v>114</v>
      </c>
      <c r="AA242" s="8">
        <v>68</v>
      </c>
      <c r="AB242" s="8">
        <v>100</v>
      </c>
      <c r="AC242">
        <v>0</v>
      </c>
      <c r="AD242" s="8">
        <v>1.9384615384615389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8">
        <v>38.5</v>
      </c>
      <c r="AL242" s="8">
        <v>125</v>
      </c>
      <c r="AM242" s="6">
        <v>8.9</v>
      </c>
      <c r="AN242">
        <v>0</v>
      </c>
      <c r="AO242" s="8">
        <v>121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 s="8">
        <v>1</v>
      </c>
      <c r="AW242">
        <v>1</v>
      </c>
      <c r="AX242">
        <v>0</v>
      </c>
      <c r="AY242">
        <v>0</v>
      </c>
      <c r="AZ242" s="8">
        <v>125</v>
      </c>
      <c r="BA242" s="8">
        <v>125</v>
      </c>
      <c r="BD242" s="2">
        <v>42696</v>
      </c>
      <c r="BE242" s="2">
        <v>42732</v>
      </c>
      <c r="BF242" s="8">
        <v>36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7</v>
      </c>
      <c r="BO242">
        <v>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 s="6">
        <v>0.85342636500694002</v>
      </c>
      <c r="CO242" s="8">
        <v>45</v>
      </c>
      <c r="CP242" s="8">
        <v>5.5489789878662328E-2</v>
      </c>
      <c r="CQ242" s="8">
        <v>54.944510210121337</v>
      </c>
      <c r="CR242" s="8">
        <v>94</v>
      </c>
      <c r="CS242">
        <v>0</v>
      </c>
      <c r="CT242" s="4">
        <v>0.82456140350877194</v>
      </c>
      <c r="CU242" s="8">
        <v>20</v>
      </c>
      <c r="CV242" s="8">
        <v>76</v>
      </c>
      <c r="CW242" s="8">
        <v>0</v>
      </c>
      <c r="CX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f t="shared" si="51"/>
        <v>0</v>
      </c>
      <c r="EO242">
        <f t="shared" si="52"/>
        <v>0</v>
      </c>
      <c r="EP242">
        <f t="shared" si="53"/>
        <v>0</v>
      </c>
      <c r="EQ242">
        <f t="shared" si="54"/>
        <v>0</v>
      </c>
      <c r="ER242">
        <f t="shared" si="55"/>
        <v>0</v>
      </c>
      <c r="ES242">
        <f t="shared" si="56"/>
        <v>0</v>
      </c>
      <c r="ET242">
        <f t="shared" si="57"/>
        <v>0</v>
      </c>
      <c r="EU242">
        <f t="shared" si="58"/>
        <v>0</v>
      </c>
      <c r="EV242">
        <f t="shared" si="59"/>
        <v>0</v>
      </c>
      <c r="EW242">
        <f t="shared" si="60"/>
        <v>0</v>
      </c>
      <c r="EX242">
        <f t="shared" si="61"/>
        <v>0</v>
      </c>
      <c r="EY242" s="8">
        <v>1.876712328767123</v>
      </c>
      <c r="EZ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</v>
      </c>
      <c r="GY242">
        <v>1</v>
      </c>
      <c r="GZ242" s="2">
        <v>42760</v>
      </c>
      <c r="HA242">
        <v>6</v>
      </c>
      <c r="HB242">
        <v>0</v>
      </c>
      <c r="HD242">
        <v>0</v>
      </c>
      <c r="HE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f t="shared" si="63"/>
        <v>6</v>
      </c>
      <c r="HT242">
        <v>0</v>
      </c>
      <c r="HU242">
        <v>1</v>
      </c>
      <c r="HV242">
        <v>1</v>
      </c>
      <c r="HW242" s="2">
        <v>42798</v>
      </c>
      <c r="HX242">
        <v>0</v>
      </c>
      <c r="HZ242">
        <v>66</v>
      </c>
      <c r="IA242">
        <v>1</v>
      </c>
      <c r="IB242">
        <v>28</v>
      </c>
      <c r="IC242">
        <v>1</v>
      </c>
      <c r="ID242">
        <v>1</v>
      </c>
      <c r="IE242">
        <v>3</v>
      </c>
    </row>
    <row r="243" spans="1:240" x14ac:dyDescent="0.35">
      <c r="A243">
        <v>80</v>
      </c>
      <c r="B243">
        <v>1</v>
      </c>
      <c r="C243" s="9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49"/>
        <v>0</v>
      </c>
      <c r="M243">
        <v>0</v>
      </c>
      <c r="N243">
        <v>1</v>
      </c>
      <c r="O243">
        <v>0</v>
      </c>
      <c r="P243">
        <v>0</v>
      </c>
      <c r="Q243">
        <f t="shared" si="50"/>
        <v>1</v>
      </c>
      <c r="R243" s="8">
        <v>0</v>
      </c>
      <c r="S243" s="8">
        <v>0</v>
      </c>
      <c r="T243">
        <v>0</v>
      </c>
      <c r="U243">
        <v>1</v>
      </c>
      <c r="V243">
        <v>0</v>
      </c>
      <c r="W243">
        <v>0</v>
      </c>
      <c r="X243" s="8">
        <v>0</v>
      </c>
      <c r="Y243">
        <v>0</v>
      </c>
      <c r="Z243" s="8">
        <v>106</v>
      </c>
      <c r="AA243" s="8">
        <v>69</v>
      </c>
      <c r="AB243" s="8">
        <v>99</v>
      </c>
      <c r="AC243">
        <v>0</v>
      </c>
      <c r="AD243" s="8">
        <v>1.3396226415094341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8">
        <v>50</v>
      </c>
      <c r="AL243" s="8">
        <v>47</v>
      </c>
      <c r="AM243" s="6">
        <v>8</v>
      </c>
      <c r="AN243">
        <v>0</v>
      </c>
      <c r="AO243" s="8">
        <v>42</v>
      </c>
      <c r="AP243">
        <v>3</v>
      </c>
      <c r="AQ243">
        <v>1</v>
      </c>
      <c r="AR243">
        <v>0</v>
      </c>
      <c r="AS243">
        <v>1</v>
      </c>
      <c r="AT243">
        <v>0</v>
      </c>
      <c r="AU243">
        <v>0</v>
      </c>
      <c r="AV243" s="8">
        <v>2</v>
      </c>
      <c r="AW243">
        <v>0</v>
      </c>
      <c r="AX243">
        <v>1</v>
      </c>
      <c r="AY243">
        <v>0</v>
      </c>
      <c r="AZ243" s="8">
        <v>116</v>
      </c>
      <c r="BA243" s="8">
        <v>0</v>
      </c>
      <c r="BB243" t="s">
        <v>220</v>
      </c>
      <c r="BD243" s="2">
        <v>42803</v>
      </c>
      <c r="BE243" s="2">
        <v>42839</v>
      </c>
      <c r="BF243" s="8">
        <v>36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6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1</v>
      </c>
      <c r="CJ243">
        <v>1</v>
      </c>
      <c r="CK243">
        <v>0</v>
      </c>
      <c r="CL243">
        <v>0</v>
      </c>
      <c r="CM243">
        <v>1</v>
      </c>
      <c r="CN243" s="6">
        <v>0.2</v>
      </c>
      <c r="CO243" s="8">
        <v>20</v>
      </c>
      <c r="CP243" s="8">
        <v>0</v>
      </c>
      <c r="CQ243" s="8">
        <v>80</v>
      </c>
      <c r="CR243" s="8">
        <v>100</v>
      </c>
      <c r="CS243">
        <v>0</v>
      </c>
      <c r="CT243" s="4">
        <v>0.94339622641509435</v>
      </c>
      <c r="CU243" s="8">
        <v>6</v>
      </c>
      <c r="CV243" s="8">
        <v>94</v>
      </c>
      <c r="CW243" s="8">
        <v>0</v>
      </c>
      <c r="CX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f t="shared" si="51"/>
        <v>0</v>
      </c>
      <c r="EO243">
        <f t="shared" si="52"/>
        <v>0</v>
      </c>
      <c r="EP243">
        <f t="shared" si="53"/>
        <v>0</v>
      </c>
      <c r="EQ243">
        <f t="shared" si="54"/>
        <v>0</v>
      </c>
      <c r="ER243">
        <f t="shared" si="55"/>
        <v>0</v>
      </c>
      <c r="ES243">
        <f t="shared" si="56"/>
        <v>0</v>
      </c>
      <c r="ET243">
        <f t="shared" si="57"/>
        <v>0</v>
      </c>
      <c r="EU243">
        <f t="shared" si="58"/>
        <v>0</v>
      </c>
      <c r="EV243">
        <f t="shared" si="59"/>
        <v>0</v>
      </c>
      <c r="EW243">
        <f t="shared" si="60"/>
        <v>0</v>
      </c>
      <c r="EX243">
        <f t="shared" si="61"/>
        <v>0</v>
      </c>
      <c r="EY243" s="8">
        <v>1.732394366197183</v>
      </c>
      <c r="EZ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HA243">
        <v>0</v>
      </c>
      <c r="HB243">
        <v>0</v>
      </c>
      <c r="HD243">
        <v>0</v>
      </c>
      <c r="HE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f t="shared" si="63"/>
        <v>0</v>
      </c>
      <c r="HT243">
        <v>0</v>
      </c>
      <c r="HU243">
        <v>1</v>
      </c>
      <c r="HV243">
        <v>0</v>
      </c>
      <c r="HW243" s="2">
        <v>42861</v>
      </c>
      <c r="HX243">
        <v>0</v>
      </c>
      <c r="HZ243">
        <v>22</v>
      </c>
      <c r="IA243">
        <v>1</v>
      </c>
      <c r="ID243">
        <v>0</v>
      </c>
      <c r="IE243">
        <v>0</v>
      </c>
    </row>
    <row r="244" spans="1:240" x14ac:dyDescent="0.35">
      <c r="A244">
        <v>83</v>
      </c>
      <c r="B244">
        <v>2</v>
      </c>
      <c r="C244" s="9">
        <v>2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f t="shared" si="49"/>
        <v>1</v>
      </c>
      <c r="M244">
        <v>0</v>
      </c>
      <c r="N244">
        <v>1</v>
      </c>
      <c r="O244">
        <v>0</v>
      </c>
      <c r="P244">
        <v>0</v>
      </c>
      <c r="Q244">
        <f t="shared" si="50"/>
        <v>1</v>
      </c>
      <c r="R244" s="8">
        <v>0</v>
      </c>
      <c r="S244" s="8">
        <v>0</v>
      </c>
      <c r="T244">
        <v>0</v>
      </c>
      <c r="U244">
        <v>1</v>
      </c>
      <c r="V244">
        <v>0</v>
      </c>
      <c r="W244">
        <v>0</v>
      </c>
      <c r="X244" s="8">
        <v>0</v>
      </c>
      <c r="Y244">
        <v>1</v>
      </c>
      <c r="Z244" s="8">
        <v>144</v>
      </c>
      <c r="AA244" s="8">
        <v>84</v>
      </c>
      <c r="AB244" s="8">
        <v>98</v>
      </c>
      <c r="AC244">
        <v>1</v>
      </c>
      <c r="AD244" s="8">
        <v>1.9402985074626871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8">
        <v>42.499999999999993</v>
      </c>
      <c r="AL244" s="8">
        <v>54</v>
      </c>
      <c r="AM244" s="6">
        <v>7</v>
      </c>
      <c r="AN244">
        <v>1</v>
      </c>
      <c r="AO244" s="8">
        <v>55</v>
      </c>
      <c r="AP244">
        <v>2</v>
      </c>
      <c r="AQ244">
        <v>1</v>
      </c>
      <c r="AR244">
        <v>1</v>
      </c>
      <c r="AS244">
        <v>0</v>
      </c>
      <c r="AT244">
        <v>0</v>
      </c>
      <c r="AU244">
        <v>0</v>
      </c>
      <c r="AV244" s="8">
        <v>2</v>
      </c>
      <c r="AW244">
        <v>0</v>
      </c>
      <c r="AX244">
        <v>1</v>
      </c>
      <c r="AY244">
        <v>0</v>
      </c>
      <c r="AZ244" s="8">
        <v>146</v>
      </c>
      <c r="BA244" s="8">
        <v>0</v>
      </c>
      <c r="BB244" t="s">
        <v>217</v>
      </c>
      <c r="BD244" s="2">
        <v>42563</v>
      </c>
      <c r="BE244" s="2">
        <v>42599</v>
      </c>
      <c r="BF244" s="8">
        <v>36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7</v>
      </c>
      <c r="BO244">
        <v>2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0</v>
      </c>
      <c r="CL244">
        <v>0</v>
      </c>
      <c r="CM244">
        <v>0</v>
      </c>
      <c r="CN244" s="6">
        <v>0.09</v>
      </c>
      <c r="CO244" s="8">
        <v>0.38832285711483971</v>
      </c>
      <c r="CP244" s="8">
        <v>4.3412198827870632E-2</v>
      </c>
      <c r="CQ244" s="8">
        <v>99.56826494405729</v>
      </c>
      <c r="CR244" s="8">
        <v>105</v>
      </c>
      <c r="CS244">
        <v>0</v>
      </c>
      <c r="CT244" s="4">
        <v>0.72916666666666663</v>
      </c>
      <c r="CU244" s="8">
        <v>39</v>
      </c>
      <c r="CV244" s="8">
        <v>107.5</v>
      </c>
      <c r="CW244" s="8">
        <v>0</v>
      </c>
      <c r="CX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f t="shared" si="51"/>
        <v>0</v>
      </c>
      <c r="EO244">
        <f t="shared" si="52"/>
        <v>0</v>
      </c>
      <c r="EP244">
        <f t="shared" si="53"/>
        <v>0</v>
      </c>
      <c r="EQ244">
        <f t="shared" si="54"/>
        <v>0</v>
      </c>
      <c r="ER244">
        <f t="shared" si="55"/>
        <v>0</v>
      </c>
      <c r="ES244">
        <f t="shared" si="56"/>
        <v>0</v>
      </c>
      <c r="ET244">
        <f t="shared" si="57"/>
        <v>0</v>
      </c>
      <c r="EU244">
        <f t="shared" si="58"/>
        <v>0</v>
      </c>
      <c r="EV244">
        <f t="shared" si="59"/>
        <v>0</v>
      </c>
      <c r="EW244">
        <f t="shared" si="60"/>
        <v>0</v>
      </c>
      <c r="EX244">
        <f t="shared" si="61"/>
        <v>0</v>
      </c>
      <c r="EY244" s="8">
        <v>1.8918918918918921</v>
      </c>
      <c r="EZ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HA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f t="shared" si="63"/>
        <v>0</v>
      </c>
      <c r="HT244">
        <v>0</v>
      </c>
      <c r="HU244">
        <v>1</v>
      </c>
      <c r="HV244">
        <v>0</v>
      </c>
      <c r="HW244" s="2">
        <v>42791</v>
      </c>
      <c r="HX244">
        <v>0</v>
      </c>
      <c r="HZ244">
        <v>192</v>
      </c>
      <c r="IA244">
        <v>1</v>
      </c>
      <c r="ID244">
        <v>0</v>
      </c>
      <c r="IE244">
        <v>0</v>
      </c>
    </row>
    <row r="245" spans="1:240" x14ac:dyDescent="0.35">
      <c r="A245">
        <v>67</v>
      </c>
      <c r="B245">
        <v>2</v>
      </c>
      <c r="C245" s="9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f t="shared" si="49"/>
        <v>0</v>
      </c>
      <c r="M245">
        <v>1</v>
      </c>
      <c r="N245">
        <v>0</v>
      </c>
      <c r="O245">
        <v>1</v>
      </c>
      <c r="P245">
        <v>0</v>
      </c>
      <c r="Q245">
        <f t="shared" si="50"/>
        <v>1</v>
      </c>
      <c r="R245" s="8">
        <v>0</v>
      </c>
      <c r="S245" s="8">
        <v>0.1396903406281548</v>
      </c>
      <c r="T245">
        <v>0</v>
      </c>
      <c r="U245">
        <v>1</v>
      </c>
      <c r="V245">
        <v>0</v>
      </c>
      <c r="W245">
        <v>0</v>
      </c>
      <c r="X245" s="8">
        <v>0</v>
      </c>
      <c r="Y245">
        <v>0</v>
      </c>
      <c r="Z245" s="8">
        <v>130</v>
      </c>
      <c r="AA245" s="8">
        <v>94</v>
      </c>
      <c r="AB245" s="8">
        <v>99</v>
      </c>
      <c r="AC245">
        <v>0</v>
      </c>
      <c r="AD245" s="8">
        <v>1.9848484848484851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8">
        <v>41.940478169817652</v>
      </c>
      <c r="AL245" s="8">
        <v>84</v>
      </c>
      <c r="AM245" s="6">
        <v>8.8000000000000007</v>
      </c>
      <c r="AN245">
        <v>0</v>
      </c>
      <c r="AO245" s="8">
        <v>69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 s="8">
        <v>2</v>
      </c>
      <c r="AW245">
        <v>0</v>
      </c>
      <c r="AX245">
        <v>1</v>
      </c>
      <c r="AY245">
        <v>0</v>
      </c>
      <c r="AZ245" s="8">
        <v>160</v>
      </c>
      <c r="BA245" s="8">
        <v>0</v>
      </c>
      <c r="BB245" t="s">
        <v>222</v>
      </c>
      <c r="BD245" s="2">
        <v>41900</v>
      </c>
      <c r="BE245" s="2">
        <v>41936</v>
      </c>
      <c r="BF245" s="8">
        <v>36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4</v>
      </c>
      <c r="BO245">
        <v>2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0</v>
      </c>
      <c r="CM245">
        <v>0</v>
      </c>
      <c r="CN245" s="6">
        <v>1</v>
      </c>
      <c r="CO245" s="8">
        <v>10</v>
      </c>
      <c r="CP245" s="8">
        <v>0</v>
      </c>
      <c r="CQ245" s="8">
        <v>90</v>
      </c>
      <c r="CR245" s="8">
        <v>108</v>
      </c>
      <c r="CS245">
        <v>0</v>
      </c>
      <c r="CT245" s="4">
        <v>0.83076923076923082</v>
      </c>
      <c r="CU245" s="8">
        <v>22</v>
      </c>
      <c r="CV245" s="8">
        <v>117.5</v>
      </c>
      <c r="CW245" s="8">
        <v>0</v>
      </c>
      <c r="CX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f t="shared" si="51"/>
        <v>0</v>
      </c>
      <c r="EO245">
        <f t="shared" si="52"/>
        <v>0</v>
      </c>
      <c r="EP245">
        <f t="shared" si="53"/>
        <v>0</v>
      </c>
      <c r="EQ245">
        <f t="shared" si="54"/>
        <v>0</v>
      </c>
      <c r="ER245">
        <f t="shared" si="55"/>
        <v>0</v>
      </c>
      <c r="ES245">
        <f t="shared" si="56"/>
        <v>0</v>
      </c>
      <c r="ET245">
        <f t="shared" si="57"/>
        <v>0</v>
      </c>
      <c r="EU245">
        <f t="shared" si="58"/>
        <v>0</v>
      </c>
      <c r="EV245">
        <f t="shared" si="59"/>
        <v>0</v>
      </c>
      <c r="EW245">
        <f t="shared" si="60"/>
        <v>0</v>
      </c>
      <c r="EX245">
        <f t="shared" si="61"/>
        <v>0</v>
      </c>
      <c r="EY245" s="8">
        <v>1.8857142857142859</v>
      </c>
      <c r="EZ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0</v>
      </c>
      <c r="HA245">
        <v>0</v>
      </c>
      <c r="HB245">
        <v>0</v>
      </c>
      <c r="HD245">
        <v>0</v>
      </c>
      <c r="HE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f t="shared" si="63"/>
        <v>0</v>
      </c>
      <c r="HT245">
        <v>0</v>
      </c>
      <c r="HU245">
        <v>1</v>
      </c>
      <c r="HV245">
        <v>0</v>
      </c>
      <c r="HW245" s="2">
        <v>42039</v>
      </c>
      <c r="HX245">
        <v>0</v>
      </c>
      <c r="HZ245">
        <v>103</v>
      </c>
      <c r="IA245">
        <v>1</v>
      </c>
      <c r="ID245">
        <v>0</v>
      </c>
      <c r="IE245">
        <v>0</v>
      </c>
    </row>
    <row r="246" spans="1:240" x14ac:dyDescent="0.35">
      <c r="A246">
        <v>83</v>
      </c>
      <c r="B246">
        <v>2</v>
      </c>
      <c r="C246" s="9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49"/>
        <v>0</v>
      </c>
      <c r="M246">
        <v>0</v>
      </c>
      <c r="N246">
        <v>1</v>
      </c>
      <c r="O246">
        <v>0</v>
      </c>
      <c r="P246">
        <v>0</v>
      </c>
      <c r="Q246">
        <f t="shared" si="50"/>
        <v>1</v>
      </c>
      <c r="R246" s="8">
        <v>0</v>
      </c>
      <c r="S246" s="8">
        <v>0</v>
      </c>
      <c r="T246">
        <v>0</v>
      </c>
      <c r="U246">
        <v>1</v>
      </c>
      <c r="V246">
        <v>0</v>
      </c>
      <c r="W246">
        <v>0</v>
      </c>
      <c r="X246" s="8">
        <v>0</v>
      </c>
      <c r="Y246">
        <v>0</v>
      </c>
      <c r="Z246" s="8">
        <v>138</v>
      </c>
      <c r="AA246" s="8">
        <v>70</v>
      </c>
      <c r="AB246" s="8">
        <v>96</v>
      </c>
      <c r="AC246">
        <v>0</v>
      </c>
      <c r="AD246" s="8">
        <v>1.8529411764705881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8">
        <v>39.5</v>
      </c>
      <c r="AL246" s="8">
        <v>50</v>
      </c>
      <c r="AM246" s="6">
        <v>7.2</v>
      </c>
      <c r="AN246">
        <v>1</v>
      </c>
      <c r="AO246" s="8">
        <v>80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 s="8">
        <v>2</v>
      </c>
      <c r="AW246">
        <v>0</v>
      </c>
      <c r="AX246">
        <v>1</v>
      </c>
      <c r="AY246">
        <v>0</v>
      </c>
      <c r="AZ246" s="8">
        <v>53</v>
      </c>
      <c r="BA246" s="8">
        <v>0</v>
      </c>
      <c r="BB246" t="s">
        <v>217</v>
      </c>
      <c r="BD246" s="2">
        <v>42475</v>
      </c>
      <c r="BE246" s="2">
        <v>42511</v>
      </c>
      <c r="BF246" s="8">
        <v>36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7</v>
      </c>
      <c r="BO246">
        <v>2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0</v>
      </c>
      <c r="CM246">
        <v>0</v>
      </c>
      <c r="CN246" s="6">
        <v>5</v>
      </c>
      <c r="CO246" s="8">
        <v>0</v>
      </c>
      <c r="CP246" s="8">
        <v>0</v>
      </c>
      <c r="CQ246" s="8">
        <v>100</v>
      </c>
      <c r="CR246" s="8">
        <v>119</v>
      </c>
      <c r="CS246">
        <v>0</v>
      </c>
      <c r="CT246" s="4">
        <v>0.8623188405797102</v>
      </c>
      <c r="CU246" s="8">
        <v>19</v>
      </c>
      <c r="CV246" s="8">
        <v>127</v>
      </c>
      <c r="CW246" s="8">
        <v>0</v>
      </c>
      <c r="CX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f t="shared" si="51"/>
        <v>0</v>
      </c>
      <c r="EO246">
        <f t="shared" si="52"/>
        <v>0</v>
      </c>
      <c r="EP246">
        <f t="shared" si="53"/>
        <v>0</v>
      </c>
      <c r="EQ246">
        <f t="shared" si="54"/>
        <v>0</v>
      </c>
      <c r="ER246">
        <f t="shared" si="55"/>
        <v>0</v>
      </c>
      <c r="ES246">
        <f t="shared" si="56"/>
        <v>0</v>
      </c>
      <c r="ET246">
        <f t="shared" si="57"/>
        <v>0</v>
      </c>
      <c r="EU246">
        <f t="shared" si="58"/>
        <v>0</v>
      </c>
      <c r="EV246">
        <f t="shared" si="59"/>
        <v>0</v>
      </c>
      <c r="EW246">
        <f t="shared" si="60"/>
        <v>0</v>
      </c>
      <c r="EX246">
        <f t="shared" si="61"/>
        <v>0</v>
      </c>
      <c r="EY246" s="8">
        <v>1.9142857142857139</v>
      </c>
      <c r="EZ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HA246">
        <v>0</v>
      </c>
      <c r="HB246">
        <v>0</v>
      </c>
      <c r="HD246">
        <v>0</v>
      </c>
      <c r="HE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f t="shared" si="63"/>
        <v>0</v>
      </c>
      <c r="HT246">
        <v>0</v>
      </c>
      <c r="HU246">
        <v>1</v>
      </c>
      <c r="HV246">
        <v>0</v>
      </c>
      <c r="HW246" s="2">
        <v>42684</v>
      </c>
      <c r="HX246">
        <v>0</v>
      </c>
      <c r="HZ246">
        <v>173</v>
      </c>
      <c r="IA246">
        <v>1</v>
      </c>
      <c r="ID246">
        <v>0</v>
      </c>
      <c r="IE246">
        <v>0</v>
      </c>
    </row>
    <row r="247" spans="1:240" x14ac:dyDescent="0.35">
      <c r="A247">
        <v>71</v>
      </c>
      <c r="B247">
        <v>1</v>
      </c>
      <c r="C247" s="9">
        <v>2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f t="shared" si="49"/>
        <v>1</v>
      </c>
      <c r="M247">
        <v>0</v>
      </c>
      <c r="N247">
        <v>1</v>
      </c>
      <c r="O247">
        <v>0</v>
      </c>
      <c r="P247">
        <v>0</v>
      </c>
      <c r="Q247">
        <f t="shared" si="50"/>
        <v>1</v>
      </c>
      <c r="R247" s="8">
        <v>0</v>
      </c>
      <c r="S247" s="8">
        <v>0</v>
      </c>
      <c r="T247">
        <v>0</v>
      </c>
      <c r="U247">
        <v>1</v>
      </c>
      <c r="V247">
        <v>0</v>
      </c>
      <c r="W247">
        <v>0</v>
      </c>
      <c r="X247" s="8">
        <v>0</v>
      </c>
      <c r="Y247">
        <v>0</v>
      </c>
      <c r="Z247" s="8">
        <v>132</v>
      </c>
      <c r="AA247" s="8">
        <v>60</v>
      </c>
      <c r="AB247" s="8">
        <v>97</v>
      </c>
      <c r="AC247">
        <v>0</v>
      </c>
      <c r="AD247" s="8">
        <v>1.890625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8">
        <v>34.890233271947857</v>
      </c>
      <c r="AL247" s="8">
        <v>78</v>
      </c>
      <c r="AM247" s="6">
        <v>7</v>
      </c>
      <c r="AN247">
        <v>1</v>
      </c>
      <c r="AO247" s="8">
        <v>38</v>
      </c>
      <c r="AP247">
        <v>3</v>
      </c>
      <c r="AQ247">
        <v>1</v>
      </c>
      <c r="AR247">
        <v>0</v>
      </c>
      <c r="AS247">
        <v>1</v>
      </c>
      <c r="AT247">
        <v>0</v>
      </c>
      <c r="AU247">
        <v>0</v>
      </c>
      <c r="AV247" s="8">
        <v>3</v>
      </c>
      <c r="AW247">
        <v>0</v>
      </c>
      <c r="AX247">
        <v>0</v>
      </c>
      <c r="AY247">
        <v>1</v>
      </c>
      <c r="AZ247" s="8">
        <v>69</v>
      </c>
      <c r="BA247" s="8">
        <v>9</v>
      </c>
      <c r="BD247" s="2">
        <v>42786</v>
      </c>
      <c r="BE247" s="2">
        <v>42822</v>
      </c>
      <c r="BF247" s="8">
        <v>36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7</v>
      </c>
      <c r="BO247">
        <v>8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1</v>
      </c>
      <c r="CN247" s="6">
        <v>2.2000000000000002</v>
      </c>
      <c r="CO247" s="8">
        <v>50</v>
      </c>
      <c r="CP247" s="8">
        <v>0</v>
      </c>
      <c r="CQ247" s="8">
        <v>50</v>
      </c>
      <c r="CR247" s="8">
        <v>120</v>
      </c>
      <c r="CS247">
        <v>0</v>
      </c>
      <c r="CT247" s="4">
        <v>0.90909090909090906</v>
      </c>
      <c r="CU247" s="8">
        <v>12</v>
      </c>
      <c r="CV247" s="8">
        <v>107.0789854860359</v>
      </c>
      <c r="CW247" s="8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f t="shared" si="51"/>
        <v>0</v>
      </c>
      <c r="EO247">
        <f t="shared" si="52"/>
        <v>0</v>
      </c>
      <c r="EP247">
        <f t="shared" si="53"/>
        <v>0</v>
      </c>
      <c r="EQ247">
        <f t="shared" si="54"/>
        <v>0</v>
      </c>
      <c r="ER247">
        <f t="shared" si="55"/>
        <v>0</v>
      </c>
      <c r="ES247">
        <f t="shared" si="56"/>
        <v>0</v>
      </c>
      <c r="ET247">
        <f t="shared" si="57"/>
        <v>0</v>
      </c>
      <c r="EU247">
        <f t="shared" si="58"/>
        <v>0</v>
      </c>
      <c r="EV247">
        <f t="shared" si="59"/>
        <v>0</v>
      </c>
      <c r="EW247">
        <f t="shared" si="60"/>
        <v>0</v>
      </c>
      <c r="EX247">
        <f t="shared" si="61"/>
        <v>0</v>
      </c>
      <c r="EY247" s="8">
        <v>1.8533333333333331</v>
      </c>
      <c r="EZ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HA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f t="shared" si="63"/>
        <v>0</v>
      </c>
      <c r="HT247">
        <v>0</v>
      </c>
      <c r="HU247">
        <v>1</v>
      </c>
      <c r="HV247">
        <v>0</v>
      </c>
      <c r="HW247" s="2">
        <v>42880</v>
      </c>
      <c r="HX247">
        <v>0</v>
      </c>
      <c r="HZ247">
        <v>58</v>
      </c>
      <c r="IA247">
        <v>1</v>
      </c>
      <c r="ID247">
        <v>0</v>
      </c>
      <c r="IE247">
        <v>0</v>
      </c>
    </row>
    <row r="248" spans="1:240" x14ac:dyDescent="0.35">
      <c r="A248">
        <v>60</v>
      </c>
      <c r="B248">
        <v>1</v>
      </c>
      <c r="C248" s="9">
        <v>2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f t="shared" si="49"/>
        <v>1</v>
      </c>
      <c r="M248">
        <v>0</v>
      </c>
      <c r="N248">
        <v>1</v>
      </c>
      <c r="O248">
        <v>0</v>
      </c>
      <c r="P248">
        <v>0</v>
      </c>
      <c r="Q248">
        <f t="shared" si="50"/>
        <v>1</v>
      </c>
      <c r="R248" s="8">
        <v>0</v>
      </c>
      <c r="S248" s="8">
        <v>0</v>
      </c>
      <c r="T248">
        <v>0</v>
      </c>
      <c r="U248">
        <v>1</v>
      </c>
      <c r="V248">
        <v>0</v>
      </c>
      <c r="W248">
        <v>0</v>
      </c>
      <c r="X248" s="8">
        <v>0</v>
      </c>
      <c r="Y248">
        <v>0</v>
      </c>
      <c r="Z248" s="8">
        <v>135</v>
      </c>
      <c r="AA248" s="8">
        <v>78</v>
      </c>
      <c r="AB248" s="8">
        <v>97.844112461724052</v>
      </c>
      <c r="AC248">
        <v>0</v>
      </c>
      <c r="AD248" s="8">
        <v>1.8630136986301371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8">
        <v>39</v>
      </c>
      <c r="AL248" s="8">
        <v>45</v>
      </c>
      <c r="AM248" s="6">
        <v>8.6999999999999993</v>
      </c>
      <c r="AN248">
        <v>0</v>
      </c>
      <c r="AO248" s="8">
        <v>80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 s="8">
        <v>3</v>
      </c>
      <c r="AW248">
        <v>0</v>
      </c>
      <c r="AX248">
        <v>0</v>
      </c>
      <c r="AY248">
        <v>1</v>
      </c>
      <c r="AZ248" s="8">
        <v>165</v>
      </c>
      <c r="BA248" s="8">
        <v>165</v>
      </c>
      <c r="BD248" s="2">
        <v>42628</v>
      </c>
      <c r="BE248" s="2">
        <v>42664</v>
      </c>
      <c r="BF248" s="8">
        <v>36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5</v>
      </c>
      <c r="BO248">
        <v>6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1</v>
      </c>
      <c r="CN248" s="6">
        <v>2.6</v>
      </c>
      <c r="CO248" s="8">
        <v>0</v>
      </c>
      <c r="CP248" s="8">
        <v>0</v>
      </c>
      <c r="CQ248" s="8">
        <v>100</v>
      </c>
      <c r="CR248" s="8">
        <v>126</v>
      </c>
      <c r="CS248">
        <v>0</v>
      </c>
      <c r="CT248" s="4">
        <v>0.93333333333333335</v>
      </c>
      <c r="CU248" s="8">
        <v>9</v>
      </c>
      <c r="CV248" s="8">
        <v>100</v>
      </c>
      <c r="CW248" s="8">
        <v>0</v>
      </c>
      <c r="CX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f t="shared" si="51"/>
        <v>0</v>
      </c>
      <c r="EO248">
        <f t="shared" si="52"/>
        <v>0</v>
      </c>
      <c r="EP248">
        <f t="shared" si="53"/>
        <v>0</v>
      </c>
      <c r="EQ248">
        <f t="shared" si="54"/>
        <v>0</v>
      </c>
      <c r="ER248">
        <f t="shared" si="55"/>
        <v>0</v>
      </c>
      <c r="ES248">
        <f t="shared" si="56"/>
        <v>0</v>
      </c>
      <c r="ET248">
        <f t="shared" si="57"/>
        <v>0</v>
      </c>
      <c r="EU248">
        <f t="shared" si="58"/>
        <v>0</v>
      </c>
      <c r="EV248">
        <f t="shared" si="59"/>
        <v>0</v>
      </c>
      <c r="EW248">
        <f t="shared" si="60"/>
        <v>0</v>
      </c>
      <c r="EX248">
        <f t="shared" si="61"/>
        <v>0</v>
      </c>
      <c r="EY248" s="8">
        <v>1.876712328767123</v>
      </c>
      <c r="EZ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HA248">
        <v>0</v>
      </c>
      <c r="HB248">
        <v>0</v>
      </c>
      <c r="HD248">
        <v>0</v>
      </c>
      <c r="HE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f t="shared" si="63"/>
        <v>0</v>
      </c>
      <c r="HT248">
        <v>0</v>
      </c>
      <c r="HU248">
        <v>1</v>
      </c>
      <c r="HV248">
        <v>0</v>
      </c>
      <c r="HW248" s="2">
        <v>42741</v>
      </c>
      <c r="HX248">
        <v>0</v>
      </c>
      <c r="HZ248">
        <v>77</v>
      </c>
      <c r="IA248">
        <v>1</v>
      </c>
      <c r="ID248">
        <v>0</v>
      </c>
      <c r="IE248">
        <v>0</v>
      </c>
    </row>
    <row r="249" spans="1:240" x14ac:dyDescent="0.35">
      <c r="A249">
        <v>70</v>
      </c>
      <c r="B249">
        <v>1</v>
      </c>
      <c r="C249" s="9">
        <v>2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f t="shared" si="49"/>
        <v>1</v>
      </c>
      <c r="M249">
        <v>0</v>
      </c>
      <c r="N249">
        <v>1</v>
      </c>
      <c r="O249">
        <v>0</v>
      </c>
      <c r="P249">
        <v>0</v>
      </c>
      <c r="Q249">
        <f t="shared" si="50"/>
        <v>1</v>
      </c>
      <c r="R249" s="8">
        <v>0</v>
      </c>
      <c r="S249" s="8">
        <v>0</v>
      </c>
      <c r="T249">
        <v>2</v>
      </c>
      <c r="U249">
        <v>0</v>
      </c>
      <c r="V249">
        <v>0</v>
      </c>
      <c r="W249">
        <v>1</v>
      </c>
      <c r="X249" s="8">
        <v>0.14851875661330091</v>
      </c>
      <c r="Y249">
        <v>1</v>
      </c>
      <c r="Z249" s="8">
        <v>141</v>
      </c>
      <c r="AA249" s="8">
        <v>77</v>
      </c>
      <c r="AB249" s="8">
        <v>97</v>
      </c>
      <c r="AC249">
        <v>0</v>
      </c>
      <c r="AD249" s="8">
        <v>1.8561151079136691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8">
        <v>38</v>
      </c>
      <c r="AL249" s="8">
        <v>38</v>
      </c>
      <c r="AM249" s="6">
        <v>8.8000000000000007</v>
      </c>
      <c r="AN249">
        <v>0</v>
      </c>
      <c r="AO249" s="8">
        <v>89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 s="8">
        <v>2</v>
      </c>
      <c r="AW249">
        <v>0</v>
      </c>
      <c r="AX249">
        <v>1</v>
      </c>
      <c r="AY249">
        <v>0</v>
      </c>
      <c r="AZ249" s="8">
        <v>52</v>
      </c>
      <c r="BA249" s="8">
        <v>0</v>
      </c>
      <c r="BD249" s="2">
        <v>42657</v>
      </c>
      <c r="BE249" s="2">
        <v>42693</v>
      </c>
      <c r="BF249" s="8">
        <v>36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8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0</v>
      </c>
      <c r="CM249">
        <v>1</v>
      </c>
      <c r="CN249" s="6">
        <v>0.1</v>
      </c>
      <c r="CO249" s="8">
        <v>0</v>
      </c>
      <c r="CP249" s="8">
        <v>0</v>
      </c>
      <c r="CQ249" s="8">
        <v>100</v>
      </c>
      <c r="CR249" s="8">
        <v>144</v>
      </c>
      <c r="CS249">
        <v>0</v>
      </c>
      <c r="CT249" s="4">
        <v>1.0212765957446808</v>
      </c>
      <c r="CU249" s="8">
        <v>-3</v>
      </c>
      <c r="CV249" s="8">
        <v>162</v>
      </c>
      <c r="CW249" s="8">
        <v>0</v>
      </c>
      <c r="CX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f t="shared" si="51"/>
        <v>0</v>
      </c>
      <c r="EO249">
        <f t="shared" si="52"/>
        <v>0</v>
      </c>
      <c r="EP249">
        <f t="shared" si="53"/>
        <v>0</v>
      </c>
      <c r="EQ249">
        <f t="shared" si="54"/>
        <v>0</v>
      </c>
      <c r="ER249">
        <f t="shared" si="55"/>
        <v>0</v>
      </c>
      <c r="ES249">
        <f t="shared" si="56"/>
        <v>0</v>
      </c>
      <c r="ET249">
        <f t="shared" si="57"/>
        <v>0</v>
      </c>
      <c r="EU249">
        <f t="shared" si="58"/>
        <v>0</v>
      </c>
      <c r="EV249">
        <f t="shared" si="59"/>
        <v>0</v>
      </c>
      <c r="EW249">
        <f t="shared" si="60"/>
        <v>0</v>
      </c>
      <c r="EX249">
        <f t="shared" si="61"/>
        <v>0</v>
      </c>
      <c r="EY249" s="8">
        <v>1.5</v>
      </c>
      <c r="EZ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HA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f t="shared" si="63"/>
        <v>0</v>
      </c>
      <c r="HT249">
        <v>0</v>
      </c>
      <c r="HU249">
        <v>1</v>
      </c>
      <c r="HV249">
        <v>0</v>
      </c>
      <c r="HW249" s="2">
        <v>43020</v>
      </c>
      <c r="HX249">
        <v>0</v>
      </c>
      <c r="HZ249">
        <v>327</v>
      </c>
      <c r="IA249">
        <v>1</v>
      </c>
      <c r="ID249">
        <v>0</v>
      </c>
      <c r="IE249">
        <v>0</v>
      </c>
    </row>
    <row r="250" spans="1:240" x14ac:dyDescent="0.35">
      <c r="A250">
        <v>60</v>
      </c>
      <c r="B250">
        <v>1</v>
      </c>
      <c r="C250" s="9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f t="shared" si="49"/>
        <v>0</v>
      </c>
      <c r="M250">
        <v>0</v>
      </c>
      <c r="N250">
        <v>1</v>
      </c>
      <c r="O250">
        <v>0</v>
      </c>
      <c r="P250">
        <v>0</v>
      </c>
      <c r="Q250">
        <f t="shared" si="50"/>
        <v>1</v>
      </c>
      <c r="R250" s="8">
        <v>0</v>
      </c>
      <c r="S250" s="8">
        <v>0</v>
      </c>
      <c r="T250">
        <v>2</v>
      </c>
      <c r="U250">
        <v>0</v>
      </c>
      <c r="V250">
        <v>0</v>
      </c>
      <c r="W250">
        <v>1</v>
      </c>
      <c r="X250" s="8">
        <v>10</v>
      </c>
      <c r="Y250">
        <v>0</v>
      </c>
      <c r="Z250" s="8">
        <v>134</v>
      </c>
      <c r="AA250" s="8">
        <v>87</v>
      </c>
      <c r="AB250" s="8">
        <v>99</v>
      </c>
      <c r="AC250">
        <v>0</v>
      </c>
      <c r="AD250" s="8">
        <v>1.9854014598540151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8">
        <v>40.109535377067367</v>
      </c>
      <c r="AL250" s="8">
        <v>57</v>
      </c>
      <c r="AM250" s="6">
        <v>5.8</v>
      </c>
      <c r="AN250">
        <v>1</v>
      </c>
      <c r="AO250" s="8">
        <v>40</v>
      </c>
      <c r="AP250">
        <v>3</v>
      </c>
      <c r="AQ250">
        <v>1</v>
      </c>
      <c r="AR250">
        <v>0</v>
      </c>
      <c r="AS250">
        <v>1</v>
      </c>
      <c r="AT250">
        <v>0</v>
      </c>
      <c r="AU250">
        <v>0</v>
      </c>
      <c r="AV250" s="8">
        <v>3</v>
      </c>
      <c r="AW250">
        <v>0</v>
      </c>
      <c r="AX250">
        <v>0</v>
      </c>
      <c r="AY250">
        <v>1</v>
      </c>
      <c r="AZ250" s="8">
        <v>220</v>
      </c>
      <c r="BA250" s="8">
        <v>199</v>
      </c>
      <c r="BB250" t="s">
        <v>217</v>
      </c>
      <c r="BD250" s="2">
        <v>42667</v>
      </c>
      <c r="BE250" s="2">
        <v>42703</v>
      </c>
      <c r="BF250" s="8">
        <v>36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</v>
      </c>
      <c r="BO250">
        <v>16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3</v>
      </c>
      <c r="CJ250">
        <v>1</v>
      </c>
      <c r="CK250">
        <v>1</v>
      </c>
      <c r="CL250">
        <v>1</v>
      </c>
      <c r="CM250">
        <v>1</v>
      </c>
      <c r="CN250" s="6">
        <v>9</v>
      </c>
      <c r="CO250" s="8">
        <v>0</v>
      </c>
      <c r="CP250" s="8">
        <v>100</v>
      </c>
      <c r="CQ250" s="8">
        <v>0</v>
      </c>
      <c r="CR250" s="8">
        <v>0</v>
      </c>
      <c r="CS250">
        <v>1</v>
      </c>
      <c r="CT250" s="4">
        <v>0</v>
      </c>
      <c r="CU250" s="8">
        <v>134</v>
      </c>
      <c r="CV250" s="8">
        <v>136</v>
      </c>
      <c r="CW250" s="8">
        <v>1</v>
      </c>
      <c r="CX250">
        <v>1</v>
      </c>
      <c r="CY250" s="2">
        <v>42706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f t="shared" si="51"/>
        <v>1</v>
      </c>
      <c r="EO250">
        <f t="shared" si="52"/>
        <v>0</v>
      </c>
      <c r="EP250">
        <f t="shared" si="53"/>
        <v>1</v>
      </c>
      <c r="EQ250">
        <f t="shared" si="54"/>
        <v>1</v>
      </c>
      <c r="ER250">
        <f t="shared" si="55"/>
        <v>0</v>
      </c>
      <c r="ES250">
        <f t="shared" si="56"/>
        <v>0</v>
      </c>
      <c r="ET250">
        <f t="shared" si="57"/>
        <v>0</v>
      </c>
      <c r="EU250">
        <f t="shared" si="58"/>
        <v>0</v>
      </c>
      <c r="EV250">
        <f t="shared" si="59"/>
        <v>0</v>
      </c>
      <c r="EW250">
        <f t="shared" si="60"/>
        <v>0</v>
      </c>
      <c r="EX250">
        <f t="shared" si="61"/>
        <v>0</v>
      </c>
      <c r="EY250" s="8">
        <v>1.8611111111111109</v>
      </c>
      <c r="EZ250">
        <v>1</v>
      </c>
      <c r="FA250" s="2">
        <v>42707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1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 s="2">
        <v>42740</v>
      </c>
      <c r="FW250">
        <v>1</v>
      </c>
      <c r="FX250">
        <v>1</v>
      </c>
      <c r="FY250">
        <v>0</v>
      </c>
      <c r="FZ250">
        <v>0</v>
      </c>
      <c r="GA250">
        <v>1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1</v>
      </c>
      <c r="GS250">
        <v>1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1</v>
      </c>
      <c r="GZ250" s="2">
        <v>42771</v>
      </c>
      <c r="HA250">
        <v>6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f t="shared" si="63"/>
        <v>6</v>
      </c>
      <c r="HT250">
        <v>0</v>
      </c>
      <c r="HU250">
        <v>1</v>
      </c>
      <c r="HV250">
        <v>1</v>
      </c>
      <c r="HW250" s="2">
        <v>42966</v>
      </c>
      <c r="HX250">
        <v>1</v>
      </c>
      <c r="HY250" s="2">
        <v>43050</v>
      </c>
      <c r="HZ250">
        <v>263</v>
      </c>
      <c r="IA250">
        <v>1</v>
      </c>
      <c r="IB250">
        <v>68</v>
      </c>
      <c r="IC250">
        <v>1</v>
      </c>
      <c r="ID250">
        <v>1</v>
      </c>
      <c r="IE250">
        <v>3</v>
      </c>
    </row>
    <row r="251" spans="1:240" x14ac:dyDescent="0.35">
      <c r="A251">
        <v>85</v>
      </c>
      <c r="B251">
        <v>2</v>
      </c>
      <c r="C251" s="9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f t="shared" si="49"/>
        <v>0</v>
      </c>
      <c r="M251">
        <v>0</v>
      </c>
      <c r="N251">
        <v>1</v>
      </c>
      <c r="O251">
        <v>0</v>
      </c>
      <c r="P251">
        <v>0</v>
      </c>
      <c r="Q251">
        <f t="shared" si="50"/>
        <v>1</v>
      </c>
      <c r="R251" s="8">
        <v>0</v>
      </c>
      <c r="S251" s="8">
        <v>0</v>
      </c>
      <c r="T251">
        <v>0</v>
      </c>
      <c r="U251">
        <v>1</v>
      </c>
      <c r="V251">
        <v>0</v>
      </c>
      <c r="W251">
        <v>0</v>
      </c>
      <c r="X251" s="8">
        <v>0</v>
      </c>
      <c r="Y251">
        <v>1</v>
      </c>
      <c r="Z251" s="8">
        <v>147</v>
      </c>
      <c r="AA251" s="8">
        <v>68</v>
      </c>
      <c r="AB251" s="8">
        <v>96</v>
      </c>
      <c r="AC251">
        <v>0</v>
      </c>
      <c r="AD251" s="8">
        <v>2.012903225806451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 s="8">
        <v>30</v>
      </c>
      <c r="AL251" s="8">
        <v>64</v>
      </c>
      <c r="AM251" s="6">
        <v>5.5</v>
      </c>
      <c r="AN251">
        <v>1</v>
      </c>
      <c r="AO251" s="8">
        <v>49</v>
      </c>
      <c r="AP251">
        <v>2</v>
      </c>
      <c r="AQ251">
        <v>1</v>
      </c>
      <c r="AR251">
        <v>1</v>
      </c>
      <c r="AS251">
        <v>0</v>
      </c>
      <c r="AT251">
        <v>0</v>
      </c>
      <c r="AU251">
        <v>0</v>
      </c>
      <c r="AV251" s="8">
        <v>3</v>
      </c>
      <c r="AW251">
        <v>0</v>
      </c>
      <c r="AX251">
        <v>0</v>
      </c>
      <c r="AY251">
        <v>1</v>
      </c>
      <c r="AZ251" s="8">
        <v>306</v>
      </c>
      <c r="BA251" s="8">
        <v>78</v>
      </c>
      <c r="BB251" t="s">
        <v>223</v>
      </c>
      <c r="BD251" s="2">
        <v>42370</v>
      </c>
      <c r="BE251" s="2">
        <v>42406</v>
      </c>
      <c r="BF251" s="8">
        <v>36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4</v>
      </c>
      <c r="BO251">
        <v>15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3</v>
      </c>
      <c r="CJ251">
        <v>1</v>
      </c>
      <c r="CK251">
        <v>1</v>
      </c>
      <c r="CL251">
        <v>1</v>
      </c>
      <c r="CM251">
        <v>1</v>
      </c>
      <c r="CN251" s="6">
        <v>0.6</v>
      </c>
      <c r="CO251" s="8">
        <v>0</v>
      </c>
      <c r="CP251" s="8">
        <v>90</v>
      </c>
      <c r="CQ251" s="8">
        <v>10</v>
      </c>
      <c r="CR251" s="8">
        <v>0</v>
      </c>
      <c r="CS251">
        <v>1</v>
      </c>
      <c r="CT251" s="4">
        <v>0</v>
      </c>
      <c r="CU251" s="8">
        <v>147</v>
      </c>
      <c r="CV251" s="8">
        <v>0</v>
      </c>
      <c r="CW251" s="8">
        <v>1</v>
      </c>
      <c r="CX251">
        <v>1</v>
      </c>
      <c r="CY251" s="2">
        <v>42417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1</v>
      </c>
      <c r="DR251">
        <v>1</v>
      </c>
      <c r="DS251">
        <v>0</v>
      </c>
      <c r="DT251">
        <v>1</v>
      </c>
      <c r="DU251">
        <v>1</v>
      </c>
      <c r="DV251">
        <v>0</v>
      </c>
      <c r="DW251">
        <v>0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f t="shared" si="51"/>
        <v>1</v>
      </c>
      <c r="EO251">
        <f t="shared" si="52"/>
        <v>1</v>
      </c>
      <c r="EP251">
        <f t="shared" si="53"/>
        <v>1</v>
      </c>
      <c r="EQ251">
        <f t="shared" si="54"/>
        <v>0</v>
      </c>
      <c r="ER251">
        <f t="shared" si="55"/>
        <v>1</v>
      </c>
      <c r="ES251">
        <f t="shared" si="56"/>
        <v>1</v>
      </c>
      <c r="ET251">
        <f t="shared" si="57"/>
        <v>1</v>
      </c>
      <c r="EU251">
        <f t="shared" si="58"/>
        <v>1</v>
      </c>
      <c r="EV251">
        <f t="shared" si="59"/>
        <v>1</v>
      </c>
      <c r="EW251">
        <f t="shared" si="60"/>
        <v>1</v>
      </c>
      <c r="EX251">
        <f t="shared" si="61"/>
        <v>1</v>
      </c>
      <c r="EY251" s="8">
        <v>1.906666666666667</v>
      </c>
      <c r="EZ251">
        <v>1</v>
      </c>
      <c r="FA251" s="2">
        <v>42418</v>
      </c>
      <c r="FB251">
        <v>0</v>
      </c>
      <c r="FC251">
        <v>1</v>
      </c>
      <c r="FD251">
        <v>0</v>
      </c>
      <c r="FE251">
        <v>0</v>
      </c>
      <c r="FF251">
        <v>1</v>
      </c>
      <c r="FG251">
        <v>1</v>
      </c>
      <c r="FH251">
        <v>1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1</v>
      </c>
      <c r="GZ251" s="2">
        <v>42493</v>
      </c>
      <c r="HA251">
        <v>6</v>
      </c>
      <c r="HB251">
        <v>0</v>
      </c>
      <c r="HD251">
        <v>0</v>
      </c>
      <c r="HE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f t="shared" ref="HR251:HR278" si="64">HA251</f>
        <v>6</v>
      </c>
      <c r="HT251">
        <v>0</v>
      </c>
      <c r="HU251">
        <v>0</v>
      </c>
      <c r="HV251">
        <v>1</v>
      </c>
      <c r="HX251">
        <v>1</v>
      </c>
      <c r="HY251" s="2">
        <v>42500</v>
      </c>
      <c r="IB251">
        <v>87</v>
      </c>
      <c r="IC251">
        <v>1</v>
      </c>
      <c r="ID251">
        <v>1</v>
      </c>
      <c r="IE251">
        <v>3</v>
      </c>
    </row>
    <row r="252" spans="1:240" x14ac:dyDescent="0.35">
      <c r="A252">
        <v>71</v>
      </c>
      <c r="B252">
        <v>1</v>
      </c>
      <c r="C252" s="9">
        <v>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f t="shared" si="49"/>
        <v>1</v>
      </c>
      <c r="M252">
        <v>2</v>
      </c>
      <c r="N252">
        <v>0</v>
      </c>
      <c r="O252">
        <v>0</v>
      </c>
      <c r="P252">
        <v>1</v>
      </c>
      <c r="Q252">
        <f t="shared" si="50"/>
        <v>0</v>
      </c>
      <c r="R252" s="8">
        <v>3</v>
      </c>
      <c r="S252" s="8">
        <v>5.532955335876736E-2</v>
      </c>
      <c r="T252">
        <v>0</v>
      </c>
      <c r="U252">
        <v>1</v>
      </c>
      <c r="V252">
        <v>0</v>
      </c>
      <c r="W252">
        <v>0</v>
      </c>
      <c r="X252" s="8">
        <v>0</v>
      </c>
      <c r="Y252">
        <v>1</v>
      </c>
      <c r="Z252" s="8">
        <v>149</v>
      </c>
      <c r="AA252" s="8">
        <v>63</v>
      </c>
      <c r="AB252" s="8">
        <v>96</v>
      </c>
      <c r="AC252">
        <v>1</v>
      </c>
      <c r="AD252" s="8">
        <v>2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 s="8">
        <v>44</v>
      </c>
      <c r="AL252" s="8">
        <v>79</v>
      </c>
      <c r="AM252" s="6">
        <v>7.1</v>
      </c>
      <c r="AN252">
        <v>1</v>
      </c>
      <c r="AO252" s="8">
        <v>67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 s="8">
        <v>2</v>
      </c>
      <c r="AW252">
        <v>0</v>
      </c>
      <c r="AX252">
        <v>1</v>
      </c>
      <c r="AY252">
        <v>0</v>
      </c>
      <c r="AZ252" s="8">
        <v>245</v>
      </c>
      <c r="BA252" s="8">
        <v>0</v>
      </c>
      <c r="BB252" t="s">
        <v>217</v>
      </c>
      <c r="BD252" s="2">
        <v>42478</v>
      </c>
      <c r="BE252" s="2">
        <v>42514</v>
      </c>
      <c r="BF252" s="8">
        <v>36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5</v>
      </c>
      <c r="BO252">
        <v>16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3</v>
      </c>
      <c r="CJ252">
        <v>1</v>
      </c>
      <c r="CK252">
        <v>1</v>
      </c>
      <c r="CL252">
        <v>1</v>
      </c>
      <c r="CM252">
        <v>1</v>
      </c>
      <c r="CN252" s="6">
        <v>0.5</v>
      </c>
      <c r="CO252" s="8">
        <v>100</v>
      </c>
      <c r="CP252" s="8">
        <v>0</v>
      </c>
      <c r="CQ252" s="8">
        <v>0</v>
      </c>
      <c r="CR252" s="8">
        <v>23</v>
      </c>
      <c r="CS252">
        <v>1</v>
      </c>
      <c r="CT252" s="4">
        <v>0.15436241610738255</v>
      </c>
      <c r="CU252" s="8">
        <v>126</v>
      </c>
      <c r="CV252" s="8">
        <v>58</v>
      </c>
      <c r="CW252" s="8">
        <v>1</v>
      </c>
      <c r="CX252">
        <v>1</v>
      </c>
      <c r="CY252" s="2">
        <v>42524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U252">
        <v>1</v>
      </c>
      <c r="DV252">
        <v>1</v>
      </c>
      <c r="DW252">
        <v>1</v>
      </c>
      <c r="DX252">
        <v>0</v>
      </c>
      <c r="DY252">
        <v>1</v>
      </c>
      <c r="DZ252">
        <v>1</v>
      </c>
      <c r="EA252">
        <v>1</v>
      </c>
      <c r="EB252">
        <v>0</v>
      </c>
      <c r="EC252">
        <v>1</v>
      </c>
      <c r="ED252">
        <v>1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f t="shared" si="51"/>
        <v>0</v>
      </c>
      <c r="EO252">
        <f t="shared" si="52"/>
        <v>0</v>
      </c>
      <c r="EP252">
        <f t="shared" si="53"/>
        <v>0</v>
      </c>
      <c r="EQ252">
        <f t="shared" si="54"/>
        <v>1</v>
      </c>
      <c r="ER252">
        <f t="shared" si="55"/>
        <v>0</v>
      </c>
      <c r="ES252">
        <f t="shared" si="56"/>
        <v>1</v>
      </c>
      <c r="ET252">
        <f t="shared" si="57"/>
        <v>1</v>
      </c>
      <c r="EU252">
        <f t="shared" si="58"/>
        <v>1</v>
      </c>
      <c r="EV252">
        <f t="shared" si="59"/>
        <v>1</v>
      </c>
      <c r="EW252">
        <f t="shared" si="60"/>
        <v>1</v>
      </c>
      <c r="EX252">
        <f t="shared" si="61"/>
        <v>0</v>
      </c>
      <c r="EY252" s="8">
        <v>1.7945205479452051</v>
      </c>
      <c r="EZ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HA252">
        <v>0</v>
      </c>
      <c r="HB252">
        <v>0</v>
      </c>
      <c r="HD252">
        <v>0</v>
      </c>
      <c r="HE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1</v>
      </c>
      <c r="HR252">
        <f t="shared" si="64"/>
        <v>0</v>
      </c>
      <c r="HS252" t="s">
        <v>218</v>
      </c>
      <c r="HT252">
        <v>0</v>
      </c>
      <c r="HU252">
        <v>0</v>
      </c>
      <c r="HV252">
        <v>0</v>
      </c>
      <c r="HX252">
        <v>1</v>
      </c>
      <c r="HY252" s="2">
        <v>42568</v>
      </c>
      <c r="ID252">
        <v>2</v>
      </c>
      <c r="IE252">
        <v>4</v>
      </c>
    </row>
    <row r="253" spans="1:240" x14ac:dyDescent="0.35">
      <c r="A253">
        <v>71</v>
      </c>
      <c r="B253">
        <v>1</v>
      </c>
      <c r="C253" s="9">
        <v>2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f t="shared" si="49"/>
        <v>1</v>
      </c>
      <c r="M253">
        <v>1</v>
      </c>
      <c r="N253">
        <v>0</v>
      </c>
      <c r="O253">
        <v>1</v>
      </c>
      <c r="P253">
        <v>0</v>
      </c>
      <c r="Q253">
        <f t="shared" si="50"/>
        <v>1</v>
      </c>
      <c r="R253" s="8">
        <v>0</v>
      </c>
      <c r="S253" s="8">
        <v>0.38833101716949842</v>
      </c>
      <c r="T253">
        <v>0</v>
      </c>
      <c r="U253">
        <v>1</v>
      </c>
      <c r="V253">
        <v>0</v>
      </c>
      <c r="W253">
        <v>0</v>
      </c>
      <c r="X253" s="8">
        <v>0</v>
      </c>
      <c r="Y253">
        <v>1</v>
      </c>
      <c r="Z253" s="8">
        <v>160</v>
      </c>
      <c r="AA253" s="8">
        <v>74</v>
      </c>
      <c r="AB253" s="8">
        <v>95</v>
      </c>
      <c r="AC253">
        <v>1</v>
      </c>
      <c r="AD253" s="8">
        <v>2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 s="8">
        <v>41</v>
      </c>
      <c r="AL253" s="8">
        <v>46</v>
      </c>
      <c r="AM253" s="6">
        <v>9</v>
      </c>
      <c r="AN253">
        <v>0</v>
      </c>
      <c r="AO253" s="8">
        <v>62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 s="8">
        <v>2</v>
      </c>
      <c r="AW253">
        <v>0</v>
      </c>
      <c r="AX253">
        <v>1</v>
      </c>
      <c r="AY253">
        <v>0</v>
      </c>
      <c r="AZ253" s="8">
        <v>200</v>
      </c>
      <c r="BA253" s="8">
        <v>0</v>
      </c>
      <c r="BB253" t="s">
        <v>220</v>
      </c>
      <c r="BD253" s="2">
        <v>42628</v>
      </c>
      <c r="BE253" s="2">
        <v>42664</v>
      </c>
      <c r="BF253" s="8">
        <v>36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10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3</v>
      </c>
      <c r="CJ253">
        <v>1</v>
      </c>
      <c r="CK253">
        <v>1</v>
      </c>
      <c r="CL253">
        <v>1</v>
      </c>
      <c r="CM253">
        <v>0</v>
      </c>
      <c r="CN253" s="6">
        <v>0.2</v>
      </c>
      <c r="CO253" s="8">
        <v>0</v>
      </c>
      <c r="CP253" s="8">
        <v>100</v>
      </c>
      <c r="CQ253" s="8">
        <v>0</v>
      </c>
      <c r="CR253" s="8">
        <v>34</v>
      </c>
      <c r="CS253">
        <v>1</v>
      </c>
      <c r="CT253" s="4">
        <v>0.21249999999999999</v>
      </c>
      <c r="CU253" s="8">
        <v>126</v>
      </c>
      <c r="CV253" s="8">
        <v>57</v>
      </c>
      <c r="CW253" s="8">
        <v>1</v>
      </c>
      <c r="CX253">
        <v>1</v>
      </c>
      <c r="CY253" s="2">
        <v>42649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f t="shared" si="51"/>
        <v>1</v>
      </c>
      <c r="EO253">
        <f t="shared" si="52"/>
        <v>0</v>
      </c>
      <c r="EP253">
        <f t="shared" si="53"/>
        <v>1</v>
      </c>
      <c r="EQ253">
        <f t="shared" si="54"/>
        <v>1</v>
      </c>
      <c r="ER253">
        <f t="shared" si="55"/>
        <v>0</v>
      </c>
      <c r="ES253">
        <f t="shared" si="56"/>
        <v>1</v>
      </c>
      <c r="ET253">
        <f t="shared" si="57"/>
        <v>1</v>
      </c>
      <c r="EU253">
        <f t="shared" si="58"/>
        <v>0</v>
      </c>
      <c r="EV253">
        <f t="shared" si="59"/>
        <v>0</v>
      </c>
      <c r="EW253">
        <f t="shared" si="60"/>
        <v>0</v>
      </c>
      <c r="EX253">
        <f t="shared" si="61"/>
        <v>1</v>
      </c>
      <c r="EY253" s="8">
        <v>1.821917808219178</v>
      </c>
      <c r="EZ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HA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f t="shared" si="64"/>
        <v>0</v>
      </c>
      <c r="HT253">
        <v>0</v>
      </c>
      <c r="HU253">
        <v>1</v>
      </c>
      <c r="HV253">
        <v>0</v>
      </c>
      <c r="HW253" s="2">
        <v>42943</v>
      </c>
      <c r="HX253">
        <v>0</v>
      </c>
      <c r="HZ253">
        <v>279</v>
      </c>
      <c r="IA253">
        <v>1</v>
      </c>
      <c r="ID253">
        <v>0</v>
      </c>
      <c r="IE253">
        <v>0</v>
      </c>
    </row>
    <row r="254" spans="1:240" x14ac:dyDescent="0.35">
      <c r="A254">
        <v>61</v>
      </c>
      <c r="B254">
        <v>1</v>
      </c>
      <c r="C254" s="9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 t="shared" si="49"/>
        <v>0</v>
      </c>
      <c r="M254">
        <v>1</v>
      </c>
      <c r="N254">
        <v>0</v>
      </c>
      <c r="O254">
        <v>1</v>
      </c>
      <c r="P254">
        <v>0</v>
      </c>
      <c r="Q254">
        <f t="shared" si="50"/>
        <v>1</v>
      </c>
      <c r="R254" s="8">
        <v>0</v>
      </c>
      <c r="S254" s="8">
        <v>0.25571005201944691</v>
      </c>
      <c r="T254">
        <v>2</v>
      </c>
      <c r="U254">
        <v>0</v>
      </c>
      <c r="V254">
        <v>0</v>
      </c>
      <c r="W254">
        <v>1</v>
      </c>
      <c r="X254" s="8">
        <v>42</v>
      </c>
      <c r="Y254">
        <v>0</v>
      </c>
      <c r="Z254" s="8">
        <v>125</v>
      </c>
      <c r="AA254" s="8">
        <v>60</v>
      </c>
      <c r="AB254" s="8">
        <v>99</v>
      </c>
      <c r="AC254">
        <v>0</v>
      </c>
      <c r="AD254" s="8">
        <v>1.9097744360902249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8">
        <v>40.5</v>
      </c>
      <c r="AL254" s="8">
        <v>76</v>
      </c>
      <c r="AM254" s="6">
        <v>9.4</v>
      </c>
      <c r="AN254">
        <v>0</v>
      </c>
      <c r="AO254" s="8">
        <v>128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 s="8">
        <v>2</v>
      </c>
      <c r="AW254">
        <v>0</v>
      </c>
      <c r="AX254">
        <v>1</v>
      </c>
      <c r="AY254">
        <v>0</v>
      </c>
      <c r="AZ254" s="8">
        <v>150</v>
      </c>
      <c r="BA254" s="8">
        <v>0</v>
      </c>
      <c r="BB254" t="s">
        <v>225</v>
      </c>
      <c r="BD254" s="2">
        <v>41642</v>
      </c>
      <c r="BE254" s="2">
        <v>41678</v>
      </c>
      <c r="BF254" s="8">
        <v>36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7</v>
      </c>
      <c r="BO254">
        <v>16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1</v>
      </c>
      <c r="CI254">
        <v>3</v>
      </c>
      <c r="CJ254">
        <v>1</v>
      </c>
      <c r="CK254">
        <v>1</v>
      </c>
      <c r="CL254">
        <v>1</v>
      </c>
      <c r="CM254">
        <v>1</v>
      </c>
      <c r="CN254" s="6">
        <v>4.2</v>
      </c>
      <c r="CO254" s="8">
        <v>100</v>
      </c>
      <c r="CP254" s="8">
        <v>0</v>
      </c>
      <c r="CQ254" s="8">
        <v>0</v>
      </c>
      <c r="CR254" s="8">
        <v>35</v>
      </c>
      <c r="CS254">
        <v>1</v>
      </c>
      <c r="CT254" s="4">
        <v>0.28000000000000003</v>
      </c>
      <c r="CU254" s="8">
        <v>90</v>
      </c>
      <c r="CV254" s="8">
        <v>98</v>
      </c>
      <c r="CW254" s="8">
        <v>1</v>
      </c>
      <c r="CX254">
        <v>1</v>
      </c>
      <c r="CY254" s="2">
        <v>41712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1</v>
      </c>
      <c r="DX254">
        <v>0</v>
      </c>
      <c r="DY254">
        <v>0</v>
      </c>
      <c r="DZ254">
        <v>1</v>
      </c>
      <c r="EA254">
        <v>0</v>
      </c>
      <c r="EB254">
        <v>0</v>
      </c>
      <c r="EC254">
        <v>0</v>
      </c>
      <c r="ED254">
        <v>1</v>
      </c>
      <c r="EE254">
        <v>1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f t="shared" si="51"/>
        <v>1</v>
      </c>
      <c r="EO254">
        <f t="shared" si="52"/>
        <v>0</v>
      </c>
      <c r="EP254">
        <f t="shared" si="53"/>
        <v>1</v>
      </c>
      <c r="EQ254">
        <f t="shared" si="54"/>
        <v>1</v>
      </c>
      <c r="ER254">
        <f t="shared" si="55"/>
        <v>0</v>
      </c>
      <c r="ES254">
        <f t="shared" si="56"/>
        <v>1</v>
      </c>
      <c r="ET254">
        <f t="shared" si="57"/>
        <v>0</v>
      </c>
      <c r="EU254">
        <f t="shared" si="58"/>
        <v>0</v>
      </c>
      <c r="EV254">
        <f t="shared" si="59"/>
        <v>1</v>
      </c>
      <c r="EW254">
        <f t="shared" si="60"/>
        <v>0</v>
      </c>
      <c r="EX254">
        <f t="shared" si="61"/>
        <v>0</v>
      </c>
      <c r="EY254" s="8">
        <v>1.8405797101449271</v>
      </c>
      <c r="EZ254">
        <v>1</v>
      </c>
      <c r="FA254" s="2">
        <v>41731</v>
      </c>
      <c r="FB254">
        <v>0</v>
      </c>
      <c r="FC254">
        <v>1</v>
      </c>
      <c r="FD254">
        <v>0</v>
      </c>
      <c r="FE254">
        <v>0</v>
      </c>
      <c r="FF254">
        <v>1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</v>
      </c>
      <c r="GP254">
        <v>0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</v>
      </c>
      <c r="GY254">
        <v>0</v>
      </c>
      <c r="HA254">
        <v>0</v>
      </c>
      <c r="HB254">
        <v>0</v>
      </c>
      <c r="HD254">
        <v>0</v>
      </c>
      <c r="HE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f t="shared" si="64"/>
        <v>0</v>
      </c>
      <c r="HT254">
        <v>0</v>
      </c>
      <c r="HU254">
        <v>1</v>
      </c>
      <c r="HV254">
        <v>0</v>
      </c>
      <c r="HX254">
        <v>1</v>
      </c>
      <c r="HY254" s="2">
        <v>42296</v>
      </c>
      <c r="ID254">
        <v>2</v>
      </c>
      <c r="IE254">
        <v>4</v>
      </c>
      <c r="IF254" t="s">
        <v>216</v>
      </c>
    </row>
    <row r="255" spans="1:240" x14ac:dyDescent="0.35">
      <c r="A255">
        <v>77</v>
      </c>
      <c r="B255">
        <v>2</v>
      </c>
      <c r="C255" s="9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f t="shared" si="49"/>
        <v>0</v>
      </c>
      <c r="M255">
        <v>2</v>
      </c>
      <c r="N255">
        <v>0</v>
      </c>
      <c r="O255">
        <v>0</v>
      </c>
      <c r="P255">
        <v>1</v>
      </c>
      <c r="Q255">
        <f t="shared" si="50"/>
        <v>0</v>
      </c>
      <c r="R255" s="8">
        <v>35</v>
      </c>
      <c r="S255" s="8">
        <v>9.4668667250254496E-2</v>
      </c>
      <c r="T255">
        <v>0</v>
      </c>
      <c r="U255">
        <v>1</v>
      </c>
      <c r="V255">
        <v>0</v>
      </c>
      <c r="W255">
        <v>0</v>
      </c>
      <c r="X255" s="8">
        <v>0</v>
      </c>
      <c r="Y255">
        <v>1</v>
      </c>
      <c r="Z255" s="8">
        <v>141</v>
      </c>
      <c r="AA255" s="8">
        <v>68</v>
      </c>
      <c r="AB255" s="8">
        <v>98</v>
      </c>
      <c r="AC255">
        <v>0</v>
      </c>
      <c r="AD255" s="8">
        <v>1.9264705882352939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8">
        <v>37</v>
      </c>
      <c r="AL255" s="8">
        <v>45</v>
      </c>
      <c r="AM255" s="6">
        <v>7.8</v>
      </c>
      <c r="AN255">
        <v>0</v>
      </c>
      <c r="AO255" s="8">
        <v>96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 s="8">
        <v>2</v>
      </c>
      <c r="AW255">
        <v>0</v>
      </c>
      <c r="AX255">
        <v>1</v>
      </c>
      <c r="AY255">
        <v>0</v>
      </c>
      <c r="AZ255" s="8">
        <v>12</v>
      </c>
      <c r="BA255" s="8">
        <v>0</v>
      </c>
      <c r="BD255" s="2">
        <v>42809</v>
      </c>
      <c r="BE255" s="2">
        <v>42845</v>
      </c>
      <c r="BF255" s="8">
        <v>36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5</v>
      </c>
      <c r="BO255">
        <v>6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0</v>
      </c>
      <c r="CL255">
        <v>0</v>
      </c>
      <c r="CM255">
        <v>1</v>
      </c>
      <c r="CN255" s="6">
        <v>1.2</v>
      </c>
      <c r="CO255" s="8">
        <v>0</v>
      </c>
      <c r="CP255" s="8">
        <v>0</v>
      </c>
      <c r="CQ255" s="8">
        <v>100</v>
      </c>
      <c r="CR255" s="8">
        <v>67</v>
      </c>
      <c r="CS255">
        <v>0</v>
      </c>
      <c r="CT255" s="4">
        <v>0.47517730496453903</v>
      </c>
      <c r="CU255" s="8">
        <v>74</v>
      </c>
      <c r="CV255" s="8">
        <v>72</v>
      </c>
      <c r="CW255" s="8">
        <v>1</v>
      </c>
      <c r="CX255">
        <v>1</v>
      </c>
      <c r="CY255" s="2">
        <v>42846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f t="shared" si="51"/>
        <v>1</v>
      </c>
      <c r="EO255">
        <f t="shared" si="52"/>
        <v>0</v>
      </c>
      <c r="EP255">
        <f t="shared" si="53"/>
        <v>1</v>
      </c>
      <c r="EQ255">
        <f t="shared" si="54"/>
        <v>0</v>
      </c>
      <c r="ER255">
        <f t="shared" si="55"/>
        <v>0</v>
      </c>
      <c r="ES255">
        <f t="shared" si="56"/>
        <v>1</v>
      </c>
      <c r="ET255">
        <f t="shared" si="57"/>
        <v>0</v>
      </c>
      <c r="EU255">
        <f t="shared" si="58"/>
        <v>0</v>
      </c>
      <c r="EV255">
        <f t="shared" si="59"/>
        <v>1</v>
      </c>
      <c r="EW255">
        <f t="shared" si="60"/>
        <v>0</v>
      </c>
      <c r="EX255">
        <f t="shared" si="61"/>
        <v>0</v>
      </c>
      <c r="EY255" s="8">
        <v>1.901408450704225</v>
      </c>
      <c r="EZ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HA255">
        <v>0</v>
      </c>
      <c r="HB255">
        <v>0</v>
      </c>
      <c r="HD255">
        <v>0</v>
      </c>
      <c r="HE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f t="shared" si="64"/>
        <v>0</v>
      </c>
      <c r="HT255">
        <v>0</v>
      </c>
      <c r="HU255">
        <v>1</v>
      </c>
      <c r="HV255">
        <v>0</v>
      </c>
      <c r="HW255" s="2">
        <v>42902</v>
      </c>
      <c r="HX255">
        <v>0</v>
      </c>
      <c r="HZ255">
        <v>57</v>
      </c>
      <c r="IA255">
        <v>1</v>
      </c>
      <c r="ID255">
        <v>0</v>
      </c>
      <c r="IE255">
        <v>0</v>
      </c>
    </row>
    <row r="256" spans="1:240" x14ac:dyDescent="0.35">
      <c r="A256">
        <v>51</v>
      </c>
      <c r="B256">
        <v>2</v>
      </c>
      <c r="C256" s="9">
        <v>2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f t="shared" si="49"/>
        <v>1</v>
      </c>
      <c r="M256">
        <v>2</v>
      </c>
      <c r="N256">
        <v>0</v>
      </c>
      <c r="O256">
        <v>0</v>
      </c>
      <c r="P256">
        <v>1</v>
      </c>
      <c r="Q256">
        <f t="shared" si="50"/>
        <v>0</v>
      </c>
      <c r="R256" s="8">
        <v>10</v>
      </c>
      <c r="S256" s="8">
        <v>0.19189642020378139</v>
      </c>
      <c r="T256">
        <v>0</v>
      </c>
      <c r="U256">
        <v>1</v>
      </c>
      <c r="V256">
        <v>0</v>
      </c>
      <c r="W256">
        <v>0</v>
      </c>
      <c r="X256" s="8">
        <v>0</v>
      </c>
      <c r="Y256">
        <v>1</v>
      </c>
      <c r="Z256" s="8">
        <v>165</v>
      </c>
      <c r="AA256" s="8">
        <v>78</v>
      </c>
      <c r="AB256" s="8">
        <v>98</v>
      </c>
      <c r="AC256">
        <v>0</v>
      </c>
      <c r="AD256" s="8">
        <v>1.946666666666667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8">
        <v>41.5</v>
      </c>
      <c r="AL256" s="8">
        <v>61</v>
      </c>
      <c r="AM256" s="6">
        <v>7.8</v>
      </c>
      <c r="AN256">
        <v>0</v>
      </c>
      <c r="AO256" s="8">
        <v>95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 s="8">
        <v>2</v>
      </c>
      <c r="AW256">
        <v>0</v>
      </c>
      <c r="AX256">
        <v>1</v>
      </c>
      <c r="AY256">
        <v>0</v>
      </c>
      <c r="AZ256" s="8">
        <v>67</v>
      </c>
      <c r="BA256" s="8">
        <v>0</v>
      </c>
      <c r="BB256" t="s">
        <v>223</v>
      </c>
      <c r="BD256" s="2">
        <v>42597</v>
      </c>
      <c r="BE256" s="2">
        <v>42633</v>
      </c>
      <c r="BF256" s="8">
        <v>36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8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0</v>
      </c>
      <c r="CM256">
        <v>1</v>
      </c>
      <c r="CN256" s="6">
        <v>3</v>
      </c>
      <c r="CO256" s="8">
        <v>50</v>
      </c>
      <c r="CP256" s="8">
        <v>50</v>
      </c>
      <c r="CQ256" s="8">
        <v>0</v>
      </c>
      <c r="CR256" s="8">
        <v>68</v>
      </c>
      <c r="CS256">
        <v>0</v>
      </c>
      <c r="CT256" s="4">
        <v>0.41212121212121211</v>
      </c>
      <c r="CU256" s="8">
        <v>97</v>
      </c>
      <c r="CV256" s="8">
        <v>50</v>
      </c>
      <c r="CW256" s="8">
        <v>1</v>
      </c>
      <c r="CX256">
        <v>1</v>
      </c>
      <c r="CY256" s="2">
        <v>42637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f t="shared" si="51"/>
        <v>1</v>
      </c>
      <c r="EO256">
        <f t="shared" si="52"/>
        <v>1</v>
      </c>
      <c r="EP256">
        <f t="shared" si="53"/>
        <v>0</v>
      </c>
      <c r="EQ256">
        <f t="shared" si="54"/>
        <v>0</v>
      </c>
      <c r="ER256">
        <f t="shared" si="55"/>
        <v>0</v>
      </c>
      <c r="ES256">
        <f t="shared" si="56"/>
        <v>1</v>
      </c>
      <c r="ET256">
        <f t="shared" si="57"/>
        <v>1</v>
      </c>
      <c r="EU256">
        <f t="shared" si="58"/>
        <v>1</v>
      </c>
      <c r="EV256">
        <f t="shared" si="59"/>
        <v>1</v>
      </c>
      <c r="EW256">
        <f t="shared" si="60"/>
        <v>1</v>
      </c>
      <c r="EX256">
        <f t="shared" si="61"/>
        <v>0</v>
      </c>
      <c r="EY256" s="8">
        <v>1.3150684931506851</v>
      </c>
      <c r="EZ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1</v>
      </c>
      <c r="GZ256" s="2">
        <v>42635</v>
      </c>
      <c r="HA256">
        <v>2</v>
      </c>
      <c r="HB256">
        <v>0</v>
      </c>
      <c r="HD256">
        <v>0</v>
      </c>
      <c r="HE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</v>
      </c>
      <c r="HR256">
        <f t="shared" si="64"/>
        <v>2</v>
      </c>
      <c r="HS256" t="s">
        <v>251</v>
      </c>
      <c r="HT256">
        <v>0</v>
      </c>
      <c r="HU256">
        <v>1</v>
      </c>
      <c r="HV256">
        <v>1</v>
      </c>
      <c r="HW256" s="2">
        <v>42741</v>
      </c>
      <c r="HX256">
        <v>0</v>
      </c>
      <c r="HZ256">
        <v>108</v>
      </c>
      <c r="IA256">
        <v>1</v>
      </c>
      <c r="IB256">
        <v>2</v>
      </c>
      <c r="IC256">
        <v>1</v>
      </c>
      <c r="ID256">
        <v>1</v>
      </c>
      <c r="IE256">
        <v>1</v>
      </c>
    </row>
    <row r="257" spans="1:239" x14ac:dyDescent="0.35">
      <c r="A257">
        <v>74</v>
      </c>
      <c r="B257">
        <v>2</v>
      </c>
      <c r="C257" s="9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f t="shared" si="49"/>
        <v>0</v>
      </c>
      <c r="M257">
        <v>0</v>
      </c>
      <c r="N257">
        <v>1</v>
      </c>
      <c r="O257">
        <v>0</v>
      </c>
      <c r="P257">
        <v>0</v>
      </c>
      <c r="Q257">
        <f t="shared" si="50"/>
        <v>1</v>
      </c>
      <c r="R257" s="8">
        <v>0</v>
      </c>
      <c r="S257" s="8">
        <v>0</v>
      </c>
      <c r="T257">
        <v>0</v>
      </c>
      <c r="U257">
        <v>1</v>
      </c>
      <c r="V257">
        <v>0</v>
      </c>
      <c r="W257">
        <v>0</v>
      </c>
      <c r="X257" s="8">
        <v>0</v>
      </c>
      <c r="Y257">
        <v>0</v>
      </c>
      <c r="Z257" s="8">
        <v>122</v>
      </c>
      <c r="AA257" s="8">
        <v>58</v>
      </c>
      <c r="AB257" s="8">
        <v>98</v>
      </c>
      <c r="AC257">
        <v>0</v>
      </c>
      <c r="AD257" s="8">
        <v>1.943661971830986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8">
        <v>36.067647084903939</v>
      </c>
      <c r="AL257" s="8">
        <v>67</v>
      </c>
      <c r="AM257" s="6">
        <v>6.5</v>
      </c>
      <c r="AN257">
        <v>1</v>
      </c>
      <c r="AO257" s="8">
        <v>37</v>
      </c>
      <c r="AP257">
        <v>3</v>
      </c>
      <c r="AQ257">
        <v>1</v>
      </c>
      <c r="AR257">
        <v>0</v>
      </c>
      <c r="AS257">
        <v>1</v>
      </c>
      <c r="AT257">
        <v>0</v>
      </c>
      <c r="AU257">
        <v>0</v>
      </c>
      <c r="AV257" s="8">
        <v>3</v>
      </c>
      <c r="AW257">
        <v>0</v>
      </c>
      <c r="AX257">
        <v>0</v>
      </c>
      <c r="AY257">
        <v>1</v>
      </c>
      <c r="AZ257" s="8">
        <v>553</v>
      </c>
      <c r="BA257" s="8">
        <v>433</v>
      </c>
      <c r="BB257" t="s">
        <v>220</v>
      </c>
      <c r="BD257" s="2">
        <v>42654</v>
      </c>
      <c r="BE257" s="2">
        <v>42690</v>
      </c>
      <c r="BF257" s="8">
        <v>36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7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0</v>
      </c>
      <c r="CM257">
        <v>1</v>
      </c>
      <c r="CN257" s="6">
        <v>0.2</v>
      </c>
      <c r="CO257" s="8">
        <v>0</v>
      </c>
      <c r="CP257" s="8">
        <v>0</v>
      </c>
      <c r="CQ257" s="8">
        <v>100</v>
      </c>
      <c r="CR257" s="8">
        <v>70</v>
      </c>
      <c r="CS257">
        <v>0</v>
      </c>
      <c r="CT257" s="4">
        <v>0.57377049180327866</v>
      </c>
      <c r="CU257" s="8">
        <v>52</v>
      </c>
      <c r="CV257" s="8">
        <v>55</v>
      </c>
      <c r="CW257" s="8">
        <v>1</v>
      </c>
      <c r="CX257">
        <v>1</v>
      </c>
      <c r="CY257" s="2">
        <v>42630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0</v>
      </c>
      <c r="DG257">
        <v>1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f t="shared" si="51"/>
        <v>0</v>
      </c>
      <c r="EO257">
        <f t="shared" si="52"/>
        <v>0</v>
      </c>
      <c r="EP257">
        <f t="shared" si="53"/>
        <v>0</v>
      </c>
      <c r="EQ257">
        <f t="shared" si="54"/>
        <v>0</v>
      </c>
      <c r="ER257">
        <f t="shared" si="55"/>
        <v>0</v>
      </c>
      <c r="ES257">
        <f t="shared" si="56"/>
        <v>1</v>
      </c>
      <c r="ET257">
        <f t="shared" si="57"/>
        <v>0</v>
      </c>
      <c r="EU257">
        <f t="shared" si="58"/>
        <v>0</v>
      </c>
      <c r="EV257">
        <f t="shared" si="59"/>
        <v>1</v>
      </c>
      <c r="EW257">
        <f t="shared" si="60"/>
        <v>0</v>
      </c>
      <c r="EX257">
        <f t="shared" si="61"/>
        <v>0</v>
      </c>
      <c r="EY257" s="8">
        <v>1.788732394366197</v>
      </c>
      <c r="EZ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</v>
      </c>
      <c r="GY257">
        <v>1</v>
      </c>
      <c r="GZ257" s="2">
        <v>42694</v>
      </c>
      <c r="HA257">
        <v>1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f t="shared" si="64"/>
        <v>1</v>
      </c>
      <c r="HT257">
        <v>0</v>
      </c>
      <c r="HU257">
        <v>1</v>
      </c>
      <c r="HV257">
        <v>1</v>
      </c>
      <c r="HW257" s="2">
        <v>42732</v>
      </c>
      <c r="HX257">
        <v>0</v>
      </c>
      <c r="HZ257">
        <v>42</v>
      </c>
      <c r="IA257">
        <v>1</v>
      </c>
      <c r="IB257">
        <v>4</v>
      </c>
      <c r="IC257">
        <v>1</v>
      </c>
      <c r="ID257">
        <v>1</v>
      </c>
      <c r="IE257">
        <v>1</v>
      </c>
    </row>
    <row r="258" spans="1:239" x14ac:dyDescent="0.35">
      <c r="A258">
        <v>43</v>
      </c>
      <c r="B258">
        <v>1</v>
      </c>
      <c r="C258" s="9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f t="shared" ref="L258:L321" si="65">IF(OR(E258=1,F258=1,G258=1,H258=1,I258=1,K258=1),1,0)</f>
        <v>0</v>
      </c>
      <c r="M258">
        <v>2</v>
      </c>
      <c r="N258">
        <v>0</v>
      </c>
      <c r="O258">
        <v>0</v>
      </c>
      <c r="P258">
        <v>1</v>
      </c>
      <c r="Q258">
        <f t="shared" ref="Q258:Q321" si="66">IF(OR(N258=1,O258=1),1,0)</f>
        <v>0</v>
      </c>
      <c r="R258" s="8">
        <v>24</v>
      </c>
      <c r="S258" s="8">
        <v>4.3440411649615158E-2</v>
      </c>
      <c r="T258">
        <v>2</v>
      </c>
      <c r="U258">
        <v>0</v>
      </c>
      <c r="V258">
        <v>0</v>
      </c>
      <c r="W258">
        <v>1</v>
      </c>
      <c r="X258" s="8">
        <v>0.28596479073445408</v>
      </c>
      <c r="Y258">
        <v>0</v>
      </c>
      <c r="Z258" s="8">
        <v>135</v>
      </c>
      <c r="AA258" s="8">
        <v>81</v>
      </c>
      <c r="AB258" s="8">
        <v>100</v>
      </c>
      <c r="AC258">
        <v>0</v>
      </c>
      <c r="AD258" s="8">
        <v>1.8095238095238091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8">
        <v>39.83229025558979</v>
      </c>
      <c r="AL258" s="8">
        <v>48</v>
      </c>
      <c r="AM258" s="6">
        <v>8.5</v>
      </c>
      <c r="AN258">
        <v>0</v>
      </c>
      <c r="AO258" s="8">
        <v>114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 s="8">
        <v>3</v>
      </c>
      <c r="AW258">
        <v>0</v>
      </c>
      <c r="AX258">
        <v>0</v>
      </c>
      <c r="AY258">
        <v>1</v>
      </c>
      <c r="AZ258" s="8">
        <v>106</v>
      </c>
      <c r="BA258" s="8">
        <v>80.914806315712681</v>
      </c>
      <c r="BD258" s="2">
        <v>41758</v>
      </c>
      <c r="BE258" s="2">
        <v>41795</v>
      </c>
      <c r="BF258" s="8">
        <v>37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5</v>
      </c>
      <c r="BO258">
        <v>3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0</v>
      </c>
      <c r="CM258">
        <v>0</v>
      </c>
      <c r="CN258" s="6">
        <v>2</v>
      </c>
      <c r="CO258" s="8">
        <v>30</v>
      </c>
      <c r="CP258" s="8">
        <v>0</v>
      </c>
      <c r="CQ258" s="8">
        <v>70</v>
      </c>
      <c r="CR258" s="8">
        <v>58</v>
      </c>
      <c r="CS258">
        <v>0</v>
      </c>
      <c r="CT258" s="4">
        <v>0.42962962962962964</v>
      </c>
      <c r="CU258" s="8">
        <v>77</v>
      </c>
      <c r="CV258" s="8">
        <v>62</v>
      </c>
      <c r="CW258" s="8">
        <v>0</v>
      </c>
      <c r="CX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f t="shared" ref="EN258:EN321" si="67">IF(SUM(EO258:EP258)=0,0,1)</f>
        <v>0</v>
      </c>
      <c r="EO258">
        <f t="shared" ref="EO258:EO321" si="68">IF(OR(AND(DJ258=1,DK258=0),AND(DN258=1,DO258=0),AND(DR258=1,DS258=0)),1,0)</f>
        <v>0</v>
      </c>
      <c r="EP258">
        <f t="shared" ref="EP258:EP321" si="69">IF(OR(AND(DV258=1,DW258=0),AND(DZ258=1,EA258=0),AND(ED258=1,EE258=0),AND(EH258=1,EI258=0),AND(EL258=1,EM258=0)),1,0)</f>
        <v>0</v>
      </c>
      <c r="EQ258">
        <f t="shared" ref="EQ258:EQ321" si="70">IF(SUM(DV258,DZ258,ED258,EH258,EL258)&gt;1,1,0)</f>
        <v>0</v>
      </c>
      <c r="ER258">
        <f t="shared" ref="ER258:ER321" si="71">IF(SUM(EO258:EP258)=2,1,0)</f>
        <v>0</v>
      </c>
      <c r="ES258">
        <f t="shared" ref="ES258:ES321" si="72">IF(OR(ET258=1,EV258=1),1,0)</f>
        <v>0</v>
      </c>
      <c r="ET258">
        <f t="shared" ref="ET258:ET321" si="73">IF(OR(DU258=1,DY258=1,EC258=1,EG258=1,EK258=1),1,0)</f>
        <v>0</v>
      </c>
      <c r="EU258">
        <f t="shared" ref="EU258:EU321" si="74">IF(SUM(DU258,DY258,EC258,EG258,EK258)&gt;1,1,0)</f>
        <v>0</v>
      </c>
      <c r="EV258">
        <f t="shared" ref="EV258:EV321" si="75">IF(OR(DI258=1,DM258=1,DQ258=1),1,0)</f>
        <v>0</v>
      </c>
      <c r="EW258">
        <f t="shared" ref="EW258:EW321" si="76">IF(AND(ET258=1,EV258=1),1,0)</f>
        <v>0</v>
      </c>
      <c r="EX258">
        <f t="shared" ref="EX258:EX321" si="77">IF(AND(ET258=1,EP258=1),1,0)</f>
        <v>0</v>
      </c>
      <c r="EY258" s="8">
        <v>1.5</v>
      </c>
      <c r="EZ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HA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f t="shared" si="64"/>
        <v>0</v>
      </c>
      <c r="HT258">
        <v>0</v>
      </c>
      <c r="HU258">
        <v>1</v>
      </c>
      <c r="HV258">
        <v>0</v>
      </c>
      <c r="HW258" s="2">
        <v>41823</v>
      </c>
      <c r="HX258">
        <v>0</v>
      </c>
      <c r="HZ258">
        <v>28</v>
      </c>
      <c r="IA258">
        <v>1</v>
      </c>
      <c r="ID258">
        <v>0</v>
      </c>
      <c r="IE258">
        <v>0</v>
      </c>
    </row>
    <row r="259" spans="1:239" x14ac:dyDescent="0.35">
      <c r="A259">
        <v>43</v>
      </c>
      <c r="B259">
        <v>1</v>
      </c>
      <c r="C259" s="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f t="shared" si="65"/>
        <v>0</v>
      </c>
      <c r="M259">
        <v>2</v>
      </c>
      <c r="N259">
        <v>0</v>
      </c>
      <c r="O259">
        <v>0</v>
      </c>
      <c r="P259">
        <v>1</v>
      </c>
      <c r="Q259">
        <f t="shared" si="66"/>
        <v>0</v>
      </c>
      <c r="R259" s="8">
        <v>24</v>
      </c>
      <c r="S259" s="8">
        <v>5.5413357257830427E-2</v>
      </c>
      <c r="T259">
        <v>2</v>
      </c>
      <c r="U259">
        <v>0</v>
      </c>
      <c r="V259">
        <v>0</v>
      </c>
      <c r="W259">
        <v>1</v>
      </c>
      <c r="X259" s="8">
        <v>0.33556706522125113</v>
      </c>
      <c r="Y259">
        <v>0</v>
      </c>
      <c r="Z259" s="8">
        <v>135</v>
      </c>
      <c r="AA259" s="8">
        <v>81</v>
      </c>
      <c r="AB259" s="8">
        <v>100</v>
      </c>
      <c r="AC259">
        <v>0</v>
      </c>
      <c r="AD259" s="8">
        <v>1.9710144927536231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8">
        <v>39.848204022947719</v>
      </c>
      <c r="AL259" s="8">
        <v>48</v>
      </c>
      <c r="AM259" s="6">
        <v>8.5</v>
      </c>
      <c r="AN259">
        <v>0</v>
      </c>
      <c r="AO259" s="8">
        <v>114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 s="8">
        <v>3</v>
      </c>
      <c r="AW259">
        <v>0</v>
      </c>
      <c r="AX259">
        <v>0</v>
      </c>
      <c r="AY259">
        <v>1</v>
      </c>
      <c r="AZ259" s="8">
        <v>106</v>
      </c>
      <c r="BA259" s="8">
        <v>64.5</v>
      </c>
      <c r="BD259" s="2">
        <v>41758</v>
      </c>
      <c r="BE259" s="2">
        <v>41795</v>
      </c>
      <c r="BF259" s="8">
        <v>37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5</v>
      </c>
      <c r="BO259">
        <v>7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1</v>
      </c>
      <c r="CN259" s="6">
        <v>3</v>
      </c>
      <c r="CO259" s="8">
        <v>30</v>
      </c>
      <c r="CP259" s="8">
        <v>0</v>
      </c>
      <c r="CQ259" s="8">
        <v>70</v>
      </c>
      <c r="CR259" s="8">
        <v>62</v>
      </c>
      <c r="CS259">
        <v>0</v>
      </c>
      <c r="CT259" s="4">
        <v>0.45925925925925926</v>
      </c>
      <c r="CU259" s="8">
        <v>73</v>
      </c>
      <c r="CV259" s="8">
        <v>58</v>
      </c>
      <c r="CW259" s="8">
        <v>0</v>
      </c>
      <c r="CX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f t="shared" si="67"/>
        <v>0</v>
      </c>
      <c r="EO259">
        <f t="shared" si="68"/>
        <v>0</v>
      </c>
      <c r="EP259">
        <f t="shared" si="69"/>
        <v>0</v>
      </c>
      <c r="EQ259">
        <f t="shared" si="70"/>
        <v>0</v>
      </c>
      <c r="ER259">
        <f t="shared" si="71"/>
        <v>0</v>
      </c>
      <c r="ES259">
        <f t="shared" si="72"/>
        <v>0</v>
      </c>
      <c r="ET259">
        <f t="shared" si="73"/>
        <v>0</v>
      </c>
      <c r="EU259">
        <f t="shared" si="74"/>
        <v>0</v>
      </c>
      <c r="EV259">
        <f t="shared" si="75"/>
        <v>0</v>
      </c>
      <c r="EW259">
        <f t="shared" si="76"/>
        <v>0</v>
      </c>
      <c r="EX259">
        <f t="shared" si="77"/>
        <v>0</v>
      </c>
      <c r="EY259" s="8">
        <v>1.7123287671232881</v>
      </c>
      <c r="EZ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HA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f t="shared" si="64"/>
        <v>0</v>
      </c>
      <c r="HT259">
        <v>0</v>
      </c>
      <c r="HU259">
        <v>1</v>
      </c>
      <c r="HV259">
        <v>0</v>
      </c>
      <c r="HW259" s="2">
        <v>41973</v>
      </c>
      <c r="HX259">
        <v>0</v>
      </c>
      <c r="HZ259">
        <v>178</v>
      </c>
      <c r="IA259">
        <v>1</v>
      </c>
      <c r="ID259">
        <v>0</v>
      </c>
      <c r="IE259">
        <v>0</v>
      </c>
    </row>
    <row r="260" spans="1:239" x14ac:dyDescent="0.35">
      <c r="A260">
        <v>56</v>
      </c>
      <c r="B260">
        <v>1</v>
      </c>
      <c r="C260" s="9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 t="shared" si="65"/>
        <v>0</v>
      </c>
      <c r="M260">
        <v>2</v>
      </c>
      <c r="N260">
        <v>0</v>
      </c>
      <c r="O260">
        <v>0</v>
      </c>
      <c r="P260">
        <v>1</v>
      </c>
      <c r="Q260">
        <f t="shared" si="66"/>
        <v>0</v>
      </c>
      <c r="R260" s="8">
        <v>20</v>
      </c>
      <c r="S260" s="8">
        <v>0.1094188405417067</v>
      </c>
      <c r="T260">
        <v>2</v>
      </c>
      <c r="U260">
        <v>0</v>
      </c>
      <c r="V260">
        <v>0</v>
      </c>
      <c r="W260">
        <v>1</v>
      </c>
      <c r="X260" s="8">
        <v>28</v>
      </c>
      <c r="Y260">
        <v>0</v>
      </c>
      <c r="Z260" s="8">
        <v>117</v>
      </c>
      <c r="AA260" s="8">
        <v>65</v>
      </c>
      <c r="AB260" s="8">
        <v>99</v>
      </c>
      <c r="AC260">
        <v>1</v>
      </c>
      <c r="AD260" s="8">
        <v>2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 s="8">
        <v>40</v>
      </c>
      <c r="AL260" s="8">
        <v>90</v>
      </c>
      <c r="AM260" s="6">
        <v>7.5</v>
      </c>
      <c r="AN260">
        <v>0</v>
      </c>
      <c r="AO260" s="8">
        <v>92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 s="8">
        <v>1</v>
      </c>
      <c r="AW260">
        <v>1</v>
      </c>
      <c r="AX260">
        <v>0</v>
      </c>
      <c r="AY260">
        <v>0</v>
      </c>
      <c r="AZ260" s="8">
        <v>401</v>
      </c>
      <c r="BA260" s="8">
        <v>401</v>
      </c>
      <c r="BD260" s="2">
        <v>41605</v>
      </c>
      <c r="BE260" s="2">
        <v>41642</v>
      </c>
      <c r="BF260" s="8">
        <v>37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5</v>
      </c>
      <c r="BO260">
        <v>15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1</v>
      </c>
      <c r="CN260" s="6">
        <v>0.5</v>
      </c>
      <c r="CO260" s="8">
        <v>10</v>
      </c>
      <c r="CP260" s="8">
        <v>0</v>
      </c>
      <c r="CQ260" s="8">
        <v>90</v>
      </c>
      <c r="CR260" s="8">
        <v>67</v>
      </c>
      <c r="CS260">
        <v>0</v>
      </c>
      <c r="CT260" s="4">
        <v>0.57264957264957261</v>
      </c>
      <c r="CU260" s="8">
        <v>50</v>
      </c>
      <c r="CV260" s="8">
        <v>47</v>
      </c>
      <c r="CW260" s="8">
        <v>0</v>
      </c>
      <c r="CX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f t="shared" si="67"/>
        <v>0</v>
      </c>
      <c r="EO260">
        <f t="shared" si="68"/>
        <v>0</v>
      </c>
      <c r="EP260">
        <f t="shared" si="69"/>
        <v>0</v>
      </c>
      <c r="EQ260">
        <f t="shared" si="70"/>
        <v>0</v>
      </c>
      <c r="ER260">
        <f t="shared" si="71"/>
        <v>0</v>
      </c>
      <c r="ES260">
        <f t="shared" si="72"/>
        <v>0</v>
      </c>
      <c r="ET260">
        <f t="shared" si="73"/>
        <v>0</v>
      </c>
      <c r="EU260">
        <f t="shared" si="74"/>
        <v>0</v>
      </c>
      <c r="EV260">
        <f t="shared" si="75"/>
        <v>0</v>
      </c>
      <c r="EW260">
        <f t="shared" si="76"/>
        <v>0</v>
      </c>
      <c r="EX260">
        <f t="shared" si="77"/>
        <v>0</v>
      </c>
      <c r="EY260" s="8">
        <v>1.821917808219178</v>
      </c>
      <c r="EZ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HA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f t="shared" si="64"/>
        <v>0</v>
      </c>
      <c r="HT260">
        <v>0</v>
      </c>
      <c r="HU260">
        <v>1</v>
      </c>
      <c r="HV260">
        <v>0</v>
      </c>
      <c r="HW260" s="2">
        <v>41936</v>
      </c>
      <c r="HX260">
        <v>0</v>
      </c>
      <c r="HZ260">
        <v>294</v>
      </c>
      <c r="IA260">
        <v>1</v>
      </c>
      <c r="ID260">
        <v>0</v>
      </c>
      <c r="IE260">
        <v>0</v>
      </c>
    </row>
    <row r="261" spans="1:239" x14ac:dyDescent="0.35">
      <c r="A261">
        <v>78</v>
      </c>
      <c r="B261">
        <v>1</v>
      </c>
      <c r="C261" s="9">
        <v>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 t="shared" si="65"/>
        <v>1</v>
      </c>
      <c r="M261">
        <v>0</v>
      </c>
      <c r="N261">
        <v>1</v>
      </c>
      <c r="O261">
        <v>0</v>
      </c>
      <c r="P261">
        <v>0</v>
      </c>
      <c r="Q261">
        <f t="shared" si="66"/>
        <v>1</v>
      </c>
      <c r="R261" s="8">
        <v>0</v>
      </c>
      <c r="S261" s="8">
        <v>0</v>
      </c>
      <c r="T261">
        <v>0</v>
      </c>
      <c r="U261">
        <v>1</v>
      </c>
      <c r="V261">
        <v>0</v>
      </c>
      <c r="W261">
        <v>0</v>
      </c>
      <c r="X261" s="8">
        <v>0</v>
      </c>
      <c r="Y261">
        <v>0</v>
      </c>
      <c r="Z261" s="8">
        <v>133.5</v>
      </c>
      <c r="AA261" s="8">
        <v>72.080792129714624</v>
      </c>
      <c r="AB261" s="8">
        <v>97.170454545454547</v>
      </c>
      <c r="AC261">
        <v>0</v>
      </c>
      <c r="AD261" s="8">
        <v>1.9571428571428571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8">
        <v>40.5</v>
      </c>
      <c r="AL261" s="8">
        <v>69.844158687905022</v>
      </c>
      <c r="AM261" s="6">
        <v>8.5</v>
      </c>
      <c r="AN261">
        <v>0</v>
      </c>
      <c r="AO261" s="8">
        <v>68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 s="8">
        <v>2</v>
      </c>
      <c r="AW261">
        <v>0</v>
      </c>
      <c r="AX261">
        <v>1</v>
      </c>
      <c r="AY261">
        <v>0</v>
      </c>
      <c r="AZ261" s="8">
        <v>64</v>
      </c>
      <c r="BA261" s="8">
        <v>0</v>
      </c>
      <c r="BB261" t="s">
        <v>220</v>
      </c>
      <c r="BD261" s="2">
        <v>41757</v>
      </c>
      <c r="BE261" s="2">
        <v>41794</v>
      </c>
      <c r="BF261" s="8">
        <v>37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5</v>
      </c>
      <c r="BO261">
        <v>6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0</v>
      </c>
      <c r="CM261">
        <v>1</v>
      </c>
      <c r="CN261" s="6">
        <v>5</v>
      </c>
      <c r="CO261" s="8">
        <v>60</v>
      </c>
      <c r="CP261" s="8">
        <v>0</v>
      </c>
      <c r="CQ261" s="8">
        <v>40</v>
      </c>
      <c r="CR261" s="8">
        <v>71.5</v>
      </c>
      <c r="CS261">
        <v>0</v>
      </c>
      <c r="CT261" s="4">
        <v>0.53558052434456926</v>
      </c>
      <c r="CU261" s="8">
        <v>62</v>
      </c>
      <c r="CV261" s="8">
        <v>90.100517760973915</v>
      </c>
      <c r="CW261" s="8">
        <v>0</v>
      </c>
      <c r="CX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f t="shared" si="67"/>
        <v>0</v>
      </c>
      <c r="EO261">
        <f t="shared" si="68"/>
        <v>0</v>
      </c>
      <c r="EP261">
        <f t="shared" si="69"/>
        <v>0</v>
      </c>
      <c r="EQ261">
        <f t="shared" si="70"/>
        <v>0</v>
      </c>
      <c r="ER261">
        <f t="shared" si="71"/>
        <v>0</v>
      </c>
      <c r="ES261">
        <f t="shared" si="72"/>
        <v>0</v>
      </c>
      <c r="ET261">
        <f t="shared" si="73"/>
        <v>0</v>
      </c>
      <c r="EU261">
        <f t="shared" si="74"/>
        <v>0</v>
      </c>
      <c r="EV261">
        <f t="shared" si="75"/>
        <v>0</v>
      </c>
      <c r="EW261">
        <f t="shared" si="76"/>
        <v>0</v>
      </c>
      <c r="EX261">
        <f t="shared" si="77"/>
        <v>0</v>
      </c>
      <c r="EY261" s="8">
        <v>1.788732394366197</v>
      </c>
      <c r="EZ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HA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f t="shared" si="64"/>
        <v>0</v>
      </c>
      <c r="HT261">
        <v>0</v>
      </c>
      <c r="HU261">
        <v>1</v>
      </c>
      <c r="HV261">
        <v>0</v>
      </c>
      <c r="HW261" s="2">
        <v>41879</v>
      </c>
      <c r="HX261">
        <v>0</v>
      </c>
      <c r="HZ261">
        <v>85</v>
      </c>
      <c r="IA261">
        <v>1</v>
      </c>
      <c r="ID261">
        <v>0</v>
      </c>
      <c r="IE261">
        <v>0</v>
      </c>
    </row>
    <row r="262" spans="1:239" x14ac:dyDescent="0.35">
      <c r="A262">
        <v>74</v>
      </c>
      <c r="B262">
        <v>1</v>
      </c>
      <c r="C262" s="9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f t="shared" si="65"/>
        <v>0</v>
      </c>
      <c r="M262">
        <v>0</v>
      </c>
      <c r="N262">
        <v>1</v>
      </c>
      <c r="O262">
        <v>0</v>
      </c>
      <c r="P262">
        <v>0</v>
      </c>
      <c r="Q262">
        <f t="shared" si="66"/>
        <v>1</v>
      </c>
      <c r="R262" s="8">
        <v>0</v>
      </c>
      <c r="S262" s="8">
        <v>0</v>
      </c>
      <c r="T262">
        <v>0</v>
      </c>
      <c r="U262">
        <v>1</v>
      </c>
      <c r="V262">
        <v>0</v>
      </c>
      <c r="W262">
        <v>0</v>
      </c>
      <c r="X262" s="8">
        <v>0</v>
      </c>
      <c r="Y262">
        <v>0</v>
      </c>
      <c r="Z262" s="8">
        <v>130</v>
      </c>
      <c r="AA262" s="8">
        <v>70</v>
      </c>
      <c r="AB262" s="8">
        <v>100</v>
      </c>
      <c r="AC262">
        <v>0</v>
      </c>
      <c r="AD262" s="8">
        <v>1.925925925925926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8">
        <v>39.5</v>
      </c>
      <c r="AL262" s="8">
        <v>57</v>
      </c>
      <c r="AM262" s="6">
        <v>6</v>
      </c>
      <c r="AN262">
        <v>1</v>
      </c>
      <c r="AO262" s="8">
        <v>26</v>
      </c>
      <c r="AP262">
        <v>4</v>
      </c>
      <c r="AQ262">
        <v>1</v>
      </c>
      <c r="AR262">
        <v>0</v>
      </c>
      <c r="AS262">
        <v>0</v>
      </c>
      <c r="AT262">
        <v>1</v>
      </c>
      <c r="AU262">
        <v>0</v>
      </c>
      <c r="AV262" s="8">
        <v>2</v>
      </c>
      <c r="AW262">
        <v>0</v>
      </c>
      <c r="AX262">
        <v>1</v>
      </c>
      <c r="AY262">
        <v>0</v>
      </c>
      <c r="AZ262" s="8">
        <v>160</v>
      </c>
      <c r="BA262" s="8">
        <v>0</v>
      </c>
      <c r="BB262" t="s">
        <v>223</v>
      </c>
      <c r="BD262" s="2">
        <v>41744</v>
      </c>
      <c r="BE262" s="2">
        <v>41781</v>
      </c>
      <c r="BF262" s="8">
        <v>37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5</v>
      </c>
      <c r="BO262">
        <v>14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3</v>
      </c>
      <c r="CJ262">
        <v>1</v>
      </c>
      <c r="CK262">
        <v>1</v>
      </c>
      <c r="CL262">
        <v>1</v>
      </c>
      <c r="CM262">
        <v>1</v>
      </c>
      <c r="CN262" s="6">
        <v>0.67666737500470298</v>
      </c>
      <c r="CO262" s="8">
        <v>0.3306583249793994</v>
      </c>
      <c r="CP262" s="8">
        <v>0.1096209281238581</v>
      </c>
      <c r="CQ262" s="8">
        <v>99.559720746896744</v>
      </c>
      <c r="CR262" s="8">
        <v>93.5</v>
      </c>
      <c r="CS262">
        <v>0</v>
      </c>
      <c r="CT262" s="4">
        <v>0.71923076923076923</v>
      </c>
      <c r="CU262" s="8">
        <v>36.5</v>
      </c>
      <c r="CV262" s="8">
        <v>85.5</v>
      </c>
      <c r="CW262" s="8">
        <v>0</v>
      </c>
      <c r="CX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f t="shared" si="67"/>
        <v>0</v>
      </c>
      <c r="EO262">
        <f t="shared" si="68"/>
        <v>0</v>
      </c>
      <c r="EP262">
        <f t="shared" si="69"/>
        <v>0</v>
      </c>
      <c r="EQ262">
        <f t="shared" si="70"/>
        <v>0</v>
      </c>
      <c r="ER262">
        <f t="shared" si="71"/>
        <v>0</v>
      </c>
      <c r="ES262">
        <f t="shared" si="72"/>
        <v>0</v>
      </c>
      <c r="ET262">
        <f t="shared" si="73"/>
        <v>0</v>
      </c>
      <c r="EU262">
        <f t="shared" si="74"/>
        <v>0</v>
      </c>
      <c r="EV262">
        <f t="shared" si="75"/>
        <v>0</v>
      </c>
      <c r="EW262">
        <f t="shared" si="76"/>
        <v>0</v>
      </c>
      <c r="EX262">
        <f t="shared" si="77"/>
        <v>0</v>
      </c>
      <c r="EY262" s="8">
        <v>1.3380281690140849</v>
      </c>
      <c r="EZ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</v>
      </c>
      <c r="GY262">
        <v>0</v>
      </c>
      <c r="HA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f t="shared" si="64"/>
        <v>0</v>
      </c>
      <c r="HT262">
        <v>0</v>
      </c>
      <c r="HU262">
        <v>0</v>
      </c>
      <c r="HV262">
        <v>0</v>
      </c>
      <c r="HX262">
        <v>1</v>
      </c>
      <c r="HY262" s="2">
        <v>41825</v>
      </c>
      <c r="ID262">
        <v>2</v>
      </c>
      <c r="IE262">
        <v>4</v>
      </c>
    </row>
    <row r="263" spans="1:239" x14ac:dyDescent="0.35">
      <c r="A263">
        <v>81</v>
      </c>
      <c r="B263">
        <v>2</v>
      </c>
      <c r="C263" s="9">
        <v>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f t="shared" si="65"/>
        <v>1</v>
      </c>
      <c r="M263">
        <v>1</v>
      </c>
      <c r="N263">
        <v>0</v>
      </c>
      <c r="O263">
        <v>1</v>
      </c>
      <c r="P263">
        <v>0</v>
      </c>
      <c r="Q263">
        <f t="shared" si="66"/>
        <v>1</v>
      </c>
      <c r="R263" s="8">
        <v>0</v>
      </c>
      <c r="S263" s="8">
        <v>0.10907906065539361</v>
      </c>
      <c r="T263">
        <v>0</v>
      </c>
      <c r="U263">
        <v>1</v>
      </c>
      <c r="V263">
        <v>0</v>
      </c>
      <c r="W263">
        <v>0</v>
      </c>
      <c r="X263" s="8">
        <v>0</v>
      </c>
      <c r="Y263">
        <v>0</v>
      </c>
      <c r="Z263" s="8">
        <v>133</v>
      </c>
      <c r="AA263" s="8">
        <v>49</v>
      </c>
      <c r="AB263" s="8">
        <v>97</v>
      </c>
      <c r="AC263">
        <v>0</v>
      </c>
      <c r="AD263" s="8">
        <v>1.7826086956521741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8">
        <v>37</v>
      </c>
      <c r="AL263" s="8">
        <v>65</v>
      </c>
      <c r="AM263" s="6">
        <v>7.3</v>
      </c>
      <c r="AN263">
        <v>0</v>
      </c>
      <c r="AO263" s="8">
        <v>59</v>
      </c>
      <c r="AP263">
        <v>2</v>
      </c>
      <c r="AQ263">
        <v>1</v>
      </c>
      <c r="AR263">
        <v>1</v>
      </c>
      <c r="AS263">
        <v>0</v>
      </c>
      <c r="AT263">
        <v>0</v>
      </c>
      <c r="AU263">
        <v>0</v>
      </c>
      <c r="AV263" s="8">
        <v>3</v>
      </c>
      <c r="AW263">
        <v>0</v>
      </c>
      <c r="AX263">
        <v>0</v>
      </c>
      <c r="AY263">
        <v>1</v>
      </c>
      <c r="AZ263" s="8">
        <v>186</v>
      </c>
      <c r="BA263" s="8">
        <v>186</v>
      </c>
      <c r="BD263" s="2">
        <v>42481</v>
      </c>
      <c r="BE263" s="2">
        <v>42518</v>
      </c>
      <c r="BF263" s="8">
        <v>37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4</v>
      </c>
      <c r="BO263">
        <v>2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 s="6">
        <v>9</v>
      </c>
      <c r="CO263" s="8">
        <v>67</v>
      </c>
      <c r="CP263" s="8">
        <v>0</v>
      </c>
      <c r="CQ263" s="8">
        <v>33</v>
      </c>
      <c r="CR263" s="8">
        <v>94</v>
      </c>
      <c r="CS263">
        <v>0</v>
      </c>
      <c r="CT263" s="4">
        <v>0.70676691729323304</v>
      </c>
      <c r="CU263" s="8">
        <v>39</v>
      </c>
      <c r="CV263" s="8">
        <v>91.5</v>
      </c>
      <c r="CW263" s="8">
        <v>0</v>
      </c>
      <c r="CX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f t="shared" si="67"/>
        <v>0</v>
      </c>
      <c r="EO263">
        <f t="shared" si="68"/>
        <v>0</v>
      </c>
      <c r="EP263">
        <f t="shared" si="69"/>
        <v>0</v>
      </c>
      <c r="EQ263">
        <f t="shared" si="70"/>
        <v>0</v>
      </c>
      <c r="ER263">
        <f t="shared" si="71"/>
        <v>0</v>
      </c>
      <c r="ES263">
        <f t="shared" si="72"/>
        <v>0</v>
      </c>
      <c r="ET263">
        <f t="shared" si="73"/>
        <v>0</v>
      </c>
      <c r="EU263">
        <f t="shared" si="74"/>
        <v>0</v>
      </c>
      <c r="EV263">
        <f t="shared" si="75"/>
        <v>0</v>
      </c>
      <c r="EW263">
        <f t="shared" si="76"/>
        <v>0</v>
      </c>
      <c r="EX263">
        <f t="shared" si="77"/>
        <v>0</v>
      </c>
      <c r="EY263" s="8">
        <v>1.869565217391304</v>
      </c>
      <c r="EZ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HA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f t="shared" si="64"/>
        <v>0</v>
      </c>
      <c r="HT263">
        <v>0</v>
      </c>
      <c r="HU263">
        <v>1</v>
      </c>
      <c r="HV263">
        <v>0</v>
      </c>
      <c r="HW263" s="2">
        <v>42567</v>
      </c>
      <c r="HX263">
        <v>0</v>
      </c>
      <c r="HZ263">
        <v>49</v>
      </c>
      <c r="IA263">
        <v>1</v>
      </c>
      <c r="ID263">
        <v>0</v>
      </c>
      <c r="IE263">
        <v>0</v>
      </c>
    </row>
    <row r="264" spans="1:239" x14ac:dyDescent="0.35">
      <c r="A264">
        <v>46</v>
      </c>
      <c r="B264">
        <v>1</v>
      </c>
      <c r="C264" s="9">
        <v>2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f t="shared" si="65"/>
        <v>1</v>
      </c>
      <c r="M264">
        <v>0</v>
      </c>
      <c r="N264">
        <v>1</v>
      </c>
      <c r="O264">
        <v>0</v>
      </c>
      <c r="P264">
        <v>0</v>
      </c>
      <c r="Q264">
        <f t="shared" si="66"/>
        <v>1</v>
      </c>
      <c r="R264" s="8">
        <v>0</v>
      </c>
      <c r="S264" s="8">
        <v>0</v>
      </c>
      <c r="T264">
        <v>0</v>
      </c>
      <c r="U264">
        <v>1</v>
      </c>
      <c r="V264">
        <v>0</v>
      </c>
      <c r="W264">
        <v>0</v>
      </c>
      <c r="X264" s="8">
        <v>0</v>
      </c>
      <c r="Y264">
        <v>0</v>
      </c>
      <c r="Z264" s="8">
        <v>141</v>
      </c>
      <c r="AA264" s="8">
        <v>83.059432070872504</v>
      </c>
      <c r="AB264" s="8">
        <v>97.9297629499561</v>
      </c>
      <c r="AC264">
        <v>0</v>
      </c>
      <c r="AD264" s="8">
        <v>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8">
        <v>36.126745670081043</v>
      </c>
      <c r="AL264" s="8">
        <v>95</v>
      </c>
      <c r="AM264" s="6">
        <v>10.3</v>
      </c>
      <c r="AN264">
        <v>0</v>
      </c>
      <c r="AO264" s="8">
        <v>67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 s="8">
        <v>2</v>
      </c>
      <c r="AW264">
        <v>0</v>
      </c>
      <c r="AX264">
        <v>1</v>
      </c>
      <c r="AY264">
        <v>0</v>
      </c>
      <c r="AZ264" s="8">
        <v>117</v>
      </c>
      <c r="BA264" s="8">
        <v>0</v>
      </c>
      <c r="BB264" t="s">
        <v>241</v>
      </c>
      <c r="BD264" s="2">
        <v>41708</v>
      </c>
      <c r="BE264" s="2">
        <v>41745</v>
      </c>
      <c r="BF264" s="8">
        <v>37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7</v>
      </c>
      <c r="BO264">
        <v>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1</v>
      </c>
      <c r="CN264" s="6">
        <v>0.5</v>
      </c>
      <c r="CO264" s="8">
        <v>30</v>
      </c>
      <c r="CP264" s="8">
        <v>0</v>
      </c>
      <c r="CQ264" s="8">
        <v>70</v>
      </c>
      <c r="CR264" s="8">
        <v>106</v>
      </c>
      <c r="CS264">
        <v>0</v>
      </c>
      <c r="CT264" s="4">
        <v>0.75177304964539005</v>
      </c>
      <c r="CU264" s="8">
        <v>35</v>
      </c>
      <c r="CV264" s="8">
        <v>140</v>
      </c>
      <c r="CW264" s="8">
        <v>0</v>
      </c>
      <c r="CX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f t="shared" si="67"/>
        <v>0</v>
      </c>
      <c r="EO264">
        <f t="shared" si="68"/>
        <v>0</v>
      </c>
      <c r="EP264">
        <f t="shared" si="69"/>
        <v>0</v>
      </c>
      <c r="EQ264">
        <f t="shared" si="70"/>
        <v>0</v>
      </c>
      <c r="ER264">
        <f t="shared" si="71"/>
        <v>0</v>
      </c>
      <c r="ES264">
        <f t="shared" si="72"/>
        <v>0</v>
      </c>
      <c r="ET264">
        <f t="shared" si="73"/>
        <v>0</v>
      </c>
      <c r="EU264">
        <f t="shared" si="74"/>
        <v>0</v>
      </c>
      <c r="EV264">
        <f t="shared" si="75"/>
        <v>0</v>
      </c>
      <c r="EW264">
        <f t="shared" si="76"/>
        <v>0</v>
      </c>
      <c r="EX264">
        <f t="shared" si="77"/>
        <v>0</v>
      </c>
      <c r="EY264" s="8">
        <v>1.794117647058824</v>
      </c>
      <c r="EZ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HA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f t="shared" si="64"/>
        <v>0</v>
      </c>
      <c r="HT264">
        <v>0</v>
      </c>
      <c r="HU264">
        <v>1</v>
      </c>
      <c r="HV264">
        <v>0</v>
      </c>
      <c r="HW264" s="2">
        <v>41816</v>
      </c>
      <c r="HX264">
        <v>0</v>
      </c>
      <c r="HZ264">
        <v>71</v>
      </c>
      <c r="IA264">
        <v>1</v>
      </c>
      <c r="ID264">
        <v>0</v>
      </c>
      <c r="IE264">
        <v>0</v>
      </c>
    </row>
    <row r="265" spans="1:239" x14ac:dyDescent="0.35">
      <c r="A265">
        <v>76</v>
      </c>
      <c r="B265">
        <v>2</v>
      </c>
      <c r="C265" s="9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65"/>
        <v>0</v>
      </c>
      <c r="M265">
        <v>0</v>
      </c>
      <c r="N265">
        <v>1</v>
      </c>
      <c r="O265">
        <v>0</v>
      </c>
      <c r="P265">
        <v>0</v>
      </c>
      <c r="Q265">
        <f t="shared" si="66"/>
        <v>1</v>
      </c>
      <c r="R265" s="8">
        <v>0</v>
      </c>
      <c r="S265" s="8">
        <v>0</v>
      </c>
      <c r="T265">
        <v>0</v>
      </c>
      <c r="U265">
        <v>1</v>
      </c>
      <c r="V265">
        <v>0</v>
      </c>
      <c r="W265">
        <v>0</v>
      </c>
      <c r="X265" s="8">
        <v>0</v>
      </c>
      <c r="Y265">
        <v>0</v>
      </c>
      <c r="Z265" s="8">
        <v>124</v>
      </c>
      <c r="AA265" s="8">
        <v>83</v>
      </c>
      <c r="AB265" s="8">
        <v>97.907120743034056</v>
      </c>
      <c r="AC265">
        <v>0</v>
      </c>
      <c r="AD265" s="8">
        <v>2.0148148148148151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8">
        <v>38.944264240597271</v>
      </c>
      <c r="AL265" s="8">
        <v>63</v>
      </c>
      <c r="AM265" s="6">
        <v>8.9</v>
      </c>
      <c r="AN265">
        <v>0</v>
      </c>
      <c r="AO265" s="8">
        <v>27</v>
      </c>
      <c r="AP265">
        <v>4</v>
      </c>
      <c r="AQ265">
        <v>1</v>
      </c>
      <c r="AR265">
        <v>0</v>
      </c>
      <c r="AS265">
        <v>0</v>
      </c>
      <c r="AT265">
        <v>1</v>
      </c>
      <c r="AU265">
        <v>0</v>
      </c>
      <c r="AV265" s="8">
        <v>3</v>
      </c>
      <c r="AW265">
        <v>0</v>
      </c>
      <c r="AX265">
        <v>0</v>
      </c>
      <c r="AY265">
        <v>1</v>
      </c>
      <c r="AZ265" s="8">
        <v>117</v>
      </c>
      <c r="BA265" s="8">
        <v>81</v>
      </c>
      <c r="BB265" t="s">
        <v>220</v>
      </c>
      <c r="BD265" s="2">
        <v>41351</v>
      </c>
      <c r="BE265" s="2">
        <v>41388</v>
      </c>
      <c r="BF265" s="8">
        <v>37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7</v>
      </c>
      <c r="BO265">
        <v>6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1</v>
      </c>
      <c r="CJ265">
        <v>1</v>
      </c>
      <c r="CK265">
        <v>0</v>
      </c>
      <c r="CL265">
        <v>0</v>
      </c>
      <c r="CM265">
        <v>1</v>
      </c>
      <c r="CN265" s="6">
        <v>0.6</v>
      </c>
      <c r="CO265" s="8">
        <v>0</v>
      </c>
      <c r="CP265" s="8">
        <v>0</v>
      </c>
      <c r="CQ265" s="8">
        <v>100</v>
      </c>
      <c r="CR265" s="8">
        <v>111</v>
      </c>
      <c r="CS265">
        <v>0</v>
      </c>
      <c r="CT265" s="4">
        <v>0.89516129032258063</v>
      </c>
      <c r="CU265" s="8">
        <v>13</v>
      </c>
      <c r="CV265" s="8">
        <v>70</v>
      </c>
      <c r="CW265" s="8">
        <v>0</v>
      </c>
      <c r="CX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f t="shared" si="67"/>
        <v>0</v>
      </c>
      <c r="EO265">
        <f t="shared" si="68"/>
        <v>0</v>
      </c>
      <c r="EP265">
        <f t="shared" si="69"/>
        <v>0</v>
      </c>
      <c r="EQ265">
        <f t="shared" si="70"/>
        <v>0</v>
      </c>
      <c r="ER265">
        <f t="shared" si="71"/>
        <v>0</v>
      </c>
      <c r="ES265">
        <f t="shared" si="72"/>
        <v>0</v>
      </c>
      <c r="ET265">
        <f t="shared" si="73"/>
        <v>0</v>
      </c>
      <c r="EU265">
        <f t="shared" si="74"/>
        <v>0</v>
      </c>
      <c r="EV265">
        <f t="shared" si="75"/>
        <v>0</v>
      </c>
      <c r="EW265">
        <f t="shared" si="76"/>
        <v>0</v>
      </c>
      <c r="EX265">
        <f t="shared" si="77"/>
        <v>0</v>
      </c>
      <c r="EY265" s="8">
        <v>1.846153846153846</v>
      </c>
      <c r="EZ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HA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f t="shared" si="64"/>
        <v>0</v>
      </c>
      <c r="HT265">
        <v>0</v>
      </c>
      <c r="HU265">
        <v>1</v>
      </c>
      <c r="HV265">
        <v>0</v>
      </c>
      <c r="HW265" s="2">
        <v>41719</v>
      </c>
      <c r="HX265">
        <v>1</v>
      </c>
      <c r="HY265" s="2">
        <v>43067</v>
      </c>
      <c r="HZ265">
        <v>331</v>
      </c>
      <c r="IA265">
        <v>1</v>
      </c>
      <c r="ID265">
        <v>0</v>
      </c>
      <c r="IE265">
        <v>0</v>
      </c>
    </row>
    <row r="266" spans="1:239" x14ac:dyDescent="0.35">
      <c r="A266">
        <v>71</v>
      </c>
      <c r="B266">
        <v>2</v>
      </c>
      <c r="C266" s="9">
        <v>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f t="shared" si="65"/>
        <v>0</v>
      </c>
      <c r="M266">
        <v>0</v>
      </c>
      <c r="N266">
        <v>1</v>
      </c>
      <c r="O266">
        <v>0</v>
      </c>
      <c r="P266">
        <v>0</v>
      </c>
      <c r="Q266">
        <f t="shared" si="66"/>
        <v>1</v>
      </c>
      <c r="R266" s="8">
        <v>0</v>
      </c>
      <c r="S266" s="8">
        <v>0</v>
      </c>
      <c r="T266">
        <v>0</v>
      </c>
      <c r="U266">
        <v>1</v>
      </c>
      <c r="V266">
        <v>0</v>
      </c>
      <c r="W266">
        <v>0</v>
      </c>
      <c r="X266" s="8">
        <v>0</v>
      </c>
      <c r="Y266">
        <v>0</v>
      </c>
      <c r="Z266" s="8">
        <v>110</v>
      </c>
      <c r="AA266" s="8">
        <v>58</v>
      </c>
      <c r="AB266" s="8">
        <v>98</v>
      </c>
      <c r="AC266">
        <v>0</v>
      </c>
      <c r="AD266" s="8">
        <v>1.9586206896551721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 s="8">
        <v>36</v>
      </c>
      <c r="AL266" s="8">
        <v>53</v>
      </c>
      <c r="AM266" s="6">
        <v>6.2</v>
      </c>
      <c r="AN266">
        <v>1</v>
      </c>
      <c r="AO266" s="8">
        <v>78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 s="8">
        <v>2</v>
      </c>
      <c r="AW266">
        <v>0</v>
      </c>
      <c r="AX266">
        <v>1</v>
      </c>
      <c r="AY266">
        <v>0</v>
      </c>
      <c r="AZ266" s="8">
        <v>111</v>
      </c>
      <c r="BA266" s="8">
        <v>0</v>
      </c>
      <c r="BB266" t="s">
        <v>220</v>
      </c>
      <c r="BD266" s="2">
        <v>42510</v>
      </c>
      <c r="BE266" s="2">
        <v>42547</v>
      </c>
      <c r="BF266" s="8">
        <v>37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</v>
      </c>
      <c r="BO266">
        <v>14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3</v>
      </c>
      <c r="CJ266">
        <v>1</v>
      </c>
      <c r="CK266">
        <v>1</v>
      </c>
      <c r="CL266">
        <v>1</v>
      </c>
      <c r="CM266">
        <v>1</v>
      </c>
      <c r="CN266" s="6">
        <v>0.5</v>
      </c>
      <c r="CO266" s="8">
        <v>0</v>
      </c>
      <c r="CP266" s="8">
        <v>100</v>
      </c>
      <c r="CQ266" s="8">
        <v>0</v>
      </c>
      <c r="CR266" s="8">
        <v>25</v>
      </c>
      <c r="CS266">
        <v>1</v>
      </c>
      <c r="CT266" s="4">
        <v>0.22727272727272727</v>
      </c>
      <c r="CU266" s="8">
        <v>85</v>
      </c>
      <c r="CV266" s="8">
        <v>46</v>
      </c>
      <c r="CW266" s="8">
        <v>1</v>
      </c>
      <c r="CX266">
        <v>1</v>
      </c>
      <c r="CY266" s="2">
        <v>42564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1</v>
      </c>
      <c r="EA266">
        <v>1</v>
      </c>
      <c r="EB266">
        <v>0</v>
      </c>
      <c r="EC266">
        <v>0</v>
      </c>
      <c r="ED266">
        <v>1</v>
      </c>
      <c r="EE266">
        <v>1</v>
      </c>
      <c r="EF266">
        <v>1</v>
      </c>
      <c r="EG266">
        <v>0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0</v>
      </c>
      <c r="EN266">
        <f t="shared" si="67"/>
        <v>0</v>
      </c>
      <c r="EO266">
        <f t="shared" si="68"/>
        <v>0</v>
      </c>
      <c r="EP266">
        <f t="shared" si="69"/>
        <v>0</v>
      </c>
      <c r="EQ266">
        <f t="shared" si="70"/>
        <v>1</v>
      </c>
      <c r="ER266">
        <f t="shared" si="71"/>
        <v>0</v>
      </c>
      <c r="ES266">
        <f t="shared" si="72"/>
        <v>0</v>
      </c>
      <c r="ET266">
        <f t="shared" si="73"/>
        <v>0</v>
      </c>
      <c r="EU266">
        <f t="shared" si="74"/>
        <v>0</v>
      </c>
      <c r="EV266">
        <f t="shared" si="75"/>
        <v>0</v>
      </c>
      <c r="EW266">
        <f t="shared" si="76"/>
        <v>0</v>
      </c>
      <c r="EX266">
        <f t="shared" si="77"/>
        <v>0</v>
      </c>
      <c r="EY266" s="8">
        <v>2</v>
      </c>
      <c r="EZ266">
        <v>1</v>
      </c>
      <c r="FA266" s="2">
        <v>42574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</v>
      </c>
      <c r="GZ266" s="2">
        <v>42595</v>
      </c>
      <c r="HA266">
        <v>6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f t="shared" si="64"/>
        <v>6</v>
      </c>
      <c r="HT266">
        <v>0</v>
      </c>
      <c r="HU266">
        <v>1</v>
      </c>
      <c r="HV266">
        <v>1</v>
      </c>
      <c r="HW266" s="2">
        <v>42642</v>
      </c>
      <c r="HX266">
        <v>0</v>
      </c>
      <c r="HZ266">
        <v>95</v>
      </c>
      <c r="IA266">
        <v>1</v>
      </c>
      <c r="IB266">
        <v>48</v>
      </c>
      <c r="IC266">
        <v>1</v>
      </c>
      <c r="ID266">
        <v>1</v>
      </c>
      <c r="IE266">
        <v>3</v>
      </c>
    </row>
    <row r="267" spans="1:239" x14ac:dyDescent="0.35">
      <c r="A267">
        <v>52</v>
      </c>
      <c r="B267">
        <v>2</v>
      </c>
      <c r="C267" s="9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65"/>
        <v>0</v>
      </c>
      <c r="M267">
        <v>0</v>
      </c>
      <c r="N267">
        <v>1</v>
      </c>
      <c r="O267">
        <v>0</v>
      </c>
      <c r="P267">
        <v>0</v>
      </c>
      <c r="Q267">
        <f t="shared" si="66"/>
        <v>1</v>
      </c>
      <c r="R267" s="8">
        <v>0</v>
      </c>
      <c r="S267" s="8">
        <v>0</v>
      </c>
      <c r="T267">
        <v>0</v>
      </c>
      <c r="U267">
        <v>1</v>
      </c>
      <c r="V267">
        <v>0</v>
      </c>
      <c r="W267">
        <v>0</v>
      </c>
      <c r="X267" s="8">
        <v>0</v>
      </c>
      <c r="Y267">
        <v>1</v>
      </c>
      <c r="Z267" s="8">
        <v>150</v>
      </c>
      <c r="AA267" s="8">
        <v>60</v>
      </c>
      <c r="AB267" s="8">
        <v>99</v>
      </c>
      <c r="AC267">
        <v>0</v>
      </c>
      <c r="AD267" s="8">
        <v>1.9264705882352939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 s="8">
        <v>56</v>
      </c>
      <c r="AL267" s="8">
        <v>95</v>
      </c>
      <c r="AM267" s="6">
        <v>6</v>
      </c>
      <c r="AN267">
        <v>1</v>
      </c>
      <c r="AO267" s="8">
        <v>9</v>
      </c>
      <c r="AP267">
        <v>5</v>
      </c>
      <c r="AQ267">
        <v>1</v>
      </c>
      <c r="AR267">
        <v>0</v>
      </c>
      <c r="AS267">
        <v>0</v>
      </c>
      <c r="AT267">
        <v>0</v>
      </c>
      <c r="AU267">
        <v>1</v>
      </c>
      <c r="AV267" s="8">
        <v>3</v>
      </c>
      <c r="AW267">
        <v>0</v>
      </c>
      <c r="AX267">
        <v>0</v>
      </c>
      <c r="AY267">
        <v>1</v>
      </c>
      <c r="AZ267" s="8">
        <v>249</v>
      </c>
      <c r="BA267" s="8">
        <v>249</v>
      </c>
      <c r="BB267" t="s">
        <v>220</v>
      </c>
      <c r="BD267" s="2">
        <v>42450</v>
      </c>
      <c r="BE267" s="2">
        <v>42487</v>
      </c>
      <c r="BF267" s="8">
        <v>37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7</v>
      </c>
      <c r="BO267">
        <v>8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1</v>
      </c>
      <c r="CN267" s="6">
        <v>4</v>
      </c>
      <c r="CO267" s="8">
        <v>70</v>
      </c>
      <c r="CP267" s="8">
        <v>0</v>
      </c>
      <c r="CQ267" s="8">
        <v>30</v>
      </c>
      <c r="CR267" s="8">
        <v>72</v>
      </c>
      <c r="CS267">
        <v>0</v>
      </c>
      <c r="CT267" s="4">
        <v>0.48</v>
      </c>
      <c r="CU267" s="8">
        <v>78</v>
      </c>
      <c r="CV267" s="8">
        <v>100.5</v>
      </c>
      <c r="CW267" s="8">
        <v>1</v>
      </c>
      <c r="CX267">
        <v>1</v>
      </c>
      <c r="CY267" s="2">
        <v>42613</v>
      </c>
      <c r="CZ267">
        <v>0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f t="shared" si="67"/>
        <v>1</v>
      </c>
      <c r="EO267">
        <f t="shared" si="68"/>
        <v>0</v>
      </c>
      <c r="EP267">
        <f t="shared" si="69"/>
        <v>1</v>
      </c>
      <c r="EQ267">
        <f t="shared" si="70"/>
        <v>0</v>
      </c>
      <c r="ER267">
        <f t="shared" si="71"/>
        <v>0</v>
      </c>
      <c r="ES267">
        <f t="shared" si="72"/>
        <v>0</v>
      </c>
      <c r="ET267">
        <f t="shared" si="73"/>
        <v>0</v>
      </c>
      <c r="EU267">
        <f t="shared" si="74"/>
        <v>0</v>
      </c>
      <c r="EV267">
        <f t="shared" si="75"/>
        <v>0</v>
      </c>
      <c r="EW267">
        <f t="shared" si="76"/>
        <v>0</v>
      </c>
      <c r="EX267">
        <f t="shared" si="77"/>
        <v>0</v>
      </c>
      <c r="EY267" s="8">
        <v>1.7671232876712331</v>
      </c>
      <c r="EZ267">
        <v>1</v>
      </c>
      <c r="FA267" s="2">
        <v>42613</v>
      </c>
      <c r="FB267">
        <v>0</v>
      </c>
      <c r="FC267">
        <v>0</v>
      </c>
      <c r="FD267">
        <v>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1</v>
      </c>
      <c r="GY267">
        <v>1</v>
      </c>
      <c r="GZ267" s="2">
        <v>42494</v>
      </c>
      <c r="HA267">
        <v>2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</v>
      </c>
      <c r="HP267">
        <v>40</v>
      </c>
      <c r="HQ267">
        <v>0</v>
      </c>
      <c r="HR267">
        <f t="shared" si="64"/>
        <v>2</v>
      </c>
      <c r="HT267">
        <v>0</v>
      </c>
      <c r="HU267">
        <v>1</v>
      </c>
      <c r="HV267">
        <v>1</v>
      </c>
      <c r="HW267" s="2">
        <v>42648</v>
      </c>
      <c r="HX267">
        <v>0</v>
      </c>
      <c r="HZ267">
        <v>161</v>
      </c>
      <c r="IA267">
        <v>1</v>
      </c>
      <c r="IB267">
        <v>7</v>
      </c>
      <c r="IC267">
        <v>1</v>
      </c>
      <c r="ID267">
        <v>1</v>
      </c>
      <c r="IE267">
        <v>1</v>
      </c>
    </row>
    <row r="268" spans="1:239" x14ac:dyDescent="0.35">
      <c r="A268">
        <v>79</v>
      </c>
      <c r="B268">
        <v>2</v>
      </c>
      <c r="C268" s="9">
        <v>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65"/>
        <v>1</v>
      </c>
      <c r="M268">
        <v>1</v>
      </c>
      <c r="N268">
        <v>0</v>
      </c>
      <c r="O268">
        <v>1</v>
      </c>
      <c r="P268">
        <v>0</v>
      </c>
      <c r="Q268">
        <f t="shared" si="66"/>
        <v>1</v>
      </c>
      <c r="R268" s="8">
        <v>0</v>
      </c>
      <c r="S268" s="8">
        <v>48</v>
      </c>
      <c r="T268">
        <v>0</v>
      </c>
      <c r="U268">
        <v>1</v>
      </c>
      <c r="V268">
        <v>0</v>
      </c>
      <c r="W268">
        <v>0</v>
      </c>
      <c r="X268" s="8">
        <v>0</v>
      </c>
      <c r="Y268">
        <v>0</v>
      </c>
      <c r="Z268" s="8">
        <v>115</v>
      </c>
      <c r="AA268" s="8">
        <v>65</v>
      </c>
      <c r="AB268" s="8">
        <v>98</v>
      </c>
      <c r="AC268">
        <v>1</v>
      </c>
      <c r="AD268" s="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 s="8">
        <v>43</v>
      </c>
      <c r="AL268" s="8">
        <v>42</v>
      </c>
      <c r="AM268" s="6">
        <v>7.7</v>
      </c>
      <c r="AN268">
        <v>0</v>
      </c>
      <c r="AO268" s="8">
        <v>49</v>
      </c>
      <c r="AP268">
        <v>2</v>
      </c>
      <c r="AQ268">
        <v>1</v>
      </c>
      <c r="AR268">
        <v>1</v>
      </c>
      <c r="AS268">
        <v>0</v>
      </c>
      <c r="AT268">
        <v>0</v>
      </c>
      <c r="AU268">
        <v>0</v>
      </c>
      <c r="AV268" s="8">
        <v>2</v>
      </c>
      <c r="AW268">
        <v>0</v>
      </c>
      <c r="AX268">
        <v>1</v>
      </c>
      <c r="AY268">
        <v>0</v>
      </c>
      <c r="AZ268" s="8">
        <v>32</v>
      </c>
      <c r="BA268" s="8">
        <v>0</v>
      </c>
      <c r="BD268" s="2">
        <v>41744</v>
      </c>
      <c r="BE268" s="2">
        <v>41781</v>
      </c>
      <c r="BF268" s="8">
        <v>37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7</v>
      </c>
      <c r="BO268">
        <v>10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3</v>
      </c>
      <c r="CJ268">
        <v>1</v>
      </c>
      <c r="CK268">
        <v>1</v>
      </c>
      <c r="CL268">
        <v>1</v>
      </c>
      <c r="CM268">
        <v>0</v>
      </c>
      <c r="CN268" s="6">
        <v>0.6</v>
      </c>
      <c r="CO268" s="8">
        <v>5</v>
      </c>
      <c r="CP268" s="8">
        <v>0</v>
      </c>
      <c r="CQ268" s="8">
        <v>95</v>
      </c>
      <c r="CR268" s="8">
        <v>72.5</v>
      </c>
      <c r="CS268">
        <v>0</v>
      </c>
      <c r="CT268" s="4">
        <v>0.63043478260869568</v>
      </c>
      <c r="CU268" s="8">
        <v>42.5</v>
      </c>
      <c r="CV268" s="8">
        <v>73</v>
      </c>
      <c r="CW268" s="8">
        <v>1</v>
      </c>
      <c r="CX268">
        <v>1</v>
      </c>
      <c r="CY268" s="2">
        <v>41797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0</v>
      </c>
      <c r="DG268">
        <v>1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f t="shared" si="67"/>
        <v>0</v>
      </c>
      <c r="EO268">
        <f t="shared" si="68"/>
        <v>0</v>
      </c>
      <c r="EP268">
        <f t="shared" si="69"/>
        <v>0</v>
      </c>
      <c r="EQ268">
        <f t="shared" si="70"/>
        <v>0</v>
      </c>
      <c r="ER268">
        <f t="shared" si="71"/>
        <v>0</v>
      </c>
      <c r="ES268">
        <f t="shared" si="72"/>
        <v>1</v>
      </c>
      <c r="ET268">
        <f t="shared" si="73"/>
        <v>1</v>
      </c>
      <c r="EU268">
        <f t="shared" si="74"/>
        <v>1</v>
      </c>
      <c r="EV268">
        <f t="shared" si="75"/>
        <v>1</v>
      </c>
      <c r="EW268">
        <f t="shared" si="76"/>
        <v>1</v>
      </c>
      <c r="EX268">
        <f t="shared" si="77"/>
        <v>0</v>
      </c>
      <c r="EY268" s="8">
        <v>1.8648648648648649</v>
      </c>
      <c r="EZ268">
        <v>1</v>
      </c>
      <c r="FA268" s="2">
        <v>41853</v>
      </c>
      <c r="FB268">
        <v>1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HA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f t="shared" si="64"/>
        <v>0</v>
      </c>
      <c r="HT268">
        <v>0</v>
      </c>
      <c r="HU268">
        <v>1</v>
      </c>
      <c r="HV268">
        <v>0</v>
      </c>
      <c r="HW268" s="2">
        <v>41901</v>
      </c>
      <c r="HX268">
        <v>0</v>
      </c>
      <c r="HZ268">
        <v>120</v>
      </c>
      <c r="IA268">
        <v>1</v>
      </c>
      <c r="ID268">
        <v>0</v>
      </c>
      <c r="IE268">
        <v>0</v>
      </c>
    </row>
    <row r="269" spans="1:239" x14ac:dyDescent="0.35">
      <c r="A269">
        <v>88</v>
      </c>
      <c r="B269">
        <v>2</v>
      </c>
      <c r="C269" s="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f t="shared" si="65"/>
        <v>0</v>
      </c>
      <c r="M269">
        <v>0</v>
      </c>
      <c r="N269">
        <v>1</v>
      </c>
      <c r="O269">
        <v>0</v>
      </c>
      <c r="P269">
        <v>0</v>
      </c>
      <c r="Q269">
        <f t="shared" si="66"/>
        <v>1</v>
      </c>
      <c r="R269" s="8">
        <v>0</v>
      </c>
      <c r="S269" s="8">
        <v>0</v>
      </c>
      <c r="T269">
        <v>0</v>
      </c>
      <c r="U269">
        <v>1</v>
      </c>
      <c r="V269">
        <v>0</v>
      </c>
      <c r="W269">
        <v>0</v>
      </c>
      <c r="X269" s="8">
        <v>0</v>
      </c>
      <c r="Y269">
        <v>0</v>
      </c>
      <c r="Z269" s="8">
        <v>126</v>
      </c>
      <c r="AA269" s="8">
        <v>52</v>
      </c>
      <c r="AB269" s="8">
        <v>94</v>
      </c>
      <c r="AC269">
        <v>0</v>
      </c>
      <c r="AD269" s="8">
        <v>1.944827586206896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8">
        <v>39.707004654305109</v>
      </c>
      <c r="AL269" s="8">
        <v>69</v>
      </c>
      <c r="AM269" s="6">
        <v>7.2</v>
      </c>
      <c r="AN269">
        <v>1</v>
      </c>
      <c r="AO269" s="8">
        <v>34</v>
      </c>
      <c r="AP269">
        <v>3</v>
      </c>
      <c r="AQ269">
        <v>1</v>
      </c>
      <c r="AR269">
        <v>0</v>
      </c>
      <c r="AS269">
        <v>1</v>
      </c>
      <c r="AT269">
        <v>0</v>
      </c>
      <c r="AU269">
        <v>0</v>
      </c>
      <c r="AV269" s="8">
        <v>3</v>
      </c>
      <c r="AW269">
        <v>0</v>
      </c>
      <c r="AX269">
        <v>0</v>
      </c>
      <c r="AY269">
        <v>1</v>
      </c>
      <c r="AZ269" s="8">
        <v>367</v>
      </c>
      <c r="BA269" s="8">
        <v>243.5</v>
      </c>
      <c r="BB269" t="s">
        <v>220</v>
      </c>
      <c r="BD269" s="2">
        <v>41289</v>
      </c>
      <c r="BE269" s="2">
        <v>41327</v>
      </c>
      <c r="BF269" s="8">
        <v>38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5</v>
      </c>
      <c r="BO269">
        <v>7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1</v>
      </c>
      <c r="CJ269">
        <v>1</v>
      </c>
      <c r="CK269">
        <v>0</v>
      </c>
      <c r="CL269">
        <v>0</v>
      </c>
      <c r="CM269">
        <v>1</v>
      </c>
      <c r="CN269" s="6">
        <v>3.2</v>
      </c>
      <c r="CO269" s="8">
        <v>100</v>
      </c>
      <c r="CP269" s="8">
        <v>0</v>
      </c>
      <c r="CQ269" s="8">
        <v>0</v>
      </c>
      <c r="CR269" s="8">
        <v>50.5</v>
      </c>
      <c r="CS269">
        <v>0</v>
      </c>
      <c r="CT269" s="4">
        <v>0.40079365079365081</v>
      </c>
      <c r="CU269" s="8">
        <v>75.5</v>
      </c>
      <c r="CV269" s="8">
        <v>55</v>
      </c>
      <c r="CW269" s="8">
        <v>0</v>
      </c>
      <c r="CX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f t="shared" si="67"/>
        <v>0</v>
      </c>
      <c r="EO269">
        <f t="shared" si="68"/>
        <v>0</v>
      </c>
      <c r="EP269">
        <f t="shared" si="69"/>
        <v>0</v>
      </c>
      <c r="EQ269">
        <f t="shared" si="70"/>
        <v>0</v>
      </c>
      <c r="ER269">
        <f t="shared" si="71"/>
        <v>0</v>
      </c>
      <c r="ES269">
        <f t="shared" si="72"/>
        <v>0</v>
      </c>
      <c r="ET269">
        <f t="shared" si="73"/>
        <v>0</v>
      </c>
      <c r="EU269">
        <f t="shared" si="74"/>
        <v>0</v>
      </c>
      <c r="EV269">
        <f t="shared" si="75"/>
        <v>0</v>
      </c>
      <c r="EW269">
        <f t="shared" si="76"/>
        <v>0</v>
      </c>
      <c r="EX269">
        <f t="shared" si="77"/>
        <v>0</v>
      </c>
      <c r="EY269" s="8">
        <v>1.904109589041096</v>
      </c>
      <c r="EZ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0</v>
      </c>
      <c r="HA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f t="shared" si="64"/>
        <v>0</v>
      </c>
      <c r="HT269">
        <v>0</v>
      </c>
      <c r="HU269">
        <v>0</v>
      </c>
      <c r="HV269">
        <v>0</v>
      </c>
      <c r="HX269">
        <v>1</v>
      </c>
      <c r="HY269" s="2">
        <v>42205</v>
      </c>
      <c r="ID269">
        <v>2</v>
      </c>
      <c r="IE269">
        <v>4</v>
      </c>
    </row>
    <row r="270" spans="1:239" x14ac:dyDescent="0.35">
      <c r="A270">
        <v>60</v>
      </c>
      <c r="B270">
        <v>1</v>
      </c>
      <c r="C270" s="9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65"/>
        <v>0</v>
      </c>
      <c r="M270">
        <v>2</v>
      </c>
      <c r="N270">
        <v>0</v>
      </c>
      <c r="O270">
        <v>0</v>
      </c>
      <c r="P270">
        <v>1</v>
      </c>
      <c r="Q270">
        <f t="shared" si="66"/>
        <v>0</v>
      </c>
      <c r="R270" s="8">
        <v>50</v>
      </c>
      <c r="S270" s="8">
        <v>8.1007468392621712E-2</v>
      </c>
      <c r="T270">
        <v>0</v>
      </c>
      <c r="U270">
        <v>1</v>
      </c>
      <c r="V270">
        <v>0</v>
      </c>
      <c r="W270">
        <v>0</v>
      </c>
      <c r="X270" s="8">
        <v>0</v>
      </c>
      <c r="Y270">
        <v>0</v>
      </c>
      <c r="Z270" s="8">
        <v>134</v>
      </c>
      <c r="AA270" s="8">
        <v>78</v>
      </c>
      <c r="AB270" s="8">
        <v>96.965850882185535</v>
      </c>
      <c r="AC270">
        <v>0</v>
      </c>
      <c r="AD270" s="8">
        <v>1.9130434782608701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8">
        <v>38.5</v>
      </c>
      <c r="AL270" s="8">
        <v>68</v>
      </c>
      <c r="AM270" s="6">
        <v>8.6999999999999993</v>
      </c>
      <c r="AN270">
        <v>0</v>
      </c>
      <c r="AO270" s="8">
        <v>87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 s="8">
        <v>3</v>
      </c>
      <c r="AW270">
        <v>0</v>
      </c>
      <c r="AX270">
        <v>0</v>
      </c>
      <c r="AY270">
        <v>1</v>
      </c>
      <c r="AZ270" s="8">
        <v>267</v>
      </c>
      <c r="BA270" s="8">
        <v>267</v>
      </c>
      <c r="BB270" t="s">
        <v>220</v>
      </c>
      <c r="BD270" s="2">
        <v>41548</v>
      </c>
      <c r="BE270" s="2">
        <v>41586</v>
      </c>
      <c r="BF270" s="8">
        <v>38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7</v>
      </c>
      <c r="BO270">
        <v>6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1</v>
      </c>
      <c r="CN270" s="6">
        <v>1.9563022364802121</v>
      </c>
      <c r="CO270" s="8">
        <v>0.23396848736935749</v>
      </c>
      <c r="CP270" s="8">
        <v>0.1408090117767537</v>
      </c>
      <c r="CQ270" s="8">
        <v>99.625222500853894</v>
      </c>
      <c r="CR270" s="8">
        <v>54.5</v>
      </c>
      <c r="CS270">
        <v>0</v>
      </c>
      <c r="CT270" s="4">
        <v>0.40671641791044777</v>
      </c>
      <c r="CU270" s="8">
        <v>79.5</v>
      </c>
      <c r="CV270" s="8">
        <v>78.5</v>
      </c>
      <c r="CW270" s="8">
        <v>0</v>
      </c>
      <c r="CX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f t="shared" si="67"/>
        <v>0</v>
      </c>
      <c r="EO270">
        <f t="shared" si="68"/>
        <v>0</v>
      </c>
      <c r="EP270">
        <f t="shared" si="69"/>
        <v>0</v>
      </c>
      <c r="EQ270">
        <f t="shared" si="70"/>
        <v>0</v>
      </c>
      <c r="ER270">
        <f t="shared" si="71"/>
        <v>0</v>
      </c>
      <c r="ES270">
        <f t="shared" si="72"/>
        <v>0</v>
      </c>
      <c r="ET270">
        <f t="shared" si="73"/>
        <v>0</v>
      </c>
      <c r="EU270">
        <f t="shared" si="74"/>
        <v>0</v>
      </c>
      <c r="EV270">
        <f t="shared" si="75"/>
        <v>0</v>
      </c>
      <c r="EW270">
        <f t="shared" si="76"/>
        <v>0</v>
      </c>
      <c r="EX270">
        <f t="shared" si="77"/>
        <v>0</v>
      </c>
      <c r="EY270" s="8">
        <v>1.8484848484848491</v>
      </c>
      <c r="EZ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HA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f t="shared" si="64"/>
        <v>0</v>
      </c>
      <c r="HT270">
        <v>0</v>
      </c>
      <c r="HU270">
        <v>1</v>
      </c>
      <c r="HV270">
        <v>0</v>
      </c>
      <c r="HW270" s="2">
        <v>41679</v>
      </c>
      <c r="HX270">
        <v>0</v>
      </c>
      <c r="HZ270">
        <v>93</v>
      </c>
      <c r="IA270">
        <v>1</v>
      </c>
      <c r="ID270">
        <v>0</v>
      </c>
      <c r="IE270">
        <v>0</v>
      </c>
    </row>
    <row r="271" spans="1:239" x14ac:dyDescent="0.35">
      <c r="A271">
        <v>84</v>
      </c>
      <c r="B271">
        <v>2</v>
      </c>
      <c r="C271" s="9">
        <v>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f t="shared" si="65"/>
        <v>1</v>
      </c>
      <c r="M271">
        <v>0</v>
      </c>
      <c r="N271">
        <v>1</v>
      </c>
      <c r="O271">
        <v>0</v>
      </c>
      <c r="P271">
        <v>0</v>
      </c>
      <c r="Q271">
        <f t="shared" si="66"/>
        <v>1</v>
      </c>
      <c r="R271" s="8">
        <v>0</v>
      </c>
      <c r="S271" s="8">
        <v>0</v>
      </c>
      <c r="T271">
        <v>0</v>
      </c>
      <c r="U271">
        <v>1</v>
      </c>
      <c r="V271">
        <v>0</v>
      </c>
      <c r="W271">
        <v>0</v>
      </c>
      <c r="X271" s="8">
        <v>0</v>
      </c>
      <c r="Y271">
        <v>0</v>
      </c>
      <c r="Z271" s="8">
        <v>129</v>
      </c>
      <c r="AA271" s="8">
        <v>57</v>
      </c>
      <c r="AB271" s="8">
        <v>98</v>
      </c>
      <c r="AC271">
        <v>0</v>
      </c>
      <c r="AD271" s="8">
        <v>1.9854014598540151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8">
        <v>32</v>
      </c>
      <c r="AL271" s="8">
        <v>60</v>
      </c>
      <c r="AM271" s="6">
        <v>8</v>
      </c>
      <c r="AN271">
        <v>0</v>
      </c>
      <c r="AO271" s="8">
        <v>65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 s="8">
        <v>3</v>
      </c>
      <c r="AW271">
        <v>0</v>
      </c>
      <c r="AX271">
        <v>0</v>
      </c>
      <c r="AY271">
        <v>1</v>
      </c>
      <c r="AZ271" s="8">
        <v>21</v>
      </c>
      <c r="BA271" s="8">
        <v>21</v>
      </c>
      <c r="BD271" s="2">
        <v>41805</v>
      </c>
      <c r="BE271" s="2">
        <v>41843</v>
      </c>
      <c r="BF271" s="8">
        <v>38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3</v>
      </c>
      <c r="BO271">
        <v>11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2</v>
      </c>
      <c r="CJ271">
        <v>0</v>
      </c>
      <c r="CK271">
        <v>1</v>
      </c>
      <c r="CL271">
        <v>0</v>
      </c>
      <c r="CM271">
        <v>0</v>
      </c>
      <c r="CN271" s="6">
        <v>33.5</v>
      </c>
      <c r="CO271" s="8">
        <v>50</v>
      </c>
      <c r="CP271" s="8">
        <v>0</v>
      </c>
      <c r="CQ271" s="8">
        <v>50</v>
      </c>
      <c r="CR271" s="8">
        <v>61</v>
      </c>
      <c r="CS271">
        <v>0</v>
      </c>
      <c r="CT271" s="4">
        <v>0.47286821705426357</v>
      </c>
      <c r="CU271" s="8">
        <v>68</v>
      </c>
      <c r="CV271" s="8">
        <v>79.5</v>
      </c>
      <c r="CW271" s="8">
        <v>0</v>
      </c>
      <c r="CX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f t="shared" si="67"/>
        <v>0</v>
      </c>
      <c r="EO271">
        <f t="shared" si="68"/>
        <v>0</v>
      </c>
      <c r="EP271">
        <f t="shared" si="69"/>
        <v>0</v>
      </c>
      <c r="EQ271">
        <f t="shared" si="70"/>
        <v>0</v>
      </c>
      <c r="ER271">
        <f t="shared" si="71"/>
        <v>0</v>
      </c>
      <c r="ES271">
        <f t="shared" si="72"/>
        <v>0</v>
      </c>
      <c r="ET271">
        <f t="shared" si="73"/>
        <v>0</v>
      </c>
      <c r="EU271">
        <f t="shared" si="74"/>
        <v>0</v>
      </c>
      <c r="EV271">
        <f t="shared" si="75"/>
        <v>0</v>
      </c>
      <c r="EW271">
        <f t="shared" si="76"/>
        <v>0</v>
      </c>
      <c r="EX271">
        <f t="shared" si="77"/>
        <v>0</v>
      </c>
      <c r="EY271" s="8">
        <v>1.929577464788732</v>
      </c>
      <c r="EZ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HA271">
        <v>0</v>
      </c>
      <c r="HB271">
        <v>0</v>
      </c>
      <c r="HD271">
        <v>0</v>
      </c>
      <c r="HE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f t="shared" si="64"/>
        <v>0</v>
      </c>
      <c r="HT271">
        <v>0</v>
      </c>
      <c r="HU271">
        <v>0</v>
      </c>
      <c r="HV271">
        <v>0</v>
      </c>
      <c r="HX271">
        <v>1</v>
      </c>
      <c r="HY271" s="2">
        <v>41845</v>
      </c>
      <c r="ID271">
        <v>2</v>
      </c>
      <c r="IE271">
        <v>4</v>
      </c>
    </row>
    <row r="272" spans="1:239" x14ac:dyDescent="0.35">
      <c r="A272">
        <v>49</v>
      </c>
      <c r="B272">
        <v>2</v>
      </c>
      <c r="C272" s="9">
        <v>2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f t="shared" si="65"/>
        <v>1</v>
      </c>
      <c r="M272">
        <v>0</v>
      </c>
      <c r="N272">
        <v>1</v>
      </c>
      <c r="O272">
        <v>0</v>
      </c>
      <c r="P272">
        <v>0</v>
      </c>
      <c r="Q272">
        <f t="shared" si="66"/>
        <v>1</v>
      </c>
      <c r="R272" s="8">
        <v>0</v>
      </c>
      <c r="S272" s="8">
        <v>0</v>
      </c>
      <c r="T272">
        <v>0</v>
      </c>
      <c r="U272">
        <v>1</v>
      </c>
      <c r="V272">
        <v>0</v>
      </c>
      <c r="W272">
        <v>0</v>
      </c>
      <c r="X272" s="8">
        <v>0</v>
      </c>
      <c r="Y272">
        <v>0</v>
      </c>
      <c r="Z272" s="8">
        <v>127</v>
      </c>
      <c r="AA272" s="8">
        <v>78</v>
      </c>
      <c r="AB272" s="8">
        <v>100</v>
      </c>
      <c r="AC272">
        <v>0</v>
      </c>
      <c r="AD272" s="8">
        <v>1.833333333333333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8">
        <v>43.837300088765723</v>
      </c>
      <c r="AL272" s="8">
        <v>58</v>
      </c>
      <c r="AM272" s="6">
        <v>5.8</v>
      </c>
      <c r="AN272">
        <v>1</v>
      </c>
      <c r="AO272" s="8">
        <v>118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 s="8">
        <v>3</v>
      </c>
      <c r="AW272">
        <v>0</v>
      </c>
      <c r="AX272">
        <v>0</v>
      </c>
      <c r="AY272">
        <v>1</v>
      </c>
      <c r="AZ272" s="8">
        <v>248</v>
      </c>
      <c r="BA272" s="8">
        <v>225.5</v>
      </c>
      <c r="BB272" t="s">
        <v>220</v>
      </c>
      <c r="BD272" s="2">
        <v>42424</v>
      </c>
      <c r="BE272" s="2">
        <v>42462</v>
      </c>
      <c r="BF272" s="8">
        <v>38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</v>
      </c>
      <c r="BO272">
        <v>2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0</v>
      </c>
      <c r="CN272" s="6">
        <v>2.249009493751057</v>
      </c>
      <c r="CO272" s="8">
        <v>0.21242781388176421</v>
      </c>
      <c r="CP272" s="8">
        <v>0.1096224116930573</v>
      </c>
      <c r="CQ272" s="8">
        <v>99.677949774425187</v>
      </c>
      <c r="CR272" s="8">
        <v>82</v>
      </c>
      <c r="CS272">
        <v>0</v>
      </c>
      <c r="CT272" s="4">
        <v>0.64566929133858264</v>
      </c>
      <c r="CU272" s="8">
        <v>45</v>
      </c>
      <c r="CV272" s="8">
        <v>105</v>
      </c>
      <c r="CW272" s="8">
        <v>0</v>
      </c>
      <c r="CX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f t="shared" si="67"/>
        <v>0</v>
      </c>
      <c r="EO272">
        <f t="shared" si="68"/>
        <v>0</v>
      </c>
      <c r="EP272">
        <f t="shared" si="69"/>
        <v>0</v>
      </c>
      <c r="EQ272">
        <f t="shared" si="70"/>
        <v>0</v>
      </c>
      <c r="ER272">
        <f t="shared" si="71"/>
        <v>0</v>
      </c>
      <c r="ES272">
        <f t="shared" si="72"/>
        <v>0</v>
      </c>
      <c r="ET272">
        <f t="shared" si="73"/>
        <v>0</v>
      </c>
      <c r="EU272">
        <f t="shared" si="74"/>
        <v>0</v>
      </c>
      <c r="EV272">
        <f t="shared" si="75"/>
        <v>0</v>
      </c>
      <c r="EW272">
        <f t="shared" si="76"/>
        <v>0</v>
      </c>
      <c r="EX272">
        <f t="shared" si="77"/>
        <v>0</v>
      </c>
      <c r="EY272" s="8">
        <v>1.9189189189189191</v>
      </c>
      <c r="EZ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HA272">
        <v>0</v>
      </c>
      <c r="HB272">
        <v>0</v>
      </c>
      <c r="HD272">
        <v>0</v>
      </c>
      <c r="HE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f t="shared" si="64"/>
        <v>0</v>
      </c>
      <c r="HT272">
        <v>0</v>
      </c>
      <c r="HU272">
        <v>1</v>
      </c>
      <c r="HV272">
        <v>0</v>
      </c>
      <c r="HW272" s="2">
        <v>42531</v>
      </c>
      <c r="HX272">
        <v>0</v>
      </c>
      <c r="HZ272">
        <v>69</v>
      </c>
      <c r="IA272">
        <v>1</v>
      </c>
      <c r="ID272">
        <v>0</v>
      </c>
      <c r="IE272">
        <v>0</v>
      </c>
    </row>
    <row r="273" spans="1:239" x14ac:dyDescent="0.35">
      <c r="A273">
        <v>72</v>
      </c>
      <c r="B273">
        <v>2</v>
      </c>
      <c r="C273" s="9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f t="shared" si="65"/>
        <v>0</v>
      </c>
      <c r="M273">
        <v>1</v>
      </c>
      <c r="N273">
        <v>0</v>
      </c>
      <c r="O273">
        <v>1</v>
      </c>
      <c r="P273">
        <v>0</v>
      </c>
      <c r="Q273">
        <f t="shared" si="66"/>
        <v>1</v>
      </c>
      <c r="R273" s="8">
        <v>0</v>
      </c>
      <c r="S273" s="8">
        <v>5</v>
      </c>
      <c r="T273">
        <v>0</v>
      </c>
      <c r="U273">
        <v>1</v>
      </c>
      <c r="V273">
        <v>0</v>
      </c>
      <c r="W273">
        <v>0</v>
      </c>
      <c r="X273" s="8">
        <v>0</v>
      </c>
      <c r="Y273">
        <v>1</v>
      </c>
      <c r="Z273" s="8">
        <v>158</v>
      </c>
      <c r="AA273" s="8">
        <v>68</v>
      </c>
      <c r="AB273" s="8">
        <v>97</v>
      </c>
      <c r="AC273">
        <v>1</v>
      </c>
      <c r="AD273" s="8">
        <v>2.0441176470588229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8">
        <v>41.5</v>
      </c>
      <c r="AL273" s="8">
        <v>75</v>
      </c>
      <c r="AM273" s="6">
        <v>7.1</v>
      </c>
      <c r="AN273">
        <v>1</v>
      </c>
      <c r="AO273" s="8">
        <v>57</v>
      </c>
      <c r="AP273">
        <v>2</v>
      </c>
      <c r="AQ273">
        <v>1</v>
      </c>
      <c r="AR273">
        <v>1</v>
      </c>
      <c r="AS273">
        <v>0</v>
      </c>
      <c r="AT273">
        <v>0</v>
      </c>
      <c r="AU273">
        <v>0</v>
      </c>
      <c r="AV273" s="8">
        <v>3</v>
      </c>
      <c r="AW273">
        <v>0</v>
      </c>
      <c r="AX273">
        <v>0</v>
      </c>
      <c r="AY273">
        <v>1</v>
      </c>
      <c r="AZ273" s="8">
        <v>386</v>
      </c>
      <c r="BA273" s="8">
        <v>386</v>
      </c>
      <c r="BD273" s="2">
        <v>42597</v>
      </c>
      <c r="BE273" s="2">
        <v>42635</v>
      </c>
      <c r="BF273" s="8">
        <v>38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7</v>
      </c>
      <c r="BO273">
        <v>6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0</v>
      </c>
      <c r="CM273">
        <v>1</v>
      </c>
      <c r="CN273" s="6">
        <v>0.2</v>
      </c>
      <c r="CO273" s="8">
        <v>0</v>
      </c>
      <c r="CP273" s="8">
        <v>0</v>
      </c>
      <c r="CQ273" s="8">
        <v>100</v>
      </c>
      <c r="CR273" s="8">
        <v>104</v>
      </c>
      <c r="CS273">
        <v>0</v>
      </c>
      <c r="CT273" s="4">
        <v>0.65822784810126578</v>
      </c>
      <c r="CU273" s="8">
        <v>54</v>
      </c>
      <c r="CV273" s="8">
        <v>62</v>
      </c>
      <c r="CW273" s="8">
        <v>0</v>
      </c>
      <c r="CX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f t="shared" si="67"/>
        <v>0</v>
      </c>
      <c r="EO273">
        <f t="shared" si="68"/>
        <v>0</v>
      </c>
      <c r="EP273">
        <f t="shared" si="69"/>
        <v>0</v>
      </c>
      <c r="EQ273">
        <f t="shared" si="70"/>
        <v>0</v>
      </c>
      <c r="ER273">
        <f t="shared" si="71"/>
        <v>0</v>
      </c>
      <c r="ES273">
        <f t="shared" si="72"/>
        <v>0</v>
      </c>
      <c r="ET273">
        <f t="shared" si="73"/>
        <v>0</v>
      </c>
      <c r="EU273">
        <f t="shared" si="74"/>
        <v>0</v>
      </c>
      <c r="EV273">
        <f t="shared" si="75"/>
        <v>0</v>
      </c>
      <c r="EW273">
        <f t="shared" si="76"/>
        <v>0</v>
      </c>
      <c r="EX273">
        <f t="shared" si="77"/>
        <v>0</v>
      </c>
      <c r="EY273" s="8">
        <v>1.7826086956521741</v>
      </c>
      <c r="EZ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HA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f t="shared" si="64"/>
        <v>0</v>
      </c>
      <c r="HT273">
        <v>0</v>
      </c>
      <c r="HU273">
        <v>1</v>
      </c>
      <c r="HV273">
        <v>0</v>
      </c>
      <c r="HW273" s="2">
        <v>42678</v>
      </c>
      <c r="HX273">
        <v>1</v>
      </c>
      <c r="HY273" s="2">
        <v>43213</v>
      </c>
      <c r="HZ273">
        <v>43</v>
      </c>
      <c r="IA273">
        <v>1</v>
      </c>
      <c r="ID273">
        <v>0</v>
      </c>
      <c r="IE273">
        <v>0</v>
      </c>
    </row>
    <row r="274" spans="1:239" x14ac:dyDescent="0.35">
      <c r="A274">
        <v>60</v>
      </c>
      <c r="B274">
        <v>1</v>
      </c>
      <c r="C274" s="9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 t="shared" si="65"/>
        <v>0</v>
      </c>
      <c r="M274">
        <v>1</v>
      </c>
      <c r="N274">
        <v>0</v>
      </c>
      <c r="O274">
        <v>1</v>
      </c>
      <c r="P274">
        <v>0</v>
      </c>
      <c r="Q274">
        <f t="shared" si="66"/>
        <v>1</v>
      </c>
      <c r="R274" s="8">
        <v>0</v>
      </c>
      <c r="S274" s="8">
        <v>10</v>
      </c>
      <c r="T274">
        <v>0</v>
      </c>
      <c r="U274">
        <v>1</v>
      </c>
      <c r="V274">
        <v>0</v>
      </c>
      <c r="W274">
        <v>0</v>
      </c>
      <c r="X274" s="8">
        <v>0</v>
      </c>
      <c r="Y274">
        <v>1</v>
      </c>
      <c r="Z274" s="8">
        <v>167</v>
      </c>
      <c r="AA274" s="8">
        <v>90</v>
      </c>
      <c r="AB274" s="8">
        <v>96</v>
      </c>
      <c r="AC274">
        <v>0</v>
      </c>
      <c r="AD274" s="8">
        <v>1.9248120300751881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8">
        <v>43</v>
      </c>
      <c r="AL274" s="8">
        <v>80</v>
      </c>
      <c r="AM274" s="6">
        <v>8.5696318359911796</v>
      </c>
      <c r="AN274">
        <v>0</v>
      </c>
      <c r="AO274" s="8">
        <v>121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 s="8">
        <v>3</v>
      </c>
      <c r="AW274">
        <v>0</v>
      </c>
      <c r="AX274">
        <v>0</v>
      </c>
      <c r="AY274">
        <v>1</v>
      </c>
      <c r="AZ274" s="8">
        <v>133</v>
      </c>
      <c r="BA274" s="8">
        <v>96</v>
      </c>
      <c r="BB274" t="s">
        <v>220</v>
      </c>
      <c r="BD274" s="2">
        <v>41937</v>
      </c>
      <c r="BE274" s="2">
        <v>41975</v>
      </c>
      <c r="BF274" s="8">
        <v>38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5</v>
      </c>
      <c r="BO274">
        <v>2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0</v>
      </c>
      <c r="CM274">
        <v>0</v>
      </c>
      <c r="CN274" s="6">
        <v>0.2</v>
      </c>
      <c r="CO274" s="8">
        <v>0</v>
      </c>
      <c r="CP274" s="8">
        <v>0</v>
      </c>
      <c r="CQ274" s="8">
        <v>100</v>
      </c>
      <c r="CR274" s="8">
        <v>115.8900883520203</v>
      </c>
      <c r="CS274">
        <v>0</v>
      </c>
      <c r="CT274" s="4">
        <v>0.69395262486239695</v>
      </c>
      <c r="CU274" s="8">
        <v>51.1099116479797</v>
      </c>
      <c r="CV274" s="8">
        <v>118.89333866317931</v>
      </c>
      <c r="CW274" s="8">
        <v>0</v>
      </c>
      <c r="CX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f t="shared" si="67"/>
        <v>0</v>
      </c>
      <c r="EO274">
        <f t="shared" si="68"/>
        <v>0</v>
      </c>
      <c r="EP274">
        <f t="shared" si="69"/>
        <v>0</v>
      </c>
      <c r="EQ274">
        <f t="shared" si="70"/>
        <v>0</v>
      </c>
      <c r="ER274">
        <f t="shared" si="71"/>
        <v>0</v>
      </c>
      <c r="ES274">
        <f t="shared" si="72"/>
        <v>0</v>
      </c>
      <c r="ET274">
        <f t="shared" si="73"/>
        <v>0</v>
      </c>
      <c r="EU274">
        <f t="shared" si="74"/>
        <v>0</v>
      </c>
      <c r="EV274">
        <f t="shared" si="75"/>
        <v>0</v>
      </c>
      <c r="EW274">
        <f t="shared" si="76"/>
        <v>0</v>
      </c>
      <c r="EX274">
        <f t="shared" si="77"/>
        <v>0</v>
      </c>
      <c r="EY274" s="8">
        <v>1.8405797101449271</v>
      </c>
      <c r="EZ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HA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f t="shared" si="64"/>
        <v>0</v>
      </c>
      <c r="HT274">
        <v>0</v>
      </c>
      <c r="HU274">
        <v>1</v>
      </c>
      <c r="HV274">
        <v>0</v>
      </c>
      <c r="HW274" s="2">
        <v>41999</v>
      </c>
      <c r="HX274">
        <v>0</v>
      </c>
      <c r="HZ274">
        <v>24</v>
      </c>
      <c r="IA274">
        <v>1</v>
      </c>
      <c r="ID274">
        <v>0</v>
      </c>
      <c r="IE274">
        <v>0</v>
      </c>
    </row>
    <row r="275" spans="1:239" x14ac:dyDescent="0.35">
      <c r="A275">
        <v>73</v>
      </c>
      <c r="B275">
        <v>1</v>
      </c>
      <c r="C275" s="9">
        <v>2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 t="shared" si="65"/>
        <v>1</v>
      </c>
      <c r="M275">
        <v>2</v>
      </c>
      <c r="N275">
        <v>0</v>
      </c>
      <c r="O275">
        <v>0</v>
      </c>
      <c r="P275">
        <v>1</v>
      </c>
      <c r="Q275">
        <f t="shared" si="66"/>
        <v>0</v>
      </c>
      <c r="R275" s="8">
        <v>54</v>
      </c>
      <c r="S275" s="8">
        <v>0.42088574304007897</v>
      </c>
      <c r="T275">
        <v>1</v>
      </c>
      <c r="U275">
        <v>0</v>
      </c>
      <c r="V275">
        <v>1</v>
      </c>
      <c r="W275">
        <v>0</v>
      </c>
      <c r="X275" s="8">
        <v>0.28330086931001919</v>
      </c>
      <c r="Y275">
        <v>1</v>
      </c>
      <c r="Z275" s="8">
        <v>149</v>
      </c>
      <c r="AA275" s="8">
        <v>46</v>
      </c>
      <c r="AB275" s="8">
        <v>94</v>
      </c>
      <c r="AC275">
        <v>1</v>
      </c>
      <c r="AD275" s="8">
        <v>4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 s="8">
        <v>34.801208008390468</v>
      </c>
      <c r="AL275" s="8">
        <v>73</v>
      </c>
      <c r="AM275" s="6">
        <v>9.5</v>
      </c>
      <c r="AN275">
        <v>0</v>
      </c>
      <c r="AO275" s="8">
        <v>90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 s="8">
        <v>2</v>
      </c>
      <c r="AW275">
        <v>0</v>
      </c>
      <c r="AX275">
        <v>1</v>
      </c>
      <c r="AY275">
        <v>0</v>
      </c>
      <c r="AZ275" s="8">
        <v>154</v>
      </c>
      <c r="BA275" s="8">
        <v>0</v>
      </c>
      <c r="BB275" t="s">
        <v>223</v>
      </c>
      <c r="BD275" s="2">
        <v>42491</v>
      </c>
      <c r="BE275" s="2">
        <v>42529</v>
      </c>
      <c r="BF275" s="8">
        <v>38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</v>
      </c>
      <c r="BO275">
        <v>16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3</v>
      </c>
      <c r="CJ275">
        <v>1</v>
      </c>
      <c r="CK275">
        <v>1</v>
      </c>
      <c r="CL275">
        <v>1</v>
      </c>
      <c r="CM275">
        <v>0</v>
      </c>
      <c r="CN275" s="6">
        <v>0.5</v>
      </c>
      <c r="CO275" s="8">
        <v>0</v>
      </c>
      <c r="CP275" s="8">
        <v>100</v>
      </c>
      <c r="CQ275" s="8">
        <v>0</v>
      </c>
      <c r="CR275" s="8">
        <v>11</v>
      </c>
      <c r="CS275">
        <v>1</v>
      </c>
      <c r="CT275" s="4">
        <v>7.3825503355704702E-2</v>
      </c>
      <c r="CU275" s="8">
        <v>138</v>
      </c>
      <c r="CV275" s="8">
        <v>46</v>
      </c>
      <c r="CW275" s="8">
        <v>1</v>
      </c>
      <c r="CX275">
        <v>1</v>
      </c>
      <c r="CY275" s="2">
        <v>42532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0</v>
      </c>
      <c r="DG275">
        <v>1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f t="shared" si="67"/>
        <v>1</v>
      </c>
      <c r="EO275">
        <f t="shared" si="68"/>
        <v>0</v>
      </c>
      <c r="EP275">
        <f t="shared" si="69"/>
        <v>1</v>
      </c>
      <c r="EQ275">
        <f t="shared" si="70"/>
        <v>0</v>
      </c>
      <c r="ER275">
        <f t="shared" si="71"/>
        <v>0</v>
      </c>
      <c r="ES275">
        <f t="shared" si="72"/>
        <v>0</v>
      </c>
      <c r="ET275">
        <f t="shared" si="73"/>
        <v>0</v>
      </c>
      <c r="EU275">
        <f t="shared" si="74"/>
        <v>0</v>
      </c>
      <c r="EV275">
        <f t="shared" si="75"/>
        <v>0</v>
      </c>
      <c r="EW275">
        <f t="shared" si="76"/>
        <v>0</v>
      </c>
      <c r="EX275">
        <f t="shared" si="77"/>
        <v>0</v>
      </c>
      <c r="EY275" s="8">
        <v>1.90625</v>
      </c>
      <c r="EZ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 s="2">
        <v>42545</v>
      </c>
      <c r="HA275">
        <v>2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f t="shared" si="64"/>
        <v>2</v>
      </c>
      <c r="HS275" t="s">
        <v>265</v>
      </c>
      <c r="HT275">
        <v>0</v>
      </c>
      <c r="HU275">
        <v>1</v>
      </c>
      <c r="HV275">
        <v>1</v>
      </c>
      <c r="HW275" s="2">
        <v>42699</v>
      </c>
      <c r="HX275">
        <v>0</v>
      </c>
      <c r="HZ275">
        <v>170</v>
      </c>
      <c r="IA275">
        <v>1</v>
      </c>
      <c r="IB275">
        <v>16</v>
      </c>
      <c r="IC275">
        <v>1</v>
      </c>
      <c r="ID275">
        <v>1</v>
      </c>
      <c r="IE275">
        <v>1</v>
      </c>
    </row>
    <row r="276" spans="1:239" x14ac:dyDescent="0.35">
      <c r="A276">
        <v>72</v>
      </c>
      <c r="B276">
        <v>1</v>
      </c>
      <c r="C276" s="9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f t="shared" si="65"/>
        <v>0</v>
      </c>
      <c r="M276">
        <v>2</v>
      </c>
      <c r="N276">
        <v>0</v>
      </c>
      <c r="O276">
        <v>0</v>
      </c>
      <c r="P276">
        <v>1</v>
      </c>
      <c r="Q276">
        <f t="shared" si="66"/>
        <v>0</v>
      </c>
      <c r="R276" s="8">
        <v>8</v>
      </c>
      <c r="S276" s="8">
        <v>0.1092758495813705</v>
      </c>
      <c r="T276">
        <v>0</v>
      </c>
      <c r="U276">
        <v>1</v>
      </c>
      <c r="V276">
        <v>0</v>
      </c>
      <c r="W276">
        <v>0</v>
      </c>
      <c r="X276" s="8">
        <v>0</v>
      </c>
      <c r="Y276">
        <v>0</v>
      </c>
      <c r="Z276" s="8">
        <v>102</v>
      </c>
      <c r="AA276" s="8">
        <v>43</v>
      </c>
      <c r="AB276" s="8">
        <v>95</v>
      </c>
      <c r="AC276">
        <v>0</v>
      </c>
      <c r="AD276" s="8">
        <v>2.041666666666667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 s="8">
        <v>15</v>
      </c>
      <c r="AL276" s="8">
        <v>54</v>
      </c>
      <c r="AM276" s="6">
        <v>7.2</v>
      </c>
      <c r="AN276">
        <v>1</v>
      </c>
      <c r="AO276" s="8">
        <v>8</v>
      </c>
      <c r="AP276">
        <v>5</v>
      </c>
      <c r="AQ276">
        <v>1</v>
      </c>
      <c r="AR276">
        <v>0</v>
      </c>
      <c r="AS276">
        <v>0</v>
      </c>
      <c r="AT276">
        <v>0</v>
      </c>
      <c r="AU276">
        <v>1</v>
      </c>
      <c r="AV276" s="8">
        <v>3</v>
      </c>
      <c r="AW276">
        <v>0</v>
      </c>
      <c r="AX276">
        <v>0</v>
      </c>
      <c r="AY276">
        <v>1</v>
      </c>
      <c r="AZ276" s="8">
        <v>439</v>
      </c>
      <c r="BA276" s="8">
        <v>439</v>
      </c>
      <c r="BD276" s="2">
        <v>42746</v>
      </c>
      <c r="BE276" s="2">
        <v>42784</v>
      </c>
      <c r="BF276" s="8">
        <v>38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7</v>
      </c>
      <c r="BO276">
        <v>14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3</v>
      </c>
      <c r="CJ276">
        <v>1</v>
      </c>
      <c r="CK276">
        <v>1</v>
      </c>
      <c r="CL276">
        <v>1</v>
      </c>
      <c r="CM276">
        <v>1</v>
      </c>
      <c r="CN276" s="6">
        <v>3.5</v>
      </c>
      <c r="CO276" s="8">
        <v>50</v>
      </c>
      <c r="CP276" s="8">
        <v>0</v>
      </c>
      <c r="CQ276" s="8">
        <v>50</v>
      </c>
      <c r="CR276" s="8">
        <v>22</v>
      </c>
      <c r="CS276">
        <v>1</v>
      </c>
      <c r="CT276" s="4">
        <v>0.21568627450980393</v>
      </c>
      <c r="CU276" s="8">
        <v>80</v>
      </c>
      <c r="CV276" s="8">
        <v>29</v>
      </c>
      <c r="CW276" s="8">
        <v>1</v>
      </c>
      <c r="CX276">
        <v>1</v>
      </c>
      <c r="CY276" s="2">
        <v>42968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1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f t="shared" si="67"/>
        <v>1</v>
      </c>
      <c r="EO276">
        <f t="shared" si="68"/>
        <v>0</v>
      </c>
      <c r="EP276">
        <f t="shared" si="69"/>
        <v>1</v>
      </c>
      <c r="EQ276">
        <f t="shared" si="70"/>
        <v>1</v>
      </c>
      <c r="ER276">
        <f t="shared" si="71"/>
        <v>0</v>
      </c>
      <c r="ES276">
        <f t="shared" si="72"/>
        <v>1</v>
      </c>
      <c r="ET276">
        <f t="shared" si="73"/>
        <v>1</v>
      </c>
      <c r="EU276">
        <f t="shared" si="74"/>
        <v>0</v>
      </c>
      <c r="EV276">
        <f t="shared" si="75"/>
        <v>1</v>
      </c>
      <c r="EW276">
        <f t="shared" si="76"/>
        <v>1</v>
      </c>
      <c r="EX276">
        <f t="shared" si="77"/>
        <v>1</v>
      </c>
      <c r="EY276" s="8">
        <v>1.805194805194805</v>
      </c>
      <c r="EZ276">
        <v>1</v>
      </c>
      <c r="FA276" s="2">
        <v>43104</v>
      </c>
      <c r="FB276">
        <v>0</v>
      </c>
      <c r="FC276">
        <v>1</v>
      </c>
      <c r="FD276">
        <v>0</v>
      </c>
      <c r="FE276">
        <v>0</v>
      </c>
      <c r="FF276">
        <v>1</v>
      </c>
      <c r="FG276">
        <v>0</v>
      </c>
      <c r="FH276">
        <v>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0</v>
      </c>
      <c r="HA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f t="shared" si="64"/>
        <v>0</v>
      </c>
      <c r="HT276">
        <v>0</v>
      </c>
      <c r="HU276">
        <v>1</v>
      </c>
      <c r="HV276">
        <v>0</v>
      </c>
      <c r="HW276" s="2">
        <v>43162</v>
      </c>
      <c r="HX276">
        <v>0</v>
      </c>
      <c r="HZ276">
        <v>378</v>
      </c>
      <c r="IA276">
        <v>0</v>
      </c>
      <c r="ID276">
        <v>2</v>
      </c>
      <c r="IE276">
        <v>4</v>
      </c>
    </row>
    <row r="277" spans="1:239" x14ac:dyDescent="0.35">
      <c r="A277">
        <v>79</v>
      </c>
      <c r="B277">
        <v>1</v>
      </c>
      <c r="C277" s="9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f t="shared" si="65"/>
        <v>0</v>
      </c>
      <c r="M277">
        <v>2</v>
      </c>
      <c r="N277">
        <v>0</v>
      </c>
      <c r="O277">
        <v>0</v>
      </c>
      <c r="P277">
        <v>1</v>
      </c>
      <c r="Q277">
        <f t="shared" si="66"/>
        <v>0</v>
      </c>
      <c r="R277" s="8">
        <v>80</v>
      </c>
      <c r="S277" s="8">
        <v>0.13977263467272899</v>
      </c>
      <c r="T277">
        <v>2</v>
      </c>
      <c r="U277">
        <v>0</v>
      </c>
      <c r="V277">
        <v>0</v>
      </c>
      <c r="W277">
        <v>1</v>
      </c>
      <c r="X277" s="8">
        <v>2</v>
      </c>
      <c r="Y277">
        <v>0</v>
      </c>
      <c r="Z277" s="8">
        <v>138</v>
      </c>
      <c r="AA277" s="8">
        <v>71</v>
      </c>
      <c r="AB277" s="8">
        <v>98</v>
      </c>
      <c r="AC277">
        <v>0</v>
      </c>
      <c r="AD277" s="8">
        <v>2.0291970802919712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8">
        <v>35.5</v>
      </c>
      <c r="AL277" s="8">
        <v>54</v>
      </c>
      <c r="AM277" s="6">
        <v>6.7</v>
      </c>
      <c r="AN277">
        <v>1</v>
      </c>
      <c r="AO277" s="8">
        <v>72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 s="8">
        <v>2</v>
      </c>
      <c r="AW277">
        <v>0</v>
      </c>
      <c r="AX277">
        <v>1</v>
      </c>
      <c r="AY277">
        <v>0</v>
      </c>
      <c r="AZ277" s="8">
        <v>261</v>
      </c>
      <c r="BA277" s="8">
        <v>0</v>
      </c>
      <c r="BB277" t="s">
        <v>217</v>
      </c>
      <c r="BD277" s="2">
        <v>42805</v>
      </c>
      <c r="BE277" s="2">
        <v>42843</v>
      </c>
      <c r="BF277" s="8">
        <v>38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</v>
      </c>
      <c r="BO277">
        <v>16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2</v>
      </c>
      <c r="CJ277">
        <v>0</v>
      </c>
      <c r="CK277">
        <v>1</v>
      </c>
      <c r="CL277">
        <v>0</v>
      </c>
      <c r="CM277">
        <v>1</v>
      </c>
      <c r="CN277" s="6">
        <v>1</v>
      </c>
      <c r="CO277" s="8">
        <v>100</v>
      </c>
      <c r="CP277" s="8">
        <v>0</v>
      </c>
      <c r="CQ277" s="8">
        <v>0</v>
      </c>
      <c r="CR277" s="8">
        <v>37</v>
      </c>
      <c r="CS277">
        <v>1</v>
      </c>
      <c r="CT277" s="4">
        <v>0.26811594202898553</v>
      </c>
      <c r="CU277" s="8">
        <v>101</v>
      </c>
      <c r="CV277" s="8">
        <v>65</v>
      </c>
      <c r="CW277" s="8">
        <v>1</v>
      </c>
      <c r="CX277">
        <v>1</v>
      </c>
      <c r="CY277" s="2">
        <v>42845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</v>
      </c>
      <c r="DG277">
        <v>1</v>
      </c>
      <c r="DH277">
        <v>0</v>
      </c>
      <c r="DI277">
        <v>1</v>
      </c>
      <c r="DJ277">
        <v>0</v>
      </c>
      <c r="DK277">
        <v>0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1</v>
      </c>
      <c r="DR277">
        <v>0</v>
      </c>
      <c r="DS277">
        <v>0</v>
      </c>
      <c r="DT277">
        <v>0</v>
      </c>
      <c r="DU277">
        <v>1</v>
      </c>
      <c r="DV277">
        <v>1</v>
      </c>
      <c r="DW277">
        <v>1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1</v>
      </c>
      <c r="ED277">
        <v>1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f t="shared" si="67"/>
        <v>1</v>
      </c>
      <c r="EO277">
        <f t="shared" si="68"/>
        <v>0</v>
      </c>
      <c r="EP277">
        <f t="shared" si="69"/>
        <v>1</v>
      </c>
      <c r="EQ277">
        <f t="shared" si="70"/>
        <v>1</v>
      </c>
      <c r="ER277">
        <f t="shared" si="71"/>
        <v>0</v>
      </c>
      <c r="ES277">
        <f t="shared" si="72"/>
        <v>1</v>
      </c>
      <c r="ET277">
        <f t="shared" si="73"/>
        <v>1</v>
      </c>
      <c r="EU277">
        <f t="shared" si="74"/>
        <v>1</v>
      </c>
      <c r="EV277">
        <f t="shared" si="75"/>
        <v>1</v>
      </c>
      <c r="EW277">
        <f t="shared" si="76"/>
        <v>1</v>
      </c>
      <c r="EX277">
        <f t="shared" si="77"/>
        <v>1</v>
      </c>
      <c r="EY277" s="8">
        <v>1.285714285714286</v>
      </c>
      <c r="EZ277">
        <v>1</v>
      </c>
      <c r="FA277" s="2">
        <v>43085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1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</v>
      </c>
      <c r="GY277">
        <v>1</v>
      </c>
      <c r="GZ277" s="2">
        <v>42851</v>
      </c>
      <c r="HA277">
        <v>1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f t="shared" si="64"/>
        <v>1</v>
      </c>
      <c r="HS277" t="s">
        <v>300</v>
      </c>
      <c r="HT277">
        <v>0</v>
      </c>
      <c r="HU277">
        <v>0</v>
      </c>
      <c r="HV277">
        <v>1</v>
      </c>
      <c r="HX277">
        <v>0</v>
      </c>
      <c r="IB277">
        <v>8</v>
      </c>
      <c r="IC277">
        <v>1</v>
      </c>
      <c r="ID277">
        <v>1</v>
      </c>
      <c r="IE277">
        <v>2</v>
      </c>
    </row>
    <row r="278" spans="1:239" x14ac:dyDescent="0.35">
      <c r="A278">
        <v>73</v>
      </c>
      <c r="B278">
        <v>2</v>
      </c>
      <c r="C278" s="9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f t="shared" si="65"/>
        <v>0</v>
      </c>
      <c r="M278">
        <v>2</v>
      </c>
      <c r="N278">
        <v>0</v>
      </c>
      <c r="O278">
        <v>0</v>
      </c>
      <c r="P278">
        <v>1</v>
      </c>
      <c r="Q278">
        <f t="shared" si="66"/>
        <v>0</v>
      </c>
      <c r="R278" s="8">
        <v>25</v>
      </c>
      <c r="S278" s="8">
        <v>3.186259634642228E-2</v>
      </c>
      <c r="T278">
        <v>2</v>
      </c>
      <c r="U278">
        <v>0</v>
      </c>
      <c r="V278">
        <v>0</v>
      </c>
      <c r="W278">
        <v>1</v>
      </c>
      <c r="X278" s="8">
        <v>0.16933868896377111</v>
      </c>
      <c r="Y278">
        <v>0</v>
      </c>
      <c r="Z278" s="8">
        <v>128</v>
      </c>
      <c r="AA278" s="8">
        <v>62</v>
      </c>
      <c r="AB278" s="8">
        <v>98</v>
      </c>
      <c r="AC278">
        <v>0</v>
      </c>
      <c r="AD278" s="8">
        <v>2.0148148148148151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 s="8">
        <v>15</v>
      </c>
      <c r="AL278" s="8">
        <v>80</v>
      </c>
      <c r="AM278" s="6">
        <v>8.6</v>
      </c>
      <c r="AN278">
        <v>0</v>
      </c>
      <c r="AO278" s="8">
        <v>70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 s="8">
        <v>3</v>
      </c>
      <c r="AW278">
        <v>0</v>
      </c>
      <c r="AX278">
        <v>0</v>
      </c>
      <c r="AY278">
        <v>1</v>
      </c>
      <c r="AZ278" s="8">
        <v>285</v>
      </c>
      <c r="BA278" s="8">
        <v>177</v>
      </c>
      <c r="BD278" s="2">
        <v>41359</v>
      </c>
      <c r="BE278" s="2">
        <v>41397</v>
      </c>
      <c r="BF278" s="8">
        <v>38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</v>
      </c>
      <c r="BO278">
        <v>14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3</v>
      </c>
      <c r="CJ278">
        <v>1</v>
      </c>
      <c r="CK278">
        <v>1</v>
      </c>
      <c r="CL278">
        <v>1</v>
      </c>
      <c r="CM278">
        <v>1</v>
      </c>
      <c r="CN278" s="6">
        <v>0.2</v>
      </c>
      <c r="CO278" s="8">
        <v>20</v>
      </c>
      <c r="CP278" s="8">
        <v>0</v>
      </c>
      <c r="CQ278" s="8">
        <v>80</v>
      </c>
      <c r="CR278" s="8">
        <v>43</v>
      </c>
      <c r="CS278">
        <v>1</v>
      </c>
      <c r="CT278" s="4">
        <v>0.3359375</v>
      </c>
      <c r="CU278" s="8">
        <v>85</v>
      </c>
      <c r="CV278" s="8">
        <v>80</v>
      </c>
      <c r="CW278" s="8">
        <v>1</v>
      </c>
      <c r="CX278">
        <v>1</v>
      </c>
      <c r="CY278" s="2">
        <v>41427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f t="shared" si="67"/>
        <v>1</v>
      </c>
      <c r="EO278">
        <f t="shared" si="68"/>
        <v>0</v>
      </c>
      <c r="EP278">
        <f t="shared" si="69"/>
        <v>1</v>
      </c>
      <c r="EQ278">
        <f t="shared" si="70"/>
        <v>1</v>
      </c>
      <c r="ER278">
        <f t="shared" si="71"/>
        <v>0</v>
      </c>
      <c r="ES278">
        <f t="shared" si="72"/>
        <v>1</v>
      </c>
      <c r="ET278">
        <f t="shared" si="73"/>
        <v>1</v>
      </c>
      <c r="EU278">
        <f t="shared" si="74"/>
        <v>1</v>
      </c>
      <c r="EV278">
        <f t="shared" si="75"/>
        <v>1</v>
      </c>
      <c r="EW278">
        <f t="shared" si="76"/>
        <v>1</v>
      </c>
      <c r="EX278">
        <f t="shared" si="77"/>
        <v>1</v>
      </c>
      <c r="EY278" s="8">
        <v>1.5</v>
      </c>
      <c r="EZ278">
        <v>1</v>
      </c>
      <c r="FA278" s="2">
        <v>41838</v>
      </c>
      <c r="FB278">
        <v>0</v>
      </c>
      <c r="FC278">
        <v>1</v>
      </c>
      <c r="FD278">
        <v>0</v>
      </c>
      <c r="FE278">
        <v>0</v>
      </c>
      <c r="FF278">
        <v>1</v>
      </c>
      <c r="FG278">
        <v>0</v>
      </c>
      <c r="FH278">
        <v>0</v>
      </c>
      <c r="FI278">
        <v>1</v>
      </c>
      <c r="FJ278">
        <v>1</v>
      </c>
      <c r="FK278">
        <v>1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1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1</v>
      </c>
      <c r="GY278">
        <v>0</v>
      </c>
      <c r="HA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f t="shared" si="64"/>
        <v>0</v>
      </c>
      <c r="HT278">
        <v>0</v>
      </c>
      <c r="HU278">
        <v>1</v>
      </c>
      <c r="HV278">
        <v>0</v>
      </c>
      <c r="HX278">
        <v>0</v>
      </c>
      <c r="ID278">
        <v>2</v>
      </c>
      <c r="IE278">
        <v>4</v>
      </c>
    </row>
    <row r="279" spans="1:239" x14ac:dyDescent="0.35">
      <c r="A279">
        <v>78</v>
      </c>
      <c r="B279">
        <v>1</v>
      </c>
      <c r="C279" s="9">
        <v>2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 t="shared" si="65"/>
        <v>1</v>
      </c>
      <c r="M279">
        <v>0</v>
      </c>
      <c r="N279">
        <v>1</v>
      </c>
      <c r="O279">
        <v>0</v>
      </c>
      <c r="P279">
        <v>0</v>
      </c>
      <c r="Q279">
        <f t="shared" si="66"/>
        <v>1</v>
      </c>
      <c r="R279" s="8">
        <v>0</v>
      </c>
      <c r="S279" s="8">
        <v>0</v>
      </c>
      <c r="T279">
        <v>2</v>
      </c>
      <c r="U279">
        <v>0</v>
      </c>
      <c r="V279">
        <v>0</v>
      </c>
      <c r="W279">
        <v>1</v>
      </c>
      <c r="X279" s="8">
        <v>7</v>
      </c>
      <c r="Y279">
        <v>0</v>
      </c>
      <c r="Z279" s="8">
        <v>111</v>
      </c>
      <c r="AA279" s="8">
        <v>80</v>
      </c>
      <c r="AB279" s="8">
        <v>98</v>
      </c>
      <c r="AC279">
        <v>0</v>
      </c>
      <c r="AD279" s="8">
        <v>2.0298507462686568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8">
        <v>35</v>
      </c>
      <c r="AL279" s="8">
        <v>60.500000000000007</v>
      </c>
      <c r="AM279" s="6">
        <v>7.5</v>
      </c>
      <c r="AN279">
        <v>0</v>
      </c>
      <c r="AO279" s="8">
        <v>84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 s="8">
        <v>2</v>
      </c>
      <c r="AW279">
        <v>0</v>
      </c>
      <c r="AX279">
        <v>1</v>
      </c>
      <c r="AY279">
        <v>0</v>
      </c>
      <c r="AZ279" s="8">
        <v>238</v>
      </c>
      <c r="BA279" s="8">
        <v>0</v>
      </c>
      <c r="BB279" t="s">
        <v>223</v>
      </c>
      <c r="BD279" s="2">
        <v>41379</v>
      </c>
      <c r="BE279" s="2">
        <v>41417</v>
      </c>
      <c r="BF279" s="8">
        <v>38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2</v>
      </c>
      <c r="BO279">
        <v>16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3</v>
      </c>
      <c r="CJ279">
        <v>1</v>
      </c>
      <c r="CK279">
        <v>1</v>
      </c>
      <c r="CL279">
        <v>1</v>
      </c>
      <c r="CM279">
        <v>1</v>
      </c>
      <c r="CN279" s="6">
        <v>2.5570179541923621</v>
      </c>
      <c r="CO279" s="8">
        <v>0</v>
      </c>
      <c r="CP279" s="8">
        <v>100</v>
      </c>
      <c r="CQ279" s="8">
        <v>0</v>
      </c>
      <c r="CR279" s="8">
        <v>51.5</v>
      </c>
      <c r="CS279">
        <v>0</v>
      </c>
      <c r="CT279" s="4">
        <v>0.46396396396396394</v>
      </c>
      <c r="CU279" s="8">
        <v>59.5</v>
      </c>
      <c r="CV279" s="8">
        <v>51.000000000000007</v>
      </c>
      <c r="CW279" s="8">
        <v>1</v>
      </c>
      <c r="CX279">
        <v>1</v>
      </c>
      <c r="CY279" s="2">
        <v>41419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1</v>
      </c>
      <c r="DX279">
        <v>1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f t="shared" si="67"/>
        <v>0</v>
      </c>
      <c r="EO279">
        <f t="shared" si="68"/>
        <v>0</v>
      </c>
      <c r="EP279">
        <f t="shared" si="69"/>
        <v>0</v>
      </c>
      <c r="EQ279">
        <f t="shared" si="70"/>
        <v>0</v>
      </c>
      <c r="ER279">
        <f t="shared" si="71"/>
        <v>0</v>
      </c>
      <c r="ES279">
        <f t="shared" si="72"/>
        <v>0</v>
      </c>
      <c r="ET279">
        <f t="shared" si="73"/>
        <v>0</v>
      </c>
      <c r="EU279">
        <f t="shared" si="74"/>
        <v>0</v>
      </c>
      <c r="EV279">
        <f t="shared" si="75"/>
        <v>0</v>
      </c>
      <c r="EW279">
        <f t="shared" si="76"/>
        <v>0</v>
      </c>
      <c r="EX279">
        <f t="shared" si="77"/>
        <v>0</v>
      </c>
      <c r="EY279" s="8">
        <v>1.8648648648648649</v>
      </c>
      <c r="EZ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 s="2">
        <v>41423</v>
      </c>
      <c r="HA279">
        <v>4</v>
      </c>
      <c r="HB279">
        <v>1</v>
      </c>
      <c r="HC279" s="2">
        <v>41430</v>
      </c>
      <c r="HD279">
        <v>6</v>
      </c>
      <c r="HE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f>HD279</f>
        <v>6</v>
      </c>
      <c r="HT279">
        <v>0</v>
      </c>
      <c r="HU279">
        <v>1</v>
      </c>
      <c r="HV279">
        <v>1</v>
      </c>
      <c r="HX279">
        <v>1</v>
      </c>
      <c r="HY279" s="2">
        <v>42944</v>
      </c>
      <c r="IB279">
        <v>6</v>
      </c>
      <c r="IC279">
        <v>1</v>
      </c>
      <c r="ID279">
        <v>1</v>
      </c>
      <c r="IE279">
        <v>3</v>
      </c>
    </row>
    <row r="280" spans="1:239" x14ac:dyDescent="0.35">
      <c r="A280">
        <v>46</v>
      </c>
      <c r="B280">
        <v>1</v>
      </c>
      <c r="C280" s="9">
        <v>2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f t="shared" si="65"/>
        <v>1</v>
      </c>
      <c r="M280">
        <v>0</v>
      </c>
      <c r="N280">
        <v>1</v>
      </c>
      <c r="O280">
        <v>0</v>
      </c>
      <c r="P280">
        <v>0</v>
      </c>
      <c r="Q280">
        <f t="shared" si="66"/>
        <v>1</v>
      </c>
      <c r="R280" s="8">
        <v>0</v>
      </c>
      <c r="S280" s="8">
        <v>0</v>
      </c>
      <c r="T280">
        <v>0</v>
      </c>
      <c r="U280">
        <v>1</v>
      </c>
      <c r="V280">
        <v>0</v>
      </c>
      <c r="W280">
        <v>0</v>
      </c>
      <c r="X280" s="8">
        <v>0</v>
      </c>
      <c r="Y280">
        <v>1</v>
      </c>
      <c r="Z280" s="8">
        <v>144</v>
      </c>
      <c r="AA280" s="8">
        <v>72</v>
      </c>
      <c r="AB280" s="8">
        <v>99</v>
      </c>
      <c r="AC280">
        <v>0</v>
      </c>
      <c r="AD280" s="8">
        <v>1.7894736842105261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 s="8">
        <v>41</v>
      </c>
      <c r="AL280" s="8">
        <v>80</v>
      </c>
      <c r="AM280" s="6">
        <v>6.8</v>
      </c>
      <c r="AN280">
        <v>1</v>
      </c>
      <c r="AO280" s="8">
        <v>10</v>
      </c>
      <c r="AP280">
        <v>5</v>
      </c>
      <c r="AQ280">
        <v>1</v>
      </c>
      <c r="AR280">
        <v>0</v>
      </c>
      <c r="AS280">
        <v>0</v>
      </c>
      <c r="AT280">
        <v>0</v>
      </c>
      <c r="AU280">
        <v>1</v>
      </c>
      <c r="AV280" s="8">
        <v>1</v>
      </c>
      <c r="AW280">
        <v>1</v>
      </c>
      <c r="AX280">
        <v>0</v>
      </c>
      <c r="AY280">
        <v>0</v>
      </c>
      <c r="AZ280" s="8">
        <v>344</v>
      </c>
      <c r="BA280" s="8">
        <v>236</v>
      </c>
      <c r="BD280" s="2">
        <v>42794</v>
      </c>
      <c r="BE280" s="2">
        <v>42832</v>
      </c>
      <c r="BF280" s="8">
        <v>38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3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0</v>
      </c>
      <c r="CM280">
        <v>0</v>
      </c>
      <c r="CN280" s="6">
        <v>25.6</v>
      </c>
      <c r="CO280" s="8">
        <v>50</v>
      </c>
      <c r="CP280" s="8">
        <v>50</v>
      </c>
      <c r="CQ280" s="8">
        <v>0</v>
      </c>
      <c r="CR280" s="8">
        <v>136</v>
      </c>
      <c r="CS280">
        <v>0</v>
      </c>
      <c r="CT280" s="4">
        <v>0.94444444444444442</v>
      </c>
      <c r="CU280" s="8">
        <v>8</v>
      </c>
      <c r="CV280" s="8">
        <v>57</v>
      </c>
      <c r="CW280" s="8">
        <v>1</v>
      </c>
      <c r="CX280">
        <v>1</v>
      </c>
      <c r="CY280" s="2">
        <v>42810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1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</v>
      </c>
      <c r="EM280">
        <v>0</v>
      </c>
      <c r="EN280">
        <f t="shared" si="67"/>
        <v>1</v>
      </c>
      <c r="EO280">
        <f t="shared" si="68"/>
        <v>0</v>
      </c>
      <c r="EP280">
        <f t="shared" si="69"/>
        <v>1</v>
      </c>
      <c r="EQ280">
        <f t="shared" si="70"/>
        <v>1</v>
      </c>
      <c r="ER280">
        <f t="shared" si="71"/>
        <v>0</v>
      </c>
      <c r="ES280">
        <f t="shared" si="72"/>
        <v>1</v>
      </c>
      <c r="ET280">
        <f t="shared" si="73"/>
        <v>0</v>
      </c>
      <c r="EU280">
        <f t="shared" si="74"/>
        <v>0</v>
      </c>
      <c r="EV280">
        <f t="shared" si="75"/>
        <v>1</v>
      </c>
      <c r="EW280">
        <f t="shared" si="76"/>
        <v>0</v>
      </c>
      <c r="EX280">
        <f t="shared" si="77"/>
        <v>0</v>
      </c>
      <c r="EY280" s="8">
        <v>1.878048780487805</v>
      </c>
      <c r="EZ280">
        <v>1</v>
      </c>
      <c r="FA280" s="2">
        <v>42859</v>
      </c>
      <c r="FB280">
        <v>0</v>
      </c>
      <c r="FC280">
        <v>1</v>
      </c>
      <c r="FD280">
        <v>0</v>
      </c>
      <c r="FE280">
        <v>0</v>
      </c>
      <c r="FF280">
        <v>1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0</v>
      </c>
      <c r="HA280">
        <v>0</v>
      </c>
      <c r="HB280">
        <v>0</v>
      </c>
      <c r="HD280">
        <v>0</v>
      </c>
      <c r="HE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f t="shared" ref="HR280:HR301" si="78">HA280</f>
        <v>0</v>
      </c>
      <c r="HT280">
        <v>0</v>
      </c>
      <c r="HU280">
        <v>1</v>
      </c>
      <c r="HV280">
        <v>0</v>
      </c>
      <c r="HW280" s="2">
        <v>42929</v>
      </c>
      <c r="HX280">
        <v>0</v>
      </c>
      <c r="HZ280">
        <v>97</v>
      </c>
      <c r="IA280">
        <v>1</v>
      </c>
      <c r="ID280">
        <v>0</v>
      </c>
      <c r="IE280">
        <v>0</v>
      </c>
    </row>
    <row r="281" spans="1:239" x14ac:dyDescent="0.35">
      <c r="A281">
        <v>77</v>
      </c>
      <c r="B281">
        <v>1</v>
      </c>
      <c r="C281" s="9">
        <v>2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 t="shared" si="65"/>
        <v>1</v>
      </c>
      <c r="M281">
        <v>1</v>
      </c>
      <c r="N281">
        <v>0</v>
      </c>
      <c r="O281">
        <v>1</v>
      </c>
      <c r="P281">
        <v>0</v>
      </c>
      <c r="Q281">
        <f t="shared" si="66"/>
        <v>1</v>
      </c>
      <c r="R281" s="8">
        <v>0</v>
      </c>
      <c r="S281" s="8">
        <v>3.1840091982487953E-2</v>
      </c>
      <c r="T281">
        <v>0</v>
      </c>
      <c r="U281">
        <v>1</v>
      </c>
      <c r="V281">
        <v>0</v>
      </c>
      <c r="W281">
        <v>0</v>
      </c>
      <c r="X281" s="8">
        <v>0</v>
      </c>
      <c r="Y281">
        <v>0</v>
      </c>
      <c r="Z281" s="8">
        <v>126</v>
      </c>
      <c r="AA281" s="8">
        <v>74</v>
      </c>
      <c r="AB281" s="8">
        <v>97</v>
      </c>
      <c r="AC281">
        <v>1</v>
      </c>
      <c r="AD281" s="8">
        <v>1.961538461538461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 s="8">
        <v>22</v>
      </c>
      <c r="AL281" s="8">
        <v>33</v>
      </c>
      <c r="AM281" s="6">
        <v>7.9</v>
      </c>
      <c r="AN281">
        <v>0</v>
      </c>
      <c r="AO281" s="8">
        <v>25</v>
      </c>
      <c r="AP281">
        <v>4</v>
      </c>
      <c r="AQ281">
        <v>1</v>
      </c>
      <c r="AR281">
        <v>0</v>
      </c>
      <c r="AS281">
        <v>0</v>
      </c>
      <c r="AT281">
        <v>1</v>
      </c>
      <c r="AU281">
        <v>0</v>
      </c>
      <c r="AV281" s="8">
        <v>2</v>
      </c>
      <c r="AW281">
        <v>0</v>
      </c>
      <c r="AX281">
        <v>1</v>
      </c>
      <c r="AY281">
        <v>0</v>
      </c>
      <c r="AZ281" s="8">
        <v>153.5</v>
      </c>
      <c r="BA281" s="8">
        <v>0</v>
      </c>
      <c r="BC281" t="s">
        <v>232</v>
      </c>
      <c r="BD281" s="2">
        <v>41922</v>
      </c>
      <c r="BE281" s="2">
        <v>41961</v>
      </c>
      <c r="BF281" s="8">
        <v>39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7</v>
      </c>
      <c r="BO281">
        <v>16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1</v>
      </c>
      <c r="CI281">
        <v>3</v>
      </c>
      <c r="CJ281">
        <v>1</v>
      </c>
      <c r="CK281">
        <v>1</v>
      </c>
      <c r="CL281">
        <v>1</v>
      </c>
      <c r="CM281">
        <v>1</v>
      </c>
      <c r="CN281" s="6">
        <v>0.1</v>
      </c>
      <c r="CO281" s="8">
        <v>0</v>
      </c>
      <c r="CP281" s="8">
        <v>0</v>
      </c>
      <c r="CQ281" s="8">
        <v>100</v>
      </c>
      <c r="CR281" s="8">
        <v>65</v>
      </c>
      <c r="CS281">
        <v>0</v>
      </c>
      <c r="CT281" s="4">
        <v>0.51587301587301593</v>
      </c>
      <c r="CU281" s="8">
        <v>61</v>
      </c>
      <c r="CV281" s="8">
        <v>60.093738301746583</v>
      </c>
      <c r="CW281" s="8">
        <v>0</v>
      </c>
      <c r="CX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f t="shared" si="67"/>
        <v>0</v>
      </c>
      <c r="EO281">
        <f t="shared" si="68"/>
        <v>0</v>
      </c>
      <c r="EP281">
        <f t="shared" si="69"/>
        <v>0</v>
      </c>
      <c r="EQ281">
        <f t="shared" si="70"/>
        <v>0</v>
      </c>
      <c r="ER281">
        <f t="shared" si="71"/>
        <v>0</v>
      </c>
      <c r="ES281">
        <f t="shared" si="72"/>
        <v>0</v>
      </c>
      <c r="ET281">
        <f t="shared" si="73"/>
        <v>0</v>
      </c>
      <c r="EU281">
        <f t="shared" si="74"/>
        <v>0</v>
      </c>
      <c r="EV281">
        <f t="shared" si="75"/>
        <v>0</v>
      </c>
      <c r="EW281">
        <f t="shared" si="76"/>
        <v>0</v>
      </c>
      <c r="EX281">
        <f t="shared" si="77"/>
        <v>0</v>
      </c>
      <c r="EY281" s="8">
        <v>1.8947368421052631</v>
      </c>
      <c r="EZ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HA281">
        <v>0</v>
      </c>
      <c r="HB281">
        <v>0</v>
      </c>
      <c r="HD281">
        <v>0</v>
      </c>
      <c r="HE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f t="shared" si="78"/>
        <v>0</v>
      </c>
      <c r="HT281">
        <v>0</v>
      </c>
      <c r="HU281">
        <v>1</v>
      </c>
      <c r="HV281">
        <v>0</v>
      </c>
      <c r="HW281" s="2">
        <v>42014</v>
      </c>
      <c r="HX281">
        <v>1</v>
      </c>
      <c r="HY281" s="2">
        <v>42337</v>
      </c>
      <c r="HZ281">
        <v>53</v>
      </c>
      <c r="IA281">
        <v>1</v>
      </c>
      <c r="ID281">
        <v>0</v>
      </c>
      <c r="IE281">
        <v>0</v>
      </c>
    </row>
    <row r="282" spans="1:239" x14ac:dyDescent="0.35">
      <c r="A282">
        <v>89</v>
      </c>
      <c r="B282">
        <v>2</v>
      </c>
      <c r="C282" s="9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 t="shared" si="65"/>
        <v>0</v>
      </c>
      <c r="M282">
        <v>0</v>
      </c>
      <c r="N282">
        <v>1</v>
      </c>
      <c r="O282">
        <v>0</v>
      </c>
      <c r="P282">
        <v>0</v>
      </c>
      <c r="Q282">
        <f t="shared" si="66"/>
        <v>1</v>
      </c>
      <c r="R282" s="8">
        <v>0</v>
      </c>
      <c r="S282" s="8">
        <v>0</v>
      </c>
      <c r="T282">
        <v>0</v>
      </c>
      <c r="U282">
        <v>1</v>
      </c>
      <c r="V282">
        <v>0</v>
      </c>
      <c r="W282">
        <v>0</v>
      </c>
      <c r="X282" s="8">
        <v>0</v>
      </c>
      <c r="Y282">
        <v>0</v>
      </c>
      <c r="Z282" s="8">
        <v>136</v>
      </c>
      <c r="AA282" s="8">
        <v>65.135924193708718</v>
      </c>
      <c r="AB282" s="8">
        <v>97.199095022624434</v>
      </c>
      <c r="AC282">
        <v>0</v>
      </c>
      <c r="AD282" s="8">
        <v>1.8940397350993381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8">
        <v>40.077573799757602</v>
      </c>
      <c r="AL282" s="8">
        <v>62</v>
      </c>
      <c r="AM282" s="6">
        <v>7.5</v>
      </c>
      <c r="AN282">
        <v>0</v>
      </c>
      <c r="AO282" s="8">
        <v>30</v>
      </c>
      <c r="AP282">
        <v>3</v>
      </c>
      <c r="AQ282">
        <v>1</v>
      </c>
      <c r="AR282">
        <v>0</v>
      </c>
      <c r="AS282">
        <v>1</v>
      </c>
      <c r="AT282">
        <v>0</v>
      </c>
      <c r="AU282">
        <v>0</v>
      </c>
      <c r="AV282" s="8">
        <v>3</v>
      </c>
      <c r="AW282">
        <v>0</v>
      </c>
      <c r="AX282">
        <v>0</v>
      </c>
      <c r="AY282">
        <v>1</v>
      </c>
      <c r="AZ282" s="8">
        <v>416</v>
      </c>
      <c r="BA282" s="8">
        <v>308</v>
      </c>
      <c r="BC282" t="s">
        <v>232</v>
      </c>
      <c r="BD282" s="2">
        <v>42415</v>
      </c>
      <c r="BE282" s="2">
        <v>42454</v>
      </c>
      <c r="BF282" s="8">
        <v>39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4</v>
      </c>
      <c r="BO282">
        <v>12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3</v>
      </c>
      <c r="CJ282">
        <v>1</v>
      </c>
      <c r="CK282">
        <v>1</v>
      </c>
      <c r="CL282">
        <v>1</v>
      </c>
      <c r="CM282">
        <v>0</v>
      </c>
      <c r="CN282" s="6">
        <v>3.8</v>
      </c>
      <c r="CO282" s="8">
        <v>30</v>
      </c>
      <c r="CP282" s="8">
        <v>0</v>
      </c>
      <c r="CQ282" s="8">
        <v>70</v>
      </c>
      <c r="CR282" s="8">
        <v>74</v>
      </c>
      <c r="CS282">
        <v>0</v>
      </c>
      <c r="CT282" s="4">
        <v>0.54411764705882348</v>
      </c>
      <c r="CU282" s="8">
        <v>62</v>
      </c>
      <c r="CV282" s="8">
        <v>57</v>
      </c>
      <c r="CW282" s="8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f t="shared" si="67"/>
        <v>0</v>
      </c>
      <c r="EO282">
        <f t="shared" si="68"/>
        <v>0</v>
      </c>
      <c r="EP282">
        <f t="shared" si="69"/>
        <v>0</v>
      </c>
      <c r="EQ282">
        <f t="shared" si="70"/>
        <v>0</v>
      </c>
      <c r="ER282">
        <f t="shared" si="71"/>
        <v>0</v>
      </c>
      <c r="ES282">
        <f t="shared" si="72"/>
        <v>0</v>
      </c>
      <c r="ET282">
        <f t="shared" si="73"/>
        <v>0</v>
      </c>
      <c r="EU282">
        <f t="shared" si="74"/>
        <v>0</v>
      </c>
      <c r="EV282">
        <f t="shared" si="75"/>
        <v>0</v>
      </c>
      <c r="EW282">
        <f t="shared" si="76"/>
        <v>0</v>
      </c>
      <c r="EX282">
        <f t="shared" si="77"/>
        <v>0</v>
      </c>
      <c r="EY282" s="8">
        <v>1.7761194029850751</v>
      </c>
      <c r="EZ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0</v>
      </c>
      <c r="HA282">
        <v>0</v>
      </c>
      <c r="HB282">
        <v>0</v>
      </c>
      <c r="HD282">
        <v>0</v>
      </c>
      <c r="HE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f t="shared" si="78"/>
        <v>0</v>
      </c>
      <c r="HT282">
        <v>0</v>
      </c>
      <c r="HU282">
        <v>0</v>
      </c>
      <c r="HV282">
        <v>0</v>
      </c>
      <c r="HX282">
        <v>1</v>
      </c>
      <c r="HY282" s="2">
        <v>42507</v>
      </c>
      <c r="ID282">
        <v>2</v>
      </c>
      <c r="IE282">
        <v>4</v>
      </c>
    </row>
    <row r="283" spans="1:239" x14ac:dyDescent="0.35">
      <c r="A283">
        <v>43</v>
      </c>
      <c r="B283">
        <v>1</v>
      </c>
      <c r="C283" s="9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f t="shared" si="65"/>
        <v>0</v>
      </c>
      <c r="M283">
        <v>0</v>
      </c>
      <c r="N283">
        <v>1</v>
      </c>
      <c r="O283">
        <v>0</v>
      </c>
      <c r="P283">
        <v>0</v>
      </c>
      <c r="Q283">
        <f t="shared" si="66"/>
        <v>1</v>
      </c>
      <c r="R283" s="8">
        <v>0</v>
      </c>
      <c r="S283" s="8">
        <v>0</v>
      </c>
      <c r="T283">
        <v>0</v>
      </c>
      <c r="U283">
        <v>1</v>
      </c>
      <c r="V283">
        <v>0</v>
      </c>
      <c r="W283">
        <v>0</v>
      </c>
      <c r="X283" s="8">
        <v>0</v>
      </c>
      <c r="Y283">
        <v>1</v>
      </c>
      <c r="Z283" s="8">
        <v>145</v>
      </c>
      <c r="AA283" s="8">
        <v>87</v>
      </c>
      <c r="AB283" s="8">
        <v>99</v>
      </c>
      <c r="AC283">
        <v>0</v>
      </c>
      <c r="AD283" s="8">
        <v>1.8560000000000001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8">
        <v>41.5</v>
      </c>
      <c r="AL283" s="8">
        <v>70.195043204750306</v>
      </c>
      <c r="AM283" s="6">
        <v>9.1</v>
      </c>
      <c r="AN283">
        <v>0</v>
      </c>
      <c r="AO283" s="8">
        <v>105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 s="8">
        <v>3</v>
      </c>
      <c r="AW283">
        <v>0</v>
      </c>
      <c r="AX283">
        <v>0</v>
      </c>
      <c r="AY283">
        <v>1</v>
      </c>
      <c r="AZ283" s="8">
        <v>147</v>
      </c>
      <c r="BA283" s="8">
        <v>111</v>
      </c>
      <c r="BB283" t="s">
        <v>220</v>
      </c>
      <c r="BD283" s="2">
        <v>41548</v>
      </c>
      <c r="BE283" s="2">
        <v>41587</v>
      </c>
      <c r="BF283" s="8">
        <v>39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</v>
      </c>
      <c r="BO283">
        <v>7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1</v>
      </c>
      <c r="CN283" s="6">
        <v>30</v>
      </c>
      <c r="CO283" s="8">
        <v>30</v>
      </c>
      <c r="CP283" s="8">
        <v>0</v>
      </c>
      <c r="CQ283" s="8">
        <v>70</v>
      </c>
      <c r="CR283" s="8">
        <v>86.500000000000014</v>
      </c>
      <c r="CS283">
        <v>0</v>
      </c>
      <c r="CT283" s="4">
        <v>0.59655172413793112</v>
      </c>
      <c r="CU283" s="8">
        <v>58.499999999999986</v>
      </c>
      <c r="CV283" s="8">
        <v>109</v>
      </c>
      <c r="CW283" s="8">
        <v>0</v>
      </c>
      <c r="CX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f t="shared" si="67"/>
        <v>0</v>
      </c>
      <c r="EO283">
        <f t="shared" si="68"/>
        <v>0</v>
      </c>
      <c r="EP283">
        <f t="shared" si="69"/>
        <v>0</v>
      </c>
      <c r="EQ283">
        <f t="shared" si="70"/>
        <v>0</v>
      </c>
      <c r="ER283">
        <f t="shared" si="71"/>
        <v>0</v>
      </c>
      <c r="ES283">
        <f t="shared" si="72"/>
        <v>0</v>
      </c>
      <c r="ET283">
        <f t="shared" si="73"/>
        <v>0</v>
      </c>
      <c r="EU283">
        <f t="shared" si="74"/>
        <v>0</v>
      </c>
      <c r="EV283">
        <f t="shared" si="75"/>
        <v>0</v>
      </c>
      <c r="EW283">
        <f t="shared" si="76"/>
        <v>0</v>
      </c>
      <c r="EX283">
        <f t="shared" si="77"/>
        <v>0</v>
      </c>
      <c r="EY283" s="8">
        <v>1.901408450704225</v>
      </c>
      <c r="EZ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1</v>
      </c>
      <c r="GZ283" s="2">
        <v>41636</v>
      </c>
      <c r="HA283">
        <v>2</v>
      </c>
      <c r="HB283">
        <v>0</v>
      </c>
      <c r="HD283">
        <v>0</v>
      </c>
      <c r="HE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f t="shared" si="78"/>
        <v>2</v>
      </c>
      <c r="HT283">
        <v>0</v>
      </c>
      <c r="HU283">
        <v>1</v>
      </c>
      <c r="HV283">
        <v>1</v>
      </c>
      <c r="HW283" s="2">
        <v>41760</v>
      </c>
      <c r="HX283">
        <v>1</v>
      </c>
      <c r="HY283" s="2">
        <v>43237</v>
      </c>
      <c r="HZ283">
        <v>173</v>
      </c>
      <c r="IA283">
        <v>1</v>
      </c>
      <c r="IB283">
        <v>49</v>
      </c>
      <c r="IC283">
        <v>1</v>
      </c>
      <c r="ID283">
        <v>1</v>
      </c>
      <c r="IE283">
        <v>1</v>
      </c>
    </row>
    <row r="284" spans="1:239" x14ac:dyDescent="0.35">
      <c r="A284">
        <v>57</v>
      </c>
      <c r="B284">
        <v>1</v>
      </c>
      <c r="C284" s="9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f t="shared" si="65"/>
        <v>0</v>
      </c>
      <c r="M284">
        <v>2</v>
      </c>
      <c r="N284">
        <v>0</v>
      </c>
      <c r="O284">
        <v>0</v>
      </c>
      <c r="P284">
        <v>1</v>
      </c>
      <c r="Q284">
        <f t="shared" si="66"/>
        <v>0</v>
      </c>
      <c r="R284" s="8">
        <v>5</v>
      </c>
      <c r="S284" s="8">
        <v>4.3391791719399747E-2</v>
      </c>
      <c r="T284">
        <v>2</v>
      </c>
      <c r="U284">
        <v>0</v>
      </c>
      <c r="V284">
        <v>0</v>
      </c>
      <c r="W284">
        <v>1</v>
      </c>
      <c r="X284" s="8">
        <v>0.10821902406116481</v>
      </c>
      <c r="Y284">
        <v>0</v>
      </c>
      <c r="Z284" s="8">
        <v>111</v>
      </c>
      <c r="AA284" s="8">
        <v>66</v>
      </c>
      <c r="AB284" s="8">
        <v>98</v>
      </c>
      <c r="AC284">
        <v>0</v>
      </c>
      <c r="AD284" s="8">
        <v>2.0277777777777781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8">
        <v>39.881610485146169</v>
      </c>
      <c r="AL284" s="8">
        <v>68</v>
      </c>
      <c r="AM284" s="6">
        <v>8</v>
      </c>
      <c r="AN284">
        <v>0</v>
      </c>
      <c r="AO284" s="8">
        <v>80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 s="8">
        <v>1</v>
      </c>
      <c r="AW284">
        <v>1</v>
      </c>
      <c r="AX284">
        <v>0</v>
      </c>
      <c r="AY284">
        <v>0</v>
      </c>
      <c r="AZ284" s="8">
        <v>312</v>
      </c>
      <c r="BA284" s="8">
        <v>312</v>
      </c>
      <c r="BD284" s="2">
        <v>42545</v>
      </c>
      <c r="BE284" s="2">
        <v>42584</v>
      </c>
      <c r="BF284" s="8">
        <v>39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</v>
      </c>
      <c r="BO284">
        <v>7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1</v>
      </c>
      <c r="CN284" s="6">
        <v>1</v>
      </c>
      <c r="CO284" s="8">
        <v>50</v>
      </c>
      <c r="CP284" s="8">
        <v>0</v>
      </c>
      <c r="CQ284" s="8">
        <v>50</v>
      </c>
      <c r="CR284" s="8">
        <v>89</v>
      </c>
      <c r="CS284">
        <v>0</v>
      </c>
      <c r="CT284" s="4">
        <v>0.80180180180180183</v>
      </c>
      <c r="CU284" s="8">
        <v>22</v>
      </c>
      <c r="CV284" s="8">
        <v>92</v>
      </c>
      <c r="CW284" s="8">
        <v>0</v>
      </c>
      <c r="CX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f t="shared" si="67"/>
        <v>0</v>
      </c>
      <c r="EO284">
        <f t="shared" si="68"/>
        <v>0</v>
      </c>
      <c r="EP284">
        <f t="shared" si="69"/>
        <v>0</v>
      </c>
      <c r="EQ284">
        <f t="shared" si="70"/>
        <v>0</v>
      </c>
      <c r="ER284">
        <f t="shared" si="71"/>
        <v>0</v>
      </c>
      <c r="ES284">
        <f t="shared" si="72"/>
        <v>0</v>
      </c>
      <c r="ET284">
        <f t="shared" si="73"/>
        <v>0</v>
      </c>
      <c r="EU284">
        <f t="shared" si="74"/>
        <v>0</v>
      </c>
      <c r="EV284">
        <f t="shared" si="75"/>
        <v>0</v>
      </c>
      <c r="EW284">
        <f t="shared" si="76"/>
        <v>0</v>
      </c>
      <c r="EX284">
        <f t="shared" si="77"/>
        <v>0</v>
      </c>
      <c r="EY284" s="8">
        <v>1.7945205479452051</v>
      </c>
      <c r="EZ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</v>
      </c>
      <c r="GY284">
        <v>0</v>
      </c>
      <c r="HA284">
        <v>0</v>
      </c>
      <c r="HB284">
        <v>0</v>
      </c>
      <c r="HD284">
        <v>0</v>
      </c>
      <c r="HE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f t="shared" si="78"/>
        <v>0</v>
      </c>
      <c r="HT284">
        <v>0</v>
      </c>
      <c r="HU284">
        <v>1</v>
      </c>
      <c r="HV284">
        <v>0</v>
      </c>
      <c r="HW284" s="2">
        <v>42771</v>
      </c>
      <c r="HX284">
        <v>0</v>
      </c>
      <c r="HZ284">
        <v>187</v>
      </c>
      <c r="IA284">
        <v>1</v>
      </c>
      <c r="ID284">
        <v>0</v>
      </c>
      <c r="IE284">
        <v>0</v>
      </c>
    </row>
    <row r="285" spans="1:239" x14ac:dyDescent="0.35">
      <c r="A285">
        <v>70</v>
      </c>
      <c r="B285">
        <v>1</v>
      </c>
      <c r="C285" s="9">
        <v>2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f t="shared" si="65"/>
        <v>1</v>
      </c>
      <c r="M285">
        <v>0</v>
      </c>
      <c r="N285">
        <v>1</v>
      </c>
      <c r="O285">
        <v>0</v>
      </c>
      <c r="P285">
        <v>0</v>
      </c>
      <c r="Q285">
        <f t="shared" si="66"/>
        <v>1</v>
      </c>
      <c r="R285" s="8">
        <v>0</v>
      </c>
      <c r="S285" s="8">
        <v>0</v>
      </c>
      <c r="T285">
        <v>0</v>
      </c>
      <c r="U285">
        <v>1</v>
      </c>
      <c r="V285">
        <v>0</v>
      </c>
      <c r="W285">
        <v>0</v>
      </c>
      <c r="X285" s="8">
        <v>0</v>
      </c>
      <c r="Y285">
        <v>1</v>
      </c>
      <c r="Z285" s="8">
        <v>142</v>
      </c>
      <c r="AA285" s="8">
        <v>90</v>
      </c>
      <c r="AB285" s="8">
        <v>98</v>
      </c>
      <c r="AC285">
        <v>0</v>
      </c>
      <c r="AD285" s="8">
        <v>1.8181818181818179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8">
        <v>43.5</v>
      </c>
      <c r="AL285" s="8">
        <v>61</v>
      </c>
      <c r="AM285" s="6">
        <v>7.7</v>
      </c>
      <c r="AN285">
        <v>0</v>
      </c>
      <c r="AO285" s="8">
        <v>69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 s="8">
        <v>3</v>
      </c>
      <c r="AW285">
        <v>0</v>
      </c>
      <c r="AX285">
        <v>0</v>
      </c>
      <c r="AY285">
        <v>1</v>
      </c>
      <c r="AZ285" s="8">
        <v>199</v>
      </c>
      <c r="BA285" s="8">
        <v>199</v>
      </c>
      <c r="BD285" s="2">
        <v>42384</v>
      </c>
      <c r="BE285" s="2">
        <v>42423</v>
      </c>
      <c r="BF285" s="8">
        <v>39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7</v>
      </c>
      <c r="BO285">
        <v>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1</v>
      </c>
      <c r="CN285" s="6">
        <v>1.2</v>
      </c>
      <c r="CO285" s="8">
        <v>0</v>
      </c>
      <c r="CP285" s="8">
        <v>0</v>
      </c>
      <c r="CQ285" s="8">
        <v>100</v>
      </c>
      <c r="CR285" s="8">
        <v>95</v>
      </c>
      <c r="CS285">
        <v>0</v>
      </c>
      <c r="CT285" s="4">
        <v>0.66901408450704225</v>
      </c>
      <c r="CU285" s="8">
        <v>47</v>
      </c>
      <c r="CV285" s="8">
        <v>81</v>
      </c>
      <c r="CW285" s="8">
        <v>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f t="shared" si="67"/>
        <v>0</v>
      </c>
      <c r="EO285">
        <f t="shared" si="68"/>
        <v>0</v>
      </c>
      <c r="EP285">
        <f t="shared" si="69"/>
        <v>0</v>
      </c>
      <c r="EQ285">
        <f t="shared" si="70"/>
        <v>0</v>
      </c>
      <c r="ER285">
        <f t="shared" si="71"/>
        <v>0</v>
      </c>
      <c r="ES285">
        <f t="shared" si="72"/>
        <v>0</v>
      </c>
      <c r="ET285">
        <f t="shared" si="73"/>
        <v>0</v>
      </c>
      <c r="EU285">
        <f t="shared" si="74"/>
        <v>0</v>
      </c>
      <c r="EV285">
        <f t="shared" si="75"/>
        <v>0</v>
      </c>
      <c r="EW285">
        <f t="shared" si="76"/>
        <v>0</v>
      </c>
      <c r="EX285">
        <f t="shared" si="77"/>
        <v>0</v>
      </c>
      <c r="EY285" s="8">
        <v>1.3087248322147651</v>
      </c>
      <c r="EZ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HA285">
        <v>0</v>
      </c>
      <c r="HB285">
        <v>0</v>
      </c>
      <c r="HD285">
        <v>0</v>
      </c>
      <c r="HE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f t="shared" si="78"/>
        <v>0</v>
      </c>
      <c r="HT285">
        <v>0</v>
      </c>
      <c r="HU285">
        <v>1</v>
      </c>
      <c r="HV285">
        <v>0</v>
      </c>
      <c r="HW285" s="2">
        <v>42530</v>
      </c>
      <c r="HX285">
        <v>0</v>
      </c>
      <c r="HZ285">
        <v>107</v>
      </c>
      <c r="IA285">
        <v>1</v>
      </c>
      <c r="ID285">
        <v>0</v>
      </c>
      <c r="IE285">
        <v>0</v>
      </c>
    </row>
    <row r="286" spans="1:239" x14ac:dyDescent="0.35">
      <c r="A286">
        <v>53</v>
      </c>
      <c r="B286">
        <v>1</v>
      </c>
      <c r="C286" s="9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f t="shared" si="65"/>
        <v>0</v>
      </c>
      <c r="M286">
        <v>2</v>
      </c>
      <c r="N286">
        <v>0</v>
      </c>
      <c r="O286">
        <v>0</v>
      </c>
      <c r="P286">
        <v>1</v>
      </c>
      <c r="Q286">
        <f t="shared" si="66"/>
        <v>0</v>
      </c>
      <c r="R286" s="8">
        <v>1</v>
      </c>
      <c r="S286" s="8">
        <v>5.5402731480007503E-2</v>
      </c>
      <c r="T286">
        <v>0</v>
      </c>
      <c r="U286">
        <v>1</v>
      </c>
      <c r="V286">
        <v>0</v>
      </c>
      <c r="W286">
        <v>0</v>
      </c>
      <c r="X286" s="8">
        <v>0</v>
      </c>
      <c r="Y286">
        <v>0</v>
      </c>
      <c r="Z286" s="8">
        <v>138.5</v>
      </c>
      <c r="AA286" s="8">
        <v>77.050413467545425</v>
      </c>
      <c r="AB286" s="8">
        <v>97.178512396694217</v>
      </c>
      <c r="AC286">
        <v>0</v>
      </c>
      <c r="AD286" s="8">
        <v>1.943661971830986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8">
        <v>39.5</v>
      </c>
      <c r="AL286" s="8">
        <v>92</v>
      </c>
      <c r="AM286" s="6">
        <v>8.0709947926332006</v>
      </c>
      <c r="AN286">
        <v>0</v>
      </c>
      <c r="AO286" s="8">
        <v>47</v>
      </c>
      <c r="AP286">
        <v>2</v>
      </c>
      <c r="AQ286">
        <v>1</v>
      </c>
      <c r="AR286">
        <v>1</v>
      </c>
      <c r="AS286">
        <v>0</v>
      </c>
      <c r="AT286">
        <v>0</v>
      </c>
      <c r="AU286">
        <v>0</v>
      </c>
      <c r="AV286" s="8">
        <v>1</v>
      </c>
      <c r="AW286">
        <v>1</v>
      </c>
      <c r="AX286">
        <v>0</v>
      </c>
      <c r="AY286">
        <v>0</v>
      </c>
      <c r="AZ286" s="8">
        <v>219</v>
      </c>
      <c r="BA286" s="8">
        <v>219</v>
      </c>
      <c r="BD286" s="2">
        <v>41897</v>
      </c>
      <c r="BE286" s="2">
        <v>41936</v>
      </c>
      <c r="BF286" s="8">
        <v>39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7</v>
      </c>
      <c r="BO286">
        <v>6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1</v>
      </c>
      <c r="CN286" s="6">
        <v>1</v>
      </c>
      <c r="CO286" s="8">
        <v>0</v>
      </c>
      <c r="CP286" s="8">
        <v>0</v>
      </c>
      <c r="CQ286" s="8">
        <v>100</v>
      </c>
      <c r="CR286" s="8">
        <v>95.5</v>
      </c>
      <c r="CS286">
        <v>0</v>
      </c>
      <c r="CT286" s="4">
        <v>0.68953068592057765</v>
      </c>
      <c r="CU286" s="8">
        <v>43</v>
      </c>
      <c r="CV286" s="8">
        <v>118.5</v>
      </c>
      <c r="CW286" s="8">
        <v>0</v>
      </c>
      <c r="CX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f t="shared" si="67"/>
        <v>0</v>
      </c>
      <c r="EO286">
        <f t="shared" si="68"/>
        <v>0</v>
      </c>
      <c r="EP286">
        <f t="shared" si="69"/>
        <v>0</v>
      </c>
      <c r="EQ286">
        <f t="shared" si="70"/>
        <v>0</v>
      </c>
      <c r="ER286">
        <f t="shared" si="71"/>
        <v>0</v>
      </c>
      <c r="ES286">
        <f t="shared" si="72"/>
        <v>0</v>
      </c>
      <c r="ET286">
        <f t="shared" si="73"/>
        <v>0</v>
      </c>
      <c r="EU286">
        <f t="shared" si="74"/>
        <v>0</v>
      </c>
      <c r="EV286">
        <f t="shared" si="75"/>
        <v>0</v>
      </c>
      <c r="EW286">
        <f t="shared" si="76"/>
        <v>0</v>
      </c>
      <c r="EX286">
        <f t="shared" si="77"/>
        <v>0</v>
      </c>
      <c r="EY286" s="8">
        <v>1.805970149253731</v>
      </c>
      <c r="EZ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HA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f t="shared" si="78"/>
        <v>0</v>
      </c>
      <c r="HT286">
        <v>0</v>
      </c>
      <c r="HU286">
        <v>1</v>
      </c>
      <c r="HV286">
        <v>0</v>
      </c>
      <c r="HW286" s="2">
        <v>42026</v>
      </c>
      <c r="HX286">
        <v>0</v>
      </c>
      <c r="HZ286">
        <v>90</v>
      </c>
      <c r="IA286">
        <v>1</v>
      </c>
      <c r="ID286">
        <v>0</v>
      </c>
      <c r="IE286">
        <v>0</v>
      </c>
    </row>
    <row r="287" spans="1:239" x14ac:dyDescent="0.35">
      <c r="A287">
        <v>75</v>
      </c>
      <c r="B287">
        <v>1</v>
      </c>
      <c r="C287" s="9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f t="shared" si="65"/>
        <v>0</v>
      </c>
      <c r="M287">
        <v>1</v>
      </c>
      <c r="N287">
        <v>0</v>
      </c>
      <c r="O287">
        <v>1</v>
      </c>
      <c r="P287">
        <v>0</v>
      </c>
      <c r="Q287">
        <f t="shared" si="66"/>
        <v>1</v>
      </c>
      <c r="R287" s="8">
        <v>0</v>
      </c>
      <c r="S287" s="8">
        <v>6.7820877526798662E-2</v>
      </c>
      <c r="T287">
        <v>2</v>
      </c>
      <c r="U287">
        <v>0</v>
      </c>
      <c r="V287">
        <v>0</v>
      </c>
      <c r="W287">
        <v>1</v>
      </c>
      <c r="X287" s="8">
        <v>5.4495912806539509E-2</v>
      </c>
      <c r="Y287">
        <v>1</v>
      </c>
      <c r="Z287" s="8">
        <v>151</v>
      </c>
      <c r="AA287" s="8">
        <v>67</v>
      </c>
      <c r="AB287" s="8">
        <v>97.917683374981635</v>
      </c>
      <c r="AC287">
        <v>0</v>
      </c>
      <c r="AD287" s="8">
        <v>1.901408450704225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8">
        <v>43.966507940323737</v>
      </c>
      <c r="AL287" s="8">
        <v>70</v>
      </c>
      <c r="AM287" s="6">
        <v>7.7595669050142941</v>
      </c>
      <c r="AN287">
        <v>0</v>
      </c>
      <c r="AO287" s="8">
        <v>45</v>
      </c>
      <c r="AP287">
        <v>2</v>
      </c>
      <c r="AQ287">
        <v>1</v>
      </c>
      <c r="AR287">
        <v>1</v>
      </c>
      <c r="AS287">
        <v>0</v>
      </c>
      <c r="AT287">
        <v>0</v>
      </c>
      <c r="AU287">
        <v>0</v>
      </c>
      <c r="AV287" s="8">
        <v>3</v>
      </c>
      <c r="AW287">
        <v>0</v>
      </c>
      <c r="AX287">
        <v>0</v>
      </c>
      <c r="AY287">
        <v>1</v>
      </c>
      <c r="AZ287" s="8">
        <v>309</v>
      </c>
      <c r="BA287" s="8">
        <v>261</v>
      </c>
      <c r="BB287" t="s">
        <v>220</v>
      </c>
      <c r="BD287" s="2">
        <v>42454</v>
      </c>
      <c r="BE287" s="2">
        <v>42493</v>
      </c>
      <c r="BF287" s="8">
        <v>39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7</v>
      </c>
      <c r="BO287">
        <v>2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0</v>
      </c>
      <c r="CN287" s="6">
        <v>1.8</v>
      </c>
      <c r="CO287" s="8">
        <v>80</v>
      </c>
      <c r="CP287" s="8">
        <v>0</v>
      </c>
      <c r="CQ287" s="8">
        <v>20</v>
      </c>
      <c r="CR287" s="8">
        <v>117</v>
      </c>
      <c r="CS287">
        <v>0</v>
      </c>
      <c r="CT287" s="4">
        <v>0.77483443708609268</v>
      </c>
      <c r="CU287" s="8">
        <v>34</v>
      </c>
      <c r="CV287" s="8">
        <v>115</v>
      </c>
      <c r="CW287" s="8">
        <v>0</v>
      </c>
      <c r="CX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f t="shared" si="67"/>
        <v>0</v>
      </c>
      <c r="EO287">
        <f t="shared" si="68"/>
        <v>0</v>
      </c>
      <c r="EP287">
        <f t="shared" si="69"/>
        <v>0</v>
      </c>
      <c r="EQ287">
        <f t="shared" si="70"/>
        <v>0</v>
      </c>
      <c r="ER287">
        <f t="shared" si="71"/>
        <v>0</v>
      </c>
      <c r="ES287">
        <f t="shared" si="72"/>
        <v>0</v>
      </c>
      <c r="ET287">
        <f t="shared" si="73"/>
        <v>0</v>
      </c>
      <c r="EU287">
        <f t="shared" si="74"/>
        <v>0</v>
      </c>
      <c r="EV287">
        <f t="shared" si="75"/>
        <v>0</v>
      </c>
      <c r="EW287">
        <f t="shared" si="76"/>
        <v>0</v>
      </c>
      <c r="EX287">
        <f t="shared" si="77"/>
        <v>0</v>
      </c>
      <c r="EY287" s="8">
        <v>1.821917808219178</v>
      </c>
      <c r="EZ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HA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f t="shared" si="78"/>
        <v>0</v>
      </c>
      <c r="HT287">
        <v>0</v>
      </c>
      <c r="HU287">
        <v>1</v>
      </c>
      <c r="HV287">
        <v>0</v>
      </c>
      <c r="HW287" s="2">
        <v>42516</v>
      </c>
      <c r="HX287">
        <v>0</v>
      </c>
      <c r="HZ287">
        <v>23</v>
      </c>
      <c r="IA287">
        <v>1</v>
      </c>
      <c r="ID287">
        <v>0</v>
      </c>
      <c r="IE287">
        <v>0</v>
      </c>
    </row>
    <row r="288" spans="1:239" x14ac:dyDescent="0.35">
      <c r="A288">
        <v>81</v>
      </c>
      <c r="B288">
        <v>1</v>
      </c>
      <c r="C288" s="9">
        <v>2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 t="shared" si="65"/>
        <v>1</v>
      </c>
      <c r="M288">
        <v>0</v>
      </c>
      <c r="N288">
        <v>1</v>
      </c>
      <c r="O288">
        <v>0</v>
      </c>
      <c r="P288">
        <v>0</v>
      </c>
      <c r="Q288">
        <f t="shared" si="66"/>
        <v>1</v>
      </c>
      <c r="R288" s="8">
        <v>0</v>
      </c>
      <c r="S288" s="8">
        <v>0</v>
      </c>
      <c r="T288">
        <v>0</v>
      </c>
      <c r="U288">
        <v>1</v>
      </c>
      <c r="V288">
        <v>0</v>
      </c>
      <c r="W288">
        <v>0</v>
      </c>
      <c r="X288" s="8">
        <v>0</v>
      </c>
      <c r="Y288">
        <v>0</v>
      </c>
      <c r="Z288" s="8">
        <v>122</v>
      </c>
      <c r="AA288" s="8">
        <v>60</v>
      </c>
      <c r="AB288" s="8">
        <v>97</v>
      </c>
      <c r="AC288">
        <v>0</v>
      </c>
      <c r="AD288" s="8">
        <v>2.0684931506849309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 s="8">
        <v>20</v>
      </c>
      <c r="AL288" s="8">
        <v>68.5</v>
      </c>
      <c r="AM288" s="6">
        <v>9.6</v>
      </c>
      <c r="AN288">
        <v>0</v>
      </c>
      <c r="AO288" s="8">
        <v>70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 s="8">
        <v>2</v>
      </c>
      <c r="AW288">
        <v>0</v>
      </c>
      <c r="AX288">
        <v>1</v>
      </c>
      <c r="AY288">
        <v>0</v>
      </c>
      <c r="AZ288" s="8">
        <v>165</v>
      </c>
      <c r="BA288" s="8">
        <v>0</v>
      </c>
      <c r="BB288" t="s">
        <v>217</v>
      </c>
      <c r="BD288" s="2">
        <v>42596</v>
      </c>
      <c r="BE288" s="2">
        <v>42635</v>
      </c>
      <c r="BF288" s="8">
        <v>39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</v>
      </c>
      <c r="BO288">
        <v>15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3</v>
      </c>
      <c r="CJ288">
        <v>1</v>
      </c>
      <c r="CK288">
        <v>1</v>
      </c>
      <c r="CL288">
        <v>1</v>
      </c>
      <c r="CM288">
        <v>1</v>
      </c>
      <c r="CN288" s="6">
        <v>7</v>
      </c>
      <c r="CO288" s="8">
        <v>30</v>
      </c>
      <c r="CP288" s="8">
        <v>70</v>
      </c>
      <c r="CQ288" s="8">
        <v>0</v>
      </c>
      <c r="CR288" s="8">
        <v>0</v>
      </c>
      <c r="CS288">
        <v>1</v>
      </c>
      <c r="CT288" s="4">
        <v>0</v>
      </c>
      <c r="CU288" s="8">
        <v>122</v>
      </c>
      <c r="CV288" s="8">
        <v>35.5</v>
      </c>
      <c r="CW288" s="8">
        <v>1</v>
      </c>
      <c r="CX288">
        <v>1</v>
      </c>
      <c r="CY288" s="2">
        <v>42685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1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0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0</v>
      </c>
      <c r="EN288">
        <f t="shared" si="67"/>
        <v>1</v>
      </c>
      <c r="EO288">
        <f t="shared" si="68"/>
        <v>0</v>
      </c>
      <c r="EP288">
        <f t="shared" si="69"/>
        <v>1</v>
      </c>
      <c r="EQ288">
        <f t="shared" si="70"/>
        <v>1</v>
      </c>
      <c r="ER288">
        <f t="shared" si="71"/>
        <v>0</v>
      </c>
      <c r="ES288">
        <f t="shared" si="72"/>
        <v>1</v>
      </c>
      <c r="ET288">
        <f t="shared" si="73"/>
        <v>0</v>
      </c>
      <c r="EU288">
        <f t="shared" si="74"/>
        <v>0</v>
      </c>
      <c r="EV288">
        <f t="shared" si="75"/>
        <v>1</v>
      </c>
      <c r="EW288">
        <f t="shared" si="76"/>
        <v>0</v>
      </c>
      <c r="EX288">
        <f t="shared" si="77"/>
        <v>0</v>
      </c>
      <c r="EY288" s="8">
        <v>1.833333333333333</v>
      </c>
      <c r="EZ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HA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f t="shared" si="78"/>
        <v>0</v>
      </c>
      <c r="HT288">
        <v>0</v>
      </c>
      <c r="HU288">
        <v>0</v>
      </c>
      <c r="HV288">
        <v>0</v>
      </c>
      <c r="HX288">
        <v>1</v>
      </c>
      <c r="HY288" s="2">
        <v>42742</v>
      </c>
      <c r="ID288">
        <v>2</v>
      </c>
      <c r="IE288">
        <v>4</v>
      </c>
    </row>
    <row r="289" spans="1:239" x14ac:dyDescent="0.35">
      <c r="A289">
        <v>74</v>
      </c>
      <c r="B289">
        <v>2</v>
      </c>
      <c r="C289" s="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65"/>
        <v>0</v>
      </c>
      <c r="M289">
        <v>0</v>
      </c>
      <c r="N289">
        <v>1</v>
      </c>
      <c r="O289">
        <v>0</v>
      </c>
      <c r="P289">
        <v>0</v>
      </c>
      <c r="Q289">
        <f t="shared" si="66"/>
        <v>1</v>
      </c>
      <c r="R289" s="8">
        <v>0</v>
      </c>
      <c r="S289" s="8">
        <v>0</v>
      </c>
      <c r="T289">
        <v>0</v>
      </c>
      <c r="U289">
        <v>1</v>
      </c>
      <c r="V289">
        <v>0</v>
      </c>
      <c r="W289">
        <v>0</v>
      </c>
      <c r="X289" s="8">
        <v>0</v>
      </c>
      <c r="Y289">
        <v>0</v>
      </c>
      <c r="Z289" s="8">
        <v>127</v>
      </c>
      <c r="AA289" s="8">
        <v>60</v>
      </c>
      <c r="AB289" s="8">
        <v>98</v>
      </c>
      <c r="AC289">
        <v>1</v>
      </c>
      <c r="AD289" s="8">
        <v>1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1</v>
      </c>
      <c r="AK289" s="8">
        <v>35</v>
      </c>
      <c r="AL289" s="8">
        <v>75</v>
      </c>
      <c r="AM289" s="6">
        <v>6.8</v>
      </c>
      <c r="AN289">
        <v>1</v>
      </c>
      <c r="AO289" s="8">
        <v>45</v>
      </c>
      <c r="AP289">
        <v>2</v>
      </c>
      <c r="AQ289">
        <v>1</v>
      </c>
      <c r="AR289">
        <v>1</v>
      </c>
      <c r="AS289">
        <v>0</v>
      </c>
      <c r="AT289">
        <v>0</v>
      </c>
      <c r="AU289">
        <v>0</v>
      </c>
      <c r="AV289" s="8">
        <v>3</v>
      </c>
      <c r="AW289">
        <v>0</v>
      </c>
      <c r="AX289">
        <v>0</v>
      </c>
      <c r="AY289">
        <v>1</v>
      </c>
      <c r="AZ289" s="8">
        <v>472</v>
      </c>
      <c r="BA289" s="8">
        <v>9</v>
      </c>
      <c r="BD289" s="2">
        <v>42667</v>
      </c>
      <c r="BE289" s="2">
        <v>42706</v>
      </c>
      <c r="BF289" s="8">
        <v>39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2</v>
      </c>
      <c r="BO289">
        <v>15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3</v>
      </c>
      <c r="CJ289">
        <v>1</v>
      </c>
      <c r="CK289">
        <v>1</v>
      </c>
      <c r="CL289">
        <v>1</v>
      </c>
      <c r="CM289">
        <v>1</v>
      </c>
      <c r="CN289" s="6">
        <v>0.2</v>
      </c>
      <c r="CO289" s="8">
        <v>30</v>
      </c>
      <c r="CP289" s="8">
        <v>0</v>
      </c>
      <c r="CQ289" s="8">
        <v>70</v>
      </c>
      <c r="CR289" s="8">
        <v>0</v>
      </c>
      <c r="CS289">
        <v>1</v>
      </c>
      <c r="CT289" s="4">
        <v>0</v>
      </c>
      <c r="CU289" s="8">
        <v>127</v>
      </c>
      <c r="CV289" s="8">
        <v>0</v>
      </c>
      <c r="CW289" s="8">
        <v>1</v>
      </c>
      <c r="CX289">
        <v>1</v>
      </c>
      <c r="CY289" s="2">
        <v>42718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0</v>
      </c>
      <c r="DH289">
        <v>1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f t="shared" si="67"/>
        <v>1</v>
      </c>
      <c r="EO289">
        <f t="shared" si="68"/>
        <v>0</v>
      </c>
      <c r="EP289">
        <f t="shared" si="69"/>
        <v>1</v>
      </c>
      <c r="EQ289">
        <f t="shared" si="70"/>
        <v>1</v>
      </c>
      <c r="ER289">
        <f t="shared" si="71"/>
        <v>0</v>
      </c>
      <c r="ES289">
        <f t="shared" si="72"/>
        <v>1</v>
      </c>
      <c r="ET289">
        <f t="shared" si="73"/>
        <v>1</v>
      </c>
      <c r="EU289">
        <f t="shared" si="74"/>
        <v>1</v>
      </c>
      <c r="EV289">
        <f t="shared" si="75"/>
        <v>1</v>
      </c>
      <c r="EW289">
        <f t="shared" si="76"/>
        <v>1</v>
      </c>
      <c r="EX289">
        <f t="shared" si="77"/>
        <v>1</v>
      </c>
      <c r="EY289" s="8">
        <v>2</v>
      </c>
      <c r="EZ289">
        <v>1</v>
      </c>
      <c r="FA289" s="2">
        <v>42735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HA289">
        <v>0</v>
      </c>
      <c r="HB289">
        <v>0</v>
      </c>
      <c r="HD289">
        <v>0</v>
      </c>
      <c r="HE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f t="shared" si="78"/>
        <v>0</v>
      </c>
      <c r="HT289">
        <v>0</v>
      </c>
      <c r="HU289">
        <v>1</v>
      </c>
      <c r="HV289">
        <v>0</v>
      </c>
      <c r="HW289" s="2">
        <v>42749</v>
      </c>
      <c r="HX289">
        <v>1</v>
      </c>
      <c r="HY289" s="2">
        <v>43141</v>
      </c>
      <c r="HZ289">
        <v>43</v>
      </c>
      <c r="IA289">
        <v>1</v>
      </c>
      <c r="ID289">
        <v>0</v>
      </c>
      <c r="IE289">
        <v>0</v>
      </c>
    </row>
    <row r="290" spans="1:239" x14ac:dyDescent="0.35">
      <c r="A290">
        <v>65</v>
      </c>
      <c r="B290">
        <v>2</v>
      </c>
      <c r="C290" s="9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65"/>
        <v>0</v>
      </c>
      <c r="M290">
        <v>2</v>
      </c>
      <c r="N290">
        <v>0</v>
      </c>
      <c r="O290">
        <v>0</v>
      </c>
      <c r="P290">
        <v>1</v>
      </c>
      <c r="Q290">
        <f t="shared" si="66"/>
        <v>0</v>
      </c>
      <c r="R290" s="8">
        <v>16</v>
      </c>
      <c r="S290" s="8">
        <v>0.19319576349290049</v>
      </c>
      <c r="T290">
        <v>0</v>
      </c>
      <c r="U290">
        <v>1</v>
      </c>
      <c r="V290">
        <v>0</v>
      </c>
      <c r="W290">
        <v>0</v>
      </c>
      <c r="X290" s="8">
        <v>0</v>
      </c>
      <c r="Y290">
        <v>0</v>
      </c>
      <c r="Z290" s="8">
        <v>121</v>
      </c>
      <c r="AA290" s="8">
        <v>59</v>
      </c>
      <c r="AB290" s="8">
        <v>98</v>
      </c>
      <c r="AC290">
        <v>1</v>
      </c>
      <c r="AD290" s="8">
        <v>3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 s="8">
        <v>32.134663840679181</v>
      </c>
      <c r="AL290" s="8">
        <v>41</v>
      </c>
      <c r="AM290" s="6">
        <v>8.1999999999999993</v>
      </c>
      <c r="AN290">
        <v>0</v>
      </c>
      <c r="AO290" s="8">
        <v>43</v>
      </c>
      <c r="AP290">
        <v>3</v>
      </c>
      <c r="AQ290">
        <v>1</v>
      </c>
      <c r="AR290">
        <v>0</v>
      </c>
      <c r="AS290">
        <v>1</v>
      </c>
      <c r="AT290">
        <v>0</v>
      </c>
      <c r="AU290">
        <v>0</v>
      </c>
      <c r="AV290" s="8">
        <v>2</v>
      </c>
      <c r="AW290">
        <v>0</v>
      </c>
      <c r="AX290">
        <v>1</v>
      </c>
      <c r="AY290">
        <v>0</v>
      </c>
      <c r="AZ290" s="8">
        <v>35</v>
      </c>
      <c r="BA290" s="8">
        <v>0</v>
      </c>
      <c r="BB290" t="s">
        <v>220</v>
      </c>
      <c r="BD290" s="2">
        <v>42420</v>
      </c>
      <c r="BE290" s="2">
        <v>42459</v>
      </c>
      <c r="BF290" s="8">
        <v>39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</v>
      </c>
      <c r="BO290">
        <v>14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3</v>
      </c>
      <c r="CJ290">
        <v>1</v>
      </c>
      <c r="CK290">
        <v>1</v>
      </c>
      <c r="CL290">
        <v>1</v>
      </c>
      <c r="CM290">
        <v>1</v>
      </c>
      <c r="CN290" s="6">
        <v>0.4</v>
      </c>
      <c r="CO290" s="8">
        <v>50</v>
      </c>
      <c r="CP290" s="8">
        <v>50</v>
      </c>
      <c r="CQ290" s="8">
        <v>0</v>
      </c>
      <c r="CR290" s="8">
        <v>18</v>
      </c>
      <c r="CS290">
        <v>1</v>
      </c>
      <c r="CT290" s="4">
        <v>0.1487603305785124</v>
      </c>
      <c r="CU290" s="8">
        <v>103</v>
      </c>
      <c r="CV290" s="8">
        <v>36</v>
      </c>
      <c r="CW290" s="8">
        <v>1</v>
      </c>
      <c r="CX290">
        <v>1</v>
      </c>
      <c r="CY290" s="2">
        <v>42531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1</v>
      </c>
      <c r="DN290">
        <v>1</v>
      </c>
      <c r="DO290">
        <v>1</v>
      </c>
      <c r="DP290">
        <v>0</v>
      </c>
      <c r="DQ290">
        <v>0</v>
      </c>
      <c r="DR290">
        <v>1</v>
      </c>
      <c r="DS290">
        <v>1</v>
      </c>
      <c r="DT290">
        <v>1</v>
      </c>
      <c r="DU290">
        <v>0</v>
      </c>
      <c r="DV290">
        <v>0</v>
      </c>
      <c r="DW290">
        <v>0</v>
      </c>
      <c r="DX290">
        <v>1</v>
      </c>
      <c r="DY290">
        <v>0</v>
      </c>
      <c r="DZ290">
        <v>0</v>
      </c>
      <c r="EA290">
        <v>0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f t="shared" si="67"/>
        <v>0</v>
      </c>
      <c r="EO290">
        <f t="shared" si="68"/>
        <v>0</v>
      </c>
      <c r="EP290">
        <f t="shared" si="69"/>
        <v>0</v>
      </c>
      <c r="EQ290">
        <f t="shared" si="70"/>
        <v>0</v>
      </c>
      <c r="ER290">
        <f t="shared" si="71"/>
        <v>0</v>
      </c>
      <c r="ES290">
        <f t="shared" si="72"/>
        <v>1</v>
      </c>
      <c r="ET290">
        <f t="shared" si="73"/>
        <v>1</v>
      </c>
      <c r="EU290">
        <f t="shared" si="74"/>
        <v>0</v>
      </c>
      <c r="EV290">
        <f t="shared" si="75"/>
        <v>1</v>
      </c>
      <c r="EW290">
        <f t="shared" si="76"/>
        <v>1</v>
      </c>
      <c r="EX290">
        <f t="shared" si="77"/>
        <v>0</v>
      </c>
      <c r="EY290" s="8">
        <v>1.944444444444444</v>
      </c>
      <c r="EZ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HA290">
        <v>0</v>
      </c>
      <c r="HB290">
        <v>0</v>
      </c>
      <c r="HD290">
        <v>0</v>
      </c>
      <c r="HE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f t="shared" si="78"/>
        <v>0</v>
      </c>
      <c r="HT290">
        <v>0</v>
      </c>
      <c r="HU290">
        <v>0</v>
      </c>
      <c r="HV290">
        <v>0</v>
      </c>
      <c r="HX290">
        <v>1</v>
      </c>
      <c r="HY290" s="2">
        <v>43058</v>
      </c>
      <c r="ID290">
        <v>2</v>
      </c>
      <c r="IE290">
        <v>4</v>
      </c>
    </row>
    <row r="291" spans="1:239" x14ac:dyDescent="0.35">
      <c r="A291">
        <v>80</v>
      </c>
      <c r="B291">
        <v>1</v>
      </c>
      <c r="C291" s="9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 t="shared" si="65"/>
        <v>0</v>
      </c>
      <c r="M291">
        <v>0</v>
      </c>
      <c r="N291">
        <v>1</v>
      </c>
      <c r="O291">
        <v>0</v>
      </c>
      <c r="P291">
        <v>0</v>
      </c>
      <c r="Q291">
        <f t="shared" si="66"/>
        <v>1</v>
      </c>
      <c r="R291" s="8">
        <v>0</v>
      </c>
      <c r="S291" s="8">
        <v>0</v>
      </c>
      <c r="T291">
        <v>0</v>
      </c>
      <c r="U291">
        <v>1</v>
      </c>
      <c r="V291">
        <v>0</v>
      </c>
      <c r="W291">
        <v>0</v>
      </c>
      <c r="X291" s="8">
        <v>0</v>
      </c>
      <c r="Y291">
        <v>0</v>
      </c>
      <c r="Z291" s="8">
        <v>135</v>
      </c>
      <c r="AA291" s="8">
        <v>68</v>
      </c>
      <c r="AB291" s="8">
        <v>96</v>
      </c>
      <c r="AC291">
        <v>0</v>
      </c>
      <c r="AD291" s="8">
        <v>1.9384615384615389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8">
        <v>35.5</v>
      </c>
      <c r="AL291" s="8">
        <v>79</v>
      </c>
      <c r="AM291" s="6">
        <v>9</v>
      </c>
      <c r="AN291">
        <v>0</v>
      </c>
      <c r="AO291" s="8">
        <v>43</v>
      </c>
      <c r="AP291">
        <v>3</v>
      </c>
      <c r="AQ291">
        <v>1</v>
      </c>
      <c r="AR291">
        <v>0</v>
      </c>
      <c r="AS291">
        <v>1</v>
      </c>
      <c r="AT291">
        <v>0</v>
      </c>
      <c r="AU291">
        <v>0</v>
      </c>
      <c r="AV291" s="8">
        <v>3</v>
      </c>
      <c r="AW291">
        <v>0</v>
      </c>
      <c r="AX291">
        <v>0</v>
      </c>
      <c r="AY291">
        <v>1</v>
      </c>
      <c r="AZ291" s="8">
        <v>401</v>
      </c>
      <c r="BA291" s="8">
        <v>312.00000000000011</v>
      </c>
      <c r="BD291" s="2">
        <v>41782</v>
      </c>
      <c r="BE291" s="2">
        <v>41821</v>
      </c>
      <c r="BF291" s="8">
        <v>39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5</v>
      </c>
      <c r="BO291">
        <v>15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3</v>
      </c>
      <c r="CJ291">
        <v>1</v>
      </c>
      <c r="CK291">
        <v>1</v>
      </c>
      <c r="CL291">
        <v>1</v>
      </c>
      <c r="CM291">
        <v>1</v>
      </c>
      <c r="CN291" s="6">
        <v>0.7</v>
      </c>
      <c r="CO291" s="8">
        <v>100</v>
      </c>
      <c r="CP291" s="8">
        <v>0</v>
      </c>
      <c r="CQ291" s="8">
        <v>0</v>
      </c>
      <c r="CR291" s="8">
        <v>34</v>
      </c>
      <c r="CS291">
        <v>1</v>
      </c>
      <c r="CT291" s="4">
        <v>0.25185185185185183</v>
      </c>
      <c r="CU291" s="8">
        <v>101</v>
      </c>
      <c r="CV291" s="8">
        <v>54</v>
      </c>
      <c r="CW291" s="8">
        <v>1</v>
      </c>
      <c r="CX291">
        <v>1</v>
      </c>
      <c r="CY291" s="2">
        <v>41840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1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1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0</v>
      </c>
      <c r="EN291">
        <f t="shared" si="67"/>
        <v>1</v>
      </c>
      <c r="EO291">
        <f t="shared" si="68"/>
        <v>0</v>
      </c>
      <c r="EP291">
        <f t="shared" si="69"/>
        <v>1</v>
      </c>
      <c r="EQ291">
        <f t="shared" si="70"/>
        <v>1</v>
      </c>
      <c r="ER291">
        <f t="shared" si="71"/>
        <v>0</v>
      </c>
      <c r="ES291">
        <f t="shared" si="72"/>
        <v>1</v>
      </c>
      <c r="ET291">
        <f t="shared" si="73"/>
        <v>1</v>
      </c>
      <c r="EU291">
        <f t="shared" si="74"/>
        <v>1</v>
      </c>
      <c r="EV291">
        <f t="shared" si="75"/>
        <v>1</v>
      </c>
      <c r="EW291">
        <f t="shared" si="76"/>
        <v>1</v>
      </c>
      <c r="EX291">
        <f t="shared" si="77"/>
        <v>1</v>
      </c>
      <c r="EY291" s="8">
        <v>1.8947368421052631</v>
      </c>
      <c r="EZ291">
        <v>1</v>
      </c>
      <c r="FA291" s="2">
        <v>41844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1</v>
      </c>
      <c r="FH291">
        <v>1</v>
      </c>
      <c r="FI291">
        <v>1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</v>
      </c>
      <c r="GY291">
        <v>1</v>
      </c>
      <c r="GZ291" s="2">
        <v>41870</v>
      </c>
      <c r="HA291">
        <v>2</v>
      </c>
      <c r="HB291">
        <v>0</v>
      </c>
      <c r="HD291">
        <v>0</v>
      </c>
      <c r="HE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f t="shared" si="78"/>
        <v>2</v>
      </c>
      <c r="HT291">
        <v>0</v>
      </c>
      <c r="HU291">
        <v>1</v>
      </c>
      <c r="HV291">
        <v>1</v>
      </c>
      <c r="HW291" s="2">
        <v>42046</v>
      </c>
      <c r="HX291">
        <v>1</v>
      </c>
      <c r="HY291" s="2">
        <v>42532</v>
      </c>
      <c r="HZ291">
        <v>225</v>
      </c>
      <c r="IA291">
        <v>1</v>
      </c>
      <c r="IB291">
        <v>49</v>
      </c>
      <c r="IC291">
        <v>1</v>
      </c>
      <c r="ID291">
        <v>1</v>
      </c>
      <c r="IE291">
        <v>1</v>
      </c>
    </row>
    <row r="292" spans="1:239" x14ac:dyDescent="0.35">
      <c r="A292">
        <v>74</v>
      </c>
      <c r="B292">
        <v>1</v>
      </c>
      <c r="C292" s="9">
        <v>2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65"/>
        <v>1</v>
      </c>
      <c r="M292">
        <v>2</v>
      </c>
      <c r="N292">
        <v>0</v>
      </c>
      <c r="O292">
        <v>0</v>
      </c>
      <c r="P292">
        <v>1</v>
      </c>
      <c r="Q292">
        <f t="shared" si="66"/>
        <v>0</v>
      </c>
      <c r="R292" s="8">
        <v>13</v>
      </c>
      <c r="S292" s="8">
        <v>0.30159918212953613</v>
      </c>
      <c r="T292">
        <v>2</v>
      </c>
      <c r="U292">
        <v>0</v>
      </c>
      <c r="V292">
        <v>0</v>
      </c>
      <c r="W292">
        <v>1</v>
      </c>
      <c r="X292" s="8">
        <v>21</v>
      </c>
      <c r="Y292">
        <v>0</v>
      </c>
      <c r="Z292" s="8">
        <v>123</v>
      </c>
      <c r="AA292" s="8">
        <v>58</v>
      </c>
      <c r="AB292" s="8">
        <v>94</v>
      </c>
      <c r="AC292">
        <v>0</v>
      </c>
      <c r="AD292" s="8">
        <v>2.0641025641025639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 s="8">
        <v>22</v>
      </c>
      <c r="AL292" s="8">
        <v>58</v>
      </c>
      <c r="AM292" s="6">
        <v>6</v>
      </c>
      <c r="AN292">
        <v>1</v>
      </c>
      <c r="AO292" s="8">
        <v>56</v>
      </c>
      <c r="AP292">
        <v>2</v>
      </c>
      <c r="AQ292">
        <v>1</v>
      </c>
      <c r="AR292">
        <v>1</v>
      </c>
      <c r="AS292">
        <v>0</v>
      </c>
      <c r="AT292">
        <v>0</v>
      </c>
      <c r="AU292">
        <v>0</v>
      </c>
      <c r="AV292" s="8">
        <v>2</v>
      </c>
      <c r="AW292">
        <v>0</v>
      </c>
      <c r="AX292">
        <v>1</v>
      </c>
      <c r="AY292">
        <v>0</v>
      </c>
      <c r="AZ292" s="8">
        <v>216</v>
      </c>
      <c r="BA292" s="8">
        <v>0</v>
      </c>
      <c r="BB292" t="s">
        <v>222</v>
      </c>
      <c r="BD292" s="2">
        <v>41805</v>
      </c>
      <c r="BE292" s="2">
        <v>41844</v>
      </c>
      <c r="BF292" s="8">
        <v>39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4</v>
      </c>
      <c r="BO292">
        <v>11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3</v>
      </c>
      <c r="CJ292">
        <v>1</v>
      </c>
      <c r="CK292">
        <v>1</v>
      </c>
      <c r="CL292">
        <v>1</v>
      </c>
      <c r="CM292">
        <v>0</v>
      </c>
      <c r="CN292" s="6">
        <v>8</v>
      </c>
      <c r="CO292" s="8">
        <v>0</v>
      </c>
      <c r="CP292" s="8">
        <v>100</v>
      </c>
      <c r="CQ292" s="8">
        <v>0</v>
      </c>
      <c r="CR292" s="8">
        <v>45</v>
      </c>
      <c r="CS292">
        <v>1</v>
      </c>
      <c r="CT292" s="4">
        <v>0.36585365853658536</v>
      </c>
      <c r="CU292" s="8">
        <v>78</v>
      </c>
      <c r="CV292" s="8">
        <v>59.82574651136008</v>
      </c>
      <c r="CW292" s="8">
        <v>1</v>
      </c>
      <c r="CX292">
        <v>1</v>
      </c>
      <c r="CY292" s="2">
        <v>41795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1</v>
      </c>
      <c r="DW292">
        <v>0</v>
      </c>
      <c r="DX292">
        <v>0</v>
      </c>
      <c r="DY292">
        <v>0</v>
      </c>
      <c r="DZ292">
        <v>1</v>
      </c>
      <c r="EA292">
        <v>1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0</v>
      </c>
      <c r="EN292">
        <f t="shared" si="67"/>
        <v>1</v>
      </c>
      <c r="EO292">
        <f t="shared" si="68"/>
        <v>0</v>
      </c>
      <c r="EP292">
        <f t="shared" si="69"/>
        <v>1</v>
      </c>
      <c r="EQ292">
        <f t="shared" si="70"/>
        <v>1</v>
      </c>
      <c r="ER292">
        <f t="shared" si="71"/>
        <v>0</v>
      </c>
      <c r="ES292">
        <f t="shared" si="72"/>
        <v>1</v>
      </c>
      <c r="ET292">
        <f t="shared" si="73"/>
        <v>1</v>
      </c>
      <c r="EU292">
        <f t="shared" si="74"/>
        <v>0</v>
      </c>
      <c r="EV292">
        <f t="shared" si="75"/>
        <v>0</v>
      </c>
      <c r="EW292">
        <f t="shared" si="76"/>
        <v>0</v>
      </c>
      <c r="EX292">
        <f t="shared" si="77"/>
        <v>1</v>
      </c>
      <c r="EY292" s="8">
        <v>1.3310344827586209</v>
      </c>
      <c r="EZ292">
        <v>1</v>
      </c>
      <c r="FA292" s="2">
        <v>41847</v>
      </c>
      <c r="FB292">
        <v>1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</v>
      </c>
      <c r="GY292">
        <v>0</v>
      </c>
      <c r="HA292">
        <v>0</v>
      </c>
      <c r="HB292">
        <v>0</v>
      </c>
      <c r="HD292">
        <v>0</v>
      </c>
      <c r="HE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f t="shared" si="78"/>
        <v>0</v>
      </c>
      <c r="HT292">
        <v>0</v>
      </c>
      <c r="HU292">
        <v>0</v>
      </c>
      <c r="HV292">
        <v>0</v>
      </c>
      <c r="HX292">
        <v>1</v>
      </c>
      <c r="HY292" s="2">
        <v>41865</v>
      </c>
      <c r="ID292">
        <v>2</v>
      </c>
      <c r="IE292">
        <v>4</v>
      </c>
    </row>
    <row r="293" spans="1:239" x14ac:dyDescent="0.35">
      <c r="A293">
        <v>64</v>
      </c>
      <c r="B293">
        <v>1</v>
      </c>
      <c r="C293" s="9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f t="shared" si="65"/>
        <v>0</v>
      </c>
      <c r="M293">
        <v>2</v>
      </c>
      <c r="N293">
        <v>0</v>
      </c>
      <c r="O293">
        <v>0</v>
      </c>
      <c r="P293">
        <v>1</v>
      </c>
      <c r="Q293">
        <f t="shared" si="66"/>
        <v>0</v>
      </c>
      <c r="R293" s="8">
        <v>10</v>
      </c>
      <c r="S293" s="8">
        <v>5.5332897903208653E-2</v>
      </c>
      <c r="T293">
        <v>1</v>
      </c>
      <c r="U293">
        <v>0</v>
      </c>
      <c r="V293">
        <v>1</v>
      </c>
      <c r="W293">
        <v>0</v>
      </c>
      <c r="X293" s="8">
        <v>6.7729554812561141E-2</v>
      </c>
      <c r="Y293">
        <v>0</v>
      </c>
      <c r="Z293" s="8">
        <v>122</v>
      </c>
      <c r="AA293" s="8">
        <v>63</v>
      </c>
      <c r="AB293" s="8">
        <v>97</v>
      </c>
      <c r="AC293">
        <v>0</v>
      </c>
      <c r="AD293" s="8">
        <v>1.842857142857143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 s="8">
        <v>36</v>
      </c>
      <c r="AL293" s="8">
        <v>68</v>
      </c>
      <c r="AM293" s="6">
        <v>6.2</v>
      </c>
      <c r="AN293">
        <v>1</v>
      </c>
      <c r="AO293" s="8">
        <v>23</v>
      </c>
      <c r="AP293">
        <v>4</v>
      </c>
      <c r="AQ293">
        <v>1</v>
      </c>
      <c r="AR293">
        <v>0</v>
      </c>
      <c r="AS293">
        <v>0</v>
      </c>
      <c r="AT293">
        <v>1</v>
      </c>
      <c r="AU293">
        <v>0</v>
      </c>
      <c r="AV293" s="8">
        <v>3</v>
      </c>
      <c r="AW293">
        <v>0</v>
      </c>
      <c r="AX293">
        <v>0</v>
      </c>
      <c r="AY293">
        <v>1</v>
      </c>
      <c r="AZ293" s="8">
        <v>246</v>
      </c>
      <c r="BA293" s="8">
        <v>187</v>
      </c>
      <c r="BD293" s="2">
        <v>41616</v>
      </c>
      <c r="BE293" s="2">
        <v>41656</v>
      </c>
      <c r="BF293" s="8">
        <v>40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10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3</v>
      </c>
      <c r="CJ293">
        <v>1</v>
      </c>
      <c r="CK293">
        <v>1</v>
      </c>
      <c r="CL293">
        <v>1</v>
      </c>
      <c r="CM293">
        <v>0</v>
      </c>
      <c r="CN293" s="6">
        <v>7.5</v>
      </c>
      <c r="CO293" s="8">
        <v>0</v>
      </c>
      <c r="CP293" s="8">
        <v>100</v>
      </c>
      <c r="CQ293" s="8">
        <v>0</v>
      </c>
      <c r="CR293" s="8">
        <v>59.5</v>
      </c>
      <c r="CS293">
        <v>0</v>
      </c>
      <c r="CT293" s="4">
        <v>0.48770491803278687</v>
      </c>
      <c r="CU293" s="8">
        <v>62.5</v>
      </c>
      <c r="CV293" s="8">
        <v>48</v>
      </c>
      <c r="CW293" s="8">
        <v>0</v>
      </c>
      <c r="CX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f t="shared" si="67"/>
        <v>0</v>
      </c>
      <c r="EO293">
        <f t="shared" si="68"/>
        <v>0</v>
      </c>
      <c r="EP293">
        <f t="shared" si="69"/>
        <v>0</v>
      </c>
      <c r="EQ293">
        <f t="shared" si="70"/>
        <v>0</v>
      </c>
      <c r="ER293">
        <f t="shared" si="71"/>
        <v>0</v>
      </c>
      <c r="ES293">
        <f t="shared" si="72"/>
        <v>0</v>
      </c>
      <c r="ET293">
        <f t="shared" si="73"/>
        <v>0</v>
      </c>
      <c r="EU293">
        <f t="shared" si="74"/>
        <v>0</v>
      </c>
      <c r="EV293">
        <f t="shared" si="75"/>
        <v>0</v>
      </c>
      <c r="EW293">
        <f t="shared" si="76"/>
        <v>0</v>
      </c>
      <c r="EX293">
        <f t="shared" si="77"/>
        <v>0</v>
      </c>
      <c r="EY293" s="8">
        <v>1.931506849315068</v>
      </c>
      <c r="EZ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</v>
      </c>
      <c r="GY293">
        <v>0</v>
      </c>
      <c r="HA293">
        <v>0</v>
      </c>
      <c r="HB293">
        <v>0</v>
      </c>
      <c r="HD293">
        <v>0</v>
      </c>
      <c r="HE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f t="shared" si="78"/>
        <v>0</v>
      </c>
      <c r="HT293">
        <v>0</v>
      </c>
      <c r="HU293">
        <v>1</v>
      </c>
      <c r="HV293">
        <v>0</v>
      </c>
      <c r="HX293">
        <v>1</v>
      </c>
      <c r="HY293" s="2">
        <v>41706</v>
      </c>
      <c r="ID293">
        <v>2</v>
      </c>
      <c r="IE293">
        <v>4</v>
      </c>
    </row>
    <row r="294" spans="1:239" x14ac:dyDescent="0.35">
      <c r="A294">
        <v>85</v>
      </c>
      <c r="B294">
        <v>2</v>
      </c>
      <c r="C294" s="9">
        <v>2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65"/>
        <v>1</v>
      </c>
      <c r="M294">
        <v>1</v>
      </c>
      <c r="N294">
        <v>0</v>
      </c>
      <c r="O294">
        <v>1</v>
      </c>
      <c r="P294">
        <v>0</v>
      </c>
      <c r="Q294">
        <f t="shared" si="66"/>
        <v>1</v>
      </c>
      <c r="R294" s="8">
        <v>0</v>
      </c>
      <c r="S294" s="8">
        <v>0.13972314440231409</v>
      </c>
      <c r="T294">
        <v>2</v>
      </c>
      <c r="U294">
        <v>0</v>
      </c>
      <c r="V294">
        <v>0</v>
      </c>
      <c r="W294">
        <v>1</v>
      </c>
      <c r="X294" s="8">
        <v>7</v>
      </c>
      <c r="Y294">
        <v>0</v>
      </c>
      <c r="Z294" s="8">
        <v>122</v>
      </c>
      <c r="AA294" s="8">
        <v>72</v>
      </c>
      <c r="AB294" s="8">
        <v>93</v>
      </c>
      <c r="AC294">
        <v>1</v>
      </c>
      <c r="AD294" s="8">
        <v>1.9830508474576269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 s="8">
        <v>35</v>
      </c>
      <c r="AL294" s="8">
        <v>69</v>
      </c>
      <c r="AM294" s="6">
        <v>7.172922970110335</v>
      </c>
      <c r="AN294">
        <v>0</v>
      </c>
      <c r="AO294" s="8">
        <v>32</v>
      </c>
      <c r="AP294">
        <v>3</v>
      </c>
      <c r="AQ294">
        <v>1</v>
      </c>
      <c r="AR294">
        <v>0</v>
      </c>
      <c r="AS294">
        <v>1</v>
      </c>
      <c r="AT294">
        <v>0</v>
      </c>
      <c r="AU294">
        <v>0</v>
      </c>
      <c r="AV294" s="8">
        <v>3</v>
      </c>
      <c r="AW294">
        <v>0</v>
      </c>
      <c r="AX294">
        <v>0</v>
      </c>
      <c r="AY294">
        <v>1</v>
      </c>
      <c r="AZ294" s="8">
        <v>108</v>
      </c>
      <c r="BA294" s="8">
        <v>63.127714291535263</v>
      </c>
      <c r="BD294" s="2">
        <v>41686</v>
      </c>
      <c r="BE294" s="2">
        <v>41726</v>
      </c>
      <c r="BF294" s="8">
        <v>40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4</v>
      </c>
      <c r="BO294">
        <v>7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1</v>
      </c>
      <c r="CN294" s="6">
        <v>81</v>
      </c>
      <c r="CO294" s="8">
        <v>0</v>
      </c>
      <c r="CP294" s="8">
        <v>70</v>
      </c>
      <c r="CQ294" s="8">
        <v>30</v>
      </c>
      <c r="CR294" s="8">
        <v>60</v>
      </c>
      <c r="CS294">
        <v>0</v>
      </c>
      <c r="CT294" s="4">
        <v>0.49180327868852458</v>
      </c>
      <c r="CU294" s="8">
        <v>62</v>
      </c>
      <c r="CV294" s="8">
        <v>78</v>
      </c>
      <c r="CW294" s="8">
        <v>0</v>
      </c>
      <c r="CX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f t="shared" si="67"/>
        <v>0</v>
      </c>
      <c r="EO294">
        <f t="shared" si="68"/>
        <v>0</v>
      </c>
      <c r="EP294">
        <f t="shared" si="69"/>
        <v>0</v>
      </c>
      <c r="EQ294">
        <f t="shared" si="70"/>
        <v>0</v>
      </c>
      <c r="ER294">
        <f t="shared" si="71"/>
        <v>0</v>
      </c>
      <c r="ES294">
        <f t="shared" si="72"/>
        <v>0</v>
      </c>
      <c r="ET294">
        <f t="shared" si="73"/>
        <v>0</v>
      </c>
      <c r="EU294">
        <f t="shared" si="74"/>
        <v>0</v>
      </c>
      <c r="EV294">
        <f t="shared" si="75"/>
        <v>0</v>
      </c>
      <c r="EW294">
        <f t="shared" si="76"/>
        <v>0</v>
      </c>
      <c r="EX294">
        <f t="shared" si="77"/>
        <v>0</v>
      </c>
      <c r="EY294" s="8">
        <v>1.849315068493151</v>
      </c>
      <c r="EZ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HA294">
        <v>0</v>
      </c>
      <c r="HB294">
        <v>0</v>
      </c>
      <c r="HD294">
        <v>0</v>
      </c>
      <c r="HE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f t="shared" si="78"/>
        <v>0</v>
      </c>
      <c r="HT294">
        <v>0</v>
      </c>
      <c r="HU294">
        <v>0</v>
      </c>
      <c r="HV294">
        <v>0</v>
      </c>
      <c r="HX294">
        <v>1</v>
      </c>
      <c r="HY294" s="2">
        <v>42011</v>
      </c>
      <c r="ID294">
        <v>2</v>
      </c>
      <c r="IE294">
        <v>4</v>
      </c>
    </row>
    <row r="295" spans="1:239" x14ac:dyDescent="0.35">
      <c r="A295">
        <v>76</v>
      </c>
      <c r="B295">
        <v>1</v>
      </c>
      <c r="C295" s="9">
        <v>2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 t="shared" si="65"/>
        <v>1</v>
      </c>
      <c r="M295">
        <v>1</v>
      </c>
      <c r="N295">
        <v>0</v>
      </c>
      <c r="O295">
        <v>1</v>
      </c>
      <c r="P295">
        <v>0</v>
      </c>
      <c r="Q295">
        <f t="shared" si="66"/>
        <v>1</v>
      </c>
      <c r="R295" s="8">
        <v>0</v>
      </c>
      <c r="S295" s="8">
        <v>10</v>
      </c>
      <c r="T295">
        <v>0</v>
      </c>
      <c r="U295">
        <v>1</v>
      </c>
      <c r="V295">
        <v>0</v>
      </c>
      <c r="W295">
        <v>0</v>
      </c>
      <c r="X295" s="8">
        <v>0</v>
      </c>
      <c r="Y295">
        <v>0</v>
      </c>
      <c r="Z295" s="8">
        <v>103</v>
      </c>
      <c r="AA295" s="8">
        <v>73</v>
      </c>
      <c r="AB295" s="8">
        <v>98</v>
      </c>
      <c r="AC295">
        <v>0</v>
      </c>
      <c r="AD295" s="8">
        <v>1.8321678321678321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s="8">
        <v>36</v>
      </c>
      <c r="AL295" s="8">
        <v>62</v>
      </c>
      <c r="AM295" s="6">
        <v>9.1999999999999993</v>
      </c>
      <c r="AN295">
        <v>0</v>
      </c>
      <c r="AO295" s="8">
        <v>80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 s="8">
        <v>2</v>
      </c>
      <c r="AW295">
        <v>0</v>
      </c>
      <c r="AX295">
        <v>1</v>
      </c>
      <c r="AY295">
        <v>0</v>
      </c>
      <c r="AZ295" s="8">
        <v>70</v>
      </c>
      <c r="BA295" s="8">
        <v>0</v>
      </c>
      <c r="BB295" t="s">
        <v>220</v>
      </c>
      <c r="BD295" s="2">
        <v>41897</v>
      </c>
      <c r="BE295" s="2">
        <v>41937</v>
      </c>
      <c r="BF295" s="8">
        <v>40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7</v>
      </c>
      <c r="BO295">
        <v>6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1</v>
      </c>
      <c r="CN295" s="6">
        <v>0.1</v>
      </c>
      <c r="CO295" s="8">
        <v>0</v>
      </c>
      <c r="CP295" s="8">
        <v>0</v>
      </c>
      <c r="CQ295" s="8">
        <v>100</v>
      </c>
      <c r="CR295" s="8">
        <v>94.5</v>
      </c>
      <c r="CS295">
        <v>0</v>
      </c>
      <c r="CT295" s="4">
        <v>0.91747572815533984</v>
      </c>
      <c r="CU295" s="8">
        <v>8.5</v>
      </c>
      <c r="CV295" s="8">
        <v>89</v>
      </c>
      <c r="CW295" s="8">
        <v>0</v>
      </c>
      <c r="CX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f t="shared" si="67"/>
        <v>0</v>
      </c>
      <c r="EO295">
        <f t="shared" si="68"/>
        <v>0</v>
      </c>
      <c r="EP295">
        <f t="shared" si="69"/>
        <v>0</v>
      </c>
      <c r="EQ295">
        <f t="shared" si="70"/>
        <v>0</v>
      </c>
      <c r="ER295">
        <f t="shared" si="71"/>
        <v>0</v>
      </c>
      <c r="ES295">
        <f t="shared" si="72"/>
        <v>0</v>
      </c>
      <c r="ET295">
        <f t="shared" si="73"/>
        <v>0</v>
      </c>
      <c r="EU295">
        <f t="shared" si="74"/>
        <v>0</v>
      </c>
      <c r="EV295">
        <f t="shared" si="75"/>
        <v>0</v>
      </c>
      <c r="EW295">
        <f t="shared" si="76"/>
        <v>0</v>
      </c>
      <c r="EX295">
        <f t="shared" si="77"/>
        <v>0</v>
      </c>
      <c r="EY295" s="8">
        <v>1.9275362318840581</v>
      </c>
      <c r="EZ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1</v>
      </c>
      <c r="GY295">
        <v>0</v>
      </c>
      <c r="HA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f t="shared" si="78"/>
        <v>0</v>
      </c>
      <c r="HT295">
        <v>0</v>
      </c>
      <c r="HU295">
        <v>1</v>
      </c>
      <c r="HV295">
        <v>0</v>
      </c>
      <c r="HW295" s="2">
        <v>41957</v>
      </c>
      <c r="HX295">
        <v>0</v>
      </c>
      <c r="HZ295">
        <v>20</v>
      </c>
      <c r="IA295">
        <v>1</v>
      </c>
      <c r="ID295">
        <v>0</v>
      </c>
      <c r="IE295">
        <v>0</v>
      </c>
    </row>
    <row r="296" spans="1:239" x14ac:dyDescent="0.35">
      <c r="A296">
        <v>59</v>
      </c>
      <c r="B296">
        <v>1</v>
      </c>
      <c r="C296" s="9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f t="shared" si="65"/>
        <v>0</v>
      </c>
      <c r="M296">
        <v>1</v>
      </c>
      <c r="N296">
        <v>0</v>
      </c>
      <c r="O296">
        <v>1</v>
      </c>
      <c r="P296">
        <v>0</v>
      </c>
      <c r="Q296">
        <f t="shared" si="66"/>
        <v>1</v>
      </c>
      <c r="R296" s="8">
        <v>0</v>
      </c>
      <c r="S296" s="8">
        <v>5.5404687075933337E-2</v>
      </c>
      <c r="T296">
        <v>0</v>
      </c>
      <c r="U296">
        <v>1</v>
      </c>
      <c r="V296">
        <v>0</v>
      </c>
      <c r="W296">
        <v>0</v>
      </c>
      <c r="X296" s="8">
        <v>0</v>
      </c>
      <c r="Y296">
        <v>1</v>
      </c>
      <c r="Z296" s="8">
        <v>140</v>
      </c>
      <c r="AA296" s="8">
        <v>75</v>
      </c>
      <c r="AB296" s="8">
        <v>97.5</v>
      </c>
      <c r="AC296">
        <v>0</v>
      </c>
      <c r="AD296" s="8">
        <v>1.75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 s="8">
        <v>40</v>
      </c>
      <c r="AL296" s="8">
        <v>52</v>
      </c>
      <c r="AM296" s="6">
        <v>8.4</v>
      </c>
      <c r="AN296">
        <v>0</v>
      </c>
      <c r="AO296" s="8">
        <v>87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 s="8">
        <v>2</v>
      </c>
      <c r="AW296">
        <v>0</v>
      </c>
      <c r="AX296">
        <v>1</v>
      </c>
      <c r="AY296">
        <v>0</v>
      </c>
      <c r="AZ296" s="8">
        <v>56</v>
      </c>
      <c r="BA296" s="8">
        <v>0</v>
      </c>
      <c r="BB296" t="s">
        <v>217</v>
      </c>
      <c r="BD296" s="2">
        <v>42810</v>
      </c>
      <c r="BE296" s="2">
        <v>42850</v>
      </c>
      <c r="BF296" s="8">
        <v>40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2</v>
      </c>
      <c r="BO296">
        <v>2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0</v>
      </c>
      <c r="CN296" s="6">
        <v>0.5</v>
      </c>
      <c r="CO296" s="8">
        <v>0</v>
      </c>
      <c r="CP296" s="8">
        <v>0</v>
      </c>
      <c r="CQ296" s="8">
        <v>100</v>
      </c>
      <c r="CR296" s="8">
        <v>155</v>
      </c>
      <c r="CS296">
        <v>0</v>
      </c>
      <c r="CT296" s="4">
        <v>1.1071428571428572</v>
      </c>
      <c r="CU296" s="8">
        <v>-15</v>
      </c>
      <c r="CV296" s="8">
        <v>145</v>
      </c>
      <c r="CW296" s="8">
        <v>0</v>
      </c>
      <c r="CX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f t="shared" si="67"/>
        <v>0</v>
      </c>
      <c r="EO296">
        <f t="shared" si="68"/>
        <v>0</v>
      </c>
      <c r="EP296">
        <f t="shared" si="69"/>
        <v>0</v>
      </c>
      <c r="EQ296">
        <f t="shared" si="70"/>
        <v>0</v>
      </c>
      <c r="ER296">
        <f t="shared" si="71"/>
        <v>0</v>
      </c>
      <c r="ES296">
        <f t="shared" si="72"/>
        <v>0</v>
      </c>
      <c r="ET296">
        <f t="shared" si="73"/>
        <v>0</v>
      </c>
      <c r="EU296">
        <f t="shared" si="74"/>
        <v>0</v>
      </c>
      <c r="EV296">
        <f t="shared" si="75"/>
        <v>0</v>
      </c>
      <c r="EW296">
        <f t="shared" si="76"/>
        <v>0</v>
      </c>
      <c r="EX296">
        <f t="shared" si="77"/>
        <v>0</v>
      </c>
      <c r="EY296" s="8">
        <v>1.9589041095890409</v>
      </c>
      <c r="EZ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HA296">
        <v>0</v>
      </c>
      <c r="HB296">
        <v>0</v>
      </c>
      <c r="HD296">
        <v>0</v>
      </c>
      <c r="HE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f t="shared" si="78"/>
        <v>0</v>
      </c>
      <c r="HT296">
        <v>0</v>
      </c>
      <c r="HU296">
        <v>1</v>
      </c>
      <c r="HV296">
        <v>0</v>
      </c>
      <c r="HW296" s="2">
        <v>42875</v>
      </c>
      <c r="HX296">
        <v>0</v>
      </c>
      <c r="HZ296">
        <v>25</v>
      </c>
      <c r="IA296">
        <v>1</v>
      </c>
      <c r="ID296">
        <v>0</v>
      </c>
      <c r="IE296">
        <v>0</v>
      </c>
    </row>
    <row r="297" spans="1:239" x14ac:dyDescent="0.35">
      <c r="A297">
        <v>58</v>
      </c>
      <c r="B297">
        <v>1</v>
      </c>
      <c r="C297" s="9">
        <v>2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f t="shared" si="65"/>
        <v>1</v>
      </c>
      <c r="M297">
        <v>2</v>
      </c>
      <c r="N297">
        <v>0</v>
      </c>
      <c r="O297">
        <v>0</v>
      </c>
      <c r="P297">
        <v>1</v>
      </c>
      <c r="Q297">
        <f t="shared" si="66"/>
        <v>0</v>
      </c>
      <c r="R297" s="8">
        <v>0.13874035899651821</v>
      </c>
      <c r="S297" s="8">
        <v>0.23299989506438551</v>
      </c>
      <c r="T297">
        <v>2</v>
      </c>
      <c r="U297">
        <v>0</v>
      </c>
      <c r="V297">
        <v>0</v>
      </c>
      <c r="W297">
        <v>1</v>
      </c>
      <c r="X297" s="8">
        <v>1</v>
      </c>
      <c r="Y297">
        <v>1</v>
      </c>
      <c r="Z297" s="8">
        <v>154</v>
      </c>
      <c r="AA297" s="8">
        <v>78</v>
      </c>
      <c r="AB297" s="8">
        <v>98</v>
      </c>
      <c r="AC297">
        <v>0</v>
      </c>
      <c r="AD297" s="8">
        <v>1.8723404255319149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 s="8">
        <v>37.5</v>
      </c>
      <c r="AL297" s="8">
        <v>51</v>
      </c>
      <c r="AM297" s="6">
        <v>7.7</v>
      </c>
      <c r="AN297">
        <v>0</v>
      </c>
      <c r="AO297" s="8">
        <v>102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 s="8">
        <v>2</v>
      </c>
      <c r="AW297">
        <v>0</v>
      </c>
      <c r="AX297">
        <v>1</v>
      </c>
      <c r="AY297">
        <v>0</v>
      </c>
      <c r="AZ297" s="8">
        <v>9</v>
      </c>
      <c r="BA297" s="8">
        <v>0</v>
      </c>
      <c r="BB297" t="s">
        <v>217</v>
      </c>
      <c r="BD297" s="2">
        <v>42781</v>
      </c>
      <c r="BE297" s="2">
        <v>42822</v>
      </c>
      <c r="BF297" s="8">
        <v>41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7</v>
      </c>
      <c r="BO297">
        <v>14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3</v>
      </c>
      <c r="CJ297">
        <v>1</v>
      </c>
      <c r="CK297">
        <v>1</v>
      </c>
      <c r="CL297">
        <v>1</v>
      </c>
      <c r="CM297">
        <v>1</v>
      </c>
      <c r="CN297" s="6">
        <v>0.9</v>
      </c>
      <c r="CO297" s="8">
        <v>40</v>
      </c>
      <c r="CP297" s="8">
        <v>0</v>
      </c>
      <c r="CQ297" s="8">
        <v>60</v>
      </c>
      <c r="CR297" s="8">
        <v>55</v>
      </c>
      <c r="CS297">
        <v>0</v>
      </c>
      <c r="CT297" s="4">
        <v>0.35714285714285715</v>
      </c>
      <c r="CU297" s="8">
        <v>99</v>
      </c>
      <c r="CV297" s="8">
        <v>52</v>
      </c>
      <c r="CW297" s="8">
        <v>0</v>
      </c>
      <c r="CX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f t="shared" si="67"/>
        <v>0</v>
      </c>
      <c r="EO297">
        <f t="shared" si="68"/>
        <v>0</v>
      </c>
      <c r="EP297">
        <f t="shared" si="69"/>
        <v>0</v>
      </c>
      <c r="EQ297">
        <f t="shared" si="70"/>
        <v>0</v>
      </c>
      <c r="ER297">
        <f t="shared" si="71"/>
        <v>0</v>
      </c>
      <c r="ES297">
        <f t="shared" si="72"/>
        <v>0</v>
      </c>
      <c r="ET297">
        <f t="shared" si="73"/>
        <v>0</v>
      </c>
      <c r="EU297">
        <f t="shared" si="74"/>
        <v>0</v>
      </c>
      <c r="EV297">
        <f t="shared" si="75"/>
        <v>0</v>
      </c>
      <c r="EW297">
        <f t="shared" si="76"/>
        <v>0</v>
      </c>
      <c r="EX297">
        <f t="shared" si="77"/>
        <v>0</v>
      </c>
      <c r="EY297" s="8">
        <v>1.833333333333333</v>
      </c>
      <c r="EZ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HA297">
        <v>0</v>
      </c>
      <c r="HB297">
        <v>0</v>
      </c>
      <c r="HD297">
        <v>0</v>
      </c>
      <c r="HE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f t="shared" si="78"/>
        <v>0</v>
      </c>
      <c r="HT297">
        <v>0</v>
      </c>
      <c r="HU297">
        <v>1</v>
      </c>
      <c r="HV297">
        <v>0</v>
      </c>
      <c r="HW297" s="2">
        <v>42873</v>
      </c>
      <c r="HX297">
        <v>0</v>
      </c>
      <c r="HZ297">
        <v>51</v>
      </c>
      <c r="IA297">
        <v>1</v>
      </c>
      <c r="ID297">
        <v>0</v>
      </c>
      <c r="IE297">
        <v>0</v>
      </c>
    </row>
    <row r="298" spans="1:239" x14ac:dyDescent="0.35">
      <c r="A298">
        <v>52</v>
      </c>
      <c r="B298">
        <v>1</v>
      </c>
      <c r="C298" s="9">
        <v>2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65"/>
        <v>1</v>
      </c>
      <c r="M298">
        <v>0</v>
      </c>
      <c r="N298">
        <v>1</v>
      </c>
      <c r="O298">
        <v>0</v>
      </c>
      <c r="P298">
        <v>0</v>
      </c>
      <c r="Q298">
        <f t="shared" si="66"/>
        <v>1</v>
      </c>
      <c r="R298" s="8">
        <v>0</v>
      </c>
      <c r="S298" s="8">
        <v>0</v>
      </c>
      <c r="T298">
        <v>0</v>
      </c>
      <c r="U298">
        <v>1</v>
      </c>
      <c r="V298">
        <v>0</v>
      </c>
      <c r="W298">
        <v>0</v>
      </c>
      <c r="X298" s="8">
        <v>0</v>
      </c>
      <c r="Y298">
        <v>1</v>
      </c>
      <c r="Z298" s="8">
        <v>141</v>
      </c>
      <c r="AA298" s="8">
        <v>83</v>
      </c>
      <c r="AB298" s="8">
        <v>97.864603481624755</v>
      </c>
      <c r="AC298">
        <v>0</v>
      </c>
      <c r="AD298" s="8">
        <v>1.9178082191780821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s="8">
        <v>42.5</v>
      </c>
      <c r="AL298" s="8">
        <v>45</v>
      </c>
      <c r="AM298" s="6">
        <v>7.7</v>
      </c>
      <c r="AN298">
        <v>0</v>
      </c>
      <c r="AO298" s="8">
        <v>69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 s="8">
        <v>2</v>
      </c>
      <c r="AW298">
        <v>0</v>
      </c>
      <c r="AX298">
        <v>1</v>
      </c>
      <c r="AY298">
        <v>0</v>
      </c>
      <c r="AZ298" s="8">
        <v>212</v>
      </c>
      <c r="BA298" s="8">
        <v>0</v>
      </c>
      <c r="BB298" t="s">
        <v>233</v>
      </c>
      <c r="BD298" s="2">
        <v>42795</v>
      </c>
      <c r="BE298" s="2">
        <v>42836</v>
      </c>
      <c r="BF298" s="8">
        <v>41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4</v>
      </c>
      <c r="BO298">
        <v>3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 s="6">
        <v>3.5</v>
      </c>
      <c r="CO298" s="8">
        <v>70</v>
      </c>
      <c r="CP298" s="8">
        <v>0</v>
      </c>
      <c r="CQ298" s="8">
        <v>30</v>
      </c>
      <c r="CR298" s="8">
        <v>118</v>
      </c>
      <c r="CS298">
        <v>0</v>
      </c>
      <c r="CT298" s="4">
        <v>0.83687943262411346</v>
      </c>
      <c r="CU298" s="8">
        <v>23</v>
      </c>
      <c r="CV298" s="8">
        <v>132</v>
      </c>
      <c r="CW298" s="8">
        <v>0</v>
      </c>
      <c r="CX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f t="shared" si="67"/>
        <v>0</v>
      </c>
      <c r="EO298">
        <f t="shared" si="68"/>
        <v>0</v>
      </c>
      <c r="EP298">
        <f t="shared" si="69"/>
        <v>0</v>
      </c>
      <c r="EQ298">
        <f t="shared" si="70"/>
        <v>0</v>
      </c>
      <c r="ER298">
        <f t="shared" si="71"/>
        <v>0</v>
      </c>
      <c r="ES298">
        <f t="shared" si="72"/>
        <v>0</v>
      </c>
      <c r="ET298">
        <f t="shared" si="73"/>
        <v>0</v>
      </c>
      <c r="EU298">
        <f t="shared" si="74"/>
        <v>0</v>
      </c>
      <c r="EV298">
        <f t="shared" si="75"/>
        <v>0</v>
      </c>
      <c r="EW298">
        <f t="shared" si="76"/>
        <v>0</v>
      </c>
      <c r="EX298">
        <f t="shared" si="77"/>
        <v>0</v>
      </c>
      <c r="EY298" s="8">
        <v>1.5</v>
      </c>
      <c r="EZ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HA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f t="shared" si="78"/>
        <v>0</v>
      </c>
      <c r="HT298">
        <v>0</v>
      </c>
      <c r="HU298">
        <v>1</v>
      </c>
      <c r="HV298">
        <v>0</v>
      </c>
      <c r="HW298" s="2">
        <v>42859</v>
      </c>
      <c r="HX298">
        <v>0</v>
      </c>
      <c r="HZ298">
        <v>23</v>
      </c>
      <c r="IA298">
        <v>1</v>
      </c>
      <c r="ID298">
        <v>0</v>
      </c>
      <c r="IE298">
        <v>0</v>
      </c>
    </row>
    <row r="299" spans="1:239" x14ac:dyDescent="0.35">
      <c r="A299">
        <v>74</v>
      </c>
      <c r="B299">
        <v>1</v>
      </c>
      <c r="C299" s="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f t="shared" si="65"/>
        <v>0</v>
      </c>
      <c r="M299">
        <v>1</v>
      </c>
      <c r="N299">
        <v>0</v>
      </c>
      <c r="O299">
        <v>1</v>
      </c>
      <c r="P299">
        <v>0</v>
      </c>
      <c r="Q299">
        <f t="shared" si="66"/>
        <v>1</v>
      </c>
      <c r="R299" s="8">
        <v>0</v>
      </c>
      <c r="S299" s="8">
        <v>3.1843189980009547E-2</v>
      </c>
      <c r="T299">
        <v>0</v>
      </c>
      <c r="U299">
        <v>1</v>
      </c>
      <c r="V299">
        <v>0</v>
      </c>
      <c r="W299">
        <v>0</v>
      </c>
      <c r="X299" s="8">
        <v>0</v>
      </c>
      <c r="Y299">
        <v>1</v>
      </c>
      <c r="Z299" s="8">
        <v>153</v>
      </c>
      <c r="AA299" s="8">
        <v>74</v>
      </c>
      <c r="AB299" s="8">
        <v>98</v>
      </c>
      <c r="AC299">
        <v>0</v>
      </c>
      <c r="AD299" s="8">
        <v>1.9398496240601499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 s="8">
        <v>44</v>
      </c>
      <c r="AL299" s="8">
        <v>70</v>
      </c>
      <c r="AM299" s="6">
        <v>7.7</v>
      </c>
      <c r="AN299">
        <v>0</v>
      </c>
      <c r="AO299" s="8">
        <v>17</v>
      </c>
      <c r="AP299">
        <v>4</v>
      </c>
      <c r="AQ299">
        <v>1</v>
      </c>
      <c r="AR299">
        <v>0</v>
      </c>
      <c r="AS299">
        <v>0</v>
      </c>
      <c r="AT299">
        <v>1</v>
      </c>
      <c r="AU299">
        <v>0</v>
      </c>
      <c r="AV299" s="8">
        <v>3</v>
      </c>
      <c r="AW299">
        <v>0</v>
      </c>
      <c r="AX299">
        <v>0</v>
      </c>
      <c r="AY299">
        <v>1</v>
      </c>
      <c r="AZ299" s="8">
        <v>471</v>
      </c>
      <c r="BA299" s="8">
        <v>411</v>
      </c>
      <c r="BD299" s="2">
        <v>41913</v>
      </c>
      <c r="BE299" s="2">
        <v>41954</v>
      </c>
      <c r="BF299" s="8">
        <v>41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7</v>
      </c>
      <c r="BO299">
        <v>2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0</v>
      </c>
      <c r="CM299">
        <v>0</v>
      </c>
      <c r="CN299" s="6">
        <v>0.2</v>
      </c>
      <c r="CO299" s="8">
        <v>0</v>
      </c>
      <c r="CP299" s="8">
        <v>0</v>
      </c>
      <c r="CQ299" s="8">
        <v>100</v>
      </c>
      <c r="CR299" s="8">
        <v>166</v>
      </c>
      <c r="CS299">
        <v>0</v>
      </c>
      <c r="CT299" s="4">
        <v>1.0849673202614378</v>
      </c>
      <c r="CU299" s="8">
        <v>-13</v>
      </c>
      <c r="CV299" s="8">
        <v>148</v>
      </c>
      <c r="CW299" s="8">
        <v>0</v>
      </c>
      <c r="CX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f t="shared" si="67"/>
        <v>0</v>
      </c>
      <c r="EO299">
        <f t="shared" si="68"/>
        <v>0</v>
      </c>
      <c r="EP299">
        <f t="shared" si="69"/>
        <v>0</v>
      </c>
      <c r="EQ299">
        <f t="shared" si="70"/>
        <v>0</v>
      </c>
      <c r="ER299">
        <f t="shared" si="71"/>
        <v>0</v>
      </c>
      <c r="ES299">
        <f t="shared" si="72"/>
        <v>0</v>
      </c>
      <c r="ET299">
        <f t="shared" si="73"/>
        <v>0</v>
      </c>
      <c r="EU299">
        <f t="shared" si="74"/>
        <v>0</v>
      </c>
      <c r="EV299">
        <f t="shared" si="75"/>
        <v>0</v>
      </c>
      <c r="EW299">
        <f t="shared" si="76"/>
        <v>0</v>
      </c>
      <c r="EX299">
        <f t="shared" si="77"/>
        <v>0</v>
      </c>
      <c r="EY299" s="8">
        <v>1.8533333333333331</v>
      </c>
      <c r="EZ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HA299">
        <v>0</v>
      </c>
      <c r="HB299">
        <v>0</v>
      </c>
      <c r="HD299">
        <v>0</v>
      </c>
      <c r="HE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f t="shared" si="78"/>
        <v>0</v>
      </c>
      <c r="HT299">
        <v>0</v>
      </c>
      <c r="HU299">
        <v>1</v>
      </c>
      <c r="HV299">
        <v>0</v>
      </c>
      <c r="HW299" s="2">
        <v>41965</v>
      </c>
      <c r="HX299">
        <v>1</v>
      </c>
      <c r="HY299" s="2">
        <v>42923</v>
      </c>
      <c r="HZ299">
        <v>11</v>
      </c>
      <c r="IA299">
        <v>1</v>
      </c>
      <c r="ID299">
        <v>0</v>
      </c>
      <c r="IE299">
        <v>0</v>
      </c>
    </row>
    <row r="300" spans="1:239" x14ac:dyDescent="0.35">
      <c r="A300">
        <v>61</v>
      </c>
      <c r="B300">
        <v>1</v>
      </c>
      <c r="C300" s="9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65"/>
        <v>0</v>
      </c>
      <c r="M300">
        <v>1</v>
      </c>
      <c r="N300">
        <v>0</v>
      </c>
      <c r="O300">
        <v>1</v>
      </c>
      <c r="P300">
        <v>0</v>
      </c>
      <c r="Q300">
        <f t="shared" si="66"/>
        <v>1</v>
      </c>
      <c r="R300" s="8">
        <v>0</v>
      </c>
      <c r="S300" s="8">
        <v>8</v>
      </c>
      <c r="T300">
        <v>2</v>
      </c>
      <c r="U300">
        <v>0</v>
      </c>
      <c r="V300">
        <v>0</v>
      </c>
      <c r="W300">
        <v>1</v>
      </c>
      <c r="X300" s="8">
        <v>7</v>
      </c>
      <c r="Y300">
        <v>0</v>
      </c>
      <c r="Z300" s="8">
        <v>107</v>
      </c>
      <c r="AA300" s="8">
        <v>54</v>
      </c>
      <c r="AB300" s="8">
        <v>97</v>
      </c>
      <c r="AC300">
        <v>0</v>
      </c>
      <c r="AD300" s="8">
        <v>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 s="8">
        <v>32</v>
      </c>
      <c r="AL300" s="8">
        <v>70</v>
      </c>
      <c r="AM300" s="6">
        <v>9.3000000000000007</v>
      </c>
      <c r="AN300">
        <v>0</v>
      </c>
      <c r="AO300" s="8">
        <v>91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 s="8">
        <v>1</v>
      </c>
      <c r="AW300">
        <v>1</v>
      </c>
      <c r="AX300">
        <v>0</v>
      </c>
      <c r="AY300">
        <v>0</v>
      </c>
      <c r="AZ300" s="8">
        <v>434</v>
      </c>
      <c r="BA300" s="8">
        <v>434</v>
      </c>
      <c r="BD300" s="2">
        <v>42795</v>
      </c>
      <c r="BE300" s="2">
        <v>42837</v>
      </c>
      <c r="BF300" s="8">
        <v>42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2</v>
      </c>
      <c r="BO300">
        <v>2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 s="6">
        <v>0.2</v>
      </c>
      <c r="CO300" s="8">
        <v>0</v>
      </c>
      <c r="CP300" s="8">
        <v>0</v>
      </c>
      <c r="CQ300" s="8">
        <v>100</v>
      </c>
      <c r="CR300" s="8">
        <v>121</v>
      </c>
      <c r="CS300">
        <v>0</v>
      </c>
      <c r="CT300" s="4">
        <v>1.1308411214953271</v>
      </c>
      <c r="CU300" s="8">
        <v>-14</v>
      </c>
      <c r="CV300" s="8">
        <v>114</v>
      </c>
      <c r="CW300" s="8">
        <v>0</v>
      </c>
      <c r="CX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f t="shared" si="67"/>
        <v>0</v>
      </c>
      <c r="EO300">
        <f t="shared" si="68"/>
        <v>0</v>
      </c>
      <c r="EP300">
        <f t="shared" si="69"/>
        <v>0</v>
      </c>
      <c r="EQ300">
        <f t="shared" si="70"/>
        <v>0</v>
      </c>
      <c r="ER300">
        <f t="shared" si="71"/>
        <v>0</v>
      </c>
      <c r="ES300">
        <f t="shared" si="72"/>
        <v>0</v>
      </c>
      <c r="ET300">
        <f t="shared" si="73"/>
        <v>0</v>
      </c>
      <c r="EU300">
        <f t="shared" si="74"/>
        <v>0</v>
      </c>
      <c r="EV300">
        <f t="shared" si="75"/>
        <v>0</v>
      </c>
      <c r="EW300">
        <f t="shared" si="76"/>
        <v>0</v>
      </c>
      <c r="EX300">
        <f t="shared" si="77"/>
        <v>0</v>
      </c>
      <c r="EY300" s="8">
        <v>1.835820895522388</v>
      </c>
      <c r="EZ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HA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f t="shared" si="78"/>
        <v>0</v>
      </c>
      <c r="HT300">
        <v>0</v>
      </c>
      <c r="HU300">
        <v>1</v>
      </c>
      <c r="HV300">
        <v>0</v>
      </c>
      <c r="HW300" s="2">
        <v>42867</v>
      </c>
      <c r="HX300">
        <v>0</v>
      </c>
      <c r="HZ300">
        <v>30</v>
      </c>
      <c r="IA300">
        <v>1</v>
      </c>
      <c r="ID300">
        <v>0</v>
      </c>
      <c r="IE300">
        <v>0</v>
      </c>
    </row>
    <row r="301" spans="1:239" x14ac:dyDescent="0.35">
      <c r="A301">
        <v>78</v>
      </c>
      <c r="B301">
        <v>2</v>
      </c>
      <c r="C301" s="9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f t="shared" si="65"/>
        <v>0</v>
      </c>
      <c r="M301">
        <v>2</v>
      </c>
      <c r="N301">
        <v>0</v>
      </c>
      <c r="O301">
        <v>0</v>
      </c>
      <c r="P301">
        <v>1</v>
      </c>
      <c r="Q301">
        <f t="shared" si="66"/>
        <v>0</v>
      </c>
      <c r="R301" s="8">
        <v>15</v>
      </c>
      <c r="S301" s="8">
        <v>4.3429369110861218E-2</v>
      </c>
      <c r="T301">
        <v>0</v>
      </c>
      <c r="U301">
        <v>1</v>
      </c>
      <c r="V301">
        <v>0</v>
      </c>
      <c r="W301">
        <v>0</v>
      </c>
      <c r="X301" s="8">
        <v>0</v>
      </c>
      <c r="Y301">
        <v>0</v>
      </c>
      <c r="Z301" s="8">
        <v>130</v>
      </c>
      <c r="AA301" s="8">
        <v>55</v>
      </c>
      <c r="AB301" s="8">
        <v>95</v>
      </c>
      <c r="AC301">
        <v>0</v>
      </c>
      <c r="AD301" s="8">
        <v>1.9865771812080539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 s="8">
        <v>34.940841544642431</v>
      </c>
      <c r="AL301" s="8">
        <v>71</v>
      </c>
      <c r="AM301" s="6">
        <v>7.3</v>
      </c>
      <c r="AN301">
        <v>0</v>
      </c>
      <c r="AO301" s="8">
        <v>7</v>
      </c>
      <c r="AP301">
        <v>5</v>
      </c>
      <c r="AQ301">
        <v>1</v>
      </c>
      <c r="AR301">
        <v>0</v>
      </c>
      <c r="AS301">
        <v>0</v>
      </c>
      <c r="AT301">
        <v>0</v>
      </c>
      <c r="AU301">
        <v>1</v>
      </c>
      <c r="AV301" s="8">
        <v>2</v>
      </c>
      <c r="AW301">
        <v>0</v>
      </c>
      <c r="AX301">
        <v>1</v>
      </c>
      <c r="AY301">
        <v>0</v>
      </c>
      <c r="AZ301" s="8">
        <v>335</v>
      </c>
      <c r="BA301" s="8">
        <v>0</v>
      </c>
      <c r="BB301" t="s">
        <v>262</v>
      </c>
      <c r="BD301" s="2">
        <v>41404</v>
      </c>
      <c r="BE301" s="2">
        <v>41446</v>
      </c>
      <c r="BF301" s="8">
        <v>42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15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3</v>
      </c>
      <c r="CJ301">
        <v>1</v>
      </c>
      <c r="CK301">
        <v>1</v>
      </c>
      <c r="CL301">
        <v>1</v>
      </c>
      <c r="CM301">
        <v>1</v>
      </c>
      <c r="CN301" s="6">
        <v>6</v>
      </c>
      <c r="CO301" s="8">
        <v>100</v>
      </c>
      <c r="CP301" s="8">
        <v>0</v>
      </c>
      <c r="CQ301" s="8">
        <v>0</v>
      </c>
      <c r="CR301" s="8">
        <v>52.5</v>
      </c>
      <c r="CS301">
        <v>0</v>
      </c>
      <c r="CT301" s="4">
        <v>0.40384615384615385</v>
      </c>
      <c r="CU301" s="8">
        <v>77.5</v>
      </c>
      <c r="CV301" s="8">
        <v>61</v>
      </c>
      <c r="CW301" s="8">
        <v>1</v>
      </c>
      <c r="CX301">
        <v>1</v>
      </c>
      <c r="CY301" s="2">
        <v>41461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1</v>
      </c>
      <c r="DX301">
        <v>1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f t="shared" si="67"/>
        <v>0</v>
      </c>
      <c r="EO301">
        <f t="shared" si="68"/>
        <v>0</v>
      </c>
      <c r="EP301">
        <f t="shared" si="69"/>
        <v>0</v>
      </c>
      <c r="EQ301">
        <f t="shared" si="70"/>
        <v>0</v>
      </c>
      <c r="ER301">
        <f t="shared" si="71"/>
        <v>0</v>
      </c>
      <c r="ES301">
        <f t="shared" si="72"/>
        <v>1</v>
      </c>
      <c r="ET301">
        <f t="shared" si="73"/>
        <v>0</v>
      </c>
      <c r="EU301">
        <f t="shared" si="74"/>
        <v>0</v>
      </c>
      <c r="EV301">
        <f t="shared" si="75"/>
        <v>1</v>
      </c>
      <c r="EW301">
        <f t="shared" si="76"/>
        <v>0</v>
      </c>
      <c r="EX301">
        <f t="shared" si="77"/>
        <v>0</v>
      </c>
      <c r="EY301" s="8">
        <v>1.9275362318840581</v>
      </c>
      <c r="EZ301">
        <v>1</v>
      </c>
      <c r="FA301" s="2">
        <v>41473</v>
      </c>
      <c r="FB301">
        <v>0</v>
      </c>
      <c r="FC301">
        <v>1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 s="2">
        <v>41490</v>
      </c>
      <c r="FW301">
        <v>0</v>
      </c>
      <c r="FX301">
        <v>1</v>
      </c>
      <c r="FY301">
        <v>0</v>
      </c>
      <c r="FZ301">
        <v>1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HA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f t="shared" si="78"/>
        <v>0</v>
      </c>
      <c r="HT301">
        <v>0</v>
      </c>
      <c r="HU301">
        <v>0</v>
      </c>
      <c r="HV301">
        <v>0</v>
      </c>
      <c r="HX301">
        <v>1</v>
      </c>
      <c r="HY301" s="2">
        <v>41513</v>
      </c>
      <c r="ID301">
        <v>2</v>
      </c>
      <c r="IE301">
        <v>4</v>
      </c>
    </row>
    <row r="302" spans="1:239" x14ac:dyDescent="0.35">
      <c r="A302">
        <v>60</v>
      </c>
      <c r="B302">
        <v>2</v>
      </c>
      <c r="C302" s="9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65"/>
        <v>0</v>
      </c>
      <c r="M302">
        <v>2</v>
      </c>
      <c r="N302">
        <v>0</v>
      </c>
      <c r="O302">
        <v>0</v>
      </c>
      <c r="P302">
        <v>1</v>
      </c>
      <c r="Q302">
        <f t="shared" si="66"/>
        <v>0</v>
      </c>
      <c r="R302" s="8">
        <v>13</v>
      </c>
      <c r="S302" s="8">
        <v>0.30399999999999999</v>
      </c>
      <c r="T302">
        <v>0</v>
      </c>
      <c r="U302">
        <v>1</v>
      </c>
      <c r="V302">
        <v>0</v>
      </c>
      <c r="W302">
        <v>0</v>
      </c>
      <c r="X302" s="8">
        <v>0</v>
      </c>
      <c r="Y302">
        <v>0</v>
      </c>
      <c r="Z302" s="8">
        <v>135</v>
      </c>
      <c r="AA302" s="8">
        <v>46</v>
      </c>
      <c r="AB302" s="8">
        <v>94</v>
      </c>
      <c r="AC302">
        <v>1</v>
      </c>
      <c r="AD302" s="8">
        <v>1.916083916083916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s="8">
        <v>35.148304331020221</v>
      </c>
      <c r="AL302" s="8">
        <v>65</v>
      </c>
      <c r="AM302" s="6">
        <v>8.5</v>
      </c>
      <c r="AN302">
        <v>0</v>
      </c>
      <c r="AO302" s="8">
        <v>73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 s="8">
        <v>3</v>
      </c>
      <c r="AW302">
        <v>0</v>
      </c>
      <c r="AX302">
        <v>0</v>
      </c>
      <c r="AY302">
        <v>1</v>
      </c>
      <c r="AZ302" s="8">
        <v>178</v>
      </c>
      <c r="BA302" s="8">
        <v>118</v>
      </c>
      <c r="BB302" t="s">
        <v>220</v>
      </c>
      <c r="BD302" s="2">
        <v>42798</v>
      </c>
      <c r="BE302" s="2">
        <v>42840</v>
      </c>
      <c r="BF302" s="8">
        <v>42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7</v>
      </c>
      <c r="BO302">
        <v>12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0</v>
      </c>
      <c r="CI302">
        <v>3</v>
      </c>
      <c r="CJ302">
        <v>1</v>
      </c>
      <c r="CK302">
        <v>1</v>
      </c>
      <c r="CL302">
        <v>1</v>
      </c>
      <c r="CM302">
        <v>0</v>
      </c>
      <c r="CN302" s="6">
        <v>4.5897501609125264</v>
      </c>
      <c r="CO302" s="8">
        <v>0</v>
      </c>
      <c r="CP302" s="8">
        <v>100</v>
      </c>
      <c r="CQ302" s="8">
        <v>0</v>
      </c>
      <c r="CR302" s="8">
        <v>52.5</v>
      </c>
      <c r="CS302">
        <v>0</v>
      </c>
      <c r="CT302" s="4">
        <v>0.3888888888888889</v>
      </c>
      <c r="CU302" s="8">
        <v>82.5</v>
      </c>
      <c r="CV302" s="8">
        <v>50.000000000000007</v>
      </c>
      <c r="CW302" s="8">
        <v>1</v>
      </c>
      <c r="CX302">
        <v>1</v>
      </c>
      <c r="CY302" s="2">
        <v>42844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0</v>
      </c>
      <c r="DI302">
        <v>1</v>
      </c>
      <c r="DJ302">
        <v>1</v>
      </c>
      <c r="DK302">
        <v>0</v>
      </c>
      <c r="DL302">
        <v>0</v>
      </c>
      <c r="DM302">
        <v>0</v>
      </c>
      <c r="DN302">
        <v>1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</v>
      </c>
      <c r="EL302">
        <v>0</v>
      </c>
      <c r="EM302">
        <v>0</v>
      </c>
      <c r="EN302">
        <f t="shared" si="67"/>
        <v>1</v>
      </c>
      <c r="EO302">
        <f t="shared" si="68"/>
        <v>1</v>
      </c>
      <c r="EP302">
        <f t="shared" si="69"/>
        <v>0</v>
      </c>
      <c r="EQ302">
        <f t="shared" si="70"/>
        <v>0</v>
      </c>
      <c r="ER302">
        <f t="shared" si="71"/>
        <v>0</v>
      </c>
      <c r="ES302">
        <f t="shared" si="72"/>
        <v>1</v>
      </c>
      <c r="ET302">
        <f t="shared" si="73"/>
        <v>1</v>
      </c>
      <c r="EU302">
        <f t="shared" si="74"/>
        <v>1</v>
      </c>
      <c r="EV302">
        <f t="shared" si="75"/>
        <v>1</v>
      </c>
      <c r="EW302">
        <f t="shared" si="76"/>
        <v>1</v>
      </c>
      <c r="EX302">
        <f t="shared" si="77"/>
        <v>0</v>
      </c>
      <c r="EY302" s="8">
        <v>1.5</v>
      </c>
      <c r="EZ302">
        <v>1</v>
      </c>
      <c r="FA302" s="2">
        <v>42845</v>
      </c>
      <c r="FB302">
        <v>0</v>
      </c>
      <c r="FC302">
        <v>1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 s="2">
        <v>42848</v>
      </c>
      <c r="HA302">
        <v>5</v>
      </c>
      <c r="HB302">
        <v>1</v>
      </c>
      <c r="HC302" s="2">
        <v>42853</v>
      </c>
      <c r="HD302">
        <v>6</v>
      </c>
      <c r="HE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f>HD302</f>
        <v>6</v>
      </c>
      <c r="HT302">
        <v>0</v>
      </c>
      <c r="HU302">
        <v>1</v>
      </c>
      <c r="HV302">
        <v>1</v>
      </c>
      <c r="HW302" s="2">
        <v>42887</v>
      </c>
      <c r="HX302">
        <v>0</v>
      </c>
      <c r="HZ302">
        <v>47</v>
      </c>
      <c r="IA302">
        <v>1</v>
      </c>
      <c r="IB302">
        <v>8</v>
      </c>
      <c r="IC302">
        <v>1</v>
      </c>
      <c r="ID302">
        <v>1</v>
      </c>
      <c r="IE302">
        <v>3</v>
      </c>
    </row>
    <row r="303" spans="1:239" x14ac:dyDescent="0.35">
      <c r="A303">
        <v>78</v>
      </c>
      <c r="B303">
        <v>2</v>
      </c>
      <c r="C303" s="9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shared" si="65"/>
        <v>0</v>
      </c>
      <c r="M303">
        <v>2</v>
      </c>
      <c r="N303">
        <v>0</v>
      </c>
      <c r="O303">
        <v>0</v>
      </c>
      <c r="P303">
        <v>1</v>
      </c>
      <c r="Q303">
        <f t="shared" si="66"/>
        <v>0</v>
      </c>
      <c r="R303" s="8">
        <v>15</v>
      </c>
      <c r="S303" s="8">
        <v>9.4723132178237371E-2</v>
      </c>
      <c r="T303">
        <v>0</v>
      </c>
      <c r="U303">
        <v>1</v>
      </c>
      <c r="V303">
        <v>0</v>
      </c>
      <c r="W303">
        <v>0</v>
      </c>
      <c r="X303" s="8">
        <v>0</v>
      </c>
      <c r="Y303">
        <v>0</v>
      </c>
      <c r="Z303" s="8">
        <v>130</v>
      </c>
      <c r="AA303" s="8">
        <v>55</v>
      </c>
      <c r="AB303" s="8">
        <v>95</v>
      </c>
      <c r="AC303">
        <v>0</v>
      </c>
      <c r="AD303" s="8">
        <v>2.0389610389610389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 s="8">
        <v>35.929764134100687</v>
      </c>
      <c r="AL303" s="8">
        <v>71</v>
      </c>
      <c r="AM303" s="6">
        <v>7.3</v>
      </c>
      <c r="AN303">
        <v>0</v>
      </c>
      <c r="AO303" s="8">
        <v>7</v>
      </c>
      <c r="AP303">
        <v>5</v>
      </c>
      <c r="AQ303">
        <v>1</v>
      </c>
      <c r="AR303">
        <v>0</v>
      </c>
      <c r="AS303">
        <v>0</v>
      </c>
      <c r="AT303">
        <v>0</v>
      </c>
      <c r="AU303">
        <v>1</v>
      </c>
      <c r="AV303" s="8">
        <v>2</v>
      </c>
      <c r="AW303">
        <v>0</v>
      </c>
      <c r="AX303">
        <v>1</v>
      </c>
      <c r="AY303">
        <v>0</v>
      </c>
      <c r="AZ303" s="8">
        <v>335</v>
      </c>
      <c r="BA303" s="8">
        <v>0</v>
      </c>
      <c r="BB303" t="s">
        <v>262</v>
      </c>
      <c r="BD303" s="2">
        <v>41404</v>
      </c>
      <c r="BE303" s="2">
        <v>41446</v>
      </c>
      <c r="BF303" s="8">
        <v>42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5</v>
      </c>
      <c r="BO303">
        <v>11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3</v>
      </c>
      <c r="CJ303">
        <v>1</v>
      </c>
      <c r="CK303">
        <v>1</v>
      </c>
      <c r="CL303">
        <v>1</v>
      </c>
      <c r="CM303">
        <v>0</v>
      </c>
      <c r="CN303" s="6">
        <v>0.1</v>
      </c>
      <c r="CO303" s="8">
        <v>100</v>
      </c>
      <c r="CP303" s="8">
        <v>0</v>
      </c>
      <c r="CQ303" s="8">
        <v>0</v>
      </c>
      <c r="CR303" s="8">
        <v>54.5</v>
      </c>
      <c r="CS303">
        <v>0</v>
      </c>
      <c r="CT303" s="4">
        <v>0.41923076923076924</v>
      </c>
      <c r="CU303" s="8">
        <v>75.5</v>
      </c>
      <c r="CV303" s="8">
        <v>55.499999999999993</v>
      </c>
      <c r="CW303" s="8">
        <v>1</v>
      </c>
      <c r="CX303">
        <v>1</v>
      </c>
      <c r="CY303" s="2">
        <v>41461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1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f t="shared" si="67"/>
        <v>0</v>
      </c>
      <c r="EO303">
        <f t="shared" si="68"/>
        <v>0</v>
      </c>
      <c r="EP303">
        <f t="shared" si="69"/>
        <v>0</v>
      </c>
      <c r="EQ303">
        <f t="shared" si="70"/>
        <v>0</v>
      </c>
      <c r="ER303">
        <f t="shared" si="71"/>
        <v>0</v>
      </c>
      <c r="ES303">
        <f t="shared" si="72"/>
        <v>1</v>
      </c>
      <c r="ET303">
        <f t="shared" si="73"/>
        <v>0</v>
      </c>
      <c r="EU303">
        <f t="shared" si="74"/>
        <v>0</v>
      </c>
      <c r="EV303">
        <f t="shared" si="75"/>
        <v>1</v>
      </c>
      <c r="EW303">
        <f t="shared" si="76"/>
        <v>0</v>
      </c>
      <c r="EX303">
        <f t="shared" si="77"/>
        <v>0</v>
      </c>
      <c r="EY303" s="8">
        <v>1.328767123287671</v>
      </c>
      <c r="EZ303">
        <v>1</v>
      </c>
      <c r="FA303" s="2">
        <v>41490</v>
      </c>
      <c r="FB303">
        <v>0</v>
      </c>
      <c r="FC303">
        <v>1</v>
      </c>
      <c r="FD303">
        <v>0</v>
      </c>
      <c r="FE303">
        <v>1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 s="2">
        <v>41509</v>
      </c>
      <c r="HA303">
        <v>6</v>
      </c>
      <c r="HB303">
        <v>0</v>
      </c>
      <c r="HD303">
        <v>0</v>
      </c>
      <c r="HE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</v>
      </c>
      <c r="HR303">
        <f t="shared" ref="HR303:HR311" si="79">HA303</f>
        <v>6</v>
      </c>
      <c r="HS303" t="s">
        <v>287</v>
      </c>
      <c r="HT303">
        <v>0</v>
      </c>
      <c r="HU303">
        <v>0</v>
      </c>
      <c r="HV303">
        <v>1</v>
      </c>
      <c r="HX303">
        <v>1</v>
      </c>
      <c r="HY303" s="2">
        <v>41513</v>
      </c>
      <c r="IB303">
        <v>63</v>
      </c>
      <c r="IC303">
        <v>1</v>
      </c>
      <c r="ID303">
        <v>1</v>
      </c>
      <c r="IE303">
        <v>3</v>
      </c>
    </row>
    <row r="304" spans="1:239" x14ac:dyDescent="0.35">
      <c r="A304">
        <v>75</v>
      </c>
      <c r="B304">
        <v>2</v>
      </c>
      <c r="C304" s="9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f t="shared" si="65"/>
        <v>0</v>
      </c>
      <c r="M304">
        <v>1</v>
      </c>
      <c r="N304">
        <v>0</v>
      </c>
      <c r="O304">
        <v>1</v>
      </c>
      <c r="P304">
        <v>0</v>
      </c>
      <c r="Q304">
        <f t="shared" si="66"/>
        <v>1</v>
      </c>
      <c r="R304" s="8">
        <v>0</v>
      </c>
      <c r="S304" s="8">
        <v>3.1846731286885969E-2</v>
      </c>
      <c r="T304">
        <v>0</v>
      </c>
      <c r="U304">
        <v>1</v>
      </c>
      <c r="V304">
        <v>0</v>
      </c>
      <c r="W304">
        <v>0</v>
      </c>
      <c r="X304" s="8">
        <v>0</v>
      </c>
      <c r="Y304">
        <v>1</v>
      </c>
      <c r="Z304" s="8">
        <v>147</v>
      </c>
      <c r="AA304" s="8">
        <v>43</v>
      </c>
      <c r="AB304" s="8">
        <v>96</v>
      </c>
      <c r="AC304">
        <v>0</v>
      </c>
      <c r="AD304" s="8">
        <v>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 s="8">
        <v>23</v>
      </c>
      <c r="AL304" s="8">
        <v>63</v>
      </c>
      <c r="AM304" s="6">
        <v>6.6</v>
      </c>
      <c r="AN304">
        <v>1</v>
      </c>
      <c r="AO304" s="8">
        <v>22</v>
      </c>
      <c r="AP304">
        <v>4</v>
      </c>
      <c r="AQ304">
        <v>1</v>
      </c>
      <c r="AR304">
        <v>0</v>
      </c>
      <c r="AS304">
        <v>0</v>
      </c>
      <c r="AT304">
        <v>1</v>
      </c>
      <c r="AU304">
        <v>0</v>
      </c>
      <c r="AV304" s="8">
        <v>3</v>
      </c>
      <c r="AW304">
        <v>0</v>
      </c>
      <c r="AX304">
        <v>0</v>
      </c>
      <c r="AY304">
        <v>1</v>
      </c>
      <c r="AZ304" s="8">
        <v>275</v>
      </c>
      <c r="BA304" s="8">
        <v>206</v>
      </c>
      <c r="BD304" s="2">
        <v>41416</v>
      </c>
      <c r="BE304" s="2">
        <v>41459</v>
      </c>
      <c r="BF304" s="8">
        <v>43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</v>
      </c>
      <c r="BO304">
        <v>2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 s="6">
        <v>4.8</v>
      </c>
      <c r="CO304" s="8">
        <v>100</v>
      </c>
      <c r="CP304" s="8">
        <v>0</v>
      </c>
      <c r="CQ304" s="8">
        <v>0</v>
      </c>
      <c r="CR304" s="8">
        <v>71</v>
      </c>
      <c r="CS304">
        <v>0</v>
      </c>
      <c r="CT304" s="4">
        <v>0.48299319727891155</v>
      </c>
      <c r="CU304" s="8">
        <v>76</v>
      </c>
      <c r="CV304" s="8">
        <v>23</v>
      </c>
      <c r="CW304" s="8">
        <v>0</v>
      </c>
      <c r="CX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f t="shared" si="67"/>
        <v>0</v>
      </c>
      <c r="EO304">
        <f t="shared" si="68"/>
        <v>0</v>
      </c>
      <c r="EP304">
        <f t="shared" si="69"/>
        <v>0</v>
      </c>
      <c r="EQ304">
        <f t="shared" si="70"/>
        <v>0</v>
      </c>
      <c r="ER304">
        <f t="shared" si="71"/>
        <v>0</v>
      </c>
      <c r="ES304">
        <f t="shared" si="72"/>
        <v>0</v>
      </c>
      <c r="ET304">
        <f t="shared" si="73"/>
        <v>0</v>
      </c>
      <c r="EU304">
        <f t="shared" si="74"/>
        <v>0</v>
      </c>
      <c r="EV304">
        <f t="shared" si="75"/>
        <v>0</v>
      </c>
      <c r="EW304">
        <f t="shared" si="76"/>
        <v>0</v>
      </c>
      <c r="EX304">
        <f t="shared" si="77"/>
        <v>0</v>
      </c>
      <c r="EY304" s="8">
        <v>1.811594202898551</v>
      </c>
      <c r="EZ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0</v>
      </c>
      <c r="HA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1.020259437399796E-2</v>
      </c>
      <c r="HQ304">
        <v>0</v>
      </c>
      <c r="HR304">
        <f t="shared" si="79"/>
        <v>0</v>
      </c>
      <c r="HT304">
        <v>0</v>
      </c>
      <c r="HU304">
        <v>1</v>
      </c>
      <c r="HV304">
        <v>0</v>
      </c>
      <c r="HW304" s="2">
        <v>41914</v>
      </c>
      <c r="HX304">
        <v>1</v>
      </c>
      <c r="HY304" s="2">
        <v>42076</v>
      </c>
      <c r="HZ304">
        <v>455</v>
      </c>
      <c r="IA304">
        <v>0</v>
      </c>
      <c r="ID304">
        <v>2</v>
      </c>
      <c r="IE304">
        <v>4</v>
      </c>
    </row>
    <row r="305" spans="1:239" x14ac:dyDescent="0.35">
      <c r="A305">
        <v>75</v>
      </c>
      <c r="B305">
        <v>1</v>
      </c>
      <c r="C305" s="9">
        <v>2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f t="shared" si="65"/>
        <v>1</v>
      </c>
      <c r="M305">
        <v>0</v>
      </c>
      <c r="N305">
        <v>1</v>
      </c>
      <c r="O305">
        <v>0</v>
      </c>
      <c r="P305">
        <v>0</v>
      </c>
      <c r="Q305">
        <f t="shared" si="66"/>
        <v>1</v>
      </c>
      <c r="R305" s="8">
        <v>0</v>
      </c>
      <c r="S305" s="8">
        <v>0</v>
      </c>
      <c r="T305">
        <v>0</v>
      </c>
      <c r="U305">
        <v>1</v>
      </c>
      <c r="V305">
        <v>0</v>
      </c>
      <c r="W305">
        <v>0</v>
      </c>
      <c r="X305" s="8">
        <v>0</v>
      </c>
      <c r="Y305">
        <v>0</v>
      </c>
      <c r="Z305" s="8">
        <v>105</v>
      </c>
      <c r="AA305" s="8">
        <v>57</v>
      </c>
      <c r="AB305" s="8">
        <v>94</v>
      </c>
      <c r="AC305">
        <v>1</v>
      </c>
      <c r="AD305" s="8">
        <v>2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 s="8">
        <v>30</v>
      </c>
      <c r="AL305" s="8">
        <v>56.5</v>
      </c>
      <c r="AM305" s="6">
        <v>6.2</v>
      </c>
      <c r="AN305">
        <v>1</v>
      </c>
      <c r="AO305" s="8">
        <v>36</v>
      </c>
      <c r="AP305">
        <v>3</v>
      </c>
      <c r="AQ305">
        <v>1</v>
      </c>
      <c r="AR305">
        <v>0</v>
      </c>
      <c r="AS305">
        <v>1</v>
      </c>
      <c r="AT305">
        <v>0</v>
      </c>
      <c r="AU305">
        <v>0</v>
      </c>
      <c r="AV305" s="8">
        <v>2</v>
      </c>
      <c r="AW305">
        <v>0</v>
      </c>
      <c r="AX305">
        <v>1</v>
      </c>
      <c r="AY305">
        <v>0</v>
      </c>
      <c r="AZ305" s="8">
        <v>34</v>
      </c>
      <c r="BA305" s="8">
        <v>0</v>
      </c>
      <c r="BB305" t="s">
        <v>220</v>
      </c>
      <c r="BD305" s="2">
        <v>42650</v>
      </c>
      <c r="BE305" s="2">
        <v>42693</v>
      </c>
      <c r="BF305" s="8">
        <v>43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2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0</v>
      </c>
      <c r="CN305" s="6">
        <v>0.04</v>
      </c>
      <c r="CO305" s="8">
        <v>50</v>
      </c>
      <c r="CP305" s="8">
        <v>0</v>
      </c>
      <c r="CQ305" s="8">
        <v>50</v>
      </c>
      <c r="CR305" s="8">
        <v>75</v>
      </c>
      <c r="CS305">
        <v>0</v>
      </c>
      <c r="CT305" s="4">
        <v>0.7142857142857143</v>
      </c>
      <c r="CU305" s="8">
        <v>30</v>
      </c>
      <c r="CV305" s="8">
        <v>65.095255278104929</v>
      </c>
      <c r="CW305" s="8">
        <v>0</v>
      </c>
      <c r="CX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f t="shared" si="67"/>
        <v>0</v>
      </c>
      <c r="EO305">
        <f t="shared" si="68"/>
        <v>0</v>
      </c>
      <c r="EP305">
        <f t="shared" si="69"/>
        <v>0</v>
      </c>
      <c r="EQ305">
        <f t="shared" si="70"/>
        <v>0</v>
      </c>
      <c r="ER305">
        <f t="shared" si="71"/>
        <v>0</v>
      </c>
      <c r="ES305">
        <f t="shared" si="72"/>
        <v>0</v>
      </c>
      <c r="ET305">
        <f t="shared" si="73"/>
        <v>0</v>
      </c>
      <c r="EU305">
        <f t="shared" si="74"/>
        <v>0</v>
      </c>
      <c r="EV305">
        <f t="shared" si="75"/>
        <v>0</v>
      </c>
      <c r="EW305">
        <f t="shared" si="76"/>
        <v>0</v>
      </c>
      <c r="EX305">
        <f t="shared" si="77"/>
        <v>0</v>
      </c>
      <c r="EY305" s="8">
        <v>1.88</v>
      </c>
      <c r="EZ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HA305">
        <v>0</v>
      </c>
      <c r="HB305">
        <v>0</v>
      </c>
      <c r="HD305">
        <v>0</v>
      </c>
      <c r="HE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f t="shared" si="79"/>
        <v>0</v>
      </c>
      <c r="HT305">
        <v>0</v>
      </c>
      <c r="HU305">
        <v>0</v>
      </c>
      <c r="HV305">
        <v>0</v>
      </c>
      <c r="HX305">
        <v>1</v>
      </c>
      <c r="HY305" s="2">
        <v>42750</v>
      </c>
      <c r="ID305">
        <v>2</v>
      </c>
      <c r="IE305">
        <v>4</v>
      </c>
    </row>
    <row r="306" spans="1:239" x14ac:dyDescent="0.35">
      <c r="A306">
        <v>77</v>
      </c>
      <c r="B306">
        <v>1</v>
      </c>
      <c r="C306" s="9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f t="shared" si="65"/>
        <v>0</v>
      </c>
      <c r="M306">
        <v>0</v>
      </c>
      <c r="N306">
        <v>1</v>
      </c>
      <c r="O306">
        <v>0</v>
      </c>
      <c r="P306">
        <v>0</v>
      </c>
      <c r="Q306">
        <f t="shared" si="66"/>
        <v>1</v>
      </c>
      <c r="R306" s="8">
        <v>0</v>
      </c>
      <c r="S306" s="8">
        <v>0</v>
      </c>
      <c r="T306">
        <v>2</v>
      </c>
      <c r="U306">
        <v>0</v>
      </c>
      <c r="V306">
        <v>0</v>
      </c>
      <c r="W306">
        <v>1</v>
      </c>
      <c r="X306" s="8">
        <v>1</v>
      </c>
      <c r="Y306">
        <v>1</v>
      </c>
      <c r="Z306" s="8">
        <v>142</v>
      </c>
      <c r="AA306" s="8">
        <v>58</v>
      </c>
      <c r="AB306" s="8">
        <v>96</v>
      </c>
      <c r="AC306">
        <v>0</v>
      </c>
      <c r="AD306" s="8">
        <v>1.8195488721804509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s="8">
        <v>39.949695504295633</v>
      </c>
      <c r="AL306" s="8">
        <v>48</v>
      </c>
      <c r="AM306" s="6">
        <v>8.9</v>
      </c>
      <c r="AN306">
        <v>0</v>
      </c>
      <c r="AO306" s="8">
        <v>36</v>
      </c>
      <c r="AP306">
        <v>3</v>
      </c>
      <c r="AQ306">
        <v>1</v>
      </c>
      <c r="AR306">
        <v>0</v>
      </c>
      <c r="AS306">
        <v>1</v>
      </c>
      <c r="AT306">
        <v>0</v>
      </c>
      <c r="AU306">
        <v>0</v>
      </c>
      <c r="AV306" s="8">
        <v>2</v>
      </c>
      <c r="AW306">
        <v>0</v>
      </c>
      <c r="AX306">
        <v>1</v>
      </c>
      <c r="AY306">
        <v>0</v>
      </c>
      <c r="AZ306" s="8">
        <v>89</v>
      </c>
      <c r="BA306" s="8">
        <v>0</v>
      </c>
      <c r="BB306" t="s">
        <v>234</v>
      </c>
      <c r="BD306" s="2">
        <v>42807</v>
      </c>
      <c r="BE306" s="2">
        <v>42850</v>
      </c>
      <c r="BF306" s="8">
        <v>43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7</v>
      </c>
      <c r="BO306">
        <v>8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1</v>
      </c>
      <c r="CN306" s="6">
        <v>2.2000000000000002</v>
      </c>
      <c r="CO306" s="8">
        <v>10</v>
      </c>
      <c r="CP306" s="8">
        <v>0</v>
      </c>
      <c r="CQ306" s="8">
        <v>90</v>
      </c>
      <c r="CR306" s="8">
        <v>79</v>
      </c>
      <c r="CS306">
        <v>0</v>
      </c>
      <c r="CT306" s="4">
        <v>0.55633802816901412</v>
      </c>
      <c r="CU306" s="8">
        <v>63</v>
      </c>
      <c r="CV306" s="8">
        <v>67</v>
      </c>
      <c r="CW306" s="8">
        <v>0</v>
      </c>
      <c r="CX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f t="shared" si="67"/>
        <v>0</v>
      </c>
      <c r="EO306">
        <f t="shared" si="68"/>
        <v>0</v>
      </c>
      <c r="EP306">
        <f t="shared" si="69"/>
        <v>0</v>
      </c>
      <c r="EQ306">
        <f t="shared" si="70"/>
        <v>0</v>
      </c>
      <c r="ER306">
        <f t="shared" si="71"/>
        <v>0</v>
      </c>
      <c r="ES306">
        <f t="shared" si="72"/>
        <v>0</v>
      </c>
      <c r="ET306">
        <f t="shared" si="73"/>
        <v>0</v>
      </c>
      <c r="EU306">
        <f t="shared" si="74"/>
        <v>0</v>
      </c>
      <c r="EV306">
        <f t="shared" si="75"/>
        <v>0</v>
      </c>
      <c r="EW306">
        <f t="shared" si="76"/>
        <v>0</v>
      </c>
      <c r="EX306">
        <f t="shared" si="77"/>
        <v>0</v>
      </c>
      <c r="EY306" s="8">
        <v>1.876712328767123</v>
      </c>
      <c r="EZ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</v>
      </c>
      <c r="GY306">
        <v>0</v>
      </c>
      <c r="HA306">
        <v>0</v>
      </c>
      <c r="HB306">
        <v>0</v>
      </c>
      <c r="HD306">
        <v>0</v>
      </c>
      <c r="HE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f t="shared" si="79"/>
        <v>0</v>
      </c>
      <c r="HT306">
        <v>0</v>
      </c>
      <c r="HU306">
        <v>1</v>
      </c>
      <c r="HV306">
        <v>0</v>
      </c>
      <c r="HW306" s="2">
        <v>42928</v>
      </c>
      <c r="HX306">
        <v>0</v>
      </c>
      <c r="HZ306">
        <v>78</v>
      </c>
      <c r="IA306">
        <v>1</v>
      </c>
      <c r="ID306">
        <v>0</v>
      </c>
      <c r="IE306">
        <v>0</v>
      </c>
    </row>
    <row r="307" spans="1:239" x14ac:dyDescent="0.35">
      <c r="A307">
        <v>47</v>
      </c>
      <c r="B307">
        <v>1</v>
      </c>
      <c r="C307" s="9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f t="shared" si="65"/>
        <v>0</v>
      </c>
      <c r="M307">
        <v>0</v>
      </c>
      <c r="N307">
        <v>1</v>
      </c>
      <c r="O307">
        <v>0</v>
      </c>
      <c r="P307">
        <v>0</v>
      </c>
      <c r="Q307">
        <f t="shared" si="66"/>
        <v>1</v>
      </c>
      <c r="R307" s="8">
        <v>0</v>
      </c>
      <c r="S307" s="8">
        <v>0</v>
      </c>
      <c r="T307">
        <v>0</v>
      </c>
      <c r="U307">
        <v>1</v>
      </c>
      <c r="V307">
        <v>0</v>
      </c>
      <c r="W307">
        <v>0</v>
      </c>
      <c r="X307" s="8">
        <v>0</v>
      </c>
      <c r="Y307">
        <v>0</v>
      </c>
      <c r="Z307" s="8">
        <v>135</v>
      </c>
      <c r="AA307" s="8">
        <v>85</v>
      </c>
      <c r="AB307" s="8">
        <v>98</v>
      </c>
      <c r="AC307">
        <v>0</v>
      </c>
      <c r="AD307" s="8">
        <v>1.925925925925926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 s="8">
        <v>50</v>
      </c>
      <c r="AL307" s="8">
        <v>102</v>
      </c>
      <c r="AM307" s="6">
        <v>9.1999999999999993</v>
      </c>
      <c r="AN307">
        <v>0</v>
      </c>
      <c r="AO307" s="8">
        <v>26</v>
      </c>
      <c r="AP307">
        <v>4</v>
      </c>
      <c r="AQ307">
        <v>1</v>
      </c>
      <c r="AR307">
        <v>0</v>
      </c>
      <c r="AS307">
        <v>0</v>
      </c>
      <c r="AT307">
        <v>1</v>
      </c>
      <c r="AU307">
        <v>0</v>
      </c>
      <c r="AV307" s="8">
        <v>1</v>
      </c>
      <c r="AW307">
        <v>1</v>
      </c>
      <c r="AX307">
        <v>0</v>
      </c>
      <c r="AY307">
        <v>0</v>
      </c>
      <c r="AZ307" s="8">
        <v>369</v>
      </c>
      <c r="BA307" s="8">
        <v>369</v>
      </c>
      <c r="BD307" s="2">
        <v>42451</v>
      </c>
      <c r="BE307" s="2">
        <v>42494</v>
      </c>
      <c r="BF307" s="8">
        <v>43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2</v>
      </c>
      <c r="BO307">
        <v>6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1</v>
      </c>
      <c r="CN307" s="6">
        <v>0.2</v>
      </c>
      <c r="CO307" s="8">
        <v>0</v>
      </c>
      <c r="CP307" s="8">
        <v>0</v>
      </c>
      <c r="CQ307" s="8">
        <v>100</v>
      </c>
      <c r="CR307" s="8">
        <v>100</v>
      </c>
      <c r="CS307">
        <v>0</v>
      </c>
      <c r="CT307" s="4">
        <v>0.7407407407407407</v>
      </c>
      <c r="CU307" s="8">
        <v>35</v>
      </c>
      <c r="CV307" s="8">
        <v>95</v>
      </c>
      <c r="CW307" s="8">
        <v>0</v>
      </c>
      <c r="CX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f t="shared" si="67"/>
        <v>0</v>
      </c>
      <c r="EO307">
        <f t="shared" si="68"/>
        <v>0</v>
      </c>
      <c r="EP307">
        <f t="shared" si="69"/>
        <v>0</v>
      </c>
      <c r="EQ307">
        <f t="shared" si="70"/>
        <v>0</v>
      </c>
      <c r="ER307">
        <f t="shared" si="71"/>
        <v>0</v>
      </c>
      <c r="ES307">
        <f t="shared" si="72"/>
        <v>0</v>
      </c>
      <c r="ET307">
        <f t="shared" si="73"/>
        <v>0</v>
      </c>
      <c r="EU307">
        <f t="shared" si="74"/>
        <v>0</v>
      </c>
      <c r="EV307">
        <f t="shared" si="75"/>
        <v>0</v>
      </c>
      <c r="EW307">
        <f t="shared" si="76"/>
        <v>0</v>
      </c>
      <c r="EX307">
        <f t="shared" si="77"/>
        <v>0</v>
      </c>
      <c r="EY307" s="8">
        <v>1.811594202898551</v>
      </c>
      <c r="EZ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HA307">
        <v>0</v>
      </c>
      <c r="HB307">
        <v>0</v>
      </c>
      <c r="HD307">
        <v>0</v>
      </c>
      <c r="HE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f t="shared" si="79"/>
        <v>0</v>
      </c>
      <c r="HT307">
        <v>0</v>
      </c>
      <c r="HU307">
        <v>1</v>
      </c>
      <c r="HV307">
        <v>0</v>
      </c>
      <c r="HW307" s="2">
        <v>42533</v>
      </c>
      <c r="HX307">
        <v>0</v>
      </c>
      <c r="HZ307">
        <v>39</v>
      </c>
      <c r="IA307">
        <v>1</v>
      </c>
      <c r="ID307">
        <v>0</v>
      </c>
      <c r="IE307">
        <v>0</v>
      </c>
    </row>
    <row r="308" spans="1:239" x14ac:dyDescent="0.35">
      <c r="A308">
        <v>30</v>
      </c>
      <c r="B308">
        <v>2</v>
      </c>
      <c r="C308" s="9">
        <v>2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 t="shared" si="65"/>
        <v>1</v>
      </c>
      <c r="M308">
        <v>0</v>
      </c>
      <c r="N308">
        <v>1</v>
      </c>
      <c r="O308">
        <v>0</v>
      </c>
      <c r="P308">
        <v>0</v>
      </c>
      <c r="Q308">
        <f t="shared" si="66"/>
        <v>1</v>
      </c>
      <c r="R308" s="8">
        <v>0</v>
      </c>
      <c r="S308" s="8">
        <v>0</v>
      </c>
      <c r="T308">
        <v>0</v>
      </c>
      <c r="U308">
        <v>1</v>
      </c>
      <c r="V308">
        <v>0</v>
      </c>
      <c r="W308">
        <v>0</v>
      </c>
      <c r="X308" s="8">
        <v>0</v>
      </c>
      <c r="Y308">
        <v>0</v>
      </c>
      <c r="Z308" s="8">
        <v>131</v>
      </c>
      <c r="AA308" s="8">
        <v>85</v>
      </c>
      <c r="AB308" s="8">
        <v>100</v>
      </c>
      <c r="AC308">
        <v>0</v>
      </c>
      <c r="AD308" s="8">
        <v>1.9248120300751881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s="8">
        <v>41.890609713386532</v>
      </c>
      <c r="AL308" s="8">
        <v>61</v>
      </c>
      <c r="AM308" s="6">
        <v>9.4</v>
      </c>
      <c r="AN308">
        <v>0</v>
      </c>
      <c r="AO308" s="8">
        <v>165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 s="8">
        <v>1</v>
      </c>
      <c r="AW308">
        <v>1</v>
      </c>
      <c r="AX308">
        <v>0</v>
      </c>
      <c r="AY308">
        <v>0</v>
      </c>
      <c r="AZ308" s="8">
        <v>48</v>
      </c>
      <c r="BA308" s="8">
        <v>48</v>
      </c>
      <c r="BD308" s="2">
        <v>41391</v>
      </c>
      <c r="BE308" s="2">
        <v>41434</v>
      </c>
      <c r="BF308" s="8">
        <v>43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6</v>
      </c>
      <c r="BO308">
        <v>7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1</v>
      </c>
      <c r="CN308" s="6">
        <v>0.8</v>
      </c>
      <c r="CO308" s="8">
        <v>0</v>
      </c>
      <c r="CP308" s="8">
        <v>0</v>
      </c>
      <c r="CQ308" s="8">
        <v>100</v>
      </c>
      <c r="CR308" s="8">
        <v>110</v>
      </c>
      <c r="CS308">
        <v>0</v>
      </c>
      <c r="CT308" s="4">
        <v>0.83969465648854957</v>
      </c>
      <c r="CU308" s="8">
        <v>21</v>
      </c>
      <c r="CV308" s="8">
        <v>105</v>
      </c>
      <c r="CW308" s="8">
        <v>0</v>
      </c>
      <c r="CX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f t="shared" si="67"/>
        <v>0</v>
      </c>
      <c r="EO308">
        <f t="shared" si="68"/>
        <v>0</v>
      </c>
      <c r="EP308">
        <f t="shared" si="69"/>
        <v>0</v>
      </c>
      <c r="EQ308">
        <f t="shared" si="70"/>
        <v>0</v>
      </c>
      <c r="ER308">
        <f t="shared" si="71"/>
        <v>0</v>
      </c>
      <c r="ES308">
        <f t="shared" si="72"/>
        <v>0</v>
      </c>
      <c r="ET308">
        <f t="shared" si="73"/>
        <v>0</v>
      </c>
      <c r="EU308">
        <f t="shared" si="74"/>
        <v>0</v>
      </c>
      <c r="EV308">
        <f t="shared" si="75"/>
        <v>0</v>
      </c>
      <c r="EW308">
        <f t="shared" si="76"/>
        <v>0</v>
      </c>
      <c r="EX308">
        <f t="shared" si="77"/>
        <v>0</v>
      </c>
      <c r="EY308" s="8">
        <v>1.794117647058824</v>
      </c>
      <c r="EZ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0</v>
      </c>
      <c r="HA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f t="shared" si="79"/>
        <v>0</v>
      </c>
      <c r="HT308">
        <v>0</v>
      </c>
      <c r="HU308">
        <v>1</v>
      </c>
      <c r="HV308">
        <v>0</v>
      </c>
      <c r="HW308" s="2">
        <v>41511</v>
      </c>
      <c r="HX308">
        <v>0</v>
      </c>
      <c r="HZ308">
        <v>77</v>
      </c>
      <c r="IA308">
        <v>1</v>
      </c>
      <c r="ID308">
        <v>0</v>
      </c>
      <c r="IE308">
        <v>0</v>
      </c>
    </row>
    <row r="309" spans="1:239" x14ac:dyDescent="0.35">
      <c r="A309">
        <v>85</v>
      </c>
      <c r="B309">
        <v>2</v>
      </c>
      <c r="C309" s="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 t="shared" si="65"/>
        <v>0</v>
      </c>
      <c r="M309">
        <v>0</v>
      </c>
      <c r="N309">
        <v>1</v>
      </c>
      <c r="O309">
        <v>0</v>
      </c>
      <c r="P309">
        <v>0</v>
      </c>
      <c r="Q309">
        <f t="shared" si="66"/>
        <v>1</v>
      </c>
      <c r="R309" s="8">
        <v>0</v>
      </c>
      <c r="S309" s="8">
        <v>0</v>
      </c>
      <c r="T309">
        <v>0</v>
      </c>
      <c r="U309">
        <v>1</v>
      </c>
      <c r="V309">
        <v>0</v>
      </c>
      <c r="W309">
        <v>0</v>
      </c>
      <c r="X309" s="8">
        <v>0</v>
      </c>
      <c r="Y309">
        <v>1</v>
      </c>
      <c r="Z309" s="8">
        <v>167</v>
      </c>
      <c r="AA309" s="8">
        <v>88</v>
      </c>
      <c r="AB309" s="8">
        <v>99</v>
      </c>
      <c r="AC309">
        <v>0</v>
      </c>
      <c r="AD309" s="8">
        <v>1.8840579710144929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s="8">
        <v>43.891931468177262</v>
      </c>
      <c r="AL309" s="8">
        <v>41</v>
      </c>
      <c r="AM309" s="6">
        <v>9.1</v>
      </c>
      <c r="AN309">
        <v>0</v>
      </c>
      <c r="AO309" s="8">
        <v>89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 s="8">
        <v>2</v>
      </c>
      <c r="AW309">
        <v>0</v>
      </c>
      <c r="AX309">
        <v>1</v>
      </c>
      <c r="AY309">
        <v>0</v>
      </c>
      <c r="AZ309" s="8">
        <v>97</v>
      </c>
      <c r="BA309" s="8">
        <v>0</v>
      </c>
      <c r="BB309" t="s">
        <v>220</v>
      </c>
      <c r="BD309" s="2">
        <v>42432</v>
      </c>
      <c r="BE309" s="2">
        <v>42475</v>
      </c>
      <c r="BF309" s="8">
        <v>43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7</v>
      </c>
      <c r="BO309">
        <v>2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0</v>
      </c>
      <c r="CN309" s="6">
        <v>0.6</v>
      </c>
      <c r="CO309" s="8">
        <v>0</v>
      </c>
      <c r="CP309" s="8">
        <v>0</v>
      </c>
      <c r="CQ309" s="8">
        <v>100</v>
      </c>
      <c r="CR309" s="8">
        <v>132</v>
      </c>
      <c r="CS309">
        <v>0</v>
      </c>
      <c r="CT309" s="4">
        <v>0.79041916167664672</v>
      </c>
      <c r="CU309" s="8">
        <v>35</v>
      </c>
      <c r="CV309" s="8">
        <v>110</v>
      </c>
      <c r="CW309" s="8">
        <v>0</v>
      </c>
      <c r="CX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f t="shared" si="67"/>
        <v>0</v>
      </c>
      <c r="EO309">
        <f t="shared" si="68"/>
        <v>0</v>
      </c>
      <c r="EP309">
        <f t="shared" si="69"/>
        <v>0</v>
      </c>
      <c r="EQ309">
        <f t="shared" si="70"/>
        <v>0</v>
      </c>
      <c r="ER309">
        <f t="shared" si="71"/>
        <v>0</v>
      </c>
      <c r="ES309">
        <f t="shared" si="72"/>
        <v>0</v>
      </c>
      <c r="ET309">
        <f t="shared" si="73"/>
        <v>0</v>
      </c>
      <c r="EU309">
        <f t="shared" si="74"/>
        <v>0</v>
      </c>
      <c r="EV309">
        <f t="shared" si="75"/>
        <v>0</v>
      </c>
      <c r="EW309">
        <f t="shared" si="76"/>
        <v>0</v>
      </c>
      <c r="EX309">
        <f t="shared" si="77"/>
        <v>0</v>
      </c>
      <c r="EY309" s="8">
        <v>1.5</v>
      </c>
      <c r="EZ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HA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f t="shared" si="79"/>
        <v>0</v>
      </c>
      <c r="HT309">
        <v>0</v>
      </c>
      <c r="HU309">
        <v>1</v>
      </c>
      <c r="HV309">
        <v>0</v>
      </c>
      <c r="HW309" s="2">
        <v>42502</v>
      </c>
      <c r="HX309">
        <v>0</v>
      </c>
      <c r="HZ309">
        <v>27</v>
      </c>
      <c r="IA309">
        <v>1</v>
      </c>
      <c r="ID309">
        <v>0</v>
      </c>
      <c r="IE309">
        <v>0</v>
      </c>
    </row>
    <row r="310" spans="1:239" x14ac:dyDescent="0.35">
      <c r="A310">
        <v>54</v>
      </c>
      <c r="B310">
        <v>1</v>
      </c>
      <c r="C310" s="9">
        <v>2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 t="shared" si="65"/>
        <v>1</v>
      </c>
      <c r="M310">
        <v>2</v>
      </c>
      <c r="N310">
        <v>0</v>
      </c>
      <c r="O310">
        <v>0</v>
      </c>
      <c r="P310">
        <v>1</v>
      </c>
      <c r="Q310">
        <f t="shared" si="66"/>
        <v>0</v>
      </c>
      <c r="R310" s="8">
        <v>30</v>
      </c>
      <c r="S310" s="8">
        <v>5.5327030862861143E-2</v>
      </c>
      <c r="T310">
        <v>0</v>
      </c>
      <c r="U310">
        <v>1</v>
      </c>
      <c r="V310">
        <v>0</v>
      </c>
      <c r="W310">
        <v>0</v>
      </c>
      <c r="X310" s="8">
        <v>0</v>
      </c>
      <c r="Y310">
        <v>0</v>
      </c>
      <c r="Z310" s="8">
        <v>122</v>
      </c>
      <c r="AA310" s="8">
        <v>81</v>
      </c>
      <c r="AB310" s="8">
        <v>98</v>
      </c>
      <c r="AC310">
        <v>0</v>
      </c>
      <c r="AD310" s="8">
        <v>1.873239436619718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s="8">
        <v>39</v>
      </c>
      <c r="AL310" s="8">
        <v>78.5</v>
      </c>
      <c r="AM310" s="6">
        <v>9</v>
      </c>
      <c r="AN310">
        <v>0</v>
      </c>
      <c r="AO310" s="8">
        <v>94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 s="8">
        <v>3</v>
      </c>
      <c r="AW310">
        <v>0</v>
      </c>
      <c r="AX310">
        <v>0</v>
      </c>
      <c r="AY310">
        <v>1</v>
      </c>
      <c r="AZ310" s="8">
        <v>62</v>
      </c>
      <c r="BA310" s="8">
        <v>62</v>
      </c>
      <c r="BB310" t="s">
        <v>220</v>
      </c>
      <c r="BD310" s="2">
        <v>42456</v>
      </c>
      <c r="BE310" s="2">
        <v>42499</v>
      </c>
      <c r="BF310" s="8">
        <v>43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5</v>
      </c>
      <c r="BO310">
        <v>6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1</v>
      </c>
      <c r="CJ310">
        <v>1</v>
      </c>
      <c r="CK310">
        <v>0</v>
      </c>
      <c r="CL310">
        <v>0</v>
      </c>
      <c r="CM310">
        <v>1</v>
      </c>
      <c r="CN310" s="6">
        <v>15</v>
      </c>
      <c r="CO310" s="8">
        <v>40</v>
      </c>
      <c r="CP310" s="8">
        <v>0</v>
      </c>
      <c r="CQ310" s="8">
        <v>60</v>
      </c>
      <c r="CR310" s="8">
        <v>135</v>
      </c>
      <c r="CS310">
        <v>0</v>
      </c>
      <c r="CT310" s="4">
        <v>1.1065573770491803</v>
      </c>
      <c r="CU310" s="8">
        <v>-13</v>
      </c>
      <c r="CV310" s="8">
        <v>130</v>
      </c>
      <c r="CW310" s="8">
        <v>0</v>
      </c>
      <c r="CX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f t="shared" si="67"/>
        <v>0</v>
      </c>
      <c r="EO310">
        <f t="shared" si="68"/>
        <v>0</v>
      </c>
      <c r="EP310">
        <f t="shared" si="69"/>
        <v>0</v>
      </c>
      <c r="EQ310">
        <f t="shared" si="70"/>
        <v>0</v>
      </c>
      <c r="ER310">
        <f t="shared" si="71"/>
        <v>0</v>
      </c>
      <c r="ES310">
        <f t="shared" si="72"/>
        <v>0</v>
      </c>
      <c r="ET310">
        <f t="shared" si="73"/>
        <v>0</v>
      </c>
      <c r="EU310">
        <f t="shared" si="74"/>
        <v>0</v>
      </c>
      <c r="EV310">
        <f t="shared" si="75"/>
        <v>0</v>
      </c>
      <c r="EW310">
        <f t="shared" si="76"/>
        <v>0</v>
      </c>
      <c r="EX310">
        <f t="shared" si="77"/>
        <v>0</v>
      </c>
      <c r="EY310" s="8">
        <v>1.5</v>
      </c>
      <c r="EZ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</v>
      </c>
      <c r="GY310">
        <v>0</v>
      </c>
      <c r="HA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f t="shared" si="79"/>
        <v>0</v>
      </c>
      <c r="HT310">
        <v>0</v>
      </c>
      <c r="HU310">
        <v>1</v>
      </c>
      <c r="HV310">
        <v>0</v>
      </c>
      <c r="HW310" s="2">
        <v>42700</v>
      </c>
      <c r="HX310">
        <v>0</v>
      </c>
      <c r="HZ310">
        <v>201</v>
      </c>
      <c r="IA310">
        <v>1</v>
      </c>
      <c r="ID310">
        <v>0</v>
      </c>
      <c r="IE310">
        <v>0</v>
      </c>
    </row>
    <row r="311" spans="1:239" x14ac:dyDescent="0.35">
      <c r="A311">
        <v>51</v>
      </c>
      <c r="B311">
        <v>1</v>
      </c>
      <c r="C311" s="9">
        <v>2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f t="shared" si="65"/>
        <v>1</v>
      </c>
      <c r="M311">
        <v>0</v>
      </c>
      <c r="N311">
        <v>1</v>
      </c>
      <c r="O311">
        <v>0</v>
      </c>
      <c r="P311">
        <v>0</v>
      </c>
      <c r="Q311">
        <f t="shared" si="66"/>
        <v>1</v>
      </c>
      <c r="R311" s="8">
        <v>0</v>
      </c>
      <c r="S311" s="8">
        <v>0</v>
      </c>
      <c r="T311">
        <v>0</v>
      </c>
      <c r="U311">
        <v>1</v>
      </c>
      <c r="V311">
        <v>0</v>
      </c>
      <c r="W311">
        <v>0</v>
      </c>
      <c r="X311" s="8">
        <v>0</v>
      </c>
      <c r="Y311">
        <v>1</v>
      </c>
      <c r="Z311" s="8">
        <v>173</v>
      </c>
      <c r="AA311" s="8">
        <v>104</v>
      </c>
      <c r="AB311" s="8">
        <v>97</v>
      </c>
      <c r="AC311">
        <v>0</v>
      </c>
      <c r="AD311" s="8">
        <v>1.9290780141843971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s="8">
        <v>42.166189894086664</v>
      </c>
      <c r="AL311" s="8">
        <v>74.5</v>
      </c>
      <c r="AM311" s="6">
        <v>10.7</v>
      </c>
      <c r="AN311">
        <v>0</v>
      </c>
      <c r="AO311" s="8">
        <v>107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 s="8">
        <v>2</v>
      </c>
      <c r="AW311">
        <v>0</v>
      </c>
      <c r="AX311">
        <v>1</v>
      </c>
      <c r="AY311">
        <v>0</v>
      </c>
      <c r="AZ311" s="8">
        <v>62</v>
      </c>
      <c r="BA311" s="8">
        <v>0</v>
      </c>
      <c r="BB311" t="s">
        <v>217</v>
      </c>
      <c r="BD311" s="2">
        <v>42516</v>
      </c>
      <c r="BE311" s="2">
        <v>42559</v>
      </c>
      <c r="BF311" s="8">
        <v>43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7</v>
      </c>
      <c r="BO311">
        <v>7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1</v>
      </c>
      <c r="CN311" s="6">
        <v>1</v>
      </c>
      <c r="CO311" s="8">
        <v>0.41769902320694258</v>
      </c>
      <c r="CP311" s="8">
        <v>4.3439700266068172E-2</v>
      </c>
      <c r="CQ311" s="8">
        <v>99.538861276527001</v>
      </c>
      <c r="CR311" s="8">
        <v>153</v>
      </c>
      <c r="CS311">
        <v>0</v>
      </c>
      <c r="CT311" s="4">
        <v>0.88439306358381498</v>
      </c>
      <c r="CU311" s="8">
        <v>20</v>
      </c>
      <c r="CV311" s="8">
        <v>180</v>
      </c>
      <c r="CW311" s="8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f t="shared" si="67"/>
        <v>0</v>
      </c>
      <c r="EO311">
        <f t="shared" si="68"/>
        <v>0</v>
      </c>
      <c r="EP311">
        <f t="shared" si="69"/>
        <v>0</v>
      </c>
      <c r="EQ311">
        <f t="shared" si="70"/>
        <v>0</v>
      </c>
      <c r="ER311">
        <f t="shared" si="71"/>
        <v>0</v>
      </c>
      <c r="ES311">
        <f t="shared" si="72"/>
        <v>0</v>
      </c>
      <c r="ET311">
        <f t="shared" si="73"/>
        <v>0</v>
      </c>
      <c r="EU311">
        <f t="shared" si="74"/>
        <v>0</v>
      </c>
      <c r="EV311">
        <f t="shared" si="75"/>
        <v>0</v>
      </c>
      <c r="EW311">
        <f t="shared" si="76"/>
        <v>0</v>
      </c>
      <c r="EX311">
        <f t="shared" si="77"/>
        <v>0</v>
      </c>
      <c r="EY311" s="8">
        <v>1.816901408450704</v>
      </c>
      <c r="EZ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1</v>
      </c>
      <c r="GY311">
        <v>1</v>
      </c>
      <c r="GZ311" s="2">
        <v>42566</v>
      </c>
      <c r="HA311">
        <v>2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f t="shared" si="79"/>
        <v>2</v>
      </c>
      <c r="HT311">
        <v>0</v>
      </c>
      <c r="HU311">
        <v>1</v>
      </c>
      <c r="HV311">
        <v>1</v>
      </c>
      <c r="HW311" s="2">
        <v>42665</v>
      </c>
      <c r="HX311">
        <v>0</v>
      </c>
      <c r="HZ311">
        <v>106</v>
      </c>
      <c r="IA311">
        <v>1</v>
      </c>
      <c r="IB311">
        <v>7</v>
      </c>
      <c r="IC311">
        <v>1</v>
      </c>
      <c r="ID311">
        <v>1</v>
      </c>
      <c r="IE311">
        <v>1</v>
      </c>
    </row>
    <row r="312" spans="1:239" x14ac:dyDescent="0.35">
      <c r="A312">
        <v>81</v>
      </c>
      <c r="B312">
        <v>1</v>
      </c>
      <c r="C312" s="9">
        <v>2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f t="shared" si="65"/>
        <v>1</v>
      </c>
      <c r="M312">
        <v>1</v>
      </c>
      <c r="N312">
        <v>0</v>
      </c>
      <c r="O312">
        <v>1</v>
      </c>
      <c r="P312">
        <v>0</v>
      </c>
      <c r="Q312">
        <f t="shared" si="66"/>
        <v>1</v>
      </c>
      <c r="R312" s="8">
        <v>0</v>
      </c>
      <c r="S312" s="8">
        <v>70</v>
      </c>
      <c r="T312">
        <v>2</v>
      </c>
      <c r="U312">
        <v>0</v>
      </c>
      <c r="V312">
        <v>0</v>
      </c>
      <c r="W312">
        <v>1</v>
      </c>
      <c r="X312" s="8">
        <v>14</v>
      </c>
      <c r="Y312">
        <v>0</v>
      </c>
      <c r="Z312" s="8">
        <v>133</v>
      </c>
      <c r="AA312" s="8">
        <v>58</v>
      </c>
      <c r="AB312" s="8">
        <v>98</v>
      </c>
      <c r="AC312">
        <v>1</v>
      </c>
      <c r="AD312" s="8">
        <v>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s="8">
        <v>39.941854143662333</v>
      </c>
      <c r="AL312" s="8">
        <v>42</v>
      </c>
      <c r="AM312" s="6">
        <v>6.4</v>
      </c>
      <c r="AN312">
        <v>1</v>
      </c>
      <c r="AO312" s="8">
        <v>65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 s="8">
        <v>2</v>
      </c>
      <c r="AW312">
        <v>0</v>
      </c>
      <c r="AX312">
        <v>1</v>
      </c>
      <c r="AY312">
        <v>0</v>
      </c>
      <c r="AZ312" s="8">
        <v>85</v>
      </c>
      <c r="BA312" s="8">
        <v>0</v>
      </c>
      <c r="BB312" t="s">
        <v>220</v>
      </c>
      <c r="BD312" s="2">
        <v>42439</v>
      </c>
      <c r="BE312" s="2">
        <v>42482</v>
      </c>
      <c r="BF312" s="8">
        <v>43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</v>
      </c>
      <c r="BO312">
        <v>16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1</v>
      </c>
      <c r="CI312">
        <v>3</v>
      </c>
      <c r="CJ312">
        <v>1</v>
      </c>
      <c r="CK312">
        <v>1</v>
      </c>
      <c r="CL312">
        <v>1</v>
      </c>
      <c r="CM312">
        <v>1</v>
      </c>
      <c r="CN312" s="6">
        <v>1</v>
      </c>
      <c r="CO312" s="8">
        <v>0</v>
      </c>
      <c r="CP312" s="8">
        <v>50</v>
      </c>
      <c r="CQ312" s="8">
        <v>50</v>
      </c>
      <c r="CR312" s="8">
        <v>0</v>
      </c>
      <c r="CS312">
        <v>1</v>
      </c>
      <c r="CT312" s="4">
        <v>0</v>
      </c>
      <c r="CU312" s="8">
        <v>133</v>
      </c>
      <c r="CV312" s="8">
        <v>46</v>
      </c>
      <c r="CW312" s="8">
        <v>1</v>
      </c>
      <c r="CX312">
        <v>1</v>
      </c>
      <c r="CY312" s="2">
        <v>42530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1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1</v>
      </c>
      <c r="DX312">
        <v>1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1</v>
      </c>
      <c r="EE312">
        <v>1</v>
      </c>
      <c r="EF312">
        <v>1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0</v>
      </c>
      <c r="EN312">
        <f t="shared" si="67"/>
        <v>1</v>
      </c>
      <c r="EO312">
        <f t="shared" si="68"/>
        <v>1</v>
      </c>
      <c r="EP312">
        <f t="shared" si="69"/>
        <v>0</v>
      </c>
      <c r="EQ312">
        <f t="shared" si="70"/>
        <v>1</v>
      </c>
      <c r="ER312">
        <f t="shared" si="71"/>
        <v>0</v>
      </c>
      <c r="ES312">
        <f t="shared" si="72"/>
        <v>1</v>
      </c>
      <c r="ET312">
        <f t="shared" si="73"/>
        <v>0</v>
      </c>
      <c r="EU312">
        <f t="shared" si="74"/>
        <v>0</v>
      </c>
      <c r="EV312">
        <f t="shared" si="75"/>
        <v>1</v>
      </c>
      <c r="EW312">
        <f t="shared" si="76"/>
        <v>0</v>
      </c>
      <c r="EX312">
        <f t="shared" si="77"/>
        <v>0</v>
      </c>
      <c r="EY312" s="8">
        <v>1</v>
      </c>
      <c r="EZ312">
        <v>1</v>
      </c>
      <c r="FA312" s="2">
        <v>42589</v>
      </c>
      <c r="FB312">
        <v>0</v>
      </c>
      <c r="FC312">
        <v>1</v>
      </c>
      <c r="FD312">
        <v>0</v>
      </c>
      <c r="FE312">
        <v>1</v>
      </c>
      <c r="FF312">
        <v>1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1</v>
      </c>
      <c r="GZ312" s="2">
        <v>42589</v>
      </c>
      <c r="HA312">
        <v>2</v>
      </c>
      <c r="HB312">
        <v>1</v>
      </c>
      <c r="HC312" s="2">
        <v>42602</v>
      </c>
      <c r="HD312">
        <v>2</v>
      </c>
      <c r="HE312">
        <v>1</v>
      </c>
      <c r="HF312" s="2">
        <v>42610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6</v>
      </c>
      <c r="HT312">
        <v>0</v>
      </c>
      <c r="HU312">
        <v>1</v>
      </c>
      <c r="HV312">
        <v>1</v>
      </c>
      <c r="HW312" s="2">
        <v>42692</v>
      </c>
      <c r="HX312">
        <v>1</v>
      </c>
      <c r="HY312" s="2">
        <v>42923</v>
      </c>
      <c r="HZ312">
        <v>210</v>
      </c>
      <c r="IA312">
        <v>1</v>
      </c>
      <c r="IB312">
        <v>107</v>
      </c>
      <c r="IC312">
        <v>1</v>
      </c>
      <c r="ID312">
        <v>1</v>
      </c>
      <c r="IE312">
        <v>3</v>
      </c>
    </row>
    <row r="313" spans="1:239" x14ac:dyDescent="0.35">
      <c r="A313">
        <v>62</v>
      </c>
      <c r="B313">
        <v>1</v>
      </c>
      <c r="C313" s="9">
        <v>2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65"/>
        <v>1</v>
      </c>
      <c r="M313">
        <v>1</v>
      </c>
      <c r="N313">
        <v>0</v>
      </c>
      <c r="O313">
        <v>1</v>
      </c>
      <c r="P313">
        <v>0</v>
      </c>
      <c r="Q313">
        <f t="shared" si="66"/>
        <v>1</v>
      </c>
      <c r="R313" s="8">
        <v>0</v>
      </c>
      <c r="S313" s="8">
        <v>8.102118465681174E-2</v>
      </c>
      <c r="T313">
        <v>1</v>
      </c>
      <c r="U313">
        <v>0</v>
      </c>
      <c r="V313">
        <v>1</v>
      </c>
      <c r="W313">
        <v>0</v>
      </c>
      <c r="X313" s="8">
        <v>0.15113576729889799</v>
      </c>
      <c r="Y313">
        <v>1</v>
      </c>
      <c r="Z313" s="8">
        <v>152</v>
      </c>
      <c r="AA313" s="8">
        <v>83</v>
      </c>
      <c r="AB313" s="8">
        <v>97</v>
      </c>
      <c r="AC313">
        <v>0</v>
      </c>
      <c r="AD313" s="8">
        <v>1.969924812030075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s="8">
        <v>42.5</v>
      </c>
      <c r="AL313" s="8">
        <v>90</v>
      </c>
      <c r="AM313" s="6">
        <v>8.6999999999999993</v>
      </c>
      <c r="AN313">
        <v>0</v>
      </c>
      <c r="AO313" s="8">
        <v>112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 s="8">
        <v>2</v>
      </c>
      <c r="AW313">
        <v>0</v>
      </c>
      <c r="AX313">
        <v>1</v>
      </c>
      <c r="AY313">
        <v>0</v>
      </c>
      <c r="AZ313" s="8">
        <v>0</v>
      </c>
      <c r="BA313" s="8">
        <v>0</v>
      </c>
      <c r="BB313" t="s">
        <v>220</v>
      </c>
      <c r="BD313" s="2">
        <v>42516</v>
      </c>
      <c r="BE313" s="2">
        <v>42559</v>
      </c>
      <c r="BF313" s="8">
        <v>43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7</v>
      </c>
      <c r="BO313">
        <v>16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3</v>
      </c>
      <c r="CJ313">
        <v>1</v>
      </c>
      <c r="CK313">
        <v>1</v>
      </c>
      <c r="CL313">
        <v>1</v>
      </c>
      <c r="CM313">
        <v>1</v>
      </c>
      <c r="CN313" s="6">
        <v>0.81057957140205616</v>
      </c>
      <c r="CO313" s="8">
        <v>7.5000000000000009</v>
      </c>
      <c r="CP313" s="8">
        <v>9.5034449988120689E-2</v>
      </c>
      <c r="CQ313" s="8">
        <v>92.40496555001188</v>
      </c>
      <c r="CR313" s="8">
        <v>41</v>
      </c>
      <c r="CS313">
        <v>1</v>
      </c>
      <c r="CT313" s="4">
        <v>0.26973684210526316</v>
      </c>
      <c r="CU313" s="8">
        <v>111</v>
      </c>
      <c r="CV313" s="8">
        <v>118</v>
      </c>
      <c r="CW313" s="8">
        <v>1</v>
      </c>
      <c r="CX313">
        <v>1</v>
      </c>
      <c r="CY313" s="2">
        <v>42564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f t="shared" si="67"/>
        <v>1</v>
      </c>
      <c r="EO313">
        <f t="shared" si="68"/>
        <v>0</v>
      </c>
      <c r="EP313">
        <f t="shared" si="69"/>
        <v>1</v>
      </c>
      <c r="EQ313">
        <f t="shared" si="70"/>
        <v>1</v>
      </c>
      <c r="ER313">
        <f t="shared" si="71"/>
        <v>0</v>
      </c>
      <c r="ES313">
        <f t="shared" si="72"/>
        <v>1</v>
      </c>
      <c r="ET313">
        <f t="shared" si="73"/>
        <v>1</v>
      </c>
      <c r="EU313">
        <f t="shared" si="74"/>
        <v>1</v>
      </c>
      <c r="EV313">
        <f t="shared" si="75"/>
        <v>0</v>
      </c>
      <c r="EW313">
        <f t="shared" si="76"/>
        <v>0</v>
      </c>
      <c r="EX313">
        <f t="shared" si="77"/>
        <v>1</v>
      </c>
      <c r="EY313" s="8">
        <v>1</v>
      </c>
      <c r="EZ313">
        <v>1</v>
      </c>
      <c r="FA313" s="2">
        <v>42566</v>
      </c>
      <c r="FB313">
        <v>0</v>
      </c>
      <c r="FC313">
        <v>1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1</v>
      </c>
      <c r="FJ313">
        <v>0</v>
      </c>
      <c r="FK313">
        <v>1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1</v>
      </c>
      <c r="GW313">
        <v>0</v>
      </c>
      <c r="GX313">
        <v>1</v>
      </c>
      <c r="GY313">
        <v>1</v>
      </c>
      <c r="GZ313" s="2">
        <v>42560</v>
      </c>
      <c r="HA313">
        <v>2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f>HA313</f>
        <v>2</v>
      </c>
      <c r="HT313">
        <v>0</v>
      </c>
      <c r="HU313">
        <v>1</v>
      </c>
      <c r="HV313">
        <v>1</v>
      </c>
      <c r="HW313" s="2">
        <v>42657</v>
      </c>
      <c r="HX313">
        <v>0</v>
      </c>
      <c r="HZ313">
        <v>98</v>
      </c>
      <c r="IA313">
        <v>1</v>
      </c>
      <c r="IB313">
        <v>1</v>
      </c>
      <c r="IC313">
        <v>1</v>
      </c>
      <c r="ID313">
        <v>1</v>
      </c>
      <c r="IE313">
        <v>1</v>
      </c>
    </row>
    <row r="314" spans="1:239" x14ac:dyDescent="0.35">
      <c r="A314">
        <v>74</v>
      </c>
      <c r="B314">
        <v>2</v>
      </c>
      <c r="C314" s="9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65"/>
        <v>0</v>
      </c>
      <c r="M314">
        <v>0</v>
      </c>
      <c r="N314">
        <v>1</v>
      </c>
      <c r="O314">
        <v>0</v>
      </c>
      <c r="P314">
        <v>0</v>
      </c>
      <c r="Q314">
        <f t="shared" si="66"/>
        <v>1</v>
      </c>
      <c r="R314" s="8">
        <v>0</v>
      </c>
      <c r="S314" s="8">
        <v>0</v>
      </c>
      <c r="T314">
        <v>0</v>
      </c>
      <c r="U314">
        <v>1</v>
      </c>
      <c r="V314">
        <v>0</v>
      </c>
      <c r="W314">
        <v>0</v>
      </c>
      <c r="X314" s="8">
        <v>0</v>
      </c>
      <c r="Y314">
        <v>0</v>
      </c>
      <c r="Z314" s="8">
        <v>122</v>
      </c>
      <c r="AA314" s="8">
        <v>58</v>
      </c>
      <c r="AB314" s="8">
        <v>98</v>
      </c>
      <c r="AC314">
        <v>0</v>
      </c>
      <c r="AD314" s="8">
        <v>1.9398496240601499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s="8">
        <v>36.167968703954031</v>
      </c>
      <c r="AL314" s="8">
        <v>67</v>
      </c>
      <c r="AM314" s="6">
        <v>6.5</v>
      </c>
      <c r="AN314">
        <v>1</v>
      </c>
      <c r="AO314" s="8">
        <v>37</v>
      </c>
      <c r="AP314">
        <v>3</v>
      </c>
      <c r="AQ314">
        <v>1</v>
      </c>
      <c r="AR314">
        <v>0</v>
      </c>
      <c r="AS314">
        <v>1</v>
      </c>
      <c r="AT314">
        <v>0</v>
      </c>
      <c r="AU314">
        <v>0</v>
      </c>
      <c r="AV314" s="8">
        <v>3</v>
      </c>
      <c r="AW314">
        <v>0</v>
      </c>
      <c r="AX314">
        <v>0</v>
      </c>
      <c r="AY314">
        <v>1</v>
      </c>
      <c r="AZ314" s="8">
        <v>551</v>
      </c>
      <c r="BA314" s="8">
        <v>431</v>
      </c>
      <c r="BB314" t="s">
        <v>220</v>
      </c>
      <c r="BD314" s="2">
        <v>42493</v>
      </c>
      <c r="BE314" s="2">
        <v>42536</v>
      </c>
      <c r="BF314" s="8">
        <v>43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</v>
      </c>
      <c r="BO314">
        <v>16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1</v>
      </c>
      <c r="CI314">
        <v>3</v>
      </c>
      <c r="CJ314">
        <v>1</v>
      </c>
      <c r="CK314">
        <v>1</v>
      </c>
      <c r="CL314">
        <v>1</v>
      </c>
      <c r="CM314">
        <v>1</v>
      </c>
      <c r="CN314" s="6">
        <v>0.8</v>
      </c>
      <c r="CO314" s="8">
        <v>10</v>
      </c>
      <c r="CP314" s="8">
        <v>0</v>
      </c>
      <c r="CQ314" s="8">
        <v>90</v>
      </c>
      <c r="CR314" s="8">
        <v>55</v>
      </c>
      <c r="CS314">
        <v>0</v>
      </c>
      <c r="CT314" s="4">
        <v>0.45081967213114754</v>
      </c>
      <c r="CU314" s="8">
        <v>67</v>
      </c>
      <c r="CV314" s="8">
        <v>70</v>
      </c>
      <c r="CW314" s="8">
        <v>1</v>
      </c>
      <c r="CX314">
        <v>1</v>
      </c>
      <c r="CY314" s="2">
        <v>42630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f t="shared" si="67"/>
        <v>0</v>
      </c>
      <c r="EO314">
        <f t="shared" si="68"/>
        <v>0</v>
      </c>
      <c r="EP314">
        <f t="shared" si="69"/>
        <v>0</v>
      </c>
      <c r="EQ314">
        <f t="shared" si="70"/>
        <v>0</v>
      </c>
      <c r="ER314">
        <f t="shared" si="71"/>
        <v>0</v>
      </c>
      <c r="ES314">
        <f t="shared" si="72"/>
        <v>1</v>
      </c>
      <c r="ET314">
        <f t="shared" si="73"/>
        <v>0</v>
      </c>
      <c r="EU314">
        <f t="shared" si="74"/>
        <v>0</v>
      </c>
      <c r="EV314">
        <f t="shared" si="75"/>
        <v>1</v>
      </c>
      <c r="EW314">
        <f t="shared" si="76"/>
        <v>0</v>
      </c>
      <c r="EX314">
        <f t="shared" si="77"/>
        <v>0</v>
      </c>
      <c r="EY314" s="8">
        <v>1.931506849315068</v>
      </c>
      <c r="EZ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 s="2">
        <v>42573</v>
      </c>
      <c r="HA314">
        <v>1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f>HA314</f>
        <v>1</v>
      </c>
      <c r="HT314">
        <v>0</v>
      </c>
      <c r="HU314">
        <v>1</v>
      </c>
      <c r="HV314">
        <v>1</v>
      </c>
      <c r="HW314" s="2">
        <v>42725</v>
      </c>
      <c r="HX314">
        <v>0</v>
      </c>
      <c r="HZ314">
        <v>189</v>
      </c>
      <c r="IA314">
        <v>1</v>
      </c>
      <c r="IB314">
        <v>37</v>
      </c>
      <c r="IC314">
        <v>1</v>
      </c>
      <c r="ID314">
        <v>1</v>
      </c>
      <c r="IE314">
        <v>1</v>
      </c>
    </row>
    <row r="315" spans="1:239" x14ac:dyDescent="0.35">
      <c r="A315">
        <v>70</v>
      </c>
      <c r="B315">
        <v>1</v>
      </c>
      <c r="C315" s="9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65"/>
        <v>1</v>
      </c>
      <c r="M315">
        <v>1</v>
      </c>
      <c r="N315">
        <v>0</v>
      </c>
      <c r="O315">
        <v>1</v>
      </c>
      <c r="P315">
        <v>0</v>
      </c>
      <c r="Q315">
        <f t="shared" si="66"/>
        <v>1</v>
      </c>
      <c r="R315" s="8">
        <v>0</v>
      </c>
      <c r="S315" s="8">
        <v>50</v>
      </c>
      <c r="T315">
        <v>2</v>
      </c>
      <c r="U315">
        <v>0</v>
      </c>
      <c r="V315">
        <v>0</v>
      </c>
      <c r="W315">
        <v>1</v>
      </c>
      <c r="X315" s="8">
        <v>100</v>
      </c>
      <c r="Y315">
        <v>0</v>
      </c>
      <c r="Z315" s="8">
        <v>124</v>
      </c>
      <c r="AA315" s="8">
        <v>65</v>
      </c>
      <c r="AB315" s="8">
        <v>97</v>
      </c>
      <c r="AC315">
        <v>1</v>
      </c>
      <c r="AD315" s="8">
        <v>2.030075187969925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s="8">
        <v>40</v>
      </c>
      <c r="AL315" s="8">
        <v>51</v>
      </c>
      <c r="AM315" s="6">
        <v>7.5</v>
      </c>
      <c r="AN315">
        <v>0</v>
      </c>
      <c r="AO315" s="8">
        <v>65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 s="8">
        <v>2</v>
      </c>
      <c r="AW315">
        <v>0</v>
      </c>
      <c r="AX315">
        <v>1</v>
      </c>
      <c r="AY315">
        <v>0</v>
      </c>
      <c r="AZ315" s="8">
        <v>97</v>
      </c>
      <c r="BA315" s="8">
        <v>0</v>
      </c>
      <c r="BB315" t="s">
        <v>220</v>
      </c>
      <c r="BD315" s="2">
        <v>42580</v>
      </c>
      <c r="BE315" s="2">
        <v>42623</v>
      </c>
      <c r="BF315" s="8">
        <v>43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</v>
      </c>
      <c r="BO315">
        <v>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1</v>
      </c>
      <c r="CJ315">
        <v>1</v>
      </c>
      <c r="CK315">
        <v>0</v>
      </c>
      <c r="CL315">
        <v>0</v>
      </c>
      <c r="CM315">
        <v>1</v>
      </c>
      <c r="CN315" s="6">
        <v>0.6</v>
      </c>
      <c r="CO315" s="8">
        <v>100</v>
      </c>
      <c r="CP315" s="8">
        <v>0</v>
      </c>
      <c r="CQ315" s="8">
        <v>0</v>
      </c>
      <c r="CR315" s="8">
        <v>59</v>
      </c>
      <c r="CS315">
        <v>0</v>
      </c>
      <c r="CT315" s="4">
        <v>0.47580645161290325</v>
      </c>
      <c r="CU315" s="8">
        <v>65</v>
      </c>
      <c r="CV315" s="8">
        <v>48</v>
      </c>
      <c r="CW315" s="8">
        <v>1</v>
      </c>
      <c r="CX315">
        <v>1</v>
      </c>
      <c r="CY315" s="2">
        <v>42627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1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1</v>
      </c>
      <c r="ED315">
        <v>0</v>
      </c>
      <c r="EE315">
        <v>1</v>
      </c>
      <c r="EF315">
        <v>1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f t="shared" si="67"/>
        <v>0</v>
      </c>
      <c r="EO315">
        <f t="shared" si="68"/>
        <v>0</v>
      </c>
      <c r="EP315">
        <f t="shared" si="69"/>
        <v>0</v>
      </c>
      <c r="EQ315">
        <f t="shared" si="70"/>
        <v>0</v>
      </c>
      <c r="ER315">
        <f t="shared" si="71"/>
        <v>0</v>
      </c>
      <c r="ES315">
        <f t="shared" si="72"/>
        <v>1</v>
      </c>
      <c r="ET315">
        <f t="shared" si="73"/>
        <v>1</v>
      </c>
      <c r="EU315">
        <f t="shared" si="74"/>
        <v>1</v>
      </c>
      <c r="EV315">
        <f t="shared" si="75"/>
        <v>1</v>
      </c>
      <c r="EW315">
        <f t="shared" si="76"/>
        <v>1</v>
      </c>
      <c r="EX315">
        <f t="shared" si="77"/>
        <v>0</v>
      </c>
      <c r="EY315" s="8">
        <v>1</v>
      </c>
      <c r="EZ315">
        <v>1</v>
      </c>
      <c r="FA315" s="2">
        <v>42628</v>
      </c>
      <c r="FB315">
        <v>0</v>
      </c>
      <c r="FC315">
        <v>1</v>
      </c>
      <c r="FD315">
        <v>0</v>
      </c>
      <c r="FE315">
        <v>0</v>
      </c>
      <c r="FF315">
        <v>1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 s="2">
        <v>42626</v>
      </c>
      <c r="HA315">
        <v>2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f>HA315</f>
        <v>2</v>
      </c>
      <c r="HT315">
        <v>0</v>
      </c>
      <c r="HU315">
        <v>1</v>
      </c>
      <c r="HV315">
        <v>1</v>
      </c>
      <c r="HW315" s="2">
        <v>42683</v>
      </c>
      <c r="HX315">
        <v>0</v>
      </c>
      <c r="HZ315">
        <v>60</v>
      </c>
      <c r="IA315">
        <v>1</v>
      </c>
      <c r="IB315">
        <v>3</v>
      </c>
      <c r="IC315">
        <v>1</v>
      </c>
      <c r="ID315">
        <v>1</v>
      </c>
      <c r="IE315">
        <v>1</v>
      </c>
    </row>
    <row r="316" spans="1:239" x14ac:dyDescent="0.35">
      <c r="A316">
        <v>68</v>
      </c>
      <c r="B316">
        <v>1</v>
      </c>
      <c r="C316" s="9">
        <v>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f t="shared" si="65"/>
        <v>0</v>
      </c>
      <c r="M316">
        <v>0</v>
      </c>
      <c r="N316">
        <v>1</v>
      </c>
      <c r="O316">
        <v>0</v>
      </c>
      <c r="P316">
        <v>0</v>
      </c>
      <c r="Q316">
        <f t="shared" si="66"/>
        <v>1</v>
      </c>
      <c r="R316" s="8">
        <v>0</v>
      </c>
      <c r="S316" s="8">
        <v>0</v>
      </c>
      <c r="T316">
        <v>0</v>
      </c>
      <c r="U316">
        <v>1</v>
      </c>
      <c r="V316">
        <v>0</v>
      </c>
      <c r="W316">
        <v>0</v>
      </c>
      <c r="X316" s="8">
        <v>0</v>
      </c>
      <c r="Y316">
        <v>0</v>
      </c>
      <c r="Z316" s="8">
        <v>133</v>
      </c>
      <c r="AA316" s="8">
        <v>77</v>
      </c>
      <c r="AB316" s="8">
        <v>97</v>
      </c>
      <c r="AC316">
        <v>0</v>
      </c>
      <c r="AD316" s="8">
        <v>1.91044776119403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8">
        <v>45</v>
      </c>
      <c r="AL316" s="8">
        <v>67</v>
      </c>
      <c r="AM316" s="6">
        <v>8</v>
      </c>
      <c r="AN316">
        <v>0</v>
      </c>
      <c r="AO316" s="8">
        <v>112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 s="8">
        <v>3</v>
      </c>
      <c r="AW316">
        <v>0</v>
      </c>
      <c r="AX316">
        <v>0</v>
      </c>
      <c r="AY316">
        <v>1</v>
      </c>
      <c r="AZ316" s="8">
        <v>303</v>
      </c>
      <c r="BA316" s="8">
        <v>87</v>
      </c>
      <c r="BB316" t="s">
        <v>220</v>
      </c>
      <c r="BD316" s="2">
        <v>41897</v>
      </c>
      <c r="BE316" s="2">
        <v>41940</v>
      </c>
      <c r="BF316" s="8">
        <v>43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7</v>
      </c>
      <c r="BO316">
        <v>16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3</v>
      </c>
      <c r="CJ316">
        <v>1</v>
      </c>
      <c r="CK316">
        <v>1</v>
      </c>
      <c r="CL316">
        <v>1</v>
      </c>
      <c r="CM316">
        <v>1</v>
      </c>
      <c r="CN316" s="6">
        <v>17.5</v>
      </c>
      <c r="CO316" s="8">
        <v>0</v>
      </c>
      <c r="CP316" s="8">
        <v>100</v>
      </c>
      <c r="CQ316" s="8">
        <v>0</v>
      </c>
      <c r="CR316" s="8">
        <v>59</v>
      </c>
      <c r="CS316">
        <v>0</v>
      </c>
      <c r="CT316" s="4">
        <v>0.44360902255639095</v>
      </c>
      <c r="CU316" s="8">
        <v>74</v>
      </c>
      <c r="CV316" s="8">
        <v>53</v>
      </c>
      <c r="CW316" s="8">
        <v>1</v>
      </c>
      <c r="CX316">
        <v>1</v>
      </c>
      <c r="CY316" s="2">
        <v>41949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0</v>
      </c>
      <c r="DG316">
        <v>1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1</v>
      </c>
      <c r="DV316">
        <v>1</v>
      </c>
      <c r="DW316">
        <v>0</v>
      </c>
      <c r="DX316">
        <v>0</v>
      </c>
      <c r="DY316">
        <v>1</v>
      </c>
      <c r="DZ316">
        <v>1</v>
      </c>
      <c r="EA316">
        <v>0</v>
      </c>
      <c r="EB316">
        <v>0</v>
      </c>
      <c r="EC316">
        <v>1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1</v>
      </c>
      <c r="EK316">
        <v>0</v>
      </c>
      <c r="EL316">
        <v>0</v>
      </c>
      <c r="EM316">
        <v>0</v>
      </c>
      <c r="EN316">
        <f t="shared" si="67"/>
        <v>1</v>
      </c>
      <c r="EO316">
        <f t="shared" si="68"/>
        <v>0</v>
      </c>
      <c r="EP316">
        <f t="shared" si="69"/>
        <v>1</v>
      </c>
      <c r="EQ316">
        <f t="shared" si="70"/>
        <v>1</v>
      </c>
      <c r="ER316">
        <f t="shared" si="71"/>
        <v>0</v>
      </c>
      <c r="ES316">
        <f t="shared" si="72"/>
        <v>1</v>
      </c>
      <c r="ET316">
        <f t="shared" si="73"/>
        <v>1</v>
      </c>
      <c r="EU316">
        <f t="shared" si="74"/>
        <v>1</v>
      </c>
      <c r="EV316">
        <f t="shared" si="75"/>
        <v>1</v>
      </c>
      <c r="EW316">
        <f t="shared" si="76"/>
        <v>1</v>
      </c>
      <c r="EX316">
        <f t="shared" si="77"/>
        <v>1</v>
      </c>
      <c r="EY316" s="8">
        <v>1.8611111111111109</v>
      </c>
      <c r="EZ316">
        <v>1</v>
      </c>
      <c r="FA316" s="2">
        <v>42034</v>
      </c>
      <c r="FB316">
        <v>1</v>
      </c>
      <c r="FC316">
        <v>1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1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1</v>
      </c>
      <c r="FV316" s="2">
        <v>42180</v>
      </c>
      <c r="FW316">
        <v>1</v>
      </c>
      <c r="FX316">
        <v>1</v>
      </c>
      <c r="FY316">
        <v>0</v>
      </c>
      <c r="FZ316">
        <v>0</v>
      </c>
      <c r="GA316">
        <v>1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1</v>
      </c>
      <c r="GZ316" s="2">
        <v>42179</v>
      </c>
      <c r="HA316">
        <v>3</v>
      </c>
      <c r="HB316">
        <v>1</v>
      </c>
      <c r="HC316" s="2">
        <v>42193</v>
      </c>
      <c r="HD316">
        <v>8</v>
      </c>
      <c r="HE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f>HD316</f>
        <v>8</v>
      </c>
      <c r="HT316">
        <v>0</v>
      </c>
      <c r="HU316">
        <v>1</v>
      </c>
      <c r="HV316">
        <v>1</v>
      </c>
      <c r="HX316">
        <v>1</v>
      </c>
      <c r="HY316" s="2">
        <v>42433</v>
      </c>
      <c r="IB316">
        <v>239</v>
      </c>
      <c r="IC316">
        <v>1</v>
      </c>
      <c r="ID316">
        <v>1</v>
      </c>
      <c r="IE316">
        <v>3</v>
      </c>
    </row>
    <row r="317" spans="1:239" x14ac:dyDescent="0.35">
      <c r="A317">
        <v>67</v>
      </c>
      <c r="B317">
        <v>1</v>
      </c>
      <c r="C317" s="9">
        <v>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f t="shared" si="65"/>
        <v>0</v>
      </c>
      <c r="M317">
        <v>2</v>
      </c>
      <c r="N317">
        <v>0</v>
      </c>
      <c r="O317">
        <v>0</v>
      </c>
      <c r="P317">
        <v>1</v>
      </c>
      <c r="Q317">
        <f t="shared" si="66"/>
        <v>0</v>
      </c>
      <c r="R317" s="8">
        <v>5</v>
      </c>
      <c r="S317" s="8">
        <v>0.17396623907931719</v>
      </c>
      <c r="T317">
        <v>0</v>
      </c>
      <c r="U317">
        <v>1</v>
      </c>
      <c r="V317">
        <v>0</v>
      </c>
      <c r="W317">
        <v>0</v>
      </c>
      <c r="X317" s="8">
        <v>0</v>
      </c>
      <c r="Y317">
        <v>1</v>
      </c>
      <c r="Z317" s="8">
        <v>150</v>
      </c>
      <c r="AA317" s="8">
        <v>55</v>
      </c>
      <c r="AB317" s="8">
        <v>96</v>
      </c>
      <c r="AC317">
        <v>0</v>
      </c>
      <c r="AD317" s="8">
        <v>1.9290780141843971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 s="8">
        <v>36</v>
      </c>
      <c r="AL317" s="8">
        <v>118</v>
      </c>
      <c r="AM317" s="6">
        <v>7.4</v>
      </c>
      <c r="AN317">
        <v>0</v>
      </c>
      <c r="AO317" s="8">
        <v>45</v>
      </c>
      <c r="AP317">
        <v>2</v>
      </c>
      <c r="AQ317">
        <v>1</v>
      </c>
      <c r="AR317">
        <v>1</v>
      </c>
      <c r="AS317">
        <v>0</v>
      </c>
      <c r="AT317">
        <v>0</v>
      </c>
      <c r="AU317">
        <v>0</v>
      </c>
      <c r="AV317" s="8">
        <v>3</v>
      </c>
      <c r="AW317">
        <v>0</v>
      </c>
      <c r="AX317">
        <v>0</v>
      </c>
      <c r="AY317">
        <v>1</v>
      </c>
      <c r="AZ317" s="8">
        <v>34</v>
      </c>
      <c r="BA317" s="8">
        <v>34</v>
      </c>
      <c r="BB317" t="s">
        <v>220</v>
      </c>
      <c r="BD317" s="2">
        <v>41939</v>
      </c>
      <c r="BE317" s="2">
        <v>41982</v>
      </c>
      <c r="BF317" s="8">
        <v>43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7</v>
      </c>
      <c r="BO317">
        <v>15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3</v>
      </c>
      <c r="CJ317">
        <v>1</v>
      </c>
      <c r="CK317">
        <v>1</v>
      </c>
      <c r="CL317">
        <v>1</v>
      </c>
      <c r="CM317">
        <v>1</v>
      </c>
      <c r="CN317" s="6">
        <v>2.8</v>
      </c>
      <c r="CO317" s="8">
        <v>0</v>
      </c>
      <c r="CP317" s="8">
        <v>100</v>
      </c>
      <c r="CQ317" s="8">
        <v>0</v>
      </c>
      <c r="CR317" s="8">
        <v>63</v>
      </c>
      <c r="CS317">
        <v>0</v>
      </c>
      <c r="CT317" s="4">
        <v>0.42</v>
      </c>
      <c r="CU317" s="8">
        <v>87</v>
      </c>
      <c r="CV317" s="8">
        <v>68</v>
      </c>
      <c r="CW317" s="8">
        <v>1</v>
      </c>
      <c r="CX317">
        <v>1</v>
      </c>
      <c r="CY317" s="2">
        <v>41992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1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f t="shared" si="67"/>
        <v>1</v>
      </c>
      <c r="EO317">
        <f t="shared" si="68"/>
        <v>0</v>
      </c>
      <c r="EP317">
        <f t="shared" si="69"/>
        <v>1</v>
      </c>
      <c r="EQ317">
        <f t="shared" si="70"/>
        <v>0</v>
      </c>
      <c r="ER317">
        <f t="shared" si="71"/>
        <v>0</v>
      </c>
      <c r="ES317">
        <f t="shared" si="72"/>
        <v>0</v>
      </c>
      <c r="ET317">
        <f t="shared" si="73"/>
        <v>0</v>
      </c>
      <c r="EU317">
        <f t="shared" si="74"/>
        <v>0</v>
      </c>
      <c r="EV317">
        <f t="shared" si="75"/>
        <v>0</v>
      </c>
      <c r="EW317">
        <f t="shared" si="76"/>
        <v>0</v>
      </c>
      <c r="EX317">
        <f t="shared" si="77"/>
        <v>0</v>
      </c>
      <c r="EY317" s="8">
        <v>1.783783783783784</v>
      </c>
      <c r="EZ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</v>
      </c>
      <c r="GY317">
        <v>0</v>
      </c>
      <c r="HA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f t="shared" ref="HR317:HR326" si="80">HA317</f>
        <v>0</v>
      </c>
      <c r="HT317">
        <v>0</v>
      </c>
      <c r="HU317">
        <v>1</v>
      </c>
      <c r="HV317">
        <v>0</v>
      </c>
      <c r="HW317" s="2">
        <v>42021</v>
      </c>
      <c r="HX317">
        <v>0</v>
      </c>
      <c r="HZ317">
        <v>39</v>
      </c>
      <c r="IA317">
        <v>1</v>
      </c>
      <c r="ID317">
        <v>0</v>
      </c>
      <c r="IE317">
        <v>0</v>
      </c>
    </row>
    <row r="318" spans="1:239" x14ac:dyDescent="0.35">
      <c r="A318">
        <v>60</v>
      </c>
      <c r="B318">
        <v>1</v>
      </c>
      <c r="C318" s="9">
        <v>2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65"/>
        <v>1</v>
      </c>
      <c r="M318">
        <v>1</v>
      </c>
      <c r="N318">
        <v>0</v>
      </c>
      <c r="O318">
        <v>1</v>
      </c>
      <c r="P318">
        <v>0</v>
      </c>
      <c r="Q318">
        <f t="shared" si="66"/>
        <v>1</v>
      </c>
      <c r="R318" s="8">
        <v>0</v>
      </c>
      <c r="S318" s="8">
        <v>0.1242171730241706</v>
      </c>
      <c r="T318">
        <v>0</v>
      </c>
      <c r="U318">
        <v>1</v>
      </c>
      <c r="V318">
        <v>0</v>
      </c>
      <c r="W318">
        <v>0</v>
      </c>
      <c r="X318" s="8">
        <v>0</v>
      </c>
      <c r="Y318">
        <v>0</v>
      </c>
      <c r="Z318" s="8">
        <v>125</v>
      </c>
      <c r="AA318" s="8">
        <v>64</v>
      </c>
      <c r="AB318" s="8">
        <v>97</v>
      </c>
      <c r="AC318">
        <v>0</v>
      </c>
      <c r="AD318" s="8">
        <v>2.015748031496063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s="8">
        <v>42</v>
      </c>
      <c r="AL318" s="8">
        <v>115</v>
      </c>
      <c r="AM318" s="6">
        <v>7</v>
      </c>
      <c r="AN318">
        <v>1</v>
      </c>
      <c r="AO318" s="8">
        <v>115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 s="8">
        <v>2</v>
      </c>
      <c r="AW318">
        <v>0</v>
      </c>
      <c r="AX318">
        <v>1</v>
      </c>
      <c r="AY318">
        <v>0</v>
      </c>
      <c r="AZ318" s="8">
        <v>1</v>
      </c>
      <c r="BA318" s="8">
        <v>0</v>
      </c>
      <c r="BB318" t="s">
        <v>220</v>
      </c>
      <c r="BD318" s="2">
        <v>42511</v>
      </c>
      <c r="BE318" s="2">
        <v>42554</v>
      </c>
      <c r="BF318" s="8">
        <v>43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4</v>
      </c>
      <c r="BO318">
        <v>16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3</v>
      </c>
      <c r="CJ318">
        <v>1</v>
      </c>
      <c r="CK318">
        <v>1</v>
      </c>
      <c r="CL318">
        <v>1</v>
      </c>
      <c r="CM318">
        <v>1</v>
      </c>
      <c r="CN318" s="6">
        <v>25</v>
      </c>
      <c r="CO318" s="8">
        <v>50</v>
      </c>
      <c r="CP318" s="8">
        <v>50</v>
      </c>
      <c r="CQ318" s="8">
        <v>0</v>
      </c>
      <c r="CR318" s="8">
        <v>72.5</v>
      </c>
      <c r="CS318">
        <v>0</v>
      </c>
      <c r="CT318" s="4">
        <v>0.57999999999999996</v>
      </c>
      <c r="CU318" s="8">
        <v>52.5</v>
      </c>
      <c r="CV318" s="8">
        <v>90.5</v>
      </c>
      <c r="CW318" s="8">
        <v>1</v>
      </c>
      <c r="CX318">
        <v>1</v>
      </c>
      <c r="CY318" s="2">
        <v>42559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1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f t="shared" si="67"/>
        <v>1</v>
      </c>
      <c r="EO318">
        <f t="shared" si="68"/>
        <v>0</v>
      </c>
      <c r="EP318">
        <f t="shared" si="69"/>
        <v>1</v>
      </c>
      <c r="EQ318">
        <f t="shared" si="70"/>
        <v>0</v>
      </c>
      <c r="ER318">
        <f t="shared" si="71"/>
        <v>0</v>
      </c>
      <c r="ES318">
        <f t="shared" si="72"/>
        <v>1</v>
      </c>
      <c r="ET318">
        <f t="shared" si="73"/>
        <v>1</v>
      </c>
      <c r="EU318">
        <f t="shared" si="74"/>
        <v>1</v>
      </c>
      <c r="EV318">
        <f t="shared" si="75"/>
        <v>0</v>
      </c>
      <c r="EW318">
        <f t="shared" si="76"/>
        <v>0</v>
      </c>
      <c r="EX318">
        <f t="shared" si="77"/>
        <v>1</v>
      </c>
      <c r="EY318" s="8">
        <v>1.7714285714285709</v>
      </c>
      <c r="EZ318">
        <v>1</v>
      </c>
      <c r="FA318" s="2">
        <v>42560</v>
      </c>
      <c r="FB318">
        <v>1</v>
      </c>
      <c r="FC318">
        <v>1</v>
      </c>
      <c r="FD318">
        <v>0</v>
      </c>
      <c r="FE318">
        <v>0</v>
      </c>
      <c r="FF318">
        <v>0</v>
      </c>
      <c r="FG318">
        <v>0</v>
      </c>
      <c r="FH318">
        <v>1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1</v>
      </c>
      <c r="GZ318" s="2">
        <v>42595</v>
      </c>
      <c r="HA318">
        <v>6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f t="shared" si="80"/>
        <v>6</v>
      </c>
      <c r="HT318">
        <v>0</v>
      </c>
      <c r="HU318">
        <v>1</v>
      </c>
      <c r="HV318">
        <v>1</v>
      </c>
      <c r="HW318" s="2">
        <v>42734</v>
      </c>
      <c r="HX318">
        <v>0</v>
      </c>
      <c r="HZ318">
        <v>180</v>
      </c>
      <c r="IA318">
        <v>1</v>
      </c>
      <c r="IB318">
        <v>41</v>
      </c>
      <c r="IC318">
        <v>1</v>
      </c>
      <c r="ID318">
        <v>1</v>
      </c>
      <c r="IE318">
        <v>3</v>
      </c>
    </row>
    <row r="319" spans="1:239" x14ac:dyDescent="0.35">
      <c r="A319">
        <v>78</v>
      </c>
      <c r="B319">
        <v>2</v>
      </c>
      <c r="C319" s="9">
        <v>2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f t="shared" si="65"/>
        <v>1</v>
      </c>
      <c r="M319">
        <v>2</v>
      </c>
      <c r="N319">
        <v>0</v>
      </c>
      <c r="O319">
        <v>0</v>
      </c>
      <c r="P319">
        <v>1</v>
      </c>
      <c r="Q319">
        <f t="shared" si="66"/>
        <v>0</v>
      </c>
      <c r="R319" s="8">
        <v>0.1919650698853228</v>
      </c>
      <c r="S319" s="8">
        <v>0.1736864037901385</v>
      </c>
      <c r="T319">
        <v>1</v>
      </c>
      <c r="U319">
        <v>0</v>
      </c>
      <c r="V319">
        <v>1</v>
      </c>
      <c r="W319">
        <v>0</v>
      </c>
      <c r="X319" s="8">
        <v>0.24288578245053841</v>
      </c>
      <c r="Y319">
        <v>1</v>
      </c>
      <c r="Z319" s="8">
        <v>145</v>
      </c>
      <c r="AA319" s="8">
        <v>66</v>
      </c>
      <c r="AB319" s="8">
        <v>92</v>
      </c>
      <c r="AC319">
        <v>1</v>
      </c>
      <c r="AD319" s="8">
        <v>2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 s="8">
        <v>37</v>
      </c>
      <c r="AL319" s="8">
        <v>48</v>
      </c>
      <c r="AM319" s="6">
        <v>7</v>
      </c>
      <c r="AN319">
        <v>1</v>
      </c>
      <c r="AO319" s="8">
        <v>80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 s="8">
        <v>2</v>
      </c>
      <c r="AW319">
        <v>0</v>
      </c>
      <c r="AX319">
        <v>1</v>
      </c>
      <c r="AY319">
        <v>0</v>
      </c>
      <c r="AZ319" s="8">
        <v>137</v>
      </c>
      <c r="BA319" s="8">
        <v>0</v>
      </c>
      <c r="BB319" t="s">
        <v>217</v>
      </c>
      <c r="BD319" s="2">
        <v>42689</v>
      </c>
      <c r="BE319" s="2">
        <v>42733</v>
      </c>
      <c r="BF319" s="8">
        <v>44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15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3</v>
      </c>
      <c r="CJ319">
        <v>1</v>
      </c>
      <c r="CK319">
        <v>1</v>
      </c>
      <c r="CL319">
        <v>1</v>
      </c>
      <c r="CM319">
        <v>1</v>
      </c>
      <c r="CN319" s="6">
        <v>4</v>
      </c>
      <c r="CO319" s="8">
        <v>100</v>
      </c>
      <c r="CP319" s="8">
        <v>0</v>
      </c>
      <c r="CQ319" s="8">
        <v>0</v>
      </c>
      <c r="CR319" s="8">
        <v>57</v>
      </c>
      <c r="CS319">
        <v>0</v>
      </c>
      <c r="CT319" s="4">
        <v>0.39310344827586208</v>
      </c>
      <c r="CU319" s="8">
        <v>88</v>
      </c>
      <c r="CV319" s="8">
        <v>44</v>
      </c>
      <c r="CW319" s="8">
        <v>0</v>
      </c>
      <c r="CX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f t="shared" si="67"/>
        <v>0</v>
      </c>
      <c r="EO319">
        <f t="shared" si="68"/>
        <v>0</v>
      </c>
      <c r="EP319">
        <f t="shared" si="69"/>
        <v>0</v>
      </c>
      <c r="EQ319">
        <f t="shared" si="70"/>
        <v>0</v>
      </c>
      <c r="ER319">
        <f t="shared" si="71"/>
        <v>0</v>
      </c>
      <c r="ES319">
        <f t="shared" si="72"/>
        <v>0</v>
      </c>
      <c r="ET319">
        <f t="shared" si="73"/>
        <v>0</v>
      </c>
      <c r="EU319">
        <f t="shared" si="74"/>
        <v>0</v>
      </c>
      <c r="EV319">
        <f t="shared" si="75"/>
        <v>0</v>
      </c>
      <c r="EW319">
        <f t="shared" si="76"/>
        <v>0</v>
      </c>
      <c r="EX319">
        <f t="shared" si="77"/>
        <v>0</v>
      </c>
      <c r="EY319" s="8">
        <v>1.8857142857142859</v>
      </c>
      <c r="EZ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HA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f t="shared" si="80"/>
        <v>0</v>
      </c>
      <c r="HT319">
        <v>0</v>
      </c>
      <c r="HU319">
        <v>0</v>
      </c>
      <c r="HV319">
        <v>0</v>
      </c>
      <c r="HX319">
        <v>1</v>
      </c>
      <c r="HY319" s="2">
        <v>42886</v>
      </c>
      <c r="ID319">
        <v>2</v>
      </c>
      <c r="IE319">
        <v>4</v>
      </c>
    </row>
    <row r="320" spans="1:239" x14ac:dyDescent="0.35">
      <c r="A320">
        <v>46</v>
      </c>
      <c r="B320">
        <v>1</v>
      </c>
      <c r="C320" s="9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f t="shared" si="65"/>
        <v>0</v>
      </c>
      <c r="M320">
        <v>2</v>
      </c>
      <c r="N320">
        <v>0</v>
      </c>
      <c r="O320">
        <v>0</v>
      </c>
      <c r="P320">
        <v>1</v>
      </c>
      <c r="Q320">
        <f t="shared" si="66"/>
        <v>0</v>
      </c>
      <c r="R320" s="8">
        <v>10</v>
      </c>
      <c r="S320" s="8">
        <v>8.1202459274480873E-2</v>
      </c>
      <c r="T320">
        <v>0</v>
      </c>
      <c r="U320">
        <v>1</v>
      </c>
      <c r="V320">
        <v>0</v>
      </c>
      <c r="W320">
        <v>0</v>
      </c>
      <c r="X320" s="8">
        <v>0</v>
      </c>
      <c r="Y320">
        <v>0</v>
      </c>
      <c r="Z320" s="8">
        <v>135.05999191939841</v>
      </c>
      <c r="AA320" s="8">
        <v>75</v>
      </c>
      <c r="AB320" s="8">
        <v>97.125861552292477</v>
      </c>
      <c r="AC320">
        <v>0</v>
      </c>
      <c r="AD320" s="8">
        <v>2.0533333333333328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s="8">
        <v>41</v>
      </c>
      <c r="AL320" s="8">
        <v>70</v>
      </c>
      <c r="AM320" s="6">
        <v>7.936673373052372</v>
      </c>
      <c r="AN320">
        <v>0</v>
      </c>
      <c r="AO320" s="8">
        <v>106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 s="8">
        <v>1</v>
      </c>
      <c r="AW320">
        <v>1</v>
      </c>
      <c r="AX320">
        <v>0</v>
      </c>
      <c r="AY320">
        <v>0</v>
      </c>
      <c r="AZ320" s="8">
        <v>176</v>
      </c>
      <c r="BA320" s="8">
        <v>176</v>
      </c>
      <c r="BD320" s="2">
        <v>42793</v>
      </c>
      <c r="BE320" s="2">
        <v>42837</v>
      </c>
      <c r="BF320" s="8">
        <v>44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7</v>
      </c>
      <c r="BO320">
        <v>2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0</v>
      </c>
      <c r="CM320">
        <v>0</v>
      </c>
      <c r="CN320" s="6">
        <v>1.5</v>
      </c>
      <c r="CO320" s="8">
        <v>20</v>
      </c>
      <c r="CP320" s="8">
        <v>0</v>
      </c>
      <c r="CQ320" s="8">
        <v>80</v>
      </c>
      <c r="CR320" s="8">
        <v>99.5</v>
      </c>
      <c r="CS320">
        <v>0</v>
      </c>
      <c r="CT320" s="4">
        <v>0.73670965462059235</v>
      </c>
      <c r="CU320" s="8">
        <v>35.559991919398414</v>
      </c>
      <c r="CV320" s="8">
        <v>102</v>
      </c>
      <c r="CW320" s="8">
        <v>0</v>
      </c>
      <c r="CX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f t="shared" si="67"/>
        <v>0</v>
      </c>
      <c r="EO320">
        <f t="shared" si="68"/>
        <v>0</v>
      </c>
      <c r="EP320">
        <f t="shared" si="69"/>
        <v>0</v>
      </c>
      <c r="EQ320">
        <f t="shared" si="70"/>
        <v>0</v>
      </c>
      <c r="ER320">
        <f t="shared" si="71"/>
        <v>0</v>
      </c>
      <c r="ES320">
        <f t="shared" si="72"/>
        <v>0</v>
      </c>
      <c r="ET320">
        <f t="shared" si="73"/>
        <v>0</v>
      </c>
      <c r="EU320">
        <f t="shared" si="74"/>
        <v>0</v>
      </c>
      <c r="EV320">
        <f t="shared" si="75"/>
        <v>0</v>
      </c>
      <c r="EW320">
        <f t="shared" si="76"/>
        <v>0</v>
      </c>
      <c r="EX320">
        <f t="shared" si="77"/>
        <v>0</v>
      </c>
      <c r="EY320" s="8">
        <v>1.8888888888888891</v>
      </c>
      <c r="EZ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HA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f t="shared" si="80"/>
        <v>0</v>
      </c>
      <c r="HT320">
        <v>0</v>
      </c>
      <c r="HU320">
        <v>1</v>
      </c>
      <c r="HV320">
        <v>0</v>
      </c>
      <c r="HW320" s="2">
        <v>42869</v>
      </c>
      <c r="HX320">
        <v>0</v>
      </c>
      <c r="HZ320">
        <v>32</v>
      </c>
      <c r="IA320">
        <v>1</v>
      </c>
      <c r="ID320">
        <v>0</v>
      </c>
      <c r="IE320">
        <v>0</v>
      </c>
    </row>
    <row r="321" spans="1:239" x14ac:dyDescent="0.35">
      <c r="A321">
        <v>48</v>
      </c>
      <c r="B321">
        <v>1</v>
      </c>
      <c r="C321" s="9">
        <v>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f t="shared" si="65"/>
        <v>0</v>
      </c>
      <c r="M321">
        <v>2</v>
      </c>
      <c r="N321">
        <v>0</v>
      </c>
      <c r="O321">
        <v>0</v>
      </c>
      <c r="P321">
        <v>1</v>
      </c>
      <c r="Q321">
        <f t="shared" si="66"/>
        <v>0</v>
      </c>
      <c r="R321" s="8">
        <v>10</v>
      </c>
      <c r="S321" s="8">
        <v>4.3443968916874617E-2</v>
      </c>
      <c r="T321">
        <v>2</v>
      </c>
      <c r="U321">
        <v>0</v>
      </c>
      <c r="V321">
        <v>0</v>
      </c>
      <c r="W321">
        <v>1</v>
      </c>
      <c r="X321" s="8">
        <v>13</v>
      </c>
      <c r="Y321">
        <v>0</v>
      </c>
      <c r="Z321" s="8">
        <v>118</v>
      </c>
      <c r="AA321" s="8">
        <v>68</v>
      </c>
      <c r="AB321" s="8">
        <v>99</v>
      </c>
      <c r="AC321">
        <v>0</v>
      </c>
      <c r="AD321" s="8">
        <v>1.889763779527559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s="8">
        <v>37</v>
      </c>
      <c r="AL321" s="8">
        <v>90</v>
      </c>
      <c r="AM321" s="6">
        <v>8.6999999999999993</v>
      </c>
      <c r="AN321">
        <v>0</v>
      </c>
      <c r="AO321" s="8">
        <v>104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 s="8">
        <v>3</v>
      </c>
      <c r="AW321">
        <v>0</v>
      </c>
      <c r="AX321">
        <v>0</v>
      </c>
      <c r="AY321">
        <v>1</v>
      </c>
      <c r="AZ321" s="8">
        <v>97</v>
      </c>
      <c r="BA321" s="8">
        <v>93.5</v>
      </c>
      <c r="BD321" s="2">
        <v>42513</v>
      </c>
      <c r="BE321" s="2">
        <v>42557</v>
      </c>
      <c r="BF321" s="8">
        <v>44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2</v>
      </c>
      <c r="BO321">
        <v>16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1</v>
      </c>
      <c r="CI321">
        <v>3</v>
      </c>
      <c r="CJ321">
        <v>1</v>
      </c>
      <c r="CK321">
        <v>1</v>
      </c>
      <c r="CL321">
        <v>1</v>
      </c>
      <c r="CM321">
        <v>1</v>
      </c>
      <c r="CN321" s="6">
        <v>1</v>
      </c>
      <c r="CO321" s="8">
        <v>70</v>
      </c>
      <c r="CP321" s="8">
        <v>0</v>
      </c>
      <c r="CQ321" s="8">
        <v>30</v>
      </c>
      <c r="CR321" s="8">
        <v>56</v>
      </c>
      <c r="CS321">
        <v>0</v>
      </c>
      <c r="CT321" s="4">
        <v>0.47457627118644069</v>
      </c>
      <c r="CU321" s="8">
        <v>62</v>
      </c>
      <c r="CV321" s="8">
        <v>94</v>
      </c>
      <c r="CW321" s="8">
        <v>0</v>
      </c>
      <c r="CX321">
        <v>1</v>
      </c>
      <c r="CY321" s="2">
        <v>42573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1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f t="shared" si="67"/>
        <v>0</v>
      </c>
      <c r="EO321">
        <f t="shared" si="68"/>
        <v>0</v>
      </c>
      <c r="EP321">
        <f t="shared" si="69"/>
        <v>0</v>
      </c>
      <c r="EQ321">
        <f t="shared" si="70"/>
        <v>0</v>
      </c>
      <c r="ER321">
        <f t="shared" si="71"/>
        <v>0</v>
      </c>
      <c r="ES321">
        <f t="shared" si="72"/>
        <v>0</v>
      </c>
      <c r="ET321">
        <f t="shared" si="73"/>
        <v>0</v>
      </c>
      <c r="EU321">
        <f t="shared" si="74"/>
        <v>0</v>
      </c>
      <c r="EV321">
        <f t="shared" si="75"/>
        <v>0</v>
      </c>
      <c r="EW321">
        <f t="shared" si="76"/>
        <v>0</v>
      </c>
      <c r="EX321">
        <f t="shared" si="77"/>
        <v>0</v>
      </c>
      <c r="EY321" s="8">
        <v>1.828571428571429</v>
      </c>
      <c r="EZ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 s="2">
        <v>42574</v>
      </c>
      <c r="HA321">
        <v>2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f t="shared" si="80"/>
        <v>2</v>
      </c>
      <c r="HT321">
        <v>0</v>
      </c>
      <c r="HU321">
        <v>1</v>
      </c>
      <c r="HV321">
        <v>1</v>
      </c>
      <c r="HW321" s="2">
        <v>42664</v>
      </c>
      <c r="HX321">
        <v>0</v>
      </c>
      <c r="HZ321">
        <v>107</v>
      </c>
      <c r="IA321">
        <v>1</v>
      </c>
      <c r="IB321">
        <v>17</v>
      </c>
      <c r="IC321">
        <v>1</v>
      </c>
      <c r="ID321">
        <v>1</v>
      </c>
      <c r="IE321">
        <v>1</v>
      </c>
    </row>
    <row r="322" spans="1:239" x14ac:dyDescent="0.35">
      <c r="A322">
        <v>48</v>
      </c>
      <c r="B322">
        <v>1</v>
      </c>
      <c r="C322" s="9">
        <v>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f t="shared" ref="L322:L385" si="81">IF(OR(E322=1,F322=1,G322=1,H322=1,I322=1,K322=1),1,0)</f>
        <v>0</v>
      </c>
      <c r="M322">
        <v>2</v>
      </c>
      <c r="N322">
        <v>0</v>
      </c>
      <c r="O322">
        <v>0</v>
      </c>
      <c r="P322">
        <v>1</v>
      </c>
      <c r="Q322">
        <f t="shared" ref="Q322:Q385" si="82">IF(OR(N322=1,O322=1),1,0)</f>
        <v>0</v>
      </c>
      <c r="R322" s="8">
        <v>10</v>
      </c>
      <c r="S322" s="8">
        <v>4.3427123857776168E-2</v>
      </c>
      <c r="T322">
        <v>2</v>
      </c>
      <c r="U322">
        <v>0</v>
      </c>
      <c r="V322">
        <v>0</v>
      </c>
      <c r="W322">
        <v>1</v>
      </c>
      <c r="X322" s="8">
        <v>13</v>
      </c>
      <c r="Y322">
        <v>0</v>
      </c>
      <c r="Z322" s="8">
        <v>118</v>
      </c>
      <c r="AA322" s="8">
        <v>68</v>
      </c>
      <c r="AB322" s="8">
        <v>99</v>
      </c>
      <c r="AC322">
        <v>0</v>
      </c>
      <c r="AD322" s="8">
        <v>1.913669064748202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s="8">
        <v>34.5</v>
      </c>
      <c r="AL322" s="8">
        <v>90</v>
      </c>
      <c r="AM322" s="6">
        <v>8.6999999999999993</v>
      </c>
      <c r="AN322">
        <v>0</v>
      </c>
      <c r="AO322" s="8">
        <v>104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 s="8">
        <v>3</v>
      </c>
      <c r="AW322">
        <v>0</v>
      </c>
      <c r="AX322">
        <v>0</v>
      </c>
      <c r="AY322">
        <v>1</v>
      </c>
      <c r="AZ322" s="8">
        <v>97</v>
      </c>
      <c r="BA322" s="8">
        <v>48.884246324985789</v>
      </c>
      <c r="BD322" s="2">
        <v>42513</v>
      </c>
      <c r="BE322" s="2">
        <v>42557</v>
      </c>
      <c r="BF322" s="8">
        <v>44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5</v>
      </c>
      <c r="BO322">
        <v>3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 s="6">
        <v>0.1</v>
      </c>
      <c r="CO322" s="8">
        <v>0</v>
      </c>
      <c r="CP322" s="8">
        <v>0</v>
      </c>
      <c r="CQ322" s="8">
        <v>100</v>
      </c>
      <c r="CR322" s="8">
        <v>94</v>
      </c>
      <c r="CS322">
        <v>0</v>
      </c>
      <c r="CT322" s="4">
        <v>0.79661016949152541</v>
      </c>
      <c r="CU322" s="8">
        <v>24</v>
      </c>
      <c r="CV322" s="8">
        <v>56</v>
      </c>
      <c r="CW322" s="8">
        <v>0</v>
      </c>
      <c r="CX322">
        <v>1</v>
      </c>
      <c r="CY322" s="2">
        <v>42573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1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0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f t="shared" ref="EN322:EN385" si="83">IF(SUM(EO322:EP322)=0,0,1)</f>
        <v>0</v>
      </c>
      <c r="EO322">
        <f t="shared" ref="EO322:EO385" si="84">IF(OR(AND(DJ322=1,DK322=0),AND(DN322=1,DO322=0),AND(DR322=1,DS322=0)),1,0)</f>
        <v>0</v>
      </c>
      <c r="EP322">
        <f t="shared" ref="EP322:EP385" si="85">IF(OR(AND(DV322=1,DW322=0),AND(DZ322=1,EA322=0),AND(ED322=1,EE322=0),AND(EH322=1,EI322=0),AND(EL322=1,EM322=0)),1,0)</f>
        <v>0</v>
      </c>
      <c r="EQ322">
        <f t="shared" ref="EQ322:EQ385" si="86">IF(SUM(DV322,DZ322,ED322,EH322,EL322)&gt;1,1,0)</f>
        <v>0</v>
      </c>
      <c r="ER322">
        <f t="shared" ref="ER322:ER385" si="87">IF(SUM(EO322:EP322)=2,1,0)</f>
        <v>0</v>
      </c>
      <c r="ES322">
        <f t="shared" ref="ES322:ES385" si="88">IF(OR(ET322=1,EV322=1),1,0)</f>
        <v>0</v>
      </c>
      <c r="ET322">
        <f t="shared" ref="ET322:ET385" si="89">IF(OR(DU322=1,DY322=1,EC322=1,EG322=1,EK322=1),1,0)</f>
        <v>0</v>
      </c>
      <c r="EU322">
        <f t="shared" ref="EU322:EU385" si="90">IF(SUM(DU322,DY322,EC322,EG322,EK322)&gt;1,1,0)</f>
        <v>0</v>
      </c>
      <c r="EV322">
        <f t="shared" ref="EV322:EV385" si="91">IF(OR(DI322=1,DM322=1,DQ322=1),1,0)</f>
        <v>0</v>
      </c>
      <c r="EW322">
        <f t="shared" ref="EW322:EW385" si="92">IF(AND(ET322=1,EV322=1),1,0)</f>
        <v>0</v>
      </c>
      <c r="EX322">
        <f t="shared" ref="EX322:EX385" si="93">IF(AND(ET322=1,EP322=1),1,0)</f>
        <v>0</v>
      </c>
      <c r="EY322" s="8">
        <v>1.8235294117647061</v>
      </c>
      <c r="EZ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HA322">
        <v>0</v>
      </c>
      <c r="HB322">
        <v>0</v>
      </c>
      <c r="HD322">
        <v>0</v>
      </c>
      <c r="HE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f t="shared" si="80"/>
        <v>0</v>
      </c>
      <c r="HT322">
        <v>0</v>
      </c>
      <c r="HU322">
        <v>1</v>
      </c>
      <c r="HV322">
        <v>0</v>
      </c>
      <c r="HW322" s="2">
        <v>42804</v>
      </c>
      <c r="HX322">
        <v>0</v>
      </c>
      <c r="HZ322">
        <v>247</v>
      </c>
      <c r="IA322">
        <v>1</v>
      </c>
      <c r="ID322">
        <v>0</v>
      </c>
      <c r="IE322">
        <v>0</v>
      </c>
    </row>
    <row r="323" spans="1:239" x14ac:dyDescent="0.35">
      <c r="A323">
        <v>63</v>
      </c>
      <c r="B323">
        <v>2</v>
      </c>
      <c r="C323" s="9">
        <v>2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si="81"/>
        <v>1</v>
      </c>
      <c r="M323">
        <v>0</v>
      </c>
      <c r="N323">
        <v>1</v>
      </c>
      <c r="O323">
        <v>0</v>
      </c>
      <c r="P323">
        <v>0</v>
      </c>
      <c r="Q323">
        <f t="shared" si="82"/>
        <v>1</v>
      </c>
      <c r="R323" s="8">
        <v>0</v>
      </c>
      <c r="S323" s="8">
        <v>0</v>
      </c>
      <c r="T323">
        <v>0</v>
      </c>
      <c r="U323">
        <v>1</v>
      </c>
      <c r="V323">
        <v>0</v>
      </c>
      <c r="W323">
        <v>0</v>
      </c>
      <c r="X323" s="8">
        <v>0</v>
      </c>
      <c r="Y323">
        <v>0</v>
      </c>
      <c r="Z323" s="8">
        <v>135.5</v>
      </c>
      <c r="AA323" s="8">
        <v>68.116485964774427</v>
      </c>
      <c r="AB323" s="8">
        <v>97.179104477611943</v>
      </c>
      <c r="AC323">
        <v>0</v>
      </c>
      <c r="AD323" s="8">
        <v>2.0451127819548871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 s="8">
        <v>34.5</v>
      </c>
      <c r="AL323" s="8">
        <v>47</v>
      </c>
      <c r="AM323" s="6">
        <v>8.1999999999999993</v>
      </c>
      <c r="AN323">
        <v>0</v>
      </c>
      <c r="AO323" s="8">
        <v>35</v>
      </c>
      <c r="AP323">
        <v>3</v>
      </c>
      <c r="AQ323">
        <v>1</v>
      </c>
      <c r="AR323">
        <v>0</v>
      </c>
      <c r="AS323">
        <v>1</v>
      </c>
      <c r="AT323">
        <v>0</v>
      </c>
      <c r="AU323">
        <v>0</v>
      </c>
      <c r="AV323" s="8">
        <v>3</v>
      </c>
      <c r="AW323">
        <v>0</v>
      </c>
      <c r="AX323">
        <v>0</v>
      </c>
      <c r="AY323">
        <v>1</v>
      </c>
      <c r="AZ323" s="8">
        <v>149</v>
      </c>
      <c r="BA323" s="8">
        <v>149</v>
      </c>
      <c r="BB323" t="s">
        <v>222</v>
      </c>
      <c r="BD323" s="2">
        <v>41470</v>
      </c>
      <c r="BE323" s="2">
        <v>41515</v>
      </c>
      <c r="BF323" s="8">
        <v>45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5</v>
      </c>
      <c r="BO323">
        <v>2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0</v>
      </c>
      <c r="CM323">
        <v>0</v>
      </c>
      <c r="CN323" s="6">
        <v>0.55626413928450602</v>
      </c>
      <c r="CO323" s="8">
        <v>0</v>
      </c>
      <c r="CP323" s="8">
        <v>0</v>
      </c>
      <c r="CQ323" s="8">
        <v>100</v>
      </c>
      <c r="CR323" s="8">
        <v>68.5</v>
      </c>
      <c r="CS323">
        <v>0</v>
      </c>
      <c r="CT323" s="4">
        <v>0.50553505535055354</v>
      </c>
      <c r="CU323" s="8">
        <v>67</v>
      </c>
      <c r="CV323" s="8">
        <v>68.5</v>
      </c>
      <c r="CW323" s="8">
        <v>0</v>
      </c>
      <c r="CX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f t="shared" si="83"/>
        <v>0</v>
      </c>
      <c r="EO323">
        <f t="shared" si="84"/>
        <v>0</v>
      </c>
      <c r="EP323">
        <f t="shared" si="85"/>
        <v>0</v>
      </c>
      <c r="EQ323">
        <f t="shared" si="86"/>
        <v>0</v>
      </c>
      <c r="ER323">
        <f t="shared" si="87"/>
        <v>0</v>
      </c>
      <c r="ES323">
        <f t="shared" si="88"/>
        <v>0</v>
      </c>
      <c r="ET323">
        <f t="shared" si="89"/>
        <v>0</v>
      </c>
      <c r="EU323">
        <f t="shared" si="90"/>
        <v>0</v>
      </c>
      <c r="EV323">
        <f t="shared" si="91"/>
        <v>0</v>
      </c>
      <c r="EW323">
        <f t="shared" si="92"/>
        <v>0</v>
      </c>
      <c r="EX323">
        <f t="shared" si="93"/>
        <v>0</v>
      </c>
      <c r="EY323" s="8">
        <v>1.857142857142857</v>
      </c>
      <c r="EZ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HA323">
        <v>0</v>
      </c>
      <c r="HB323">
        <v>0</v>
      </c>
      <c r="HD323">
        <v>0</v>
      </c>
      <c r="HE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f t="shared" si="80"/>
        <v>0</v>
      </c>
      <c r="HT323">
        <v>0</v>
      </c>
      <c r="HU323">
        <v>1</v>
      </c>
      <c r="HV323">
        <v>0</v>
      </c>
      <c r="HW323" s="2">
        <v>41530</v>
      </c>
      <c r="HX323">
        <v>0</v>
      </c>
      <c r="HZ323">
        <v>15</v>
      </c>
      <c r="IA323">
        <v>1</v>
      </c>
      <c r="ID323">
        <v>0</v>
      </c>
      <c r="IE323">
        <v>0</v>
      </c>
    </row>
    <row r="324" spans="1:239" x14ac:dyDescent="0.35">
      <c r="A324">
        <v>59</v>
      </c>
      <c r="B324">
        <v>1</v>
      </c>
      <c r="C324" s="9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f t="shared" si="81"/>
        <v>0</v>
      </c>
      <c r="M324">
        <v>0</v>
      </c>
      <c r="N324">
        <v>1</v>
      </c>
      <c r="O324">
        <v>0</v>
      </c>
      <c r="P324">
        <v>0</v>
      </c>
      <c r="Q324">
        <f t="shared" si="82"/>
        <v>1</v>
      </c>
      <c r="R324" s="8">
        <v>0</v>
      </c>
      <c r="S324" s="8">
        <v>0</v>
      </c>
      <c r="T324">
        <v>0</v>
      </c>
      <c r="U324">
        <v>1</v>
      </c>
      <c r="V324">
        <v>0</v>
      </c>
      <c r="W324">
        <v>0</v>
      </c>
      <c r="X324" s="8">
        <v>0</v>
      </c>
      <c r="Y324">
        <v>0</v>
      </c>
      <c r="Z324" s="8">
        <v>135.08108513616489</v>
      </c>
      <c r="AA324" s="8">
        <v>75.5</v>
      </c>
      <c r="AB324" s="8">
        <v>97.128342245989302</v>
      </c>
      <c r="AC324">
        <v>0</v>
      </c>
      <c r="AD324" s="8">
        <v>2.0729927007299271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s="8">
        <v>35.137990407083997</v>
      </c>
      <c r="AL324" s="8">
        <v>108</v>
      </c>
      <c r="AM324" s="6">
        <v>9.1</v>
      </c>
      <c r="AN324">
        <v>0</v>
      </c>
      <c r="AO324" s="8">
        <v>81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 s="8">
        <v>3</v>
      </c>
      <c r="AW324">
        <v>0</v>
      </c>
      <c r="AX324">
        <v>0</v>
      </c>
      <c r="AY324">
        <v>1</v>
      </c>
      <c r="AZ324" s="8">
        <v>172</v>
      </c>
      <c r="BA324" s="8">
        <v>162</v>
      </c>
      <c r="BB324" t="s">
        <v>222</v>
      </c>
      <c r="BD324" s="2">
        <v>41913</v>
      </c>
      <c r="BE324" s="2">
        <v>41958</v>
      </c>
      <c r="BF324" s="8">
        <v>45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5</v>
      </c>
      <c r="BO324">
        <v>6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0</v>
      </c>
      <c r="CM324">
        <v>1</v>
      </c>
      <c r="CN324" s="6">
        <v>0.1</v>
      </c>
      <c r="CO324" s="8">
        <v>0</v>
      </c>
      <c r="CP324" s="8">
        <v>0</v>
      </c>
      <c r="CQ324" s="8">
        <v>100</v>
      </c>
      <c r="CR324" s="8">
        <v>101.5</v>
      </c>
      <c r="CS324">
        <v>0</v>
      </c>
      <c r="CT324" s="4">
        <v>0.75140053766732495</v>
      </c>
      <c r="CU324" s="8">
        <v>33.581085136164887</v>
      </c>
      <c r="CV324" s="8">
        <v>109.5</v>
      </c>
      <c r="CW324" s="8">
        <v>0</v>
      </c>
      <c r="CX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f t="shared" si="83"/>
        <v>0</v>
      </c>
      <c r="EO324">
        <f t="shared" si="84"/>
        <v>0</v>
      </c>
      <c r="EP324">
        <f t="shared" si="85"/>
        <v>0</v>
      </c>
      <c r="EQ324">
        <f t="shared" si="86"/>
        <v>0</v>
      </c>
      <c r="ER324">
        <f t="shared" si="87"/>
        <v>0</v>
      </c>
      <c r="ES324">
        <f t="shared" si="88"/>
        <v>0</v>
      </c>
      <c r="ET324">
        <f t="shared" si="89"/>
        <v>0</v>
      </c>
      <c r="EU324">
        <f t="shared" si="90"/>
        <v>0</v>
      </c>
      <c r="EV324">
        <f t="shared" si="91"/>
        <v>0</v>
      </c>
      <c r="EW324">
        <f t="shared" si="92"/>
        <v>0</v>
      </c>
      <c r="EX324">
        <f t="shared" si="93"/>
        <v>0</v>
      </c>
      <c r="EY324" s="8">
        <v>1.5</v>
      </c>
      <c r="EZ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HA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f t="shared" si="80"/>
        <v>0</v>
      </c>
      <c r="HT324">
        <v>0</v>
      </c>
      <c r="HU324">
        <v>1</v>
      </c>
      <c r="HV324">
        <v>0</v>
      </c>
      <c r="HW324" s="2">
        <v>41992</v>
      </c>
      <c r="HX324">
        <v>0</v>
      </c>
      <c r="HZ324">
        <v>34</v>
      </c>
      <c r="IA324">
        <v>1</v>
      </c>
      <c r="ID324">
        <v>0</v>
      </c>
      <c r="IE324">
        <v>0</v>
      </c>
    </row>
    <row r="325" spans="1:239" x14ac:dyDescent="0.35">
      <c r="A325">
        <v>79</v>
      </c>
      <c r="B325">
        <v>1</v>
      </c>
      <c r="C325" s="9">
        <v>2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 t="shared" si="81"/>
        <v>1</v>
      </c>
      <c r="M325">
        <v>0</v>
      </c>
      <c r="N325">
        <v>1</v>
      </c>
      <c r="O325">
        <v>0</v>
      </c>
      <c r="P325">
        <v>0</v>
      </c>
      <c r="Q325">
        <f t="shared" si="82"/>
        <v>1</v>
      </c>
      <c r="R325" s="8">
        <v>0</v>
      </c>
      <c r="S325" s="8">
        <v>0</v>
      </c>
      <c r="T325">
        <v>0</v>
      </c>
      <c r="U325">
        <v>1</v>
      </c>
      <c r="V325">
        <v>0</v>
      </c>
      <c r="W325">
        <v>0</v>
      </c>
      <c r="X325" s="8">
        <v>0</v>
      </c>
      <c r="Y325">
        <v>0</v>
      </c>
      <c r="Z325" s="8">
        <v>115</v>
      </c>
      <c r="AA325" s="8">
        <v>77</v>
      </c>
      <c r="AB325" s="8">
        <v>98</v>
      </c>
      <c r="AC325">
        <v>0</v>
      </c>
      <c r="AD325" s="8">
        <v>1.971830985915493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 s="8">
        <v>10</v>
      </c>
      <c r="AL325" s="8">
        <v>88</v>
      </c>
      <c r="AM325" s="6">
        <v>7.8</v>
      </c>
      <c r="AN325">
        <v>0</v>
      </c>
      <c r="AO325" s="8">
        <v>33</v>
      </c>
      <c r="AP325">
        <v>3</v>
      </c>
      <c r="AQ325">
        <v>1</v>
      </c>
      <c r="AR325">
        <v>0</v>
      </c>
      <c r="AS325">
        <v>1</v>
      </c>
      <c r="AT325">
        <v>0</v>
      </c>
      <c r="AU325">
        <v>0</v>
      </c>
      <c r="AV325" s="8">
        <v>3</v>
      </c>
      <c r="AW325">
        <v>0</v>
      </c>
      <c r="AX325">
        <v>0</v>
      </c>
      <c r="AY325">
        <v>1</v>
      </c>
      <c r="AZ325" s="8">
        <v>64</v>
      </c>
      <c r="BA325" s="8">
        <v>64</v>
      </c>
      <c r="BB325" t="s">
        <v>244</v>
      </c>
      <c r="BD325" s="2">
        <v>41548</v>
      </c>
      <c r="BE325" s="2">
        <v>41593</v>
      </c>
      <c r="BF325" s="8">
        <v>45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5</v>
      </c>
      <c r="BO325">
        <v>14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2</v>
      </c>
      <c r="CJ325">
        <v>0</v>
      </c>
      <c r="CK325">
        <v>1</v>
      </c>
      <c r="CL325">
        <v>0</v>
      </c>
      <c r="CM325">
        <v>1</v>
      </c>
      <c r="CN325" s="6">
        <v>0.5</v>
      </c>
      <c r="CO325" s="8">
        <v>0</v>
      </c>
      <c r="CP325" s="8">
        <v>100</v>
      </c>
      <c r="CQ325" s="8">
        <v>0</v>
      </c>
      <c r="CR325" s="8">
        <v>0</v>
      </c>
      <c r="CS325">
        <v>1</v>
      </c>
      <c r="CT325" s="4">
        <v>0</v>
      </c>
      <c r="CU325" s="8">
        <v>115</v>
      </c>
      <c r="CV325" s="8">
        <v>0</v>
      </c>
      <c r="CW325" s="8">
        <v>1</v>
      </c>
      <c r="CX325">
        <v>1</v>
      </c>
      <c r="CY325" s="2">
        <v>41600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f t="shared" si="83"/>
        <v>1</v>
      </c>
      <c r="EO325">
        <f t="shared" si="84"/>
        <v>1</v>
      </c>
      <c r="EP325">
        <f t="shared" si="85"/>
        <v>0</v>
      </c>
      <c r="EQ325">
        <f t="shared" si="86"/>
        <v>0</v>
      </c>
      <c r="ER325">
        <f t="shared" si="87"/>
        <v>0</v>
      </c>
      <c r="ES325">
        <f t="shared" si="88"/>
        <v>1</v>
      </c>
      <c r="ET325">
        <f t="shared" si="89"/>
        <v>1</v>
      </c>
      <c r="EU325">
        <f t="shared" si="90"/>
        <v>0</v>
      </c>
      <c r="EV325">
        <f t="shared" si="91"/>
        <v>1</v>
      </c>
      <c r="EW325">
        <f t="shared" si="92"/>
        <v>1</v>
      </c>
      <c r="EX325">
        <f t="shared" si="93"/>
        <v>0</v>
      </c>
      <c r="EY325" s="8">
        <v>1.2913907284768209</v>
      </c>
      <c r="EZ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HA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f t="shared" si="80"/>
        <v>0</v>
      </c>
      <c r="HT325">
        <v>0</v>
      </c>
      <c r="HU325">
        <v>0</v>
      </c>
      <c r="HV325">
        <v>0</v>
      </c>
      <c r="HX325">
        <v>1</v>
      </c>
      <c r="HY325" s="2">
        <v>41673</v>
      </c>
      <c r="ID325">
        <v>2</v>
      </c>
      <c r="IE325">
        <v>4</v>
      </c>
    </row>
    <row r="326" spans="1:239" x14ac:dyDescent="0.35">
      <c r="A326">
        <v>75</v>
      </c>
      <c r="B326">
        <v>1</v>
      </c>
      <c r="C326" s="9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81"/>
        <v>0</v>
      </c>
      <c r="M326">
        <v>1</v>
      </c>
      <c r="N326">
        <v>0</v>
      </c>
      <c r="O326">
        <v>1</v>
      </c>
      <c r="P326">
        <v>0</v>
      </c>
      <c r="Q326">
        <f t="shared" si="82"/>
        <v>1</v>
      </c>
      <c r="R326" s="8">
        <v>0</v>
      </c>
      <c r="S326" s="8">
        <v>40</v>
      </c>
      <c r="T326">
        <v>2</v>
      </c>
      <c r="U326">
        <v>0</v>
      </c>
      <c r="V326">
        <v>0</v>
      </c>
      <c r="W326">
        <v>1</v>
      </c>
      <c r="X326" s="8">
        <v>7</v>
      </c>
      <c r="Y326">
        <v>0</v>
      </c>
      <c r="Z326" s="8">
        <v>124</v>
      </c>
      <c r="AA326" s="8">
        <v>49</v>
      </c>
      <c r="AB326" s="8">
        <v>98</v>
      </c>
      <c r="AC326">
        <v>0</v>
      </c>
      <c r="AD326" s="8">
        <v>1.8088235294117649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 s="8">
        <v>45</v>
      </c>
      <c r="AL326" s="8">
        <v>55</v>
      </c>
      <c r="AM326" s="6">
        <v>9</v>
      </c>
      <c r="AN326">
        <v>0</v>
      </c>
      <c r="AO326" s="8">
        <v>73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 s="8">
        <v>2</v>
      </c>
      <c r="AW326">
        <v>0</v>
      </c>
      <c r="AX326">
        <v>1</v>
      </c>
      <c r="AY326">
        <v>0</v>
      </c>
      <c r="AZ326" s="8">
        <v>142.5</v>
      </c>
      <c r="BA326" s="8">
        <v>0</v>
      </c>
      <c r="BB326" t="s">
        <v>220</v>
      </c>
      <c r="BD326" s="2">
        <v>42536</v>
      </c>
      <c r="BE326" s="2">
        <v>42581</v>
      </c>
      <c r="BF326" s="8">
        <v>45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16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1</v>
      </c>
      <c r="CI326">
        <v>3</v>
      </c>
      <c r="CJ326">
        <v>1</v>
      </c>
      <c r="CK326">
        <v>1</v>
      </c>
      <c r="CL326">
        <v>1</v>
      </c>
      <c r="CM326">
        <v>1</v>
      </c>
      <c r="CN326" s="6">
        <v>0.62738246917491536</v>
      </c>
      <c r="CO326" s="8">
        <v>0</v>
      </c>
      <c r="CP326" s="8">
        <v>0</v>
      </c>
      <c r="CQ326" s="8">
        <v>100</v>
      </c>
      <c r="CR326" s="8">
        <v>0</v>
      </c>
      <c r="CS326">
        <v>1</v>
      </c>
      <c r="CT326" s="4">
        <v>0</v>
      </c>
      <c r="CU326" s="8">
        <v>124</v>
      </c>
      <c r="CV326" s="8">
        <v>0</v>
      </c>
      <c r="CW326" s="8">
        <v>1</v>
      </c>
      <c r="CX326">
        <v>1</v>
      </c>
      <c r="CY326" s="2">
        <v>42602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0</v>
      </c>
      <c r="DG326">
        <v>1</v>
      </c>
      <c r="DH326">
        <v>1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0</v>
      </c>
      <c r="DU326">
        <v>1</v>
      </c>
      <c r="DV326">
        <v>1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f t="shared" si="83"/>
        <v>1</v>
      </c>
      <c r="EO326">
        <f t="shared" si="84"/>
        <v>1</v>
      </c>
      <c r="EP326">
        <f t="shared" si="85"/>
        <v>1</v>
      </c>
      <c r="EQ326">
        <f t="shared" si="86"/>
        <v>0</v>
      </c>
      <c r="ER326">
        <f t="shared" si="87"/>
        <v>1</v>
      </c>
      <c r="ES326">
        <f t="shared" si="88"/>
        <v>1</v>
      </c>
      <c r="ET326">
        <f t="shared" si="89"/>
        <v>1</v>
      </c>
      <c r="EU326">
        <f t="shared" si="90"/>
        <v>1</v>
      </c>
      <c r="EV326">
        <f t="shared" si="91"/>
        <v>1</v>
      </c>
      <c r="EW326">
        <f t="shared" si="92"/>
        <v>1</v>
      </c>
      <c r="EX326">
        <f t="shared" si="93"/>
        <v>1</v>
      </c>
      <c r="EY326" s="8">
        <v>1.8378378378378379</v>
      </c>
      <c r="EZ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HA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1</v>
      </c>
      <c r="HR326">
        <f t="shared" si="80"/>
        <v>0</v>
      </c>
      <c r="HS326" t="s">
        <v>293</v>
      </c>
      <c r="HT326">
        <v>0</v>
      </c>
      <c r="HU326">
        <v>1</v>
      </c>
      <c r="HV326">
        <v>0</v>
      </c>
      <c r="HW326" s="2">
        <v>42788</v>
      </c>
      <c r="HX326">
        <v>0</v>
      </c>
      <c r="HZ326">
        <v>207</v>
      </c>
      <c r="IA326">
        <v>1</v>
      </c>
      <c r="ID326">
        <v>0</v>
      </c>
      <c r="IE326">
        <v>0</v>
      </c>
    </row>
    <row r="327" spans="1:239" x14ac:dyDescent="0.35">
      <c r="A327">
        <v>56</v>
      </c>
      <c r="B327">
        <v>1</v>
      </c>
      <c r="C327" s="9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f t="shared" si="81"/>
        <v>0</v>
      </c>
      <c r="M327">
        <v>0</v>
      </c>
      <c r="N327">
        <v>1</v>
      </c>
      <c r="O327">
        <v>0</v>
      </c>
      <c r="P327">
        <v>0</v>
      </c>
      <c r="Q327">
        <f t="shared" si="82"/>
        <v>1</v>
      </c>
      <c r="R327" s="8">
        <v>0</v>
      </c>
      <c r="S327" s="8">
        <v>0</v>
      </c>
      <c r="T327">
        <v>2</v>
      </c>
      <c r="U327">
        <v>0</v>
      </c>
      <c r="V327">
        <v>0</v>
      </c>
      <c r="W327">
        <v>1</v>
      </c>
      <c r="X327" s="8">
        <v>70</v>
      </c>
      <c r="Y327">
        <v>1</v>
      </c>
      <c r="Z327" s="8">
        <v>145</v>
      </c>
      <c r="AA327" s="8">
        <v>76</v>
      </c>
      <c r="AB327" s="8">
        <v>98</v>
      </c>
      <c r="AC327">
        <v>0</v>
      </c>
      <c r="AD327" s="8">
        <v>2.0544217687074831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s="8">
        <v>38.5</v>
      </c>
      <c r="AL327" s="8">
        <v>82</v>
      </c>
      <c r="AM327" s="6">
        <v>8.8000000000000007</v>
      </c>
      <c r="AN327">
        <v>0</v>
      </c>
      <c r="AO327" s="8">
        <v>76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 s="8">
        <v>2</v>
      </c>
      <c r="AW327">
        <v>0</v>
      </c>
      <c r="AX327">
        <v>1</v>
      </c>
      <c r="AY327">
        <v>0</v>
      </c>
      <c r="AZ327" s="8">
        <v>193</v>
      </c>
      <c r="BA327" s="8">
        <v>0</v>
      </c>
      <c r="BB327" t="s">
        <v>217</v>
      </c>
      <c r="BD327" s="2">
        <v>42548</v>
      </c>
      <c r="BE327" s="2">
        <v>42593</v>
      </c>
      <c r="BF327" s="8">
        <v>45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</v>
      </c>
      <c r="BO327">
        <v>16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1</v>
      </c>
      <c r="CI327">
        <v>3</v>
      </c>
      <c r="CJ327">
        <v>1</v>
      </c>
      <c r="CK327">
        <v>1</v>
      </c>
      <c r="CL327">
        <v>1</v>
      </c>
      <c r="CM327">
        <v>1</v>
      </c>
      <c r="CN327" s="6">
        <v>0.81235285238048349</v>
      </c>
      <c r="CO327" s="8">
        <v>0.35783763827158738</v>
      </c>
      <c r="CP327" s="8">
        <v>5.5518543193426598E-2</v>
      </c>
      <c r="CQ327" s="8">
        <v>99.586643818534981</v>
      </c>
      <c r="CR327" s="8">
        <v>0</v>
      </c>
      <c r="CS327">
        <v>1</v>
      </c>
      <c r="CT327" s="4">
        <v>0</v>
      </c>
      <c r="CU327" s="8">
        <v>145</v>
      </c>
      <c r="CV327" s="8">
        <v>51</v>
      </c>
      <c r="CW327" s="8">
        <v>1</v>
      </c>
      <c r="CX327">
        <v>1</v>
      </c>
      <c r="CY327" s="2">
        <v>42594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0</v>
      </c>
      <c r="DG327">
        <v>1</v>
      </c>
      <c r="DH327">
        <v>1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1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f t="shared" si="83"/>
        <v>1</v>
      </c>
      <c r="EO327">
        <f t="shared" si="84"/>
        <v>0</v>
      </c>
      <c r="EP327">
        <f t="shared" si="85"/>
        <v>1</v>
      </c>
      <c r="EQ327">
        <f t="shared" si="86"/>
        <v>1</v>
      </c>
      <c r="ER327">
        <f t="shared" si="87"/>
        <v>0</v>
      </c>
      <c r="ES327">
        <f t="shared" si="88"/>
        <v>1</v>
      </c>
      <c r="ET327">
        <f t="shared" si="89"/>
        <v>0</v>
      </c>
      <c r="EU327">
        <f t="shared" si="90"/>
        <v>0</v>
      </c>
      <c r="EV327">
        <f t="shared" si="91"/>
        <v>1</v>
      </c>
      <c r="EW327">
        <f t="shared" si="92"/>
        <v>0</v>
      </c>
      <c r="EX327">
        <f t="shared" si="93"/>
        <v>0</v>
      </c>
      <c r="EY327" s="8">
        <v>1.7647058823529409</v>
      </c>
      <c r="EZ327">
        <v>1</v>
      </c>
      <c r="FA327" s="2">
        <v>42595</v>
      </c>
      <c r="FB327">
        <v>1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0</v>
      </c>
      <c r="FR327">
        <v>1</v>
      </c>
      <c r="FS327">
        <v>1</v>
      </c>
      <c r="FT327">
        <v>0</v>
      </c>
      <c r="FU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1</v>
      </c>
      <c r="GS327">
        <v>0</v>
      </c>
      <c r="GT327">
        <v>0</v>
      </c>
      <c r="GU327">
        <v>1</v>
      </c>
      <c r="GV327">
        <v>1</v>
      </c>
      <c r="GW327">
        <v>0</v>
      </c>
      <c r="GX327">
        <v>1</v>
      </c>
      <c r="GY327">
        <v>1</v>
      </c>
      <c r="GZ327" s="2">
        <v>42602</v>
      </c>
      <c r="HA327">
        <v>3</v>
      </c>
      <c r="HB327">
        <v>1</v>
      </c>
      <c r="HC327" s="2">
        <v>42628</v>
      </c>
      <c r="HD327">
        <v>4</v>
      </c>
      <c r="HE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f>HD327</f>
        <v>4</v>
      </c>
      <c r="HS327" t="s">
        <v>291</v>
      </c>
      <c r="HT327">
        <v>0</v>
      </c>
      <c r="HU327">
        <v>1</v>
      </c>
      <c r="HV327">
        <v>1</v>
      </c>
      <c r="HW327" s="2">
        <v>43089</v>
      </c>
      <c r="HX327">
        <v>0</v>
      </c>
      <c r="HZ327">
        <v>496</v>
      </c>
      <c r="IA327">
        <v>0</v>
      </c>
      <c r="IB327">
        <v>9</v>
      </c>
      <c r="IC327">
        <v>1</v>
      </c>
      <c r="ID327">
        <v>1</v>
      </c>
      <c r="IE327">
        <v>2</v>
      </c>
    </row>
    <row r="328" spans="1:239" x14ac:dyDescent="0.35">
      <c r="A328">
        <v>60</v>
      </c>
      <c r="B328">
        <v>1</v>
      </c>
      <c r="C328" s="9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f t="shared" si="81"/>
        <v>0</v>
      </c>
      <c r="M328">
        <v>1</v>
      </c>
      <c r="N328">
        <v>0</v>
      </c>
      <c r="O328">
        <v>1</v>
      </c>
      <c r="P328">
        <v>0</v>
      </c>
      <c r="Q328">
        <f t="shared" si="82"/>
        <v>1</v>
      </c>
      <c r="R328" s="8">
        <v>0</v>
      </c>
      <c r="S328" s="8">
        <v>9.4772539396345779E-2</v>
      </c>
      <c r="T328">
        <v>2</v>
      </c>
      <c r="U328">
        <v>0</v>
      </c>
      <c r="V328">
        <v>0</v>
      </c>
      <c r="W328">
        <v>1</v>
      </c>
      <c r="X328" s="8">
        <v>7.9682354694889754E-2</v>
      </c>
      <c r="Y328">
        <v>0</v>
      </c>
      <c r="Z328" s="8">
        <v>101</v>
      </c>
      <c r="AA328" s="8">
        <v>65</v>
      </c>
      <c r="AB328" s="8">
        <v>99</v>
      </c>
      <c r="AC328">
        <v>0</v>
      </c>
      <c r="AD328" s="8">
        <v>1.881481481481482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 s="8">
        <v>17</v>
      </c>
      <c r="AL328" s="8">
        <v>59</v>
      </c>
      <c r="AM328" s="6">
        <v>7.4</v>
      </c>
      <c r="AN328">
        <v>0</v>
      </c>
      <c r="AO328" s="8">
        <v>24</v>
      </c>
      <c r="AP328">
        <v>4</v>
      </c>
      <c r="AQ328">
        <v>1</v>
      </c>
      <c r="AR328">
        <v>0</v>
      </c>
      <c r="AS328">
        <v>0</v>
      </c>
      <c r="AT328">
        <v>1</v>
      </c>
      <c r="AU328">
        <v>0</v>
      </c>
      <c r="AV328" s="8">
        <v>3</v>
      </c>
      <c r="AW328">
        <v>0</v>
      </c>
      <c r="AX328">
        <v>0</v>
      </c>
      <c r="AY328">
        <v>1</v>
      </c>
      <c r="AZ328" s="8">
        <v>229</v>
      </c>
      <c r="BA328" s="8">
        <v>181</v>
      </c>
      <c r="BB328" t="s">
        <v>220</v>
      </c>
      <c r="BD328" s="2">
        <v>41461</v>
      </c>
      <c r="BE328" s="2">
        <v>41506</v>
      </c>
      <c r="BF328" s="8">
        <v>45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2</v>
      </c>
      <c r="BO328">
        <v>16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1</v>
      </c>
      <c r="CI328">
        <v>3</v>
      </c>
      <c r="CJ328">
        <v>1</v>
      </c>
      <c r="CK328">
        <v>1</v>
      </c>
      <c r="CL328">
        <v>1</v>
      </c>
      <c r="CM328">
        <v>1</v>
      </c>
      <c r="CN328" s="6">
        <v>0.2</v>
      </c>
      <c r="CO328" s="8">
        <v>20</v>
      </c>
      <c r="CP328" s="8">
        <v>0</v>
      </c>
      <c r="CQ328" s="8">
        <v>80</v>
      </c>
      <c r="CR328" s="8">
        <v>54</v>
      </c>
      <c r="CS328">
        <v>0</v>
      </c>
      <c r="CT328" s="4">
        <v>0.53465346534653468</v>
      </c>
      <c r="CU328" s="8">
        <v>47</v>
      </c>
      <c r="CV328" s="8">
        <v>85</v>
      </c>
      <c r="CW328" s="8">
        <v>1</v>
      </c>
      <c r="CX328">
        <v>1</v>
      </c>
      <c r="CY328" s="2">
        <v>42165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0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f t="shared" si="83"/>
        <v>1</v>
      </c>
      <c r="EO328">
        <f t="shared" si="84"/>
        <v>0</v>
      </c>
      <c r="EP328">
        <f t="shared" si="85"/>
        <v>1</v>
      </c>
      <c r="EQ328">
        <f t="shared" si="86"/>
        <v>1</v>
      </c>
      <c r="ER328">
        <f t="shared" si="87"/>
        <v>0</v>
      </c>
      <c r="ES328">
        <f t="shared" si="88"/>
        <v>1</v>
      </c>
      <c r="ET328">
        <f t="shared" si="89"/>
        <v>0</v>
      </c>
      <c r="EU328">
        <f t="shared" si="90"/>
        <v>0</v>
      </c>
      <c r="EV328">
        <f t="shared" si="91"/>
        <v>1</v>
      </c>
      <c r="EW328">
        <f t="shared" si="92"/>
        <v>0</v>
      </c>
      <c r="EX328">
        <f t="shared" si="93"/>
        <v>0</v>
      </c>
      <c r="EY328" s="8">
        <v>1.8</v>
      </c>
      <c r="EZ328">
        <v>1</v>
      </c>
      <c r="FA328" s="2">
        <v>42165</v>
      </c>
      <c r="FB328">
        <v>0</v>
      </c>
      <c r="FC328">
        <v>1</v>
      </c>
      <c r="FD328">
        <v>0</v>
      </c>
      <c r="FE328">
        <v>0</v>
      </c>
      <c r="FF328">
        <v>1</v>
      </c>
      <c r="FG328">
        <v>0</v>
      </c>
      <c r="FH328">
        <v>1</v>
      </c>
      <c r="FI328">
        <v>0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HA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f t="shared" ref="HR328:HR335" si="94">HA328</f>
        <v>0</v>
      </c>
      <c r="HT328">
        <v>0</v>
      </c>
      <c r="HU328">
        <v>0</v>
      </c>
      <c r="HV328">
        <v>0</v>
      </c>
      <c r="HX328">
        <v>1</v>
      </c>
      <c r="HY328" s="2">
        <v>42288</v>
      </c>
      <c r="ID328">
        <v>2</v>
      </c>
      <c r="IE328">
        <v>4</v>
      </c>
    </row>
    <row r="329" spans="1:239" x14ac:dyDescent="0.35">
      <c r="A329">
        <v>61</v>
      </c>
      <c r="B329">
        <v>2</v>
      </c>
      <c r="C329" s="9">
        <v>2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 t="shared" si="81"/>
        <v>1</v>
      </c>
      <c r="M329">
        <v>0</v>
      </c>
      <c r="N329">
        <v>1</v>
      </c>
      <c r="O329">
        <v>0</v>
      </c>
      <c r="P329">
        <v>0</v>
      </c>
      <c r="Q329">
        <f t="shared" si="82"/>
        <v>1</v>
      </c>
      <c r="R329" s="8">
        <v>0</v>
      </c>
      <c r="S329" s="8">
        <v>0</v>
      </c>
      <c r="T329">
        <v>0</v>
      </c>
      <c r="U329">
        <v>1</v>
      </c>
      <c r="V329">
        <v>0</v>
      </c>
      <c r="W329">
        <v>0</v>
      </c>
      <c r="X329" s="8">
        <v>0</v>
      </c>
      <c r="Y329">
        <v>0</v>
      </c>
      <c r="Z329" s="8">
        <v>139</v>
      </c>
      <c r="AA329" s="8">
        <v>40</v>
      </c>
      <c r="AB329" s="8">
        <v>97</v>
      </c>
      <c r="AC329">
        <v>1</v>
      </c>
      <c r="AD329" s="8">
        <v>3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 s="8">
        <v>40</v>
      </c>
      <c r="AL329" s="8">
        <v>60</v>
      </c>
      <c r="AM329" s="6">
        <v>6.2</v>
      </c>
      <c r="AN329">
        <v>1</v>
      </c>
      <c r="AO329" s="8">
        <v>44</v>
      </c>
      <c r="AP329">
        <v>3</v>
      </c>
      <c r="AQ329">
        <v>1</v>
      </c>
      <c r="AR329">
        <v>0</v>
      </c>
      <c r="AS329">
        <v>1</v>
      </c>
      <c r="AT329">
        <v>0</v>
      </c>
      <c r="AU329">
        <v>0</v>
      </c>
      <c r="AV329" s="8">
        <v>3</v>
      </c>
      <c r="AW329">
        <v>0</v>
      </c>
      <c r="AX329">
        <v>0</v>
      </c>
      <c r="AY329">
        <v>1</v>
      </c>
      <c r="AZ329" s="8">
        <v>117</v>
      </c>
      <c r="BA329" s="8">
        <v>47</v>
      </c>
      <c r="BC329" t="s">
        <v>232</v>
      </c>
      <c r="BD329" s="2">
        <v>42568</v>
      </c>
      <c r="BE329" s="2">
        <v>42614</v>
      </c>
      <c r="BF329" s="8">
        <v>46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2</v>
      </c>
      <c r="BO329">
        <v>12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3</v>
      </c>
      <c r="CJ329">
        <v>1</v>
      </c>
      <c r="CK329">
        <v>1</v>
      </c>
      <c r="CL329">
        <v>1</v>
      </c>
      <c r="CM329">
        <v>0</v>
      </c>
      <c r="CN329" s="6">
        <v>30</v>
      </c>
      <c r="CO329" s="8">
        <v>0</v>
      </c>
      <c r="CP329" s="8">
        <v>100</v>
      </c>
      <c r="CQ329" s="8">
        <v>0</v>
      </c>
      <c r="CR329" s="8">
        <v>50.5</v>
      </c>
      <c r="CS329">
        <v>0</v>
      </c>
      <c r="CT329" s="4">
        <v>0.36330935251798563</v>
      </c>
      <c r="CU329" s="8">
        <v>88.5</v>
      </c>
      <c r="CV329" s="8">
        <v>55.5</v>
      </c>
      <c r="CW329" s="8">
        <v>0</v>
      </c>
      <c r="CX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f t="shared" si="83"/>
        <v>0</v>
      </c>
      <c r="EO329">
        <f t="shared" si="84"/>
        <v>0</v>
      </c>
      <c r="EP329">
        <f t="shared" si="85"/>
        <v>0</v>
      </c>
      <c r="EQ329">
        <f t="shared" si="86"/>
        <v>0</v>
      </c>
      <c r="ER329">
        <f t="shared" si="87"/>
        <v>0</v>
      </c>
      <c r="ES329">
        <f t="shared" si="88"/>
        <v>0</v>
      </c>
      <c r="ET329">
        <f t="shared" si="89"/>
        <v>0</v>
      </c>
      <c r="EU329">
        <f t="shared" si="90"/>
        <v>0</v>
      </c>
      <c r="EV329">
        <f t="shared" si="91"/>
        <v>0</v>
      </c>
      <c r="EW329">
        <f t="shared" si="92"/>
        <v>0</v>
      </c>
      <c r="EX329">
        <f t="shared" si="93"/>
        <v>0</v>
      </c>
      <c r="EY329" s="8">
        <v>1.9350649350649349</v>
      </c>
      <c r="EZ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HA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f t="shared" si="94"/>
        <v>0</v>
      </c>
      <c r="HT329">
        <v>0</v>
      </c>
      <c r="HU329">
        <v>0</v>
      </c>
      <c r="HV329">
        <v>0</v>
      </c>
      <c r="HX329">
        <v>1</v>
      </c>
      <c r="HY329" s="2">
        <v>42620</v>
      </c>
      <c r="ID329">
        <v>2</v>
      </c>
      <c r="IE329">
        <v>4</v>
      </c>
    </row>
    <row r="330" spans="1:239" x14ac:dyDescent="0.35">
      <c r="A330">
        <v>35</v>
      </c>
      <c r="B330">
        <v>2</v>
      </c>
      <c r="C330" s="9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 t="shared" si="81"/>
        <v>0</v>
      </c>
      <c r="M330">
        <v>2</v>
      </c>
      <c r="N330">
        <v>0</v>
      </c>
      <c r="O330">
        <v>0</v>
      </c>
      <c r="P330">
        <v>1</v>
      </c>
      <c r="Q330">
        <f t="shared" si="82"/>
        <v>0</v>
      </c>
      <c r="R330" s="8">
        <v>12</v>
      </c>
      <c r="S330" s="8">
        <v>0.1088507801367822</v>
      </c>
      <c r="T330">
        <v>2</v>
      </c>
      <c r="U330">
        <v>0</v>
      </c>
      <c r="V330">
        <v>0</v>
      </c>
      <c r="W330">
        <v>1</v>
      </c>
      <c r="X330" s="8">
        <v>1</v>
      </c>
      <c r="Y330">
        <v>0</v>
      </c>
      <c r="Z330" s="8">
        <v>125</v>
      </c>
      <c r="AA330" s="8">
        <v>75</v>
      </c>
      <c r="AB330" s="8">
        <v>99</v>
      </c>
      <c r="AC330">
        <v>0</v>
      </c>
      <c r="AD330" s="8">
        <v>2.013513513513514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 s="8">
        <v>36</v>
      </c>
      <c r="AL330" s="8">
        <v>80</v>
      </c>
      <c r="AM330" s="6">
        <v>8</v>
      </c>
      <c r="AN330">
        <v>0</v>
      </c>
      <c r="AO330" s="8">
        <v>87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 s="8">
        <v>1</v>
      </c>
      <c r="AW330">
        <v>1</v>
      </c>
      <c r="AX330">
        <v>0</v>
      </c>
      <c r="AY330">
        <v>0</v>
      </c>
      <c r="AZ330" s="8">
        <v>250</v>
      </c>
      <c r="BA330" s="8">
        <v>250</v>
      </c>
      <c r="BD330" s="2">
        <v>42374</v>
      </c>
      <c r="BE330" s="2">
        <v>42420</v>
      </c>
      <c r="BF330" s="8">
        <v>46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2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 s="6">
        <v>2.4</v>
      </c>
      <c r="CO330" s="8">
        <v>0</v>
      </c>
      <c r="CP330" s="8">
        <v>100</v>
      </c>
      <c r="CQ330" s="8">
        <v>0</v>
      </c>
      <c r="CR330" s="8">
        <v>76</v>
      </c>
      <c r="CS330">
        <v>0</v>
      </c>
      <c r="CT330" s="4">
        <v>0.60799999999999998</v>
      </c>
      <c r="CU330" s="8">
        <v>49</v>
      </c>
      <c r="CV330" s="8">
        <v>64</v>
      </c>
      <c r="CW330" s="8">
        <v>0</v>
      </c>
      <c r="CX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f t="shared" si="83"/>
        <v>0</v>
      </c>
      <c r="EO330">
        <f t="shared" si="84"/>
        <v>0</v>
      </c>
      <c r="EP330">
        <f t="shared" si="85"/>
        <v>0</v>
      </c>
      <c r="EQ330">
        <f t="shared" si="86"/>
        <v>0</v>
      </c>
      <c r="ER330">
        <f t="shared" si="87"/>
        <v>0</v>
      </c>
      <c r="ES330">
        <f t="shared" si="88"/>
        <v>0</v>
      </c>
      <c r="ET330">
        <f t="shared" si="89"/>
        <v>0</v>
      </c>
      <c r="EU330">
        <f t="shared" si="90"/>
        <v>0</v>
      </c>
      <c r="EV330">
        <f t="shared" si="91"/>
        <v>0</v>
      </c>
      <c r="EW330">
        <f t="shared" si="92"/>
        <v>0</v>
      </c>
      <c r="EX330">
        <f t="shared" si="93"/>
        <v>0</v>
      </c>
      <c r="EY330" s="8">
        <v>1.849315068493151</v>
      </c>
      <c r="EZ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HA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f t="shared" si="94"/>
        <v>0</v>
      </c>
      <c r="HT330">
        <v>0</v>
      </c>
      <c r="HU330">
        <v>1</v>
      </c>
      <c r="HV330">
        <v>0</v>
      </c>
      <c r="HW330" s="2">
        <v>42503</v>
      </c>
      <c r="HX330">
        <v>0</v>
      </c>
      <c r="HZ330">
        <v>83</v>
      </c>
      <c r="IA330">
        <v>1</v>
      </c>
      <c r="ID330">
        <v>0</v>
      </c>
      <c r="IE330">
        <v>0</v>
      </c>
    </row>
    <row r="331" spans="1:239" x14ac:dyDescent="0.35">
      <c r="A331">
        <v>58</v>
      </c>
      <c r="B331">
        <v>1</v>
      </c>
      <c r="C331" s="9">
        <v>2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 t="shared" si="81"/>
        <v>1</v>
      </c>
      <c r="M331">
        <v>0</v>
      </c>
      <c r="N331">
        <v>1</v>
      </c>
      <c r="O331">
        <v>0</v>
      </c>
      <c r="P331">
        <v>0</v>
      </c>
      <c r="Q331">
        <f t="shared" si="82"/>
        <v>1</v>
      </c>
      <c r="R331" s="8">
        <v>0</v>
      </c>
      <c r="S331" s="8">
        <v>0</v>
      </c>
      <c r="T331">
        <v>0</v>
      </c>
      <c r="U331">
        <v>1</v>
      </c>
      <c r="V331">
        <v>0</v>
      </c>
      <c r="W331">
        <v>0</v>
      </c>
      <c r="X331" s="8">
        <v>0</v>
      </c>
      <c r="Y331">
        <v>0</v>
      </c>
      <c r="Z331" s="8">
        <v>131.8512692760539</v>
      </c>
      <c r="AA331" s="8">
        <v>75.5</v>
      </c>
      <c r="AB331" s="8">
        <v>97.176067818715353</v>
      </c>
      <c r="AC331">
        <v>0</v>
      </c>
      <c r="AD331" s="8">
        <v>1.942446043165468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s="8">
        <v>42</v>
      </c>
      <c r="AL331" s="8">
        <v>57</v>
      </c>
      <c r="AM331" s="6">
        <v>7.6716561748939878</v>
      </c>
      <c r="AN331">
        <v>0</v>
      </c>
      <c r="AO331" s="8">
        <v>99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 s="8">
        <v>3</v>
      </c>
      <c r="AW331">
        <v>0</v>
      </c>
      <c r="AX331">
        <v>0</v>
      </c>
      <c r="AY331">
        <v>1</v>
      </c>
      <c r="AZ331" s="8">
        <v>29</v>
      </c>
      <c r="BA331" s="8">
        <v>29</v>
      </c>
      <c r="BB331" t="s">
        <v>220</v>
      </c>
      <c r="BD331" s="2">
        <v>41526</v>
      </c>
      <c r="BE331" s="2">
        <v>41572</v>
      </c>
      <c r="BF331" s="8">
        <v>46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</v>
      </c>
      <c r="BO331">
        <v>6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1</v>
      </c>
      <c r="CN331" s="6">
        <v>0.5</v>
      </c>
      <c r="CO331" s="8">
        <v>0</v>
      </c>
      <c r="CP331" s="8">
        <v>0</v>
      </c>
      <c r="CQ331" s="8">
        <v>100</v>
      </c>
      <c r="CR331" s="8">
        <v>91.999999999999986</v>
      </c>
      <c r="CS331">
        <v>0</v>
      </c>
      <c r="CT331" s="4">
        <v>0.69775589196173571</v>
      </c>
      <c r="CU331" s="8">
        <v>39.851269276053912</v>
      </c>
      <c r="CV331" s="8">
        <v>77.5</v>
      </c>
      <c r="CW331" s="8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f t="shared" si="83"/>
        <v>0</v>
      </c>
      <c r="EO331">
        <f t="shared" si="84"/>
        <v>0</v>
      </c>
      <c r="EP331">
        <f t="shared" si="85"/>
        <v>0</v>
      </c>
      <c r="EQ331">
        <f t="shared" si="86"/>
        <v>0</v>
      </c>
      <c r="ER331">
        <f t="shared" si="87"/>
        <v>0</v>
      </c>
      <c r="ES331">
        <f t="shared" si="88"/>
        <v>0</v>
      </c>
      <c r="ET331">
        <f t="shared" si="89"/>
        <v>0</v>
      </c>
      <c r="EU331">
        <f t="shared" si="90"/>
        <v>0</v>
      </c>
      <c r="EV331">
        <f t="shared" si="91"/>
        <v>0</v>
      </c>
      <c r="EW331">
        <f t="shared" si="92"/>
        <v>0</v>
      </c>
      <c r="EX331">
        <f t="shared" si="93"/>
        <v>0</v>
      </c>
      <c r="EY331" s="8">
        <v>1.9722222222222221</v>
      </c>
      <c r="EZ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HA331">
        <v>0</v>
      </c>
      <c r="HB331">
        <v>0</v>
      </c>
      <c r="HD331">
        <v>0</v>
      </c>
      <c r="HE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f t="shared" si="94"/>
        <v>0</v>
      </c>
      <c r="HT331">
        <v>0</v>
      </c>
      <c r="HU331">
        <v>1</v>
      </c>
      <c r="HV331">
        <v>0</v>
      </c>
      <c r="HW331" s="2">
        <v>41676</v>
      </c>
      <c r="HX331">
        <v>0</v>
      </c>
      <c r="HZ331">
        <v>104</v>
      </c>
      <c r="IA331">
        <v>1</v>
      </c>
      <c r="ID331">
        <v>0</v>
      </c>
      <c r="IE331">
        <v>0</v>
      </c>
    </row>
    <row r="332" spans="1:239" x14ac:dyDescent="0.35">
      <c r="A332">
        <v>86</v>
      </c>
      <c r="B332">
        <v>2</v>
      </c>
      <c r="C332" s="9">
        <v>2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f t="shared" si="81"/>
        <v>1</v>
      </c>
      <c r="M332">
        <v>0</v>
      </c>
      <c r="N332">
        <v>1</v>
      </c>
      <c r="O332">
        <v>0</v>
      </c>
      <c r="P332">
        <v>0</v>
      </c>
      <c r="Q332">
        <f t="shared" si="82"/>
        <v>1</v>
      </c>
      <c r="R332" s="8">
        <v>0</v>
      </c>
      <c r="S332" s="8">
        <v>0</v>
      </c>
      <c r="T332">
        <v>0</v>
      </c>
      <c r="U332">
        <v>1</v>
      </c>
      <c r="V332">
        <v>0</v>
      </c>
      <c r="W332">
        <v>0</v>
      </c>
      <c r="X332" s="8">
        <v>0</v>
      </c>
      <c r="Y332">
        <v>1</v>
      </c>
      <c r="Z332" s="8">
        <v>185</v>
      </c>
      <c r="AA332" s="8">
        <v>92</v>
      </c>
      <c r="AB332" s="8">
        <v>97.088495575221231</v>
      </c>
      <c r="AC332">
        <v>0</v>
      </c>
      <c r="AD332" s="8">
        <v>2.0472440944881889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s="8">
        <v>42.95827154237854</v>
      </c>
      <c r="AL332" s="8">
        <v>55</v>
      </c>
      <c r="AM332" s="6">
        <v>7.7</v>
      </c>
      <c r="AN332">
        <v>0</v>
      </c>
      <c r="AO332" s="8">
        <v>37</v>
      </c>
      <c r="AP332">
        <v>3</v>
      </c>
      <c r="AQ332">
        <v>1</v>
      </c>
      <c r="AR332">
        <v>0</v>
      </c>
      <c r="AS332">
        <v>1</v>
      </c>
      <c r="AT332">
        <v>0</v>
      </c>
      <c r="AU332">
        <v>0</v>
      </c>
      <c r="AV332" s="8">
        <v>2</v>
      </c>
      <c r="AW332">
        <v>0</v>
      </c>
      <c r="AX332">
        <v>1</v>
      </c>
      <c r="AY332">
        <v>0</v>
      </c>
      <c r="AZ332" s="8">
        <v>142</v>
      </c>
      <c r="BA332" s="8">
        <v>0</v>
      </c>
      <c r="BB332" t="s">
        <v>239</v>
      </c>
      <c r="BD332" s="2">
        <v>42619</v>
      </c>
      <c r="BE332" s="2">
        <v>42665</v>
      </c>
      <c r="BF332" s="8">
        <v>46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5</v>
      </c>
      <c r="BO332">
        <v>2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0</v>
      </c>
      <c r="CM332">
        <v>0</v>
      </c>
      <c r="CN332" s="6">
        <v>1.5</v>
      </c>
      <c r="CO332" s="8">
        <v>20</v>
      </c>
      <c r="CP332" s="8">
        <v>0</v>
      </c>
      <c r="CQ332" s="8">
        <v>80</v>
      </c>
      <c r="CR332" s="8">
        <v>125</v>
      </c>
      <c r="CS332">
        <v>0</v>
      </c>
      <c r="CT332" s="4">
        <v>0.67567567567567566</v>
      </c>
      <c r="CU332" s="8">
        <v>60</v>
      </c>
      <c r="CV332" s="8">
        <v>175</v>
      </c>
      <c r="CW332" s="8">
        <v>0</v>
      </c>
      <c r="CX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f t="shared" si="83"/>
        <v>0</v>
      </c>
      <c r="EO332">
        <f t="shared" si="84"/>
        <v>0</v>
      </c>
      <c r="EP332">
        <f t="shared" si="85"/>
        <v>0</v>
      </c>
      <c r="EQ332">
        <f t="shared" si="86"/>
        <v>0</v>
      </c>
      <c r="ER332">
        <f t="shared" si="87"/>
        <v>0</v>
      </c>
      <c r="ES332">
        <f t="shared" si="88"/>
        <v>0</v>
      </c>
      <c r="ET332">
        <f t="shared" si="89"/>
        <v>0</v>
      </c>
      <c r="EU332">
        <f t="shared" si="90"/>
        <v>0</v>
      </c>
      <c r="EV332">
        <f t="shared" si="91"/>
        <v>0</v>
      </c>
      <c r="EW332">
        <f t="shared" si="92"/>
        <v>0</v>
      </c>
      <c r="EX332">
        <f t="shared" si="93"/>
        <v>0</v>
      </c>
      <c r="EY332" s="8">
        <v>1.833333333333333</v>
      </c>
      <c r="EZ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HA332">
        <v>0</v>
      </c>
      <c r="HB332">
        <v>0</v>
      </c>
      <c r="HD332">
        <v>0</v>
      </c>
      <c r="HE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f t="shared" si="94"/>
        <v>0</v>
      </c>
      <c r="HT332">
        <v>0</v>
      </c>
      <c r="HU332">
        <v>1</v>
      </c>
      <c r="HV332">
        <v>0</v>
      </c>
      <c r="HW332" s="2">
        <v>42693</v>
      </c>
      <c r="HX332">
        <v>0</v>
      </c>
      <c r="HZ332">
        <v>28</v>
      </c>
      <c r="IA332">
        <v>1</v>
      </c>
      <c r="ID332">
        <v>0</v>
      </c>
      <c r="IE332">
        <v>0</v>
      </c>
    </row>
    <row r="333" spans="1:239" x14ac:dyDescent="0.35">
      <c r="A333">
        <v>53</v>
      </c>
      <c r="B333">
        <v>1</v>
      </c>
      <c r="C333" s="9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f t="shared" si="81"/>
        <v>0</v>
      </c>
      <c r="M333">
        <v>2</v>
      </c>
      <c r="N333">
        <v>0</v>
      </c>
      <c r="O333">
        <v>0</v>
      </c>
      <c r="P333">
        <v>1</v>
      </c>
      <c r="Q333">
        <f t="shared" si="82"/>
        <v>0</v>
      </c>
      <c r="R333" s="8">
        <v>10</v>
      </c>
      <c r="S333" s="8">
        <v>6.7789771007767577E-2</v>
      </c>
      <c r="T333">
        <v>0</v>
      </c>
      <c r="U333">
        <v>1</v>
      </c>
      <c r="V333">
        <v>0</v>
      </c>
      <c r="W333">
        <v>0</v>
      </c>
      <c r="X333" s="8">
        <v>0</v>
      </c>
      <c r="Y333">
        <v>1</v>
      </c>
      <c r="Z333" s="8">
        <v>155</v>
      </c>
      <c r="AA333" s="8">
        <v>89</v>
      </c>
      <c r="AB333" s="8">
        <v>98.018126888217523</v>
      </c>
      <c r="AC333">
        <v>0</v>
      </c>
      <c r="AD333" s="8">
        <v>1.913669064748202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s="8">
        <v>42.5</v>
      </c>
      <c r="AL333" s="8">
        <v>88</v>
      </c>
      <c r="AM333" s="6">
        <v>9.5</v>
      </c>
      <c r="AN333">
        <v>0</v>
      </c>
      <c r="AO333" s="8">
        <v>94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 s="8">
        <v>3</v>
      </c>
      <c r="AW333">
        <v>0</v>
      </c>
      <c r="AX333">
        <v>0</v>
      </c>
      <c r="AY333">
        <v>1</v>
      </c>
      <c r="AZ333" s="8">
        <v>319</v>
      </c>
      <c r="BA333" s="8">
        <v>319</v>
      </c>
      <c r="BD333" s="2">
        <v>42764</v>
      </c>
      <c r="BE333" s="2">
        <v>42810</v>
      </c>
      <c r="BF333" s="8">
        <v>46</v>
      </c>
      <c r="BG333">
        <v>0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2</v>
      </c>
      <c r="BO333">
        <v>2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 s="6">
        <v>1.3</v>
      </c>
      <c r="CO333" s="8">
        <v>0</v>
      </c>
      <c r="CP333" s="8">
        <v>0</v>
      </c>
      <c r="CQ333" s="8">
        <v>100</v>
      </c>
      <c r="CR333" s="8">
        <v>184</v>
      </c>
      <c r="CS333">
        <v>0</v>
      </c>
      <c r="CT333" s="4">
        <v>1.1870967741935483</v>
      </c>
      <c r="CU333" s="8">
        <v>-29</v>
      </c>
      <c r="CV333" s="8">
        <v>160</v>
      </c>
      <c r="CW333" s="8">
        <v>0</v>
      </c>
      <c r="CX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f t="shared" si="83"/>
        <v>0</v>
      </c>
      <c r="EO333">
        <f t="shared" si="84"/>
        <v>0</v>
      </c>
      <c r="EP333">
        <f t="shared" si="85"/>
        <v>0</v>
      </c>
      <c r="EQ333">
        <f t="shared" si="86"/>
        <v>0</v>
      </c>
      <c r="ER333">
        <f t="shared" si="87"/>
        <v>0</v>
      </c>
      <c r="ES333">
        <f t="shared" si="88"/>
        <v>0</v>
      </c>
      <c r="ET333">
        <f t="shared" si="89"/>
        <v>0</v>
      </c>
      <c r="EU333">
        <f t="shared" si="90"/>
        <v>0</v>
      </c>
      <c r="EV333">
        <f t="shared" si="91"/>
        <v>0</v>
      </c>
      <c r="EW333">
        <f t="shared" si="92"/>
        <v>0</v>
      </c>
      <c r="EX333">
        <f t="shared" si="93"/>
        <v>0</v>
      </c>
      <c r="EY333" s="8">
        <v>1.831168831168831</v>
      </c>
      <c r="EZ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HA333">
        <v>0</v>
      </c>
      <c r="HB333">
        <v>0</v>
      </c>
      <c r="HD333">
        <v>0</v>
      </c>
      <c r="HE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f t="shared" si="94"/>
        <v>0</v>
      </c>
      <c r="HT333">
        <v>0</v>
      </c>
      <c r="HU333">
        <v>1</v>
      </c>
      <c r="HV333">
        <v>0</v>
      </c>
      <c r="HW333" s="2">
        <v>42846</v>
      </c>
      <c r="HX333">
        <v>0</v>
      </c>
      <c r="HZ333">
        <v>36</v>
      </c>
      <c r="IA333">
        <v>1</v>
      </c>
      <c r="ID333">
        <v>0</v>
      </c>
      <c r="IE333">
        <v>0</v>
      </c>
    </row>
    <row r="334" spans="1:239" x14ac:dyDescent="0.35">
      <c r="A334">
        <v>60</v>
      </c>
      <c r="B334">
        <v>2</v>
      </c>
      <c r="C334" s="9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f t="shared" si="81"/>
        <v>0</v>
      </c>
      <c r="M334">
        <v>0</v>
      </c>
      <c r="N334">
        <v>1</v>
      </c>
      <c r="O334">
        <v>0</v>
      </c>
      <c r="P334">
        <v>0</v>
      </c>
      <c r="Q334">
        <f t="shared" si="82"/>
        <v>1</v>
      </c>
      <c r="R334" s="8">
        <v>0</v>
      </c>
      <c r="S334" s="8">
        <v>0</v>
      </c>
      <c r="T334">
        <v>0</v>
      </c>
      <c r="U334">
        <v>1</v>
      </c>
      <c r="V334">
        <v>0</v>
      </c>
      <c r="W334">
        <v>0</v>
      </c>
      <c r="X334" s="8">
        <v>0</v>
      </c>
      <c r="Y334">
        <v>0</v>
      </c>
      <c r="Z334" s="8">
        <v>105</v>
      </c>
      <c r="AA334" s="8">
        <v>55</v>
      </c>
      <c r="AB334" s="8">
        <v>96</v>
      </c>
      <c r="AC334">
        <v>0</v>
      </c>
      <c r="AD334" s="8">
        <v>1.931034482758621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 s="8">
        <v>33</v>
      </c>
      <c r="AL334" s="8">
        <v>43</v>
      </c>
      <c r="AM334" s="6">
        <v>5.9</v>
      </c>
      <c r="AN334">
        <v>1</v>
      </c>
      <c r="AO334" s="8">
        <v>7</v>
      </c>
      <c r="AP334">
        <v>5</v>
      </c>
      <c r="AQ334">
        <v>1</v>
      </c>
      <c r="AR334">
        <v>0</v>
      </c>
      <c r="AS334">
        <v>0</v>
      </c>
      <c r="AT334">
        <v>0</v>
      </c>
      <c r="AU334">
        <v>1</v>
      </c>
      <c r="AV334" s="8">
        <v>3</v>
      </c>
      <c r="AW334">
        <v>0</v>
      </c>
      <c r="AX334">
        <v>0</v>
      </c>
      <c r="AY334">
        <v>1</v>
      </c>
      <c r="AZ334" s="8">
        <v>265</v>
      </c>
      <c r="BA334" s="8">
        <v>223</v>
      </c>
      <c r="BD334" s="2">
        <v>41470</v>
      </c>
      <c r="BE334" s="2">
        <v>41516</v>
      </c>
      <c r="BF334" s="8">
        <v>46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7</v>
      </c>
      <c r="BO334">
        <v>11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2</v>
      </c>
      <c r="CJ334">
        <v>0</v>
      </c>
      <c r="CK334">
        <v>1</v>
      </c>
      <c r="CL334">
        <v>0</v>
      </c>
      <c r="CM334">
        <v>0</v>
      </c>
      <c r="CN334" s="6">
        <v>1</v>
      </c>
      <c r="CO334" s="8">
        <v>0</v>
      </c>
      <c r="CP334" s="8">
        <v>100</v>
      </c>
      <c r="CQ334" s="8">
        <v>0</v>
      </c>
      <c r="CR334" s="8">
        <v>55.5</v>
      </c>
      <c r="CS334">
        <v>0</v>
      </c>
      <c r="CT334" s="4">
        <v>0.52857142857142858</v>
      </c>
      <c r="CU334" s="8">
        <v>49.5</v>
      </c>
      <c r="CV334" s="8">
        <v>33</v>
      </c>
      <c r="CW334" s="8">
        <v>1</v>
      </c>
      <c r="CX334">
        <v>1</v>
      </c>
      <c r="CY334" s="2">
        <v>41518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1</v>
      </c>
      <c r="EE334">
        <v>1</v>
      </c>
      <c r="EF334">
        <v>0</v>
      </c>
      <c r="EG334">
        <v>0</v>
      </c>
      <c r="EH334">
        <v>1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f t="shared" si="83"/>
        <v>1</v>
      </c>
      <c r="EO334">
        <f t="shared" si="84"/>
        <v>0</v>
      </c>
      <c r="EP334">
        <f t="shared" si="85"/>
        <v>1</v>
      </c>
      <c r="EQ334">
        <f t="shared" si="86"/>
        <v>1</v>
      </c>
      <c r="ER334">
        <f t="shared" si="87"/>
        <v>0</v>
      </c>
      <c r="ES334">
        <f t="shared" si="88"/>
        <v>0</v>
      </c>
      <c r="ET334">
        <f t="shared" si="89"/>
        <v>0</v>
      </c>
      <c r="EU334">
        <f t="shared" si="90"/>
        <v>0</v>
      </c>
      <c r="EV334">
        <f t="shared" si="91"/>
        <v>0</v>
      </c>
      <c r="EW334">
        <f t="shared" si="92"/>
        <v>0</v>
      </c>
      <c r="EX334">
        <f t="shared" si="93"/>
        <v>0</v>
      </c>
      <c r="EY334" s="8">
        <v>2</v>
      </c>
      <c r="EZ334">
        <v>1</v>
      </c>
      <c r="FA334" s="2">
        <v>41521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HA334">
        <v>0</v>
      </c>
      <c r="HB334">
        <v>0</v>
      </c>
      <c r="HD334">
        <v>0</v>
      </c>
      <c r="HE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f t="shared" si="94"/>
        <v>0</v>
      </c>
      <c r="HT334">
        <v>0</v>
      </c>
      <c r="HU334">
        <v>0</v>
      </c>
      <c r="HV334">
        <v>0</v>
      </c>
      <c r="HX334">
        <v>1</v>
      </c>
      <c r="HY334" s="2">
        <v>41567</v>
      </c>
      <c r="ID334">
        <v>2</v>
      </c>
      <c r="IE334">
        <v>4</v>
      </c>
    </row>
    <row r="335" spans="1:239" x14ac:dyDescent="0.35">
      <c r="A335">
        <v>60</v>
      </c>
      <c r="B335">
        <v>2</v>
      </c>
      <c r="C335" s="9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f t="shared" si="81"/>
        <v>0</v>
      </c>
      <c r="M335">
        <v>0</v>
      </c>
      <c r="N335">
        <v>1</v>
      </c>
      <c r="O335">
        <v>0</v>
      </c>
      <c r="P335">
        <v>0</v>
      </c>
      <c r="Q335">
        <f t="shared" si="82"/>
        <v>1</v>
      </c>
      <c r="R335" s="8">
        <v>0</v>
      </c>
      <c r="S335" s="8">
        <v>0</v>
      </c>
      <c r="T335">
        <v>0</v>
      </c>
      <c r="U335">
        <v>1</v>
      </c>
      <c r="V335">
        <v>0</v>
      </c>
      <c r="W335">
        <v>0</v>
      </c>
      <c r="X335" s="8">
        <v>0</v>
      </c>
      <c r="Y335">
        <v>0</v>
      </c>
      <c r="Z335" s="8">
        <v>105</v>
      </c>
      <c r="AA335" s="8">
        <v>55</v>
      </c>
      <c r="AB335" s="8">
        <v>96</v>
      </c>
      <c r="AC335">
        <v>0</v>
      </c>
      <c r="AD335" s="8">
        <v>1.9020979020979021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 s="8">
        <v>30.083809637873799</v>
      </c>
      <c r="AL335" s="8">
        <v>43</v>
      </c>
      <c r="AM335" s="6">
        <v>5.9</v>
      </c>
      <c r="AN335">
        <v>1</v>
      </c>
      <c r="AO335" s="8">
        <v>7</v>
      </c>
      <c r="AP335">
        <v>5</v>
      </c>
      <c r="AQ335">
        <v>1</v>
      </c>
      <c r="AR335">
        <v>0</v>
      </c>
      <c r="AS335">
        <v>0</v>
      </c>
      <c r="AT335">
        <v>0</v>
      </c>
      <c r="AU335">
        <v>1</v>
      </c>
      <c r="AV335" s="8">
        <v>3</v>
      </c>
      <c r="AW335">
        <v>0</v>
      </c>
      <c r="AX335">
        <v>0</v>
      </c>
      <c r="AY335">
        <v>1</v>
      </c>
      <c r="AZ335" s="8">
        <v>265</v>
      </c>
      <c r="BA335" s="8">
        <v>203.5</v>
      </c>
      <c r="BD335" s="2">
        <v>41470</v>
      </c>
      <c r="BE335" s="2">
        <v>41516</v>
      </c>
      <c r="BF335" s="8">
        <v>46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4</v>
      </c>
      <c r="BO335">
        <v>11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2</v>
      </c>
      <c r="CJ335">
        <v>0</v>
      </c>
      <c r="CK335">
        <v>1</v>
      </c>
      <c r="CL335">
        <v>0</v>
      </c>
      <c r="CM335">
        <v>0</v>
      </c>
      <c r="CN335" s="6">
        <v>12</v>
      </c>
      <c r="CO335" s="8">
        <v>0</v>
      </c>
      <c r="CP335" s="8">
        <v>100</v>
      </c>
      <c r="CQ335" s="8">
        <v>0</v>
      </c>
      <c r="CR335" s="8">
        <v>57.5</v>
      </c>
      <c r="CS335">
        <v>0</v>
      </c>
      <c r="CT335" s="4">
        <v>0.54761904761904767</v>
      </c>
      <c r="CU335" s="8">
        <v>47.5</v>
      </c>
      <c r="CV335" s="8">
        <v>32.499999999999993</v>
      </c>
      <c r="CW335" s="8">
        <v>1</v>
      </c>
      <c r="CX335">
        <v>1</v>
      </c>
      <c r="CY335" s="2">
        <v>41518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1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f t="shared" si="83"/>
        <v>1</v>
      </c>
      <c r="EO335">
        <f t="shared" si="84"/>
        <v>0</v>
      </c>
      <c r="EP335">
        <f t="shared" si="85"/>
        <v>1</v>
      </c>
      <c r="EQ335">
        <f t="shared" si="86"/>
        <v>1</v>
      </c>
      <c r="ER335">
        <f t="shared" si="87"/>
        <v>0</v>
      </c>
      <c r="ES335">
        <f t="shared" si="88"/>
        <v>0</v>
      </c>
      <c r="ET335">
        <f t="shared" si="89"/>
        <v>0</v>
      </c>
      <c r="EU335">
        <f t="shared" si="90"/>
        <v>0</v>
      </c>
      <c r="EV335">
        <f t="shared" si="91"/>
        <v>0</v>
      </c>
      <c r="EW335">
        <f t="shared" si="92"/>
        <v>0</v>
      </c>
      <c r="EX335">
        <f t="shared" si="93"/>
        <v>0</v>
      </c>
      <c r="EY335" s="8">
        <v>2</v>
      </c>
      <c r="EZ335">
        <v>1</v>
      </c>
      <c r="FA335" s="2">
        <v>41521</v>
      </c>
      <c r="FB335">
        <v>0</v>
      </c>
      <c r="FC335">
        <v>0</v>
      </c>
      <c r="FD335">
        <v>1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HA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f t="shared" si="94"/>
        <v>0</v>
      </c>
      <c r="HT335">
        <v>0</v>
      </c>
      <c r="HU335">
        <v>0</v>
      </c>
      <c r="HV335">
        <v>0</v>
      </c>
      <c r="HX335">
        <v>1</v>
      </c>
      <c r="HY335" s="2">
        <v>41567</v>
      </c>
      <c r="ID335">
        <v>2</v>
      </c>
      <c r="IE335">
        <v>4</v>
      </c>
    </row>
    <row r="336" spans="1:239" x14ac:dyDescent="0.35">
      <c r="A336">
        <v>56</v>
      </c>
      <c r="B336">
        <v>1</v>
      </c>
      <c r="C336" s="9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f t="shared" si="81"/>
        <v>0</v>
      </c>
      <c r="M336">
        <v>0</v>
      </c>
      <c r="N336">
        <v>1</v>
      </c>
      <c r="O336">
        <v>0</v>
      </c>
      <c r="P336">
        <v>0</v>
      </c>
      <c r="Q336">
        <f t="shared" si="82"/>
        <v>1</v>
      </c>
      <c r="R336" s="8">
        <v>0</v>
      </c>
      <c r="S336" s="8">
        <v>0</v>
      </c>
      <c r="T336">
        <v>0</v>
      </c>
      <c r="U336">
        <v>1</v>
      </c>
      <c r="V336">
        <v>0</v>
      </c>
      <c r="W336">
        <v>0</v>
      </c>
      <c r="X336" s="8">
        <v>0</v>
      </c>
      <c r="Y336">
        <v>0</v>
      </c>
      <c r="Z336" s="8">
        <v>103</v>
      </c>
      <c r="AA336" s="8">
        <v>64</v>
      </c>
      <c r="AB336" s="8">
        <v>99</v>
      </c>
      <c r="AC336">
        <v>0</v>
      </c>
      <c r="AD336" s="8">
        <v>1.8129496402877701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s="8">
        <v>33.5</v>
      </c>
      <c r="AL336" s="8">
        <v>72</v>
      </c>
      <c r="AM336" s="6">
        <v>9.8000000000000007</v>
      </c>
      <c r="AN336">
        <v>0</v>
      </c>
      <c r="AO336" s="8">
        <v>73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 s="8">
        <v>3</v>
      </c>
      <c r="AW336">
        <v>0</v>
      </c>
      <c r="AX336">
        <v>0</v>
      </c>
      <c r="AY336">
        <v>1</v>
      </c>
      <c r="AZ336" s="8">
        <v>155</v>
      </c>
      <c r="BA336" s="8">
        <v>37</v>
      </c>
      <c r="BD336" s="2">
        <v>42491</v>
      </c>
      <c r="BE336" s="2">
        <v>42537</v>
      </c>
      <c r="BF336" s="8">
        <v>46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2</v>
      </c>
      <c r="BO336">
        <v>8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1</v>
      </c>
      <c r="CK336">
        <v>0</v>
      </c>
      <c r="CL336">
        <v>0</v>
      </c>
      <c r="CM336">
        <v>1</v>
      </c>
      <c r="CN336" s="6">
        <v>0.6</v>
      </c>
      <c r="CO336" s="8">
        <v>35</v>
      </c>
      <c r="CP336" s="8">
        <v>30</v>
      </c>
      <c r="CQ336" s="8">
        <v>35</v>
      </c>
      <c r="CR336" s="8">
        <v>73</v>
      </c>
      <c r="CS336">
        <v>0</v>
      </c>
      <c r="CT336" s="4">
        <v>0.70873786407766992</v>
      </c>
      <c r="CU336" s="8">
        <v>30</v>
      </c>
      <c r="CV336" s="8">
        <v>71</v>
      </c>
      <c r="CW336" s="8">
        <v>1</v>
      </c>
      <c r="CX336">
        <v>1</v>
      </c>
      <c r="CY336" s="2">
        <v>42565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1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f t="shared" si="83"/>
        <v>1</v>
      </c>
      <c r="EO336">
        <f t="shared" si="84"/>
        <v>0</v>
      </c>
      <c r="EP336">
        <f t="shared" si="85"/>
        <v>1</v>
      </c>
      <c r="EQ336">
        <f t="shared" si="86"/>
        <v>0</v>
      </c>
      <c r="ER336">
        <f t="shared" si="87"/>
        <v>0</v>
      </c>
      <c r="ES336">
        <f t="shared" si="88"/>
        <v>1</v>
      </c>
      <c r="ET336">
        <f t="shared" si="89"/>
        <v>1</v>
      </c>
      <c r="EU336">
        <f t="shared" si="90"/>
        <v>0</v>
      </c>
      <c r="EV336">
        <f t="shared" si="91"/>
        <v>0</v>
      </c>
      <c r="EW336">
        <f t="shared" si="92"/>
        <v>0</v>
      </c>
      <c r="EX336">
        <f t="shared" si="93"/>
        <v>1</v>
      </c>
      <c r="EY336" s="8">
        <v>1.857142857142857</v>
      </c>
      <c r="EZ336">
        <v>1</v>
      </c>
      <c r="FA336" s="2">
        <v>42568</v>
      </c>
      <c r="FB336">
        <v>1</v>
      </c>
      <c r="FC336">
        <v>1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 s="2">
        <v>42545</v>
      </c>
      <c r="HA336">
        <v>1</v>
      </c>
      <c r="HB336">
        <v>1</v>
      </c>
      <c r="HC336" s="2">
        <v>42567</v>
      </c>
      <c r="HD336">
        <v>3</v>
      </c>
      <c r="HE336">
        <v>1</v>
      </c>
      <c r="HF336" s="2">
        <v>42572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6</v>
      </c>
      <c r="HT336">
        <v>0</v>
      </c>
      <c r="HU336">
        <v>1</v>
      </c>
      <c r="HV336">
        <v>1</v>
      </c>
      <c r="HW336" s="2">
        <v>42678</v>
      </c>
      <c r="HX336">
        <v>0</v>
      </c>
      <c r="HZ336">
        <v>141</v>
      </c>
      <c r="IA336">
        <v>1</v>
      </c>
      <c r="IB336">
        <v>8</v>
      </c>
      <c r="IC336">
        <v>1</v>
      </c>
      <c r="ID336">
        <v>1</v>
      </c>
      <c r="IE336">
        <v>3</v>
      </c>
    </row>
    <row r="337" spans="1:240" x14ac:dyDescent="0.35">
      <c r="A337">
        <v>45</v>
      </c>
      <c r="B337">
        <v>1</v>
      </c>
      <c r="C337" s="9">
        <v>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81"/>
        <v>1</v>
      </c>
      <c r="M337">
        <v>1</v>
      </c>
      <c r="N337">
        <v>0</v>
      </c>
      <c r="O337">
        <v>1</v>
      </c>
      <c r="P337">
        <v>0</v>
      </c>
      <c r="Q337">
        <f t="shared" si="82"/>
        <v>1</v>
      </c>
      <c r="R337" s="8">
        <v>0</v>
      </c>
      <c r="S337" s="8">
        <v>0.1245666119957647</v>
      </c>
      <c r="T337">
        <v>2</v>
      </c>
      <c r="U337">
        <v>0</v>
      </c>
      <c r="V337">
        <v>0</v>
      </c>
      <c r="W337">
        <v>1</v>
      </c>
      <c r="X337" s="8">
        <v>0.16927862577849101</v>
      </c>
      <c r="Y337">
        <v>0</v>
      </c>
      <c r="Z337" s="8">
        <v>129</v>
      </c>
      <c r="AA337" s="8">
        <v>89</v>
      </c>
      <c r="AB337" s="8">
        <v>98</v>
      </c>
      <c r="AC337">
        <v>0</v>
      </c>
      <c r="AD337" s="8">
        <v>1.943661971830986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s="8">
        <v>40.102338933954137</v>
      </c>
      <c r="AL337" s="8">
        <v>110</v>
      </c>
      <c r="AM337" s="6">
        <v>8.6</v>
      </c>
      <c r="AN337">
        <v>0</v>
      </c>
      <c r="AO337" s="8">
        <v>120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 s="8">
        <v>3</v>
      </c>
      <c r="AW337">
        <v>0</v>
      </c>
      <c r="AX337">
        <v>0</v>
      </c>
      <c r="AY337">
        <v>1</v>
      </c>
      <c r="AZ337" s="8">
        <v>0</v>
      </c>
      <c r="BA337" s="8">
        <v>0</v>
      </c>
      <c r="BB337" t="s">
        <v>220</v>
      </c>
      <c r="BD337" s="2">
        <v>42737</v>
      </c>
      <c r="BE337" s="2">
        <v>42783</v>
      </c>
      <c r="BF337" s="8">
        <v>46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5</v>
      </c>
      <c r="BO337">
        <v>6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1</v>
      </c>
      <c r="CN337" s="6">
        <v>2.2999999999999998</v>
      </c>
      <c r="CO337" s="8">
        <v>20.084026888604349</v>
      </c>
      <c r="CP337" s="8">
        <v>4.3360433604336043E-2</v>
      </c>
      <c r="CQ337" s="8">
        <v>79.872612677791324</v>
      </c>
      <c r="CR337" s="8">
        <v>84</v>
      </c>
      <c r="CS337">
        <v>0</v>
      </c>
      <c r="CT337" s="4">
        <v>0.65116279069767447</v>
      </c>
      <c r="CU337" s="8">
        <v>45</v>
      </c>
      <c r="CV337" s="8">
        <v>103</v>
      </c>
      <c r="CW337" s="8">
        <v>0</v>
      </c>
      <c r="CX337">
        <v>1</v>
      </c>
      <c r="CY337" s="2">
        <v>42784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1</v>
      </c>
      <c r="DY337">
        <v>0</v>
      </c>
      <c r="DZ337">
        <v>0</v>
      </c>
      <c r="EA337">
        <v>0</v>
      </c>
      <c r="EB337">
        <v>1</v>
      </c>
      <c r="EC337">
        <v>0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f t="shared" si="83"/>
        <v>0</v>
      </c>
      <c r="EO337">
        <f t="shared" si="84"/>
        <v>0</v>
      </c>
      <c r="EP337">
        <f t="shared" si="85"/>
        <v>0</v>
      </c>
      <c r="EQ337">
        <f t="shared" si="86"/>
        <v>0</v>
      </c>
      <c r="ER337">
        <f t="shared" si="87"/>
        <v>0</v>
      </c>
      <c r="ES337">
        <f t="shared" si="88"/>
        <v>0</v>
      </c>
      <c r="ET337">
        <f t="shared" si="89"/>
        <v>0</v>
      </c>
      <c r="EU337">
        <f t="shared" si="90"/>
        <v>0</v>
      </c>
      <c r="EV337">
        <f t="shared" si="91"/>
        <v>0</v>
      </c>
      <c r="EW337">
        <f t="shared" si="92"/>
        <v>0</v>
      </c>
      <c r="EX337">
        <f t="shared" si="93"/>
        <v>0</v>
      </c>
      <c r="EY337" s="8">
        <v>1</v>
      </c>
      <c r="EZ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</v>
      </c>
      <c r="GY337">
        <v>0</v>
      </c>
      <c r="HA337">
        <v>0</v>
      </c>
      <c r="HB337">
        <v>0</v>
      </c>
      <c r="HD337">
        <v>0</v>
      </c>
      <c r="HE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f t="shared" ref="HR337:HR356" si="95">HA337</f>
        <v>0</v>
      </c>
      <c r="HT337">
        <v>0</v>
      </c>
      <c r="HU337">
        <v>1</v>
      </c>
      <c r="HV337">
        <v>0</v>
      </c>
      <c r="HW337" s="2">
        <v>42784</v>
      </c>
      <c r="HX337">
        <v>0</v>
      </c>
      <c r="HZ337">
        <v>1</v>
      </c>
      <c r="IA337">
        <v>1</v>
      </c>
      <c r="ID337">
        <v>0</v>
      </c>
      <c r="IE337">
        <v>0</v>
      </c>
    </row>
    <row r="338" spans="1:240" x14ac:dyDescent="0.35">
      <c r="A338">
        <v>45</v>
      </c>
      <c r="B338">
        <v>1</v>
      </c>
      <c r="C338" s="9">
        <v>2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 t="shared" si="81"/>
        <v>1</v>
      </c>
      <c r="M338">
        <v>1</v>
      </c>
      <c r="N338">
        <v>0</v>
      </c>
      <c r="O338">
        <v>1</v>
      </c>
      <c r="P338">
        <v>0</v>
      </c>
      <c r="Q338">
        <f t="shared" si="82"/>
        <v>1</v>
      </c>
      <c r="R338" s="8">
        <v>0</v>
      </c>
      <c r="S338" s="8">
        <v>4.3324583466476378E-2</v>
      </c>
      <c r="T338">
        <v>2</v>
      </c>
      <c r="U338">
        <v>0</v>
      </c>
      <c r="V338">
        <v>0</v>
      </c>
      <c r="W338">
        <v>1</v>
      </c>
      <c r="X338" s="8">
        <v>0.17879405236111531</v>
      </c>
      <c r="Y338">
        <v>0</v>
      </c>
      <c r="Z338" s="8">
        <v>129</v>
      </c>
      <c r="AA338" s="8">
        <v>89</v>
      </c>
      <c r="AB338" s="8">
        <v>98</v>
      </c>
      <c r="AC338">
        <v>0</v>
      </c>
      <c r="AD338" s="8">
        <v>1.9130434782608701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s="8">
        <v>41</v>
      </c>
      <c r="AL338" s="8">
        <v>110</v>
      </c>
      <c r="AM338" s="6">
        <v>8.6</v>
      </c>
      <c r="AN338">
        <v>0</v>
      </c>
      <c r="AO338" s="8">
        <v>120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 s="8">
        <v>3</v>
      </c>
      <c r="AW338">
        <v>0</v>
      </c>
      <c r="AX338">
        <v>0</v>
      </c>
      <c r="AY338">
        <v>1</v>
      </c>
      <c r="AZ338" s="8">
        <v>0</v>
      </c>
      <c r="BA338" s="8">
        <v>0</v>
      </c>
      <c r="BB338" t="s">
        <v>220</v>
      </c>
      <c r="BD338" s="2">
        <v>42737</v>
      </c>
      <c r="BE338" s="2">
        <v>42783</v>
      </c>
      <c r="BF338" s="8">
        <v>46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7</v>
      </c>
      <c r="BO338">
        <v>8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1</v>
      </c>
      <c r="CN338" s="6">
        <v>0.74531630561406148</v>
      </c>
      <c r="CO338" s="8">
        <v>0.25526164318426392</v>
      </c>
      <c r="CP338" s="8">
        <v>4.3414554729473052E-2</v>
      </c>
      <c r="CQ338" s="8">
        <v>99.701323802086264</v>
      </c>
      <c r="CR338" s="8">
        <v>103</v>
      </c>
      <c r="CS338">
        <v>0</v>
      </c>
      <c r="CT338" s="4">
        <v>0.79844961240310075</v>
      </c>
      <c r="CU338" s="8">
        <v>26</v>
      </c>
      <c r="CV338" s="8">
        <v>84</v>
      </c>
      <c r="CW338" s="8">
        <v>0</v>
      </c>
      <c r="CX338">
        <v>1</v>
      </c>
      <c r="CY338" s="2">
        <v>42784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0</v>
      </c>
      <c r="EN338">
        <f t="shared" si="83"/>
        <v>0</v>
      </c>
      <c r="EO338">
        <f t="shared" si="84"/>
        <v>0</v>
      </c>
      <c r="EP338">
        <f t="shared" si="85"/>
        <v>0</v>
      </c>
      <c r="EQ338">
        <f t="shared" si="86"/>
        <v>0</v>
      </c>
      <c r="ER338">
        <f t="shared" si="87"/>
        <v>0</v>
      </c>
      <c r="ES338">
        <f t="shared" si="88"/>
        <v>0</v>
      </c>
      <c r="ET338">
        <f t="shared" si="89"/>
        <v>0</v>
      </c>
      <c r="EU338">
        <f t="shared" si="90"/>
        <v>0</v>
      </c>
      <c r="EV338">
        <f t="shared" si="91"/>
        <v>0</v>
      </c>
      <c r="EW338">
        <f t="shared" si="92"/>
        <v>0</v>
      </c>
      <c r="EX338">
        <f t="shared" si="93"/>
        <v>0</v>
      </c>
      <c r="EY338" s="8">
        <v>1</v>
      </c>
      <c r="EZ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</v>
      </c>
      <c r="GZ338" s="2">
        <v>42785</v>
      </c>
      <c r="HA338">
        <v>2</v>
      </c>
      <c r="HB338">
        <v>0</v>
      </c>
      <c r="HD338">
        <v>0</v>
      </c>
      <c r="HE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f t="shared" si="95"/>
        <v>2</v>
      </c>
      <c r="HT338">
        <v>0</v>
      </c>
      <c r="HU338">
        <v>1</v>
      </c>
      <c r="HV338">
        <v>1</v>
      </c>
      <c r="HW338" s="2">
        <v>42847</v>
      </c>
      <c r="HX338">
        <v>0</v>
      </c>
      <c r="HZ338">
        <v>64</v>
      </c>
      <c r="IA338">
        <v>1</v>
      </c>
      <c r="IB338">
        <v>2</v>
      </c>
      <c r="IC338">
        <v>1</v>
      </c>
      <c r="ID338">
        <v>1</v>
      </c>
      <c r="IE338">
        <v>1</v>
      </c>
    </row>
    <row r="339" spans="1:240" x14ac:dyDescent="0.35">
      <c r="A339">
        <v>60</v>
      </c>
      <c r="B339">
        <v>2</v>
      </c>
      <c r="C339" s="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81"/>
        <v>0</v>
      </c>
      <c r="M339">
        <v>0</v>
      </c>
      <c r="N339">
        <v>1</v>
      </c>
      <c r="O339">
        <v>0</v>
      </c>
      <c r="P339">
        <v>0</v>
      </c>
      <c r="Q339">
        <f t="shared" si="82"/>
        <v>1</v>
      </c>
      <c r="R339" s="8">
        <v>0</v>
      </c>
      <c r="S339" s="8">
        <v>0</v>
      </c>
      <c r="T339">
        <v>0</v>
      </c>
      <c r="U339">
        <v>1</v>
      </c>
      <c r="V339">
        <v>0</v>
      </c>
      <c r="W339">
        <v>0</v>
      </c>
      <c r="X339" s="8">
        <v>0</v>
      </c>
      <c r="Y339">
        <v>0</v>
      </c>
      <c r="Z339" s="8">
        <v>127</v>
      </c>
      <c r="AA339" s="8">
        <v>83</v>
      </c>
      <c r="AB339" s="8">
        <v>99</v>
      </c>
      <c r="AC339">
        <v>0</v>
      </c>
      <c r="AD339" s="8">
        <v>1.911111111111111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s="8">
        <v>56</v>
      </c>
      <c r="AL339" s="8">
        <v>67</v>
      </c>
      <c r="AM339" s="6">
        <v>8.3000000000000007</v>
      </c>
      <c r="AN339">
        <v>0</v>
      </c>
      <c r="AO339" s="8">
        <v>76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 s="8">
        <v>1</v>
      </c>
      <c r="AW339">
        <v>1</v>
      </c>
      <c r="AX339">
        <v>0</v>
      </c>
      <c r="AY339">
        <v>0</v>
      </c>
      <c r="AZ339" s="8">
        <v>549</v>
      </c>
      <c r="BA339" s="8">
        <v>549</v>
      </c>
      <c r="BD339" s="2">
        <v>42429</v>
      </c>
      <c r="BE339" s="2">
        <v>42476</v>
      </c>
      <c r="BF339" s="8">
        <v>47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5</v>
      </c>
      <c r="BO339">
        <v>2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 s="6">
        <v>1</v>
      </c>
      <c r="CO339" s="8">
        <v>0</v>
      </c>
      <c r="CP339" s="8">
        <v>0</v>
      </c>
      <c r="CQ339" s="8">
        <v>100</v>
      </c>
      <c r="CR339" s="8">
        <v>112.5</v>
      </c>
      <c r="CS339">
        <v>0</v>
      </c>
      <c r="CT339" s="4">
        <v>0.88582677165354329</v>
      </c>
      <c r="CU339" s="8">
        <v>14.5</v>
      </c>
      <c r="CV339" s="8">
        <v>101.8868428421779</v>
      </c>
      <c r="CW339" s="8">
        <v>0</v>
      </c>
      <c r="CX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f t="shared" si="83"/>
        <v>0</v>
      </c>
      <c r="EO339">
        <f t="shared" si="84"/>
        <v>0</v>
      </c>
      <c r="EP339">
        <f t="shared" si="85"/>
        <v>0</v>
      </c>
      <c r="EQ339">
        <f t="shared" si="86"/>
        <v>0</v>
      </c>
      <c r="ER339">
        <f t="shared" si="87"/>
        <v>0</v>
      </c>
      <c r="ES339">
        <f t="shared" si="88"/>
        <v>0</v>
      </c>
      <c r="ET339">
        <f t="shared" si="89"/>
        <v>0</v>
      </c>
      <c r="EU339">
        <f t="shared" si="90"/>
        <v>0</v>
      </c>
      <c r="EV339">
        <f t="shared" si="91"/>
        <v>0</v>
      </c>
      <c r="EW339">
        <f t="shared" si="92"/>
        <v>0</v>
      </c>
      <c r="EX339">
        <f t="shared" si="93"/>
        <v>0</v>
      </c>
      <c r="EY339" s="8">
        <v>1.871794871794872</v>
      </c>
      <c r="EZ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HA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f t="shared" si="95"/>
        <v>0</v>
      </c>
      <c r="HT339">
        <v>0</v>
      </c>
      <c r="HU339">
        <v>1</v>
      </c>
      <c r="HV339">
        <v>0</v>
      </c>
      <c r="HW339" s="2">
        <v>42530</v>
      </c>
      <c r="HX339">
        <v>0</v>
      </c>
      <c r="HZ339">
        <v>54</v>
      </c>
      <c r="IA339">
        <v>1</v>
      </c>
      <c r="ID339">
        <v>0</v>
      </c>
      <c r="IE339">
        <v>0</v>
      </c>
    </row>
    <row r="340" spans="1:240" x14ac:dyDescent="0.35">
      <c r="A340">
        <v>83</v>
      </c>
      <c r="B340">
        <v>2</v>
      </c>
      <c r="C340" s="9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f t="shared" si="81"/>
        <v>0</v>
      </c>
      <c r="M340">
        <v>1</v>
      </c>
      <c r="N340">
        <v>0</v>
      </c>
      <c r="O340">
        <v>1</v>
      </c>
      <c r="P340">
        <v>0</v>
      </c>
      <c r="Q340">
        <f t="shared" si="82"/>
        <v>1</v>
      </c>
      <c r="R340" s="8">
        <v>0</v>
      </c>
      <c r="S340" s="8">
        <v>5</v>
      </c>
      <c r="T340">
        <v>2</v>
      </c>
      <c r="U340">
        <v>0</v>
      </c>
      <c r="V340">
        <v>0</v>
      </c>
      <c r="W340">
        <v>1</v>
      </c>
      <c r="X340" s="8">
        <v>11</v>
      </c>
      <c r="Y340">
        <v>0</v>
      </c>
      <c r="Z340" s="8">
        <v>128</v>
      </c>
      <c r="AA340" s="8">
        <v>77</v>
      </c>
      <c r="AB340" s="8">
        <v>96</v>
      </c>
      <c r="AC340">
        <v>1</v>
      </c>
      <c r="AD340" s="8">
        <v>1.8978102189781021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s="8">
        <v>53</v>
      </c>
      <c r="AL340" s="8">
        <v>44</v>
      </c>
      <c r="AM340" s="6">
        <v>7.7</v>
      </c>
      <c r="AN340">
        <v>0</v>
      </c>
      <c r="AO340" s="8">
        <v>69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 s="8">
        <v>2</v>
      </c>
      <c r="AW340">
        <v>0</v>
      </c>
      <c r="AX340">
        <v>1</v>
      </c>
      <c r="AY340">
        <v>0</v>
      </c>
      <c r="AZ340" s="8">
        <v>42</v>
      </c>
      <c r="BA340" s="8">
        <v>0</v>
      </c>
      <c r="BB340" t="s">
        <v>220</v>
      </c>
      <c r="BD340" s="2">
        <v>42748</v>
      </c>
      <c r="BE340" s="2">
        <v>42795</v>
      </c>
      <c r="BF340" s="8">
        <v>47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</v>
      </c>
      <c r="BO340">
        <v>7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1</v>
      </c>
      <c r="CN340" s="6">
        <v>5.5</v>
      </c>
      <c r="CO340" s="8">
        <v>0</v>
      </c>
      <c r="CP340" s="8">
        <v>0</v>
      </c>
      <c r="CQ340" s="8">
        <v>100</v>
      </c>
      <c r="CR340" s="8">
        <v>67</v>
      </c>
      <c r="CS340">
        <v>0</v>
      </c>
      <c r="CT340" s="4">
        <v>0.5234375</v>
      </c>
      <c r="CU340" s="8">
        <v>61</v>
      </c>
      <c r="CV340" s="8">
        <v>54</v>
      </c>
      <c r="CW340" s="8">
        <v>1</v>
      </c>
      <c r="CX340">
        <v>1</v>
      </c>
      <c r="CY340" s="2">
        <v>42816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0</v>
      </c>
      <c r="DJ340">
        <v>0</v>
      </c>
      <c r="DK340">
        <v>0</v>
      </c>
      <c r="DL340">
        <v>1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1</v>
      </c>
      <c r="DW340">
        <v>0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f t="shared" si="83"/>
        <v>1</v>
      </c>
      <c r="EO340">
        <f t="shared" si="84"/>
        <v>0</v>
      </c>
      <c r="EP340">
        <f t="shared" si="85"/>
        <v>1</v>
      </c>
      <c r="EQ340">
        <f t="shared" si="86"/>
        <v>0</v>
      </c>
      <c r="ER340">
        <f t="shared" si="87"/>
        <v>0</v>
      </c>
      <c r="ES340">
        <f t="shared" si="88"/>
        <v>1</v>
      </c>
      <c r="ET340">
        <f t="shared" si="89"/>
        <v>1</v>
      </c>
      <c r="EU340">
        <f t="shared" si="90"/>
        <v>1</v>
      </c>
      <c r="EV340">
        <f t="shared" si="91"/>
        <v>0</v>
      </c>
      <c r="EW340">
        <f t="shared" si="92"/>
        <v>0</v>
      </c>
      <c r="EX340">
        <f t="shared" si="93"/>
        <v>1</v>
      </c>
      <c r="EY340" s="8">
        <v>1</v>
      </c>
      <c r="EZ340">
        <v>1</v>
      </c>
      <c r="FA340" s="2">
        <v>42819</v>
      </c>
      <c r="FB340">
        <v>1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HA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f t="shared" si="95"/>
        <v>0</v>
      </c>
      <c r="HT340">
        <v>0</v>
      </c>
      <c r="HU340">
        <v>1</v>
      </c>
      <c r="HV340">
        <v>0</v>
      </c>
      <c r="HW340" s="2">
        <v>42909</v>
      </c>
      <c r="HX340">
        <v>0</v>
      </c>
      <c r="HZ340">
        <v>114</v>
      </c>
      <c r="IA340">
        <v>1</v>
      </c>
      <c r="ID340">
        <v>0</v>
      </c>
      <c r="IE340">
        <v>0</v>
      </c>
    </row>
    <row r="341" spans="1:240" x14ac:dyDescent="0.35">
      <c r="A341">
        <v>74</v>
      </c>
      <c r="B341">
        <v>2</v>
      </c>
      <c r="C341" s="9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 t="shared" si="81"/>
        <v>0</v>
      </c>
      <c r="M341">
        <v>0</v>
      </c>
      <c r="N341">
        <v>1</v>
      </c>
      <c r="O341">
        <v>0</v>
      </c>
      <c r="P341">
        <v>0</v>
      </c>
      <c r="Q341">
        <f t="shared" si="82"/>
        <v>1</v>
      </c>
      <c r="R341" s="8">
        <v>0</v>
      </c>
      <c r="S341" s="8">
        <v>0</v>
      </c>
      <c r="T341">
        <v>0</v>
      </c>
      <c r="U341">
        <v>1</v>
      </c>
      <c r="V341">
        <v>0</v>
      </c>
      <c r="W341">
        <v>0</v>
      </c>
      <c r="X341" s="8">
        <v>0</v>
      </c>
      <c r="Y341">
        <v>0</v>
      </c>
      <c r="Z341" s="8">
        <v>110</v>
      </c>
      <c r="AA341" s="8">
        <v>51</v>
      </c>
      <c r="AB341" s="8">
        <v>98</v>
      </c>
      <c r="AC341">
        <v>0</v>
      </c>
      <c r="AD341" s="8">
        <v>1.787234042553191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 s="8">
        <v>20</v>
      </c>
      <c r="AL341" s="8">
        <v>54</v>
      </c>
      <c r="AM341" s="6">
        <v>6.5</v>
      </c>
      <c r="AN341">
        <v>1</v>
      </c>
      <c r="AO341" s="8">
        <v>7</v>
      </c>
      <c r="AP341">
        <v>5</v>
      </c>
      <c r="AQ341">
        <v>1</v>
      </c>
      <c r="AR341">
        <v>0</v>
      </c>
      <c r="AS341">
        <v>0</v>
      </c>
      <c r="AT341">
        <v>0</v>
      </c>
      <c r="AU341">
        <v>1</v>
      </c>
      <c r="AV341" s="8">
        <v>3</v>
      </c>
      <c r="AW341">
        <v>0</v>
      </c>
      <c r="AX341">
        <v>0</v>
      </c>
      <c r="AY341">
        <v>1</v>
      </c>
      <c r="AZ341" s="8">
        <v>34</v>
      </c>
      <c r="BA341" s="8">
        <v>34</v>
      </c>
      <c r="BB341" t="s">
        <v>234</v>
      </c>
      <c r="BC341" t="s">
        <v>232</v>
      </c>
      <c r="BD341" s="2">
        <v>42415</v>
      </c>
      <c r="BE341" s="2">
        <v>42462</v>
      </c>
      <c r="BF341" s="8">
        <v>47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0</v>
      </c>
      <c r="BN341">
        <v>4</v>
      </c>
      <c r="BO341">
        <v>2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0</v>
      </c>
      <c r="CN341" s="6">
        <v>0.2</v>
      </c>
      <c r="CO341" s="8">
        <v>0</v>
      </c>
      <c r="CP341" s="8">
        <v>0</v>
      </c>
      <c r="CQ341" s="8">
        <v>100</v>
      </c>
      <c r="CR341" s="8">
        <v>90</v>
      </c>
      <c r="CS341">
        <v>0</v>
      </c>
      <c r="CT341" s="4">
        <v>0.81818181818181823</v>
      </c>
      <c r="CU341" s="8">
        <v>20</v>
      </c>
      <c r="CV341" s="8">
        <v>129</v>
      </c>
      <c r="CW341" s="8">
        <v>1</v>
      </c>
      <c r="CX341">
        <v>1</v>
      </c>
      <c r="CY341" s="2">
        <v>42538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</v>
      </c>
      <c r="DG341">
        <v>1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</v>
      </c>
      <c r="EK341">
        <v>0</v>
      </c>
      <c r="EL341">
        <v>0</v>
      </c>
      <c r="EM341">
        <v>0</v>
      </c>
      <c r="EN341">
        <f t="shared" si="83"/>
        <v>0</v>
      </c>
      <c r="EO341">
        <f t="shared" si="84"/>
        <v>0</v>
      </c>
      <c r="EP341">
        <f t="shared" si="85"/>
        <v>0</v>
      </c>
      <c r="EQ341">
        <f t="shared" si="86"/>
        <v>0</v>
      </c>
      <c r="ER341">
        <f t="shared" si="87"/>
        <v>0</v>
      </c>
      <c r="ES341">
        <f t="shared" si="88"/>
        <v>1</v>
      </c>
      <c r="ET341">
        <f t="shared" si="89"/>
        <v>1</v>
      </c>
      <c r="EU341">
        <f t="shared" si="90"/>
        <v>0</v>
      </c>
      <c r="EV341">
        <f t="shared" si="91"/>
        <v>1</v>
      </c>
      <c r="EW341">
        <f t="shared" si="92"/>
        <v>1</v>
      </c>
      <c r="EX341">
        <f t="shared" si="93"/>
        <v>0</v>
      </c>
      <c r="EY341" s="8">
        <v>1.947368421052631</v>
      </c>
      <c r="EZ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HA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f t="shared" si="95"/>
        <v>0</v>
      </c>
      <c r="HT341">
        <v>0</v>
      </c>
      <c r="HU341">
        <v>1</v>
      </c>
      <c r="HV341">
        <v>0</v>
      </c>
      <c r="HX341">
        <v>1</v>
      </c>
      <c r="HY341" s="2">
        <v>42629</v>
      </c>
      <c r="ID341">
        <v>2</v>
      </c>
      <c r="IE341">
        <v>4</v>
      </c>
    </row>
    <row r="342" spans="1:240" x14ac:dyDescent="0.35">
      <c r="A342">
        <v>74</v>
      </c>
      <c r="B342">
        <v>1</v>
      </c>
      <c r="C342" s="9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f t="shared" si="81"/>
        <v>0</v>
      </c>
      <c r="M342">
        <v>0</v>
      </c>
      <c r="N342">
        <v>1</v>
      </c>
      <c r="O342">
        <v>0</v>
      </c>
      <c r="P342">
        <v>0</v>
      </c>
      <c r="Q342">
        <f t="shared" si="82"/>
        <v>1</v>
      </c>
      <c r="R342" s="8">
        <v>0</v>
      </c>
      <c r="S342" s="8">
        <v>0</v>
      </c>
      <c r="T342">
        <v>0</v>
      </c>
      <c r="U342">
        <v>1</v>
      </c>
      <c r="V342">
        <v>0</v>
      </c>
      <c r="W342">
        <v>0</v>
      </c>
      <c r="X342" s="8">
        <v>0</v>
      </c>
      <c r="Y342">
        <v>0</v>
      </c>
      <c r="Z342" s="8">
        <v>110</v>
      </c>
      <c r="AA342" s="8">
        <v>51</v>
      </c>
      <c r="AB342" s="8">
        <v>98</v>
      </c>
      <c r="AC342">
        <v>0</v>
      </c>
      <c r="AD342" s="8">
        <v>1.8273381294964031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 s="8">
        <v>20</v>
      </c>
      <c r="AL342" s="8">
        <v>54</v>
      </c>
      <c r="AM342" s="6">
        <v>6.5</v>
      </c>
      <c r="AN342">
        <v>1</v>
      </c>
      <c r="AO342" s="8">
        <v>7</v>
      </c>
      <c r="AP342">
        <v>5</v>
      </c>
      <c r="AQ342">
        <v>1</v>
      </c>
      <c r="AR342">
        <v>0</v>
      </c>
      <c r="AS342">
        <v>0</v>
      </c>
      <c r="AT342">
        <v>0</v>
      </c>
      <c r="AU342">
        <v>1</v>
      </c>
      <c r="AV342" s="8">
        <v>3</v>
      </c>
      <c r="AW342">
        <v>0</v>
      </c>
      <c r="AX342">
        <v>0</v>
      </c>
      <c r="AY342">
        <v>1</v>
      </c>
      <c r="AZ342" s="8">
        <v>34</v>
      </c>
      <c r="BA342" s="8">
        <v>34</v>
      </c>
      <c r="BB342" t="s">
        <v>234</v>
      </c>
      <c r="BC342" t="s">
        <v>232</v>
      </c>
      <c r="BD342" s="2">
        <v>42415</v>
      </c>
      <c r="BE342" s="2">
        <v>42462</v>
      </c>
      <c r="BF342" s="8">
        <v>47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3</v>
      </c>
      <c r="BO342">
        <v>3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1</v>
      </c>
      <c r="CJ342">
        <v>1</v>
      </c>
      <c r="CK342">
        <v>0</v>
      </c>
      <c r="CL342">
        <v>0</v>
      </c>
      <c r="CM342">
        <v>0</v>
      </c>
      <c r="CN342" s="6">
        <v>0.2</v>
      </c>
      <c r="CO342" s="8">
        <v>100</v>
      </c>
      <c r="CP342" s="8">
        <v>0</v>
      </c>
      <c r="CQ342" s="8">
        <v>0</v>
      </c>
      <c r="CR342" s="8">
        <v>129</v>
      </c>
      <c r="CS342">
        <v>0</v>
      </c>
      <c r="CT342" s="4">
        <v>1.1727272727272726</v>
      </c>
      <c r="CU342" s="8">
        <v>-19</v>
      </c>
      <c r="CV342" s="8">
        <v>90</v>
      </c>
      <c r="CW342" s="8">
        <v>1</v>
      </c>
      <c r="CX342">
        <v>1</v>
      </c>
      <c r="CY342" s="2">
        <v>42538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0</v>
      </c>
      <c r="DG342">
        <v>1</v>
      </c>
      <c r="DH342">
        <v>1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1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</v>
      </c>
      <c r="EL342">
        <v>0</v>
      </c>
      <c r="EM342">
        <v>0</v>
      </c>
      <c r="EN342">
        <f t="shared" si="83"/>
        <v>1</v>
      </c>
      <c r="EO342">
        <f t="shared" si="84"/>
        <v>0</v>
      </c>
      <c r="EP342">
        <f t="shared" si="85"/>
        <v>1</v>
      </c>
      <c r="EQ342">
        <f t="shared" si="86"/>
        <v>1</v>
      </c>
      <c r="ER342">
        <f t="shared" si="87"/>
        <v>0</v>
      </c>
      <c r="ES342">
        <f t="shared" si="88"/>
        <v>1</v>
      </c>
      <c r="ET342">
        <f t="shared" si="89"/>
        <v>1</v>
      </c>
      <c r="EU342">
        <f t="shared" si="90"/>
        <v>1</v>
      </c>
      <c r="EV342">
        <f t="shared" si="91"/>
        <v>1</v>
      </c>
      <c r="EW342">
        <f t="shared" si="92"/>
        <v>1</v>
      </c>
      <c r="EX342">
        <f t="shared" si="93"/>
        <v>1</v>
      </c>
      <c r="EY342" s="8">
        <v>1.8421052631578949</v>
      </c>
      <c r="EZ342">
        <v>1</v>
      </c>
      <c r="FA342" s="2">
        <v>42615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HA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f t="shared" si="95"/>
        <v>0</v>
      </c>
      <c r="HT342">
        <v>0</v>
      </c>
      <c r="HU342">
        <v>0</v>
      </c>
      <c r="HV342">
        <v>0</v>
      </c>
      <c r="HX342">
        <v>1</v>
      </c>
      <c r="HY342" s="2">
        <v>42629</v>
      </c>
      <c r="ID342">
        <v>2</v>
      </c>
      <c r="IE342">
        <v>4</v>
      </c>
    </row>
    <row r="343" spans="1:240" x14ac:dyDescent="0.35">
      <c r="A343">
        <v>72</v>
      </c>
      <c r="B343">
        <v>2</v>
      </c>
      <c r="C343" s="9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f t="shared" si="81"/>
        <v>0</v>
      </c>
      <c r="M343">
        <v>0</v>
      </c>
      <c r="N343">
        <v>1</v>
      </c>
      <c r="O343">
        <v>0</v>
      </c>
      <c r="P343">
        <v>0</v>
      </c>
      <c r="Q343">
        <f t="shared" si="82"/>
        <v>1</v>
      </c>
      <c r="R343" s="8">
        <v>0</v>
      </c>
      <c r="S343" s="8">
        <v>0</v>
      </c>
      <c r="T343">
        <v>0</v>
      </c>
      <c r="U343">
        <v>1</v>
      </c>
      <c r="V343">
        <v>0</v>
      </c>
      <c r="W343">
        <v>0</v>
      </c>
      <c r="X343" s="8">
        <v>0</v>
      </c>
      <c r="Y343">
        <v>0</v>
      </c>
      <c r="Z343" s="8">
        <v>120</v>
      </c>
      <c r="AA343" s="8">
        <v>70</v>
      </c>
      <c r="AB343" s="8">
        <v>99</v>
      </c>
      <c r="AC343">
        <v>0</v>
      </c>
      <c r="AD343" s="8">
        <v>1.846153846153846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s="8">
        <v>34.5</v>
      </c>
      <c r="AL343" s="8">
        <v>58</v>
      </c>
      <c r="AM343" s="6">
        <v>6.8</v>
      </c>
      <c r="AN343">
        <v>1</v>
      </c>
      <c r="AO343" s="8">
        <v>24</v>
      </c>
      <c r="AP343">
        <v>4</v>
      </c>
      <c r="AQ343">
        <v>1</v>
      </c>
      <c r="AR343">
        <v>0</v>
      </c>
      <c r="AS343">
        <v>0</v>
      </c>
      <c r="AT343">
        <v>1</v>
      </c>
      <c r="AU343">
        <v>0</v>
      </c>
      <c r="AV343" s="8">
        <v>2</v>
      </c>
      <c r="AW343">
        <v>0</v>
      </c>
      <c r="AX343">
        <v>1</v>
      </c>
      <c r="AY343">
        <v>0</v>
      </c>
      <c r="AZ343" s="8">
        <v>140</v>
      </c>
      <c r="BA343" s="8">
        <v>0</v>
      </c>
      <c r="BB343" t="s">
        <v>243</v>
      </c>
      <c r="BC343" t="s">
        <v>232</v>
      </c>
      <c r="BD343" s="2">
        <v>41321</v>
      </c>
      <c r="BE343" s="2">
        <v>41369</v>
      </c>
      <c r="BF343" s="8">
        <v>48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4</v>
      </c>
      <c r="BO343">
        <v>10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2</v>
      </c>
      <c r="CJ343">
        <v>0</v>
      </c>
      <c r="CK343">
        <v>1</v>
      </c>
      <c r="CL343">
        <v>0</v>
      </c>
      <c r="CM343">
        <v>0</v>
      </c>
      <c r="CN343" s="6">
        <v>0.7</v>
      </c>
      <c r="CO343" s="8">
        <v>20</v>
      </c>
      <c r="CP343" s="8">
        <v>0</v>
      </c>
      <c r="CQ343" s="8">
        <v>80</v>
      </c>
      <c r="CR343" s="8">
        <v>93.5</v>
      </c>
      <c r="CS343">
        <v>0</v>
      </c>
      <c r="CT343" s="4">
        <v>0.77916666666666667</v>
      </c>
      <c r="CU343" s="8">
        <v>26.5</v>
      </c>
      <c r="CV343" s="8">
        <v>99.5</v>
      </c>
      <c r="CW343" s="8">
        <v>0</v>
      </c>
      <c r="CX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f t="shared" si="83"/>
        <v>0</v>
      </c>
      <c r="EO343">
        <f t="shared" si="84"/>
        <v>0</v>
      </c>
      <c r="EP343">
        <f t="shared" si="85"/>
        <v>0</v>
      </c>
      <c r="EQ343">
        <f t="shared" si="86"/>
        <v>0</v>
      </c>
      <c r="ER343">
        <f t="shared" si="87"/>
        <v>0</v>
      </c>
      <c r="ES343">
        <f t="shared" si="88"/>
        <v>0</v>
      </c>
      <c r="ET343">
        <f t="shared" si="89"/>
        <v>0</v>
      </c>
      <c r="EU343">
        <f t="shared" si="90"/>
        <v>0</v>
      </c>
      <c r="EV343">
        <f t="shared" si="91"/>
        <v>0</v>
      </c>
      <c r="EW343">
        <f t="shared" si="92"/>
        <v>0</v>
      </c>
      <c r="EX343">
        <f t="shared" si="93"/>
        <v>0</v>
      </c>
      <c r="EY343" s="8">
        <v>1.72</v>
      </c>
      <c r="EZ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HA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f t="shared" si="95"/>
        <v>0</v>
      </c>
      <c r="HT343">
        <v>0</v>
      </c>
      <c r="HU343">
        <v>1</v>
      </c>
      <c r="HV343">
        <v>0</v>
      </c>
      <c r="HW343" s="2">
        <v>41468</v>
      </c>
      <c r="HX343">
        <v>1</v>
      </c>
      <c r="HY343" s="2">
        <v>41846</v>
      </c>
      <c r="HZ343">
        <v>99</v>
      </c>
      <c r="IA343">
        <v>1</v>
      </c>
      <c r="ID343">
        <v>0</v>
      </c>
      <c r="IE343">
        <v>0</v>
      </c>
    </row>
    <row r="344" spans="1:240" x14ac:dyDescent="0.35">
      <c r="A344">
        <v>40</v>
      </c>
      <c r="B344">
        <v>1</v>
      </c>
      <c r="C344" s="9">
        <v>2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f t="shared" si="81"/>
        <v>1</v>
      </c>
      <c r="M344">
        <v>0</v>
      </c>
      <c r="N344">
        <v>1</v>
      </c>
      <c r="O344">
        <v>0</v>
      </c>
      <c r="P344">
        <v>0</v>
      </c>
      <c r="Q344">
        <f t="shared" si="82"/>
        <v>1</v>
      </c>
      <c r="R344" s="8">
        <v>0</v>
      </c>
      <c r="S344" s="8">
        <v>0</v>
      </c>
      <c r="T344">
        <v>2</v>
      </c>
      <c r="U344">
        <v>0</v>
      </c>
      <c r="V344">
        <v>0</v>
      </c>
      <c r="W344">
        <v>1</v>
      </c>
      <c r="X344" s="8">
        <v>0.15259903917760609</v>
      </c>
      <c r="Y344">
        <v>0</v>
      </c>
      <c r="Z344" s="8">
        <v>141</v>
      </c>
      <c r="AA344" s="8">
        <v>77.061636497442009</v>
      </c>
      <c r="AB344" s="8">
        <v>97.830910310892421</v>
      </c>
      <c r="AC344">
        <v>0</v>
      </c>
      <c r="AD344" s="8">
        <v>1.86046511627907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s="8">
        <v>41.894294970732979</v>
      </c>
      <c r="AL344" s="8">
        <v>88</v>
      </c>
      <c r="AM344" s="6">
        <v>8.6319180094565091</v>
      </c>
      <c r="AN344">
        <v>0</v>
      </c>
      <c r="AO344" s="8">
        <v>108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 s="8">
        <v>2</v>
      </c>
      <c r="AW344">
        <v>0</v>
      </c>
      <c r="AX344">
        <v>1</v>
      </c>
      <c r="AY344">
        <v>0</v>
      </c>
      <c r="AZ344" s="8">
        <v>86</v>
      </c>
      <c r="BA344" s="8">
        <v>0</v>
      </c>
      <c r="BB344" t="s">
        <v>253</v>
      </c>
      <c r="BD344" s="2">
        <v>41423</v>
      </c>
      <c r="BE344" s="2">
        <v>41471</v>
      </c>
      <c r="BF344" s="8">
        <v>48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5</v>
      </c>
      <c r="BO344">
        <v>2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 s="6">
        <v>0.01</v>
      </c>
      <c r="CO344" s="8">
        <v>0</v>
      </c>
      <c r="CP344" s="8">
        <v>0</v>
      </c>
      <c r="CQ344" s="8">
        <v>100</v>
      </c>
      <c r="CR344" s="8">
        <v>178</v>
      </c>
      <c r="CS344">
        <v>0</v>
      </c>
      <c r="CT344" s="4">
        <v>1.2624113475177305</v>
      </c>
      <c r="CU344" s="8">
        <v>-37</v>
      </c>
      <c r="CV344" s="8">
        <v>160</v>
      </c>
      <c r="CW344" s="8">
        <v>0</v>
      </c>
      <c r="CX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f t="shared" si="83"/>
        <v>0</v>
      </c>
      <c r="EO344">
        <f t="shared" si="84"/>
        <v>0</v>
      </c>
      <c r="EP344">
        <f t="shared" si="85"/>
        <v>0</v>
      </c>
      <c r="EQ344">
        <f t="shared" si="86"/>
        <v>0</v>
      </c>
      <c r="ER344">
        <f t="shared" si="87"/>
        <v>0</v>
      </c>
      <c r="ES344">
        <f t="shared" si="88"/>
        <v>0</v>
      </c>
      <c r="ET344">
        <f t="shared" si="89"/>
        <v>0</v>
      </c>
      <c r="EU344">
        <f t="shared" si="90"/>
        <v>0</v>
      </c>
      <c r="EV344">
        <f t="shared" si="91"/>
        <v>0</v>
      </c>
      <c r="EW344">
        <f t="shared" si="92"/>
        <v>0</v>
      </c>
      <c r="EX344">
        <f t="shared" si="93"/>
        <v>0</v>
      </c>
      <c r="EY344" s="8">
        <v>1.876712328767123</v>
      </c>
      <c r="EZ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HA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f t="shared" si="95"/>
        <v>0</v>
      </c>
      <c r="HT344">
        <v>0</v>
      </c>
      <c r="HU344">
        <v>1</v>
      </c>
      <c r="HV344">
        <v>0</v>
      </c>
      <c r="HX344">
        <v>0</v>
      </c>
      <c r="ID344">
        <v>2</v>
      </c>
      <c r="IE344">
        <v>4</v>
      </c>
    </row>
    <row r="345" spans="1:240" x14ac:dyDescent="0.35">
      <c r="A345">
        <v>71</v>
      </c>
      <c r="B345">
        <v>2</v>
      </c>
      <c r="C345" s="9">
        <v>3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f t="shared" si="81"/>
        <v>1</v>
      </c>
      <c r="M345">
        <v>0</v>
      </c>
      <c r="N345">
        <v>1</v>
      </c>
      <c r="O345">
        <v>0</v>
      </c>
      <c r="P345">
        <v>0</v>
      </c>
      <c r="Q345">
        <f t="shared" si="82"/>
        <v>1</v>
      </c>
      <c r="R345" s="8">
        <v>0</v>
      </c>
      <c r="S345" s="8">
        <v>0</v>
      </c>
      <c r="T345">
        <v>0</v>
      </c>
      <c r="U345">
        <v>1</v>
      </c>
      <c r="V345">
        <v>0</v>
      </c>
      <c r="W345">
        <v>0</v>
      </c>
      <c r="X345" s="8">
        <v>0</v>
      </c>
      <c r="Y345">
        <v>0</v>
      </c>
      <c r="Z345" s="8">
        <v>119</v>
      </c>
      <c r="AA345" s="8">
        <v>73</v>
      </c>
      <c r="AB345" s="8">
        <v>97</v>
      </c>
      <c r="AC345">
        <v>0</v>
      </c>
      <c r="AD345" s="8">
        <v>2.171875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 s="8">
        <v>24</v>
      </c>
      <c r="AL345" s="8">
        <v>60</v>
      </c>
      <c r="AM345" s="6">
        <v>6.3</v>
      </c>
      <c r="AN345">
        <v>1</v>
      </c>
      <c r="AO345" s="8">
        <v>7</v>
      </c>
      <c r="AP345">
        <v>5</v>
      </c>
      <c r="AQ345">
        <v>1</v>
      </c>
      <c r="AR345">
        <v>0</v>
      </c>
      <c r="AS345">
        <v>0</v>
      </c>
      <c r="AT345">
        <v>0</v>
      </c>
      <c r="AU345">
        <v>1</v>
      </c>
      <c r="AV345" s="8">
        <v>3</v>
      </c>
      <c r="AW345">
        <v>0</v>
      </c>
      <c r="AX345">
        <v>0</v>
      </c>
      <c r="AY345">
        <v>1</v>
      </c>
      <c r="AZ345" s="8">
        <v>237</v>
      </c>
      <c r="BA345" s="8">
        <v>237</v>
      </c>
      <c r="BC345" t="s">
        <v>232</v>
      </c>
      <c r="BD345" s="2">
        <v>42799</v>
      </c>
      <c r="BE345" s="2">
        <v>42847</v>
      </c>
      <c r="BF345" s="8">
        <v>48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4</v>
      </c>
      <c r="BO345">
        <v>16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1</v>
      </c>
      <c r="CI345">
        <v>3</v>
      </c>
      <c r="CJ345">
        <v>1</v>
      </c>
      <c r="CK345">
        <v>1</v>
      </c>
      <c r="CL345">
        <v>1</v>
      </c>
      <c r="CM345">
        <v>0</v>
      </c>
      <c r="CN345" s="6">
        <v>1.6</v>
      </c>
      <c r="CO345" s="8">
        <v>0</v>
      </c>
      <c r="CP345" s="8">
        <v>100</v>
      </c>
      <c r="CQ345" s="8">
        <v>0</v>
      </c>
      <c r="CR345" s="8">
        <v>0</v>
      </c>
      <c r="CS345">
        <v>1</v>
      </c>
      <c r="CT345" s="4">
        <v>0</v>
      </c>
      <c r="CU345" s="8">
        <v>119</v>
      </c>
      <c r="CV345" s="8">
        <v>19</v>
      </c>
      <c r="CW345" s="8">
        <v>1</v>
      </c>
      <c r="CX345">
        <v>1</v>
      </c>
      <c r="CY345" s="2">
        <v>42855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1</v>
      </c>
      <c r="DR345">
        <v>1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f t="shared" si="83"/>
        <v>1</v>
      </c>
      <c r="EO345">
        <f t="shared" si="84"/>
        <v>1</v>
      </c>
      <c r="EP345">
        <f t="shared" si="85"/>
        <v>1</v>
      </c>
      <c r="EQ345">
        <f t="shared" si="86"/>
        <v>0</v>
      </c>
      <c r="ER345">
        <f t="shared" si="87"/>
        <v>1</v>
      </c>
      <c r="ES345">
        <f t="shared" si="88"/>
        <v>1</v>
      </c>
      <c r="ET345">
        <f t="shared" si="89"/>
        <v>1</v>
      </c>
      <c r="EU345">
        <f t="shared" si="90"/>
        <v>1</v>
      </c>
      <c r="EV345">
        <f t="shared" si="91"/>
        <v>1</v>
      </c>
      <c r="EW345">
        <f t="shared" si="92"/>
        <v>1</v>
      </c>
      <c r="EX345">
        <f t="shared" si="93"/>
        <v>1</v>
      </c>
      <c r="EY345" s="8">
        <v>1.9135802469135801</v>
      </c>
      <c r="EZ345">
        <v>1</v>
      </c>
      <c r="FA345" s="2">
        <v>42858</v>
      </c>
      <c r="FB345">
        <v>0</v>
      </c>
      <c r="FC345">
        <v>1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0</v>
      </c>
      <c r="GR345">
        <v>1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</v>
      </c>
      <c r="GY345">
        <v>1</v>
      </c>
      <c r="GZ345" s="2">
        <v>42863</v>
      </c>
      <c r="HA345">
        <v>8</v>
      </c>
      <c r="HB345">
        <v>0</v>
      </c>
      <c r="HD345">
        <v>0</v>
      </c>
      <c r="HE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f t="shared" si="95"/>
        <v>8</v>
      </c>
      <c r="HT345">
        <v>0</v>
      </c>
      <c r="HU345">
        <v>0</v>
      </c>
      <c r="HV345">
        <v>1</v>
      </c>
      <c r="HX345">
        <v>1</v>
      </c>
      <c r="HY345" s="2">
        <v>42920</v>
      </c>
      <c r="IB345">
        <v>16</v>
      </c>
      <c r="IC345">
        <v>1</v>
      </c>
      <c r="ID345">
        <v>1</v>
      </c>
      <c r="IE345">
        <v>3</v>
      </c>
    </row>
    <row r="346" spans="1:240" x14ac:dyDescent="0.35">
      <c r="A346">
        <v>60</v>
      </c>
      <c r="B346">
        <v>2</v>
      </c>
      <c r="C346" s="9">
        <v>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f t="shared" si="81"/>
        <v>1</v>
      </c>
      <c r="M346">
        <v>2</v>
      </c>
      <c r="N346">
        <v>0</v>
      </c>
      <c r="O346">
        <v>0</v>
      </c>
      <c r="P346">
        <v>1</v>
      </c>
      <c r="Q346">
        <f t="shared" si="82"/>
        <v>0</v>
      </c>
      <c r="R346" s="8">
        <v>20</v>
      </c>
      <c r="S346" s="8">
        <v>0.10930049573357729</v>
      </c>
      <c r="T346">
        <v>2</v>
      </c>
      <c r="U346">
        <v>0</v>
      </c>
      <c r="V346">
        <v>0</v>
      </c>
      <c r="W346">
        <v>1</v>
      </c>
      <c r="X346" s="8">
        <v>1</v>
      </c>
      <c r="Y346">
        <v>0</v>
      </c>
      <c r="Z346" s="8">
        <v>135.5</v>
      </c>
      <c r="AA346" s="8">
        <v>73</v>
      </c>
      <c r="AB346" s="8">
        <v>97.5</v>
      </c>
      <c r="AC346">
        <v>0</v>
      </c>
      <c r="AD346" s="8">
        <v>1.8911564625850339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 s="8">
        <v>38.5</v>
      </c>
      <c r="AL346" s="8">
        <v>90</v>
      </c>
      <c r="AM346" s="6">
        <v>10</v>
      </c>
      <c r="AN346">
        <v>0</v>
      </c>
      <c r="AO346" s="8">
        <v>106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 s="8">
        <v>3</v>
      </c>
      <c r="AW346">
        <v>0</v>
      </c>
      <c r="AX346">
        <v>0</v>
      </c>
      <c r="AY346">
        <v>1</v>
      </c>
      <c r="AZ346" s="8">
        <v>226</v>
      </c>
      <c r="BA346" s="8">
        <v>213</v>
      </c>
      <c r="BB346" t="s">
        <v>220</v>
      </c>
      <c r="BD346" s="2">
        <v>41381</v>
      </c>
      <c r="BE346" s="2">
        <v>41429</v>
      </c>
      <c r="BF346" s="8">
        <v>48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7</v>
      </c>
      <c r="BO346">
        <v>16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1</v>
      </c>
      <c r="CI346">
        <v>3</v>
      </c>
      <c r="CJ346">
        <v>1</v>
      </c>
      <c r="CK346">
        <v>1</v>
      </c>
      <c r="CL346">
        <v>1</v>
      </c>
      <c r="CM346">
        <v>1</v>
      </c>
      <c r="CN346" s="6">
        <v>0.2</v>
      </c>
      <c r="CO346" s="8">
        <v>0</v>
      </c>
      <c r="CP346" s="8">
        <v>0</v>
      </c>
      <c r="CQ346" s="8">
        <v>100</v>
      </c>
      <c r="CR346" s="8">
        <v>59</v>
      </c>
      <c r="CS346">
        <v>0</v>
      </c>
      <c r="CT346" s="4">
        <v>0.43542435424354242</v>
      </c>
      <c r="CU346" s="8">
        <v>76.5</v>
      </c>
      <c r="CV346" s="8">
        <v>53</v>
      </c>
      <c r="CW346" s="8">
        <v>1</v>
      </c>
      <c r="CX346">
        <v>1</v>
      </c>
      <c r="CY346" s="2">
        <v>41586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1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f t="shared" si="83"/>
        <v>1</v>
      </c>
      <c r="EO346">
        <f t="shared" si="84"/>
        <v>1</v>
      </c>
      <c r="EP346">
        <f t="shared" si="85"/>
        <v>0</v>
      </c>
      <c r="EQ346">
        <f t="shared" si="86"/>
        <v>0</v>
      </c>
      <c r="ER346">
        <f t="shared" si="87"/>
        <v>0</v>
      </c>
      <c r="ES346">
        <f t="shared" si="88"/>
        <v>1</v>
      </c>
      <c r="ET346">
        <f t="shared" si="89"/>
        <v>0</v>
      </c>
      <c r="EU346">
        <f t="shared" si="90"/>
        <v>0</v>
      </c>
      <c r="EV346">
        <f t="shared" si="91"/>
        <v>1</v>
      </c>
      <c r="EW346">
        <f t="shared" si="92"/>
        <v>0</v>
      </c>
      <c r="EX346">
        <f t="shared" si="93"/>
        <v>0</v>
      </c>
      <c r="EY346" s="8">
        <v>1.2389937106918241</v>
      </c>
      <c r="EZ346">
        <v>1</v>
      </c>
      <c r="FA346" s="2">
        <v>41591</v>
      </c>
      <c r="FB346">
        <v>0</v>
      </c>
      <c r="FC346">
        <v>1</v>
      </c>
      <c r="FD346">
        <v>0</v>
      </c>
      <c r="FE346">
        <v>0</v>
      </c>
      <c r="FF346">
        <v>1</v>
      </c>
      <c r="FG346">
        <v>1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HA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f t="shared" si="95"/>
        <v>0</v>
      </c>
      <c r="HT346">
        <v>0</v>
      </c>
      <c r="HU346">
        <v>1</v>
      </c>
      <c r="HV346">
        <v>0</v>
      </c>
      <c r="HW346" s="2">
        <v>41748</v>
      </c>
      <c r="HX346">
        <v>0</v>
      </c>
      <c r="HZ346">
        <v>319</v>
      </c>
      <c r="IA346">
        <v>1</v>
      </c>
      <c r="ID346">
        <v>0</v>
      </c>
      <c r="IE346">
        <v>0</v>
      </c>
    </row>
    <row r="347" spans="1:240" x14ac:dyDescent="0.35">
      <c r="A347">
        <v>61</v>
      </c>
      <c r="B347">
        <v>1</v>
      </c>
      <c r="C347" s="9">
        <v>2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f t="shared" si="81"/>
        <v>1</v>
      </c>
      <c r="M347">
        <v>0</v>
      </c>
      <c r="N347">
        <v>1</v>
      </c>
      <c r="O347">
        <v>0</v>
      </c>
      <c r="P347">
        <v>0</v>
      </c>
      <c r="Q347">
        <f t="shared" si="82"/>
        <v>1</v>
      </c>
      <c r="R347" s="8">
        <v>0</v>
      </c>
      <c r="S347" s="8">
        <v>0</v>
      </c>
      <c r="T347">
        <v>0</v>
      </c>
      <c r="U347">
        <v>1</v>
      </c>
      <c r="V347">
        <v>0</v>
      </c>
      <c r="W347">
        <v>0</v>
      </c>
      <c r="X347" s="8">
        <v>0</v>
      </c>
      <c r="Y347">
        <v>0</v>
      </c>
      <c r="Z347" s="8">
        <v>119</v>
      </c>
      <c r="AA347" s="8">
        <v>80</v>
      </c>
      <c r="AB347" s="8">
        <v>97</v>
      </c>
      <c r="AC347">
        <v>0</v>
      </c>
      <c r="AD347" s="8">
        <v>2.0162601626016259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s="8">
        <v>40</v>
      </c>
      <c r="AL347" s="8">
        <v>33</v>
      </c>
      <c r="AM347" s="6">
        <v>7.9</v>
      </c>
      <c r="AN347">
        <v>0</v>
      </c>
      <c r="AO347" s="8">
        <v>125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 s="8">
        <v>2</v>
      </c>
      <c r="AW347">
        <v>0</v>
      </c>
      <c r="AX347">
        <v>0</v>
      </c>
      <c r="AY347">
        <v>0</v>
      </c>
      <c r="AZ347" s="8">
        <v>82.5</v>
      </c>
      <c r="BA347" s="8">
        <v>79.5</v>
      </c>
      <c r="BD347" s="2">
        <v>41699</v>
      </c>
      <c r="BE347" s="2">
        <v>41748</v>
      </c>
      <c r="BF347" s="8">
        <v>49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16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3</v>
      </c>
      <c r="CJ347">
        <v>1</v>
      </c>
      <c r="CK347">
        <v>1</v>
      </c>
      <c r="CL347">
        <v>1</v>
      </c>
      <c r="CM347">
        <v>1</v>
      </c>
      <c r="CN347" s="6">
        <v>2.2000000000000002</v>
      </c>
      <c r="CO347" s="8">
        <v>0</v>
      </c>
      <c r="CP347" s="8">
        <v>100</v>
      </c>
      <c r="CQ347" s="8">
        <v>0</v>
      </c>
      <c r="CR347" s="8">
        <v>53</v>
      </c>
      <c r="CS347">
        <v>0</v>
      </c>
      <c r="CT347" s="4">
        <v>0.44537815126050423</v>
      </c>
      <c r="CU347" s="8">
        <v>66</v>
      </c>
      <c r="CV347" s="8">
        <v>54.000000000000007</v>
      </c>
      <c r="CW347" s="8">
        <v>0</v>
      </c>
      <c r="CX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f t="shared" si="83"/>
        <v>0</v>
      </c>
      <c r="EO347">
        <f t="shared" si="84"/>
        <v>0</v>
      </c>
      <c r="EP347">
        <f t="shared" si="85"/>
        <v>0</v>
      </c>
      <c r="EQ347">
        <f t="shared" si="86"/>
        <v>0</v>
      </c>
      <c r="ER347">
        <f t="shared" si="87"/>
        <v>0</v>
      </c>
      <c r="ES347">
        <f t="shared" si="88"/>
        <v>0</v>
      </c>
      <c r="ET347">
        <f t="shared" si="89"/>
        <v>0</v>
      </c>
      <c r="EU347">
        <f t="shared" si="90"/>
        <v>0</v>
      </c>
      <c r="EV347">
        <f t="shared" si="91"/>
        <v>0</v>
      </c>
      <c r="EW347">
        <f t="shared" si="92"/>
        <v>0</v>
      </c>
      <c r="EX347">
        <f t="shared" si="93"/>
        <v>0</v>
      </c>
      <c r="EY347" s="8">
        <v>1.816901408450704</v>
      </c>
      <c r="EZ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HA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f t="shared" si="95"/>
        <v>0</v>
      </c>
      <c r="HT347">
        <v>0</v>
      </c>
      <c r="HU347">
        <v>0</v>
      </c>
      <c r="HV347">
        <v>0</v>
      </c>
      <c r="HX347">
        <v>1</v>
      </c>
      <c r="HY347" s="2">
        <v>41762</v>
      </c>
      <c r="ID347">
        <v>2</v>
      </c>
      <c r="IE347">
        <v>4</v>
      </c>
    </row>
    <row r="348" spans="1:240" x14ac:dyDescent="0.35">
      <c r="A348">
        <v>63</v>
      </c>
      <c r="B348">
        <v>2</v>
      </c>
      <c r="C348" s="9">
        <v>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f t="shared" si="81"/>
        <v>1</v>
      </c>
      <c r="M348">
        <v>0</v>
      </c>
      <c r="N348">
        <v>1</v>
      </c>
      <c r="O348">
        <v>0</v>
      </c>
      <c r="P348">
        <v>0</v>
      </c>
      <c r="Q348">
        <f t="shared" si="82"/>
        <v>1</v>
      </c>
      <c r="R348" s="8">
        <v>0</v>
      </c>
      <c r="S348" s="8">
        <v>0</v>
      </c>
      <c r="T348">
        <v>0</v>
      </c>
      <c r="U348">
        <v>1</v>
      </c>
      <c r="V348">
        <v>0</v>
      </c>
      <c r="W348">
        <v>0</v>
      </c>
      <c r="X348" s="8">
        <v>0</v>
      </c>
      <c r="Y348">
        <v>0</v>
      </c>
      <c r="Z348" s="8">
        <v>133.9454693233034</v>
      </c>
      <c r="AA348" s="8">
        <v>64.06677712755922</v>
      </c>
      <c r="AB348" s="8">
        <v>99</v>
      </c>
      <c r="AC348">
        <v>0</v>
      </c>
      <c r="AD348" s="8">
        <v>1.849315068493151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s="8">
        <v>36.070688834043033</v>
      </c>
      <c r="AL348" s="8">
        <v>69.864546731960516</v>
      </c>
      <c r="AM348" s="6">
        <v>8.1</v>
      </c>
      <c r="AN348">
        <v>0</v>
      </c>
      <c r="AO348" s="8">
        <v>71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 s="8">
        <v>3</v>
      </c>
      <c r="AW348">
        <v>0</v>
      </c>
      <c r="AX348">
        <v>0</v>
      </c>
      <c r="AY348">
        <v>1</v>
      </c>
      <c r="AZ348" s="8">
        <v>169.5</v>
      </c>
      <c r="BA348" s="8">
        <v>133</v>
      </c>
      <c r="BB348" t="s">
        <v>217</v>
      </c>
      <c r="BD348" s="2">
        <v>41548</v>
      </c>
      <c r="BE348" s="2">
        <v>41597</v>
      </c>
      <c r="BF348" s="8">
        <v>49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2</v>
      </c>
      <c r="BO348">
        <v>2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0</v>
      </c>
      <c r="CL348">
        <v>0</v>
      </c>
      <c r="CM348">
        <v>0</v>
      </c>
      <c r="CN348" s="6">
        <v>1</v>
      </c>
      <c r="CO348" s="8">
        <v>0</v>
      </c>
      <c r="CP348" s="8">
        <v>100</v>
      </c>
      <c r="CQ348" s="8">
        <v>0</v>
      </c>
      <c r="CR348" s="8">
        <v>62</v>
      </c>
      <c r="CS348">
        <v>0</v>
      </c>
      <c r="CT348" s="4">
        <v>0.46287493196467111</v>
      </c>
      <c r="CU348" s="8">
        <v>71.945469323303399</v>
      </c>
      <c r="CV348" s="8">
        <v>77</v>
      </c>
      <c r="CW348" s="8">
        <v>0</v>
      </c>
      <c r="CX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f t="shared" si="83"/>
        <v>0</v>
      </c>
      <c r="EO348">
        <f t="shared" si="84"/>
        <v>0</v>
      </c>
      <c r="EP348">
        <f t="shared" si="85"/>
        <v>0</v>
      </c>
      <c r="EQ348">
        <f t="shared" si="86"/>
        <v>0</v>
      </c>
      <c r="ER348">
        <f t="shared" si="87"/>
        <v>0</v>
      </c>
      <c r="ES348">
        <f t="shared" si="88"/>
        <v>0</v>
      </c>
      <c r="ET348">
        <f t="shared" si="89"/>
        <v>0</v>
      </c>
      <c r="EU348">
        <f t="shared" si="90"/>
        <v>0</v>
      </c>
      <c r="EV348">
        <f t="shared" si="91"/>
        <v>0</v>
      </c>
      <c r="EW348">
        <f t="shared" si="92"/>
        <v>0</v>
      </c>
      <c r="EX348">
        <f t="shared" si="93"/>
        <v>0</v>
      </c>
      <c r="EY348" s="8">
        <v>1.8611111111111109</v>
      </c>
      <c r="EZ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HA348">
        <v>0</v>
      </c>
      <c r="HB348">
        <v>0</v>
      </c>
      <c r="HD348">
        <v>0</v>
      </c>
      <c r="HE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f t="shared" si="95"/>
        <v>0</v>
      </c>
      <c r="HT348">
        <v>0</v>
      </c>
      <c r="HU348">
        <v>1</v>
      </c>
      <c r="HV348">
        <v>0</v>
      </c>
      <c r="HX348">
        <v>1</v>
      </c>
      <c r="HY348" s="2">
        <v>42198</v>
      </c>
      <c r="ID348">
        <v>2</v>
      </c>
      <c r="IE348">
        <v>4</v>
      </c>
      <c r="IF348" t="s">
        <v>216</v>
      </c>
    </row>
    <row r="349" spans="1:240" x14ac:dyDescent="0.35">
      <c r="A349">
        <v>51</v>
      </c>
      <c r="B349">
        <v>1</v>
      </c>
      <c r="C349" s="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f t="shared" si="81"/>
        <v>0</v>
      </c>
      <c r="M349">
        <v>0</v>
      </c>
      <c r="N349">
        <v>1</v>
      </c>
      <c r="O349">
        <v>0</v>
      </c>
      <c r="P349">
        <v>0</v>
      </c>
      <c r="Q349">
        <f t="shared" si="82"/>
        <v>1</v>
      </c>
      <c r="R349" s="8">
        <v>0</v>
      </c>
      <c r="S349" s="8">
        <v>0</v>
      </c>
      <c r="T349">
        <v>0</v>
      </c>
      <c r="U349">
        <v>1</v>
      </c>
      <c r="V349">
        <v>0</v>
      </c>
      <c r="W349">
        <v>0</v>
      </c>
      <c r="X349" s="8">
        <v>0</v>
      </c>
      <c r="Y349">
        <v>0</v>
      </c>
      <c r="Z349" s="8">
        <v>108</v>
      </c>
      <c r="AA349" s="8">
        <v>70</v>
      </c>
      <c r="AB349" s="8">
        <v>99</v>
      </c>
      <c r="AC349">
        <v>0</v>
      </c>
      <c r="AD349" s="8">
        <v>1.9047619047619051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s="8">
        <v>41.5</v>
      </c>
      <c r="AL349" s="8">
        <v>33</v>
      </c>
      <c r="AM349" s="6">
        <v>7.9</v>
      </c>
      <c r="AN349">
        <v>0</v>
      </c>
      <c r="AO349" s="8">
        <v>125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 s="8">
        <v>2</v>
      </c>
      <c r="AW349">
        <v>0</v>
      </c>
      <c r="AX349">
        <v>0</v>
      </c>
      <c r="AY349">
        <v>0</v>
      </c>
      <c r="AZ349" s="8">
        <v>130</v>
      </c>
      <c r="BA349" s="8">
        <v>120</v>
      </c>
      <c r="BD349" s="2">
        <v>41699</v>
      </c>
      <c r="BE349" s="2">
        <v>41748</v>
      </c>
      <c r="BF349" s="8">
        <v>49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4</v>
      </c>
      <c r="BO349">
        <v>16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 s="6">
        <v>17.5</v>
      </c>
      <c r="CO349" s="8">
        <v>100</v>
      </c>
      <c r="CP349" s="8">
        <v>0</v>
      </c>
      <c r="CQ349" s="8">
        <v>0</v>
      </c>
      <c r="CR349" s="8">
        <v>70.5</v>
      </c>
      <c r="CS349">
        <v>0</v>
      </c>
      <c r="CT349" s="4">
        <v>0.65277777777777779</v>
      </c>
      <c r="CU349" s="8">
        <v>37.5</v>
      </c>
      <c r="CV349" s="8">
        <v>66.5</v>
      </c>
      <c r="CW349" s="8">
        <v>0</v>
      </c>
      <c r="CX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f t="shared" si="83"/>
        <v>0</v>
      </c>
      <c r="EO349">
        <f t="shared" si="84"/>
        <v>0</v>
      </c>
      <c r="EP349">
        <f t="shared" si="85"/>
        <v>0</v>
      </c>
      <c r="EQ349">
        <f t="shared" si="86"/>
        <v>0</v>
      </c>
      <c r="ER349">
        <f t="shared" si="87"/>
        <v>0</v>
      </c>
      <c r="ES349">
        <f t="shared" si="88"/>
        <v>0</v>
      </c>
      <c r="ET349">
        <f t="shared" si="89"/>
        <v>0</v>
      </c>
      <c r="EU349">
        <f t="shared" si="90"/>
        <v>0</v>
      </c>
      <c r="EV349">
        <f t="shared" si="91"/>
        <v>0</v>
      </c>
      <c r="EW349">
        <f t="shared" si="92"/>
        <v>0</v>
      </c>
      <c r="EX349">
        <f t="shared" si="93"/>
        <v>0</v>
      </c>
      <c r="EY349" s="8">
        <v>1.861538461538462</v>
      </c>
      <c r="EZ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0</v>
      </c>
      <c r="HA349">
        <v>0</v>
      </c>
      <c r="HB349">
        <v>0</v>
      </c>
      <c r="HD349">
        <v>0</v>
      </c>
      <c r="HE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f t="shared" si="95"/>
        <v>0</v>
      </c>
      <c r="HT349">
        <v>0</v>
      </c>
      <c r="HU349">
        <v>0</v>
      </c>
      <c r="HV349">
        <v>0</v>
      </c>
      <c r="HX349">
        <v>1</v>
      </c>
      <c r="HY349" s="2">
        <v>41762</v>
      </c>
      <c r="ID349">
        <v>2</v>
      </c>
      <c r="IE349">
        <v>4</v>
      </c>
    </row>
    <row r="350" spans="1:240" x14ac:dyDescent="0.35">
      <c r="A350">
        <v>60</v>
      </c>
      <c r="B350">
        <v>2</v>
      </c>
      <c r="C350" s="9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f t="shared" si="81"/>
        <v>0</v>
      </c>
      <c r="M350">
        <v>0</v>
      </c>
      <c r="N350">
        <v>1</v>
      </c>
      <c r="O350">
        <v>0</v>
      </c>
      <c r="P350">
        <v>0</v>
      </c>
      <c r="Q350">
        <f t="shared" si="82"/>
        <v>1</v>
      </c>
      <c r="R350" s="8">
        <v>0</v>
      </c>
      <c r="S350" s="8">
        <v>0</v>
      </c>
      <c r="T350">
        <v>2</v>
      </c>
      <c r="U350">
        <v>0</v>
      </c>
      <c r="V350">
        <v>0</v>
      </c>
      <c r="W350">
        <v>1</v>
      </c>
      <c r="X350" s="8">
        <v>1</v>
      </c>
      <c r="Y350">
        <v>0</v>
      </c>
      <c r="Z350" s="8">
        <v>128</v>
      </c>
      <c r="AA350" s="8">
        <v>67</v>
      </c>
      <c r="AB350" s="8">
        <v>97.124913254684245</v>
      </c>
      <c r="AC350">
        <v>0</v>
      </c>
      <c r="AD350" s="8">
        <v>1.880597014925373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s="8">
        <v>39.838803927275329</v>
      </c>
      <c r="AL350" s="8">
        <v>60</v>
      </c>
      <c r="AM350" s="6">
        <v>7.3520409218310627</v>
      </c>
      <c r="AN350">
        <v>0</v>
      </c>
      <c r="AO350" s="8">
        <v>56</v>
      </c>
      <c r="AP350">
        <v>2</v>
      </c>
      <c r="AQ350">
        <v>1</v>
      </c>
      <c r="AR350">
        <v>1</v>
      </c>
      <c r="AS350">
        <v>0</v>
      </c>
      <c r="AT350">
        <v>0</v>
      </c>
      <c r="AU350">
        <v>0</v>
      </c>
      <c r="AV350" s="8">
        <v>2</v>
      </c>
      <c r="AW350">
        <v>0</v>
      </c>
      <c r="AX350">
        <v>1</v>
      </c>
      <c r="AY350">
        <v>0</v>
      </c>
      <c r="AZ350" s="8">
        <v>123</v>
      </c>
      <c r="BA350" s="8">
        <v>0</v>
      </c>
      <c r="BB350" t="s">
        <v>288</v>
      </c>
      <c r="BD350" s="2">
        <v>42795</v>
      </c>
      <c r="BE350" s="2">
        <v>42844</v>
      </c>
      <c r="BF350" s="8">
        <v>49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7</v>
      </c>
      <c r="BO350">
        <v>2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0</v>
      </c>
      <c r="CL350">
        <v>0</v>
      </c>
      <c r="CM350">
        <v>0</v>
      </c>
      <c r="CN350" s="6">
        <v>0.5</v>
      </c>
      <c r="CO350" s="8">
        <v>20</v>
      </c>
      <c r="CP350" s="8">
        <v>0</v>
      </c>
      <c r="CQ350" s="8">
        <v>80</v>
      </c>
      <c r="CR350" s="8">
        <v>72</v>
      </c>
      <c r="CS350">
        <v>0</v>
      </c>
      <c r="CT350" s="4">
        <v>0.5625</v>
      </c>
      <c r="CU350" s="8">
        <v>56</v>
      </c>
      <c r="CV350" s="8">
        <v>122</v>
      </c>
      <c r="CW350" s="8">
        <v>0</v>
      </c>
      <c r="CX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f t="shared" si="83"/>
        <v>0</v>
      </c>
      <c r="EO350">
        <f t="shared" si="84"/>
        <v>0</v>
      </c>
      <c r="EP350">
        <f t="shared" si="85"/>
        <v>0</v>
      </c>
      <c r="EQ350">
        <f t="shared" si="86"/>
        <v>0</v>
      </c>
      <c r="ER350">
        <f t="shared" si="87"/>
        <v>0</v>
      </c>
      <c r="ES350">
        <f t="shared" si="88"/>
        <v>0</v>
      </c>
      <c r="ET350">
        <f t="shared" si="89"/>
        <v>0</v>
      </c>
      <c r="EU350">
        <f t="shared" si="90"/>
        <v>0</v>
      </c>
      <c r="EV350">
        <f t="shared" si="91"/>
        <v>0</v>
      </c>
      <c r="EW350">
        <f t="shared" si="92"/>
        <v>0</v>
      </c>
      <c r="EX350">
        <f t="shared" si="93"/>
        <v>0</v>
      </c>
      <c r="EY350" s="8">
        <v>2.043478260869565</v>
      </c>
      <c r="EZ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HA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f t="shared" si="95"/>
        <v>0</v>
      </c>
      <c r="HT350">
        <v>0</v>
      </c>
      <c r="HU350">
        <v>1</v>
      </c>
      <c r="HV350">
        <v>0</v>
      </c>
      <c r="HW350" s="2">
        <v>42880</v>
      </c>
      <c r="HX350">
        <v>0</v>
      </c>
      <c r="HZ350">
        <v>36</v>
      </c>
      <c r="IA350">
        <v>1</v>
      </c>
      <c r="ID350">
        <v>0</v>
      </c>
      <c r="IE350">
        <v>0</v>
      </c>
    </row>
    <row r="351" spans="1:240" x14ac:dyDescent="0.35">
      <c r="A351">
        <v>50</v>
      </c>
      <c r="B351">
        <v>1</v>
      </c>
      <c r="C351" s="9">
        <v>2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f t="shared" si="81"/>
        <v>1</v>
      </c>
      <c r="M351">
        <v>0</v>
      </c>
      <c r="N351">
        <v>1</v>
      </c>
      <c r="O351">
        <v>0</v>
      </c>
      <c r="P351">
        <v>0</v>
      </c>
      <c r="Q351">
        <f t="shared" si="82"/>
        <v>1</v>
      </c>
      <c r="R351" s="8">
        <v>0</v>
      </c>
      <c r="S351" s="8">
        <v>0</v>
      </c>
      <c r="T351">
        <v>0</v>
      </c>
      <c r="U351">
        <v>1</v>
      </c>
      <c r="V351">
        <v>0</v>
      </c>
      <c r="W351">
        <v>0</v>
      </c>
      <c r="X351" s="8">
        <v>0</v>
      </c>
      <c r="Y351">
        <v>0</v>
      </c>
      <c r="Z351" s="8">
        <v>135.0648256911785</v>
      </c>
      <c r="AA351" s="8">
        <v>79</v>
      </c>
      <c r="AB351" s="8">
        <v>97.891774891774887</v>
      </c>
      <c r="AC351">
        <v>0</v>
      </c>
      <c r="AD351" s="8">
        <v>1.9562043795620441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s="8">
        <v>40.5</v>
      </c>
      <c r="AL351" s="8">
        <v>65.5</v>
      </c>
      <c r="AM351" s="6">
        <v>9.5</v>
      </c>
      <c r="AN351">
        <v>0</v>
      </c>
      <c r="AO351" s="8">
        <v>80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 s="8">
        <v>2</v>
      </c>
      <c r="AW351">
        <v>0</v>
      </c>
      <c r="AX351">
        <v>1</v>
      </c>
      <c r="AY351">
        <v>0</v>
      </c>
      <c r="AZ351" s="8">
        <v>210</v>
      </c>
      <c r="BA351" s="8">
        <v>0</v>
      </c>
      <c r="BD351" s="2">
        <v>41632</v>
      </c>
      <c r="BE351" s="2">
        <v>41681</v>
      </c>
      <c r="BF351" s="8">
        <v>49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7</v>
      </c>
      <c r="BO351">
        <v>8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0</v>
      </c>
      <c r="CM351">
        <v>1</v>
      </c>
      <c r="CN351" s="6">
        <v>0.2</v>
      </c>
      <c r="CO351" s="8">
        <v>0</v>
      </c>
      <c r="CP351" s="8">
        <v>0</v>
      </c>
      <c r="CQ351" s="8">
        <v>100</v>
      </c>
      <c r="CR351" s="8">
        <v>136</v>
      </c>
      <c r="CS351">
        <v>0</v>
      </c>
      <c r="CT351" s="4">
        <v>1.0069238923164181</v>
      </c>
      <c r="CU351" s="8">
        <v>-0.93517430882150165</v>
      </c>
      <c r="CV351" s="8">
        <v>109</v>
      </c>
      <c r="CW351" s="8">
        <v>0</v>
      </c>
      <c r="CX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f t="shared" si="83"/>
        <v>0</v>
      </c>
      <c r="EO351">
        <f t="shared" si="84"/>
        <v>0</v>
      </c>
      <c r="EP351">
        <f t="shared" si="85"/>
        <v>0</v>
      </c>
      <c r="EQ351">
        <f t="shared" si="86"/>
        <v>0</v>
      </c>
      <c r="ER351">
        <f t="shared" si="87"/>
        <v>0</v>
      </c>
      <c r="ES351">
        <f t="shared" si="88"/>
        <v>0</v>
      </c>
      <c r="ET351">
        <f t="shared" si="89"/>
        <v>0</v>
      </c>
      <c r="EU351">
        <f t="shared" si="90"/>
        <v>0</v>
      </c>
      <c r="EV351">
        <f t="shared" si="91"/>
        <v>0</v>
      </c>
      <c r="EW351">
        <f t="shared" si="92"/>
        <v>0</v>
      </c>
      <c r="EX351">
        <f t="shared" si="93"/>
        <v>0</v>
      </c>
      <c r="EY351" s="8">
        <v>1.871794871794872</v>
      </c>
      <c r="EZ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1</v>
      </c>
      <c r="GZ351" s="2">
        <v>41682</v>
      </c>
      <c r="HA351">
        <v>2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f t="shared" si="95"/>
        <v>2</v>
      </c>
      <c r="HT351">
        <v>0</v>
      </c>
      <c r="HU351">
        <v>1</v>
      </c>
      <c r="HV351">
        <v>1</v>
      </c>
      <c r="HX351">
        <v>1</v>
      </c>
      <c r="HY351" s="2">
        <v>41777</v>
      </c>
      <c r="IB351">
        <v>1</v>
      </c>
      <c r="IC351">
        <v>1</v>
      </c>
      <c r="ID351">
        <v>1</v>
      </c>
      <c r="IE351">
        <v>2</v>
      </c>
    </row>
    <row r="352" spans="1:240" x14ac:dyDescent="0.35">
      <c r="A352">
        <v>57</v>
      </c>
      <c r="B352">
        <v>1</v>
      </c>
      <c r="C352" s="9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f t="shared" si="81"/>
        <v>0</v>
      </c>
      <c r="M352">
        <v>2</v>
      </c>
      <c r="N352">
        <v>0</v>
      </c>
      <c r="O352">
        <v>0</v>
      </c>
      <c r="P352">
        <v>1</v>
      </c>
      <c r="Q352">
        <f t="shared" si="82"/>
        <v>0</v>
      </c>
      <c r="R352" s="8">
        <v>20</v>
      </c>
      <c r="S352" s="8">
        <v>9.4710275024067869E-2</v>
      </c>
      <c r="T352">
        <v>1</v>
      </c>
      <c r="U352">
        <v>0</v>
      </c>
      <c r="V352">
        <v>1</v>
      </c>
      <c r="W352">
        <v>0</v>
      </c>
      <c r="X352" s="8">
        <v>0.3190561917520478</v>
      </c>
      <c r="Y352">
        <v>1</v>
      </c>
      <c r="Z352" s="8">
        <v>141</v>
      </c>
      <c r="AA352" s="8">
        <v>63</v>
      </c>
      <c r="AB352" s="8">
        <v>100</v>
      </c>
      <c r="AC352">
        <v>1</v>
      </c>
      <c r="AD352" s="8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 s="8">
        <v>35.500000000000007</v>
      </c>
      <c r="AL352" s="8">
        <v>46</v>
      </c>
      <c r="AM352" s="6">
        <v>9.3000000000000007</v>
      </c>
      <c r="AN352">
        <v>0</v>
      </c>
      <c r="AO352" s="8">
        <v>93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 s="8">
        <v>3</v>
      </c>
      <c r="AW352">
        <v>0</v>
      </c>
      <c r="AX352">
        <v>0</v>
      </c>
      <c r="AY352">
        <v>1</v>
      </c>
      <c r="AZ352" s="8">
        <v>249</v>
      </c>
      <c r="BA352" s="8">
        <v>249</v>
      </c>
      <c r="BB352" t="s">
        <v>234</v>
      </c>
      <c r="BD352" s="2">
        <v>42444</v>
      </c>
      <c r="BE352" s="2">
        <v>42493</v>
      </c>
      <c r="BF352" s="8">
        <v>49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</v>
      </c>
      <c r="BO352">
        <v>14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3</v>
      </c>
      <c r="CJ352">
        <v>1</v>
      </c>
      <c r="CK352">
        <v>1</v>
      </c>
      <c r="CL352">
        <v>1</v>
      </c>
      <c r="CM352">
        <v>1</v>
      </c>
      <c r="CN352" s="6">
        <v>0.1</v>
      </c>
      <c r="CO352" s="8">
        <v>0</v>
      </c>
      <c r="CP352" s="8">
        <v>0</v>
      </c>
      <c r="CQ352" s="8">
        <v>100</v>
      </c>
      <c r="CR352" s="8">
        <v>0</v>
      </c>
      <c r="CS352">
        <v>1</v>
      </c>
      <c r="CT352" s="4">
        <v>0</v>
      </c>
      <c r="CU352" s="8">
        <v>141</v>
      </c>
      <c r="CV352" s="8">
        <v>0</v>
      </c>
      <c r="CW352" s="8">
        <v>1</v>
      </c>
      <c r="CX352">
        <v>1</v>
      </c>
      <c r="CY352" s="2">
        <v>42545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1</v>
      </c>
      <c r="DN352">
        <v>1</v>
      </c>
      <c r="DO352">
        <v>1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f t="shared" si="83"/>
        <v>0</v>
      </c>
      <c r="EO352">
        <f t="shared" si="84"/>
        <v>0</v>
      </c>
      <c r="EP352">
        <f t="shared" si="85"/>
        <v>0</v>
      </c>
      <c r="EQ352">
        <f t="shared" si="86"/>
        <v>0</v>
      </c>
      <c r="ER352">
        <f t="shared" si="87"/>
        <v>0</v>
      </c>
      <c r="ES352">
        <f t="shared" si="88"/>
        <v>1</v>
      </c>
      <c r="ET352">
        <f t="shared" si="89"/>
        <v>1</v>
      </c>
      <c r="EU352">
        <f t="shared" si="90"/>
        <v>1</v>
      </c>
      <c r="EV352">
        <f t="shared" si="91"/>
        <v>1</v>
      </c>
      <c r="EW352">
        <f t="shared" si="92"/>
        <v>1</v>
      </c>
      <c r="EX352">
        <f t="shared" si="93"/>
        <v>0</v>
      </c>
      <c r="EY352" s="8">
        <v>1.846153846153846</v>
      </c>
      <c r="EZ352">
        <v>1</v>
      </c>
      <c r="FA352" s="2">
        <v>42581</v>
      </c>
      <c r="FB352">
        <v>0</v>
      </c>
      <c r="FC352">
        <v>1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</v>
      </c>
      <c r="GP352">
        <v>1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HA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f t="shared" si="95"/>
        <v>0</v>
      </c>
      <c r="HT352">
        <v>0</v>
      </c>
      <c r="HU352">
        <v>1</v>
      </c>
      <c r="HV352">
        <v>0</v>
      </c>
      <c r="HW352" s="2">
        <v>42550</v>
      </c>
      <c r="HX352">
        <v>0</v>
      </c>
      <c r="HZ352">
        <v>57</v>
      </c>
      <c r="IA352">
        <v>1</v>
      </c>
      <c r="ID352">
        <v>0</v>
      </c>
      <c r="IE352">
        <v>0</v>
      </c>
    </row>
    <row r="353" spans="1:240" x14ac:dyDescent="0.35">
      <c r="A353">
        <v>71</v>
      </c>
      <c r="B353">
        <v>1</v>
      </c>
      <c r="C353" s="9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f t="shared" si="81"/>
        <v>0</v>
      </c>
      <c r="M353">
        <v>0</v>
      </c>
      <c r="N353">
        <v>1</v>
      </c>
      <c r="O353">
        <v>0</v>
      </c>
      <c r="P353">
        <v>0</v>
      </c>
      <c r="Q353">
        <f t="shared" si="82"/>
        <v>1</v>
      </c>
      <c r="R353" s="8">
        <v>0</v>
      </c>
      <c r="S353" s="8">
        <v>0</v>
      </c>
      <c r="T353">
        <v>0</v>
      </c>
      <c r="U353">
        <v>1</v>
      </c>
      <c r="V353">
        <v>0</v>
      </c>
      <c r="W353">
        <v>0</v>
      </c>
      <c r="X353" s="8">
        <v>0</v>
      </c>
      <c r="Y353">
        <v>1</v>
      </c>
      <c r="Z353" s="8">
        <v>144</v>
      </c>
      <c r="AA353" s="8">
        <v>85</v>
      </c>
      <c r="AB353" s="8">
        <v>98</v>
      </c>
      <c r="AC353">
        <v>0</v>
      </c>
      <c r="AD353" s="8">
        <v>1.8978102189781021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s="8">
        <v>38.5</v>
      </c>
      <c r="AL353" s="8">
        <v>75</v>
      </c>
      <c r="AM353" s="6">
        <v>9.5</v>
      </c>
      <c r="AN353">
        <v>0</v>
      </c>
      <c r="AO353" s="8">
        <v>83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 s="8">
        <v>2</v>
      </c>
      <c r="AW353">
        <v>0</v>
      </c>
      <c r="AX353">
        <v>1</v>
      </c>
      <c r="AY353">
        <v>0</v>
      </c>
      <c r="AZ353" s="8">
        <v>248</v>
      </c>
      <c r="BA353" s="8">
        <v>0</v>
      </c>
      <c r="BB353" t="s">
        <v>238</v>
      </c>
      <c r="BD353" s="2">
        <v>42781</v>
      </c>
      <c r="BE353" s="2">
        <v>42830</v>
      </c>
      <c r="BF353" s="8">
        <v>49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7</v>
      </c>
      <c r="BO353">
        <v>10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3</v>
      </c>
      <c r="CJ353">
        <v>1</v>
      </c>
      <c r="CK353">
        <v>1</v>
      </c>
      <c r="CL353">
        <v>1</v>
      </c>
      <c r="CM353">
        <v>0</v>
      </c>
      <c r="CN353" s="6">
        <v>0.2</v>
      </c>
      <c r="CO353" s="8">
        <v>100</v>
      </c>
      <c r="CP353" s="8">
        <v>0</v>
      </c>
      <c r="CQ353" s="8">
        <v>0</v>
      </c>
      <c r="CR353" s="8">
        <v>50</v>
      </c>
      <c r="CS353">
        <v>1</v>
      </c>
      <c r="CT353" s="4">
        <v>0.34722222222222221</v>
      </c>
      <c r="CU353" s="8">
        <v>94</v>
      </c>
      <c r="CV353" s="8">
        <v>36</v>
      </c>
      <c r="CW353" s="8">
        <v>1</v>
      </c>
      <c r="CX353">
        <v>1</v>
      </c>
      <c r="CY353" s="2">
        <v>42880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0</v>
      </c>
      <c r="DG353">
        <v>1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1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</v>
      </c>
      <c r="DX353">
        <v>0</v>
      </c>
      <c r="DY353">
        <v>1</v>
      </c>
      <c r="DZ353">
        <v>0</v>
      </c>
      <c r="EA353">
        <v>0</v>
      </c>
      <c r="EB353">
        <v>0</v>
      </c>
      <c r="EC353">
        <v>1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0</v>
      </c>
      <c r="EN353">
        <f t="shared" si="83"/>
        <v>0</v>
      </c>
      <c r="EO353">
        <f t="shared" si="84"/>
        <v>0</v>
      </c>
      <c r="EP353">
        <f t="shared" si="85"/>
        <v>0</v>
      </c>
      <c r="EQ353">
        <f t="shared" si="86"/>
        <v>0</v>
      </c>
      <c r="ER353">
        <f t="shared" si="87"/>
        <v>0</v>
      </c>
      <c r="ES353">
        <f t="shared" si="88"/>
        <v>1</v>
      </c>
      <c r="ET353">
        <f t="shared" si="89"/>
        <v>1</v>
      </c>
      <c r="EU353">
        <f t="shared" si="90"/>
        <v>1</v>
      </c>
      <c r="EV353">
        <f t="shared" si="91"/>
        <v>1</v>
      </c>
      <c r="EW353">
        <f t="shared" si="92"/>
        <v>1</v>
      </c>
      <c r="EX353">
        <f t="shared" si="93"/>
        <v>0</v>
      </c>
      <c r="EY353" s="8">
        <v>1.7123287671232881</v>
      </c>
      <c r="EZ353">
        <v>1</v>
      </c>
      <c r="FA353" s="2">
        <v>42902</v>
      </c>
      <c r="FB353">
        <v>0</v>
      </c>
      <c r="FC353">
        <v>1</v>
      </c>
      <c r="FD353">
        <v>0</v>
      </c>
      <c r="FE353">
        <v>0</v>
      </c>
      <c r="FF353">
        <v>1</v>
      </c>
      <c r="FG353">
        <v>1</v>
      </c>
      <c r="FH353">
        <v>0</v>
      </c>
      <c r="FI353">
        <v>1</v>
      </c>
      <c r="FJ353">
        <v>1</v>
      </c>
      <c r="FK353">
        <v>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0</v>
      </c>
      <c r="HA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f t="shared" si="95"/>
        <v>0</v>
      </c>
      <c r="HT353">
        <v>0</v>
      </c>
      <c r="HU353">
        <v>1</v>
      </c>
      <c r="HV353">
        <v>0</v>
      </c>
      <c r="HW353" s="2">
        <v>42973</v>
      </c>
      <c r="HX353">
        <v>0</v>
      </c>
      <c r="HZ353">
        <v>143</v>
      </c>
      <c r="IA353">
        <v>1</v>
      </c>
      <c r="ID353">
        <v>0</v>
      </c>
      <c r="IE353">
        <v>0</v>
      </c>
    </row>
    <row r="354" spans="1:240" x14ac:dyDescent="0.35">
      <c r="A354">
        <v>75</v>
      </c>
      <c r="B354">
        <v>1</v>
      </c>
      <c r="C354" s="9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f t="shared" si="81"/>
        <v>0</v>
      </c>
      <c r="M354">
        <v>2</v>
      </c>
      <c r="N354">
        <v>0</v>
      </c>
      <c r="O354">
        <v>0</v>
      </c>
      <c r="P354">
        <v>1</v>
      </c>
      <c r="Q354">
        <f t="shared" si="82"/>
        <v>0</v>
      </c>
      <c r="R354" s="8">
        <v>0.2105558674901741</v>
      </c>
      <c r="S354" s="8">
        <v>8.1001107566164687E-2</v>
      </c>
      <c r="T354">
        <v>0</v>
      </c>
      <c r="U354">
        <v>1</v>
      </c>
      <c r="V354">
        <v>0</v>
      </c>
      <c r="W354">
        <v>0</v>
      </c>
      <c r="X354" s="8">
        <v>0</v>
      </c>
      <c r="Y354">
        <v>0</v>
      </c>
      <c r="Z354" s="8">
        <v>138</v>
      </c>
      <c r="AA354" s="8">
        <v>72</v>
      </c>
      <c r="AB354" s="8">
        <v>95</v>
      </c>
      <c r="AC354">
        <v>0</v>
      </c>
      <c r="AD354" s="8">
        <v>2.0128205128205132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 s="8">
        <v>15</v>
      </c>
      <c r="AL354" s="8">
        <v>72</v>
      </c>
      <c r="AM354" s="6">
        <v>9.6</v>
      </c>
      <c r="AN354">
        <v>0</v>
      </c>
      <c r="AO354" s="8">
        <v>92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 s="8">
        <v>3</v>
      </c>
      <c r="AW354">
        <v>0</v>
      </c>
      <c r="AX354">
        <v>0</v>
      </c>
      <c r="AY354">
        <v>1</v>
      </c>
      <c r="AZ354" s="8">
        <v>240</v>
      </c>
      <c r="BA354" s="8">
        <v>240</v>
      </c>
      <c r="BD354" s="2">
        <v>42641</v>
      </c>
      <c r="BE354" s="2">
        <v>42691</v>
      </c>
      <c r="BF354" s="8">
        <v>50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5</v>
      </c>
      <c r="BO354">
        <v>2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0</v>
      </c>
      <c r="CN354" s="6">
        <v>1.5</v>
      </c>
      <c r="CO354" s="8">
        <v>20</v>
      </c>
      <c r="CP354" s="8">
        <v>0</v>
      </c>
      <c r="CQ354" s="8">
        <v>80</v>
      </c>
      <c r="CR354" s="8">
        <v>74</v>
      </c>
      <c r="CS354">
        <v>0</v>
      </c>
      <c r="CT354" s="4">
        <v>0.53623188405797106</v>
      </c>
      <c r="CU354" s="8">
        <v>64</v>
      </c>
      <c r="CV354" s="8">
        <v>115</v>
      </c>
      <c r="CW354" s="8">
        <v>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f t="shared" si="83"/>
        <v>0</v>
      </c>
      <c r="EO354">
        <f t="shared" si="84"/>
        <v>0</v>
      </c>
      <c r="EP354">
        <f t="shared" si="85"/>
        <v>0</v>
      </c>
      <c r="EQ354">
        <f t="shared" si="86"/>
        <v>0</v>
      </c>
      <c r="ER354">
        <f t="shared" si="87"/>
        <v>0</v>
      </c>
      <c r="ES354">
        <f t="shared" si="88"/>
        <v>0</v>
      </c>
      <c r="ET354">
        <f t="shared" si="89"/>
        <v>0</v>
      </c>
      <c r="EU354">
        <f t="shared" si="90"/>
        <v>0</v>
      </c>
      <c r="EV354">
        <f t="shared" si="91"/>
        <v>0</v>
      </c>
      <c r="EW354">
        <f t="shared" si="92"/>
        <v>0</v>
      </c>
      <c r="EX354">
        <f t="shared" si="93"/>
        <v>0</v>
      </c>
      <c r="EY354" s="8">
        <v>1.901408450704225</v>
      </c>
      <c r="EZ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HA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f t="shared" si="95"/>
        <v>0</v>
      </c>
      <c r="HT354">
        <v>0</v>
      </c>
      <c r="HU354">
        <v>1</v>
      </c>
      <c r="HV354">
        <v>0</v>
      </c>
      <c r="HW354" s="2">
        <v>43071</v>
      </c>
      <c r="HX354">
        <v>0</v>
      </c>
      <c r="HZ354">
        <v>380</v>
      </c>
      <c r="IA354">
        <v>0</v>
      </c>
      <c r="ID354">
        <v>2</v>
      </c>
      <c r="IE354">
        <v>4</v>
      </c>
    </row>
    <row r="355" spans="1:240" x14ac:dyDescent="0.35">
      <c r="A355">
        <v>64</v>
      </c>
      <c r="B355">
        <v>1</v>
      </c>
      <c r="C355" s="9">
        <v>3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f t="shared" si="81"/>
        <v>1</v>
      </c>
      <c r="M355">
        <v>0</v>
      </c>
      <c r="N355">
        <v>1</v>
      </c>
      <c r="O355">
        <v>0</v>
      </c>
      <c r="P355">
        <v>0</v>
      </c>
      <c r="Q355">
        <f t="shared" si="82"/>
        <v>1</v>
      </c>
      <c r="R355" s="8">
        <v>0</v>
      </c>
      <c r="S355" s="8">
        <v>0</v>
      </c>
      <c r="T355">
        <v>2</v>
      </c>
      <c r="U355">
        <v>0</v>
      </c>
      <c r="V355">
        <v>0</v>
      </c>
      <c r="W355">
        <v>1</v>
      </c>
      <c r="X355" s="8">
        <v>6</v>
      </c>
      <c r="Y355">
        <v>1</v>
      </c>
      <c r="Z355" s="8">
        <v>179</v>
      </c>
      <c r="AA355" s="8">
        <v>86</v>
      </c>
      <c r="AB355" s="8">
        <v>97</v>
      </c>
      <c r="AC355">
        <v>0</v>
      </c>
      <c r="AD355" s="8">
        <v>1.346987951807229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s="8">
        <v>45</v>
      </c>
      <c r="AL355" s="8">
        <v>80</v>
      </c>
      <c r="AM355" s="6">
        <v>10.8</v>
      </c>
      <c r="AN355">
        <v>0</v>
      </c>
      <c r="AO355" s="8">
        <v>51</v>
      </c>
      <c r="AP355">
        <v>2</v>
      </c>
      <c r="AQ355">
        <v>1</v>
      </c>
      <c r="AR355">
        <v>1</v>
      </c>
      <c r="AS355">
        <v>0</v>
      </c>
      <c r="AT355">
        <v>0</v>
      </c>
      <c r="AU355">
        <v>0</v>
      </c>
      <c r="AV355" s="8">
        <v>3</v>
      </c>
      <c r="AW355">
        <v>0</v>
      </c>
      <c r="AX355">
        <v>0</v>
      </c>
      <c r="AY355">
        <v>1</v>
      </c>
      <c r="AZ355" s="8">
        <v>176</v>
      </c>
      <c r="BA355" s="8">
        <v>176</v>
      </c>
      <c r="BB355" t="s">
        <v>220</v>
      </c>
      <c r="BD355" s="2">
        <v>42649</v>
      </c>
      <c r="BE355" s="2">
        <v>42699</v>
      </c>
      <c r="BF355" s="8">
        <v>50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7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1</v>
      </c>
      <c r="CN355" s="6">
        <v>12.5</v>
      </c>
      <c r="CO355" s="8">
        <v>90</v>
      </c>
      <c r="CP355" s="8">
        <v>0</v>
      </c>
      <c r="CQ355" s="8">
        <v>10</v>
      </c>
      <c r="CR355" s="8">
        <v>76</v>
      </c>
      <c r="CS355">
        <v>0</v>
      </c>
      <c r="CT355" s="4">
        <v>0.42458100558659218</v>
      </c>
      <c r="CU355" s="8">
        <v>103</v>
      </c>
      <c r="CV355" s="8">
        <v>134</v>
      </c>
      <c r="CW355" s="8">
        <v>0</v>
      </c>
      <c r="CX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f t="shared" si="83"/>
        <v>0</v>
      </c>
      <c r="EO355">
        <f t="shared" si="84"/>
        <v>0</v>
      </c>
      <c r="EP355">
        <f t="shared" si="85"/>
        <v>0</v>
      </c>
      <c r="EQ355">
        <f t="shared" si="86"/>
        <v>0</v>
      </c>
      <c r="ER355">
        <f t="shared" si="87"/>
        <v>0</v>
      </c>
      <c r="ES355">
        <f t="shared" si="88"/>
        <v>0</v>
      </c>
      <c r="ET355">
        <f t="shared" si="89"/>
        <v>0</v>
      </c>
      <c r="EU355">
        <f t="shared" si="90"/>
        <v>0</v>
      </c>
      <c r="EV355">
        <f t="shared" si="91"/>
        <v>0</v>
      </c>
      <c r="EW355">
        <f t="shared" si="92"/>
        <v>0</v>
      </c>
      <c r="EX355">
        <f t="shared" si="93"/>
        <v>0</v>
      </c>
      <c r="EY355" s="8">
        <v>1.8611111111111109</v>
      </c>
      <c r="EZ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HA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f t="shared" si="95"/>
        <v>0</v>
      </c>
      <c r="HT355">
        <v>0</v>
      </c>
      <c r="HU355">
        <v>1</v>
      </c>
      <c r="HV355">
        <v>0</v>
      </c>
      <c r="HX355">
        <v>0</v>
      </c>
      <c r="ID355">
        <v>2</v>
      </c>
      <c r="IE355">
        <v>4</v>
      </c>
    </row>
    <row r="356" spans="1:240" x14ac:dyDescent="0.35">
      <c r="A356">
        <v>79</v>
      </c>
      <c r="B356">
        <v>1</v>
      </c>
      <c r="C356" s="9">
        <v>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f t="shared" si="81"/>
        <v>1</v>
      </c>
      <c r="M356">
        <v>0</v>
      </c>
      <c r="N356">
        <v>1</v>
      </c>
      <c r="O356">
        <v>0</v>
      </c>
      <c r="P356">
        <v>0</v>
      </c>
      <c r="Q356">
        <f t="shared" si="82"/>
        <v>1</v>
      </c>
      <c r="R356" s="8">
        <v>0</v>
      </c>
      <c r="S356" s="8">
        <v>0</v>
      </c>
      <c r="T356">
        <v>2</v>
      </c>
      <c r="U356">
        <v>0</v>
      </c>
      <c r="V356">
        <v>0</v>
      </c>
      <c r="W356">
        <v>1</v>
      </c>
      <c r="X356" s="8">
        <v>21</v>
      </c>
      <c r="Y356">
        <v>1</v>
      </c>
      <c r="Z356" s="8">
        <v>166</v>
      </c>
      <c r="AA356" s="8">
        <v>80</v>
      </c>
      <c r="AB356" s="8">
        <v>98</v>
      </c>
      <c r="AC356">
        <v>1</v>
      </c>
      <c r="AD356" s="8">
        <v>2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 s="8">
        <v>42.113049422263209</v>
      </c>
      <c r="AL356" s="8">
        <v>42</v>
      </c>
      <c r="AM356" s="6">
        <v>6.3</v>
      </c>
      <c r="AN356">
        <v>1</v>
      </c>
      <c r="AO356" s="8">
        <v>12</v>
      </c>
      <c r="AP356">
        <v>5</v>
      </c>
      <c r="AQ356">
        <v>1</v>
      </c>
      <c r="AR356">
        <v>0</v>
      </c>
      <c r="AS356">
        <v>0</v>
      </c>
      <c r="AT356">
        <v>0</v>
      </c>
      <c r="AU356">
        <v>1</v>
      </c>
      <c r="AV356" s="8">
        <v>2</v>
      </c>
      <c r="AW356">
        <v>0</v>
      </c>
      <c r="AX356">
        <v>1</v>
      </c>
      <c r="AY356">
        <v>0</v>
      </c>
      <c r="AZ356" s="8">
        <v>207</v>
      </c>
      <c r="BA356" s="8">
        <v>0</v>
      </c>
      <c r="BD356" s="2">
        <v>42769</v>
      </c>
      <c r="BE356" s="2">
        <v>42819</v>
      </c>
      <c r="BF356" s="8">
        <v>50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2</v>
      </c>
      <c r="BO356">
        <v>2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v>0</v>
      </c>
      <c r="CM356">
        <v>0</v>
      </c>
      <c r="CN356" s="6">
        <v>0.5</v>
      </c>
      <c r="CO356" s="8">
        <v>0</v>
      </c>
      <c r="CP356" s="8">
        <v>0</v>
      </c>
      <c r="CQ356" s="8">
        <v>100</v>
      </c>
      <c r="CR356" s="8">
        <v>100</v>
      </c>
      <c r="CS356">
        <v>0</v>
      </c>
      <c r="CT356" s="4">
        <v>0.60240963855421692</v>
      </c>
      <c r="CU356" s="8">
        <v>66</v>
      </c>
      <c r="CV356" s="8">
        <v>70</v>
      </c>
      <c r="CW356" s="8">
        <v>0</v>
      </c>
      <c r="CX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f t="shared" si="83"/>
        <v>0</v>
      </c>
      <c r="EO356">
        <f t="shared" si="84"/>
        <v>0</v>
      </c>
      <c r="EP356">
        <f t="shared" si="85"/>
        <v>0</v>
      </c>
      <c r="EQ356">
        <f t="shared" si="86"/>
        <v>0</v>
      </c>
      <c r="ER356">
        <f t="shared" si="87"/>
        <v>0</v>
      </c>
      <c r="ES356">
        <f t="shared" si="88"/>
        <v>0</v>
      </c>
      <c r="ET356">
        <f t="shared" si="89"/>
        <v>0</v>
      </c>
      <c r="EU356">
        <f t="shared" si="90"/>
        <v>0</v>
      </c>
      <c r="EV356">
        <f t="shared" si="91"/>
        <v>0</v>
      </c>
      <c r="EW356">
        <f t="shared" si="92"/>
        <v>0</v>
      </c>
      <c r="EX356">
        <f t="shared" si="93"/>
        <v>0</v>
      </c>
      <c r="EY356" s="8">
        <v>1.868421052631579</v>
      </c>
      <c r="EZ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HA356">
        <v>0</v>
      </c>
      <c r="HB356">
        <v>0</v>
      </c>
      <c r="HD356">
        <v>0</v>
      </c>
      <c r="HE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f t="shared" si="95"/>
        <v>0</v>
      </c>
      <c r="HT356">
        <v>0</v>
      </c>
      <c r="HU356">
        <v>1</v>
      </c>
      <c r="HV356">
        <v>0</v>
      </c>
      <c r="HW356" s="2">
        <v>42845</v>
      </c>
      <c r="HX356">
        <v>0</v>
      </c>
      <c r="HZ356">
        <v>26</v>
      </c>
      <c r="IA356">
        <v>1</v>
      </c>
      <c r="ID356">
        <v>0</v>
      </c>
      <c r="IE356">
        <v>0</v>
      </c>
    </row>
    <row r="357" spans="1:240" x14ac:dyDescent="0.35">
      <c r="A357">
        <v>79</v>
      </c>
      <c r="B357">
        <v>2</v>
      </c>
      <c r="C357" s="9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f t="shared" si="81"/>
        <v>0</v>
      </c>
      <c r="M357">
        <v>0</v>
      </c>
      <c r="N357">
        <v>1</v>
      </c>
      <c r="O357">
        <v>0</v>
      </c>
      <c r="P357">
        <v>0</v>
      </c>
      <c r="Q357">
        <f t="shared" si="82"/>
        <v>1</v>
      </c>
      <c r="R357" s="8">
        <v>0</v>
      </c>
      <c r="S357" s="8">
        <v>0</v>
      </c>
      <c r="T357">
        <v>0</v>
      </c>
      <c r="U357">
        <v>1</v>
      </c>
      <c r="V357">
        <v>0</v>
      </c>
      <c r="W357">
        <v>0</v>
      </c>
      <c r="X357" s="8">
        <v>0</v>
      </c>
      <c r="Y357">
        <v>1</v>
      </c>
      <c r="Z357" s="8">
        <v>173</v>
      </c>
      <c r="AA357" s="8">
        <v>70</v>
      </c>
      <c r="AB357" s="8">
        <v>96</v>
      </c>
      <c r="AC357">
        <v>0</v>
      </c>
      <c r="AD357" s="8">
        <v>1.9863013698630141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 s="8">
        <v>44</v>
      </c>
      <c r="AL357" s="8">
        <v>41</v>
      </c>
      <c r="AM357" s="6">
        <v>5.9</v>
      </c>
      <c r="AN357">
        <v>1</v>
      </c>
      <c r="AO357" s="8">
        <v>30</v>
      </c>
      <c r="AP357">
        <v>3</v>
      </c>
      <c r="AQ357">
        <v>1</v>
      </c>
      <c r="AR357">
        <v>0</v>
      </c>
      <c r="AS357">
        <v>1</v>
      </c>
      <c r="AT357">
        <v>0</v>
      </c>
      <c r="AU357">
        <v>0</v>
      </c>
      <c r="AV357" s="8">
        <v>2</v>
      </c>
      <c r="AW357">
        <v>0</v>
      </c>
      <c r="AX357">
        <v>1</v>
      </c>
      <c r="AY357">
        <v>0</v>
      </c>
      <c r="AZ357" s="8">
        <v>324</v>
      </c>
      <c r="BA357" s="8">
        <v>0</v>
      </c>
      <c r="BD357" s="2">
        <v>42536</v>
      </c>
      <c r="BE357" s="2">
        <v>42586</v>
      </c>
      <c r="BF357" s="8">
        <v>50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7</v>
      </c>
      <c r="BO357">
        <v>16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1</v>
      </c>
      <c r="CN357" s="6">
        <v>9</v>
      </c>
      <c r="CO357" s="8">
        <v>50</v>
      </c>
      <c r="CP357" s="8">
        <v>50</v>
      </c>
      <c r="CQ357" s="8">
        <v>0</v>
      </c>
      <c r="CR357" s="8">
        <v>0</v>
      </c>
      <c r="CS357">
        <v>1</v>
      </c>
      <c r="CT357" s="4">
        <v>0</v>
      </c>
      <c r="CU357" s="8">
        <v>173</v>
      </c>
      <c r="CV357" s="8">
        <v>130</v>
      </c>
      <c r="CW357" s="8">
        <v>1</v>
      </c>
      <c r="CX357">
        <v>1</v>
      </c>
      <c r="CY357" s="2">
        <v>42589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f t="shared" si="83"/>
        <v>1</v>
      </c>
      <c r="EO357">
        <f t="shared" si="84"/>
        <v>0</v>
      </c>
      <c r="EP357">
        <f t="shared" si="85"/>
        <v>1</v>
      </c>
      <c r="EQ357">
        <f t="shared" si="86"/>
        <v>1</v>
      </c>
      <c r="ER357">
        <f t="shared" si="87"/>
        <v>0</v>
      </c>
      <c r="ES357">
        <f t="shared" si="88"/>
        <v>1</v>
      </c>
      <c r="ET357">
        <f t="shared" si="89"/>
        <v>1</v>
      </c>
      <c r="EU357">
        <f t="shared" si="90"/>
        <v>0</v>
      </c>
      <c r="EV357">
        <f t="shared" si="91"/>
        <v>1</v>
      </c>
      <c r="EW357">
        <f t="shared" si="92"/>
        <v>1</v>
      </c>
      <c r="EX357">
        <f t="shared" si="93"/>
        <v>1</v>
      </c>
      <c r="EY357" s="8">
        <v>1.746666666666667</v>
      </c>
      <c r="EZ357">
        <v>1</v>
      </c>
      <c r="FA357" s="2">
        <v>42593</v>
      </c>
      <c r="FB357">
        <v>1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1</v>
      </c>
      <c r="FS357">
        <v>0</v>
      </c>
      <c r="FT357">
        <v>0</v>
      </c>
      <c r="FU357">
        <v>1</v>
      </c>
      <c r="FV357" s="2">
        <v>42677</v>
      </c>
      <c r="FW357">
        <v>1</v>
      </c>
      <c r="FX357">
        <v>1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0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</v>
      </c>
      <c r="GY357">
        <v>1</v>
      </c>
      <c r="GZ357" s="2">
        <v>42602</v>
      </c>
      <c r="HA357">
        <v>2</v>
      </c>
      <c r="HB357">
        <v>1</v>
      </c>
      <c r="HC357" s="2">
        <v>42686</v>
      </c>
      <c r="HD357">
        <v>3</v>
      </c>
      <c r="HE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f>HD357</f>
        <v>3</v>
      </c>
      <c r="HT357">
        <v>0</v>
      </c>
      <c r="HU357">
        <v>0</v>
      </c>
      <c r="HV357">
        <v>1</v>
      </c>
      <c r="HX357">
        <v>1</v>
      </c>
      <c r="HY357" s="2">
        <v>42766</v>
      </c>
      <c r="IB357">
        <v>16</v>
      </c>
      <c r="IC357">
        <v>1</v>
      </c>
      <c r="ID357">
        <v>1</v>
      </c>
      <c r="IE357">
        <v>2</v>
      </c>
    </row>
    <row r="358" spans="1:240" x14ac:dyDescent="0.35">
      <c r="A358">
        <v>70</v>
      </c>
      <c r="B358">
        <v>1</v>
      </c>
      <c r="C358" s="9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f t="shared" si="81"/>
        <v>0</v>
      </c>
      <c r="M358">
        <v>2</v>
      </c>
      <c r="N358">
        <v>0</v>
      </c>
      <c r="O358">
        <v>0</v>
      </c>
      <c r="P358">
        <v>1</v>
      </c>
      <c r="Q358">
        <f t="shared" si="82"/>
        <v>0</v>
      </c>
      <c r="R358" s="8">
        <v>10</v>
      </c>
      <c r="S358" s="8">
        <v>5.5317849145820261E-2</v>
      </c>
      <c r="T358">
        <v>0</v>
      </c>
      <c r="U358">
        <v>1</v>
      </c>
      <c r="V358">
        <v>0</v>
      </c>
      <c r="W358">
        <v>0</v>
      </c>
      <c r="X358" s="8">
        <v>0</v>
      </c>
      <c r="Y358">
        <v>0</v>
      </c>
      <c r="Z358" s="8">
        <v>130</v>
      </c>
      <c r="AA358" s="8">
        <v>51</v>
      </c>
      <c r="AB358" s="8">
        <v>99</v>
      </c>
      <c r="AC358">
        <v>0</v>
      </c>
      <c r="AD358" s="8">
        <v>1.8911564625850339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s="8">
        <v>36.047313930674107</v>
      </c>
      <c r="AL358" s="8">
        <v>75</v>
      </c>
      <c r="AM358" s="6">
        <v>7.2</v>
      </c>
      <c r="AN358">
        <v>1</v>
      </c>
      <c r="AO358" s="8">
        <v>41</v>
      </c>
      <c r="AP358">
        <v>3</v>
      </c>
      <c r="AQ358">
        <v>1</v>
      </c>
      <c r="AR358">
        <v>0</v>
      </c>
      <c r="AS358">
        <v>1</v>
      </c>
      <c r="AT358">
        <v>0</v>
      </c>
      <c r="AU358">
        <v>0</v>
      </c>
      <c r="AV358" s="8">
        <v>3</v>
      </c>
      <c r="AW358">
        <v>0</v>
      </c>
      <c r="AX358">
        <v>0</v>
      </c>
      <c r="AY358">
        <v>1</v>
      </c>
      <c r="AZ358" s="8">
        <v>488</v>
      </c>
      <c r="BA358" s="8">
        <v>400.90326581767891</v>
      </c>
      <c r="BB358" t="s">
        <v>220</v>
      </c>
      <c r="BD358" s="2">
        <v>42787</v>
      </c>
      <c r="BE358" s="2">
        <v>42837</v>
      </c>
      <c r="BF358" s="8">
        <v>50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</v>
      </c>
      <c r="BO358">
        <v>6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1</v>
      </c>
      <c r="CN358" s="6">
        <v>1.4</v>
      </c>
      <c r="CO358" s="8">
        <v>100</v>
      </c>
      <c r="CP358" s="8">
        <v>0</v>
      </c>
      <c r="CQ358" s="8">
        <v>0</v>
      </c>
      <c r="CR358" s="8">
        <v>93</v>
      </c>
      <c r="CS358">
        <v>0</v>
      </c>
      <c r="CT358" s="4">
        <v>0.7153846153846154</v>
      </c>
      <c r="CU358" s="8">
        <v>37</v>
      </c>
      <c r="CV358" s="8">
        <v>71</v>
      </c>
      <c r="CW358" s="8">
        <v>1</v>
      </c>
      <c r="CX358">
        <v>1</v>
      </c>
      <c r="CY358" s="2">
        <v>42838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1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</v>
      </c>
      <c r="EL358">
        <v>0</v>
      </c>
      <c r="EM358">
        <v>0</v>
      </c>
      <c r="EN358">
        <f t="shared" si="83"/>
        <v>1</v>
      </c>
      <c r="EO358">
        <f t="shared" si="84"/>
        <v>0</v>
      </c>
      <c r="EP358">
        <f t="shared" si="85"/>
        <v>1</v>
      </c>
      <c r="EQ358">
        <f t="shared" si="86"/>
        <v>1</v>
      </c>
      <c r="ER358">
        <f t="shared" si="87"/>
        <v>0</v>
      </c>
      <c r="ES358">
        <f t="shared" si="88"/>
        <v>1</v>
      </c>
      <c r="ET358">
        <f t="shared" si="89"/>
        <v>1</v>
      </c>
      <c r="EU358">
        <f t="shared" si="90"/>
        <v>0</v>
      </c>
      <c r="EV358">
        <f t="shared" si="91"/>
        <v>0</v>
      </c>
      <c r="EW358">
        <f t="shared" si="92"/>
        <v>0</v>
      </c>
      <c r="EX358">
        <f t="shared" si="93"/>
        <v>1</v>
      </c>
      <c r="EY358" s="8">
        <v>1.88</v>
      </c>
      <c r="EZ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</v>
      </c>
      <c r="GY358">
        <v>0</v>
      </c>
      <c r="HA358">
        <v>0</v>
      </c>
      <c r="HB358">
        <v>0</v>
      </c>
      <c r="HD358">
        <v>0</v>
      </c>
      <c r="HE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f t="shared" ref="HR358:HR376" si="96">HA358</f>
        <v>0</v>
      </c>
      <c r="HT358">
        <v>0</v>
      </c>
      <c r="HU358">
        <v>1</v>
      </c>
      <c r="HV358">
        <v>0</v>
      </c>
      <c r="HW358" s="2">
        <v>42887</v>
      </c>
      <c r="HX358">
        <v>0</v>
      </c>
      <c r="HZ358">
        <v>50</v>
      </c>
      <c r="IA358">
        <v>1</v>
      </c>
      <c r="ID358">
        <v>0</v>
      </c>
      <c r="IE358">
        <v>0</v>
      </c>
    </row>
    <row r="359" spans="1:240" x14ac:dyDescent="0.35">
      <c r="A359">
        <v>60</v>
      </c>
      <c r="B359">
        <v>1</v>
      </c>
      <c r="C359" s="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f t="shared" si="81"/>
        <v>0</v>
      </c>
      <c r="M359">
        <v>1</v>
      </c>
      <c r="N359">
        <v>0</v>
      </c>
      <c r="O359">
        <v>1</v>
      </c>
      <c r="P359">
        <v>0</v>
      </c>
      <c r="Q359">
        <f t="shared" si="82"/>
        <v>1</v>
      </c>
      <c r="R359" s="8">
        <v>0</v>
      </c>
      <c r="S359" s="8">
        <v>6.7911714770797965E-2</v>
      </c>
      <c r="T359">
        <v>0</v>
      </c>
      <c r="U359">
        <v>1</v>
      </c>
      <c r="V359">
        <v>0</v>
      </c>
      <c r="W359">
        <v>0</v>
      </c>
      <c r="X359" s="8">
        <v>0</v>
      </c>
      <c r="Y359">
        <v>1</v>
      </c>
      <c r="Z359" s="8">
        <v>150</v>
      </c>
      <c r="AA359" s="8">
        <v>84</v>
      </c>
      <c r="AB359" s="8">
        <v>97</v>
      </c>
      <c r="AC359">
        <v>0</v>
      </c>
      <c r="AD359" s="8">
        <v>2.042553191489362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s="8">
        <v>41</v>
      </c>
      <c r="AL359" s="8">
        <v>73</v>
      </c>
      <c r="AM359" s="6">
        <v>8.4</v>
      </c>
      <c r="AN359">
        <v>0</v>
      </c>
      <c r="AO359" s="8">
        <v>32</v>
      </c>
      <c r="AP359">
        <v>3</v>
      </c>
      <c r="AQ359">
        <v>1</v>
      </c>
      <c r="AR359">
        <v>0</v>
      </c>
      <c r="AS359">
        <v>1</v>
      </c>
      <c r="AT359">
        <v>0</v>
      </c>
      <c r="AU359">
        <v>0</v>
      </c>
      <c r="AV359" s="8">
        <v>1</v>
      </c>
      <c r="AW359">
        <v>1</v>
      </c>
      <c r="AX359">
        <v>0</v>
      </c>
      <c r="AY359">
        <v>0</v>
      </c>
      <c r="AZ359" s="8">
        <v>551</v>
      </c>
      <c r="BA359" s="8">
        <v>551</v>
      </c>
      <c r="BD359" s="2">
        <v>41414</v>
      </c>
      <c r="BE359" s="2">
        <v>41464</v>
      </c>
      <c r="BF359" s="8">
        <v>50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7</v>
      </c>
      <c r="BO359">
        <v>2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0</v>
      </c>
      <c r="CM359">
        <v>0</v>
      </c>
      <c r="CN359" s="6">
        <v>0.1</v>
      </c>
      <c r="CO359" s="8">
        <v>100</v>
      </c>
      <c r="CP359" s="8">
        <v>0</v>
      </c>
      <c r="CQ359" s="8">
        <v>0</v>
      </c>
      <c r="CR359" s="8">
        <v>121</v>
      </c>
      <c r="CS359">
        <v>0</v>
      </c>
      <c r="CT359" s="4">
        <v>0.80666666666666664</v>
      </c>
      <c r="CU359" s="8">
        <v>29</v>
      </c>
      <c r="CV359" s="8">
        <v>155</v>
      </c>
      <c r="CW359" s="8">
        <v>1</v>
      </c>
      <c r="CX359">
        <v>1</v>
      </c>
      <c r="CY359" s="2">
        <v>41706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1</v>
      </c>
      <c r="DP359">
        <v>0</v>
      </c>
      <c r="DQ359">
        <v>1</v>
      </c>
      <c r="DR359">
        <v>1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1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f t="shared" si="83"/>
        <v>1</v>
      </c>
      <c r="EO359">
        <f t="shared" si="84"/>
        <v>1</v>
      </c>
      <c r="EP359">
        <f t="shared" si="85"/>
        <v>0</v>
      </c>
      <c r="EQ359">
        <f t="shared" si="86"/>
        <v>0</v>
      </c>
      <c r="ER359">
        <f t="shared" si="87"/>
        <v>0</v>
      </c>
      <c r="ES359">
        <f t="shared" si="88"/>
        <v>1</v>
      </c>
      <c r="ET359">
        <f t="shared" si="89"/>
        <v>1</v>
      </c>
      <c r="EU359">
        <f t="shared" si="90"/>
        <v>0</v>
      </c>
      <c r="EV359">
        <f t="shared" si="91"/>
        <v>1</v>
      </c>
      <c r="EW359">
        <f t="shared" si="92"/>
        <v>1</v>
      </c>
      <c r="EX359">
        <f t="shared" si="93"/>
        <v>0</v>
      </c>
      <c r="EY359" s="8">
        <v>1.833333333333333</v>
      </c>
      <c r="EZ359">
        <v>1</v>
      </c>
      <c r="FA359" s="2">
        <v>41738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HA359">
        <v>0</v>
      </c>
      <c r="HB359">
        <v>0</v>
      </c>
      <c r="HD359">
        <v>0</v>
      </c>
      <c r="HE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1</v>
      </c>
      <c r="HR359">
        <f t="shared" si="96"/>
        <v>0</v>
      </c>
      <c r="HS359" t="s">
        <v>277</v>
      </c>
      <c r="HT359">
        <v>0</v>
      </c>
      <c r="HU359">
        <v>1</v>
      </c>
      <c r="HV359">
        <v>0</v>
      </c>
      <c r="HW359" s="2">
        <v>42161</v>
      </c>
      <c r="HX359">
        <v>1</v>
      </c>
      <c r="HY359" s="2">
        <v>43019</v>
      </c>
      <c r="HZ359">
        <v>697</v>
      </c>
      <c r="IA359">
        <v>0</v>
      </c>
      <c r="ID359">
        <v>2</v>
      </c>
      <c r="IE359">
        <v>4</v>
      </c>
    </row>
    <row r="360" spans="1:240" x14ac:dyDescent="0.35">
      <c r="A360">
        <v>60</v>
      </c>
      <c r="B360">
        <v>1</v>
      </c>
      <c r="C360" s="9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f t="shared" si="81"/>
        <v>0</v>
      </c>
      <c r="M360">
        <v>1</v>
      </c>
      <c r="N360">
        <v>0</v>
      </c>
      <c r="O360">
        <v>1</v>
      </c>
      <c r="P360">
        <v>0</v>
      </c>
      <c r="Q360">
        <f t="shared" si="82"/>
        <v>1</v>
      </c>
      <c r="R360" s="8">
        <v>0</v>
      </c>
      <c r="S360" s="8">
        <v>5.5247746681188932E-2</v>
      </c>
      <c r="T360">
        <v>0</v>
      </c>
      <c r="U360">
        <v>1</v>
      </c>
      <c r="V360">
        <v>0</v>
      </c>
      <c r="W360">
        <v>0</v>
      </c>
      <c r="X360" s="8">
        <v>0</v>
      </c>
      <c r="Y360">
        <v>1</v>
      </c>
      <c r="Z360" s="8">
        <v>150</v>
      </c>
      <c r="AA360" s="8">
        <v>84</v>
      </c>
      <c r="AB360" s="8">
        <v>97.168224299065415</v>
      </c>
      <c r="AC360">
        <v>0</v>
      </c>
      <c r="AD360" s="8">
        <v>1.828571428571429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s="8">
        <v>45.036354313670778</v>
      </c>
      <c r="AL360" s="8">
        <v>71</v>
      </c>
      <c r="AM360" s="6">
        <v>8.4</v>
      </c>
      <c r="AN360">
        <v>0</v>
      </c>
      <c r="AO360" s="8">
        <v>34</v>
      </c>
      <c r="AP360">
        <v>3</v>
      </c>
      <c r="AQ360">
        <v>1</v>
      </c>
      <c r="AR360">
        <v>0</v>
      </c>
      <c r="AS360">
        <v>1</v>
      </c>
      <c r="AT360">
        <v>0</v>
      </c>
      <c r="AU360">
        <v>0</v>
      </c>
      <c r="AV360" s="8">
        <v>1</v>
      </c>
      <c r="AW360">
        <v>1</v>
      </c>
      <c r="AX360">
        <v>0</v>
      </c>
      <c r="AY360">
        <v>0</v>
      </c>
      <c r="AZ360" s="8">
        <v>551</v>
      </c>
      <c r="BA360" s="8">
        <v>551</v>
      </c>
      <c r="BD360" s="2">
        <v>41414</v>
      </c>
      <c r="BE360" s="2">
        <v>41464</v>
      </c>
      <c r="BF360" s="8">
        <v>50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</v>
      </c>
      <c r="BO360">
        <v>2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0</v>
      </c>
      <c r="CL360">
        <v>0</v>
      </c>
      <c r="CM360">
        <v>0</v>
      </c>
      <c r="CN360" s="6">
        <v>0.1</v>
      </c>
      <c r="CO360" s="8">
        <v>100</v>
      </c>
      <c r="CP360" s="8">
        <v>0</v>
      </c>
      <c r="CQ360" s="8">
        <v>0</v>
      </c>
      <c r="CR360" s="8">
        <v>121</v>
      </c>
      <c r="CS360">
        <v>0</v>
      </c>
      <c r="CT360" s="4">
        <v>0.80666666666666664</v>
      </c>
      <c r="CU360" s="8">
        <v>29</v>
      </c>
      <c r="CV360" s="8">
        <v>155</v>
      </c>
      <c r="CW360" s="8">
        <v>1</v>
      </c>
      <c r="CX360">
        <v>1</v>
      </c>
      <c r="CY360" s="2">
        <v>41706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0</v>
      </c>
      <c r="DQ360">
        <v>1</v>
      </c>
      <c r="DR360">
        <v>1</v>
      </c>
      <c r="DS360">
        <v>0</v>
      </c>
      <c r="DT360">
        <v>1</v>
      </c>
      <c r="DU360">
        <v>0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f t="shared" si="83"/>
        <v>1</v>
      </c>
      <c r="EO360">
        <f t="shared" si="84"/>
        <v>1</v>
      </c>
      <c r="EP360">
        <f t="shared" si="85"/>
        <v>0</v>
      </c>
      <c r="EQ360">
        <f t="shared" si="86"/>
        <v>0</v>
      </c>
      <c r="ER360">
        <f t="shared" si="87"/>
        <v>0</v>
      </c>
      <c r="ES360">
        <f t="shared" si="88"/>
        <v>1</v>
      </c>
      <c r="ET360">
        <f t="shared" si="89"/>
        <v>1</v>
      </c>
      <c r="EU360">
        <f t="shared" si="90"/>
        <v>0</v>
      </c>
      <c r="EV360">
        <f t="shared" si="91"/>
        <v>1</v>
      </c>
      <c r="EW360">
        <f t="shared" si="92"/>
        <v>1</v>
      </c>
      <c r="EX360">
        <f t="shared" si="93"/>
        <v>0</v>
      </c>
      <c r="EY360" s="8">
        <v>1.8648648648648649</v>
      </c>
      <c r="EZ360">
        <v>1</v>
      </c>
      <c r="FA360" s="2">
        <v>41738</v>
      </c>
      <c r="FB360">
        <v>1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1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1</v>
      </c>
      <c r="GY360">
        <v>0</v>
      </c>
      <c r="HA360">
        <v>0</v>
      </c>
      <c r="HB360">
        <v>0</v>
      </c>
      <c r="HD360">
        <v>0</v>
      </c>
      <c r="HE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1</v>
      </c>
      <c r="HR360">
        <f t="shared" si="96"/>
        <v>0</v>
      </c>
      <c r="HS360" t="s">
        <v>278</v>
      </c>
      <c r="HT360">
        <v>0</v>
      </c>
      <c r="HU360">
        <v>1</v>
      </c>
      <c r="HV360">
        <v>0</v>
      </c>
      <c r="HW360" s="2">
        <v>41838</v>
      </c>
      <c r="HX360">
        <v>1</v>
      </c>
      <c r="HY360" s="2">
        <v>43019</v>
      </c>
      <c r="HZ360">
        <v>374</v>
      </c>
      <c r="IA360">
        <v>0</v>
      </c>
      <c r="ID360">
        <v>2</v>
      </c>
      <c r="IE360">
        <v>4</v>
      </c>
    </row>
    <row r="361" spans="1:240" x14ac:dyDescent="0.35">
      <c r="A361">
        <v>61</v>
      </c>
      <c r="B361">
        <v>1</v>
      </c>
      <c r="C361" s="9">
        <v>2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f t="shared" si="81"/>
        <v>1</v>
      </c>
      <c r="M361">
        <v>0</v>
      </c>
      <c r="N361">
        <v>1</v>
      </c>
      <c r="O361">
        <v>0</v>
      </c>
      <c r="P361">
        <v>0</v>
      </c>
      <c r="Q361">
        <f t="shared" si="82"/>
        <v>1</v>
      </c>
      <c r="R361" s="8">
        <v>0</v>
      </c>
      <c r="S361" s="8">
        <v>0</v>
      </c>
      <c r="T361">
        <v>2</v>
      </c>
      <c r="U361">
        <v>0</v>
      </c>
      <c r="V361">
        <v>0</v>
      </c>
      <c r="W361">
        <v>1</v>
      </c>
      <c r="X361" s="8">
        <v>58</v>
      </c>
      <c r="Y361">
        <v>1</v>
      </c>
      <c r="Z361" s="8">
        <v>146</v>
      </c>
      <c r="AA361" s="8">
        <v>83</v>
      </c>
      <c r="AB361" s="8">
        <v>97</v>
      </c>
      <c r="AC361">
        <v>0</v>
      </c>
      <c r="AD361" s="8">
        <v>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s="8">
        <v>40.136282043370912</v>
      </c>
      <c r="AL361" s="8">
        <v>59</v>
      </c>
      <c r="AM361" s="6">
        <v>8.8000000000000007</v>
      </c>
      <c r="AN361">
        <v>0</v>
      </c>
      <c r="AO361" s="8">
        <v>107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 s="8">
        <v>3</v>
      </c>
      <c r="AW361">
        <v>0</v>
      </c>
      <c r="AX361">
        <v>0</v>
      </c>
      <c r="AY361">
        <v>1</v>
      </c>
      <c r="AZ361" s="8">
        <v>226</v>
      </c>
      <c r="BA361" s="8">
        <v>181</v>
      </c>
      <c r="BB361" t="s">
        <v>220</v>
      </c>
      <c r="BD361" s="2">
        <v>41744</v>
      </c>
      <c r="BE361" s="2">
        <v>41795</v>
      </c>
      <c r="BF361" s="8">
        <v>51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4</v>
      </c>
      <c r="BO361">
        <v>2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0</v>
      </c>
      <c r="CM361">
        <v>0</v>
      </c>
      <c r="CN361" s="6">
        <v>3</v>
      </c>
      <c r="CO361" s="8">
        <v>0</v>
      </c>
      <c r="CP361" s="8">
        <v>0</v>
      </c>
      <c r="CQ361" s="8">
        <v>100</v>
      </c>
      <c r="CR361" s="8">
        <v>53</v>
      </c>
      <c r="CS361">
        <v>0</v>
      </c>
      <c r="CT361" s="4">
        <v>0.36301369863013699</v>
      </c>
      <c r="CU361" s="8">
        <v>93</v>
      </c>
      <c r="CV361" s="8">
        <v>68.5</v>
      </c>
      <c r="CW361" s="8">
        <v>0</v>
      </c>
      <c r="CX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f t="shared" si="83"/>
        <v>0</v>
      </c>
      <c r="EO361">
        <f t="shared" si="84"/>
        <v>0</v>
      </c>
      <c r="EP361">
        <f t="shared" si="85"/>
        <v>0</v>
      </c>
      <c r="EQ361">
        <f t="shared" si="86"/>
        <v>0</v>
      </c>
      <c r="ER361">
        <f t="shared" si="87"/>
        <v>0</v>
      </c>
      <c r="ES361">
        <f t="shared" si="88"/>
        <v>0</v>
      </c>
      <c r="ET361">
        <f t="shared" si="89"/>
        <v>0</v>
      </c>
      <c r="EU361">
        <f t="shared" si="90"/>
        <v>0</v>
      </c>
      <c r="EV361">
        <f t="shared" si="91"/>
        <v>0</v>
      </c>
      <c r="EW361">
        <f t="shared" si="92"/>
        <v>0</v>
      </c>
      <c r="EX361">
        <f t="shared" si="93"/>
        <v>0</v>
      </c>
      <c r="EY361" s="8">
        <v>1.8888888888888891</v>
      </c>
      <c r="EZ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HA361">
        <v>0</v>
      </c>
      <c r="HB361">
        <v>0</v>
      </c>
      <c r="HD361">
        <v>0</v>
      </c>
      <c r="HE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f t="shared" si="96"/>
        <v>0</v>
      </c>
      <c r="HT361">
        <v>0</v>
      </c>
      <c r="HU361">
        <v>1</v>
      </c>
      <c r="HV361">
        <v>0</v>
      </c>
      <c r="HX361">
        <v>0</v>
      </c>
      <c r="ID361">
        <v>2</v>
      </c>
      <c r="IE361">
        <v>4</v>
      </c>
      <c r="IF361" t="s">
        <v>216</v>
      </c>
    </row>
    <row r="362" spans="1:240" x14ac:dyDescent="0.35">
      <c r="A362">
        <v>53</v>
      </c>
      <c r="B362">
        <v>2</v>
      </c>
      <c r="C362" s="9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 t="shared" si="81"/>
        <v>0</v>
      </c>
      <c r="M362">
        <v>0</v>
      </c>
      <c r="N362">
        <v>1</v>
      </c>
      <c r="O362">
        <v>0</v>
      </c>
      <c r="P362">
        <v>0</v>
      </c>
      <c r="Q362">
        <f t="shared" si="82"/>
        <v>1</v>
      </c>
      <c r="R362" s="8">
        <v>0</v>
      </c>
      <c r="S362" s="8">
        <v>0</v>
      </c>
      <c r="T362">
        <v>0</v>
      </c>
      <c r="U362">
        <v>1</v>
      </c>
      <c r="V362">
        <v>0</v>
      </c>
      <c r="W362">
        <v>0</v>
      </c>
      <c r="X362" s="8">
        <v>0</v>
      </c>
      <c r="Y362">
        <v>0</v>
      </c>
      <c r="Z362" s="8">
        <v>114</v>
      </c>
      <c r="AA362" s="8">
        <v>75</v>
      </c>
      <c r="AB362" s="8">
        <v>99</v>
      </c>
      <c r="AC362">
        <v>0</v>
      </c>
      <c r="AD362" s="8">
        <v>1.970802919708029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s="8">
        <v>40.05451543458409</v>
      </c>
      <c r="AL362" s="8">
        <v>68</v>
      </c>
      <c r="AM362" s="6">
        <v>6.9</v>
      </c>
      <c r="AN362">
        <v>1</v>
      </c>
      <c r="AO362" s="8">
        <v>122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 s="8">
        <v>1</v>
      </c>
      <c r="AW362">
        <v>1</v>
      </c>
      <c r="AX362">
        <v>0</v>
      </c>
      <c r="AY362">
        <v>0</v>
      </c>
      <c r="AZ362" s="8">
        <v>407</v>
      </c>
      <c r="BA362" s="8">
        <v>407</v>
      </c>
      <c r="BC362" t="s">
        <v>273</v>
      </c>
      <c r="BD362" s="2">
        <v>41393</v>
      </c>
      <c r="BE362" s="2">
        <v>41444</v>
      </c>
      <c r="BF362" s="8">
        <v>51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</v>
      </c>
      <c r="BO362">
        <v>2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 s="6">
        <v>0.2</v>
      </c>
      <c r="CO362" s="8">
        <v>0</v>
      </c>
      <c r="CP362" s="8">
        <v>0</v>
      </c>
      <c r="CQ362" s="8">
        <v>100</v>
      </c>
      <c r="CR362" s="8">
        <v>99</v>
      </c>
      <c r="CS362">
        <v>0</v>
      </c>
      <c r="CT362" s="4">
        <v>0.86842105263157898</v>
      </c>
      <c r="CU362" s="8">
        <v>15</v>
      </c>
      <c r="CV362" s="8">
        <v>99.500000000000014</v>
      </c>
      <c r="CW362" s="8">
        <v>0</v>
      </c>
      <c r="CX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f t="shared" si="83"/>
        <v>0</v>
      </c>
      <c r="EO362">
        <f t="shared" si="84"/>
        <v>0</v>
      </c>
      <c r="EP362">
        <f t="shared" si="85"/>
        <v>0</v>
      </c>
      <c r="EQ362">
        <f t="shared" si="86"/>
        <v>0</v>
      </c>
      <c r="ER362">
        <f t="shared" si="87"/>
        <v>0</v>
      </c>
      <c r="ES362">
        <f t="shared" si="88"/>
        <v>0</v>
      </c>
      <c r="ET362">
        <f t="shared" si="89"/>
        <v>0</v>
      </c>
      <c r="EU362">
        <f t="shared" si="90"/>
        <v>0</v>
      </c>
      <c r="EV362">
        <f t="shared" si="91"/>
        <v>0</v>
      </c>
      <c r="EW362">
        <f t="shared" si="92"/>
        <v>0</v>
      </c>
      <c r="EX362">
        <f t="shared" si="93"/>
        <v>0</v>
      </c>
      <c r="EY362" s="8">
        <v>1.96</v>
      </c>
      <c r="EZ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HA362">
        <v>0</v>
      </c>
      <c r="HB362">
        <v>0</v>
      </c>
      <c r="HD362">
        <v>0</v>
      </c>
      <c r="HE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f t="shared" si="96"/>
        <v>0</v>
      </c>
      <c r="HT362">
        <v>0</v>
      </c>
      <c r="HU362">
        <v>1</v>
      </c>
      <c r="HV362">
        <v>0</v>
      </c>
      <c r="HX362">
        <v>1</v>
      </c>
      <c r="HY362" s="2">
        <v>41622</v>
      </c>
      <c r="ID362">
        <v>2</v>
      </c>
      <c r="IE362">
        <v>4</v>
      </c>
      <c r="IF362" t="s">
        <v>216</v>
      </c>
    </row>
    <row r="363" spans="1:240" x14ac:dyDescent="0.35">
      <c r="A363">
        <v>70</v>
      </c>
      <c r="B363">
        <v>2</v>
      </c>
      <c r="C363" s="9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81"/>
        <v>0</v>
      </c>
      <c r="M363">
        <v>0</v>
      </c>
      <c r="N363">
        <v>1</v>
      </c>
      <c r="O363">
        <v>0</v>
      </c>
      <c r="P363">
        <v>0</v>
      </c>
      <c r="Q363">
        <f t="shared" si="82"/>
        <v>1</v>
      </c>
      <c r="R363" s="8">
        <v>0</v>
      </c>
      <c r="S363" s="8">
        <v>0</v>
      </c>
      <c r="T363">
        <v>0</v>
      </c>
      <c r="U363">
        <v>1</v>
      </c>
      <c r="V363">
        <v>0</v>
      </c>
      <c r="W363">
        <v>0</v>
      </c>
      <c r="X363" s="8">
        <v>0</v>
      </c>
      <c r="Y363">
        <v>1</v>
      </c>
      <c r="Z363" s="8">
        <v>145</v>
      </c>
      <c r="AA363" s="8">
        <v>95</v>
      </c>
      <c r="AB363" s="8">
        <v>97</v>
      </c>
      <c r="AC363">
        <v>0</v>
      </c>
      <c r="AD363" s="8">
        <v>1.9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s="8">
        <v>42.147279977302652</v>
      </c>
      <c r="AL363" s="8">
        <v>58</v>
      </c>
      <c r="AM363" s="6">
        <v>8.1999999999999993</v>
      </c>
      <c r="AN363">
        <v>0</v>
      </c>
      <c r="AO363" s="8">
        <v>63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 s="8">
        <v>2</v>
      </c>
      <c r="AW363">
        <v>0</v>
      </c>
      <c r="AX363">
        <v>1</v>
      </c>
      <c r="AY363">
        <v>0</v>
      </c>
      <c r="AZ363" s="8">
        <v>232</v>
      </c>
      <c r="BA363" s="8">
        <v>0</v>
      </c>
      <c r="BB363" t="s">
        <v>233</v>
      </c>
      <c r="BD363" s="2">
        <v>41567</v>
      </c>
      <c r="BE363" s="2">
        <v>41618</v>
      </c>
      <c r="BF363" s="8">
        <v>51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</v>
      </c>
      <c r="BO363">
        <v>2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0</v>
      </c>
      <c r="CL363">
        <v>0</v>
      </c>
      <c r="CM363">
        <v>0</v>
      </c>
      <c r="CN363" s="6">
        <v>0.2</v>
      </c>
      <c r="CO363" s="8">
        <v>50</v>
      </c>
      <c r="CP363" s="8">
        <v>0</v>
      </c>
      <c r="CQ363" s="8">
        <v>50</v>
      </c>
      <c r="CR363" s="8">
        <v>107</v>
      </c>
      <c r="CS363">
        <v>0</v>
      </c>
      <c r="CT363" s="4">
        <v>0.73793103448275865</v>
      </c>
      <c r="CU363" s="8">
        <v>38</v>
      </c>
      <c r="CV363" s="8">
        <v>107</v>
      </c>
      <c r="CW363" s="8">
        <v>0</v>
      </c>
      <c r="CX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f t="shared" si="83"/>
        <v>0</v>
      </c>
      <c r="EO363">
        <f t="shared" si="84"/>
        <v>0</v>
      </c>
      <c r="EP363">
        <f t="shared" si="85"/>
        <v>0</v>
      </c>
      <c r="EQ363">
        <f t="shared" si="86"/>
        <v>0</v>
      </c>
      <c r="ER363">
        <f t="shared" si="87"/>
        <v>0</v>
      </c>
      <c r="ES363">
        <f t="shared" si="88"/>
        <v>0</v>
      </c>
      <c r="ET363">
        <f t="shared" si="89"/>
        <v>0</v>
      </c>
      <c r="EU363">
        <f t="shared" si="90"/>
        <v>0</v>
      </c>
      <c r="EV363">
        <f t="shared" si="91"/>
        <v>0</v>
      </c>
      <c r="EW363">
        <f t="shared" si="92"/>
        <v>0</v>
      </c>
      <c r="EX363">
        <f t="shared" si="93"/>
        <v>0</v>
      </c>
      <c r="EY363" s="8">
        <v>2.025641025641026</v>
      </c>
      <c r="EZ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HA363">
        <v>0</v>
      </c>
      <c r="HB363">
        <v>0</v>
      </c>
      <c r="HD363">
        <v>0</v>
      </c>
      <c r="HE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f t="shared" si="96"/>
        <v>0</v>
      </c>
      <c r="HT363">
        <v>0</v>
      </c>
      <c r="HU363">
        <v>1</v>
      </c>
      <c r="HV363">
        <v>0</v>
      </c>
      <c r="HW363" s="2">
        <v>41845</v>
      </c>
      <c r="HX363">
        <v>0</v>
      </c>
      <c r="HZ363">
        <v>227</v>
      </c>
      <c r="IA363">
        <v>1</v>
      </c>
      <c r="ID363">
        <v>0</v>
      </c>
      <c r="IE363">
        <v>0</v>
      </c>
    </row>
    <row r="364" spans="1:240" x14ac:dyDescent="0.35">
      <c r="A364">
        <v>53</v>
      </c>
      <c r="B364">
        <v>1</v>
      </c>
      <c r="C364" s="9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f t="shared" si="81"/>
        <v>0</v>
      </c>
      <c r="M364">
        <v>1</v>
      </c>
      <c r="N364">
        <v>0</v>
      </c>
      <c r="O364">
        <v>1</v>
      </c>
      <c r="P364">
        <v>0</v>
      </c>
      <c r="Q364">
        <f t="shared" si="82"/>
        <v>1</v>
      </c>
      <c r="R364" s="8">
        <v>0</v>
      </c>
      <c r="S364" s="8">
        <v>30</v>
      </c>
      <c r="T364">
        <v>2</v>
      </c>
      <c r="U364">
        <v>0</v>
      </c>
      <c r="V364">
        <v>0</v>
      </c>
      <c r="W364">
        <v>1</v>
      </c>
      <c r="X364" s="8">
        <v>21</v>
      </c>
      <c r="Y364">
        <v>1</v>
      </c>
      <c r="Z364" s="8">
        <v>166</v>
      </c>
      <c r="AA364" s="8">
        <v>95</v>
      </c>
      <c r="AB364" s="8">
        <v>99</v>
      </c>
      <c r="AC364">
        <v>0</v>
      </c>
      <c r="AD364" s="8">
        <v>2.1574803149606301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s="8">
        <v>43.5</v>
      </c>
      <c r="AL364" s="8">
        <v>79</v>
      </c>
      <c r="AM364" s="6">
        <v>7.5</v>
      </c>
      <c r="AN364">
        <v>0</v>
      </c>
      <c r="AO364" s="8">
        <v>30</v>
      </c>
      <c r="AP364">
        <v>3</v>
      </c>
      <c r="AQ364">
        <v>1</v>
      </c>
      <c r="AR364">
        <v>0</v>
      </c>
      <c r="AS364">
        <v>1</v>
      </c>
      <c r="AT364">
        <v>0</v>
      </c>
      <c r="AU364">
        <v>0</v>
      </c>
      <c r="AV364" s="8">
        <v>3</v>
      </c>
      <c r="AW364">
        <v>0</v>
      </c>
      <c r="AX364">
        <v>0</v>
      </c>
      <c r="AY364">
        <v>1</v>
      </c>
      <c r="AZ364" s="8">
        <v>62</v>
      </c>
      <c r="BA364" s="8">
        <v>14</v>
      </c>
      <c r="BB364" t="s">
        <v>217</v>
      </c>
      <c r="BD364" s="2">
        <v>42719</v>
      </c>
      <c r="BE364" s="2">
        <v>42770</v>
      </c>
      <c r="BF364" s="8">
        <v>51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5</v>
      </c>
      <c r="BO364">
        <v>2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0</v>
      </c>
      <c r="CN364" s="6">
        <v>4</v>
      </c>
      <c r="CO364" s="8">
        <v>0</v>
      </c>
      <c r="CP364" s="8">
        <v>0</v>
      </c>
      <c r="CQ364" s="8">
        <v>100</v>
      </c>
      <c r="CR364" s="8">
        <v>116</v>
      </c>
      <c r="CS364">
        <v>0</v>
      </c>
      <c r="CT364" s="4">
        <v>0.6987951807228916</v>
      </c>
      <c r="CU364" s="8">
        <v>50</v>
      </c>
      <c r="CV364" s="8">
        <v>45</v>
      </c>
      <c r="CW364" s="8">
        <v>0</v>
      </c>
      <c r="CX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f t="shared" si="83"/>
        <v>0</v>
      </c>
      <c r="EO364">
        <f t="shared" si="84"/>
        <v>0</v>
      </c>
      <c r="EP364">
        <f t="shared" si="85"/>
        <v>0</v>
      </c>
      <c r="EQ364">
        <f t="shared" si="86"/>
        <v>0</v>
      </c>
      <c r="ER364">
        <f t="shared" si="87"/>
        <v>0</v>
      </c>
      <c r="ES364">
        <f t="shared" si="88"/>
        <v>0</v>
      </c>
      <c r="ET364">
        <f t="shared" si="89"/>
        <v>0</v>
      </c>
      <c r="EU364">
        <f t="shared" si="90"/>
        <v>0</v>
      </c>
      <c r="EV364">
        <f t="shared" si="91"/>
        <v>0</v>
      </c>
      <c r="EW364">
        <f t="shared" si="92"/>
        <v>0</v>
      </c>
      <c r="EX364">
        <f t="shared" si="93"/>
        <v>0</v>
      </c>
      <c r="EY364" s="8">
        <v>1.811594202898551</v>
      </c>
      <c r="EZ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1</v>
      </c>
      <c r="GY364">
        <v>0</v>
      </c>
      <c r="HA364">
        <v>0</v>
      </c>
      <c r="HB364">
        <v>0</v>
      </c>
      <c r="HD364">
        <v>0</v>
      </c>
      <c r="HE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f t="shared" si="96"/>
        <v>0</v>
      </c>
      <c r="HT364">
        <v>0</v>
      </c>
      <c r="HU364">
        <v>1</v>
      </c>
      <c r="HV364">
        <v>0</v>
      </c>
      <c r="HW364" s="2">
        <v>42852</v>
      </c>
      <c r="HX364">
        <v>0</v>
      </c>
      <c r="HZ364">
        <v>82</v>
      </c>
      <c r="IA364">
        <v>1</v>
      </c>
      <c r="ID364">
        <v>0</v>
      </c>
      <c r="IE364">
        <v>0</v>
      </c>
    </row>
    <row r="365" spans="1:240" x14ac:dyDescent="0.35">
      <c r="A365">
        <v>59</v>
      </c>
      <c r="B365">
        <v>2</v>
      </c>
      <c r="C365" s="9">
        <v>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f t="shared" si="81"/>
        <v>0</v>
      </c>
      <c r="M365">
        <v>0</v>
      </c>
      <c r="N365">
        <v>1</v>
      </c>
      <c r="O365">
        <v>0</v>
      </c>
      <c r="P365">
        <v>0</v>
      </c>
      <c r="Q365">
        <f t="shared" si="82"/>
        <v>1</v>
      </c>
      <c r="R365" s="8">
        <v>0</v>
      </c>
      <c r="S365" s="8">
        <v>0</v>
      </c>
      <c r="T365">
        <v>0</v>
      </c>
      <c r="U365">
        <v>1</v>
      </c>
      <c r="V365">
        <v>0</v>
      </c>
      <c r="W365">
        <v>0</v>
      </c>
      <c r="X365" s="8">
        <v>0</v>
      </c>
      <c r="Y365">
        <v>0</v>
      </c>
      <c r="Z365" s="8">
        <v>136</v>
      </c>
      <c r="AA365" s="8">
        <v>75</v>
      </c>
      <c r="AB365" s="8">
        <v>97.170508367540265</v>
      </c>
      <c r="AC365">
        <v>0</v>
      </c>
      <c r="AD365" s="8">
        <v>1.9455782312925169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s="8">
        <v>41.5</v>
      </c>
      <c r="AL365" s="8">
        <v>59</v>
      </c>
      <c r="AM365" s="6">
        <v>8.9</v>
      </c>
      <c r="AN365">
        <v>0</v>
      </c>
      <c r="AO365" s="8">
        <v>104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 s="8">
        <v>2</v>
      </c>
      <c r="AW365">
        <v>0</v>
      </c>
      <c r="AX365">
        <v>1</v>
      </c>
      <c r="AY365">
        <v>0</v>
      </c>
      <c r="AZ365" s="8">
        <v>146</v>
      </c>
      <c r="BA365" s="8">
        <v>0</v>
      </c>
      <c r="BB365" t="s">
        <v>220</v>
      </c>
      <c r="BD365" s="2">
        <v>42353</v>
      </c>
      <c r="BE365" s="2">
        <v>42404</v>
      </c>
      <c r="BF365" s="8">
        <v>51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4</v>
      </c>
      <c r="BO365">
        <v>2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0</v>
      </c>
      <c r="CM365">
        <v>0</v>
      </c>
      <c r="CN365" s="6">
        <v>0.1</v>
      </c>
      <c r="CO365" s="8">
        <v>0</v>
      </c>
      <c r="CP365" s="8">
        <v>0</v>
      </c>
      <c r="CQ365" s="8">
        <v>100</v>
      </c>
      <c r="CR365" s="8">
        <v>117</v>
      </c>
      <c r="CS365">
        <v>0</v>
      </c>
      <c r="CT365" s="4">
        <v>0.86029411764705888</v>
      </c>
      <c r="CU365" s="8">
        <v>19</v>
      </c>
      <c r="CV365" s="8">
        <v>116</v>
      </c>
      <c r="CW365" s="8">
        <v>0</v>
      </c>
      <c r="CX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f t="shared" si="83"/>
        <v>0</v>
      </c>
      <c r="EO365">
        <f t="shared" si="84"/>
        <v>0</v>
      </c>
      <c r="EP365">
        <f t="shared" si="85"/>
        <v>0</v>
      </c>
      <c r="EQ365">
        <f t="shared" si="86"/>
        <v>0</v>
      </c>
      <c r="ER365">
        <f t="shared" si="87"/>
        <v>0</v>
      </c>
      <c r="ES365">
        <f t="shared" si="88"/>
        <v>0</v>
      </c>
      <c r="ET365">
        <f t="shared" si="89"/>
        <v>0</v>
      </c>
      <c r="EU365">
        <f t="shared" si="90"/>
        <v>0</v>
      </c>
      <c r="EV365">
        <f t="shared" si="91"/>
        <v>0</v>
      </c>
      <c r="EW365">
        <f t="shared" si="92"/>
        <v>0</v>
      </c>
      <c r="EX365">
        <f t="shared" si="93"/>
        <v>0</v>
      </c>
      <c r="EY365" s="8">
        <v>1.8918918918918921</v>
      </c>
      <c r="EZ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HA365">
        <v>0</v>
      </c>
      <c r="HB365">
        <v>0</v>
      </c>
      <c r="HD365">
        <v>0</v>
      </c>
      <c r="HE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f t="shared" si="96"/>
        <v>0</v>
      </c>
      <c r="HT365">
        <v>0</v>
      </c>
      <c r="HU365">
        <v>1</v>
      </c>
      <c r="HV365">
        <v>0</v>
      </c>
      <c r="HW365" s="2">
        <v>42433</v>
      </c>
      <c r="HX365">
        <v>0</v>
      </c>
      <c r="HZ365">
        <v>29</v>
      </c>
      <c r="IA365">
        <v>1</v>
      </c>
      <c r="ID365">
        <v>0</v>
      </c>
      <c r="IE365">
        <v>0</v>
      </c>
    </row>
    <row r="366" spans="1:240" x14ac:dyDescent="0.35">
      <c r="A366">
        <v>71</v>
      </c>
      <c r="B366">
        <v>1</v>
      </c>
      <c r="C366" s="9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f t="shared" si="81"/>
        <v>0</v>
      </c>
      <c r="M366">
        <v>1</v>
      </c>
      <c r="N366">
        <v>0</v>
      </c>
      <c r="O366">
        <v>1</v>
      </c>
      <c r="P366">
        <v>0</v>
      </c>
      <c r="Q366">
        <f t="shared" si="82"/>
        <v>1</v>
      </c>
      <c r="R366" s="8">
        <v>0</v>
      </c>
      <c r="S366" s="8">
        <v>2.0813510941960042E-2</v>
      </c>
      <c r="T366">
        <v>0</v>
      </c>
      <c r="U366">
        <v>1</v>
      </c>
      <c r="V366">
        <v>0</v>
      </c>
      <c r="W366">
        <v>0</v>
      </c>
      <c r="X366" s="8">
        <v>0</v>
      </c>
      <c r="Y366">
        <v>0</v>
      </c>
      <c r="Z366" s="8">
        <v>124</v>
      </c>
      <c r="AA366" s="8">
        <v>99</v>
      </c>
      <c r="AB366" s="8">
        <v>99</v>
      </c>
      <c r="AC366">
        <v>1</v>
      </c>
      <c r="AD366" s="8">
        <v>1.8911564625850339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s="8">
        <v>41.499999999999993</v>
      </c>
      <c r="AL366" s="8">
        <v>60</v>
      </c>
      <c r="AM366" s="6">
        <v>9</v>
      </c>
      <c r="AN366">
        <v>0</v>
      </c>
      <c r="AO366" s="8">
        <v>65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 s="8">
        <v>1</v>
      </c>
      <c r="AW366">
        <v>1</v>
      </c>
      <c r="AX366">
        <v>0</v>
      </c>
      <c r="AY366">
        <v>0</v>
      </c>
      <c r="AZ366" s="8">
        <v>323</v>
      </c>
      <c r="BA366" s="8">
        <v>323</v>
      </c>
      <c r="BC366" t="s">
        <v>232</v>
      </c>
      <c r="BD366" s="2">
        <v>42491</v>
      </c>
      <c r="BE366" s="2">
        <v>42542</v>
      </c>
      <c r="BF366" s="8">
        <v>51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7</v>
      </c>
      <c r="BO366">
        <v>16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3</v>
      </c>
      <c r="CJ366">
        <v>1</v>
      </c>
      <c r="CK366">
        <v>1</v>
      </c>
      <c r="CL366">
        <v>1</v>
      </c>
      <c r="CM366">
        <v>0</v>
      </c>
      <c r="CN366" s="6">
        <v>1</v>
      </c>
      <c r="CO366" s="8">
        <v>50</v>
      </c>
      <c r="CP366" s="8">
        <v>50</v>
      </c>
      <c r="CQ366" s="8">
        <v>0</v>
      </c>
      <c r="CR366" s="8">
        <v>86.5</v>
      </c>
      <c r="CS366">
        <v>0</v>
      </c>
      <c r="CT366" s="4">
        <v>0.69758064516129037</v>
      </c>
      <c r="CU366" s="8">
        <v>37.5</v>
      </c>
      <c r="CV366" s="8">
        <v>91</v>
      </c>
      <c r="CW366" s="8">
        <v>1</v>
      </c>
      <c r="CX366">
        <v>1</v>
      </c>
      <c r="CY366" s="2">
        <v>42547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1</v>
      </c>
      <c r="ED366">
        <v>1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f t="shared" si="83"/>
        <v>1</v>
      </c>
      <c r="EO366">
        <f t="shared" si="84"/>
        <v>0</v>
      </c>
      <c r="EP366">
        <f t="shared" si="85"/>
        <v>1</v>
      </c>
      <c r="EQ366">
        <f t="shared" si="86"/>
        <v>1</v>
      </c>
      <c r="ER366">
        <f t="shared" si="87"/>
        <v>0</v>
      </c>
      <c r="ES366">
        <f t="shared" si="88"/>
        <v>1</v>
      </c>
      <c r="ET366">
        <f t="shared" si="89"/>
        <v>1</v>
      </c>
      <c r="EU366">
        <f t="shared" si="90"/>
        <v>1</v>
      </c>
      <c r="EV366">
        <f t="shared" si="91"/>
        <v>0</v>
      </c>
      <c r="EW366">
        <f t="shared" si="92"/>
        <v>0</v>
      </c>
      <c r="EX366">
        <f t="shared" si="93"/>
        <v>1</v>
      </c>
      <c r="EY366" s="8">
        <v>1</v>
      </c>
      <c r="EZ366">
        <v>1</v>
      </c>
      <c r="FA366" s="2">
        <v>42586</v>
      </c>
      <c r="FB366">
        <v>1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</v>
      </c>
      <c r="GY366">
        <v>0</v>
      </c>
      <c r="HA366">
        <v>0</v>
      </c>
      <c r="HB366">
        <v>0</v>
      </c>
      <c r="HD366">
        <v>0</v>
      </c>
      <c r="HE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f t="shared" si="96"/>
        <v>0</v>
      </c>
      <c r="HT366">
        <v>0</v>
      </c>
      <c r="HU366">
        <v>1</v>
      </c>
      <c r="HV366">
        <v>0</v>
      </c>
      <c r="HW366" s="2">
        <v>42720</v>
      </c>
      <c r="HX366">
        <v>0</v>
      </c>
      <c r="HZ366">
        <v>178</v>
      </c>
      <c r="IA366">
        <v>1</v>
      </c>
      <c r="ID366">
        <v>0</v>
      </c>
      <c r="IE366">
        <v>0</v>
      </c>
    </row>
    <row r="367" spans="1:240" x14ac:dyDescent="0.35">
      <c r="A367">
        <v>52</v>
      </c>
      <c r="B367">
        <v>2</v>
      </c>
      <c r="C367" s="9">
        <v>2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f t="shared" si="81"/>
        <v>1</v>
      </c>
      <c r="M367">
        <v>1</v>
      </c>
      <c r="N367">
        <v>0</v>
      </c>
      <c r="O367">
        <v>1</v>
      </c>
      <c r="P367">
        <v>0</v>
      </c>
      <c r="Q367">
        <f t="shared" si="82"/>
        <v>1</v>
      </c>
      <c r="R367" s="8">
        <v>0</v>
      </c>
      <c r="S367" s="8">
        <v>15</v>
      </c>
      <c r="T367">
        <v>0</v>
      </c>
      <c r="U367">
        <v>1</v>
      </c>
      <c r="V367">
        <v>0</v>
      </c>
      <c r="W367">
        <v>0</v>
      </c>
      <c r="X367" s="8">
        <v>0</v>
      </c>
      <c r="Y367">
        <v>0</v>
      </c>
      <c r="Z367" s="8">
        <v>136.1174290165057</v>
      </c>
      <c r="AA367" s="8">
        <v>68.118490544727337</v>
      </c>
      <c r="AB367" s="8">
        <v>97.500000000000014</v>
      </c>
      <c r="AC367">
        <v>1</v>
      </c>
      <c r="AD367" s="8">
        <v>1.953488372093023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s="8">
        <v>50</v>
      </c>
      <c r="AL367" s="8">
        <v>80</v>
      </c>
      <c r="AM367" s="6">
        <v>8.6999999999999993</v>
      </c>
      <c r="AN367">
        <v>0</v>
      </c>
      <c r="AO367" s="8">
        <v>103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 s="8">
        <v>3</v>
      </c>
      <c r="AW367">
        <v>0</v>
      </c>
      <c r="AX367">
        <v>0</v>
      </c>
      <c r="AY367">
        <v>1</v>
      </c>
      <c r="AZ367" s="8">
        <v>78</v>
      </c>
      <c r="BA367" s="8">
        <v>25</v>
      </c>
      <c r="BD367" s="2">
        <v>42641</v>
      </c>
      <c r="BE367" s="2">
        <v>42693</v>
      </c>
      <c r="BF367" s="8">
        <v>52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</v>
      </c>
      <c r="BO367">
        <v>6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1</v>
      </c>
      <c r="CJ367">
        <v>1</v>
      </c>
      <c r="CK367">
        <v>0</v>
      </c>
      <c r="CL367">
        <v>0</v>
      </c>
      <c r="CM367">
        <v>1</v>
      </c>
      <c r="CN367" s="6">
        <v>1.2</v>
      </c>
      <c r="CO367" s="8">
        <v>100</v>
      </c>
      <c r="CP367" s="8">
        <v>0</v>
      </c>
      <c r="CQ367" s="8">
        <v>0</v>
      </c>
      <c r="CR367" s="8">
        <v>96</v>
      </c>
      <c r="CS367">
        <v>0</v>
      </c>
      <c r="CT367" s="4">
        <v>0.70527338558796149</v>
      </c>
      <c r="CU367" s="8">
        <v>40.117429016505696</v>
      </c>
      <c r="CV367" s="8">
        <v>75</v>
      </c>
      <c r="CW367" s="8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f t="shared" si="83"/>
        <v>0</v>
      </c>
      <c r="EO367">
        <f t="shared" si="84"/>
        <v>0</v>
      </c>
      <c r="EP367">
        <f t="shared" si="85"/>
        <v>0</v>
      </c>
      <c r="EQ367">
        <f t="shared" si="86"/>
        <v>0</v>
      </c>
      <c r="ER367">
        <f t="shared" si="87"/>
        <v>0</v>
      </c>
      <c r="ES367">
        <f t="shared" si="88"/>
        <v>0</v>
      </c>
      <c r="ET367">
        <f t="shared" si="89"/>
        <v>0</v>
      </c>
      <c r="EU367">
        <f t="shared" si="90"/>
        <v>0</v>
      </c>
      <c r="EV367">
        <f t="shared" si="91"/>
        <v>0</v>
      </c>
      <c r="EW367">
        <f t="shared" si="92"/>
        <v>0</v>
      </c>
      <c r="EX367">
        <f t="shared" si="93"/>
        <v>0</v>
      </c>
      <c r="EY367" s="8">
        <v>1.974358974358974</v>
      </c>
      <c r="EZ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HA367">
        <v>0</v>
      </c>
      <c r="HB367">
        <v>0</v>
      </c>
      <c r="HD367">
        <v>0</v>
      </c>
      <c r="HE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f t="shared" si="96"/>
        <v>0</v>
      </c>
      <c r="HT367">
        <v>0</v>
      </c>
      <c r="HU367">
        <v>1</v>
      </c>
      <c r="HV367">
        <v>0</v>
      </c>
      <c r="HW367" s="2">
        <v>42740</v>
      </c>
      <c r="HX367">
        <v>0</v>
      </c>
      <c r="HZ367">
        <v>47</v>
      </c>
      <c r="IA367">
        <v>1</v>
      </c>
      <c r="ID367">
        <v>0</v>
      </c>
      <c r="IE367">
        <v>0</v>
      </c>
    </row>
    <row r="368" spans="1:240" x14ac:dyDescent="0.35">
      <c r="A368">
        <v>80</v>
      </c>
      <c r="B368">
        <v>2</v>
      </c>
      <c r="C368" s="9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f t="shared" si="81"/>
        <v>0</v>
      </c>
      <c r="M368">
        <v>2</v>
      </c>
      <c r="N368">
        <v>0</v>
      </c>
      <c r="O368">
        <v>0</v>
      </c>
      <c r="P368">
        <v>1</v>
      </c>
      <c r="Q368">
        <f t="shared" si="82"/>
        <v>0</v>
      </c>
      <c r="R368" s="8">
        <v>10</v>
      </c>
      <c r="S368" s="8">
        <v>8.1212927035433508E-2</v>
      </c>
      <c r="T368">
        <v>2</v>
      </c>
      <c r="U368">
        <v>0</v>
      </c>
      <c r="V368">
        <v>0</v>
      </c>
      <c r="W368">
        <v>1</v>
      </c>
      <c r="X368" s="8">
        <v>7</v>
      </c>
      <c r="Y368">
        <v>1</v>
      </c>
      <c r="Z368" s="8">
        <v>165</v>
      </c>
      <c r="AA368" s="8">
        <v>68</v>
      </c>
      <c r="AB368" s="8">
        <v>96</v>
      </c>
      <c r="AC368">
        <v>0</v>
      </c>
      <c r="AD368" s="8">
        <v>1.943661971830986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s="8">
        <v>43.051642841137763</v>
      </c>
      <c r="AL368" s="8">
        <v>44</v>
      </c>
      <c r="AM368" s="6">
        <v>8.6999999999999993</v>
      </c>
      <c r="AN368">
        <v>0</v>
      </c>
      <c r="AO368" s="8">
        <v>72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 s="8">
        <v>2</v>
      </c>
      <c r="AW368">
        <v>0</v>
      </c>
      <c r="AX368">
        <v>1</v>
      </c>
      <c r="AY368">
        <v>0</v>
      </c>
      <c r="AZ368" s="8">
        <v>152</v>
      </c>
      <c r="BA368" s="8">
        <v>0</v>
      </c>
      <c r="BD368" s="2">
        <v>42415</v>
      </c>
      <c r="BE368" s="2">
        <v>42468</v>
      </c>
      <c r="BF368" s="8">
        <v>53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7</v>
      </c>
      <c r="BO368">
        <v>2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0</v>
      </c>
      <c r="CL368">
        <v>0</v>
      </c>
      <c r="CM368">
        <v>0</v>
      </c>
      <c r="CN368" s="6">
        <v>0.1</v>
      </c>
      <c r="CO368" s="8">
        <v>0</v>
      </c>
      <c r="CP368" s="8">
        <v>0</v>
      </c>
      <c r="CQ368" s="8">
        <v>100</v>
      </c>
      <c r="CR368" s="8">
        <v>70.5</v>
      </c>
      <c r="CS368">
        <v>0</v>
      </c>
      <c r="CT368" s="4">
        <v>0.42727272727272725</v>
      </c>
      <c r="CU368" s="8">
        <v>94.5</v>
      </c>
      <c r="CV368" s="8">
        <v>69</v>
      </c>
      <c r="CW368" s="8">
        <v>0</v>
      </c>
      <c r="CX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f t="shared" si="83"/>
        <v>0</v>
      </c>
      <c r="EO368">
        <f t="shared" si="84"/>
        <v>0</v>
      </c>
      <c r="EP368">
        <f t="shared" si="85"/>
        <v>0</v>
      </c>
      <c r="EQ368">
        <f t="shared" si="86"/>
        <v>0</v>
      </c>
      <c r="ER368">
        <f t="shared" si="87"/>
        <v>0</v>
      </c>
      <c r="ES368">
        <f t="shared" si="88"/>
        <v>0</v>
      </c>
      <c r="ET368">
        <f t="shared" si="89"/>
        <v>0</v>
      </c>
      <c r="EU368">
        <f t="shared" si="90"/>
        <v>0</v>
      </c>
      <c r="EV368">
        <f t="shared" si="91"/>
        <v>0</v>
      </c>
      <c r="EW368">
        <f t="shared" si="92"/>
        <v>0</v>
      </c>
      <c r="EX368">
        <f t="shared" si="93"/>
        <v>0</v>
      </c>
      <c r="EY368" s="8">
        <v>1.5</v>
      </c>
      <c r="EZ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HA368">
        <v>0</v>
      </c>
      <c r="HB368">
        <v>0</v>
      </c>
      <c r="HD368">
        <v>0</v>
      </c>
      <c r="HE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f t="shared" si="96"/>
        <v>0</v>
      </c>
      <c r="HT368">
        <v>0</v>
      </c>
      <c r="HU368">
        <v>1</v>
      </c>
      <c r="HV368">
        <v>0</v>
      </c>
      <c r="HW368" s="2">
        <v>42495</v>
      </c>
      <c r="HX368">
        <v>0</v>
      </c>
      <c r="HZ368">
        <v>27</v>
      </c>
      <c r="IA368">
        <v>1</v>
      </c>
      <c r="ID368">
        <v>0</v>
      </c>
      <c r="IE368">
        <v>0</v>
      </c>
    </row>
    <row r="369" spans="1:240" x14ac:dyDescent="0.35">
      <c r="A369">
        <v>74</v>
      </c>
      <c r="B369">
        <v>2</v>
      </c>
      <c r="C369" s="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f t="shared" si="81"/>
        <v>0</v>
      </c>
      <c r="M369">
        <v>2</v>
      </c>
      <c r="N369">
        <v>0</v>
      </c>
      <c r="O369">
        <v>0</v>
      </c>
      <c r="P369">
        <v>1</v>
      </c>
      <c r="Q369">
        <f t="shared" si="82"/>
        <v>0</v>
      </c>
      <c r="R369" s="8">
        <v>10</v>
      </c>
      <c r="S369" s="8">
        <v>0.1740949295648902</v>
      </c>
      <c r="T369">
        <v>2</v>
      </c>
      <c r="U369">
        <v>0</v>
      </c>
      <c r="V369">
        <v>0</v>
      </c>
      <c r="W369">
        <v>1</v>
      </c>
      <c r="X369" s="8">
        <v>7</v>
      </c>
      <c r="Y369">
        <v>1</v>
      </c>
      <c r="Z369" s="8">
        <v>165</v>
      </c>
      <c r="AA369" s="8">
        <v>68</v>
      </c>
      <c r="AB369" s="8">
        <v>96</v>
      </c>
      <c r="AC369">
        <v>0</v>
      </c>
      <c r="AD369" s="8">
        <v>1.9586206896551721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s="8">
        <v>41</v>
      </c>
      <c r="AL369" s="8">
        <v>44</v>
      </c>
      <c r="AM369" s="6">
        <v>8.6999999999999993</v>
      </c>
      <c r="AN369">
        <v>0</v>
      </c>
      <c r="AO369" s="8">
        <v>72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 s="8">
        <v>2</v>
      </c>
      <c r="AW369">
        <v>0</v>
      </c>
      <c r="AX369">
        <v>1</v>
      </c>
      <c r="AY369">
        <v>0</v>
      </c>
      <c r="AZ369" s="8">
        <v>152</v>
      </c>
      <c r="BA369" s="8">
        <v>0</v>
      </c>
      <c r="BD369" s="2">
        <v>42415</v>
      </c>
      <c r="BE369" s="2">
        <v>42468</v>
      </c>
      <c r="BF369" s="8">
        <v>53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7</v>
      </c>
      <c r="BO369">
        <v>2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0</v>
      </c>
      <c r="CM369">
        <v>0</v>
      </c>
      <c r="CN369" s="6">
        <v>0.1</v>
      </c>
      <c r="CO369" s="8">
        <v>0</v>
      </c>
      <c r="CP369" s="8">
        <v>0</v>
      </c>
      <c r="CQ369" s="8">
        <v>100</v>
      </c>
      <c r="CR369" s="8">
        <v>84.5</v>
      </c>
      <c r="CS369">
        <v>0</v>
      </c>
      <c r="CT369" s="4">
        <v>0.51212121212121209</v>
      </c>
      <c r="CU369" s="8">
        <v>80.5</v>
      </c>
      <c r="CV369" s="8">
        <v>76.5</v>
      </c>
      <c r="CW369" s="8">
        <v>0</v>
      </c>
      <c r="CX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f t="shared" si="83"/>
        <v>0</v>
      </c>
      <c r="EO369">
        <f t="shared" si="84"/>
        <v>0</v>
      </c>
      <c r="EP369">
        <f t="shared" si="85"/>
        <v>0</v>
      </c>
      <c r="EQ369">
        <f t="shared" si="86"/>
        <v>0</v>
      </c>
      <c r="ER369">
        <f t="shared" si="87"/>
        <v>0</v>
      </c>
      <c r="ES369">
        <f t="shared" si="88"/>
        <v>0</v>
      </c>
      <c r="ET369">
        <f t="shared" si="89"/>
        <v>0</v>
      </c>
      <c r="EU369">
        <f t="shared" si="90"/>
        <v>0</v>
      </c>
      <c r="EV369">
        <f t="shared" si="91"/>
        <v>0</v>
      </c>
      <c r="EW369">
        <f t="shared" si="92"/>
        <v>0</v>
      </c>
      <c r="EX369">
        <f t="shared" si="93"/>
        <v>0</v>
      </c>
      <c r="EY369" s="8">
        <v>1.8235294117647061</v>
      </c>
      <c r="EZ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HA369">
        <v>0</v>
      </c>
      <c r="HB369">
        <v>0</v>
      </c>
      <c r="HD369">
        <v>0</v>
      </c>
      <c r="HE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f t="shared" si="96"/>
        <v>0</v>
      </c>
      <c r="HT369">
        <v>0</v>
      </c>
      <c r="HU369">
        <v>1</v>
      </c>
      <c r="HV369">
        <v>0</v>
      </c>
      <c r="HW369" s="2">
        <v>42495</v>
      </c>
      <c r="HX369">
        <v>0</v>
      </c>
      <c r="HZ369">
        <v>27</v>
      </c>
      <c r="IA369">
        <v>1</v>
      </c>
      <c r="ID369">
        <v>0</v>
      </c>
      <c r="IE369">
        <v>0</v>
      </c>
    </row>
    <row r="370" spans="1:240" x14ac:dyDescent="0.35">
      <c r="A370">
        <v>61</v>
      </c>
      <c r="B370">
        <v>1</v>
      </c>
      <c r="C370" s="9">
        <v>2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f t="shared" si="81"/>
        <v>1</v>
      </c>
      <c r="M370">
        <v>1</v>
      </c>
      <c r="N370">
        <v>0</v>
      </c>
      <c r="O370">
        <v>1</v>
      </c>
      <c r="P370">
        <v>0</v>
      </c>
      <c r="Q370">
        <f t="shared" si="82"/>
        <v>1</v>
      </c>
      <c r="R370" s="8">
        <v>0</v>
      </c>
      <c r="S370" s="8">
        <v>20</v>
      </c>
      <c r="T370">
        <v>2</v>
      </c>
      <c r="U370">
        <v>0</v>
      </c>
      <c r="V370">
        <v>0</v>
      </c>
      <c r="W370">
        <v>1</v>
      </c>
      <c r="X370" s="8">
        <v>2</v>
      </c>
      <c r="Y370">
        <v>1</v>
      </c>
      <c r="Z370" s="8">
        <v>160</v>
      </c>
      <c r="AA370" s="8">
        <v>85</v>
      </c>
      <c r="AB370" s="8">
        <v>97</v>
      </c>
      <c r="AC370">
        <v>0</v>
      </c>
      <c r="AD370" s="8">
        <v>1.9328859060402681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s="8">
        <v>44.194343175855742</v>
      </c>
      <c r="AL370" s="8">
        <v>51</v>
      </c>
      <c r="AM370" s="6">
        <v>8.8000000000000007</v>
      </c>
      <c r="AN370">
        <v>0</v>
      </c>
      <c r="AO370" s="8">
        <v>80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 s="8">
        <v>2</v>
      </c>
      <c r="AW370">
        <v>0</v>
      </c>
      <c r="AX370">
        <v>1</v>
      </c>
      <c r="AY370">
        <v>0</v>
      </c>
      <c r="AZ370" s="8">
        <v>70</v>
      </c>
      <c r="BA370" s="8">
        <v>0</v>
      </c>
      <c r="BB370" t="s">
        <v>221</v>
      </c>
      <c r="BD370" s="2">
        <v>42388</v>
      </c>
      <c r="BE370" s="2">
        <v>42441</v>
      </c>
      <c r="BF370" s="8">
        <v>53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2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0</v>
      </c>
      <c r="CN370" s="6">
        <v>4</v>
      </c>
      <c r="CO370" s="8">
        <v>0</v>
      </c>
      <c r="CP370" s="8">
        <v>0</v>
      </c>
      <c r="CQ370" s="8">
        <v>100</v>
      </c>
      <c r="CR370" s="8">
        <v>100</v>
      </c>
      <c r="CS370">
        <v>0</v>
      </c>
      <c r="CT370" s="4">
        <v>0.625</v>
      </c>
      <c r="CU370" s="8">
        <v>60</v>
      </c>
      <c r="CV370" s="8">
        <v>77</v>
      </c>
      <c r="CW370" s="8">
        <v>0</v>
      </c>
      <c r="CX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f t="shared" si="83"/>
        <v>0</v>
      </c>
      <c r="EO370">
        <f t="shared" si="84"/>
        <v>0</v>
      </c>
      <c r="EP370">
        <f t="shared" si="85"/>
        <v>0</v>
      </c>
      <c r="EQ370">
        <f t="shared" si="86"/>
        <v>0</v>
      </c>
      <c r="ER370">
        <f t="shared" si="87"/>
        <v>0</v>
      </c>
      <c r="ES370">
        <f t="shared" si="88"/>
        <v>0</v>
      </c>
      <c r="ET370">
        <f t="shared" si="89"/>
        <v>0</v>
      </c>
      <c r="EU370">
        <f t="shared" si="90"/>
        <v>0</v>
      </c>
      <c r="EV370">
        <f t="shared" si="91"/>
        <v>0</v>
      </c>
      <c r="EW370">
        <f t="shared" si="92"/>
        <v>0</v>
      </c>
      <c r="EX370">
        <f t="shared" si="93"/>
        <v>0</v>
      </c>
      <c r="EY370" s="8">
        <v>1.8611111111111109</v>
      </c>
      <c r="EZ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HA370">
        <v>0</v>
      </c>
      <c r="HB370">
        <v>0</v>
      </c>
      <c r="HD370">
        <v>0</v>
      </c>
      <c r="HE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f t="shared" si="96"/>
        <v>0</v>
      </c>
      <c r="HT370">
        <v>0</v>
      </c>
      <c r="HU370">
        <v>1</v>
      </c>
      <c r="HV370">
        <v>0</v>
      </c>
      <c r="HW370" s="2">
        <v>42511</v>
      </c>
      <c r="HX370">
        <v>0</v>
      </c>
      <c r="HZ370">
        <v>70</v>
      </c>
      <c r="IA370">
        <v>1</v>
      </c>
      <c r="ID370">
        <v>0</v>
      </c>
      <c r="IE370">
        <v>0</v>
      </c>
    </row>
    <row r="371" spans="1:240" x14ac:dyDescent="0.35">
      <c r="A371">
        <v>37</v>
      </c>
      <c r="B371">
        <v>2</v>
      </c>
      <c r="C371" s="9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f t="shared" si="81"/>
        <v>0</v>
      </c>
      <c r="M371">
        <v>1</v>
      </c>
      <c r="N371">
        <v>0</v>
      </c>
      <c r="O371">
        <v>1</v>
      </c>
      <c r="P371">
        <v>0</v>
      </c>
      <c r="Q371">
        <f t="shared" si="82"/>
        <v>1</v>
      </c>
      <c r="R371" s="8">
        <v>0</v>
      </c>
      <c r="S371" s="8">
        <v>8.0975451217799171E-2</v>
      </c>
      <c r="T371">
        <v>0</v>
      </c>
      <c r="U371">
        <v>1</v>
      </c>
      <c r="V371">
        <v>0</v>
      </c>
      <c r="W371">
        <v>0</v>
      </c>
      <c r="X371" s="8">
        <v>0</v>
      </c>
      <c r="Y371">
        <v>0</v>
      </c>
      <c r="Z371" s="8">
        <v>139.9247662544156</v>
      </c>
      <c r="AA371" s="8">
        <v>75.5</v>
      </c>
      <c r="AB371" s="8">
        <v>97.907264296754249</v>
      </c>
      <c r="AC371">
        <v>0</v>
      </c>
      <c r="AD371" s="8">
        <v>1.925373134328358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s="8">
        <v>43.801857057716227</v>
      </c>
      <c r="AL371" s="8">
        <v>132</v>
      </c>
      <c r="AM371" s="6">
        <v>8.8000000000000007</v>
      </c>
      <c r="AN371">
        <v>0</v>
      </c>
      <c r="AO371" s="8">
        <v>108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 s="8">
        <v>3</v>
      </c>
      <c r="AW371">
        <v>0</v>
      </c>
      <c r="AX371">
        <v>0</v>
      </c>
      <c r="AY371">
        <v>1</v>
      </c>
      <c r="AZ371" s="8">
        <v>197</v>
      </c>
      <c r="BA371" s="8">
        <v>197</v>
      </c>
      <c r="BD371" s="2">
        <v>41593</v>
      </c>
      <c r="BE371" s="2">
        <v>41647</v>
      </c>
      <c r="BF371" s="8">
        <v>54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2</v>
      </c>
      <c r="BO371">
        <v>6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1</v>
      </c>
      <c r="CN371" s="6">
        <v>2</v>
      </c>
      <c r="CO371" s="8">
        <v>30</v>
      </c>
      <c r="CP371" s="8">
        <v>0</v>
      </c>
      <c r="CQ371" s="8">
        <v>70</v>
      </c>
      <c r="CR371" s="8">
        <v>128</v>
      </c>
      <c r="CS371">
        <v>0</v>
      </c>
      <c r="CT371" s="4">
        <v>0.91477730087657527</v>
      </c>
      <c r="CU371" s="8">
        <v>11.924766254415601</v>
      </c>
      <c r="CV371" s="8">
        <v>125</v>
      </c>
      <c r="CW371" s="8">
        <v>0</v>
      </c>
      <c r="CX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f t="shared" si="83"/>
        <v>0</v>
      </c>
      <c r="EO371">
        <f t="shared" si="84"/>
        <v>0</v>
      </c>
      <c r="EP371">
        <f t="shared" si="85"/>
        <v>0</v>
      </c>
      <c r="EQ371">
        <f t="shared" si="86"/>
        <v>0</v>
      </c>
      <c r="ER371">
        <f t="shared" si="87"/>
        <v>0</v>
      </c>
      <c r="ES371">
        <f t="shared" si="88"/>
        <v>0</v>
      </c>
      <c r="ET371">
        <f t="shared" si="89"/>
        <v>0</v>
      </c>
      <c r="EU371">
        <f t="shared" si="90"/>
        <v>0</v>
      </c>
      <c r="EV371">
        <f t="shared" si="91"/>
        <v>0</v>
      </c>
      <c r="EW371">
        <f t="shared" si="92"/>
        <v>0</v>
      </c>
      <c r="EX371">
        <f t="shared" si="93"/>
        <v>0</v>
      </c>
      <c r="EY371" s="8">
        <v>1.904109589041096</v>
      </c>
      <c r="EZ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HA371">
        <v>0</v>
      </c>
      <c r="HB371">
        <v>0</v>
      </c>
      <c r="HD371">
        <v>0</v>
      </c>
      <c r="HE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f t="shared" si="96"/>
        <v>0</v>
      </c>
      <c r="HT371">
        <v>0</v>
      </c>
      <c r="HU371">
        <v>1</v>
      </c>
      <c r="HV371">
        <v>0</v>
      </c>
      <c r="HW371" s="2">
        <v>41691</v>
      </c>
      <c r="HX371">
        <v>0</v>
      </c>
      <c r="HZ371">
        <v>44</v>
      </c>
      <c r="IA371">
        <v>1</v>
      </c>
      <c r="ID371">
        <v>0</v>
      </c>
      <c r="IE371">
        <v>0</v>
      </c>
    </row>
    <row r="372" spans="1:240" x14ac:dyDescent="0.35">
      <c r="A372">
        <v>70</v>
      </c>
      <c r="B372">
        <v>2</v>
      </c>
      <c r="C372" s="9">
        <v>2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f t="shared" si="81"/>
        <v>1</v>
      </c>
      <c r="M372">
        <v>0</v>
      </c>
      <c r="N372">
        <v>1</v>
      </c>
      <c r="O372">
        <v>0</v>
      </c>
      <c r="P372">
        <v>0</v>
      </c>
      <c r="Q372">
        <f t="shared" si="82"/>
        <v>1</v>
      </c>
      <c r="R372" s="8">
        <v>0</v>
      </c>
      <c r="S372" s="8">
        <v>0</v>
      </c>
      <c r="T372">
        <v>0</v>
      </c>
      <c r="U372">
        <v>1</v>
      </c>
      <c r="V372">
        <v>0</v>
      </c>
      <c r="W372">
        <v>0</v>
      </c>
      <c r="X372" s="8">
        <v>0</v>
      </c>
      <c r="Y372">
        <v>1</v>
      </c>
      <c r="Z372" s="8">
        <v>144</v>
      </c>
      <c r="AA372" s="8">
        <v>87</v>
      </c>
      <c r="AB372" s="8">
        <v>97.136054421768705</v>
      </c>
      <c r="AC372">
        <v>0</v>
      </c>
      <c r="AD372" s="8">
        <v>1.9548872180451129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 s="8">
        <v>43.500000000000007</v>
      </c>
      <c r="AL372" s="8">
        <v>58</v>
      </c>
      <c r="AM372" s="6">
        <v>7.9</v>
      </c>
      <c r="AN372">
        <v>0</v>
      </c>
      <c r="AO372" s="8">
        <v>52</v>
      </c>
      <c r="AP372">
        <v>2</v>
      </c>
      <c r="AQ372">
        <v>1</v>
      </c>
      <c r="AR372">
        <v>1</v>
      </c>
      <c r="AS372">
        <v>0</v>
      </c>
      <c r="AT372">
        <v>0</v>
      </c>
      <c r="AU372">
        <v>0</v>
      </c>
      <c r="AV372" s="8">
        <v>3</v>
      </c>
      <c r="AW372">
        <v>0</v>
      </c>
      <c r="AX372">
        <v>0</v>
      </c>
      <c r="AY372">
        <v>1</v>
      </c>
      <c r="AZ372" s="8">
        <v>119</v>
      </c>
      <c r="BA372" s="8">
        <v>119</v>
      </c>
      <c r="BB372" t="s">
        <v>220</v>
      </c>
      <c r="BD372" s="2">
        <v>42491</v>
      </c>
      <c r="BE372" s="2">
        <v>42546</v>
      </c>
      <c r="BF372" s="8">
        <v>55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</v>
      </c>
      <c r="BO372">
        <v>6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0</v>
      </c>
      <c r="CM372">
        <v>1</v>
      </c>
      <c r="CN372" s="6">
        <v>0.01</v>
      </c>
      <c r="CO372" s="8">
        <v>10</v>
      </c>
      <c r="CP372" s="8">
        <v>0</v>
      </c>
      <c r="CQ372" s="8">
        <v>90</v>
      </c>
      <c r="CR372" s="8">
        <v>110</v>
      </c>
      <c r="CS372">
        <v>0</v>
      </c>
      <c r="CT372" s="4">
        <v>0.76388888888888884</v>
      </c>
      <c r="CU372" s="8">
        <v>34</v>
      </c>
      <c r="CV372" s="8">
        <v>110</v>
      </c>
      <c r="CW372" s="8">
        <v>0</v>
      </c>
      <c r="CX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f t="shared" si="83"/>
        <v>0</v>
      </c>
      <c r="EO372">
        <f t="shared" si="84"/>
        <v>0</v>
      </c>
      <c r="EP372">
        <f t="shared" si="85"/>
        <v>0</v>
      </c>
      <c r="EQ372">
        <f t="shared" si="86"/>
        <v>0</v>
      </c>
      <c r="ER372">
        <f t="shared" si="87"/>
        <v>0</v>
      </c>
      <c r="ES372">
        <f t="shared" si="88"/>
        <v>0</v>
      </c>
      <c r="ET372">
        <f t="shared" si="89"/>
        <v>0</v>
      </c>
      <c r="EU372">
        <f t="shared" si="90"/>
        <v>0</v>
      </c>
      <c r="EV372">
        <f t="shared" si="91"/>
        <v>0</v>
      </c>
      <c r="EW372">
        <f t="shared" si="92"/>
        <v>0</v>
      </c>
      <c r="EX372">
        <f t="shared" si="93"/>
        <v>0</v>
      </c>
      <c r="EY372" s="8">
        <v>1.869565217391304</v>
      </c>
      <c r="EZ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HA372">
        <v>0</v>
      </c>
      <c r="HB372">
        <v>0</v>
      </c>
      <c r="HD372">
        <v>0</v>
      </c>
      <c r="HE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f t="shared" si="96"/>
        <v>0</v>
      </c>
      <c r="HT372">
        <v>0</v>
      </c>
      <c r="HU372">
        <v>1</v>
      </c>
      <c r="HV372">
        <v>0</v>
      </c>
      <c r="HW372" s="2">
        <v>42561</v>
      </c>
      <c r="HX372">
        <v>0</v>
      </c>
      <c r="HZ372">
        <v>15</v>
      </c>
      <c r="IA372">
        <v>1</v>
      </c>
      <c r="ID372">
        <v>0</v>
      </c>
      <c r="IE372">
        <v>0</v>
      </c>
    </row>
    <row r="373" spans="1:240" x14ac:dyDescent="0.35">
      <c r="A373">
        <v>74</v>
      </c>
      <c r="B373">
        <v>1</v>
      </c>
      <c r="C373" s="9">
        <v>2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f t="shared" si="81"/>
        <v>1</v>
      </c>
      <c r="M373">
        <v>1</v>
      </c>
      <c r="N373">
        <v>0</v>
      </c>
      <c r="O373">
        <v>1</v>
      </c>
      <c r="P373">
        <v>0</v>
      </c>
      <c r="Q373">
        <f t="shared" si="82"/>
        <v>1</v>
      </c>
      <c r="R373" s="8">
        <v>0</v>
      </c>
      <c r="S373" s="8">
        <v>40</v>
      </c>
      <c r="T373">
        <v>1</v>
      </c>
      <c r="U373">
        <v>0</v>
      </c>
      <c r="V373">
        <v>1</v>
      </c>
      <c r="W373">
        <v>0</v>
      </c>
      <c r="X373" s="8">
        <v>0.25073822950950159</v>
      </c>
      <c r="Y373">
        <v>0</v>
      </c>
      <c r="Z373" s="8">
        <v>121</v>
      </c>
      <c r="AA373" s="8">
        <v>54</v>
      </c>
      <c r="AB373" s="8">
        <v>97</v>
      </c>
      <c r="AC373">
        <v>1</v>
      </c>
      <c r="AD373" s="8">
        <v>2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1</v>
      </c>
      <c r="AK373" s="8">
        <v>38</v>
      </c>
      <c r="AL373" s="8">
        <v>50</v>
      </c>
      <c r="AM373" s="6">
        <v>6.5</v>
      </c>
      <c r="AN373">
        <v>1</v>
      </c>
      <c r="AO373" s="8">
        <v>9</v>
      </c>
      <c r="AP373">
        <v>5</v>
      </c>
      <c r="AQ373">
        <v>1</v>
      </c>
      <c r="AR373">
        <v>0</v>
      </c>
      <c r="AS373">
        <v>0</v>
      </c>
      <c r="AT373">
        <v>0</v>
      </c>
      <c r="AU373">
        <v>1</v>
      </c>
      <c r="AV373" s="8">
        <v>2</v>
      </c>
      <c r="AW373">
        <v>0</v>
      </c>
      <c r="AX373">
        <v>1</v>
      </c>
      <c r="AY373">
        <v>0</v>
      </c>
      <c r="AZ373" s="8">
        <v>16</v>
      </c>
      <c r="BA373" s="8">
        <v>0</v>
      </c>
      <c r="BD373" s="2">
        <v>42491</v>
      </c>
      <c r="BE373" s="2">
        <v>42546</v>
      </c>
      <c r="BF373" s="8">
        <v>55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6</v>
      </c>
      <c r="BO373">
        <v>10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3</v>
      </c>
      <c r="CJ373">
        <v>1</v>
      </c>
      <c r="CK373">
        <v>1</v>
      </c>
      <c r="CL373">
        <v>1</v>
      </c>
      <c r="CM373">
        <v>0</v>
      </c>
      <c r="CN373" s="6">
        <v>2.2000000000000002</v>
      </c>
      <c r="CO373" s="8">
        <v>30</v>
      </c>
      <c r="CP373" s="8">
        <v>0</v>
      </c>
      <c r="CQ373" s="8">
        <v>70</v>
      </c>
      <c r="CR373" s="8">
        <v>17</v>
      </c>
      <c r="CS373">
        <v>1</v>
      </c>
      <c r="CT373" s="4">
        <v>0.14049586776859505</v>
      </c>
      <c r="CU373" s="8">
        <v>104</v>
      </c>
      <c r="CV373" s="8">
        <v>45</v>
      </c>
      <c r="CW373" s="8">
        <v>1</v>
      </c>
      <c r="CX373">
        <v>1</v>
      </c>
      <c r="CY373" s="2">
        <v>42643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1</v>
      </c>
      <c r="DN373">
        <v>1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1</v>
      </c>
      <c r="EF373">
        <v>1</v>
      </c>
      <c r="EG373">
        <v>0</v>
      </c>
      <c r="EH373">
        <v>0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f t="shared" si="83"/>
        <v>1</v>
      </c>
      <c r="EO373">
        <f t="shared" si="84"/>
        <v>1</v>
      </c>
      <c r="EP373">
        <f t="shared" si="85"/>
        <v>1</v>
      </c>
      <c r="EQ373">
        <f t="shared" si="86"/>
        <v>1</v>
      </c>
      <c r="ER373">
        <f t="shared" si="87"/>
        <v>1</v>
      </c>
      <c r="ES373">
        <f t="shared" si="88"/>
        <v>1</v>
      </c>
      <c r="ET373">
        <f t="shared" si="89"/>
        <v>0</v>
      </c>
      <c r="EU373">
        <f t="shared" si="90"/>
        <v>0</v>
      </c>
      <c r="EV373">
        <f t="shared" si="91"/>
        <v>1</v>
      </c>
      <c r="EW373">
        <f t="shared" si="92"/>
        <v>0</v>
      </c>
      <c r="EX373">
        <f t="shared" si="93"/>
        <v>0</v>
      </c>
      <c r="EY373" s="8">
        <v>1.845070422535211</v>
      </c>
      <c r="EZ373">
        <v>1</v>
      </c>
      <c r="FA373" s="2">
        <v>42672</v>
      </c>
      <c r="FB373">
        <v>0</v>
      </c>
      <c r="FC373">
        <v>1</v>
      </c>
      <c r="FD373">
        <v>0</v>
      </c>
      <c r="FE373">
        <v>1</v>
      </c>
      <c r="FF373">
        <v>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1</v>
      </c>
      <c r="GP373">
        <v>1</v>
      </c>
      <c r="GQ373">
        <v>1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HA373">
        <v>0</v>
      </c>
      <c r="HB373">
        <v>0</v>
      </c>
      <c r="HD373">
        <v>0</v>
      </c>
      <c r="HE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f t="shared" si="96"/>
        <v>0</v>
      </c>
      <c r="HT373">
        <v>0</v>
      </c>
      <c r="HU373">
        <v>1</v>
      </c>
      <c r="HV373">
        <v>0</v>
      </c>
      <c r="HW373" s="2">
        <v>42669</v>
      </c>
      <c r="HX373">
        <v>0</v>
      </c>
      <c r="HZ373">
        <v>123</v>
      </c>
      <c r="IA373">
        <v>1</v>
      </c>
      <c r="ID373">
        <v>0</v>
      </c>
      <c r="IE373">
        <v>0</v>
      </c>
    </row>
    <row r="374" spans="1:240" x14ac:dyDescent="0.35">
      <c r="A374">
        <v>60</v>
      </c>
      <c r="B374">
        <v>1</v>
      </c>
      <c r="C374" s="9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f t="shared" si="81"/>
        <v>0</v>
      </c>
      <c r="M374">
        <v>2</v>
      </c>
      <c r="N374">
        <v>0</v>
      </c>
      <c r="O374">
        <v>0</v>
      </c>
      <c r="P374">
        <v>1</v>
      </c>
      <c r="Q374">
        <f t="shared" si="82"/>
        <v>0</v>
      </c>
      <c r="R374" s="8">
        <v>40</v>
      </c>
      <c r="S374" s="8">
        <v>6.8009713795974619E-2</v>
      </c>
      <c r="T374">
        <v>1</v>
      </c>
      <c r="U374">
        <v>0</v>
      </c>
      <c r="V374">
        <v>1</v>
      </c>
      <c r="W374">
        <v>0</v>
      </c>
      <c r="X374" s="8">
        <v>0.30066981505978763</v>
      </c>
      <c r="Y374">
        <v>0</v>
      </c>
      <c r="Z374" s="8">
        <v>136</v>
      </c>
      <c r="AA374" s="8">
        <v>77</v>
      </c>
      <c r="AB374" s="8">
        <v>96</v>
      </c>
      <c r="AC374">
        <v>1</v>
      </c>
      <c r="AD374" s="8">
        <v>2.0138888888888888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s="8">
        <v>39.5</v>
      </c>
      <c r="AL374" s="8">
        <v>61.999999999999993</v>
      </c>
      <c r="AM374" s="6">
        <v>6.3</v>
      </c>
      <c r="AN374">
        <v>1</v>
      </c>
      <c r="AO374" s="8">
        <v>93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 s="8">
        <v>2</v>
      </c>
      <c r="AW374">
        <v>0</v>
      </c>
      <c r="AX374">
        <v>1</v>
      </c>
      <c r="AY374">
        <v>0</v>
      </c>
      <c r="AZ374" s="8">
        <v>124</v>
      </c>
      <c r="BA374" s="8">
        <v>0</v>
      </c>
      <c r="BB374" t="s">
        <v>238</v>
      </c>
      <c r="BD374" s="2">
        <v>41654</v>
      </c>
      <c r="BE374" s="2">
        <v>41710</v>
      </c>
      <c r="BF374" s="8">
        <v>56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7</v>
      </c>
      <c r="BO374">
        <v>7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1</v>
      </c>
      <c r="CN374" s="6">
        <v>1</v>
      </c>
      <c r="CO374" s="8">
        <v>0</v>
      </c>
      <c r="CP374" s="8">
        <v>0</v>
      </c>
      <c r="CQ374" s="8">
        <v>100</v>
      </c>
      <c r="CR374" s="8">
        <v>72.5</v>
      </c>
      <c r="CS374">
        <v>0</v>
      </c>
      <c r="CT374" s="4">
        <v>0.53308823529411764</v>
      </c>
      <c r="CU374" s="8">
        <v>63.5</v>
      </c>
      <c r="CV374" s="8">
        <v>75.5</v>
      </c>
      <c r="CW374" s="8">
        <v>0</v>
      </c>
      <c r="CX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f t="shared" si="83"/>
        <v>0</v>
      </c>
      <c r="EO374">
        <f t="shared" si="84"/>
        <v>0</v>
      </c>
      <c r="EP374">
        <f t="shared" si="85"/>
        <v>0</v>
      </c>
      <c r="EQ374">
        <f t="shared" si="86"/>
        <v>0</v>
      </c>
      <c r="ER374">
        <f t="shared" si="87"/>
        <v>0</v>
      </c>
      <c r="ES374">
        <f t="shared" si="88"/>
        <v>0</v>
      </c>
      <c r="ET374">
        <f t="shared" si="89"/>
        <v>0</v>
      </c>
      <c r="EU374">
        <f t="shared" si="90"/>
        <v>0</v>
      </c>
      <c r="EV374">
        <f t="shared" si="91"/>
        <v>0</v>
      </c>
      <c r="EW374">
        <f t="shared" si="92"/>
        <v>0</v>
      </c>
      <c r="EX374">
        <f t="shared" si="93"/>
        <v>0</v>
      </c>
      <c r="EY374" s="8">
        <v>1.8181818181818179</v>
      </c>
      <c r="EZ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HA374">
        <v>0</v>
      </c>
      <c r="HB374">
        <v>0</v>
      </c>
      <c r="HD374">
        <v>0</v>
      </c>
      <c r="HE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f t="shared" si="96"/>
        <v>0</v>
      </c>
      <c r="HT374">
        <v>0</v>
      </c>
      <c r="HU374">
        <v>1</v>
      </c>
      <c r="HV374">
        <v>0</v>
      </c>
      <c r="HX374">
        <v>1</v>
      </c>
      <c r="HY374" s="2">
        <v>41925</v>
      </c>
      <c r="ID374">
        <v>2</v>
      </c>
      <c r="IE374">
        <v>4</v>
      </c>
    </row>
    <row r="375" spans="1:240" x14ac:dyDescent="0.35">
      <c r="A375">
        <v>60</v>
      </c>
      <c r="B375">
        <v>1</v>
      </c>
      <c r="C375" s="9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f t="shared" si="81"/>
        <v>0</v>
      </c>
      <c r="M375">
        <v>2</v>
      </c>
      <c r="N375">
        <v>0</v>
      </c>
      <c r="O375">
        <v>0</v>
      </c>
      <c r="P375">
        <v>1</v>
      </c>
      <c r="Q375">
        <f t="shared" si="82"/>
        <v>0</v>
      </c>
      <c r="R375" s="8">
        <v>40</v>
      </c>
      <c r="S375" s="8">
        <v>0.14037604999110051</v>
      </c>
      <c r="T375">
        <v>1</v>
      </c>
      <c r="U375">
        <v>0</v>
      </c>
      <c r="V375">
        <v>1</v>
      </c>
      <c r="W375">
        <v>0</v>
      </c>
      <c r="X375" s="8">
        <v>0.22590228767796991</v>
      </c>
      <c r="Y375">
        <v>0</v>
      </c>
      <c r="Z375" s="8">
        <v>136</v>
      </c>
      <c r="AA375" s="8">
        <v>77</v>
      </c>
      <c r="AB375" s="8">
        <v>96</v>
      </c>
      <c r="AC375">
        <v>1</v>
      </c>
      <c r="AD375" s="8">
        <v>2.0662251655629138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s="8">
        <v>39.5</v>
      </c>
      <c r="AL375" s="8">
        <v>60.5</v>
      </c>
      <c r="AM375" s="6">
        <v>6.3</v>
      </c>
      <c r="AN375">
        <v>1</v>
      </c>
      <c r="AO375" s="8">
        <v>93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 s="8">
        <v>2</v>
      </c>
      <c r="AW375">
        <v>0</v>
      </c>
      <c r="AX375">
        <v>1</v>
      </c>
      <c r="AY375">
        <v>0</v>
      </c>
      <c r="AZ375" s="8">
        <v>162</v>
      </c>
      <c r="BA375" s="8">
        <v>0</v>
      </c>
      <c r="BB375" t="s">
        <v>296</v>
      </c>
      <c r="BD375" s="2">
        <v>41654</v>
      </c>
      <c r="BE375" s="2">
        <v>41710</v>
      </c>
      <c r="BF375" s="8">
        <v>56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7</v>
      </c>
      <c r="BO375">
        <v>7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1</v>
      </c>
      <c r="CN375" s="6">
        <v>0.5</v>
      </c>
      <c r="CO375" s="8">
        <v>0</v>
      </c>
      <c r="CP375" s="8">
        <v>0</v>
      </c>
      <c r="CQ375" s="8">
        <v>100</v>
      </c>
      <c r="CR375" s="8">
        <v>78</v>
      </c>
      <c r="CS375">
        <v>0</v>
      </c>
      <c r="CT375" s="4">
        <v>0.57352941176470584</v>
      </c>
      <c r="CU375" s="8">
        <v>58</v>
      </c>
      <c r="CV375" s="8">
        <v>73.5</v>
      </c>
      <c r="CW375" s="8">
        <v>0</v>
      </c>
      <c r="CX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f t="shared" si="83"/>
        <v>0</v>
      </c>
      <c r="EO375">
        <f t="shared" si="84"/>
        <v>0</v>
      </c>
      <c r="EP375">
        <f t="shared" si="85"/>
        <v>0</v>
      </c>
      <c r="EQ375">
        <f t="shared" si="86"/>
        <v>0</v>
      </c>
      <c r="ER375">
        <f t="shared" si="87"/>
        <v>0</v>
      </c>
      <c r="ES375">
        <f t="shared" si="88"/>
        <v>0</v>
      </c>
      <c r="ET375">
        <f t="shared" si="89"/>
        <v>0</v>
      </c>
      <c r="EU375">
        <f t="shared" si="90"/>
        <v>0</v>
      </c>
      <c r="EV375">
        <f t="shared" si="91"/>
        <v>0</v>
      </c>
      <c r="EW375">
        <f t="shared" si="92"/>
        <v>0</v>
      </c>
      <c r="EX375">
        <f t="shared" si="93"/>
        <v>0</v>
      </c>
      <c r="EY375" s="8">
        <v>1.869565217391304</v>
      </c>
      <c r="EZ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HA375">
        <v>0</v>
      </c>
      <c r="HB375">
        <v>0</v>
      </c>
      <c r="HD375">
        <v>0</v>
      </c>
      <c r="HE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f t="shared" si="96"/>
        <v>0</v>
      </c>
      <c r="HT375">
        <v>0</v>
      </c>
      <c r="HU375">
        <v>1</v>
      </c>
      <c r="HV375">
        <v>0</v>
      </c>
      <c r="HX375">
        <v>1</v>
      </c>
      <c r="HY375" s="2">
        <v>41925</v>
      </c>
      <c r="ID375">
        <v>2</v>
      </c>
      <c r="IE375">
        <v>4</v>
      </c>
    </row>
    <row r="376" spans="1:240" x14ac:dyDescent="0.35">
      <c r="A376">
        <v>77</v>
      </c>
      <c r="B376">
        <v>2</v>
      </c>
      <c r="C376" s="9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f t="shared" si="81"/>
        <v>0</v>
      </c>
      <c r="M376">
        <v>0</v>
      </c>
      <c r="N376">
        <v>1</v>
      </c>
      <c r="O376">
        <v>0</v>
      </c>
      <c r="P376">
        <v>0</v>
      </c>
      <c r="Q376">
        <f t="shared" si="82"/>
        <v>1</v>
      </c>
      <c r="R376" s="8">
        <v>0</v>
      </c>
      <c r="S376" s="8">
        <v>0</v>
      </c>
      <c r="T376">
        <v>0</v>
      </c>
      <c r="U376">
        <v>1</v>
      </c>
      <c r="V376">
        <v>0</v>
      </c>
      <c r="W376">
        <v>0</v>
      </c>
      <c r="X376" s="8">
        <v>0</v>
      </c>
      <c r="Y376">
        <v>1</v>
      </c>
      <c r="Z376" s="8">
        <v>142</v>
      </c>
      <c r="AA376" s="8">
        <v>60</v>
      </c>
      <c r="AB376" s="8">
        <v>97</v>
      </c>
      <c r="AC376">
        <v>0</v>
      </c>
      <c r="AD376" s="8">
        <v>1.943661971830986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 s="8">
        <v>40</v>
      </c>
      <c r="AL376" s="8">
        <v>54</v>
      </c>
      <c r="AM376" s="6">
        <v>5.8</v>
      </c>
      <c r="AN376">
        <v>1</v>
      </c>
      <c r="AO376" s="8">
        <v>63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 s="8">
        <v>2</v>
      </c>
      <c r="AW376">
        <v>0</v>
      </c>
      <c r="AX376">
        <v>1</v>
      </c>
      <c r="AY376">
        <v>0</v>
      </c>
      <c r="AZ376" s="8">
        <v>607</v>
      </c>
      <c r="BA376" s="8">
        <v>0</v>
      </c>
      <c r="BB376" t="s">
        <v>274</v>
      </c>
      <c r="BD376" s="2">
        <v>42384</v>
      </c>
      <c r="BE376" s="2">
        <v>42440</v>
      </c>
      <c r="BF376" s="8">
        <v>56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7</v>
      </c>
      <c r="BO376">
        <v>16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3</v>
      </c>
      <c r="CJ376">
        <v>1</v>
      </c>
      <c r="CK376">
        <v>1</v>
      </c>
      <c r="CL376">
        <v>1</v>
      </c>
      <c r="CM376">
        <v>1</v>
      </c>
      <c r="CN376" s="6">
        <v>2</v>
      </c>
      <c r="CO376" s="8">
        <v>50</v>
      </c>
      <c r="CP376" s="8">
        <v>0</v>
      </c>
      <c r="CQ376" s="8">
        <v>50</v>
      </c>
      <c r="CR376" s="8">
        <v>18</v>
      </c>
      <c r="CS376">
        <v>1</v>
      </c>
      <c r="CT376" s="4">
        <v>0.12676056338028169</v>
      </c>
      <c r="CU376" s="8">
        <v>124</v>
      </c>
      <c r="CV376" s="8">
        <v>20</v>
      </c>
      <c r="CW376" s="8">
        <v>1</v>
      </c>
      <c r="CX376">
        <v>1</v>
      </c>
      <c r="CY376" s="2">
        <v>42443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f t="shared" si="83"/>
        <v>1</v>
      </c>
      <c r="EO376">
        <f t="shared" si="84"/>
        <v>1</v>
      </c>
      <c r="EP376">
        <f t="shared" si="85"/>
        <v>0</v>
      </c>
      <c r="EQ376">
        <f t="shared" si="86"/>
        <v>0</v>
      </c>
      <c r="ER376">
        <f t="shared" si="87"/>
        <v>0</v>
      </c>
      <c r="ES376">
        <f t="shared" si="88"/>
        <v>1</v>
      </c>
      <c r="ET376">
        <f t="shared" si="89"/>
        <v>1</v>
      </c>
      <c r="EU376">
        <f t="shared" si="90"/>
        <v>1</v>
      </c>
      <c r="EV376">
        <f t="shared" si="91"/>
        <v>1</v>
      </c>
      <c r="EW376">
        <f t="shared" si="92"/>
        <v>1</v>
      </c>
      <c r="EX376">
        <f t="shared" si="93"/>
        <v>0</v>
      </c>
      <c r="EY376" s="8">
        <v>1.88</v>
      </c>
      <c r="EZ376">
        <v>1</v>
      </c>
      <c r="FA376" s="2">
        <v>42446</v>
      </c>
      <c r="FB376">
        <v>0</v>
      </c>
      <c r="FC376">
        <v>1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1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 s="2">
        <v>42447</v>
      </c>
      <c r="HA376">
        <v>2</v>
      </c>
      <c r="HB376">
        <v>0</v>
      </c>
      <c r="HD376">
        <v>0</v>
      </c>
      <c r="HE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f t="shared" si="96"/>
        <v>2</v>
      </c>
      <c r="HT376">
        <v>0</v>
      </c>
      <c r="HU376">
        <v>0</v>
      </c>
      <c r="HV376">
        <v>1</v>
      </c>
      <c r="HX376">
        <v>1</v>
      </c>
      <c r="HY376" s="2">
        <v>42481</v>
      </c>
      <c r="IB376">
        <v>7</v>
      </c>
      <c r="IC376">
        <v>1</v>
      </c>
      <c r="ID376">
        <v>1</v>
      </c>
      <c r="IE376">
        <v>2</v>
      </c>
    </row>
    <row r="377" spans="1:240" x14ac:dyDescent="0.35">
      <c r="A377">
        <v>71</v>
      </c>
      <c r="B377">
        <v>1</v>
      </c>
      <c r="C377" s="9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f t="shared" si="81"/>
        <v>0</v>
      </c>
      <c r="M377">
        <v>0</v>
      </c>
      <c r="N377">
        <v>1</v>
      </c>
      <c r="O377">
        <v>0</v>
      </c>
      <c r="P377">
        <v>0</v>
      </c>
      <c r="Q377">
        <f t="shared" si="82"/>
        <v>1</v>
      </c>
      <c r="R377" s="8">
        <v>0</v>
      </c>
      <c r="S377" s="8">
        <v>0</v>
      </c>
      <c r="T377">
        <v>0</v>
      </c>
      <c r="U377">
        <v>1</v>
      </c>
      <c r="V377">
        <v>0</v>
      </c>
      <c r="W377">
        <v>0</v>
      </c>
      <c r="X377" s="8">
        <v>0</v>
      </c>
      <c r="Y377">
        <v>1</v>
      </c>
      <c r="Z377" s="8">
        <v>140</v>
      </c>
      <c r="AA377" s="8">
        <v>68</v>
      </c>
      <c r="AB377" s="8">
        <v>95</v>
      </c>
      <c r="AC377">
        <v>0</v>
      </c>
      <c r="AD377" s="8">
        <v>2.0289855072463769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 s="8">
        <v>27</v>
      </c>
      <c r="AL377" s="8">
        <v>73.152217701094372</v>
      </c>
      <c r="AM377" s="6">
        <v>8.5</v>
      </c>
      <c r="AN377">
        <v>0</v>
      </c>
      <c r="AO377" s="8">
        <v>84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 s="8">
        <v>3</v>
      </c>
      <c r="AW377">
        <v>0</v>
      </c>
      <c r="AX377">
        <v>0</v>
      </c>
      <c r="AY377">
        <v>1</v>
      </c>
      <c r="AZ377" s="8">
        <v>302</v>
      </c>
      <c r="BA377" s="8">
        <v>26</v>
      </c>
      <c r="BD377" s="2">
        <v>42781</v>
      </c>
      <c r="BE377" s="2">
        <v>42837</v>
      </c>
      <c r="BF377" s="8">
        <v>56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2</v>
      </c>
      <c r="BO377">
        <v>14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3</v>
      </c>
      <c r="CJ377">
        <v>1</v>
      </c>
      <c r="CK377">
        <v>1</v>
      </c>
      <c r="CL377">
        <v>1</v>
      </c>
      <c r="CM377">
        <v>1</v>
      </c>
      <c r="CN377" s="6">
        <v>3</v>
      </c>
      <c r="CO377" s="8">
        <v>0</v>
      </c>
      <c r="CP377" s="8">
        <v>100</v>
      </c>
      <c r="CQ377" s="8">
        <v>0</v>
      </c>
      <c r="CR377" s="8">
        <v>28</v>
      </c>
      <c r="CS377">
        <v>1</v>
      </c>
      <c r="CT377" s="4">
        <v>0.2</v>
      </c>
      <c r="CU377" s="8">
        <v>112</v>
      </c>
      <c r="CV377" s="8">
        <v>48</v>
      </c>
      <c r="CW377" s="8">
        <v>1</v>
      </c>
      <c r="CX377">
        <v>1</v>
      </c>
      <c r="CY377" s="2">
        <v>42839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0</v>
      </c>
      <c r="DX377">
        <v>0</v>
      </c>
      <c r="DY377">
        <v>1</v>
      </c>
      <c r="DZ377">
        <v>1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f t="shared" si="83"/>
        <v>1</v>
      </c>
      <c r="EO377">
        <f t="shared" si="84"/>
        <v>0</v>
      </c>
      <c r="EP377">
        <f t="shared" si="85"/>
        <v>1</v>
      </c>
      <c r="EQ377">
        <f t="shared" si="86"/>
        <v>0</v>
      </c>
      <c r="ER377">
        <f t="shared" si="87"/>
        <v>0</v>
      </c>
      <c r="ES377">
        <f t="shared" si="88"/>
        <v>1</v>
      </c>
      <c r="ET377">
        <f t="shared" si="89"/>
        <v>1</v>
      </c>
      <c r="EU377">
        <f t="shared" si="90"/>
        <v>1</v>
      </c>
      <c r="EV377">
        <f t="shared" si="91"/>
        <v>1</v>
      </c>
      <c r="EW377">
        <f t="shared" si="92"/>
        <v>1</v>
      </c>
      <c r="EX377">
        <f t="shared" si="93"/>
        <v>1</v>
      </c>
      <c r="EY377" s="8">
        <v>1.7826086956521741</v>
      </c>
      <c r="EZ377">
        <v>1</v>
      </c>
      <c r="FA377" s="2">
        <v>42840</v>
      </c>
      <c r="FB377">
        <v>0</v>
      </c>
      <c r="FC377">
        <v>1</v>
      </c>
      <c r="FD377">
        <v>0</v>
      </c>
      <c r="FE377">
        <v>1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 s="2">
        <v>42866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1</v>
      </c>
      <c r="GP377">
        <v>1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</v>
      </c>
      <c r="GZ377" s="2">
        <v>42840</v>
      </c>
      <c r="HA377">
        <v>2</v>
      </c>
      <c r="HB377">
        <v>1</v>
      </c>
      <c r="HC377" s="2">
        <v>42886</v>
      </c>
      <c r="HD377">
        <v>6</v>
      </c>
      <c r="HE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f>HD377</f>
        <v>6</v>
      </c>
      <c r="HT377">
        <v>0</v>
      </c>
      <c r="HU377">
        <v>1</v>
      </c>
      <c r="HV377">
        <v>1</v>
      </c>
      <c r="HW377" s="2">
        <v>42982</v>
      </c>
      <c r="HX377">
        <v>0</v>
      </c>
      <c r="HZ377">
        <v>145</v>
      </c>
      <c r="IA377">
        <v>1</v>
      </c>
      <c r="IB377">
        <v>3</v>
      </c>
      <c r="IC377">
        <v>1</v>
      </c>
      <c r="ID377">
        <v>1</v>
      </c>
      <c r="IE377">
        <v>3</v>
      </c>
    </row>
    <row r="378" spans="1:240" x14ac:dyDescent="0.35">
      <c r="A378">
        <v>61</v>
      </c>
      <c r="B378">
        <v>1</v>
      </c>
      <c r="C378" s="9">
        <v>2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f t="shared" si="81"/>
        <v>1</v>
      </c>
      <c r="M378">
        <v>2</v>
      </c>
      <c r="N378">
        <v>0</v>
      </c>
      <c r="O378">
        <v>0</v>
      </c>
      <c r="P378">
        <v>1</v>
      </c>
      <c r="Q378">
        <f t="shared" si="82"/>
        <v>0</v>
      </c>
      <c r="R378" s="8">
        <v>30</v>
      </c>
      <c r="S378" s="8">
        <v>0.1094057505042664</v>
      </c>
      <c r="T378">
        <v>1</v>
      </c>
      <c r="U378">
        <v>0</v>
      </c>
      <c r="V378">
        <v>1</v>
      </c>
      <c r="W378">
        <v>0</v>
      </c>
      <c r="X378" s="8">
        <v>0.34885376619678199</v>
      </c>
      <c r="Y378">
        <v>0</v>
      </c>
      <c r="Z378" s="8">
        <v>135</v>
      </c>
      <c r="AA378" s="8">
        <v>68</v>
      </c>
      <c r="AB378" s="8">
        <v>97.021386017618013</v>
      </c>
      <c r="AC378">
        <v>1</v>
      </c>
      <c r="AD378" s="8">
        <v>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 s="8">
        <v>35.098697301055793</v>
      </c>
      <c r="AL378" s="8">
        <v>45</v>
      </c>
      <c r="AM378" s="6">
        <v>8.373406036041029</v>
      </c>
      <c r="AN378">
        <v>0</v>
      </c>
      <c r="AO378" s="8">
        <v>92.5</v>
      </c>
      <c r="AQ378">
        <v>1</v>
      </c>
      <c r="AR378">
        <v>0</v>
      </c>
      <c r="AS378">
        <v>0</v>
      </c>
      <c r="AT378">
        <v>0</v>
      </c>
      <c r="AU378">
        <v>0</v>
      </c>
      <c r="AV378" s="8">
        <v>2</v>
      </c>
      <c r="AW378">
        <v>0</v>
      </c>
      <c r="AX378">
        <v>1</v>
      </c>
      <c r="AY378">
        <v>0</v>
      </c>
      <c r="AZ378" s="8">
        <v>61</v>
      </c>
      <c r="BA378" s="8">
        <v>0</v>
      </c>
      <c r="BB378" t="s">
        <v>226</v>
      </c>
      <c r="BD378" s="2">
        <v>41473</v>
      </c>
      <c r="BE378" s="2">
        <v>41531</v>
      </c>
      <c r="BF378" s="8">
        <v>58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7</v>
      </c>
      <c r="BO378">
        <v>10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3</v>
      </c>
      <c r="CJ378">
        <v>1</v>
      </c>
      <c r="CK378">
        <v>1</v>
      </c>
      <c r="CL378">
        <v>1</v>
      </c>
      <c r="CM378">
        <v>0</v>
      </c>
      <c r="CN378" s="6">
        <v>0.2</v>
      </c>
      <c r="CO378" s="8">
        <v>0</v>
      </c>
      <c r="CP378" s="8">
        <v>0</v>
      </c>
      <c r="CQ378" s="8">
        <v>100</v>
      </c>
      <c r="CR378" s="8">
        <v>75.5</v>
      </c>
      <c r="CS378">
        <v>0</v>
      </c>
      <c r="CT378" s="4">
        <v>0.55925925925925923</v>
      </c>
      <c r="CU378" s="8">
        <v>59.5</v>
      </c>
      <c r="CV378" s="8">
        <v>67</v>
      </c>
      <c r="CW378" s="8">
        <v>0</v>
      </c>
      <c r="CX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f t="shared" si="83"/>
        <v>0</v>
      </c>
      <c r="EO378">
        <f t="shared" si="84"/>
        <v>0</v>
      </c>
      <c r="EP378">
        <f t="shared" si="85"/>
        <v>0</v>
      </c>
      <c r="EQ378">
        <f t="shared" si="86"/>
        <v>0</v>
      </c>
      <c r="ER378">
        <f t="shared" si="87"/>
        <v>0</v>
      </c>
      <c r="ES378">
        <f t="shared" si="88"/>
        <v>0</v>
      </c>
      <c r="ET378">
        <f t="shared" si="89"/>
        <v>0</v>
      </c>
      <c r="EU378">
        <f t="shared" si="90"/>
        <v>0</v>
      </c>
      <c r="EV378">
        <f t="shared" si="91"/>
        <v>0</v>
      </c>
      <c r="EW378">
        <f t="shared" si="92"/>
        <v>0</v>
      </c>
      <c r="EX378">
        <f t="shared" si="93"/>
        <v>0</v>
      </c>
      <c r="EY378" s="8">
        <v>1.8</v>
      </c>
      <c r="EZ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HA378">
        <v>0</v>
      </c>
      <c r="HB378">
        <v>0</v>
      </c>
      <c r="HD378">
        <v>0</v>
      </c>
      <c r="HE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f t="shared" ref="HR378:HR386" si="97">HA378</f>
        <v>0</v>
      </c>
      <c r="HT378">
        <v>0</v>
      </c>
      <c r="HU378">
        <v>1</v>
      </c>
      <c r="HV378">
        <v>0</v>
      </c>
      <c r="HW378" s="2">
        <v>41574</v>
      </c>
      <c r="HX378">
        <v>0</v>
      </c>
      <c r="HZ378">
        <v>43</v>
      </c>
      <c r="IA378">
        <v>1</v>
      </c>
      <c r="ID378">
        <v>0</v>
      </c>
      <c r="IE378">
        <v>0</v>
      </c>
    </row>
    <row r="379" spans="1:240" x14ac:dyDescent="0.35">
      <c r="A379">
        <v>39</v>
      </c>
      <c r="B379">
        <v>1</v>
      </c>
      <c r="C379" s="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f t="shared" si="81"/>
        <v>0</v>
      </c>
      <c r="M379">
        <v>0</v>
      </c>
      <c r="N379">
        <v>1</v>
      </c>
      <c r="O379">
        <v>0</v>
      </c>
      <c r="P379">
        <v>0</v>
      </c>
      <c r="Q379">
        <f t="shared" si="82"/>
        <v>1</v>
      </c>
      <c r="R379" s="8">
        <v>0</v>
      </c>
      <c r="S379" s="8">
        <v>0</v>
      </c>
      <c r="T379">
        <v>0</v>
      </c>
      <c r="U379">
        <v>1</v>
      </c>
      <c r="V379">
        <v>0</v>
      </c>
      <c r="W379">
        <v>0</v>
      </c>
      <c r="X379" s="8">
        <v>0</v>
      </c>
      <c r="Y379">
        <v>0</v>
      </c>
      <c r="Z379" s="8">
        <v>133</v>
      </c>
      <c r="AA379" s="8">
        <v>85</v>
      </c>
      <c r="AB379" s="8">
        <v>99</v>
      </c>
      <c r="AC379">
        <v>0</v>
      </c>
      <c r="AD379" s="8">
        <v>1.9407407407407411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s="8">
        <v>41.951162181228767</v>
      </c>
      <c r="AL379" s="8">
        <v>49</v>
      </c>
      <c r="AM379" s="6">
        <v>8.1</v>
      </c>
      <c r="AN379">
        <v>0</v>
      </c>
      <c r="AO379" s="8">
        <v>107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 s="8">
        <v>2</v>
      </c>
      <c r="AW379">
        <v>0</v>
      </c>
      <c r="AX379">
        <v>1</v>
      </c>
      <c r="AY379">
        <v>0</v>
      </c>
      <c r="AZ379" s="8">
        <v>69</v>
      </c>
      <c r="BA379" s="8">
        <v>0</v>
      </c>
      <c r="BB379" t="s">
        <v>220</v>
      </c>
      <c r="BD379" s="2">
        <v>42424</v>
      </c>
      <c r="BE379" s="2">
        <v>42482</v>
      </c>
      <c r="BF379" s="8">
        <v>58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2</v>
      </c>
      <c r="BO379">
        <v>3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0</v>
      </c>
      <c r="CN379" s="6">
        <v>3.2</v>
      </c>
      <c r="CO379" s="8">
        <v>60</v>
      </c>
      <c r="CP379" s="8">
        <v>0</v>
      </c>
      <c r="CQ379" s="8">
        <v>40</v>
      </c>
      <c r="CR379" s="8">
        <v>94</v>
      </c>
      <c r="CS379">
        <v>0</v>
      </c>
      <c r="CT379" s="4">
        <v>0.70676691729323304</v>
      </c>
      <c r="CU379" s="8">
        <v>39</v>
      </c>
      <c r="CV379" s="8">
        <v>82</v>
      </c>
      <c r="CW379" s="8">
        <v>0</v>
      </c>
      <c r="CX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f t="shared" si="83"/>
        <v>0</v>
      </c>
      <c r="EO379">
        <f t="shared" si="84"/>
        <v>0</v>
      </c>
      <c r="EP379">
        <f t="shared" si="85"/>
        <v>0</v>
      </c>
      <c r="EQ379">
        <f t="shared" si="86"/>
        <v>0</v>
      </c>
      <c r="ER379">
        <f t="shared" si="87"/>
        <v>0</v>
      </c>
      <c r="ES379">
        <f t="shared" si="88"/>
        <v>0</v>
      </c>
      <c r="ET379">
        <f t="shared" si="89"/>
        <v>0</v>
      </c>
      <c r="EU379">
        <f t="shared" si="90"/>
        <v>0</v>
      </c>
      <c r="EV379">
        <f t="shared" si="91"/>
        <v>0</v>
      </c>
      <c r="EW379">
        <f t="shared" si="92"/>
        <v>0</v>
      </c>
      <c r="EX379">
        <f t="shared" si="93"/>
        <v>0</v>
      </c>
      <c r="EY379" s="8">
        <v>1.7945205479452051</v>
      </c>
      <c r="EZ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HA379">
        <v>0</v>
      </c>
      <c r="HB379">
        <v>0</v>
      </c>
      <c r="HD379">
        <v>0</v>
      </c>
      <c r="HE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f t="shared" si="97"/>
        <v>0</v>
      </c>
      <c r="HT379">
        <v>0</v>
      </c>
      <c r="HU379">
        <v>1</v>
      </c>
      <c r="HV379">
        <v>0</v>
      </c>
      <c r="HX379">
        <v>0</v>
      </c>
      <c r="ID379">
        <v>2</v>
      </c>
      <c r="IE379">
        <v>4</v>
      </c>
      <c r="IF379" t="s">
        <v>216</v>
      </c>
    </row>
    <row r="380" spans="1:240" x14ac:dyDescent="0.35">
      <c r="A380">
        <v>85</v>
      </c>
      <c r="B380">
        <v>2</v>
      </c>
      <c r="C380" s="9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f t="shared" si="81"/>
        <v>0</v>
      </c>
      <c r="M380">
        <v>0</v>
      </c>
      <c r="N380">
        <v>1</v>
      </c>
      <c r="O380">
        <v>0</v>
      </c>
      <c r="P380">
        <v>0</v>
      </c>
      <c r="Q380">
        <f t="shared" si="82"/>
        <v>1</v>
      </c>
      <c r="R380" s="8">
        <v>0</v>
      </c>
      <c r="S380" s="8">
        <v>0</v>
      </c>
      <c r="T380">
        <v>0</v>
      </c>
      <c r="U380">
        <v>1</v>
      </c>
      <c r="V380">
        <v>0</v>
      </c>
      <c r="W380">
        <v>0</v>
      </c>
      <c r="X380" s="8">
        <v>0</v>
      </c>
      <c r="Y380">
        <v>1</v>
      </c>
      <c r="Z380" s="8">
        <v>147</v>
      </c>
      <c r="AA380" s="8">
        <v>68</v>
      </c>
      <c r="AB380" s="8">
        <v>96</v>
      </c>
      <c r="AC380">
        <v>0</v>
      </c>
      <c r="AD380" s="8">
        <v>2.074074074074074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 s="8">
        <v>30</v>
      </c>
      <c r="AL380" s="8">
        <v>62</v>
      </c>
      <c r="AM380" s="6">
        <v>5.5</v>
      </c>
      <c r="AN380">
        <v>1</v>
      </c>
      <c r="AO380" s="8">
        <v>49</v>
      </c>
      <c r="AP380">
        <v>2</v>
      </c>
      <c r="AQ380">
        <v>1</v>
      </c>
      <c r="AR380">
        <v>1</v>
      </c>
      <c r="AS380">
        <v>0</v>
      </c>
      <c r="AT380">
        <v>0</v>
      </c>
      <c r="AU380">
        <v>0</v>
      </c>
      <c r="AV380" s="8">
        <v>3</v>
      </c>
      <c r="AW380">
        <v>0</v>
      </c>
      <c r="AX380">
        <v>0</v>
      </c>
      <c r="AY380">
        <v>1</v>
      </c>
      <c r="AZ380" s="8">
        <v>306</v>
      </c>
      <c r="BA380" s="8">
        <v>78</v>
      </c>
      <c r="BB380" t="s">
        <v>223</v>
      </c>
      <c r="BD380" s="2">
        <v>42430</v>
      </c>
      <c r="BE380" s="2">
        <v>42488</v>
      </c>
      <c r="BF380" s="8">
        <v>58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11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3</v>
      </c>
      <c r="CJ380">
        <v>1</v>
      </c>
      <c r="CK380">
        <v>1</v>
      </c>
      <c r="CL380">
        <v>1</v>
      </c>
      <c r="CM380">
        <v>0</v>
      </c>
      <c r="CN380" s="6">
        <v>0.2</v>
      </c>
      <c r="CO380" s="8">
        <v>0</v>
      </c>
      <c r="CP380" s="8">
        <v>90</v>
      </c>
      <c r="CQ380" s="8">
        <v>10</v>
      </c>
      <c r="CR380" s="8">
        <v>0</v>
      </c>
      <c r="CS380">
        <v>1</v>
      </c>
      <c r="CT380" s="4">
        <v>0</v>
      </c>
      <c r="CU380" s="8">
        <v>147</v>
      </c>
      <c r="CV380" s="8">
        <v>0</v>
      </c>
      <c r="CW380" s="8">
        <v>1</v>
      </c>
      <c r="CX380">
        <v>1</v>
      </c>
      <c r="CY380" s="2">
        <v>42417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1</v>
      </c>
      <c r="DX380">
        <v>0</v>
      </c>
      <c r="DY380">
        <v>1</v>
      </c>
      <c r="DZ380">
        <v>1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f t="shared" si="83"/>
        <v>1</v>
      </c>
      <c r="EO380">
        <f t="shared" si="84"/>
        <v>0</v>
      </c>
      <c r="EP380">
        <f t="shared" si="85"/>
        <v>1</v>
      </c>
      <c r="EQ380">
        <f t="shared" si="86"/>
        <v>1</v>
      </c>
      <c r="ER380">
        <f t="shared" si="87"/>
        <v>0</v>
      </c>
      <c r="ES380">
        <f t="shared" si="88"/>
        <v>1</v>
      </c>
      <c r="ET380">
        <f t="shared" si="89"/>
        <v>1</v>
      </c>
      <c r="EU380">
        <f t="shared" si="90"/>
        <v>0</v>
      </c>
      <c r="EV380">
        <f t="shared" si="91"/>
        <v>1</v>
      </c>
      <c r="EW380">
        <f t="shared" si="92"/>
        <v>1</v>
      </c>
      <c r="EX380">
        <f t="shared" si="93"/>
        <v>1</v>
      </c>
      <c r="EY380" s="8">
        <v>1.906666666666667</v>
      </c>
      <c r="EZ380">
        <v>1</v>
      </c>
      <c r="FA380" s="2">
        <v>42497</v>
      </c>
      <c r="FB380">
        <v>1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 s="2">
        <v>42498</v>
      </c>
      <c r="FW380">
        <v>1</v>
      </c>
      <c r="FX380">
        <v>1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1</v>
      </c>
      <c r="GK380">
        <v>1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1</v>
      </c>
      <c r="GY380">
        <v>0</v>
      </c>
      <c r="HA380">
        <v>0</v>
      </c>
      <c r="HB380">
        <v>0</v>
      </c>
      <c r="HD380">
        <v>0</v>
      </c>
      <c r="HE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f t="shared" si="97"/>
        <v>0</v>
      </c>
      <c r="HT380">
        <v>0</v>
      </c>
      <c r="HU380">
        <v>0</v>
      </c>
      <c r="HV380">
        <v>0</v>
      </c>
      <c r="HX380">
        <v>1</v>
      </c>
      <c r="HY380" s="2">
        <v>42500</v>
      </c>
      <c r="ID380">
        <v>2</v>
      </c>
      <c r="IE380">
        <v>4</v>
      </c>
    </row>
    <row r="381" spans="1:240" x14ac:dyDescent="0.35">
      <c r="A381">
        <v>94</v>
      </c>
      <c r="B381">
        <v>2</v>
      </c>
      <c r="C381" s="9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f t="shared" si="81"/>
        <v>0</v>
      </c>
      <c r="M381">
        <v>1</v>
      </c>
      <c r="N381">
        <v>0</v>
      </c>
      <c r="O381">
        <v>1</v>
      </c>
      <c r="P381">
        <v>0</v>
      </c>
      <c r="Q381">
        <f t="shared" si="82"/>
        <v>1</v>
      </c>
      <c r="R381" s="8">
        <v>0</v>
      </c>
      <c r="S381" s="8">
        <v>20</v>
      </c>
      <c r="T381">
        <v>0</v>
      </c>
      <c r="U381">
        <v>1</v>
      </c>
      <c r="V381">
        <v>0</v>
      </c>
      <c r="W381">
        <v>0</v>
      </c>
      <c r="X381" s="8">
        <v>0</v>
      </c>
      <c r="Y381">
        <v>0</v>
      </c>
      <c r="Z381" s="8">
        <v>134</v>
      </c>
      <c r="AA381" s="8">
        <v>54</v>
      </c>
      <c r="AB381" s="8">
        <v>99</v>
      </c>
      <c r="AC381">
        <v>0</v>
      </c>
      <c r="AD381" s="8">
        <v>1.3325635103926099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 s="8">
        <v>37</v>
      </c>
      <c r="AL381" s="8">
        <v>52</v>
      </c>
      <c r="AM381" s="6">
        <v>8.1</v>
      </c>
      <c r="AN381">
        <v>0</v>
      </c>
      <c r="AO381" s="8">
        <v>21</v>
      </c>
      <c r="AP381">
        <v>4</v>
      </c>
      <c r="AQ381">
        <v>1</v>
      </c>
      <c r="AR381">
        <v>0</v>
      </c>
      <c r="AS381">
        <v>0</v>
      </c>
      <c r="AT381">
        <v>1</v>
      </c>
      <c r="AU381">
        <v>0</v>
      </c>
      <c r="AV381" s="8">
        <v>3</v>
      </c>
      <c r="AW381">
        <v>0</v>
      </c>
      <c r="AX381">
        <v>0</v>
      </c>
      <c r="AY381">
        <v>1</v>
      </c>
      <c r="AZ381" s="8">
        <v>88</v>
      </c>
      <c r="BA381" s="8">
        <v>7</v>
      </c>
      <c r="BD381" s="2">
        <v>42367</v>
      </c>
      <c r="BE381" s="2">
        <v>42425</v>
      </c>
      <c r="BF381" s="8">
        <v>58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2</v>
      </c>
      <c r="BO381">
        <v>16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1</v>
      </c>
      <c r="CI381">
        <v>3</v>
      </c>
      <c r="CJ381">
        <v>1</v>
      </c>
      <c r="CK381">
        <v>1</v>
      </c>
      <c r="CL381">
        <v>1</v>
      </c>
      <c r="CM381">
        <v>1</v>
      </c>
      <c r="CN381" s="6">
        <v>1.2</v>
      </c>
      <c r="CO381" s="8">
        <v>100</v>
      </c>
      <c r="CP381" s="8">
        <v>0</v>
      </c>
      <c r="CQ381" s="8">
        <v>0</v>
      </c>
      <c r="CR381" s="8">
        <v>11</v>
      </c>
      <c r="CS381">
        <v>1</v>
      </c>
      <c r="CT381" s="4">
        <v>8.2089552238805971E-2</v>
      </c>
      <c r="CU381" s="8">
        <v>123</v>
      </c>
      <c r="CV381" s="8">
        <v>19</v>
      </c>
      <c r="CW381" s="8">
        <v>1</v>
      </c>
      <c r="CX381">
        <v>1</v>
      </c>
      <c r="CY381" s="2">
        <v>42432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0</v>
      </c>
      <c r="DG381">
        <v>1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1</v>
      </c>
      <c r="DR381">
        <v>1</v>
      </c>
      <c r="DS381">
        <v>0</v>
      </c>
      <c r="DT381">
        <v>0</v>
      </c>
      <c r="DU381">
        <v>1</v>
      </c>
      <c r="DV381">
        <v>1</v>
      </c>
      <c r="DW381">
        <v>0</v>
      </c>
      <c r="DX381">
        <v>0</v>
      </c>
      <c r="DY381">
        <v>1</v>
      </c>
      <c r="DZ381">
        <v>1</v>
      </c>
      <c r="EA381">
        <v>0</v>
      </c>
      <c r="EB381">
        <v>0</v>
      </c>
      <c r="EC381">
        <v>1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1</v>
      </c>
      <c r="EM381">
        <v>0</v>
      </c>
      <c r="EN381">
        <f t="shared" si="83"/>
        <v>1</v>
      </c>
      <c r="EO381">
        <f t="shared" si="84"/>
        <v>1</v>
      </c>
      <c r="EP381">
        <f t="shared" si="85"/>
        <v>1</v>
      </c>
      <c r="EQ381">
        <f t="shared" si="86"/>
        <v>1</v>
      </c>
      <c r="ER381">
        <f t="shared" si="87"/>
        <v>1</v>
      </c>
      <c r="ES381">
        <f t="shared" si="88"/>
        <v>1</v>
      </c>
      <c r="ET381">
        <f t="shared" si="89"/>
        <v>1</v>
      </c>
      <c r="EU381">
        <f t="shared" si="90"/>
        <v>1</v>
      </c>
      <c r="EV381">
        <f t="shared" si="91"/>
        <v>1</v>
      </c>
      <c r="EW381">
        <f t="shared" si="92"/>
        <v>1</v>
      </c>
      <c r="EX381">
        <f t="shared" si="93"/>
        <v>1</v>
      </c>
      <c r="EY381" s="8">
        <v>1.845070422535211</v>
      </c>
      <c r="EZ381">
        <v>1</v>
      </c>
      <c r="FA381" s="2">
        <v>42445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1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 s="2">
        <v>42445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0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 s="2">
        <v>42433</v>
      </c>
      <c r="HA381">
        <v>1</v>
      </c>
      <c r="HB381">
        <v>0</v>
      </c>
      <c r="HC381" s="2">
        <v>42433</v>
      </c>
      <c r="HD381">
        <v>0</v>
      </c>
      <c r="HE381">
        <v>0</v>
      </c>
      <c r="HF381" s="2">
        <v>42433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f t="shared" si="97"/>
        <v>1</v>
      </c>
      <c r="HT381">
        <v>0</v>
      </c>
      <c r="HU381">
        <v>0</v>
      </c>
      <c r="HV381">
        <v>1</v>
      </c>
      <c r="HX381">
        <v>1</v>
      </c>
      <c r="HY381" s="2">
        <v>42468</v>
      </c>
      <c r="IB381">
        <v>8</v>
      </c>
      <c r="IC381">
        <v>1</v>
      </c>
      <c r="ID381">
        <v>1</v>
      </c>
      <c r="IE381">
        <v>2</v>
      </c>
    </row>
    <row r="382" spans="1:240" x14ac:dyDescent="0.35">
      <c r="A382">
        <v>61</v>
      </c>
      <c r="B382">
        <v>1</v>
      </c>
      <c r="C382" s="9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f t="shared" si="81"/>
        <v>0</v>
      </c>
      <c r="M382">
        <v>2</v>
      </c>
      <c r="N382">
        <v>0</v>
      </c>
      <c r="O382">
        <v>0</v>
      </c>
      <c r="P382">
        <v>1</v>
      </c>
      <c r="Q382">
        <f t="shared" si="82"/>
        <v>0</v>
      </c>
      <c r="R382" s="8">
        <v>20</v>
      </c>
      <c r="S382" s="8">
        <v>1.0193679918450559E-2</v>
      </c>
      <c r="T382">
        <v>0</v>
      </c>
      <c r="U382">
        <v>1</v>
      </c>
      <c r="V382">
        <v>0</v>
      </c>
      <c r="W382">
        <v>0</v>
      </c>
      <c r="X382" s="8">
        <v>0</v>
      </c>
      <c r="Y382">
        <v>0</v>
      </c>
      <c r="Z382" s="8">
        <v>117</v>
      </c>
      <c r="AA382" s="8">
        <v>65</v>
      </c>
      <c r="AB382" s="8">
        <v>98</v>
      </c>
      <c r="AC382">
        <v>0</v>
      </c>
      <c r="AD382" s="8">
        <v>2.0303030303030298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s="8">
        <v>41.5</v>
      </c>
      <c r="AL382" s="8">
        <v>48</v>
      </c>
      <c r="AM382" s="6">
        <v>8.6</v>
      </c>
      <c r="AN382">
        <v>0</v>
      </c>
      <c r="AO382" s="8">
        <v>123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 s="8">
        <v>2</v>
      </c>
      <c r="AW382">
        <v>0</v>
      </c>
      <c r="AX382">
        <v>1</v>
      </c>
      <c r="AY382">
        <v>0</v>
      </c>
      <c r="AZ382" s="8">
        <v>337</v>
      </c>
      <c r="BA382" s="8">
        <v>0</v>
      </c>
      <c r="BB382" t="s">
        <v>285</v>
      </c>
      <c r="BD382" s="2">
        <v>41470</v>
      </c>
      <c r="BE382" s="2">
        <v>41529</v>
      </c>
      <c r="BF382" s="8">
        <v>59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6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 s="6">
        <v>14.6</v>
      </c>
      <c r="CO382" s="8">
        <v>20</v>
      </c>
      <c r="CP382" s="8">
        <v>0</v>
      </c>
      <c r="CQ382" s="8">
        <v>80</v>
      </c>
      <c r="CR382" s="8">
        <v>95</v>
      </c>
      <c r="CS382">
        <v>0</v>
      </c>
      <c r="CT382" s="4">
        <v>0.81196581196581197</v>
      </c>
      <c r="CU382" s="8">
        <v>22</v>
      </c>
      <c r="CV382" s="8">
        <v>60</v>
      </c>
      <c r="CW382" s="8">
        <v>0</v>
      </c>
      <c r="CX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f t="shared" si="83"/>
        <v>0</v>
      </c>
      <c r="EO382">
        <f t="shared" si="84"/>
        <v>0</v>
      </c>
      <c r="EP382">
        <f t="shared" si="85"/>
        <v>0</v>
      </c>
      <c r="EQ382">
        <f t="shared" si="86"/>
        <v>0</v>
      </c>
      <c r="ER382">
        <f t="shared" si="87"/>
        <v>0</v>
      </c>
      <c r="ES382">
        <f t="shared" si="88"/>
        <v>0</v>
      </c>
      <c r="ET382">
        <f t="shared" si="89"/>
        <v>0</v>
      </c>
      <c r="EU382">
        <f t="shared" si="90"/>
        <v>0</v>
      </c>
      <c r="EV382">
        <f t="shared" si="91"/>
        <v>0</v>
      </c>
      <c r="EW382">
        <f t="shared" si="92"/>
        <v>0</v>
      </c>
      <c r="EX382">
        <f t="shared" si="93"/>
        <v>0</v>
      </c>
      <c r="EY382" s="8">
        <v>1.8947368421052631</v>
      </c>
      <c r="EZ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HA382">
        <v>0</v>
      </c>
      <c r="HB382">
        <v>0</v>
      </c>
      <c r="HD382">
        <v>0</v>
      </c>
      <c r="HE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f t="shared" si="97"/>
        <v>0</v>
      </c>
      <c r="HT382">
        <v>0</v>
      </c>
      <c r="HU382">
        <v>1</v>
      </c>
      <c r="HV382">
        <v>0</v>
      </c>
      <c r="HW382" s="2">
        <v>41627</v>
      </c>
      <c r="HX382">
        <v>0</v>
      </c>
      <c r="HZ382">
        <v>98</v>
      </c>
      <c r="IA382">
        <v>1</v>
      </c>
      <c r="ID382">
        <v>0</v>
      </c>
      <c r="IE382">
        <v>0</v>
      </c>
    </row>
    <row r="383" spans="1:240" x14ac:dyDescent="0.35">
      <c r="A383">
        <v>84</v>
      </c>
      <c r="B383">
        <v>1</v>
      </c>
      <c r="C383" s="9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f t="shared" si="81"/>
        <v>0</v>
      </c>
      <c r="M383">
        <v>2</v>
      </c>
      <c r="N383">
        <v>0</v>
      </c>
      <c r="O383">
        <v>0</v>
      </c>
      <c r="P383">
        <v>1</v>
      </c>
      <c r="Q383">
        <f t="shared" si="82"/>
        <v>0</v>
      </c>
      <c r="R383" s="8">
        <v>15</v>
      </c>
      <c r="S383" s="8">
        <v>0.10928896121442851</v>
      </c>
      <c r="T383">
        <v>0</v>
      </c>
      <c r="U383">
        <v>1</v>
      </c>
      <c r="V383">
        <v>0</v>
      </c>
      <c r="W383">
        <v>0</v>
      </c>
      <c r="X383" s="8">
        <v>0</v>
      </c>
      <c r="Y383">
        <v>1</v>
      </c>
      <c r="Z383" s="8">
        <v>142</v>
      </c>
      <c r="AA383" s="8">
        <v>46</v>
      </c>
      <c r="AB383" s="8">
        <v>95</v>
      </c>
      <c r="AC383">
        <v>0</v>
      </c>
      <c r="AD383" s="8">
        <v>2.046153846153846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s="8">
        <v>40</v>
      </c>
      <c r="AL383" s="8">
        <v>63</v>
      </c>
      <c r="AM383" s="6">
        <v>7.6</v>
      </c>
      <c r="AN383">
        <v>0</v>
      </c>
      <c r="AO383" s="8">
        <v>82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 s="8">
        <v>3</v>
      </c>
      <c r="AW383">
        <v>0</v>
      </c>
      <c r="AX383">
        <v>0</v>
      </c>
      <c r="AY383">
        <v>1</v>
      </c>
      <c r="AZ383" s="8">
        <v>558</v>
      </c>
      <c r="BA383" s="8">
        <v>431.12353685087379</v>
      </c>
      <c r="BB383" t="s">
        <v>220</v>
      </c>
      <c r="BD383" s="2">
        <v>42354</v>
      </c>
      <c r="BE383" s="2">
        <v>42413</v>
      </c>
      <c r="BF383" s="8">
        <v>59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6</v>
      </c>
      <c r="BO383">
        <v>14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3</v>
      </c>
      <c r="CJ383">
        <v>1</v>
      </c>
      <c r="CK383">
        <v>1</v>
      </c>
      <c r="CL383">
        <v>1</v>
      </c>
      <c r="CM383">
        <v>1</v>
      </c>
      <c r="CN383" s="6">
        <v>0.87720961704032407</v>
      </c>
      <c r="CO383" s="8">
        <v>0.33078506321670093</v>
      </c>
      <c r="CP383" s="8">
        <v>0.3316530755056229</v>
      </c>
      <c r="CQ383" s="8">
        <v>99.337561861277678</v>
      </c>
      <c r="CR383" s="8">
        <v>34</v>
      </c>
      <c r="CS383">
        <v>1</v>
      </c>
      <c r="CT383" s="4">
        <v>0.23943661971830985</v>
      </c>
      <c r="CU383" s="8">
        <v>108</v>
      </c>
      <c r="CV383" s="8">
        <v>81</v>
      </c>
      <c r="CW383" s="8">
        <v>1</v>
      </c>
      <c r="CX383">
        <v>1</v>
      </c>
      <c r="CY383" s="2">
        <v>42442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1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f t="shared" si="83"/>
        <v>1</v>
      </c>
      <c r="EO383">
        <f t="shared" si="84"/>
        <v>1</v>
      </c>
      <c r="EP383">
        <f t="shared" si="85"/>
        <v>0</v>
      </c>
      <c r="EQ383">
        <f t="shared" si="86"/>
        <v>0</v>
      </c>
      <c r="ER383">
        <f t="shared" si="87"/>
        <v>0</v>
      </c>
      <c r="ES383">
        <f t="shared" si="88"/>
        <v>1</v>
      </c>
      <c r="ET383">
        <f t="shared" si="89"/>
        <v>1</v>
      </c>
      <c r="EU383">
        <f t="shared" si="90"/>
        <v>0</v>
      </c>
      <c r="EV383">
        <f t="shared" si="91"/>
        <v>1</v>
      </c>
      <c r="EW383">
        <f t="shared" si="92"/>
        <v>1</v>
      </c>
      <c r="EX383">
        <f t="shared" si="93"/>
        <v>0</v>
      </c>
      <c r="EY383" s="8">
        <v>1.929577464788732</v>
      </c>
      <c r="EZ383">
        <v>1</v>
      </c>
      <c r="FA383" s="2">
        <v>42494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0</v>
      </c>
      <c r="GR383">
        <v>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0</v>
      </c>
      <c r="HA383">
        <v>0</v>
      </c>
      <c r="HB383">
        <v>0</v>
      </c>
      <c r="HD383">
        <v>0</v>
      </c>
      <c r="HE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f t="shared" si="97"/>
        <v>0</v>
      </c>
      <c r="HT383">
        <v>0</v>
      </c>
      <c r="HU383">
        <v>0</v>
      </c>
      <c r="HV383">
        <v>0</v>
      </c>
      <c r="HX383">
        <v>1</v>
      </c>
      <c r="HY383" s="2">
        <v>42803</v>
      </c>
      <c r="ID383">
        <v>2</v>
      </c>
      <c r="IE383">
        <v>4</v>
      </c>
    </row>
    <row r="384" spans="1:240" x14ac:dyDescent="0.35">
      <c r="A384">
        <v>68</v>
      </c>
      <c r="B384">
        <v>1</v>
      </c>
      <c r="C384" s="9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f t="shared" si="81"/>
        <v>0</v>
      </c>
      <c r="M384">
        <v>2</v>
      </c>
      <c r="N384">
        <v>0</v>
      </c>
      <c r="O384">
        <v>0</v>
      </c>
      <c r="P384">
        <v>1</v>
      </c>
      <c r="Q384">
        <f t="shared" si="82"/>
        <v>0</v>
      </c>
      <c r="R384" s="8">
        <v>5</v>
      </c>
      <c r="S384" s="8">
        <v>9.4841042461125041E-2</v>
      </c>
      <c r="T384">
        <v>0</v>
      </c>
      <c r="U384">
        <v>1</v>
      </c>
      <c r="V384">
        <v>0</v>
      </c>
      <c r="W384">
        <v>0</v>
      </c>
      <c r="X384" s="8">
        <v>0</v>
      </c>
      <c r="Y384">
        <v>1</v>
      </c>
      <c r="Z384" s="8">
        <v>155</v>
      </c>
      <c r="AA384" s="8">
        <v>59</v>
      </c>
      <c r="AB384" s="8">
        <v>98</v>
      </c>
      <c r="AC384">
        <v>0</v>
      </c>
      <c r="AD384" s="8">
        <v>1.8518518518518521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 s="8">
        <v>36</v>
      </c>
      <c r="AL384" s="8">
        <v>78</v>
      </c>
      <c r="AM384" s="6">
        <v>6</v>
      </c>
      <c r="AN384">
        <v>1</v>
      </c>
      <c r="AO384" s="8">
        <v>17</v>
      </c>
      <c r="AP384">
        <v>4</v>
      </c>
      <c r="AQ384">
        <v>1</v>
      </c>
      <c r="AR384">
        <v>0</v>
      </c>
      <c r="AS384">
        <v>0</v>
      </c>
      <c r="AT384">
        <v>1</v>
      </c>
      <c r="AU384">
        <v>0</v>
      </c>
      <c r="AV384" s="8">
        <v>3</v>
      </c>
      <c r="AW384">
        <v>0</v>
      </c>
      <c r="AX384">
        <v>0</v>
      </c>
      <c r="AY384">
        <v>1</v>
      </c>
      <c r="AZ384" s="8">
        <v>192</v>
      </c>
      <c r="BA384" s="8">
        <v>192</v>
      </c>
      <c r="BB384" t="s">
        <v>220</v>
      </c>
      <c r="BD384" s="2">
        <v>42643</v>
      </c>
      <c r="BE384" s="2">
        <v>42702</v>
      </c>
      <c r="BF384" s="8">
        <v>59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7</v>
      </c>
      <c r="BO384">
        <v>16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1</v>
      </c>
      <c r="CI384">
        <v>3</v>
      </c>
      <c r="CJ384">
        <v>1</v>
      </c>
      <c r="CK384">
        <v>1</v>
      </c>
      <c r="CL384">
        <v>1</v>
      </c>
      <c r="CM384">
        <v>1</v>
      </c>
      <c r="CN384" s="6">
        <v>1</v>
      </c>
      <c r="CO384" s="8">
        <v>50</v>
      </c>
      <c r="CP384" s="8">
        <v>50</v>
      </c>
      <c r="CQ384" s="8">
        <v>0</v>
      </c>
      <c r="CR384" s="8">
        <v>40</v>
      </c>
      <c r="CS384">
        <v>1</v>
      </c>
      <c r="CT384" s="4">
        <v>0.25806451612903225</v>
      </c>
      <c r="CU384" s="8">
        <v>115</v>
      </c>
      <c r="CV384" s="8">
        <v>38</v>
      </c>
      <c r="CW384" s="8">
        <v>1</v>
      </c>
      <c r="CX384">
        <v>1</v>
      </c>
      <c r="CY384" s="2">
        <v>42704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0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0</v>
      </c>
      <c r="EM384">
        <v>0</v>
      </c>
      <c r="EN384">
        <f t="shared" si="83"/>
        <v>1</v>
      </c>
      <c r="EO384">
        <f t="shared" si="84"/>
        <v>1</v>
      </c>
      <c r="EP384">
        <f t="shared" si="85"/>
        <v>0</v>
      </c>
      <c r="EQ384">
        <f t="shared" si="86"/>
        <v>0</v>
      </c>
      <c r="ER384">
        <f t="shared" si="87"/>
        <v>0</v>
      </c>
      <c r="ES384">
        <f t="shared" si="88"/>
        <v>1</v>
      </c>
      <c r="ET384">
        <f t="shared" si="89"/>
        <v>1</v>
      </c>
      <c r="EU384">
        <f t="shared" si="90"/>
        <v>1</v>
      </c>
      <c r="EV384">
        <f t="shared" si="91"/>
        <v>1</v>
      </c>
      <c r="EW384">
        <f t="shared" si="92"/>
        <v>1</v>
      </c>
      <c r="EX384">
        <f t="shared" si="93"/>
        <v>0</v>
      </c>
      <c r="EY384" s="8">
        <v>1.9113924050632909</v>
      </c>
      <c r="EZ384">
        <v>1</v>
      </c>
      <c r="FA384" s="2">
        <v>42708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 s="2">
        <v>42703</v>
      </c>
      <c r="HA384">
        <v>2</v>
      </c>
      <c r="HB384">
        <v>0</v>
      </c>
      <c r="HD384">
        <v>0</v>
      </c>
      <c r="HE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f t="shared" si="97"/>
        <v>2</v>
      </c>
      <c r="HT384">
        <v>0</v>
      </c>
      <c r="HU384">
        <v>1</v>
      </c>
      <c r="HV384">
        <v>1</v>
      </c>
      <c r="HW384" s="2">
        <v>42797</v>
      </c>
      <c r="HX384">
        <v>0</v>
      </c>
      <c r="HZ384">
        <v>95</v>
      </c>
      <c r="IA384">
        <v>1</v>
      </c>
      <c r="IB384">
        <v>1</v>
      </c>
      <c r="IC384">
        <v>1</v>
      </c>
      <c r="ID384">
        <v>1</v>
      </c>
      <c r="IE384">
        <v>1</v>
      </c>
    </row>
    <row r="385" spans="1:239" x14ac:dyDescent="0.35">
      <c r="A385">
        <v>55</v>
      </c>
      <c r="B385">
        <v>1</v>
      </c>
      <c r="C385" s="9">
        <v>2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f t="shared" si="81"/>
        <v>1</v>
      </c>
      <c r="M385">
        <v>0</v>
      </c>
      <c r="N385">
        <v>1</v>
      </c>
      <c r="O385">
        <v>0</v>
      </c>
      <c r="P385">
        <v>0</v>
      </c>
      <c r="Q385">
        <f t="shared" si="82"/>
        <v>1</v>
      </c>
      <c r="R385" s="8">
        <v>0</v>
      </c>
      <c r="S385" s="8">
        <v>0</v>
      </c>
      <c r="T385">
        <v>2</v>
      </c>
      <c r="U385">
        <v>0</v>
      </c>
      <c r="V385">
        <v>0</v>
      </c>
      <c r="W385">
        <v>1</v>
      </c>
      <c r="X385" s="8">
        <v>0.19835647492207431</v>
      </c>
      <c r="Y385">
        <v>1</v>
      </c>
      <c r="Z385" s="8">
        <v>150</v>
      </c>
      <c r="AA385" s="8">
        <v>91</v>
      </c>
      <c r="AB385" s="8">
        <v>98</v>
      </c>
      <c r="AC385">
        <v>0</v>
      </c>
      <c r="AD385" s="8">
        <v>1.9411764705882351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 s="8">
        <v>41</v>
      </c>
      <c r="AL385" s="8">
        <v>42</v>
      </c>
      <c r="AM385" s="6">
        <v>9.5</v>
      </c>
      <c r="AN385">
        <v>0</v>
      </c>
      <c r="AO385" s="8">
        <v>55</v>
      </c>
      <c r="AP385">
        <v>2</v>
      </c>
      <c r="AQ385">
        <v>1</v>
      </c>
      <c r="AR385">
        <v>1</v>
      </c>
      <c r="AS385">
        <v>0</v>
      </c>
      <c r="AT385">
        <v>0</v>
      </c>
      <c r="AU385">
        <v>0</v>
      </c>
      <c r="AV385" s="8">
        <v>3</v>
      </c>
      <c r="AW385">
        <v>0</v>
      </c>
      <c r="AX385">
        <v>0</v>
      </c>
      <c r="AY385">
        <v>1</v>
      </c>
      <c r="AZ385" s="8">
        <v>133</v>
      </c>
      <c r="BA385" s="8">
        <v>133</v>
      </c>
      <c r="BB385" t="s">
        <v>220</v>
      </c>
      <c r="BC385" t="s">
        <v>254</v>
      </c>
      <c r="BD385" s="2">
        <v>42580</v>
      </c>
      <c r="BE385" s="2">
        <v>42640</v>
      </c>
      <c r="BF385" s="8">
        <v>60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7</v>
      </c>
      <c r="BO385">
        <v>8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1</v>
      </c>
      <c r="CN385" s="6">
        <v>0.2</v>
      </c>
      <c r="CO385" s="8">
        <v>50</v>
      </c>
      <c r="CP385" s="8">
        <v>0</v>
      </c>
      <c r="CQ385" s="8">
        <v>50</v>
      </c>
      <c r="CR385" s="8">
        <v>90.5</v>
      </c>
      <c r="CS385">
        <v>0</v>
      </c>
      <c r="CT385" s="4">
        <v>0.60333333333333339</v>
      </c>
      <c r="CU385" s="8">
        <v>59.5</v>
      </c>
      <c r="CV385" s="8">
        <v>93.5</v>
      </c>
      <c r="CW385" s="8">
        <v>0</v>
      </c>
      <c r="CX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f t="shared" si="83"/>
        <v>0</v>
      </c>
      <c r="EO385">
        <f t="shared" si="84"/>
        <v>0</v>
      </c>
      <c r="EP385">
        <f t="shared" si="85"/>
        <v>0</v>
      </c>
      <c r="EQ385">
        <f t="shared" si="86"/>
        <v>0</v>
      </c>
      <c r="ER385">
        <f t="shared" si="87"/>
        <v>0</v>
      </c>
      <c r="ES385">
        <f t="shared" si="88"/>
        <v>0</v>
      </c>
      <c r="ET385">
        <f t="shared" si="89"/>
        <v>0</v>
      </c>
      <c r="EU385">
        <f t="shared" si="90"/>
        <v>0</v>
      </c>
      <c r="EV385">
        <f t="shared" si="91"/>
        <v>0</v>
      </c>
      <c r="EW385">
        <f t="shared" si="92"/>
        <v>0</v>
      </c>
      <c r="EX385">
        <f t="shared" si="93"/>
        <v>0</v>
      </c>
      <c r="EY385" s="8">
        <v>1.867469879518072</v>
      </c>
      <c r="EZ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 s="2">
        <v>42648</v>
      </c>
      <c r="HA385">
        <v>1</v>
      </c>
      <c r="HB385">
        <v>0</v>
      </c>
      <c r="HD385">
        <v>0</v>
      </c>
      <c r="HE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f t="shared" si="97"/>
        <v>1</v>
      </c>
      <c r="HT385">
        <v>0</v>
      </c>
      <c r="HU385">
        <v>1</v>
      </c>
      <c r="HV385">
        <v>1</v>
      </c>
      <c r="HW385" s="2">
        <v>42827</v>
      </c>
      <c r="HX385">
        <v>0</v>
      </c>
      <c r="HZ385">
        <v>187</v>
      </c>
      <c r="IA385">
        <v>1</v>
      </c>
      <c r="IB385">
        <v>8</v>
      </c>
      <c r="IC385">
        <v>1</v>
      </c>
      <c r="ID385">
        <v>1</v>
      </c>
      <c r="IE385">
        <v>1</v>
      </c>
    </row>
    <row r="386" spans="1:239" x14ac:dyDescent="0.35">
      <c r="A386">
        <v>80</v>
      </c>
      <c r="B386">
        <v>1</v>
      </c>
      <c r="C386" s="9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 t="shared" ref="L386:L449" si="98">IF(OR(E386=1,F386=1,G386=1,H386=1,I386=1,K386=1),1,0)</f>
        <v>0</v>
      </c>
      <c r="M386">
        <v>1</v>
      </c>
      <c r="N386">
        <v>0</v>
      </c>
      <c r="O386">
        <v>1</v>
      </c>
      <c r="P386">
        <v>0</v>
      </c>
      <c r="Q386">
        <f t="shared" ref="Q386:Q449" si="99">IF(OR(N386=1,O386=1),1,0)</f>
        <v>1</v>
      </c>
      <c r="R386" s="8">
        <v>0</v>
      </c>
      <c r="S386" s="8">
        <v>0.1237924426980994</v>
      </c>
      <c r="T386">
        <v>0</v>
      </c>
      <c r="U386">
        <v>1</v>
      </c>
      <c r="V386">
        <v>0</v>
      </c>
      <c r="W386">
        <v>0</v>
      </c>
      <c r="X386" s="8">
        <v>0</v>
      </c>
      <c r="Y386">
        <v>1</v>
      </c>
      <c r="Z386" s="8">
        <v>141</v>
      </c>
      <c r="AA386" s="8">
        <v>63</v>
      </c>
      <c r="AB386" s="8">
        <v>97</v>
      </c>
      <c r="AC386">
        <v>0</v>
      </c>
      <c r="AD386" s="8">
        <v>1.8243243243243239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 s="8">
        <v>38.5</v>
      </c>
      <c r="AL386" s="8">
        <v>48</v>
      </c>
      <c r="AM386" s="6">
        <v>8.1999999999999993</v>
      </c>
      <c r="AN386">
        <v>0</v>
      </c>
      <c r="AO386" s="8">
        <v>65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 s="8">
        <v>2</v>
      </c>
      <c r="AW386">
        <v>0</v>
      </c>
      <c r="AX386">
        <v>1</v>
      </c>
      <c r="AY386">
        <v>0</v>
      </c>
      <c r="AZ386" s="8">
        <v>47</v>
      </c>
      <c r="BA386" s="8">
        <v>0</v>
      </c>
      <c r="BB386" t="s">
        <v>220</v>
      </c>
      <c r="BD386" s="2">
        <v>41835</v>
      </c>
      <c r="BE386" s="2">
        <v>41895</v>
      </c>
      <c r="BF386" s="8">
        <v>60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11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3</v>
      </c>
      <c r="CJ386">
        <v>1</v>
      </c>
      <c r="CK386">
        <v>1</v>
      </c>
      <c r="CL386">
        <v>1</v>
      </c>
      <c r="CM386">
        <v>0</v>
      </c>
      <c r="CN386" s="6">
        <v>4</v>
      </c>
      <c r="CO386" s="8">
        <v>0</v>
      </c>
      <c r="CP386" s="8">
        <v>100</v>
      </c>
      <c r="CQ386" s="8">
        <v>0</v>
      </c>
      <c r="CR386" s="8">
        <v>57</v>
      </c>
      <c r="CS386">
        <v>0</v>
      </c>
      <c r="CT386" s="4">
        <v>0.40425531914893614</v>
      </c>
      <c r="CU386" s="8">
        <v>84</v>
      </c>
      <c r="CV386" s="8">
        <v>59</v>
      </c>
      <c r="CW386" s="8">
        <v>1</v>
      </c>
      <c r="CX386">
        <v>1</v>
      </c>
      <c r="CY386" s="2">
        <v>41924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0</v>
      </c>
      <c r="DG386">
        <v>1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1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1</v>
      </c>
      <c r="DY386">
        <v>0</v>
      </c>
      <c r="DZ386">
        <v>0</v>
      </c>
      <c r="EA386">
        <v>0</v>
      </c>
      <c r="EB386">
        <v>1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f t="shared" ref="EN386:EN449" si="100">IF(SUM(EO386:EP386)=0,0,1)</f>
        <v>1</v>
      </c>
      <c r="EO386">
        <f t="shared" ref="EO386:EO449" si="101">IF(OR(AND(DJ386=1,DK386=0),AND(DN386=1,DO386=0),AND(DR386=1,DS386=0)),1,0)</f>
        <v>0</v>
      </c>
      <c r="EP386">
        <f t="shared" ref="EP386:EP449" si="102">IF(OR(AND(DV386=1,DW386=0),AND(DZ386=1,EA386=0),AND(ED386=1,EE386=0),AND(EH386=1,EI386=0),AND(EL386=1,EM386=0)),1,0)</f>
        <v>1</v>
      </c>
      <c r="EQ386">
        <f t="shared" ref="EQ386:EQ449" si="103">IF(SUM(DV386,DZ386,ED386,EH386,EL386)&gt;1,1,0)</f>
        <v>0</v>
      </c>
      <c r="ER386">
        <f t="shared" ref="ER386:ER449" si="104">IF(SUM(EO386:EP386)=2,1,0)</f>
        <v>0</v>
      </c>
      <c r="ES386">
        <f t="shared" ref="ES386:ES449" si="105">IF(OR(ET386=1,EV386=1),1,0)</f>
        <v>1</v>
      </c>
      <c r="ET386">
        <f t="shared" ref="ET386:ET449" si="106">IF(OR(DU386=1,DY386=1,EC386=1,EG386=1,EK386=1),1,0)</f>
        <v>0</v>
      </c>
      <c r="EU386">
        <f t="shared" ref="EU386:EU449" si="107">IF(SUM(DU386,DY386,EC386,EG386,EK386)&gt;1,1,0)</f>
        <v>0</v>
      </c>
      <c r="EV386">
        <f t="shared" ref="EV386:EV449" si="108">IF(OR(DI386=1,DM386=1,DQ386=1),1,0)</f>
        <v>1</v>
      </c>
      <c r="EW386">
        <f t="shared" ref="EW386:EW449" si="109">IF(AND(ET386=1,EV386=1),1,0)</f>
        <v>0</v>
      </c>
      <c r="EX386">
        <f t="shared" ref="EX386:EX449" si="110">IF(AND(ET386=1,EP386=1),1,0)</f>
        <v>0</v>
      </c>
      <c r="EY386" s="8">
        <v>1.8888888888888891</v>
      </c>
      <c r="EZ386">
        <v>1</v>
      </c>
      <c r="FA386" s="2">
        <v>41958</v>
      </c>
      <c r="FB386">
        <v>0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1</v>
      </c>
      <c r="GZ386" s="2">
        <v>42071</v>
      </c>
      <c r="HA386">
        <v>8</v>
      </c>
      <c r="HB386">
        <v>0</v>
      </c>
      <c r="HD386">
        <v>0</v>
      </c>
      <c r="HE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f t="shared" si="97"/>
        <v>8</v>
      </c>
      <c r="HT386">
        <v>0</v>
      </c>
      <c r="HU386">
        <v>1</v>
      </c>
      <c r="HV386">
        <v>1</v>
      </c>
      <c r="HW386" s="2">
        <v>42096</v>
      </c>
      <c r="HX386">
        <v>1</v>
      </c>
      <c r="HY386" s="2">
        <v>42324</v>
      </c>
      <c r="HZ386">
        <v>201</v>
      </c>
      <c r="IA386">
        <v>1</v>
      </c>
      <c r="IB386">
        <v>176</v>
      </c>
      <c r="IC386">
        <v>1</v>
      </c>
      <c r="ID386">
        <v>1</v>
      </c>
      <c r="IE386">
        <v>3</v>
      </c>
    </row>
    <row r="387" spans="1:239" x14ac:dyDescent="0.35">
      <c r="A387">
        <v>44</v>
      </c>
      <c r="B387">
        <v>1</v>
      </c>
      <c r="C387" s="9">
        <v>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f t="shared" si="98"/>
        <v>0</v>
      </c>
      <c r="M387">
        <v>1</v>
      </c>
      <c r="N387">
        <v>0</v>
      </c>
      <c r="O387">
        <v>1</v>
      </c>
      <c r="P387">
        <v>0</v>
      </c>
      <c r="Q387">
        <f t="shared" si="99"/>
        <v>1</v>
      </c>
      <c r="R387" s="8">
        <v>0</v>
      </c>
      <c r="S387" s="8">
        <v>8.0930083888452492E-2</v>
      </c>
      <c r="T387">
        <v>0</v>
      </c>
      <c r="U387">
        <v>1</v>
      </c>
      <c r="V387">
        <v>0</v>
      </c>
      <c r="W387">
        <v>0</v>
      </c>
      <c r="X387" s="8">
        <v>0</v>
      </c>
      <c r="Y387">
        <v>1</v>
      </c>
      <c r="Z387" s="8">
        <v>150</v>
      </c>
      <c r="AA387" s="8">
        <v>64</v>
      </c>
      <c r="AB387" s="8">
        <v>97</v>
      </c>
      <c r="AC387">
        <v>0</v>
      </c>
      <c r="AD387" s="8">
        <v>1.848275862068965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s="8">
        <v>51</v>
      </c>
      <c r="AL387" s="8">
        <v>95</v>
      </c>
      <c r="AM387" s="6">
        <v>7</v>
      </c>
      <c r="AN387">
        <v>1</v>
      </c>
      <c r="AO387" s="8">
        <v>90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 s="8">
        <v>3</v>
      </c>
      <c r="AW387">
        <v>0</v>
      </c>
      <c r="AX387">
        <v>0</v>
      </c>
      <c r="AY387">
        <v>1</v>
      </c>
      <c r="AZ387" s="8">
        <v>222</v>
      </c>
      <c r="BA387" s="8">
        <v>222</v>
      </c>
      <c r="BB387" t="s">
        <v>220</v>
      </c>
      <c r="BD387" s="2">
        <v>42644</v>
      </c>
      <c r="BE387" s="2">
        <v>42704</v>
      </c>
      <c r="BF387" s="8">
        <v>60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5</v>
      </c>
      <c r="BO387">
        <v>14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3</v>
      </c>
      <c r="CJ387">
        <v>1</v>
      </c>
      <c r="CK387">
        <v>1</v>
      </c>
      <c r="CL387">
        <v>1</v>
      </c>
      <c r="CM387">
        <v>1</v>
      </c>
      <c r="CN387" s="6">
        <v>0.5</v>
      </c>
      <c r="CO387" s="8">
        <v>0</v>
      </c>
      <c r="CP387" s="8">
        <v>0</v>
      </c>
      <c r="CQ387" s="8">
        <v>100</v>
      </c>
      <c r="CR387" s="8">
        <v>73</v>
      </c>
      <c r="CS387">
        <v>0</v>
      </c>
      <c r="CT387" s="4">
        <v>0.48666666666666669</v>
      </c>
      <c r="CU387" s="8">
        <v>77</v>
      </c>
      <c r="CV387" s="8">
        <v>76</v>
      </c>
      <c r="CW387" s="8">
        <v>1</v>
      </c>
      <c r="CX387">
        <v>1</v>
      </c>
      <c r="CY387" s="2">
        <v>42837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1</v>
      </c>
      <c r="DZ387">
        <v>0</v>
      </c>
      <c r="EA387">
        <v>0</v>
      </c>
      <c r="EB387">
        <v>1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f t="shared" si="100"/>
        <v>1</v>
      </c>
      <c r="EO387">
        <f t="shared" si="101"/>
        <v>0</v>
      </c>
      <c r="EP387">
        <f t="shared" si="102"/>
        <v>1</v>
      </c>
      <c r="EQ387">
        <f t="shared" si="103"/>
        <v>0</v>
      </c>
      <c r="ER387">
        <f t="shared" si="104"/>
        <v>0</v>
      </c>
      <c r="ES387">
        <f t="shared" si="105"/>
        <v>1</v>
      </c>
      <c r="ET387">
        <f t="shared" si="106"/>
        <v>1</v>
      </c>
      <c r="EU387">
        <f t="shared" si="107"/>
        <v>0</v>
      </c>
      <c r="EV387">
        <f t="shared" si="108"/>
        <v>1</v>
      </c>
      <c r="EW387">
        <f t="shared" si="109"/>
        <v>1</v>
      </c>
      <c r="EX387">
        <f t="shared" si="110"/>
        <v>1</v>
      </c>
      <c r="EY387" s="8">
        <v>1.8266666666666671</v>
      </c>
      <c r="EZ387">
        <v>1</v>
      </c>
      <c r="FA387" s="2">
        <v>42839</v>
      </c>
      <c r="FB387">
        <v>0</v>
      </c>
      <c r="FC387">
        <v>1</v>
      </c>
      <c r="FD387">
        <v>0</v>
      </c>
      <c r="FE387">
        <v>0</v>
      </c>
      <c r="FF387">
        <v>0</v>
      </c>
      <c r="FG387">
        <v>1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</v>
      </c>
      <c r="FV387" s="2">
        <v>42847</v>
      </c>
      <c r="FW387">
        <v>0</v>
      </c>
      <c r="FX387">
        <v>1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1</v>
      </c>
      <c r="GZ387" s="2">
        <v>42834</v>
      </c>
      <c r="HA387">
        <v>3</v>
      </c>
      <c r="HB387">
        <v>1</v>
      </c>
      <c r="HC387" s="2">
        <v>42850</v>
      </c>
      <c r="HD387">
        <v>4</v>
      </c>
      <c r="HE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f>HD387</f>
        <v>4</v>
      </c>
      <c r="HT387">
        <v>1</v>
      </c>
      <c r="HU387">
        <v>0</v>
      </c>
      <c r="HV387">
        <v>1</v>
      </c>
      <c r="HX387">
        <v>0</v>
      </c>
      <c r="IB387">
        <v>130</v>
      </c>
      <c r="IC387">
        <v>1</v>
      </c>
      <c r="ID387">
        <v>1</v>
      </c>
      <c r="IE387">
        <v>2</v>
      </c>
    </row>
    <row r="388" spans="1:239" x14ac:dyDescent="0.35">
      <c r="A388">
        <v>79</v>
      </c>
      <c r="B388">
        <v>1</v>
      </c>
      <c r="C388" s="9">
        <v>2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f t="shared" si="98"/>
        <v>1</v>
      </c>
      <c r="M388">
        <v>2</v>
      </c>
      <c r="N388">
        <v>0</v>
      </c>
      <c r="O388">
        <v>0</v>
      </c>
      <c r="P388">
        <v>1</v>
      </c>
      <c r="Q388">
        <f t="shared" si="99"/>
        <v>0</v>
      </c>
      <c r="R388" s="8">
        <v>7</v>
      </c>
      <c r="S388" s="8">
        <v>6.7487948580610607E-2</v>
      </c>
      <c r="T388">
        <v>0</v>
      </c>
      <c r="U388">
        <v>1</v>
      </c>
      <c r="V388">
        <v>0</v>
      </c>
      <c r="W388">
        <v>0</v>
      </c>
      <c r="X388" s="8">
        <v>0</v>
      </c>
      <c r="Y388">
        <v>1</v>
      </c>
      <c r="Z388" s="8">
        <v>155</v>
      </c>
      <c r="AA388" s="8">
        <v>77</v>
      </c>
      <c r="AB388" s="8">
        <v>98</v>
      </c>
      <c r="AC388">
        <v>0</v>
      </c>
      <c r="AD388" s="8">
        <v>1.895522388059701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 s="8">
        <v>40.269078647032217</v>
      </c>
      <c r="AL388" s="8">
        <v>70</v>
      </c>
      <c r="AM388" s="6">
        <v>8.1</v>
      </c>
      <c r="AN388">
        <v>0</v>
      </c>
      <c r="AO388" s="8">
        <v>54</v>
      </c>
      <c r="AP388">
        <v>2</v>
      </c>
      <c r="AQ388">
        <v>1</v>
      </c>
      <c r="AR388">
        <v>1</v>
      </c>
      <c r="AS388">
        <v>0</v>
      </c>
      <c r="AT388">
        <v>0</v>
      </c>
      <c r="AU388">
        <v>0</v>
      </c>
      <c r="AV388" s="8">
        <v>2</v>
      </c>
      <c r="AW388">
        <v>0</v>
      </c>
      <c r="AX388">
        <v>1</v>
      </c>
      <c r="AY388">
        <v>0</v>
      </c>
      <c r="AZ388" s="8">
        <v>83</v>
      </c>
      <c r="BA388" s="8">
        <v>0</v>
      </c>
      <c r="BB388" t="s">
        <v>217</v>
      </c>
      <c r="BD388" s="2">
        <v>42652</v>
      </c>
      <c r="BE388" s="2">
        <v>42712</v>
      </c>
      <c r="BF388" s="8">
        <v>60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</v>
      </c>
      <c r="BO388">
        <v>16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1</v>
      </c>
      <c r="CI388">
        <v>3</v>
      </c>
      <c r="CJ388">
        <v>1</v>
      </c>
      <c r="CK388">
        <v>1</v>
      </c>
      <c r="CL388">
        <v>1</v>
      </c>
      <c r="CM388">
        <v>1</v>
      </c>
      <c r="CN388" s="6">
        <v>1.287378335327767</v>
      </c>
      <c r="CO388" s="8">
        <v>50</v>
      </c>
      <c r="CP388" s="8">
        <v>50</v>
      </c>
      <c r="CQ388" s="8">
        <v>0</v>
      </c>
      <c r="CR388" s="8">
        <v>80.5</v>
      </c>
      <c r="CS388">
        <v>0</v>
      </c>
      <c r="CT388" s="4">
        <v>0.51935483870967747</v>
      </c>
      <c r="CU388" s="8">
        <v>74.5</v>
      </c>
      <c r="CV388" s="8">
        <v>105</v>
      </c>
      <c r="CW388" s="8">
        <v>1</v>
      </c>
      <c r="CX388">
        <v>1</v>
      </c>
      <c r="CY388" s="2">
        <v>42713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0</v>
      </c>
      <c r="DG388">
        <v>1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1</v>
      </c>
      <c r="DX388">
        <v>0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1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f t="shared" si="100"/>
        <v>1</v>
      </c>
      <c r="EO388">
        <f t="shared" si="101"/>
        <v>0</v>
      </c>
      <c r="EP388">
        <f t="shared" si="102"/>
        <v>1</v>
      </c>
      <c r="EQ388">
        <f t="shared" si="103"/>
        <v>1</v>
      </c>
      <c r="ER388">
        <f t="shared" si="104"/>
        <v>0</v>
      </c>
      <c r="ES388">
        <f t="shared" si="105"/>
        <v>0</v>
      </c>
      <c r="ET388">
        <f t="shared" si="106"/>
        <v>0</v>
      </c>
      <c r="EU388">
        <f t="shared" si="107"/>
        <v>0</v>
      </c>
      <c r="EV388">
        <f t="shared" si="108"/>
        <v>0</v>
      </c>
      <c r="EW388">
        <f t="shared" si="109"/>
        <v>0</v>
      </c>
      <c r="EX388">
        <f t="shared" si="110"/>
        <v>0</v>
      </c>
      <c r="EY388" s="8">
        <v>1.756756756756757</v>
      </c>
      <c r="EZ388">
        <v>1</v>
      </c>
      <c r="FA388" s="2">
        <v>42716</v>
      </c>
      <c r="FB388">
        <v>0</v>
      </c>
      <c r="FC388">
        <v>1</v>
      </c>
      <c r="FD388">
        <v>0</v>
      </c>
      <c r="FE388">
        <v>0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1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</v>
      </c>
      <c r="GZ388" s="2">
        <v>42720</v>
      </c>
      <c r="HA388">
        <v>6</v>
      </c>
      <c r="HB388">
        <v>0</v>
      </c>
      <c r="HD388">
        <v>0</v>
      </c>
      <c r="HE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f t="shared" ref="HR388:HR393" si="111">HA388</f>
        <v>6</v>
      </c>
      <c r="HT388">
        <v>0</v>
      </c>
      <c r="HU388">
        <v>0</v>
      </c>
      <c r="HV388">
        <v>1</v>
      </c>
      <c r="HX388">
        <v>1</v>
      </c>
      <c r="HY388" s="2">
        <v>42731</v>
      </c>
      <c r="IB388">
        <v>8</v>
      </c>
      <c r="IC388">
        <v>1</v>
      </c>
      <c r="ID388">
        <v>1</v>
      </c>
      <c r="IE388">
        <v>3</v>
      </c>
    </row>
    <row r="389" spans="1:239" x14ac:dyDescent="0.35">
      <c r="A389">
        <v>76</v>
      </c>
      <c r="B389">
        <v>1</v>
      </c>
      <c r="C389" s="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f t="shared" si="98"/>
        <v>0</v>
      </c>
      <c r="M389">
        <v>1</v>
      </c>
      <c r="N389">
        <v>0</v>
      </c>
      <c r="O389">
        <v>1</v>
      </c>
      <c r="P389">
        <v>0</v>
      </c>
      <c r="Q389">
        <f t="shared" si="99"/>
        <v>1</v>
      </c>
      <c r="R389" s="8">
        <v>0</v>
      </c>
      <c r="S389" s="8">
        <v>6.7745577719232231E-2</v>
      </c>
      <c r="T389">
        <v>2</v>
      </c>
      <c r="U389">
        <v>0</v>
      </c>
      <c r="V389">
        <v>0</v>
      </c>
      <c r="W389">
        <v>1</v>
      </c>
      <c r="X389" s="8">
        <v>9.0419806243272324E-2</v>
      </c>
      <c r="Y389">
        <v>0</v>
      </c>
      <c r="Z389" s="8">
        <v>135</v>
      </c>
      <c r="AA389" s="8">
        <v>70</v>
      </c>
      <c r="AB389" s="8">
        <v>96</v>
      </c>
      <c r="AC389">
        <v>0</v>
      </c>
      <c r="AD389" s="8">
        <v>2.0640000000000001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 s="8">
        <v>20</v>
      </c>
      <c r="AL389" s="8">
        <v>92</v>
      </c>
      <c r="AM389" s="6">
        <v>7.4</v>
      </c>
      <c r="AN389">
        <v>0</v>
      </c>
      <c r="AO389" s="8">
        <v>28</v>
      </c>
      <c r="AP389">
        <v>4</v>
      </c>
      <c r="AQ389">
        <v>1</v>
      </c>
      <c r="AR389">
        <v>0</v>
      </c>
      <c r="AS389">
        <v>0</v>
      </c>
      <c r="AT389">
        <v>1</v>
      </c>
      <c r="AU389">
        <v>0</v>
      </c>
      <c r="AV389" s="8">
        <v>3</v>
      </c>
      <c r="AW389">
        <v>0</v>
      </c>
      <c r="AX389">
        <v>0</v>
      </c>
      <c r="AY389">
        <v>1</v>
      </c>
      <c r="AZ389" s="8">
        <v>189</v>
      </c>
      <c r="BA389" s="8">
        <v>136</v>
      </c>
      <c r="BB389" t="s">
        <v>220</v>
      </c>
      <c r="BC389" t="s">
        <v>232</v>
      </c>
      <c r="BD389" s="2">
        <v>41421</v>
      </c>
      <c r="BE389" s="2">
        <v>41481</v>
      </c>
      <c r="BF389" s="8">
        <v>60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5</v>
      </c>
      <c r="BO389">
        <v>2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0</v>
      </c>
      <c r="CN389" s="6">
        <v>0.7</v>
      </c>
      <c r="CO389" s="8">
        <v>100</v>
      </c>
      <c r="CP389" s="8">
        <v>0</v>
      </c>
      <c r="CQ389" s="8">
        <v>0</v>
      </c>
      <c r="CR389" s="8">
        <v>119</v>
      </c>
      <c r="CS389">
        <v>0</v>
      </c>
      <c r="CT389" s="4">
        <v>0.88148148148148153</v>
      </c>
      <c r="CU389" s="8">
        <v>16</v>
      </c>
      <c r="CV389" s="8">
        <v>59</v>
      </c>
      <c r="CW389" s="8">
        <v>1</v>
      </c>
      <c r="CX389">
        <v>1</v>
      </c>
      <c r="CY389" s="2">
        <v>41493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0</v>
      </c>
      <c r="DG389">
        <v>1</v>
      </c>
      <c r="DH389">
        <v>1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f t="shared" si="100"/>
        <v>1</v>
      </c>
      <c r="EO389">
        <f t="shared" si="101"/>
        <v>0</v>
      </c>
      <c r="EP389">
        <f t="shared" si="102"/>
        <v>1</v>
      </c>
      <c r="EQ389">
        <f t="shared" si="103"/>
        <v>0</v>
      </c>
      <c r="ER389">
        <f t="shared" si="104"/>
        <v>0</v>
      </c>
      <c r="ES389">
        <f t="shared" si="105"/>
        <v>1</v>
      </c>
      <c r="ET389">
        <f t="shared" si="106"/>
        <v>1</v>
      </c>
      <c r="EU389">
        <f t="shared" si="107"/>
        <v>0</v>
      </c>
      <c r="EV389">
        <f t="shared" si="108"/>
        <v>0</v>
      </c>
      <c r="EW389">
        <f t="shared" si="109"/>
        <v>0</v>
      </c>
      <c r="EX389">
        <f t="shared" si="110"/>
        <v>1</v>
      </c>
      <c r="EY389" s="8">
        <v>1.9189189189189191</v>
      </c>
      <c r="EZ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HA389">
        <v>0</v>
      </c>
      <c r="HB389">
        <v>0</v>
      </c>
      <c r="HD389">
        <v>0</v>
      </c>
      <c r="HE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f t="shared" si="111"/>
        <v>0</v>
      </c>
      <c r="HT389">
        <v>0</v>
      </c>
      <c r="HU389">
        <v>1</v>
      </c>
      <c r="HV389">
        <v>0</v>
      </c>
      <c r="HW389" s="2">
        <v>41843</v>
      </c>
      <c r="HX389">
        <v>1</v>
      </c>
      <c r="HY389" s="2">
        <v>42041</v>
      </c>
      <c r="HZ389">
        <v>362</v>
      </c>
      <c r="IA389">
        <v>1</v>
      </c>
      <c r="ID389">
        <v>0</v>
      </c>
      <c r="IE389">
        <v>0</v>
      </c>
    </row>
    <row r="390" spans="1:239" x14ac:dyDescent="0.35">
      <c r="A390">
        <v>68</v>
      </c>
      <c r="B390">
        <v>1</v>
      </c>
      <c r="C390" s="9">
        <v>2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 t="shared" si="98"/>
        <v>1</v>
      </c>
      <c r="M390">
        <v>1</v>
      </c>
      <c r="N390">
        <v>0</v>
      </c>
      <c r="O390">
        <v>1</v>
      </c>
      <c r="P390">
        <v>0</v>
      </c>
      <c r="Q390">
        <f t="shared" si="99"/>
        <v>1</v>
      </c>
      <c r="R390" s="8">
        <v>0</v>
      </c>
      <c r="S390" s="8">
        <v>5.5418377965652917E-2</v>
      </c>
      <c r="T390">
        <v>0</v>
      </c>
      <c r="U390">
        <v>1</v>
      </c>
      <c r="V390">
        <v>0</v>
      </c>
      <c r="W390">
        <v>0</v>
      </c>
      <c r="X390" s="8">
        <v>0</v>
      </c>
      <c r="Y390">
        <v>1</v>
      </c>
      <c r="Z390" s="8">
        <v>172</v>
      </c>
      <c r="AA390" s="8">
        <v>68</v>
      </c>
      <c r="AB390" s="8">
        <v>100</v>
      </c>
      <c r="AC390">
        <v>0</v>
      </c>
      <c r="AD390" s="8">
        <v>1.295302013422819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s="8">
        <v>39.053273407695123</v>
      </c>
      <c r="AL390" s="8">
        <v>76</v>
      </c>
      <c r="AM390" s="6">
        <v>8.9</v>
      </c>
      <c r="AN390">
        <v>0</v>
      </c>
      <c r="AO390" s="8">
        <v>73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 s="8">
        <v>3</v>
      </c>
      <c r="AW390">
        <v>0</v>
      </c>
      <c r="AX390">
        <v>0</v>
      </c>
      <c r="AY390">
        <v>1</v>
      </c>
      <c r="AZ390" s="8">
        <v>195.5</v>
      </c>
      <c r="BA390" s="8">
        <v>144.885108138996</v>
      </c>
      <c r="BB390" t="s">
        <v>220</v>
      </c>
      <c r="BD390" s="2">
        <v>41760</v>
      </c>
      <c r="BE390" s="2">
        <v>41822</v>
      </c>
      <c r="BF390" s="8">
        <v>62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2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0</v>
      </c>
      <c r="CM390">
        <v>0</v>
      </c>
      <c r="CN390" s="6">
        <v>0.5</v>
      </c>
      <c r="CO390" s="8">
        <v>80</v>
      </c>
      <c r="CP390" s="8">
        <v>20</v>
      </c>
      <c r="CQ390" s="8">
        <v>0</v>
      </c>
      <c r="CR390" s="8">
        <v>55</v>
      </c>
      <c r="CS390">
        <v>0</v>
      </c>
      <c r="CT390" s="4">
        <v>0.31976744186046513</v>
      </c>
      <c r="CU390" s="8">
        <v>117</v>
      </c>
      <c r="CV390" s="8">
        <v>110</v>
      </c>
      <c r="CW390" s="8">
        <v>0</v>
      </c>
      <c r="CX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f t="shared" si="100"/>
        <v>0</v>
      </c>
      <c r="EO390">
        <f t="shared" si="101"/>
        <v>0</v>
      </c>
      <c r="EP390">
        <f t="shared" si="102"/>
        <v>0</v>
      </c>
      <c r="EQ390">
        <f t="shared" si="103"/>
        <v>0</v>
      </c>
      <c r="ER390">
        <f t="shared" si="104"/>
        <v>0</v>
      </c>
      <c r="ES390">
        <f t="shared" si="105"/>
        <v>0</v>
      </c>
      <c r="ET390">
        <f t="shared" si="106"/>
        <v>0</v>
      </c>
      <c r="EU390">
        <f t="shared" si="107"/>
        <v>0</v>
      </c>
      <c r="EV390">
        <f t="shared" si="108"/>
        <v>0</v>
      </c>
      <c r="EW390">
        <f t="shared" si="109"/>
        <v>0</v>
      </c>
      <c r="EX390">
        <f t="shared" si="110"/>
        <v>0</v>
      </c>
      <c r="EY390" s="8">
        <v>1.8378378378378379</v>
      </c>
      <c r="EZ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HA390">
        <v>0</v>
      </c>
      <c r="HB390">
        <v>0</v>
      </c>
      <c r="HD390">
        <v>0</v>
      </c>
      <c r="HE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f t="shared" si="111"/>
        <v>0</v>
      </c>
      <c r="HT390">
        <v>0</v>
      </c>
      <c r="HU390">
        <v>1</v>
      </c>
      <c r="HV390">
        <v>0</v>
      </c>
      <c r="HW390" s="2">
        <v>41867</v>
      </c>
      <c r="HX390">
        <v>0</v>
      </c>
      <c r="HZ390">
        <v>45</v>
      </c>
      <c r="IA390">
        <v>1</v>
      </c>
      <c r="ID390">
        <v>0</v>
      </c>
      <c r="IE390">
        <v>0</v>
      </c>
    </row>
    <row r="391" spans="1:239" x14ac:dyDescent="0.35">
      <c r="A391">
        <v>77</v>
      </c>
      <c r="B391">
        <v>2</v>
      </c>
      <c r="C391" s="9">
        <v>2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f t="shared" si="98"/>
        <v>1</v>
      </c>
      <c r="M391">
        <v>1</v>
      </c>
      <c r="N391">
        <v>0</v>
      </c>
      <c r="O391">
        <v>1</v>
      </c>
      <c r="P391">
        <v>0</v>
      </c>
      <c r="Q391">
        <f t="shared" si="99"/>
        <v>1</v>
      </c>
      <c r="R391" s="8">
        <v>0</v>
      </c>
      <c r="S391" s="8">
        <v>8.1084293202795948E-2</v>
      </c>
      <c r="T391">
        <v>2</v>
      </c>
      <c r="U391">
        <v>0</v>
      </c>
      <c r="V391">
        <v>0</v>
      </c>
      <c r="W391">
        <v>1</v>
      </c>
      <c r="X391" s="8">
        <v>7</v>
      </c>
      <c r="Y391">
        <v>1</v>
      </c>
      <c r="Z391" s="8">
        <v>175</v>
      </c>
      <c r="AA391" s="8">
        <v>75</v>
      </c>
      <c r="AB391" s="8">
        <v>95</v>
      </c>
      <c r="AC391">
        <v>0</v>
      </c>
      <c r="AD391" s="8">
        <v>1.9305555555555549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s="8">
        <v>46</v>
      </c>
      <c r="AL391" s="8">
        <v>54</v>
      </c>
      <c r="AM391" s="6">
        <v>6.2</v>
      </c>
      <c r="AN391">
        <v>1</v>
      </c>
      <c r="AO391" s="8">
        <v>23</v>
      </c>
      <c r="AP391">
        <v>4</v>
      </c>
      <c r="AQ391">
        <v>1</v>
      </c>
      <c r="AR391">
        <v>0</v>
      </c>
      <c r="AS391">
        <v>0</v>
      </c>
      <c r="AT391">
        <v>1</v>
      </c>
      <c r="AU391">
        <v>0</v>
      </c>
      <c r="AV391" s="8">
        <v>3</v>
      </c>
      <c r="AW391">
        <v>0</v>
      </c>
      <c r="AX391">
        <v>0</v>
      </c>
      <c r="AY391">
        <v>1</v>
      </c>
      <c r="AZ391" s="8">
        <v>227</v>
      </c>
      <c r="BA391" s="8">
        <v>187.5</v>
      </c>
      <c r="BC391" t="s">
        <v>232</v>
      </c>
      <c r="BD391" s="2">
        <v>41395</v>
      </c>
      <c r="BE391" s="2">
        <v>41457</v>
      </c>
      <c r="BF391" s="8">
        <v>62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7</v>
      </c>
      <c r="BO391">
        <v>8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0</v>
      </c>
      <c r="CM391">
        <v>1</v>
      </c>
      <c r="CN391" s="6">
        <v>1</v>
      </c>
      <c r="CO391" s="8">
        <v>50</v>
      </c>
      <c r="CP391" s="8">
        <v>50</v>
      </c>
      <c r="CQ391" s="8">
        <v>0</v>
      </c>
      <c r="CR391" s="8">
        <v>71</v>
      </c>
      <c r="CS391">
        <v>0</v>
      </c>
      <c r="CT391" s="4">
        <v>0.40571428571428569</v>
      </c>
      <c r="CU391" s="8">
        <v>104</v>
      </c>
      <c r="CV391" s="8">
        <v>101</v>
      </c>
      <c r="CW391" s="8">
        <v>0</v>
      </c>
      <c r="CX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f t="shared" si="100"/>
        <v>0</v>
      </c>
      <c r="EO391">
        <f t="shared" si="101"/>
        <v>0</v>
      </c>
      <c r="EP391">
        <f t="shared" si="102"/>
        <v>0</v>
      </c>
      <c r="EQ391">
        <f t="shared" si="103"/>
        <v>0</v>
      </c>
      <c r="ER391">
        <f t="shared" si="104"/>
        <v>0</v>
      </c>
      <c r="ES391">
        <f t="shared" si="105"/>
        <v>0</v>
      </c>
      <c r="ET391">
        <f t="shared" si="106"/>
        <v>0</v>
      </c>
      <c r="EU391">
        <f t="shared" si="107"/>
        <v>0</v>
      </c>
      <c r="EV391">
        <f t="shared" si="108"/>
        <v>0</v>
      </c>
      <c r="EW391">
        <f t="shared" si="109"/>
        <v>0</v>
      </c>
      <c r="EX391">
        <f t="shared" si="110"/>
        <v>0</v>
      </c>
      <c r="EY391" s="8">
        <v>1.788732394366197</v>
      </c>
      <c r="EZ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1</v>
      </c>
      <c r="GY391">
        <v>0</v>
      </c>
      <c r="HA391">
        <v>0</v>
      </c>
      <c r="HB391">
        <v>0</v>
      </c>
      <c r="HD391">
        <v>0</v>
      </c>
      <c r="HE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f t="shared" si="111"/>
        <v>0</v>
      </c>
      <c r="HT391">
        <v>0</v>
      </c>
      <c r="HU391">
        <v>1</v>
      </c>
      <c r="HV391">
        <v>0</v>
      </c>
      <c r="HW391" s="2">
        <v>41556</v>
      </c>
      <c r="HX391">
        <v>1</v>
      </c>
      <c r="HY391" s="2">
        <v>41744</v>
      </c>
      <c r="HZ391">
        <v>99</v>
      </c>
      <c r="IA391">
        <v>1</v>
      </c>
      <c r="ID391">
        <v>0</v>
      </c>
      <c r="IE391">
        <v>0</v>
      </c>
    </row>
    <row r="392" spans="1:239" x14ac:dyDescent="0.35">
      <c r="A392">
        <v>51</v>
      </c>
      <c r="B392">
        <v>1</v>
      </c>
      <c r="C392" s="9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f t="shared" si="98"/>
        <v>0</v>
      </c>
      <c r="M392">
        <v>0</v>
      </c>
      <c r="N392">
        <v>1</v>
      </c>
      <c r="O392">
        <v>0</v>
      </c>
      <c r="P392">
        <v>0</v>
      </c>
      <c r="Q392">
        <f t="shared" si="99"/>
        <v>1</v>
      </c>
      <c r="R392" s="8">
        <v>0</v>
      </c>
      <c r="S392" s="8">
        <v>0</v>
      </c>
      <c r="T392">
        <v>2</v>
      </c>
      <c r="U392">
        <v>0</v>
      </c>
      <c r="V392">
        <v>0</v>
      </c>
      <c r="W392">
        <v>1</v>
      </c>
      <c r="X392" s="8">
        <v>6.7056945183608302E-2</v>
      </c>
      <c r="Y392">
        <v>1</v>
      </c>
      <c r="Z392" s="8">
        <v>156</v>
      </c>
      <c r="AA392" s="8">
        <v>82</v>
      </c>
      <c r="AB392" s="8">
        <v>100</v>
      </c>
      <c r="AC392">
        <v>0</v>
      </c>
      <c r="AD392" s="8">
        <v>1.8524590163934429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s="8">
        <v>42</v>
      </c>
      <c r="AL392" s="8">
        <v>67</v>
      </c>
      <c r="AM392" s="6">
        <v>8.8000000000000007</v>
      </c>
      <c r="AN392">
        <v>0</v>
      </c>
      <c r="AO392" s="8">
        <v>37</v>
      </c>
      <c r="AP392">
        <v>3</v>
      </c>
      <c r="AQ392">
        <v>1</v>
      </c>
      <c r="AR392">
        <v>0</v>
      </c>
      <c r="AS392">
        <v>1</v>
      </c>
      <c r="AT392">
        <v>0</v>
      </c>
      <c r="AU392">
        <v>0</v>
      </c>
      <c r="AV392" s="8">
        <v>3</v>
      </c>
      <c r="AW392">
        <v>0</v>
      </c>
      <c r="AX392">
        <v>0</v>
      </c>
      <c r="AY392">
        <v>1</v>
      </c>
      <c r="AZ392" s="8">
        <v>92</v>
      </c>
      <c r="BA392" s="8">
        <v>65</v>
      </c>
      <c r="BD392" s="2">
        <v>41303</v>
      </c>
      <c r="BE392" s="2">
        <v>41366</v>
      </c>
      <c r="BF392" s="8">
        <v>63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</v>
      </c>
      <c r="BO392">
        <v>7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1</v>
      </c>
      <c r="CJ392">
        <v>1</v>
      </c>
      <c r="CK392">
        <v>0</v>
      </c>
      <c r="CL392">
        <v>0</v>
      </c>
      <c r="CM392">
        <v>1</v>
      </c>
      <c r="CN392" s="6">
        <v>0.2</v>
      </c>
      <c r="CO392" s="8">
        <v>20</v>
      </c>
      <c r="CP392" s="8">
        <v>0</v>
      </c>
      <c r="CQ392" s="8">
        <v>80</v>
      </c>
      <c r="CR392" s="8">
        <v>95</v>
      </c>
      <c r="CS392">
        <v>0</v>
      </c>
      <c r="CT392" s="4">
        <v>0.60897435897435892</v>
      </c>
      <c r="CU392" s="8">
        <v>61</v>
      </c>
      <c r="CV392" s="8">
        <v>102</v>
      </c>
      <c r="CW392" s="8">
        <v>0</v>
      </c>
      <c r="CX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f t="shared" si="100"/>
        <v>0</v>
      </c>
      <c r="EO392">
        <f t="shared" si="101"/>
        <v>0</v>
      </c>
      <c r="EP392">
        <f t="shared" si="102"/>
        <v>0</v>
      </c>
      <c r="EQ392">
        <f t="shared" si="103"/>
        <v>0</v>
      </c>
      <c r="ER392">
        <f t="shared" si="104"/>
        <v>0</v>
      </c>
      <c r="ES392">
        <f t="shared" si="105"/>
        <v>0</v>
      </c>
      <c r="ET392">
        <f t="shared" si="106"/>
        <v>0</v>
      </c>
      <c r="EU392">
        <f t="shared" si="107"/>
        <v>0</v>
      </c>
      <c r="EV392">
        <f t="shared" si="108"/>
        <v>0</v>
      </c>
      <c r="EW392">
        <f t="shared" si="109"/>
        <v>0</v>
      </c>
      <c r="EX392">
        <f t="shared" si="110"/>
        <v>0</v>
      </c>
      <c r="EY392" s="8">
        <v>1.811594202898551</v>
      </c>
      <c r="EZ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1</v>
      </c>
      <c r="GZ392" s="2">
        <v>41431</v>
      </c>
      <c r="HA392">
        <v>2</v>
      </c>
      <c r="HB392">
        <v>0</v>
      </c>
      <c r="HD392">
        <v>0</v>
      </c>
      <c r="HE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f t="shared" si="111"/>
        <v>2</v>
      </c>
      <c r="HT392">
        <v>0</v>
      </c>
      <c r="HU392">
        <v>1</v>
      </c>
      <c r="HV392">
        <v>1</v>
      </c>
      <c r="HW392" s="2">
        <v>41451</v>
      </c>
      <c r="HX392">
        <v>0</v>
      </c>
      <c r="HZ392">
        <v>85</v>
      </c>
      <c r="IA392">
        <v>1</v>
      </c>
      <c r="IB392">
        <v>65</v>
      </c>
      <c r="IC392">
        <v>1</v>
      </c>
      <c r="ID392">
        <v>1</v>
      </c>
      <c r="IE392">
        <v>1</v>
      </c>
    </row>
    <row r="393" spans="1:239" x14ac:dyDescent="0.35">
      <c r="A393">
        <v>61</v>
      </c>
      <c r="B393">
        <v>2</v>
      </c>
      <c r="C393" s="9">
        <v>2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f t="shared" si="98"/>
        <v>1</v>
      </c>
      <c r="M393">
        <v>1</v>
      </c>
      <c r="N393">
        <v>0</v>
      </c>
      <c r="O393">
        <v>1</v>
      </c>
      <c r="P393">
        <v>0</v>
      </c>
      <c r="Q393">
        <f t="shared" si="99"/>
        <v>1</v>
      </c>
      <c r="R393" s="8">
        <v>0</v>
      </c>
      <c r="S393" s="8">
        <v>0.14030524519029369</v>
      </c>
      <c r="T393">
        <v>2</v>
      </c>
      <c r="U393">
        <v>0</v>
      </c>
      <c r="V393">
        <v>0</v>
      </c>
      <c r="W393">
        <v>1</v>
      </c>
      <c r="X393" s="8">
        <v>0.18659376067958791</v>
      </c>
      <c r="Y393">
        <v>1</v>
      </c>
      <c r="Z393" s="8">
        <v>166</v>
      </c>
      <c r="AA393" s="8">
        <v>89</v>
      </c>
      <c r="AB393" s="8">
        <v>98</v>
      </c>
      <c r="AC393">
        <v>1</v>
      </c>
      <c r="AD393" s="8">
        <v>1.848275862068965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 s="8">
        <v>44.048837822560557</v>
      </c>
      <c r="AL393" s="8">
        <v>75</v>
      </c>
      <c r="AM393" s="6">
        <v>10.1</v>
      </c>
      <c r="AN393">
        <v>0</v>
      </c>
      <c r="AO393" s="8">
        <v>41</v>
      </c>
      <c r="AP393">
        <v>3</v>
      </c>
      <c r="AQ393">
        <v>1</v>
      </c>
      <c r="AR393">
        <v>0</v>
      </c>
      <c r="AS393">
        <v>1</v>
      </c>
      <c r="AT393">
        <v>0</v>
      </c>
      <c r="AU393">
        <v>0</v>
      </c>
      <c r="AV393" s="8">
        <v>3</v>
      </c>
      <c r="AW393">
        <v>0</v>
      </c>
      <c r="AX393">
        <v>0</v>
      </c>
      <c r="AY393">
        <v>1</v>
      </c>
      <c r="AZ393" s="8">
        <v>202</v>
      </c>
      <c r="BA393" s="8">
        <v>145.5</v>
      </c>
      <c r="BB393" t="s">
        <v>256</v>
      </c>
      <c r="BD393" s="2">
        <v>41718</v>
      </c>
      <c r="BE393" s="2">
        <v>41781</v>
      </c>
      <c r="BF393" s="8">
        <v>63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</v>
      </c>
      <c r="BO393">
        <v>6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0</v>
      </c>
      <c r="CL393">
        <v>0</v>
      </c>
      <c r="CM393">
        <v>1</v>
      </c>
      <c r="CN393" s="6">
        <v>1.6</v>
      </c>
      <c r="CO393" s="8">
        <v>50</v>
      </c>
      <c r="CP393" s="8">
        <v>50</v>
      </c>
      <c r="CQ393" s="8">
        <v>0</v>
      </c>
      <c r="CR393" s="8">
        <v>55</v>
      </c>
      <c r="CS393">
        <v>0</v>
      </c>
      <c r="CT393" s="4">
        <v>0.33132530120481929</v>
      </c>
      <c r="CU393" s="8">
        <v>111</v>
      </c>
      <c r="CV393" s="8">
        <v>77.5</v>
      </c>
      <c r="CW393" s="8">
        <v>1</v>
      </c>
      <c r="CX393">
        <v>1</v>
      </c>
      <c r="CY393" s="2">
        <v>41825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1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f t="shared" si="100"/>
        <v>1</v>
      </c>
      <c r="EO393">
        <f t="shared" si="101"/>
        <v>1</v>
      </c>
      <c r="EP393">
        <f t="shared" si="102"/>
        <v>1</v>
      </c>
      <c r="EQ393">
        <f t="shared" si="103"/>
        <v>1</v>
      </c>
      <c r="ER393">
        <f t="shared" si="104"/>
        <v>1</v>
      </c>
      <c r="ES393">
        <f t="shared" si="105"/>
        <v>1</v>
      </c>
      <c r="ET393">
        <f t="shared" si="106"/>
        <v>1</v>
      </c>
      <c r="EU393">
        <f t="shared" si="107"/>
        <v>0</v>
      </c>
      <c r="EV393">
        <f t="shared" si="108"/>
        <v>0</v>
      </c>
      <c r="EW393">
        <f t="shared" si="109"/>
        <v>0</v>
      </c>
      <c r="EX393">
        <f t="shared" si="110"/>
        <v>1</v>
      </c>
      <c r="EY393" s="8">
        <v>1.5</v>
      </c>
      <c r="EZ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0</v>
      </c>
      <c r="HA393">
        <v>0</v>
      </c>
      <c r="HB393">
        <v>0</v>
      </c>
      <c r="HD393">
        <v>0</v>
      </c>
      <c r="HE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</v>
      </c>
      <c r="HR393">
        <f t="shared" si="111"/>
        <v>0</v>
      </c>
      <c r="HS393" t="s">
        <v>259</v>
      </c>
      <c r="HT393">
        <v>0</v>
      </c>
      <c r="HU393">
        <v>1</v>
      </c>
      <c r="HV393">
        <v>0</v>
      </c>
      <c r="HW393" s="2">
        <v>41985</v>
      </c>
      <c r="HX393">
        <v>1</v>
      </c>
      <c r="HY393" s="2">
        <v>42569</v>
      </c>
      <c r="HZ393">
        <v>204</v>
      </c>
      <c r="IA393">
        <v>1</v>
      </c>
      <c r="ID393">
        <v>0</v>
      </c>
      <c r="IE393">
        <v>0</v>
      </c>
    </row>
    <row r="394" spans="1:239" x14ac:dyDescent="0.35">
      <c r="A394">
        <v>79</v>
      </c>
      <c r="B394">
        <v>1</v>
      </c>
      <c r="C394" s="9">
        <v>2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f t="shared" si="98"/>
        <v>1</v>
      </c>
      <c r="M394">
        <v>0</v>
      </c>
      <c r="N394">
        <v>1</v>
      </c>
      <c r="O394">
        <v>0</v>
      </c>
      <c r="P394">
        <v>0</v>
      </c>
      <c r="Q394">
        <f t="shared" si="99"/>
        <v>1</v>
      </c>
      <c r="R394" s="8">
        <v>0</v>
      </c>
      <c r="S394" s="8">
        <v>0</v>
      </c>
      <c r="T394">
        <v>0</v>
      </c>
      <c r="U394">
        <v>1</v>
      </c>
      <c r="V394">
        <v>0</v>
      </c>
      <c r="W394">
        <v>0</v>
      </c>
      <c r="X394" s="8">
        <v>0</v>
      </c>
      <c r="Y394">
        <v>1</v>
      </c>
      <c r="Z394" s="8">
        <v>149</v>
      </c>
      <c r="AA394" s="8">
        <v>65</v>
      </c>
      <c r="AB394" s="8">
        <v>98</v>
      </c>
      <c r="AC394">
        <v>0</v>
      </c>
      <c r="AD394" s="8">
        <v>1.914893617021276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s="8">
        <v>36.077106052047462</v>
      </c>
      <c r="AL394" s="8">
        <v>66</v>
      </c>
      <c r="AM394" s="6">
        <v>8.5</v>
      </c>
      <c r="AN394">
        <v>0</v>
      </c>
      <c r="AO394" s="8">
        <v>47</v>
      </c>
      <c r="AP394">
        <v>2</v>
      </c>
      <c r="AQ394">
        <v>1</v>
      </c>
      <c r="AR394">
        <v>1</v>
      </c>
      <c r="AS394">
        <v>0</v>
      </c>
      <c r="AT394">
        <v>0</v>
      </c>
      <c r="AU394">
        <v>0</v>
      </c>
      <c r="AV394" s="8">
        <v>2</v>
      </c>
      <c r="AW394">
        <v>0</v>
      </c>
      <c r="AX394">
        <v>1</v>
      </c>
      <c r="AY394">
        <v>0</v>
      </c>
      <c r="AZ394" s="8">
        <v>34</v>
      </c>
      <c r="BA394" s="8">
        <v>0</v>
      </c>
      <c r="BB394" t="s">
        <v>220</v>
      </c>
      <c r="BD394" s="2">
        <v>42781</v>
      </c>
      <c r="BE394" s="2">
        <v>42844</v>
      </c>
      <c r="BF394" s="8">
        <v>63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</v>
      </c>
      <c r="BO394">
        <v>16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1</v>
      </c>
      <c r="CN394" s="6">
        <v>0.1</v>
      </c>
      <c r="CO394" s="8">
        <v>100</v>
      </c>
      <c r="CP394" s="8">
        <v>0</v>
      </c>
      <c r="CQ394" s="8">
        <v>0</v>
      </c>
      <c r="CR394" s="8">
        <v>89</v>
      </c>
      <c r="CS394">
        <v>0</v>
      </c>
      <c r="CT394" s="4">
        <v>0.59731543624161076</v>
      </c>
      <c r="CU394" s="8">
        <v>60</v>
      </c>
      <c r="CV394" s="8">
        <v>99.5</v>
      </c>
      <c r="CW394" s="8">
        <v>1</v>
      </c>
      <c r="CX394">
        <v>1</v>
      </c>
      <c r="CY394" s="2">
        <v>42861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0</v>
      </c>
      <c r="DG394">
        <v>1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0</v>
      </c>
      <c r="EM394">
        <v>0</v>
      </c>
      <c r="EN394">
        <f t="shared" si="100"/>
        <v>1</v>
      </c>
      <c r="EO394">
        <f t="shared" si="101"/>
        <v>0</v>
      </c>
      <c r="EP394">
        <f t="shared" si="102"/>
        <v>1</v>
      </c>
      <c r="EQ394">
        <f t="shared" si="103"/>
        <v>1</v>
      </c>
      <c r="ER394">
        <f t="shared" si="104"/>
        <v>0</v>
      </c>
      <c r="ES394">
        <f t="shared" si="105"/>
        <v>1</v>
      </c>
      <c r="ET394">
        <f t="shared" si="106"/>
        <v>1</v>
      </c>
      <c r="EU394">
        <f t="shared" si="107"/>
        <v>0</v>
      </c>
      <c r="EV394">
        <f t="shared" si="108"/>
        <v>1</v>
      </c>
      <c r="EW394">
        <f t="shared" si="109"/>
        <v>1</v>
      </c>
      <c r="EX394">
        <f t="shared" si="110"/>
        <v>1</v>
      </c>
      <c r="EY394" s="8">
        <v>1.75</v>
      </c>
      <c r="EZ394">
        <v>1</v>
      </c>
      <c r="FA394" s="2">
        <v>42862</v>
      </c>
      <c r="FB394">
        <v>0</v>
      </c>
      <c r="FC394">
        <v>1</v>
      </c>
      <c r="FD394">
        <v>0</v>
      </c>
      <c r="FE394">
        <v>0</v>
      </c>
      <c r="FF394">
        <v>1</v>
      </c>
      <c r="FG394">
        <v>0</v>
      </c>
      <c r="FH394">
        <v>0</v>
      </c>
      <c r="FI394">
        <v>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1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 s="2">
        <v>42868</v>
      </c>
      <c r="HA394">
        <v>3</v>
      </c>
      <c r="HB394">
        <v>1</v>
      </c>
      <c r="HC394" s="2">
        <v>42926</v>
      </c>
      <c r="HD394">
        <v>4</v>
      </c>
      <c r="HE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f>HD394</f>
        <v>4</v>
      </c>
      <c r="HT394">
        <v>0</v>
      </c>
      <c r="HU394">
        <v>1</v>
      </c>
      <c r="HV394">
        <v>1</v>
      </c>
      <c r="HW394" s="2">
        <v>43112</v>
      </c>
      <c r="HX394">
        <v>1</v>
      </c>
      <c r="HY394" s="2">
        <v>43198</v>
      </c>
      <c r="HZ394">
        <v>268</v>
      </c>
      <c r="IA394">
        <v>1</v>
      </c>
      <c r="IB394">
        <v>24</v>
      </c>
      <c r="IC394">
        <v>1</v>
      </c>
      <c r="ID394">
        <v>1</v>
      </c>
      <c r="IE394">
        <v>1</v>
      </c>
    </row>
    <row r="395" spans="1:239" x14ac:dyDescent="0.35">
      <c r="A395">
        <v>60</v>
      </c>
      <c r="B395">
        <v>1</v>
      </c>
      <c r="C395" s="9">
        <v>2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f t="shared" si="98"/>
        <v>1</v>
      </c>
      <c r="M395">
        <v>1</v>
      </c>
      <c r="N395">
        <v>0</v>
      </c>
      <c r="O395">
        <v>1</v>
      </c>
      <c r="P395">
        <v>0</v>
      </c>
      <c r="Q395">
        <f t="shared" si="99"/>
        <v>1</v>
      </c>
      <c r="R395" s="8">
        <v>0</v>
      </c>
      <c r="S395" s="8">
        <v>0.12453812082092219</v>
      </c>
      <c r="T395">
        <v>2</v>
      </c>
      <c r="U395">
        <v>0</v>
      </c>
      <c r="V395">
        <v>0</v>
      </c>
      <c r="W395">
        <v>1</v>
      </c>
      <c r="X395" s="8">
        <v>6.6497783407219763E-2</v>
      </c>
      <c r="Y395">
        <v>0</v>
      </c>
      <c r="Z395" s="8">
        <v>139</v>
      </c>
      <c r="AA395" s="8">
        <v>70.934495907274425</v>
      </c>
      <c r="AB395" s="8">
        <v>97</v>
      </c>
      <c r="AC395">
        <v>0</v>
      </c>
      <c r="AD395" s="8">
        <v>2.1052631578947372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s="8">
        <v>45</v>
      </c>
      <c r="AL395" s="8">
        <v>49</v>
      </c>
      <c r="AM395" s="6">
        <v>8.8000000000000007</v>
      </c>
      <c r="AN395">
        <v>0</v>
      </c>
      <c r="AO395" s="8">
        <v>51</v>
      </c>
      <c r="AP395">
        <v>2</v>
      </c>
      <c r="AQ395">
        <v>1</v>
      </c>
      <c r="AR395">
        <v>1</v>
      </c>
      <c r="AS395">
        <v>0</v>
      </c>
      <c r="AT395">
        <v>0</v>
      </c>
      <c r="AU395">
        <v>0</v>
      </c>
      <c r="AV395" s="8">
        <v>3</v>
      </c>
      <c r="AW395">
        <v>0</v>
      </c>
      <c r="AX395">
        <v>0</v>
      </c>
      <c r="AY395">
        <v>1</v>
      </c>
      <c r="AZ395" s="8">
        <v>238</v>
      </c>
      <c r="BA395" s="8">
        <v>226</v>
      </c>
      <c r="BB395" t="s">
        <v>220</v>
      </c>
      <c r="BD395" s="2">
        <v>41718</v>
      </c>
      <c r="BE395" s="2">
        <v>41782</v>
      </c>
      <c r="BF395" s="8">
        <v>64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7</v>
      </c>
      <c r="BO395">
        <v>2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0</v>
      </c>
      <c r="CM395">
        <v>0</v>
      </c>
      <c r="CN395" s="6">
        <v>0.1</v>
      </c>
      <c r="CO395" s="8">
        <v>0</v>
      </c>
      <c r="CP395" s="8">
        <v>0</v>
      </c>
      <c r="CQ395" s="8">
        <v>100</v>
      </c>
      <c r="CR395" s="8">
        <v>84.5</v>
      </c>
      <c r="CS395">
        <v>0</v>
      </c>
      <c r="CT395" s="4">
        <v>0.6079136690647482</v>
      </c>
      <c r="CU395" s="8">
        <v>54.5</v>
      </c>
      <c r="CV395" s="8">
        <v>71</v>
      </c>
      <c r="CW395" s="8">
        <v>0</v>
      </c>
      <c r="CX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f t="shared" si="100"/>
        <v>0</v>
      </c>
      <c r="EO395">
        <f t="shared" si="101"/>
        <v>0</v>
      </c>
      <c r="EP395">
        <f t="shared" si="102"/>
        <v>0</v>
      </c>
      <c r="EQ395">
        <f t="shared" si="103"/>
        <v>0</v>
      </c>
      <c r="ER395">
        <f t="shared" si="104"/>
        <v>0</v>
      </c>
      <c r="ES395">
        <f t="shared" si="105"/>
        <v>0</v>
      </c>
      <c r="ET395">
        <f t="shared" si="106"/>
        <v>0</v>
      </c>
      <c r="EU395">
        <f t="shared" si="107"/>
        <v>0</v>
      </c>
      <c r="EV395">
        <f t="shared" si="108"/>
        <v>0</v>
      </c>
      <c r="EW395">
        <f t="shared" si="109"/>
        <v>0</v>
      </c>
      <c r="EX395">
        <f t="shared" si="110"/>
        <v>0</v>
      </c>
      <c r="EY395" s="8">
        <v>1.8</v>
      </c>
      <c r="EZ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HA395">
        <v>0</v>
      </c>
      <c r="HB395">
        <v>0</v>
      </c>
      <c r="HD395">
        <v>0</v>
      </c>
      <c r="HE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f>HA395</f>
        <v>0</v>
      </c>
      <c r="HT395">
        <v>0</v>
      </c>
      <c r="HU395">
        <v>1</v>
      </c>
      <c r="HV395">
        <v>0</v>
      </c>
      <c r="HW395" s="2">
        <v>41860</v>
      </c>
      <c r="HX395">
        <v>0</v>
      </c>
      <c r="HZ395">
        <v>78</v>
      </c>
      <c r="IA395">
        <v>1</v>
      </c>
      <c r="ID395">
        <v>0</v>
      </c>
      <c r="IE395">
        <v>0</v>
      </c>
    </row>
    <row r="396" spans="1:239" x14ac:dyDescent="0.35">
      <c r="A396">
        <v>62</v>
      </c>
      <c r="B396">
        <v>1</v>
      </c>
      <c r="C396" s="9">
        <v>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f t="shared" si="98"/>
        <v>1</v>
      </c>
      <c r="M396">
        <v>0</v>
      </c>
      <c r="N396">
        <v>1</v>
      </c>
      <c r="O396">
        <v>0</v>
      </c>
      <c r="P396">
        <v>0</v>
      </c>
      <c r="Q396">
        <f t="shared" si="99"/>
        <v>1</v>
      </c>
      <c r="R396" s="8">
        <v>0</v>
      </c>
      <c r="S396" s="8">
        <v>0</v>
      </c>
      <c r="T396">
        <v>2</v>
      </c>
      <c r="U396">
        <v>0</v>
      </c>
      <c r="V396">
        <v>0</v>
      </c>
      <c r="W396">
        <v>1</v>
      </c>
      <c r="X396" s="8">
        <v>6.5082644628099179E-2</v>
      </c>
      <c r="Y396">
        <v>1</v>
      </c>
      <c r="Z396" s="8">
        <v>155</v>
      </c>
      <c r="AA396" s="8">
        <v>88</v>
      </c>
      <c r="AB396" s="8">
        <v>95</v>
      </c>
      <c r="AC396">
        <v>0</v>
      </c>
      <c r="AD396" s="8">
        <v>2.057553956834532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 s="8">
        <v>40.123241515888431</v>
      </c>
      <c r="AL396" s="8">
        <v>59</v>
      </c>
      <c r="AM396" s="6">
        <v>7.7</v>
      </c>
      <c r="AN396">
        <v>0</v>
      </c>
      <c r="AO396" s="8">
        <v>77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 s="8">
        <v>2</v>
      </c>
      <c r="AW396">
        <v>0</v>
      </c>
      <c r="AX396">
        <v>1</v>
      </c>
      <c r="AY396">
        <v>0</v>
      </c>
      <c r="AZ396" s="8">
        <v>143</v>
      </c>
      <c r="BA396" s="8">
        <v>0</v>
      </c>
      <c r="BB396" t="s">
        <v>220</v>
      </c>
      <c r="BD396" s="2">
        <v>42647</v>
      </c>
      <c r="BE396" s="2">
        <v>42711</v>
      </c>
      <c r="BF396" s="8">
        <v>64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2</v>
      </c>
      <c r="BO396">
        <v>2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 s="6">
        <v>2.2000000000000002</v>
      </c>
      <c r="CO396" s="8">
        <v>0</v>
      </c>
      <c r="CP396" s="8">
        <v>100</v>
      </c>
      <c r="CQ396" s="8">
        <v>0</v>
      </c>
      <c r="CR396" s="8">
        <v>96</v>
      </c>
      <c r="CS396">
        <v>0</v>
      </c>
      <c r="CT396" s="4">
        <v>0.61935483870967745</v>
      </c>
      <c r="CU396" s="8">
        <v>59</v>
      </c>
      <c r="CV396" s="8">
        <v>145</v>
      </c>
      <c r="CW396" s="8">
        <v>0</v>
      </c>
      <c r="CX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f t="shared" si="100"/>
        <v>0</v>
      </c>
      <c r="EO396">
        <f t="shared" si="101"/>
        <v>0</v>
      </c>
      <c r="EP396">
        <f t="shared" si="102"/>
        <v>0</v>
      </c>
      <c r="EQ396">
        <f t="shared" si="103"/>
        <v>0</v>
      </c>
      <c r="ER396">
        <f t="shared" si="104"/>
        <v>0</v>
      </c>
      <c r="ES396">
        <f t="shared" si="105"/>
        <v>0</v>
      </c>
      <c r="ET396">
        <f t="shared" si="106"/>
        <v>0</v>
      </c>
      <c r="EU396">
        <f t="shared" si="107"/>
        <v>0</v>
      </c>
      <c r="EV396">
        <f t="shared" si="108"/>
        <v>0</v>
      </c>
      <c r="EW396">
        <f t="shared" si="109"/>
        <v>0</v>
      </c>
      <c r="EX396">
        <f t="shared" si="110"/>
        <v>0</v>
      </c>
      <c r="EY396" s="8">
        <v>1.8985507246376809</v>
      </c>
      <c r="EZ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HA396">
        <v>0</v>
      </c>
      <c r="HB396">
        <v>0</v>
      </c>
      <c r="HD396">
        <v>0</v>
      </c>
      <c r="HE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f>HA396</f>
        <v>0</v>
      </c>
      <c r="HT396">
        <v>0</v>
      </c>
      <c r="HU396">
        <v>1</v>
      </c>
      <c r="HV396">
        <v>0</v>
      </c>
      <c r="HW396" s="2">
        <v>42749</v>
      </c>
      <c r="HX396">
        <v>0</v>
      </c>
      <c r="HZ396">
        <v>38</v>
      </c>
      <c r="IA396">
        <v>1</v>
      </c>
      <c r="ID396">
        <v>0</v>
      </c>
      <c r="IE396">
        <v>0</v>
      </c>
    </row>
    <row r="397" spans="1:239" x14ac:dyDescent="0.35">
      <c r="A397">
        <v>74</v>
      </c>
      <c r="B397">
        <v>2</v>
      </c>
      <c r="C397" s="9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f t="shared" si="98"/>
        <v>0</v>
      </c>
      <c r="M397">
        <v>1</v>
      </c>
      <c r="N397">
        <v>0</v>
      </c>
      <c r="O397">
        <v>1</v>
      </c>
      <c r="P397">
        <v>0</v>
      </c>
      <c r="Q397">
        <f t="shared" si="99"/>
        <v>1</v>
      </c>
      <c r="R397" s="8">
        <v>0</v>
      </c>
      <c r="S397" s="8">
        <v>40</v>
      </c>
      <c r="T397">
        <v>0</v>
      </c>
      <c r="U397">
        <v>1</v>
      </c>
      <c r="V397">
        <v>0</v>
      </c>
      <c r="W397">
        <v>0</v>
      </c>
      <c r="X397" s="8">
        <v>0</v>
      </c>
      <c r="Y397">
        <v>0</v>
      </c>
      <c r="Z397" s="8">
        <v>127</v>
      </c>
      <c r="AA397" s="8">
        <v>68</v>
      </c>
      <c r="AB397" s="8">
        <v>98</v>
      </c>
      <c r="AC397">
        <v>0</v>
      </c>
      <c r="AD397" s="8">
        <v>1.9838709677419351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s="8">
        <v>41.90236054588609</v>
      </c>
      <c r="AL397" s="8">
        <v>68</v>
      </c>
      <c r="AM397" s="6">
        <v>6.5</v>
      </c>
      <c r="AN397">
        <v>1</v>
      </c>
      <c r="AO397" s="8">
        <v>67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 s="8">
        <v>3</v>
      </c>
      <c r="AW397">
        <v>0</v>
      </c>
      <c r="AX397">
        <v>0</v>
      </c>
      <c r="AY397">
        <v>1</v>
      </c>
      <c r="AZ397" s="8">
        <v>177</v>
      </c>
      <c r="BA397" s="8">
        <v>62</v>
      </c>
      <c r="BB397" t="s">
        <v>231</v>
      </c>
      <c r="BD397" s="2">
        <v>42415</v>
      </c>
      <c r="BE397" s="2">
        <v>42480</v>
      </c>
      <c r="BF397" s="8">
        <v>65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7</v>
      </c>
      <c r="BO397">
        <v>2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v>0</v>
      </c>
      <c r="CM397">
        <v>0</v>
      </c>
      <c r="CN397" s="6">
        <v>0.04</v>
      </c>
      <c r="CO397" s="8">
        <v>0</v>
      </c>
      <c r="CP397" s="8">
        <v>0</v>
      </c>
      <c r="CQ397" s="8">
        <v>100</v>
      </c>
      <c r="CR397" s="8">
        <v>63</v>
      </c>
      <c r="CS397">
        <v>0</v>
      </c>
      <c r="CT397" s="4">
        <v>0.49606299212598426</v>
      </c>
      <c r="CU397" s="8">
        <v>64</v>
      </c>
      <c r="CV397" s="8">
        <v>65</v>
      </c>
      <c r="CW397" s="8">
        <v>0</v>
      </c>
      <c r="CX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f t="shared" si="100"/>
        <v>0</v>
      </c>
      <c r="EO397">
        <f t="shared" si="101"/>
        <v>0</v>
      </c>
      <c r="EP397">
        <f t="shared" si="102"/>
        <v>0</v>
      </c>
      <c r="EQ397">
        <f t="shared" si="103"/>
        <v>0</v>
      </c>
      <c r="ER397">
        <f t="shared" si="104"/>
        <v>0</v>
      </c>
      <c r="ES397">
        <f t="shared" si="105"/>
        <v>0</v>
      </c>
      <c r="ET397">
        <f t="shared" si="106"/>
        <v>0</v>
      </c>
      <c r="EU397">
        <f t="shared" si="107"/>
        <v>0</v>
      </c>
      <c r="EV397">
        <f t="shared" si="108"/>
        <v>0</v>
      </c>
      <c r="EW397">
        <f t="shared" si="109"/>
        <v>0</v>
      </c>
      <c r="EX397">
        <f t="shared" si="110"/>
        <v>0</v>
      </c>
      <c r="EY397" s="8">
        <v>1.8611111111111109</v>
      </c>
      <c r="EZ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HA397">
        <v>0</v>
      </c>
      <c r="HB397">
        <v>0</v>
      </c>
      <c r="HD397">
        <v>0</v>
      </c>
      <c r="HE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f>HA397</f>
        <v>0</v>
      </c>
      <c r="HT397">
        <v>0</v>
      </c>
      <c r="HU397">
        <v>1</v>
      </c>
      <c r="HV397">
        <v>0</v>
      </c>
      <c r="HW397" s="2">
        <v>42635</v>
      </c>
      <c r="HX397">
        <v>0</v>
      </c>
      <c r="HZ397">
        <v>155</v>
      </c>
      <c r="IA397">
        <v>1</v>
      </c>
      <c r="ID397">
        <v>0</v>
      </c>
      <c r="IE397">
        <v>0</v>
      </c>
    </row>
    <row r="398" spans="1:239" x14ac:dyDescent="0.35">
      <c r="A398">
        <v>63</v>
      </c>
      <c r="B398">
        <v>1</v>
      </c>
      <c r="C398" s="9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f t="shared" si="98"/>
        <v>0</v>
      </c>
      <c r="M398">
        <v>0</v>
      </c>
      <c r="N398">
        <v>1</v>
      </c>
      <c r="O398">
        <v>0</v>
      </c>
      <c r="P398">
        <v>0</v>
      </c>
      <c r="Q398">
        <f t="shared" si="99"/>
        <v>1</v>
      </c>
      <c r="R398" s="8">
        <v>0</v>
      </c>
      <c r="S398" s="8">
        <v>0</v>
      </c>
      <c r="T398">
        <v>0</v>
      </c>
      <c r="U398">
        <v>1</v>
      </c>
      <c r="V398">
        <v>0</v>
      </c>
      <c r="W398">
        <v>0</v>
      </c>
      <c r="X398" s="8">
        <v>0</v>
      </c>
      <c r="Y398">
        <v>0</v>
      </c>
      <c r="Z398" s="8">
        <v>135.5</v>
      </c>
      <c r="AA398" s="8">
        <v>73</v>
      </c>
      <c r="AB398" s="8">
        <v>97.140233722871457</v>
      </c>
      <c r="AC398">
        <v>0</v>
      </c>
      <c r="AD398" s="8">
        <v>1.871428571428571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s="8">
        <v>42.5</v>
      </c>
      <c r="AL398" s="8">
        <v>67.5</v>
      </c>
      <c r="AM398" s="6">
        <v>8.0771964644005205</v>
      </c>
      <c r="AN398">
        <v>0</v>
      </c>
      <c r="AO398" s="8">
        <v>74.000000000000014</v>
      </c>
      <c r="AQ398">
        <v>1</v>
      </c>
      <c r="AR398">
        <v>0</v>
      </c>
      <c r="AS398">
        <v>0</v>
      </c>
      <c r="AT398">
        <v>0</v>
      </c>
      <c r="AU398">
        <v>0</v>
      </c>
      <c r="AV398" s="8">
        <v>2</v>
      </c>
      <c r="AW398">
        <v>0</v>
      </c>
      <c r="AX398">
        <v>1</v>
      </c>
      <c r="AY398">
        <v>0</v>
      </c>
      <c r="AZ398" s="8">
        <v>132</v>
      </c>
      <c r="BA398" s="8">
        <v>0</v>
      </c>
      <c r="BB398" t="s">
        <v>223</v>
      </c>
      <c r="BD398" s="2">
        <v>41289</v>
      </c>
      <c r="BE398" s="2">
        <v>41354</v>
      </c>
      <c r="BF398" s="8">
        <v>65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5</v>
      </c>
      <c r="BO398">
        <v>2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 s="6">
        <v>0.4</v>
      </c>
      <c r="CO398" s="8">
        <v>0</v>
      </c>
      <c r="CP398" s="8">
        <v>0</v>
      </c>
      <c r="CQ398" s="8">
        <v>100</v>
      </c>
      <c r="CR398" s="8">
        <v>100</v>
      </c>
      <c r="CS398">
        <v>0</v>
      </c>
      <c r="CT398" s="4">
        <v>0.73800738007380073</v>
      </c>
      <c r="CU398" s="8">
        <v>35.5</v>
      </c>
      <c r="CV398" s="8">
        <v>103</v>
      </c>
      <c r="CW398" s="8">
        <v>0</v>
      </c>
      <c r="CX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f t="shared" si="100"/>
        <v>0</v>
      </c>
      <c r="EO398">
        <f t="shared" si="101"/>
        <v>0</v>
      </c>
      <c r="EP398">
        <f t="shared" si="102"/>
        <v>0</v>
      </c>
      <c r="EQ398">
        <f t="shared" si="103"/>
        <v>0</v>
      </c>
      <c r="ER398">
        <f t="shared" si="104"/>
        <v>0</v>
      </c>
      <c r="ES398">
        <f t="shared" si="105"/>
        <v>0</v>
      </c>
      <c r="ET398">
        <f t="shared" si="106"/>
        <v>0</v>
      </c>
      <c r="EU398">
        <f t="shared" si="107"/>
        <v>0</v>
      </c>
      <c r="EV398">
        <f t="shared" si="108"/>
        <v>0</v>
      </c>
      <c r="EW398">
        <f t="shared" si="109"/>
        <v>0</v>
      </c>
      <c r="EX398">
        <f t="shared" si="110"/>
        <v>0</v>
      </c>
      <c r="EY398" s="8">
        <v>1.8</v>
      </c>
      <c r="EZ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HA398">
        <v>0</v>
      </c>
      <c r="HB398">
        <v>0</v>
      </c>
      <c r="HD398">
        <v>0</v>
      </c>
      <c r="HE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f>HA398</f>
        <v>0</v>
      </c>
      <c r="HT398">
        <v>0</v>
      </c>
      <c r="HU398">
        <v>1</v>
      </c>
      <c r="HV398">
        <v>0</v>
      </c>
      <c r="HW398" s="2">
        <v>41382</v>
      </c>
      <c r="HX398">
        <v>0</v>
      </c>
      <c r="HZ398">
        <v>28</v>
      </c>
      <c r="IA398">
        <v>1</v>
      </c>
      <c r="ID398">
        <v>0</v>
      </c>
      <c r="IE398">
        <v>0</v>
      </c>
    </row>
    <row r="399" spans="1:239" x14ac:dyDescent="0.35">
      <c r="A399">
        <v>77</v>
      </c>
      <c r="B399">
        <v>1</v>
      </c>
      <c r="C399" s="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f t="shared" si="98"/>
        <v>0</v>
      </c>
      <c r="M399">
        <v>0</v>
      </c>
      <c r="N399">
        <v>1</v>
      </c>
      <c r="O399">
        <v>0</v>
      </c>
      <c r="P399">
        <v>0</v>
      </c>
      <c r="Q399">
        <f t="shared" si="99"/>
        <v>1</v>
      </c>
      <c r="R399" s="8">
        <v>0</v>
      </c>
      <c r="S399" s="8">
        <v>0</v>
      </c>
      <c r="T399">
        <v>0</v>
      </c>
      <c r="U399">
        <v>1</v>
      </c>
      <c r="V399">
        <v>0</v>
      </c>
      <c r="W399">
        <v>0</v>
      </c>
      <c r="X399" s="8">
        <v>0</v>
      </c>
      <c r="Y399">
        <v>1</v>
      </c>
      <c r="Z399" s="8">
        <v>142</v>
      </c>
      <c r="AA399" s="8">
        <v>61</v>
      </c>
      <c r="AB399" s="8">
        <v>94</v>
      </c>
      <c r="AC399">
        <v>1</v>
      </c>
      <c r="AD399" s="8">
        <v>3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 s="8">
        <v>42</v>
      </c>
      <c r="AL399" s="8">
        <v>68</v>
      </c>
      <c r="AM399" s="6">
        <v>7.2</v>
      </c>
      <c r="AN399">
        <v>1</v>
      </c>
      <c r="AO399" s="8">
        <v>50</v>
      </c>
      <c r="AP399">
        <v>2</v>
      </c>
      <c r="AQ399">
        <v>1</v>
      </c>
      <c r="AR399">
        <v>1</v>
      </c>
      <c r="AS399">
        <v>0</v>
      </c>
      <c r="AT399">
        <v>0</v>
      </c>
      <c r="AU399">
        <v>0</v>
      </c>
      <c r="AV399" s="8">
        <v>1</v>
      </c>
      <c r="AW399">
        <v>1</v>
      </c>
      <c r="AX399">
        <v>0</v>
      </c>
      <c r="AY399">
        <v>0</v>
      </c>
      <c r="AZ399" s="8">
        <v>409</v>
      </c>
      <c r="BA399" s="8">
        <v>409</v>
      </c>
      <c r="BD399" s="2">
        <v>42367</v>
      </c>
      <c r="BE399" s="2">
        <v>42432</v>
      </c>
      <c r="BF399" s="8">
        <v>65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</v>
      </c>
      <c r="BO399">
        <v>15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3</v>
      </c>
      <c r="CJ399">
        <v>1</v>
      </c>
      <c r="CK399">
        <v>1</v>
      </c>
      <c r="CL399">
        <v>1</v>
      </c>
      <c r="CM399">
        <v>1</v>
      </c>
      <c r="CN399" s="6">
        <v>1.429409764638669</v>
      </c>
      <c r="CO399" s="8">
        <v>20.2528394268973</v>
      </c>
      <c r="CP399" s="8">
        <v>0.42313024395692478</v>
      </c>
      <c r="CQ399" s="8">
        <v>79.324030329145785</v>
      </c>
      <c r="CR399" s="8">
        <v>0</v>
      </c>
      <c r="CS399">
        <v>1</v>
      </c>
      <c r="CT399" s="4">
        <v>0</v>
      </c>
      <c r="CU399" s="8">
        <v>142</v>
      </c>
      <c r="CV399" s="8">
        <v>52</v>
      </c>
      <c r="CW399" s="8">
        <v>1</v>
      </c>
      <c r="CX399">
        <v>1</v>
      </c>
      <c r="CY399" s="2">
        <v>42599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f t="shared" si="100"/>
        <v>1</v>
      </c>
      <c r="EO399">
        <f t="shared" si="101"/>
        <v>1</v>
      </c>
      <c r="EP399">
        <f t="shared" si="102"/>
        <v>1</v>
      </c>
      <c r="EQ399">
        <f t="shared" si="103"/>
        <v>1</v>
      </c>
      <c r="ER399">
        <f t="shared" si="104"/>
        <v>1</v>
      </c>
      <c r="ES399">
        <f t="shared" si="105"/>
        <v>1</v>
      </c>
      <c r="ET399">
        <f t="shared" si="106"/>
        <v>0</v>
      </c>
      <c r="EU399">
        <f t="shared" si="107"/>
        <v>0</v>
      </c>
      <c r="EV399">
        <f t="shared" si="108"/>
        <v>1</v>
      </c>
      <c r="EW399">
        <f t="shared" si="109"/>
        <v>0</v>
      </c>
      <c r="EX399">
        <f t="shared" si="110"/>
        <v>0</v>
      </c>
      <c r="EY399" s="8">
        <v>1.8</v>
      </c>
      <c r="EZ399">
        <v>1</v>
      </c>
      <c r="FA399" s="2">
        <v>42785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0</v>
      </c>
      <c r="FH399">
        <v>1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 s="2">
        <v>42950</v>
      </c>
      <c r="FW399">
        <v>0</v>
      </c>
      <c r="FX399">
        <v>1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0</v>
      </c>
      <c r="GQ399">
        <v>1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1</v>
      </c>
      <c r="GY399">
        <v>0</v>
      </c>
      <c r="HA399">
        <v>0</v>
      </c>
      <c r="HB399">
        <v>0</v>
      </c>
      <c r="HD399">
        <v>0</v>
      </c>
      <c r="HE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f>HA399</f>
        <v>0</v>
      </c>
      <c r="HT399">
        <v>0</v>
      </c>
      <c r="HU399">
        <v>1</v>
      </c>
      <c r="HV399">
        <v>0</v>
      </c>
      <c r="HW399" s="2">
        <v>42987</v>
      </c>
      <c r="HX399">
        <v>0</v>
      </c>
      <c r="HZ399">
        <v>555</v>
      </c>
      <c r="IA399">
        <v>0</v>
      </c>
      <c r="ID399">
        <v>2</v>
      </c>
      <c r="IE399">
        <v>4</v>
      </c>
    </row>
    <row r="400" spans="1:239" x14ac:dyDescent="0.35">
      <c r="A400">
        <v>69</v>
      </c>
      <c r="B400">
        <v>1</v>
      </c>
      <c r="C400" s="9">
        <v>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f t="shared" si="98"/>
        <v>1</v>
      </c>
      <c r="M400">
        <v>0</v>
      </c>
      <c r="N400">
        <v>1</v>
      </c>
      <c r="O400">
        <v>0</v>
      </c>
      <c r="P400">
        <v>0</v>
      </c>
      <c r="Q400">
        <f t="shared" si="99"/>
        <v>1</v>
      </c>
      <c r="R400" s="8">
        <v>0</v>
      </c>
      <c r="S400" s="8">
        <v>0</v>
      </c>
      <c r="T400">
        <v>0</v>
      </c>
      <c r="U400">
        <v>1</v>
      </c>
      <c r="V400">
        <v>0</v>
      </c>
      <c r="W400">
        <v>0</v>
      </c>
      <c r="X400" s="8">
        <v>0</v>
      </c>
      <c r="Y400">
        <v>1</v>
      </c>
      <c r="Z400" s="8">
        <v>172</v>
      </c>
      <c r="AA400" s="8">
        <v>72</v>
      </c>
      <c r="AB400" s="8">
        <v>100</v>
      </c>
      <c r="AC400">
        <v>0</v>
      </c>
      <c r="AD400" s="8">
        <v>1.8512396694214881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s="8">
        <v>43.5</v>
      </c>
      <c r="AL400" s="8">
        <v>58</v>
      </c>
      <c r="AM400" s="6">
        <v>7.5</v>
      </c>
      <c r="AN400">
        <v>0</v>
      </c>
      <c r="AO400" s="8">
        <v>84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 s="8">
        <v>2</v>
      </c>
      <c r="AW400">
        <v>0</v>
      </c>
      <c r="AX400">
        <v>1</v>
      </c>
      <c r="AY400">
        <v>0</v>
      </c>
      <c r="AZ400" s="8">
        <v>165</v>
      </c>
      <c r="BA400" s="8">
        <v>0</v>
      </c>
      <c r="BB400" t="s">
        <v>223</v>
      </c>
      <c r="BD400" s="2">
        <v>41927</v>
      </c>
      <c r="BE400" s="2">
        <v>41992</v>
      </c>
      <c r="BF400" s="8">
        <v>65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</v>
      </c>
      <c r="BO400">
        <v>16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3</v>
      </c>
      <c r="CJ400">
        <v>1</v>
      </c>
      <c r="CK400">
        <v>1</v>
      </c>
      <c r="CL400">
        <v>1</v>
      </c>
      <c r="CM400">
        <v>1</v>
      </c>
      <c r="CN400" s="6">
        <v>6</v>
      </c>
      <c r="CO400" s="8">
        <v>100</v>
      </c>
      <c r="CP400" s="8">
        <v>0</v>
      </c>
      <c r="CQ400" s="8">
        <v>0</v>
      </c>
      <c r="CR400" s="8">
        <v>86.5</v>
      </c>
      <c r="CS400">
        <v>0</v>
      </c>
      <c r="CT400" s="4">
        <v>0.50290697674418605</v>
      </c>
      <c r="CU400" s="8">
        <v>85.5</v>
      </c>
      <c r="CV400" s="8">
        <v>101.5</v>
      </c>
      <c r="CW400" s="8">
        <v>1</v>
      </c>
      <c r="CX400">
        <v>1</v>
      </c>
      <c r="CY400" s="2">
        <v>42007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f t="shared" si="100"/>
        <v>1</v>
      </c>
      <c r="EO400">
        <f t="shared" si="101"/>
        <v>0</v>
      </c>
      <c r="EP400">
        <f t="shared" si="102"/>
        <v>1</v>
      </c>
      <c r="EQ400">
        <f t="shared" si="103"/>
        <v>1</v>
      </c>
      <c r="ER400">
        <f t="shared" si="104"/>
        <v>0</v>
      </c>
      <c r="ES400">
        <f t="shared" si="105"/>
        <v>1</v>
      </c>
      <c r="ET400">
        <f t="shared" si="106"/>
        <v>1</v>
      </c>
      <c r="EU400">
        <f t="shared" si="107"/>
        <v>0</v>
      </c>
      <c r="EV400">
        <f t="shared" si="108"/>
        <v>1</v>
      </c>
      <c r="EW400">
        <f t="shared" si="109"/>
        <v>1</v>
      </c>
      <c r="EX400">
        <f t="shared" si="110"/>
        <v>1</v>
      </c>
      <c r="EY400" s="8">
        <v>1.3129251700680269</v>
      </c>
      <c r="EZ400">
        <v>1</v>
      </c>
      <c r="FA400" s="2">
        <v>42032</v>
      </c>
      <c r="FB400">
        <v>1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0</v>
      </c>
      <c r="FU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1</v>
      </c>
      <c r="GY400">
        <v>1</v>
      </c>
      <c r="GZ400" s="2">
        <v>42076</v>
      </c>
      <c r="HA400">
        <v>3</v>
      </c>
      <c r="HB400">
        <v>1</v>
      </c>
      <c r="HC400" s="2">
        <v>42097</v>
      </c>
      <c r="HD400">
        <v>6</v>
      </c>
      <c r="HE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f>HD400</f>
        <v>6</v>
      </c>
      <c r="HS400" t="s">
        <v>248</v>
      </c>
      <c r="HT400">
        <v>0</v>
      </c>
      <c r="HU400">
        <v>1</v>
      </c>
      <c r="HV400">
        <v>1</v>
      </c>
      <c r="HW400" s="2">
        <v>42236</v>
      </c>
      <c r="HX400">
        <v>1</v>
      </c>
      <c r="HY400" s="2">
        <v>42418</v>
      </c>
      <c r="HZ400">
        <v>244</v>
      </c>
      <c r="IA400">
        <v>1</v>
      </c>
      <c r="IB400">
        <v>84</v>
      </c>
      <c r="IC400">
        <v>1</v>
      </c>
      <c r="ID400">
        <v>1</v>
      </c>
      <c r="IE400">
        <v>3</v>
      </c>
    </row>
    <row r="401" spans="1:239" x14ac:dyDescent="0.35">
      <c r="A401">
        <v>62</v>
      </c>
      <c r="B401">
        <v>2</v>
      </c>
      <c r="C401" s="9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f t="shared" si="98"/>
        <v>0</v>
      </c>
      <c r="M401">
        <v>0</v>
      </c>
      <c r="N401">
        <v>1</v>
      </c>
      <c r="O401">
        <v>0</v>
      </c>
      <c r="P401">
        <v>0</v>
      </c>
      <c r="Q401">
        <f t="shared" si="99"/>
        <v>1</v>
      </c>
      <c r="R401" s="8">
        <v>0</v>
      </c>
      <c r="S401" s="8">
        <v>0</v>
      </c>
      <c r="T401">
        <v>2</v>
      </c>
      <c r="U401">
        <v>0</v>
      </c>
      <c r="V401">
        <v>0</v>
      </c>
      <c r="W401">
        <v>1</v>
      </c>
      <c r="X401" s="8">
        <v>11</v>
      </c>
      <c r="Y401">
        <v>0</v>
      </c>
      <c r="Z401" s="8">
        <v>134.1849075406447</v>
      </c>
      <c r="AA401" s="8">
        <v>71</v>
      </c>
      <c r="AB401" s="8">
        <v>97.83303518187239</v>
      </c>
      <c r="AC401">
        <v>0</v>
      </c>
      <c r="AD401" s="8">
        <v>1.815384615384616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s="8">
        <v>41.5</v>
      </c>
      <c r="AL401" s="8">
        <v>45</v>
      </c>
      <c r="AM401" s="6">
        <v>8.6999999999999993</v>
      </c>
      <c r="AN401">
        <v>0</v>
      </c>
      <c r="AO401" s="8">
        <v>78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 s="8">
        <v>2</v>
      </c>
      <c r="AW401">
        <v>0</v>
      </c>
      <c r="AX401">
        <v>1</v>
      </c>
      <c r="AY401">
        <v>0</v>
      </c>
      <c r="AZ401" s="8">
        <v>275</v>
      </c>
      <c r="BA401" s="8">
        <v>0</v>
      </c>
      <c r="BB401" t="s">
        <v>219</v>
      </c>
      <c r="BD401" s="2">
        <v>41755</v>
      </c>
      <c r="BE401" s="2">
        <v>41821</v>
      </c>
      <c r="BF401" s="8">
        <v>66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2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0</v>
      </c>
      <c r="CN401" s="6">
        <v>0.4</v>
      </c>
      <c r="CO401" s="8">
        <v>40</v>
      </c>
      <c r="CP401" s="8">
        <v>0</v>
      </c>
      <c r="CQ401" s="8">
        <v>60</v>
      </c>
      <c r="CR401" s="8">
        <v>76</v>
      </c>
      <c r="CS401">
        <v>0</v>
      </c>
      <c r="CT401" s="4">
        <v>0.56638262374611348</v>
      </c>
      <c r="CU401" s="8">
        <v>58.184907540644701</v>
      </c>
      <c r="CV401" s="8">
        <v>96</v>
      </c>
      <c r="CW401" s="8">
        <v>0</v>
      </c>
      <c r="CX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f t="shared" si="100"/>
        <v>0</v>
      </c>
      <c r="EO401">
        <f t="shared" si="101"/>
        <v>0</v>
      </c>
      <c r="EP401">
        <f t="shared" si="102"/>
        <v>0</v>
      </c>
      <c r="EQ401">
        <f t="shared" si="103"/>
        <v>0</v>
      </c>
      <c r="ER401">
        <f t="shared" si="104"/>
        <v>0</v>
      </c>
      <c r="ES401">
        <f t="shared" si="105"/>
        <v>0</v>
      </c>
      <c r="ET401">
        <f t="shared" si="106"/>
        <v>0</v>
      </c>
      <c r="EU401">
        <f t="shared" si="107"/>
        <v>0</v>
      </c>
      <c r="EV401">
        <f t="shared" si="108"/>
        <v>0</v>
      </c>
      <c r="EW401">
        <f t="shared" si="109"/>
        <v>0</v>
      </c>
      <c r="EX401">
        <f t="shared" si="110"/>
        <v>0</v>
      </c>
      <c r="EY401" s="8">
        <v>1.7777777777777779</v>
      </c>
      <c r="EZ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HA401">
        <v>0</v>
      </c>
      <c r="HB401">
        <v>0</v>
      </c>
      <c r="HD401">
        <v>0</v>
      </c>
      <c r="HE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f>HA401</f>
        <v>0</v>
      </c>
      <c r="HT401">
        <v>0</v>
      </c>
      <c r="HU401">
        <v>1</v>
      </c>
      <c r="HV401">
        <v>0</v>
      </c>
      <c r="HW401" s="2">
        <v>41899</v>
      </c>
      <c r="HX401">
        <v>0</v>
      </c>
      <c r="HZ401">
        <v>78</v>
      </c>
      <c r="IA401">
        <v>1</v>
      </c>
      <c r="ID401">
        <v>0</v>
      </c>
      <c r="IE401">
        <v>0</v>
      </c>
    </row>
    <row r="402" spans="1:239" x14ac:dyDescent="0.35">
      <c r="A402">
        <v>43</v>
      </c>
      <c r="B402">
        <v>2</v>
      </c>
      <c r="C402" s="9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f t="shared" si="98"/>
        <v>0</v>
      </c>
      <c r="M402">
        <v>0</v>
      </c>
      <c r="N402">
        <v>1</v>
      </c>
      <c r="O402">
        <v>0</v>
      </c>
      <c r="P402">
        <v>0</v>
      </c>
      <c r="Q402">
        <f t="shared" si="99"/>
        <v>1</v>
      </c>
      <c r="R402" s="8">
        <v>0</v>
      </c>
      <c r="S402" s="8">
        <v>0</v>
      </c>
      <c r="T402">
        <v>0</v>
      </c>
      <c r="U402">
        <v>1</v>
      </c>
      <c r="V402">
        <v>0</v>
      </c>
      <c r="W402">
        <v>0</v>
      </c>
      <c r="X402" s="8">
        <v>0</v>
      </c>
      <c r="Y402">
        <v>0</v>
      </c>
      <c r="Z402" s="8">
        <v>122</v>
      </c>
      <c r="AA402" s="8">
        <v>78</v>
      </c>
      <c r="AB402" s="8">
        <v>98</v>
      </c>
      <c r="AC402">
        <v>0</v>
      </c>
      <c r="AD402" s="8">
        <v>1.8857142857142859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s="8">
        <v>41</v>
      </c>
      <c r="AL402" s="8">
        <v>112</v>
      </c>
      <c r="AM402" s="6">
        <v>9.4</v>
      </c>
      <c r="AN402">
        <v>0</v>
      </c>
      <c r="AO402" s="8">
        <v>117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 s="8">
        <v>2</v>
      </c>
      <c r="AW402">
        <v>0</v>
      </c>
      <c r="AX402">
        <v>1</v>
      </c>
      <c r="AY402">
        <v>0</v>
      </c>
      <c r="AZ402" s="8">
        <v>111</v>
      </c>
      <c r="BA402" s="8">
        <v>0</v>
      </c>
      <c r="BB402" t="s">
        <v>217</v>
      </c>
      <c r="BC402" t="s">
        <v>232</v>
      </c>
      <c r="BD402" s="2">
        <v>42500</v>
      </c>
      <c r="BE402" s="2">
        <v>42566</v>
      </c>
      <c r="BF402" s="8">
        <v>66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7</v>
      </c>
      <c r="BO402">
        <v>7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0</v>
      </c>
      <c r="CM402">
        <v>1</v>
      </c>
      <c r="CN402" s="6">
        <v>0.2</v>
      </c>
      <c r="CO402" s="8">
        <v>50</v>
      </c>
      <c r="CP402" s="8">
        <v>0</v>
      </c>
      <c r="CQ402" s="8">
        <v>50</v>
      </c>
      <c r="CR402" s="8">
        <v>77</v>
      </c>
      <c r="CS402">
        <v>0</v>
      </c>
      <c r="CT402" s="4">
        <v>0.63114754098360659</v>
      </c>
      <c r="CU402" s="8">
        <v>45</v>
      </c>
      <c r="CV402" s="8">
        <v>80</v>
      </c>
      <c r="CW402" s="8">
        <v>0</v>
      </c>
      <c r="CX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f t="shared" si="100"/>
        <v>0</v>
      </c>
      <c r="EO402">
        <f t="shared" si="101"/>
        <v>0</v>
      </c>
      <c r="EP402">
        <f t="shared" si="102"/>
        <v>0</v>
      </c>
      <c r="EQ402">
        <f t="shared" si="103"/>
        <v>0</v>
      </c>
      <c r="ER402">
        <f t="shared" si="104"/>
        <v>0</v>
      </c>
      <c r="ES402">
        <f t="shared" si="105"/>
        <v>0</v>
      </c>
      <c r="ET402">
        <f t="shared" si="106"/>
        <v>0</v>
      </c>
      <c r="EU402">
        <f t="shared" si="107"/>
        <v>0</v>
      </c>
      <c r="EV402">
        <f t="shared" si="108"/>
        <v>0</v>
      </c>
      <c r="EW402">
        <f t="shared" si="109"/>
        <v>0</v>
      </c>
      <c r="EX402">
        <f t="shared" si="110"/>
        <v>0</v>
      </c>
      <c r="EY402" s="8">
        <v>1.8918918918918921</v>
      </c>
      <c r="EZ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HA402">
        <v>0</v>
      </c>
      <c r="HB402">
        <v>0</v>
      </c>
      <c r="HD402">
        <v>0</v>
      </c>
      <c r="HE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f>HA402</f>
        <v>0</v>
      </c>
      <c r="HT402">
        <v>0</v>
      </c>
      <c r="HU402">
        <v>1</v>
      </c>
      <c r="HV402">
        <v>0</v>
      </c>
      <c r="HW402" s="2">
        <v>42692</v>
      </c>
      <c r="HX402">
        <v>0</v>
      </c>
      <c r="HZ402">
        <v>126</v>
      </c>
      <c r="IA402">
        <v>1</v>
      </c>
      <c r="ID402">
        <v>0</v>
      </c>
      <c r="IE402">
        <v>0</v>
      </c>
    </row>
    <row r="403" spans="1:239" x14ac:dyDescent="0.35">
      <c r="A403">
        <v>58</v>
      </c>
      <c r="B403">
        <v>1</v>
      </c>
      <c r="C403" s="9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f t="shared" si="98"/>
        <v>0</v>
      </c>
      <c r="M403">
        <v>2</v>
      </c>
      <c r="N403">
        <v>0</v>
      </c>
      <c r="O403">
        <v>0</v>
      </c>
      <c r="P403">
        <v>1</v>
      </c>
      <c r="Q403">
        <f t="shared" si="99"/>
        <v>0</v>
      </c>
      <c r="R403" s="8">
        <v>1</v>
      </c>
      <c r="S403" s="8">
        <v>6.8051423832549016E-2</v>
      </c>
      <c r="T403">
        <v>2</v>
      </c>
      <c r="U403">
        <v>0</v>
      </c>
      <c r="V403">
        <v>0</v>
      </c>
      <c r="W403">
        <v>1</v>
      </c>
      <c r="X403" s="8">
        <v>0.2186988718901535</v>
      </c>
      <c r="Y403">
        <v>1</v>
      </c>
      <c r="Z403" s="8">
        <v>163</v>
      </c>
      <c r="AA403" s="8">
        <v>82</v>
      </c>
      <c r="AB403" s="8">
        <v>99</v>
      </c>
      <c r="AC403">
        <v>0</v>
      </c>
      <c r="AD403" s="8">
        <v>1.880597014925373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s="8">
        <v>44</v>
      </c>
      <c r="AL403" s="8">
        <v>89</v>
      </c>
      <c r="AM403" s="6">
        <v>9.5</v>
      </c>
      <c r="AN403">
        <v>0</v>
      </c>
      <c r="AO403" s="8">
        <v>90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 s="8">
        <v>1</v>
      </c>
      <c r="AW403">
        <v>1</v>
      </c>
      <c r="AX403">
        <v>0</v>
      </c>
      <c r="AY403">
        <v>0</v>
      </c>
      <c r="AZ403" s="8">
        <v>469</v>
      </c>
      <c r="BA403" s="8">
        <v>469</v>
      </c>
      <c r="BD403" s="2">
        <v>41440</v>
      </c>
      <c r="BE403" s="2">
        <v>41507</v>
      </c>
      <c r="BF403" s="8">
        <v>67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5</v>
      </c>
      <c r="BO403">
        <v>2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0</v>
      </c>
      <c r="CN403" s="6">
        <v>0.2</v>
      </c>
      <c r="CO403" s="8">
        <v>0</v>
      </c>
      <c r="CP403" s="8">
        <v>0</v>
      </c>
      <c r="CQ403" s="8">
        <v>100</v>
      </c>
      <c r="CR403" s="8">
        <v>107</v>
      </c>
      <c r="CS403">
        <v>0</v>
      </c>
      <c r="CT403" s="4">
        <v>0.65644171779141103</v>
      </c>
      <c r="CU403" s="8">
        <v>56</v>
      </c>
      <c r="CV403" s="8">
        <v>52</v>
      </c>
      <c r="CW403" s="8">
        <v>0</v>
      </c>
      <c r="CX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f t="shared" si="100"/>
        <v>0</v>
      </c>
      <c r="EO403">
        <f t="shared" si="101"/>
        <v>0</v>
      </c>
      <c r="EP403">
        <f t="shared" si="102"/>
        <v>0</v>
      </c>
      <c r="EQ403">
        <f t="shared" si="103"/>
        <v>0</v>
      </c>
      <c r="ER403">
        <f t="shared" si="104"/>
        <v>0</v>
      </c>
      <c r="ES403">
        <f t="shared" si="105"/>
        <v>0</v>
      </c>
      <c r="ET403">
        <f t="shared" si="106"/>
        <v>0</v>
      </c>
      <c r="EU403">
        <f t="shared" si="107"/>
        <v>0</v>
      </c>
      <c r="EV403">
        <f t="shared" si="108"/>
        <v>0</v>
      </c>
      <c r="EW403">
        <f t="shared" si="109"/>
        <v>0</v>
      </c>
      <c r="EX403">
        <f t="shared" si="110"/>
        <v>0</v>
      </c>
      <c r="EY403" s="8">
        <v>1.882352941176471</v>
      </c>
      <c r="EZ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HA403">
        <v>0</v>
      </c>
      <c r="HB403">
        <v>0</v>
      </c>
      <c r="HD403">
        <v>0</v>
      </c>
      <c r="HE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f>HA403</f>
        <v>0</v>
      </c>
      <c r="HT403">
        <v>0</v>
      </c>
      <c r="HU403">
        <v>1</v>
      </c>
      <c r="HV403">
        <v>0</v>
      </c>
      <c r="HW403" s="2">
        <v>41599</v>
      </c>
      <c r="HX403">
        <v>0</v>
      </c>
      <c r="HZ403">
        <v>92</v>
      </c>
      <c r="IA403">
        <v>1</v>
      </c>
      <c r="ID403">
        <v>0</v>
      </c>
      <c r="IE403">
        <v>0</v>
      </c>
    </row>
    <row r="404" spans="1:239" x14ac:dyDescent="0.35">
      <c r="A404">
        <v>71</v>
      </c>
      <c r="B404">
        <v>2</v>
      </c>
      <c r="C404" s="9">
        <v>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 t="shared" si="98"/>
        <v>1</v>
      </c>
      <c r="M404">
        <v>2</v>
      </c>
      <c r="N404">
        <v>0</v>
      </c>
      <c r="O404">
        <v>0</v>
      </c>
      <c r="P404">
        <v>1</v>
      </c>
      <c r="Q404">
        <f t="shared" si="99"/>
        <v>0</v>
      </c>
      <c r="R404" s="8">
        <v>7.9826662105143123E-2</v>
      </c>
      <c r="S404" s="8">
        <v>9.4896221379327877E-2</v>
      </c>
      <c r="T404">
        <v>0</v>
      </c>
      <c r="U404">
        <v>1</v>
      </c>
      <c r="V404">
        <v>0</v>
      </c>
      <c r="W404">
        <v>0</v>
      </c>
      <c r="X404" s="8">
        <v>0</v>
      </c>
      <c r="Y404">
        <v>0</v>
      </c>
      <c r="Z404" s="8">
        <v>115</v>
      </c>
      <c r="AA404" s="8">
        <v>50</v>
      </c>
      <c r="AB404" s="8">
        <v>98</v>
      </c>
      <c r="AC404">
        <v>0</v>
      </c>
      <c r="AD404" s="8">
        <v>1.8832116788321169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 s="8">
        <v>33</v>
      </c>
      <c r="AL404" s="8">
        <v>52</v>
      </c>
      <c r="AM404" s="6">
        <v>6.2</v>
      </c>
      <c r="AN404">
        <v>1</v>
      </c>
      <c r="AO404" s="8">
        <v>5</v>
      </c>
      <c r="AP404">
        <v>5</v>
      </c>
      <c r="AQ404">
        <v>1</v>
      </c>
      <c r="AR404">
        <v>0</v>
      </c>
      <c r="AS404">
        <v>0</v>
      </c>
      <c r="AT404">
        <v>0</v>
      </c>
      <c r="AU404">
        <v>1</v>
      </c>
      <c r="AV404" s="8">
        <v>3</v>
      </c>
      <c r="AW404">
        <v>0</v>
      </c>
      <c r="AX404">
        <v>0</v>
      </c>
      <c r="AY404">
        <v>1</v>
      </c>
      <c r="AZ404" s="8">
        <v>99</v>
      </c>
      <c r="BA404" s="8">
        <v>99</v>
      </c>
      <c r="BD404" s="2">
        <v>42372</v>
      </c>
      <c r="BE404" s="2">
        <v>42439</v>
      </c>
      <c r="BF404" s="8">
        <v>67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5</v>
      </c>
      <c r="BO404">
        <v>16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3</v>
      </c>
      <c r="CJ404">
        <v>1</v>
      </c>
      <c r="CK404">
        <v>1</v>
      </c>
      <c r="CL404">
        <v>1</v>
      </c>
      <c r="CM404">
        <v>0</v>
      </c>
      <c r="CN404" s="6">
        <v>1.2</v>
      </c>
      <c r="CO404" s="8">
        <v>100</v>
      </c>
      <c r="CP404" s="8">
        <v>0</v>
      </c>
      <c r="CQ404" s="8">
        <v>0</v>
      </c>
      <c r="CR404" s="8">
        <v>20</v>
      </c>
      <c r="CS404">
        <v>1</v>
      </c>
      <c r="CT404" s="4">
        <v>0.17391304347826086</v>
      </c>
      <c r="CU404" s="8">
        <v>95</v>
      </c>
      <c r="CV404" s="8">
        <v>36</v>
      </c>
      <c r="CW404" s="8">
        <v>1</v>
      </c>
      <c r="CX404">
        <v>1</v>
      </c>
      <c r="CY404" s="2">
        <v>42456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1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f t="shared" si="100"/>
        <v>0</v>
      </c>
      <c r="EO404">
        <f t="shared" si="101"/>
        <v>0</v>
      </c>
      <c r="EP404">
        <f t="shared" si="102"/>
        <v>0</v>
      </c>
      <c r="EQ404">
        <f t="shared" si="103"/>
        <v>0</v>
      </c>
      <c r="ER404">
        <f t="shared" si="104"/>
        <v>0</v>
      </c>
      <c r="ES404">
        <f t="shared" si="105"/>
        <v>1</v>
      </c>
      <c r="ET404">
        <f t="shared" si="106"/>
        <v>1</v>
      </c>
      <c r="EU404">
        <f t="shared" si="107"/>
        <v>1</v>
      </c>
      <c r="EV404">
        <f t="shared" si="108"/>
        <v>1</v>
      </c>
      <c r="EW404">
        <f t="shared" si="109"/>
        <v>1</v>
      </c>
      <c r="EX404">
        <f t="shared" si="110"/>
        <v>0</v>
      </c>
      <c r="EY404" s="8">
        <v>1.8533333333333331</v>
      </c>
      <c r="EZ404">
        <v>1</v>
      </c>
      <c r="FA404" s="2">
        <v>42459</v>
      </c>
      <c r="FB404">
        <v>0</v>
      </c>
      <c r="FC404">
        <v>1</v>
      </c>
      <c r="FD404">
        <v>0</v>
      </c>
      <c r="FE404">
        <v>1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1</v>
      </c>
      <c r="GP404">
        <v>1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1</v>
      </c>
      <c r="GY404">
        <v>1</v>
      </c>
      <c r="GZ404" s="2">
        <v>42466</v>
      </c>
      <c r="HA404">
        <v>2</v>
      </c>
      <c r="HB404">
        <v>1</v>
      </c>
      <c r="HC404" s="2">
        <v>42552</v>
      </c>
      <c r="HD404">
        <v>6</v>
      </c>
      <c r="HE404">
        <v>1</v>
      </c>
      <c r="HF404" s="2">
        <v>42578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8</v>
      </c>
      <c r="HT404">
        <v>0</v>
      </c>
      <c r="HU404">
        <v>0</v>
      </c>
      <c r="HV404">
        <v>1</v>
      </c>
      <c r="HX404">
        <v>1</v>
      </c>
      <c r="HY404" s="2">
        <v>42629</v>
      </c>
      <c r="IB404">
        <v>27</v>
      </c>
      <c r="IC404">
        <v>1</v>
      </c>
      <c r="ID404">
        <v>1</v>
      </c>
      <c r="IE404">
        <v>3</v>
      </c>
    </row>
    <row r="405" spans="1:239" x14ac:dyDescent="0.35">
      <c r="A405">
        <v>82</v>
      </c>
      <c r="B405">
        <v>1</v>
      </c>
      <c r="C405" s="9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f t="shared" si="98"/>
        <v>0</v>
      </c>
      <c r="M405">
        <v>0</v>
      </c>
      <c r="N405">
        <v>1</v>
      </c>
      <c r="O405">
        <v>0</v>
      </c>
      <c r="P405">
        <v>0</v>
      </c>
      <c r="Q405">
        <f t="shared" si="99"/>
        <v>1</v>
      </c>
      <c r="R405" s="8">
        <v>0</v>
      </c>
      <c r="S405" s="8">
        <v>0</v>
      </c>
      <c r="T405">
        <v>0</v>
      </c>
      <c r="U405">
        <v>1</v>
      </c>
      <c r="V405">
        <v>0</v>
      </c>
      <c r="W405">
        <v>0</v>
      </c>
      <c r="X405" s="8">
        <v>0</v>
      </c>
      <c r="Y405">
        <v>1</v>
      </c>
      <c r="Z405" s="8">
        <v>145</v>
      </c>
      <c r="AA405" s="8">
        <v>80</v>
      </c>
      <c r="AB405" s="8">
        <v>99</v>
      </c>
      <c r="AC405">
        <v>0</v>
      </c>
      <c r="AD405" s="8">
        <v>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s="8">
        <v>39.902111832723492</v>
      </c>
      <c r="AL405" s="8">
        <v>57</v>
      </c>
      <c r="AM405" s="6">
        <v>8.6</v>
      </c>
      <c r="AN405">
        <v>0</v>
      </c>
      <c r="AO405" s="8">
        <v>78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 s="8">
        <v>2</v>
      </c>
      <c r="AW405">
        <v>0</v>
      </c>
      <c r="AX405">
        <v>1</v>
      </c>
      <c r="AY405">
        <v>0</v>
      </c>
      <c r="AZ405" s="8">
        <v>194</v>
      </c>
      <c r="BA405" s="8">
        <v>0</v>
      </c>
      <c r="BB405" t="s">
        <v>222</v>
      </c>
      <c r="BD405" s="2">
        <v>41958</v>
      </c>
      <c r="BE405" s="2">
        <v>42025</v>
      </c>
      <c r="BF405" s="8">
        <v>67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11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3</v>
      </c>
      <c r="CJ405">
        <v>1</v>
      </c>
      <c r="CK405">
        <v>1</v>
      </c>
      <c r="CL405">
        <v>1</v>
      </c>
      <c r="CM405">
        <v>0</v>
      </c>
      <c r="CN405" s="6">
        <v>1.4</v>
      </c>
      <c r="CO405" s="8">
        <v>80</v>
      </c>
      <c r="CP405" s="8">
        <v>0</v>
      </c>
      <c r="CQ405" s="8">
        <v>20</v>
      </c>
      <c r="CR405" s="8">
        <v>50</v>
      </c>
      <c r="CS405">
        <v>1</v>
      </c>
      <c r="CT405" s="4">
        <v>0.34482758620689657</v>
      </c>
      <c r="CU405" s="8">
        <v>95</v>
      </c>
      <c r="CV405" s="8">
        <v>90</v>
      </c>
      <c r="CW405" s="8">
        <v>1</v>
      </c>
      <c r="CX405">
        <v>1</v>
      </c>
      <c r="CY405" s="2">
        <v>42060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0</v>
      </c>
      <c r="DG405">
        <v>1</v>
      </c>
      <c r="DH405">
        <v>1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0</v>
      </c>
      <c r="ED405">
        <v>1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</v>
      </c>
      <c r="EM405">
        <v>0</v>
      </c>
      <c r="EN405">
        <f t="shared" si="100"/>
        <v>1</v>
      </c>
      <c r="EO405">
        <f t="shared" si="101"/>
        <v>0</v>
      </c>
      <c r="EP405">
        <f t="shared" si="102"/>
        <v>1</v>
      </c>
      <c r="EQ405">
        <f t="shared" si="103"/>
        <v>1</v>
      </c>
      <c r="ER405">
        <f t="shared" si="104"/>
        <v>0</v>
      </c>
      <c r="ES405">
        <f t="shared" si="105"/>
        <v>0</v>
      </c>
      <c r="ET405">
        <f t="shared" si="106"/>
        <v>0</v>
      </c>
      <c r="EU405">
        <f t="shared" si="107"/>
        <v>0</v>
      </c>
      <c r="EV405">
        <f t="shared" si="108"/>
        <v>0</v>
      </c>
      <c r="EW405">
        <f t="shared" si="109"/>
        <v>0</v>
      </c>
      <c r="EX405">
        <f t="shared" si="110"/>
        <v>0</v>
      </c>
      <c r="EY405" s="8">
        <v>1.816901408450704</v>
      </c>
      <c r="EZ405">
        <v>1</v>
      </c>
      <c r="FA405" s="2">
        <v>42060</v>
      </c>
      <c r="FB405">
        <v>0</v>
      </c>
      <c r="FC405">
        <v>1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1</v>
      </c>
      <c r="FK405">
        <v>1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HA405">
        <v>0</v>
      </c>
      <c r="HB405">
        <v>0</v>
      </c>
      <c r="HD405">
        <v>0</v>
      </c>
      <c r="HE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f>HA405</f>
        <v>0</v>
      </c>
      <c r="HT405">
        <v>0</v>
      </c>
      <c r="HU405">
        <v>1</v>
      </c>
      <c r="HV405">
        <v>0</v>
      </c>
      <c r="HW405" s="2">
        <v>42104</v>
      </c>
      <c r="HX405">
        <v>0</v>
      </c>
      <c r="HZ405">
        <v>79</v>
      </c>
      <c r="IA405">
        <v>1</v>
      </c>
      <c r="ID405">
        <v>0</v>
      </c>
      <c r="IE405">
        <v>0</v>
      </c>
    </row>
    <row r="406" spans="1:239" x14ac:dyDescent="0.35">
      <c r="A406">
        <v>41</v>
      </c>
      <c r="B406">
        <v>2</v>
      </c>
      <c r="C406" s="9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f t="shared" si="98"/>
        <v>0</v>
      </c>
      <c r="M406">
        <v>1</v>
      </c>
      <c r="N406">
        <v>0</v>
      </c>
      <c r="O406">
        <v>1</v>
      </c>
      <c r="P406">
        <v>0</v>
      </c>
      <c r="Q406">
        <f t="shared" si="99"/>
        <v>1</v>
      </c>
      <c r="R406" s="8">
        <v>0</v>
      </c>
      <c r="S406" s="8">
        <v>5.5366314079917323E-2</v>
      </c>
      <c r="T406">
        <v>0</v>
      </c>
      <c r="U406">
        <v>1</v>
      </c>
      <c r="V406">
        <v>0</v>
      </c>
      <c r="W406">
        <v>0</v>
      </c>
      <c r="X406" s="8">
        <v>0</v>
      </c>
      <c r="Y406">
        <v>1</v>
      </c>
      <c r="Z406" s="8">
        <v>154</v>
      </c>
      <c r="AA406" s="8">
        <v>78</v>
      </c>
      <c r="AB406" s="8">
        <v>98</v>
      </c>
      <c r="AC406">
        <v>0</v>
      </c>
      <c r="AD406" s="8">
        <v>2.057971014492753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 s="8">
        <v>37</v>
      </c>
      <c r="AL406" s="8">
        <v>90</v>
      </c>
      <c r="AM406" s="6">
        <v>7</v>
      </c>
      <c r="AN406">
        <v>1</v>
      </c>
      <c r="AO406" s="8">
        <v>5</v>
      </c>
      <c r="AP406">
        <v>5</v>
      </c>
      <c r="AQ406">
        <v>1</v>
      </c>
      <c r="AR406">
        <v>0</v>
      </c>
      <c r="AS406">
        <v>0</v>
      </c>
      <c r="AT406">
        <v>0</v>
      </c>
      <c r="AU406">
        <v>1</v>
      </c>
      <c r="AV406" s="8">
        <v>1</v>
      </c>
      <c r="AW406">
        <v>1</v>
      </c>
      <c r="AX406">
        <v>0</v>
      </c>
      <c r="AY406">
        <v>0</v>
      </c>
      <c r="AZ406" s="8">
        <v>335</v>
      </c>
      <c r="BA406" s="8">
        <v>227</v>
      </c>
      <c r="BD406" s="2">
        <v>42491</v>
      </c>
      <c r="BE406" s="2">
        <v>42558</v>
      </c>
      <c r="BF406" s="8">
        <v>67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6</v>
      </c>
      <c r="BO406">
        <v>16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1</v>
      </c>
      <c r="CI406">
        <v>3</v>
      </c>
      <c r="CJ406">
        <v>1</v>
      </c>
      <c r="CK406">
        <v>1</v>
      </c>
      <c r="CL406">
        <v>1</v>
      </c>
      <c r="CM406">
        <v>1</v>
      </c>
      <c r="CN406" s="6">
        <v>5</v>
      </c>
      <c r="CO406" s="8">
        <v>0</v>
      </c>
      <c r="CP406" s="8">
        <v>100</v>
      </c>
      <c r="CQ406" s="8">
        <v>0</v>
      </c>
      <c r="CR406" s="8">
        <v>57</v>
      </c>
      <c r="CS406">
        <v>0</v>
      </c>
      <c r="CT406" s="4">
        <v>0.37012987012987014</v>
      </c>
      <c r="CU406" s="8">
        <v>97</v>
      </c>
      <c r="CV406" s="8">
        <v>136</v>
      </c>
      <c r="CW406" s="8">
        <v>1</v>
      </c>
      <c r="CX406">
        <v>1</v>
      </c>
      <c r="CY406" s="2">
        <v>42565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0</v>
      </c>
      <c r="DX406">
        <v>1</v>
      </c>
      <c r="DY406">
        <v>0</v>
      </c>
      <c r="DZ406">
        <v>0</v>
      </c>
      <c r="EA406">
        <v>0</v>
      </c>
      <c r="EB406">
        <v>1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f t="shared" si="100"/>
        <v>1</v>
      </c>
      <c r="EO406">
        <f t="shared" si="101"/>
        <v>1</v>
      </c>
      <c r="EP406">
        <f t="shared" si="102"/>
        <v>0</v>
      </c>
      <c r="EQ406">
        <f t="shared" si="103"/>
        <v>0</v>
      </c>
      <c r="ER406">
        <f t="shared" si="104"/>
        <v>0</v>
      </c>
      <c r="ES406">
        <f t="shared" si="105"/>
        <v>0</v>
      </c>
      <c r="ET406">
        <f t="shared" si="106"/>
        <v>0</v>
      </c>
      <c r="EU406">
        <f t="shared" si="107"/>
        <v>0</v>
      </c>
      <c r="EV406">
        <f t="shared" si="108"/>
        <v>0</v>
      </c>
      <c r="EW406">
        <f t="shared" si="109"/>
        <v>0</v>
      </c>
      <c r="EX406">
        <f t="shared" si="110"/>
        <v>0</v>
      </c>
      <c r="EY406" s="8">
        <v>1.5</v>
      </c>
      <c r="EZ406">
        <v>1</v>
      </c>
      <c r="FA406" s="2">
        <v>42567</v>
      </c>
      <c r="FB406">
        <v>0</v>
      </c>
      <c r="FC406">
        <v>1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</v>
      </c>
      <c r="GP406">
        <v>0</v>
      </c>
      <c r="GQ406">
        <v>1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1</v>
      </c>
      <c r="GY406">
        <v>1</v>
      </c>
      <c r="GZ406" s="2">
        <v>42604</v>
      </c>
      <c r="HA406">
        <v>6</v>
      </c>
      <c r="HB406">
        <v>0</v>
      </c>
      <c r="HD406">
        <v>0</v>
      </c>
      <c r="HE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f>HA406</f>
        <v>6</v>
      </c>
      <c r="HT406">
        <v>0</v>
      </c>
      <c r="HU406">
        <v>1</v>
      </c>
      <c r="HV406">
        <v>1</v>
      </c>
      <c r="HW406" s="2">
        <v>42635</v>
      </c>
      <c r="HX406">
        <v>0</v>
      </c>
      <c r="HZ406">
        <v>77</v>
      </c>
      <c r="IA406">
        <v>1</v>
      </c>
      <c r="IB406">
        <v>46</v>
      </c>
      <c r="IC406">
        <v>1</v>
      </c>
      <c r="ID406">
        <v>1</v>
      </c>
      <c r="IE406">
        <v>3</v>
      </c>
    </row>
    <row r="407" spans="1:239" x14ac:dyDescent="0.35">
      <c r="A407">
        <v>63</v>
      </c>
      <c r="B407">
        <v>1</v>
      </c>
      <c r="C407" s="9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f t="shared" si="98"/>
        <v>0</v>
      </c>
      <c r="M407">
        <v>1</v>
      </c>
      <c r="N407">
        <v>0</v>
      </c>
      <c r="O407">
        <v>1</v>
      </c>
      <c r="P407">
        <v>0</v>
      </c>
      <c r="Q407">
        <f t="shared" si="99"/>
        <v>1</v>
      </c>
      <c r="R407" s="8">
        <v>0</v>
      </c>
      <c r="S407" s="8">
        <v>50</v>
      </c>
      <c r="T407">
        <v>2</v>
      </c>
      <c r="U407">
        <v>0</v>
      </c>
      <c r="V407">
        <v>0</v>
      </c>
      <c r="W407">
        <v>1</v>
      </c>
      <c r="X407" s="8">
        <v>21</v>
      </c>
      <c r="Y407">
        <v>1</v>
      </c>
      <c r="Z407" s="8">
        <v>145</v>
      </c>
      <c r="AA407" s="8">
        <v>69</v>
      </c>
      <c r="AB407" s="8">
        <v>98</v>
      </c>
      <c r="AC407">
        <v>0</v>
      </c>
      <c r="AD407" s="8">
        <v>1.9541984732824429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s="8">
        <v>41.5</v>
      </c>
      <c r="AL407" s="8">
        <v>42</v>
      </c>
      <c r="AM407" s="6">
        <v>6</v>
      </c>
      <c r="AN407">
        <v>1</v>
      </c>
      <c r="AO407" s="8">
        <v>60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 s="8">
        <v>3</v>
      </c>
      <c r="AW407">
        <v>0</v>
      </c>
      <c r="AX407">
        <v>0</v>
      </c>
      <c r="AY407">
        <v>1</v>
      </c>
      <c r="AZ407" s="8">
        <v>139</v>
      </c>
      <c r="BA407" s="8">
        <v>121</v>
      </c>
      <c r="BB407" t="s">
        <v>220</v>
      </c>
      <c r="BD407" s="2">
        <v>42644</v>
      </c>
      <c r="BE407" s="2">
        <v>42712</v>
      </c>
      <c r="BF407" s="8">
        <v>68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2</v>
      </c>
      <c r="BO407">
        <v>16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1</v>
      </c>
      <c r="CI407">
        <v>3</v>
      </c>
      <c r="CJ407">
        <v>1</v>
      </c>
      <c r="CK407">
        <v>1</v>
      </c>
      <c r="CL407">
        <v>1</v>
      </c>
      <c r="CM407">
        <v>1</v>
      </c>
      <c r="CN407" s="6">
        <v>2</v>
      </c>
      <c r="CO407" s="8">
        <v>0</v>
      </c>
      <c r="CP407" s="8">
        <v>100</v>
      </c>
      <c r="CQ407" s="8">
        <v>0</v>
      </c>
      <c r="CR407" s="8">
        <v>39</v>
      </c>
      <c r="CS407">
        <v>1</v>
      </c>
      <c r="CT407" s="4">
        <v>0.26896551724137929</v>
      </c>
      <c r="CU407" s="8">
        <v>106</v>
      </c>
      <c r="CV407" s="8">
        <v>60</v>
      </c>
      <c r="CW407" s="8">
        <v>1</v>
      </c>
      <c r="CX407">
        <v>1</v>
      </c>
      <c r="CY407" s="2">
        <v>42714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1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f t="shared" si="100"/>
        <v>0</v>
      </c>
      <c r="EO407">
        <f t="shared" si="101"/>
        <v>0</v>
      </c>
      <c r="EP407">
        <f t="shared" si="102"/>
        <v>0</v>
      </c>
      <c r="EQ407">
        <f t="shared" si="103"/>
        <v>0</v>
      </c>
      <c r="ER407">
        <f t="shared" si="104"/>
        <v>0</v>
      </c>
      <c r="ES407">
        <f t="shared" si="105"/>
        <v>1</v>
      </c>
      <c r="ET407">
        <f t="shared" si="106"/>
        <v>1</v>
      </c>
      <c r="EU407">
        <f t="shared" si="107"/>
        <v>0</v>
      </c>
      <c r="EV407">
        <f t="shared" si="108"/>
        <v>0</v>
      </c>
      <c r="EW407">
        <f t="shared" si="109"/>
        <v>0</v>
      </c>
      <c r="EX407">
        <f t="shared" si="110"/>
        <v>0</v>
      </c>
      <c r="EY407" s="8">
        <v>1.333333333333333</v>
      </c>
      <c r="EZ407">
        <v>1</v>
      </c>
      <c r="FA407" s="2">
        <v>42718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1</v>
      </c>
      <c r="GZ407" s="2">
        <v>42715</v>
      </c>
      <c r="HA407">
        <v>3</v>
      </c>
      <c r="HB407">
        <v>1</v>
      </c>
      <c r="HC407" s="2">
        <v>42720</v>
      </c>
      <c r="HD407">
        <v>3</v>
      </c>
      <c r="HE407">
        <v>1</v>
      </c>
      <c r="HF407" s="2">
        <v>42733</v>
      </c>
      <c r="HG407">
        <v>0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5</v>
      </c>
      <c r="HT407">
        <v>1</v>
      </c>
      <c r="HU407">
        <v>1</v>
      </c>
      <c r="HV407">
        <v>1</v>
      </c>
      <c r="HW407" s="2">
        <v>42964</v>
      </c>
      <c r="HX407">
        <v>0</v>
      </c>
      <c r="HZ407">
        <v>252</v>
      </c>
      <c r="IA407">
        <v>1</v>
      </c>
      <c r="IB407">
        <v>3</v>
      </c>
      <c r="IC407">
        <v>1</v>
      </c>
      <c r="ID407">
        <v>1</v>
      </c>
      <c r="IE407">
        <v>1</v>
      </c>
    </row>
    <row r="408" spans="1:239" x14ac:dyDescent="0.35">
      <c r="A408">
        <v>60</v>
      </c>
      <c r="B408">
        <v>1</v>
      </c>
      <c r="C408" s="9">
        <v>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f t="shared" si="98"/>
        <v>1</v>
      </c>
      <c r="M408">
        <v>1</v>
      </c>
      <c r="N408">
        <v>0</v>
      </c>
      <c r="O408">
        <v>1</v>
      </c>
      <c r="P408">
        <v>0</v>
      </c>
      <c r="Q408">
        <f t="shared" si="99"/>
        <v>1</v>
      </c>
      <c r="R408" s="8">
        <v>0</v>
      </c>
      <c r="S408" s="8">
        <v>5.5287135623060472E-2</v>
      </c>
      <c r="T408">
        <v>0</v>
      </c>
      <c r="U408">
        <v>1</v>
      </c>
      <c r="V408">
        <v>0</v>
      </c>
      <c r="W408">
        <v>0</v>
      </c>
      <c r="X408" s="8">
        <v>0</v>
      </c>
      <c r="Y408">
        <v>0</v>
      </c>
      <c r="Z408" s="8">
        <v>130</v>
      </c>
      <c r="AA408" s="8">
        <v>75</v>
      </c>
      <c r="AB408" s="8">
        <v>97</v>
      </c>
      <c r="AC408">
        <v>0</v>
      </c>
      <c r="AD408" s="8">
        <v>1.9548872180451129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s="8">
        <v>39.063750137406487</v>
      </c>
      <c r="AL408" s="8">
        <v>88</v>
      </c>
      <c r="AM408" s="6">
        <v>7.8</v>
      </c>
      <c r="AN408">
        <v>0</v>
      </c>
      <c r="AO408" s="8">
        <v>64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 s="8">
        <v>2</v>
      </c>
      <c r="AW408">
        <v>0</v>
      </c>
      <c r="AX408">
        <v>1</v>
      </c>
      <c r="AY408">
        <v>0</v>
      </c>
      <c r="AZ408" s="8">
        <v>158</v>
      </c>
      <c r="BA408" s="8">
        <v>0</v>
      </c>
      <c r="BB408" t="s">
        <v>221</v>
      </c>
      <c r="BD408" s="2">
        <v>41479</v>
      </c>
      <c r="BE408" s="2">
        <v>41548</v>
      </c>
      <c r="BF408" s="8">
        <v>69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6</v>
      </c>
      <c r="BO408">
        <v>6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0</v>
      </c>
      <c r="CM408">
        <v>1</v>
      </c>
      <c r="CN408" s="6">
        <v>0.1</v>
      </c>
      <c r="CO408" s="8">
        <v>0</v>
      </c>
      <c r="CP408" s="8">
        <v>0</v>
      </c>
      <c r="CQ408" s="8">
        <v>100</v>
      </c>
      <c r="CR408" s="8">
        <v>98</v>
      </c>
      <c r="CS408">
        <v>0</v>
      </c>
      <c r="CT408" s="4">
        <v>0.75384615384615383</v>
      </c>
      <c r="CU408" s="8">
        <v>32</v>
      </c>
      <c r="CV408" s="8">
        <v>90.5</v>
      </c>
      <c r="CW408" s="8">
        <v>0</v>
      </c>
      <c r="CX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f t="shared" si="100"/>
        <v>0</v>
      </c>
      <c r="EO408">
        <f t="shared" si="101"/>
        <v>0</v>
      </c>
      <c r="EP408">
        <f t="shared" si="102"/>
        <v>0</v>
      </c>
      <c r="EQ408">
        <f t="shared" si="103"/>
        <v>0</v>
      </c>
      <c r="ER408">
        <f t="shared" si="104"/>
        <v>0</v>
      </c>
      <c r="ES408">
        <f t="shared" si="105"/>
        <v>0</v>
      </c>
      <c r="ET408">
        <f t="shared" si="106"/>
        <v>0</v>
      </c>
      <c r="EU408">
        <f t="shared" si="107"/>
        <v>0</v>
      </c>
      <c r="EV408">
        <f t="shared" si="108"/>
        <v>0</v>
      </c>
      <c r="EW408">
        <f t="shared" si="109"/>
        <v>0</v>
      </c>
      <c r="EX408">
        <f t="shared" si="110"/>
        <v>0</v>
      </c>
      <c r="EY408" s="8">
        <v>1.794117647058824</v>
      </c>
      <c r="EZ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HA408">
        <v>0</v>
      </c>
      <c r="HB408">
        <v>0</v>
      </c>
      <c r="HD408">
        <v>0</v>
      </c>
      <c r="HE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f t="shared" ref="HR408:HR440" si="112">HA408</f>
        <v>0</v>
      </c>
      <c r="HT408">
        <v>0</v>
      </c>
      <c r="HU408">
        <v>1</v>
      </c>
      <c r="HV408">
        <v>0</v>
      </c>
      <c r="HW408" s="2">
        <v>41572</v>
      </c>
      <c r="HX408">
        <v>0</v>
      </c>
      <c r="HZ408">
        <v>24</v>
      </c>
      <c r="IA408">
        <v>1</v>
      </c>
      <c r="ID408">
        <v>0</v>
      </c>
      <c r="IE408">
        <v>0</v>
      </c>
    </row>
    <row r="409" spans="1:239" x14ac:dyDescent="0.35">
      <c r="A409">
        <v>59</v>
      </c>
      <c r="B409">
        <v>1</v>
      </c>
      <c r="C409" s="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98"/>
        <v>0</v>
      </c>
      <c r="M409">
        <v>0</v>
      </c>
      <c r="N409">
        <v>1</v>
      </c>
      <c r="O409">
        <v>0</v>
      </c>
      <c r="P409">
        <v>0</v>
      </c>
      <c r="Q409">
        <f t="shared" si="99"/>
        <v>1</v>
      </c>
      <c r="R409" s="8">
        <v>0</v>
      </c>
      <c r="S409" s="8">
        <v>0</v>
      </c>
      <c r="T409">
        <v>1</v>
      </c>
      <c r="U409">
        <v>0</v>
      </c>
      <c r="V409">
        <v>1</v>
      </c>
      <c r="W409">
        <v>0</v>
      </c>
      <c r="X409" s="8">
        <v>0.1050954392343474</v>
      </c>
      <c r="Y409">
        <v>0</v>
      </c>
      <c r="Z409" s="8">
        <v>140.04509633095009</v>
      </c>
      <c r="AA409" s="8">
        <v>76.5</v>
      </c>
      <c r="AB409" s="8">
        <v>97.901218307540333</v>
      </c>
      <c r="AC409">
        <v>0</v>
      </c>
      <c r="AD409" s="8">
        <v>1.815602836879433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 s="8">
        <v>46</v>
      </c>
      <c r="AL409" s="8">
        <v>77</v>
      </c>
      <c r="AM409" s="6">
        <v>8.1999999999999993</v>
      </c>
      <c r="AN409">
        <v>0</v>
      </c>
      <c r="AO409" s="8">
        <v>96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 s="8">
        <v>1</v>
      </c>
      <c r="AW409">
        <v>1</v>
      </c>
      <c r="AX409">
        <v>0</v>
      </c>
      <c r="AY409">
        <v>0</v>
      </c>
      <c r="AZ409" s="8">
        <v>368</v>
      </c>
      <c r="BA409" s="8">
        <v>368</v>
      </c>
      <c r="BD409" s="2">
        <v>42750</v>
      </c>
      <c r="BE409" s="2">
        <v>42819</v>
      </c>
      <c r="BF409" s="8">
        <v>69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7</v>
      </c>
      <c r="BO409">
        <v>2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0</v>
      </c>
      <c r="CL409">
        <v>0</v>
      </c>
      <c r="CM409">
        <v>0</v>
      </c>
      <c r="CN409" s="6">
        <v>0.2</v>
      </c>
      <c r="CO409" s="8">
        <v>40</v>
      </c>
      <c r="CP409" s="8">
        <v>0</v>
      </c>
      <c r="CQ409" s="8">
        <v>60</v>
      </c>
      <c r="CR409" s="8">
        <v>112.5</v>
      </c>
      <c r="CS409">
        <v>0</v>
      </c>
      <c r="CT409" s="4">
        <v>0.80331266818613634</v>
      </c>
      <c r="CU409" s="8">
        <v>27.545096330950088</v>
      </c>
      <c r="CV409" s="8">
        <v>104</v>
      </c>
      <c r="CW409" s="8">
        <v>0</v>
      </c>
      <c r="CX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f t="shared" si="100"/>
        <v>0</v>
      </c>
      <c r="EO409">
        <f t="shared" si="101"/>
        <v>0</v>
      </c>
      <c r="EP409">
        <f t="shared" si="102"/>
        <v>0</v>
      </c>
      <c r="EQ409">
        <f t="shared" si="103"/>
        <v>0</v>
      </c>
      <c r="ER409">
        <f t="shared" si="104"/>
        <v>0</v>
      </c>
      <c r="ES409">
        <f t="shared" si="105"/>
        <v>0</v>
      </c>
      <c r="ET409">
        <f t="shared" si="106"/>
        <v>0</v>
      </c>
      <c r="EU409">
        <f t="shared" si="107"/>
        <v>0</v>
      </c>
      <c r="EV409">
        <f t="shared" si="108"/>
        <v>0</v>
      </c>
      <c r="EW409">
        <f t="shared" si="109"/>
        <v>0</v>
      </c>
      <c r="EX409">
        <f t="shared" si="110"/>
        <v>0</v>
      </c>
      <c r="EY409" s="8">
        <v>1.831168831168831</v>
      </c>
      <c r="EZ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HA409">
        <v>0</v>
      </c>
      <c r="HB409">
        <v>0</v>
      </c>
      <c r="HD409">
        <v>0</v>
      </c>
      <c r="HE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f t="shared" si="112"/>
        <v>0</v>
      </c>
      <c r="HT409">
        <v>0</v>
      </c>
      <c r="HU409">
        <v>1</v>
      </c>
      <c r="HV409">
        <v>0</v>
      </c>
      <c r="HW409" s="2">
        <v>42931</v>
      </c>
      <c r="HX409">
        <v>0</v>
      </c>
      <c r="HZ409">
        <v>112</v>
      </c>
      <c r="IA409">
        <v>1</v>
      </c>
      <c r="ID409">
        <v>0</v>
      </c>
      <c r="IE409">
        <v>0</v>
      </c>
    </row>
    <row r="410" spans="1:239" x14ac:dyDescent="0.35">
      <c r="A410">
        <v>71</v>
      </c>
      <c r="B410">
        <v>1</v>
      </c>
      <c r="C410" s="9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 t="shared" si="98"/>
        <v>0</v>
      </c>
      <c r="M410">
        <v>0</v>
      </c>
      <c r="N410">
        <v>1</v>
      </c>
      <c r="O410">
        <v>0</v>
      </c>
      <c r="P410">
        <v>0</v>
      </c>
      <c r="Q410">
        <f t="shared" si="99"/>
        <v>1</v>
      </c>
      <c r="R410" s="8">
        <v>0</v>
      </c>
      <c r="S410" s="8">
        <v>0</v>
      </c>
      <c r="T410">
        <v>2</v>
      </c>
      <c r="U410">
        <v>0</v>
      </c>
      <c r="V410">
        <v>0</v>
      </c>
      <c r="W410">
        <v>1</v>
      </c>
      <c r="X410" s="8">
        <v>14</v>
      </c>
      <c r="Y410">
        <v>1</v>
      </c>
      <c r="Z410" s="8">
        <v>140</v>
      </c>
      <c r="AA410" s="8">
        <v>85</v>
      </c>
      <c r="AB410" s="8">
        <v>99</v>
      </c>
      <c r="AC410">
        <v>0</v>
      </c>
      <c r="AD410" s="8">
        <v>1.9407407407407411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s="8">
        <v>44.499999999999993</v>
      </c>
      <c r="AL410" s="8">
        <v>51</v>
      </c>
      <c r="AM410" s="6">
        <v>7.7</v>
      </c>
      <c r="AN410">
        <v>0</v>
      </c>
      <c r="AO410" s="8">
        <v>48</v>
      </c>
      <c r="AP410">
        <v>2</v>
      </c>
      <c r="AQ410">
        <v>1</v>
      </c>
      <c r="AR410">
        <v>1</v>
      </c>
      <c r="AS410">
        <v>0</v>
      </c>
      <c r="AT410">
        <v>0</v>
      </c>
      <c r="AU410">
        <v>0</v>
      </c>
      <c r="AV410" s="8">
        <v>2</v>
      </c>
      <c r="AW410">
        <v>0</v>
      </c>
      <c r="AX410">
        <v>1</v>
      </c>
      <c r="AY410">
        <v>0</v>
      </c>
      <c r="AZ410" s="8">
        <v>247</v>
      </c>
      <c r="BA410" s="8">
        <v>0</v>
      </c>
      <c r="BB410" t="s">
        <v>289</v>
      </c>
      <c r="BD410" s="2">
        <v>42371</v>
      </c>
      <c r="BE410" s="2">
        <v>42441</v>
      </c>
      <c r="BF410" s="8">
        <v>70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7</v>
      </c>
      <c r="BO410">
        <v>6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1</v>
      </c>
      <c r="CN410" s="6">
        <v>0.6</v>
      </c>
      <c r="CO410" s="8">
        <v>0</v>
      </c>
      <c r="CP410" s="8">
        <v>0</v>
      </c>
      <c r="CQ410" s="8">
        <v>100</v>
      </c>
      <c r="CR410" s="8">
        <v>71</v>
      </c>
      <c r="CS410">
        <v>0</v>
      </c>
      <c r="CT410" s="4">
        <v>0.50714285714285712</v>
      </c>
      <c r="CU410" s="8">
        <v>69</v>
      </c>
      <c r="CV410" s="8">
        <v>121</v>
      </c>
      <c r="CW410" s="8">
        <v>1</v>
      </c>
      <c r="CX410">
        <v>1</v>
      </c>
      <c r="CY410" s="2">
        <v>42683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v>1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1</v>
      </c>
      <c r="DW410">
        <v>0</v>
      </c>
      <c r="DX410">
        <v>0</v>
      </c>
      <c r="DY410">
        <v>1</v>
      </c>
      <c r="DZ410">
        <v>1</v>
      </c>
      <c r="EA410">
        <v>0</v>
      </c>
      <c r="EB410">
        <v>0</v>
      </c>
      <c r="EC410">
        <v>1</v>
      </c>
      <c r="ED410">
        <v>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1</v>
      </c>
      <c r="EM410">
        <v>0</v>
      </c>
      <c r="EN410">
        <f t="shared" si="100"/>
        <v>1</v>
      </c>
      <c r="EO410">
        <f t="shared" si="101"/>
        <v>0</v>
      </c>
      <c r="EP410">
        <f t="shared" si="102"/>
        <v>1</v>
      </c>
      <c r="EQ410">
        <f t="shared" si="103"/>
        <v>1</v>
      </c>
      <c r="ER410">
        <f t="shared" si="104"/>
        <v>0</v>
      </c>
      <c r="ES410">
        <f t="shared" si="105"/>
        <v>1</v>
      </c>
      <c r="ET410">
        <f t="shared" si="106"/>
        <v>1</v>
      </c>
      <c r="EU410">
        <f t="shared" si="107"/>
        <v>1</v>
      </c>
      <c r="EV410">
        <f t="shared" si="108"/>
        <v>0</v>
      </c>
      <c r="EW410">
        <f t="shared" si="109"/>
        <v>0</v>
      </c>
      <c r="EX410">
        <f t="shared" si="110"/>
        <v>1</v>
      </c>
      <c r="EY410" s="8">
        <v>1.788732394366197</v>
      </c>
      <c r="EZ410">
        <v>1</v>
      </c>
      <c r="FA410" s="2">
        <v>42687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1</v>
      </c>
      <c r="GY410">
        <v>1</v>
      </c>
      <c r="GZ410" s="2">
        <v>42683</v>
      </c>
      <c r="HA410">
        <v>2</v>
      </c>
      <c r="HB410">
        <v>0</v>
      </c>
      <c r="HD410">
        <v>0</v>
      </c>
      <c r="HE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f t="shared" si="112"/>
        <v>2</v>
      </c>
      <c r="HT410">
        <v>0</v>
      </c>
      <c r="HU410">
        <v>1</v>
      </c>
      <c r="HV410">
        <v>1</v>
      </c>
      <c r="HW410" s="2">
        <v>42845</v>
      </c>
      <c r="HX410">
        <v>0</v>
      </c>
      <c r="HZ410">
        <v>404</v>
      </c>
      <c r="IA410">
        <v>0</v>
      </c>
      <c r="IB410">
        <v>242</v>
      </c>
      <c r="IC410">
        <v>1</v>
      </c>
      <c r="ID410">
        <v>1</v>
      </c>
      <c r="IE410">
        <v>2</v>
      </c>
    </row>
    <row r="411" spans="1:239" x14ac:dyDescent="0.35">
      <c r="A411">
        <v>88</v>
      </c>
      <c r="B411">
        <v>2</v>
      </c>
      <c r="C411" s="9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98"/>
        <v>0</v>
      </c>
      <c r="M411">
        <v>0</v>
      </c>
      <c r="N411">
        <v>1</v>
      </c>
      <c r="O411">
        <v>0</v>
      </c>
      <c r="P411">
        <v>0</v>
      </c>
      <c r="Q411">
        <f t="shared" si="99"/>
        <v>1</v>
      </c>
      <c r="R411" s="8">
        <v>0</v>
      </c>
      <c r="S411" s="8">
        <v>0</v>
      </c>
      <c r="T411">
        <v>0</v>
      </c>
      <c r="U411">
        <v>1</v>
      </c>
      <c r="V411">
        <v>0</v>
      </c>
      <c r="W411">
        <v>0</v>
      </c>
      <c r="X411" s="8">
        <v>0</v>
      </c>
      <c r="Y411">
        <v>0</v>
      </c>
      <c r="Z411" s="8">
        <v>120</v>
      </c>
      <c r="AA411" s="8">
        <v>52</v>
      </c>
      <c r="AB411" s="8">
        <v>96</v>
      </c>
      <c r="AC411">
        <v>0</v>
      </c>
      <c r="AD411" s="8">
        <v>1.803030303030303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s="8">
        <v>35</v>
      </c>
      <c r="AL411" s="8">
        <v>47</v>
      </c>
      <c r="AM411" s="6">
        <v>8</v>
      </c>
      <c r="AN411">
        <v>0</v>
      </c>
      <c r="AO411" s="8">
        <v>55</v>
      </c>
      <c r="AP411">
        <v>2</v>
      </c>
      <c r="AQ411">
        <v>1</v>
      </c>
      <c r="AR411">
        <v>1</v>
      </c>
      <c r="AS411">
        <v>0</v>
      </c>
      <c r="AT411">
        <v>0</v>
      </c>
      <c r="AU411">
        <v>0</v>
      </c>
      <c r="AV411" s="8">
        <v>2</v>
      </c>
      <c r="AW411">
        <v>0</v>
      </c>
      <c r="AX411">
        <v>1</v>
      </c>
      <c r="AY411">
        <v>0</v>
      </c>
      <c r="AZ411" s="8">
        <v>92</v>
      </c>
      <c r="BA411" s="8">
        <v>0</v>
      </c>
      <c r="BD411" s="2">
        <v>42692</v>
      </c>
      <c r="BE411" s="2">
        <v>42763</v>
      </c>
      <c r="BF411" s="8">
        <v>71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5</v>
      </c>
      <c r="BO411">
        <v>2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 s="6">
        <v>7.5</v>
      </c>
      <c r="CO411" s="8">
        <v>0</v>
      </c>
      <c r="CP411" s="8">
        <v>0</v>
      </c>
      <c r="CQ411" s="8">
        <v>100</v>
      </c>
      <c r="CR411" s="8">
        <v>65</v>
      </c>
      <c r="CS411">
        <v>0</v>
      </c>
      <c r="CT411" s="4">
        <v>0.54166666666666663</v>
      </c>
      <c r="CU411" s="8">
        <v>55</v>
      </c>
      <c r="CV411" s="8">
        <v>65</v>
      </c>
      <c r="CW411" s="8">
        <v>0</v>
      </c>
      <c r="CX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f t="shared" si="100"/>
        <v>0</v>
      </c>
      <c r="EO411">
        <f t="shared" si="101"/>
        <v>0</v>
      </c>
      <c r="EP411">
        <f t="shared" si="102"/>
        <v>0</v>
      </c>
      <c r="EQ411">
        <f t="shared" si="103"/>
        <v>0</v>
      </c>
      <c r="ER411">
        <f t="shared" si="104"/>
        <v>0</v>
      </c>
      <c r="ES411">
        <f t="shared" si="105"/>
        <v>0</v>
      </c>
      <c r="ET411">
        <f t="shared" si="106"/>
        <v>0</v>
      </c>
      <c r="EU411">
        <f t="shared" si="107"/>
        <v>0</v>
      </c>
      <c r="EV411">
        <f t="shared" si="108"/>
        <v>0</v>
      </c>
      <c r="EW411">
        <f t="shared" si="109"/>
        <v>0</v>
      </c>
      <c r="EX411">
        <f t="shared" si="110"/>
        <v>0</v>
      </c>
      <c r="EY411" s="8">
        <v>1.7777777777777779</v>
      </c>
      <c r="EZ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1</v>
      </c>
      <c r="GY411">
        <v>0</v>
      </c>
      <c r="HA411">
        <v>0</v>
      </c>
      <c r="HB411">
        <v>0</v>
      </c>
      <c r="HD411">
        <v>0</v>
      </c>
      <c r="HE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f t="shared" si="112"/>
        <v>0</v>
      </c>
      <c r="HT411">
        <v>0</v>
      </c>
      <c r="HU411">
        <v>1</v>
      </c>
      <c r="HV411">
        <v>0</v>
      </c>
      <c r="HW411" s="2">
        <v>42823</v>
      </c>
      <c r="HX411">
        <v>0</v>
      </c>
      <c r="HZ411">
        <v>60</v>
      </c>
      <c r="IA411">
        <v>1</v>
      </c>
      <c r="ID411">
        <v>0</v>
      </c>
      <c r="IE411">
        <v>0</v>
      </c>
    </row>
    <row r="412" spans="1:239" x14ac:dyDescent="0.35">
      <c r="A412">
        <v>56</v>
      </c>
      <c r="B412">
        <v>2</v>
      </c>
      <c r="C412" s="9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 t="shared" si="98"/>
        <v>0</v>
      </c>
      <c r="M412">
        <v>1</v>
      </c>
      <c r="N412">
        <v>0</v>
      </c>
      <c r="O412">
        <v>1</v>
      </c>
      <c r="P412">
        <v>0</v>
      </c>
      <c r="Q412">
        <f t="shared" si="99"/>
        <v>1</v>
      </c>
      <c r="R412" s="8">
        <v>0</v>
      </c>
      <c r="S412" s="8">
        <v>3.1856914564127647E-2</v>
      </c>
      <c r="T412">
        <v>2</v>
      </c>
      <c r="U412">
        <v>0</v>
      </c>
      <c r="V412">
        <v>0</v>
      </c>
      <c r="W412">
        <v>1</v>
      </c>
      <c r="X412" s="8">
        <v>0.13207053437330271</v>
      </c>
      <c r="Y412">
        <v>0</v>
      </c>
      <c r="Z412" s="8">
        <v>145.5</v>
      </c>
      <c r="AA412" s="8">
        <v>77.934659804930789</v>
      </c>
      <c r="AB412" s="8">
        <v>98.017118402282449</v>
      </c>
      <c r="AC412">
        <v>0</v>
      </c>
      <c r="AD412" s="8">
        <v>2.0133333333333341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s="8">
        <v>40.114965411810473</v>
      </c>
      <c r="AL412" s="8">
        <v>65</v>
      </c>
      <c r="AM412" s="6">
        <v>8.8000000000000007</v>
      </c>
      <c r="AN412">
        <v>0</v>
      </c>
      <c r="AO412" s="8">
        <v>76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 s="8">
        <v>1</v>
      </c>
      <c r="AW412">
        <v>1</v>
      </c>
      <c r="AX412">
        <v>0</v>
      </c>
      <c r="AY412">
        <v>0</v>
      </c>
      <c r="AZ412" s="8">
        <v>467</v>
      </c>
      <c r="BA412" s="8">
        <v>467</v>
      </c>
      <c r="BD412" s="2">
        <v>41760</v>
      </c>
      <c r="BE412" s="2">
        <v>41831</v>
      </c>
      <c r="BF412" s="8">
        <v>71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4</v>
      </c>
      <c r="BO412">
        <v>2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0</v>
      </c>
      <c r="CM412">
        <v>0</v>
      </c>
      <c r="CN412" s="6">
        <v>0.2</v>
      </c>
      <c r="CO412" s="8">
        <v>0</v>
      </c>
      <c r="CP412" s="8">
        <v>0</v>
      </c>
      <c r="CQ412" s="8">
        <v>100</v>
      </c>
      <c r="CR412" s="8">
        <v>164</v>
      </c>
      <c r="CS412">
        <v>0</v>
      </c>
      <c r="CT412" s="4">
        <v>1.127147766323024</v>
      </c>
      <c r="CU412" s="8">
        <v>-18.5</v>
      </c>
      <c r="CV412" s="8">
        <v>176</v>
      </c>
      <c r="CW412" s="8">
        <v>0</v>
      </c>
      <c r="CX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f t="shared" si="100"/>
        <v>0</v>
      </c>
      <c r="EO412">
        <f t="shared" si="101"/>
        <v>0</v>
      </c>
      <c r="EP412">
        <f t="shared" si="102"/>
        <v>0</v>
      </c>
      <c r="EQ412">
        <f t="shared" si="103"/>
        <v>0</v>
      </c>
      <c r="ER412">
        <f t="shared" si="104"/>
        <v>0</v>
      </c>
      <c r="ES412">
        <f t="shared" si="105"/>
        <v>0</v>
      </c>
      <c r="ET412">
        <f t="shared" si="106"/>
        <v>0</v>
      </c>
      <c r="EU412">
        <f t="shared" si="107"/>
        <v>0</v>
      </c>
      <c r="EV412">
        <f t="shared" si="108"/>
        <v>0</v>
      </c>
      <c r="EW412">
        <f t="shared" si="109"/>
        <v>0</v>
      </c>
      <c r="EX412">
        <f t="shared" si="110"/>
        <v>0</v>
      </c>
      <c r="EY412" s="8">
        <v>1.9350649350649349</v>
      </c>
      <c r="EZ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HA412">
        <v>0</v>
      </c>
      <c r="HB412">
        <v>0</v>
      </c>
      <c r="HD412">
        <v>0</v>
      </c>
      <c r="HE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f t="shared" si="112"/>
        <v>0</v>
      </c>
      <c r="HT412">
        <v>0</v>
      </c>
      <c r="HU412">
        <v>1</v>
      </c>
      <c r="HV412">
        <v>0</v>
      </c>
      <c r="HX412">
        <v>0</v>
      </c>
      <c r="ID412">
        <v>2</v>
      </c>
      <c r="IE412">
        <v>4</v>
      </c>
    </row>
    <row r="413" spans="1:239" x14ac:dyDescent="0.35">
      <c r="A413">
        <v>82</v>
      </c>
      <c r="B413">
        <v>1</v>
      </c>
      <c r="C413" s="9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98"/>
        <v>0</v>
      </c>
      <c r="M413">
        <v>0</v>
      </c>
      <c r="N413">
        <v>1</v>
      </c>
      <c r="O413">
        <v>0</v>
      </c>
      <c r="P413">
        <v>0</v>
      </c>
      <c r="Q413">
        <f t="shared" si="99"/>
        <v>1</v>
      </c>
      <c r="R413" s="8">
        <v>0</v>
      </c>
      <c r="S413" s="8">
        <v>0</v>
      </c>
      <c r="T413">
        <v>2</v>
      </c>
      <c r="U413">
        <v>0</v>
      </c>
      <c r="V413">
        <v>0</v>
      </c>
      <c r="W413">
        <v>1</v>
      </c>
      <c r="X413" s="8">
        <v>28</v>
      </c>
      <c r="Y413">
        <v>0</v>
      </c>
      <c r="Z413" s="8">
        <v>137</v>
      </c>
      <c r="AA413" s="8">
        <v>74</v>
      </c>
      <c r="AB413" s="8">
        <v>99</v>
      </c>
      <c r="AC413">
        <v>0</v>
      </c>
      <c r="AD413" s="8">
        <v>1.8947368421052631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s="8">
        <v>36</v>
      </c>
      <c r="AL413" s="8">
        <v>57</v>
      </c>
      <c r="AM413" s="6">
        <v>8.8000000000000007</v>
      </c>
      <c r="AN413">
        <v>0</v>
      </c>
      <c r="AO413" s="8">
        <v>74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 s="8">
        <v>2</v>
      </c>
      <c r="AW413">
        <v>0</v>
      </c>
      <c r="AX413">
        <v>0</v>
      </c>
      <c r="AY413">
        <v>0</v>
      </c>
      <c r="AZ413" s="8">
        <v>174</v>
      </c>
      <c r="BA413" s="8">
        <v>170</v>
      </c>
      <c r="BD413" s="2">
        <v>42773</v>
      </c>
      <c r="BE413" s="2">
        <v>42844</v>
      </c>
      <c r="BF413" s="8">
        <v>71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5</v>
      </c>
      <c r="BO413">
        <v>12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3</v>
      </c>
      <c r="CJ413">
        <v>1</v>
      </c>
      <c r="CK413">
        <v>1</v>
      </c>
      <c r="CL413">
        <v>1</v>
      </c>
      <c r="CM413">
        <v>0</v>
      </c>
      <c r="CN413" s="6">
        <v>1</v>
      </c>
      <c r="CO413" s="8">
        <v>10</v>
      </c>
      <c r="CP413" s="8">
        <v>0</v>
      </c>
      <c r="CQ413" s="8">
        <v>90</v>
      </c>
      <c r="CR413" s="8">
        <v>62.999999999999993</v>
      </c>
      <c r="CS413">
        <v>0</v>
      </c>
      <c r="CT413" s="4">
        <v>0.45985401459854008</v>
      </c>
      <c r="CU413" s="8">
        <v>74</v>
      </c>
      <c r="CV413" s="8">
        <v>58</v>
      </c>
      <c r="CW413" s="8">
        <v>1</v>
      </c>
      <c r="CX413">
        <v>1</v>
      </c>
      <c r="CY413" s="2">
        <v>42862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</v>
      </c>
      <c r="DY413">
        <v>1</v>
      </c>
      <c r="DZ413">
        <v>0</v>
      </c>
      <c r="EA413">
        <v>1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f t="shared" si="100"/>
        <v>1</v>
      </c>
      <c r="EO413">
        <f t="shared" si="101"/>
        <v>0</v>
      </c>
      <c r="EP413">
        <f t="shared" si="102"/>
        <v>1</v>
      </c>
      <c r="EQ413">
        <f t="shared" si="103"/>
        <v>0</v>
      </c>
      <c r="ER413">
        <f t="shared" si="104"/>
        <v>0</v>
      </c>
      <c r="ES413">
        <f t="shared" si="105"/>
        <v>1</v>
      </c>
      <c r="ET413">
        <f t="shared" si="106"/>
        <v>1</v>
      </c>
      <c r="EU413">
        <f t="shared" si="107"/>
        <v>1</v>
      </c>
      <c r="EV413">
        <f t="shared" si="108"/>
        <v>1</v>
      </c>
      <c r="EW413">
        <f t="shared" si="109"/>
        <v>1</v>
      </c>
      <c r="EX413">
        <f t="shared" si="110"/>
        <v>1</v>
      </c>
      <c r="EY413" s="8">
        <v>1.5</v>
      </c>
      <c r="EZ413">
        <v>1</v>
      </c>
      <c r="FA413" s="2">
        <v>43040</v>
      </c>
      <c r="FB413">
        <v>0</v>
      </c>
      <c r="FC413">
        <v>1</v>
      </c>
      <c r="FD413">
        <v>0</v>
      </c>
      <c r="FE413">
        <v>0</v>
      </c>
      <c r="FF413">
        <v>1</v>
      </c>
      <c r="FG413">
        <v>1</v>
      </c>
      <c r="FH413">
        <v>1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</v>
      </c>
      <c r="GY413">
        <v>0</v>
      </c>
      <c r="HA413">
        <v>0</v>
      </c>
      <c r="HB413">
        <v>0</v>
      </c>
      <c r="HD413">
        <v>0</v>
      </c>
      <c r="HE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f t="shared" si="112"/>
        <v>0</v>
      </c>
      <c r="HT413">
        <v>0</v>
      </c>
      <c r="HU413">
        <v>1</v>
      </c>
      <c r="HV413">
        <v>0</v>
      </c>
      <c r="HW413" s="2">
        <v>43155</v>
      </c>
      <c r="HX413">
        <v>0</v>
      </c>
      <c r="HZ413">
        <v>311</v>
      </c>
      <c r="IA413">
        <v>1</v>
      </c>
      <c r="ID413">
        <v>0</v>
      </c>
      <c r="IE413">
        <v>0</v>
      </c>
    </row>
    <row r="414" spans="1:239" x14ac:dyDescent="0.35">
      <c r="A414">
        <v>54</v>
      </c>
      <c r="B414">
        <v>1</v>
      </c>
      <c r="C414" s="9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f t="shared" si="98"/>
        <v>0</v>
      </c>
      <c r="M414">
        <v>1</v>
      </c>
      <c r="N414">
        <v>0</v>
      </c>
      <c r="O414">
        <v>1</v>
      </c>
      <c r="P414">
        <v>0</v>
      </c>
      <c r="Q414">
        <f t="shared" si="99"/>
        <v>1</v>
      </c>
      <c r="R414" s="8">
        <v>0</v>
      </c>
      <c r="S414" s="8">
        <v>25</v>
      </c>
      <c r="T414">
        <v>0</v>
      </c>
      <c r="U414">
        <v>1</v>
      </c>
      <c r="V414">
        <v>0</v>
      </c>
      <c r="W414">
        <v>0</v>
      </c>
      <c r="X414" s="8">
        <v>0</v>
      </c>
      <c r="Y414">
        <v>0</v>
      </c>
      <c r="Z414" s="8">
        <v>132</v>
      </c>
      <c r="AA414" s="8">
        <v>77</v>
      </c>
      <c r="AB414" s="8">
        <v>97</v>
      </c>
      <c r="AC414">
        <v>0</v>
      </c>
      <c r="AD414" s="8">
        <v>1.8472222222222221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s="8">
        <v>43.958174106380653</v>
      </c>
      <c r="AL414" s="8">
        <v>105</v>
      </c>
      <c r="AM414" s="6">
        <v>8.5</v>
      </c>
      <c r="AN414">
        <v>0</v>
      </c>
      <c r="AO414" s="8">
        <v>108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 s="8">
        <v>3</v>
      </c>
      <c r="AW414">
        <v>0</v>
      </c>
      <c r="AX414">
        <v>0</v>
      </c>
      <c r="AY414">
        <v>1</v>
      </c>
      <c r="AZ414" s="8">
        <v>263</v>
      </c>
      <c r="BA414" s="8">
        <v>203.5</v>
      </c>
      <c r="BD414" s="2">
        <v>42491</v>
      </c>
      <c r="BE414" s="2">
        <v>42564</v>
      </c>
      <c r="BF414" s="8">
        <v>73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7</v>
      </c>
      <c r="BO414">
        <v>8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0</v>
      </c>
      <c r="CM414">
        <v>1</v>
      </c>
      <c r="CN414" s="6">
        <v>1.6</v>
      </c>
      <c r="CO414" s="8">
        <v>40</v>
      </c>
      <c r="CP414" s="8">
        <v>0</v>
      </c>
      <c r="CQ414" s="8">
        <v>60</v>
      </c>
      <c r="CR414" s="8">
        <v>96</v>
      </c>
      <c r="CS414">
        <v>0</v>
      </c>
      <c r="CT414" s="4">
        <v>0.72727272727272729</v>
      </c>
      <c r="CU414" s="8">
        <v>36</v>
      </c>
      <c r="CV414" s="8">
        <v>113</v>
      </c>
      <c r="CW414" s="8">
        <v>0</v>
      </c>
      <c r="CX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f t="shared" si="100"/>
        <v>0</v>
      </c>
      <c r="EO414">
        <f t="shared" si="101"/>
        <v>0</v>
      </c>
      <c r="EP414">
        <f t="shared" si="102"/>
        <v>0</v>
      </c>
      <c r="EQ414">
        <f t="shared" si="103"/>
        <v>0</v>
      </c>
      <c r="ER414">
        <f t="shared" si="104"/>
        <v>0</v>
      </c>
      <c r="ES414">
        <f t="shared" si="105"/>
        <v>0</v>
      </c>
      <c r="ET414">
        <f t="shared" si="106"/>
        <v>0</v>
      </c>
      <c r="EU414">
        <f t="shared" si="107"/>
        <v>0</v>
      </c>
      <c r="EV414">
        <f t="shared" si="108"/>
        <v>0</v>
      </c>
      <c r="EW414">
        <f t="shared" si="109"/>
        <v>0</v>
      </c>
      <c r="EX414">
        <f t="shared" si="110"/>
        <v>0</v>
      </c>
      <c r="EY414" s="8">
        <v>1.871794871794872</v>
      </c>
      <c r="EZ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1</v>
      </c>
      <c r="GY414">
        <v>0</v>
      </c>
      <c r="HA414">
        <v>0</v>
      </c>
      <c r="HB414">
        <v>0</v>
      </c>
      <c r="HD414">
        <v>0</v>
      </c>
      <c r="HE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1</v>
      </c>
      <c r="HP414">
        <v>1.0201603109060001E-2</v>
      </c>
      <c r="HQ414">
        <v>0</v>
      </c>
      <c r="HR414">
        <f t="shared" si="112"/>
        <v>0</v>
      </c>
      <c r="HT414">
        <v>0</v>
      </c>
      <c r="HU414">
        <v>1</v>
      </c>
      <c r="HV414">
        <v>0</v>
      </c>
      <c r="HW414" s="2">
        <v>43251</v>
      </c>
      <c r="HX414">
        <v>0</v>
      </c>
      <c r="HZ414">
        <v>687</v>
      </c>
      <c r="IA414">
        <v>0</v>
      </c>
      <c r="ID414">
        <v>2</v>
      </c>
      <c r="IE414">
        <v>4</v>
      </c>
    </row>
    <row r="415" spans="1:239" x14ac:dyDescent="0.35">
      <c r="A415">
        <v>75</v>
      </c>
      <c r="B415">
        <v>1</v>
      </c>
      <c r="C415" s="9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 t="shared" si="98"/>
        <v>0</v>
      </c>
      <c r="M415">
        <v>1</v>
      </c>
      <c r="N415">
        <v>0</v>
      </c>
      <c r="O415">
        <v>1</v>
      </c>
      <c r="P415">
        <v>0</v>
      </c>
      <c r="Q415">
        <f t="shared" si="99"/>
        <v>1</v>
      </c>
      <c r="R415" s="8">
        <v>0</v>
      </c>
      <c r="S415" s="8">
        <v>50</v>
      </c>
      <c r="T415">
        <v>1</v>
      </c>
      <c r="U415">
        <v>0</v>
      </c>
      <c r="V415">
        <v>1</v>
      </c>
      <c r="W415">
        <v>0</v>
      </c>
      <c r="X415" s="8">
        <v>0.38740017152161432</v>
      </c>
      <c r="Y415">
        <v>1</v>
      </c>
      <c r="Z415" s="8">
        <v>146</v>
      </c>
      <c r="AA415" s="8">
        <v>35</v>
      </c>
      <c r="AB415" s="8">
        <v>96</v>
      </c>
      <c r="AC415">
        <v>1</v>
      </c>
      <c r="AD415" s="8">
        <v>1.5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 s="8">
        <v>30</v>
      </c>
      <c r="AL415" s="8">
        <v>62</v>
      </c>
      <c r="AM415" s="6">
        <v>7.6</v>
      </c>
      <c r="AN415">
        <v>0</v>
      </c>
      <c r="AO415" s="8">
        <v>55</v>
      </c>
      <c r="AP415">
        <v>2</v>
      </c>
      <c r="AQ415">
        <v>1</v>
      </c>
      <c r="AR415">
        <v>1</v>
      </c>
      <c r="AS415">
        <v>0</v>
      </c>
      <c r="AT415">
        <v>0</v>
      </c>
      <c r="AU415">
        <v>0</v>
      </c>
      <c r="AV415" s="8">
        <v>3</v>
      </c>
      <c r="AW415">
        <v>0</v>
      </c>
      <c r="AX415">
        <v>0</v>
      </c>
      <c r="AY415">
        <v>1</v>
      </c>
      <c r="AZ415" s="8">
        <v>87</v>
      </c>
      <c r="BA415" s="8">
        <v>37</v>
      </c>
      <c r="BB415" t="s">
        <v>231</v>
      </c>
      <c r="BD415" s="2">
        <v>42536</v>
      </c>
      <c r="BE415" s="2">
        <v>42609</v>
      </c>
      <c r="BF415" s="8">
        <v>73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2</v>
      </c>
      <c r="BO415">
        <v>15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3</v>
      </c>
      <c r="CJ415">
        <v>1</v>
      </c>
      <c r="CK415">
        <v>1</v>
      </c>
      <c r="CL415">
        <v>1</v>
      </c>
      <c r="CM415">
        <v>1</v>
      </c>
      <c r="CN415" s="6">
        <v>1.5</v>
      </c>
      <c r="CO415" s="8">
        <v>20</v>
      </c>
      <c r="CP415" s="8">
        <v>0</v>
      </c>
      <c r="CQ415" s="8">
        <v>80</v>
      </c>
      <c r="CR415" s="8">
        <v>0</v>
      </c>
      <c r="CS415">
        <v>1</v>
      </c>
      <c r="CT415" s="4">
        <v>0</v>
      </c>
      <c r="CU415" s="8">
        <v>146</v>
      </c>
      <c r="CV415" s="8">
        <v>50</v>
      </c>
      <c r="CW415" s="8">
        <v>1</v>
      </c>
      <c r="CX415">
        <v>1</v>
      </c>
      <c r="CY415" s="2">
        <v>42614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1</v>
      </c>
      <c r="DR415">
        <v>1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1</v>
      </c>
      <c r="DZ415">
        <v>0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f t="shared" si="100"/>
        <v>1</v>
      </c>
      <c r="EO415">
        <f t="shared" si="101"/>
        <v>1</v>
      </c>
      <c r="EP415">
        <f t="shared" si="102"/>
        <v>1</v>
      </c>
      <c r="EQ415">
        <f t="shared" si="103"/>
        <v>0</v>
      </c>
      <c r="ER415">
        <f t="shared" si="104"/>
        <v>1</v>
      </c>
      <c r="ES415">
        <f t="shared" si="105"/>
        <v>1</v>
      </c>
      <c r="ET415">
        <f t="shared" si="106"/>
        <v>1</v>
      </c>
      <c r="EU415">
        <f t="shared" si="107"/>
        <v>1</v>
      </c>
      <c r="EV415">
        <f t="shared" si="108"/>
        <v>1</v>
      </c>
      <c r="EW415">
        <f t="shared" si="109"/>
        <v>1</v>
      </c>
      <c r="EX415">
        <f t="shared" si="110"/>
        <v>1</v>
      </c>
      <c r="EY415" s="8">
        <v>2</v>
      </c>
      <c r="EZ415">
        <v>1</v>
      </c>
      <c r="FA415" s="2">
        <v>42663</v>
      </c>
      <c r="FB415">
        <v>1</v>
      </c>
      <c r="FC415">
        <v>1</v>
      </c>
      <c r="FD415">
        <v>0</v>
      </c>
      <c r="FE415">
        <v>0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</v>
      </c>
      <c r="FV415" s="2">
        <v>42781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1</v>
      </c>
      <c r="GY415">
        <v>0</v>
      </c>
      <c r="HA415">
        <v>0</v>
      </c>
      <c r="HB415">
        <v>0</v>
      </c>
      <c r="HD415">
        <v>0</v>
      </c>
      <c r="HE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</v>
      </c>
      <c r="HR415">
        <f t="shared" si="112"/>
        <v>0</v>
      </c>
      <c r="HS415" t="s">
        <v>294</v>
      </c>
      <c r="HT415">
        <v>0</v>
      </c>
      <c r="HU415">
        <v>1</v>
      </c>
      <c r="HV415">
        <v>0</v>
      </c>
      <c r="HW415" s="2">
        <v>42831</v>
      </c>
      <c r="HX415">
        <v>1</v>
      </c>
      <c r="HY415" s="2">
        <v>43149</v>
      </c>
      <c r="HZ415">
        <v>222</v>
      </c>
      <c r="IA415">
        <v>1</v>
      </c>
      <c r="ID415">
        <v>0</v>
      </c>
      <c r="IE415">
        <v>0</v>
      </c>
    </row>
    <row r="416" spans="1:239" x14ac:dyDescent="0.35">
      <c r="A416">
        <v>60</v>
      </c>
      <c r="B416">
        <v>1</v>
      </c>
      <c r="C416" s="9">
        <v>2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 t="shared" si="98"/>
        <v>1</v>
      </c>
      <c r="M416">
        <v>2</v>
      </c>
      <c r="N416">
        <v>0</v>
      </c>
      <c r="O416">
        <v>0</v>
      </c>
      <c r="P416">
        <v>1</v>
      </c>
      <c r="Q416">
        <f t="shared" si="99"/>
        <v>0</v>
      </c>
      <c r="R416" s="8">
        <v>20</v>
      </c>
      <c r="S416" s="8">
        <v>0.21308379604836669</v>
      </c>
      <c r="T416">
        <v>2</v>
      </c>
      <c r="U416">
        <v>0</v>
      </c>
      <c r="V416">
        <v>0</v>
      </c>
      <c r="W416">
        <v>1</v>
      </c>
      <c r="X416" s="8">
        <v>0.29009141477935579</v>
      </c>
      <c r="Y416">
        <v>0</v>
      </c>
      <c r="Z416" s="8">
        <v>115</v>
      </c>
      <c r="AA416" s="8">
        <v>47</v>
      </c>
      <c r="AB416" s="8">
        <v>97</v>
      </c>
      <c r="AC416">
        <v>1</v>
      </c>
      <c r="AD416" s="8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 s="8">
        <v>34</v>
      </c>
      <c r="AL416" s="8">
        <v>61</v>
      </c>
      <c r="AM416" s="6">
        <v>9.4</v>
      </c>
      <c r="AN416">
        <v>0</v>
      </c>
      <c r="AO416" s="8">
        <v>115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 s="8">
        <v>3</v>
      </c>
      <c r="AW416">
        <v>0</v>
      </c>
      <c r="AX416">
        <v>0</v>
      </c>
      <c r="AY416">
        <v>1</v>
      </c>
      <c r="AZ416" s="8">
        <v>26</v>
      </c>
      <c r="BA416" s="8">
        <v>26</v>
      </c>
      <c r="BD416" s="2">
        <v>41308</v>
      </c>
      <c r="BE416" s="2">
        <v>41382</v>
      </c>
      <c r="BF416" s="8">
        <v>74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5</v>
      </c>
      <c r="BO416">
        <v>2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0</v>
      </c>
      <c r="CN416" s="6">
        <v>0.4</v>
      </c>
      <c r="CO416" s="8">
        <v>0</v>
      </c>
      <c r="CP416" s="8">
        <v>0</v>
      </c>
      <c r="CQ416" s="8">
        <v>100</v>
      </c>
      <c r="CR416" s="8">
        <v>90</v>
      </c>
      <c r="CS416">
        <v>0</v>
      </c>
      <c r="CT416" s="4">
        <v>0.78260869565217395</v>
      </c>
      <c r="CU416" s="8">
        <v>25</v>
      </c>
      <c r="CV416" s="8">
        <v>117</v>
      </c>
      <c r="CW416" s="8">
        <v>0</v>
      </c>
      <c r="CX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f t="shared" si="100"/>
        <v>0</v>
      </c>
      <c r="EO416">
        <f t="shared" si="101"/>
        <v>0</v>
      </c>
      <c r="EP416">
        <f t="shared" si="102"/>
        <v>0</v>
      </c>
      <c r="EQ416">
        <f t="shared" si="103"/>
        <v>0</v>
      </c>
      <c r="ER416">
        <f t="shared" si="104"/>
        <v>0</v>
      </c>
      <c r="ES416">
        <f t="shared" si="105"/>
        <v>0</v>
      </c>
      <c r="ET416">
        <f t="shared" si="106"/>
        <v>0</v>
      </c>
      <c r="EU416">
        <f t="shared" si="107"/>
        <v>0</v>
      </c>
      <c r="EV416">
        <f t="shared" si="108"/>
        <v>0</v>
      </c>
      <c r="EW416">
        <f t="shared" si="109"/>
        <v>0</v>
      </c>
      <c r="EX416">
        <f t="shared" si="110"/>
        <v>0</v>
      </c>
      <c r="EY416" s="8">
        <v>1.882352941176471</v>
      </c>
      <c r="EZ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HA416">
        <v>0</v>
      </c>
      <c r="HB416">
        <v>0</v>
      </c>
      <c r="HD416">
        <v>0</v>
      </c>
      <c r="HE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f t="shared" si="112"/>
        <v>0</v>
      </c>
      <c r="HT416">
        <v>0</v>
      </c>
      <c r="HU416">
        <v>1</v>
      </c>
      <c r="HV416">
        <v>0</v>
      </c>
      <c r="HW416" s="2">
        <v>41404</v>
      </c>
      <c r="HX416">
        <v>0</v>
      </c>
      <c r="HZ416">
        <v>22</v>
      </c>
      <c r="IA416">
        <v>1</v>
      </c>
      <c r="ID416">
        <v>0</v>
      </c>
      <c r="IE416">
        <v>0</v>
      </c>
    </row>
    <row r="417" spans="1:239" x14ac:dyDescent="0.35">
      <c r="A417">
        <v>60</v>
      </c>
      <c r="B417">
        <v>2</v>
      </c>
      <c r="C417" s="9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f t="shared" si="98"/>
        <v>0</v>
      </c>
      <c r="M417">
        <v>0</v>
      </c>
      <c r="N417">
        <v>1</v>
      </c>
      <c r="O417">
        <v>0</v>
      </c>
      <c r="P417">
        <v>0</v>
      </c>
      <c r="Q417">
        <f t="shared" si="99"/>
        <v>1</v>
      </c>
      <c r="R417" s="8">
        <v>0</v>
      </c>
      <c r="S417" s="8">
        <v>0</v>
      </c>
      <c r="T417">
        <v>0</v>
      </c>
      <c r="U417">
        <v>1</v>
      </c>
      <c r="V417">
        <v>0</v>
      </c>
      <c r="W417">
        <v>0</v>
      </c>
      <c r="X417" s="8">
        <v>0</v>
      </c>
      <c r="Y417">
        <v>1</v>
      </c>
      <c r="Z417" s="8">
        <v>141</v>
      </c>
      <c r="AA417" s="8">
        <v>59</v>
      </c>
      <c r="AB417" s="8">
        <v>100</v>
      </c>
      <c r="AC417">
        <v>0</v>
      </c>
      <c r="AD417" s="8">
        <v>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s="8">
        <v>43.929203942157351</v>
      </c>
      <c r="AL417" s="8">
        <v>69</v>
      </c>
      <c r="AM417" s="6">
        <v>7.8</v>
      </c>
      <c r="AN417">
        <v>0</v>
      </c>
      <c r="AO417" s="8">
        <v>77.5</v>
      </c>
      <c r="AQ417">
        <v>1</v>
      </c>
      <c r="AR417">
        <v>0</v>
      </c>
      <c r="AS417">
        <v>0</v>
      </c>
      <c r="AT417">
        <v>0</v>
      </c>
      <c r="AU417">
        <v>0</v>
      </c>
      <c r="AV417" s="8">
        <v>1</v>
      </c>
      <c r="AW417">
        <v>1</v>
      </c>
      <c r="AX417">
        <v>0</v>
      </c>
      <c r="AY417">
        <v>0</v>
      </c>
      <c r="AZ417" s="8">
        <v>410</v>
      </c>
      <c r="BA417" s="8">
        <v>410</v>
      </c>
      <c r="BD417" s="2">
        <v>41470</v>
      </c>
      <c r="BE417" s="2">
        <v>41544</v>
      </c>
      <c r="BF417" s="8">
        <v>74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7</v>
      </c>
      <c r="BO417">
        <v>8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0</v>
      </c>
      <c r="CM417">
        <v>1</v>
      </c>
      <c r="CN417" s="6">
        <v>1.2</v>
      </c>
      <c r="CO417" s="8">
        <v>0</v>
      </c>
      <c r="CP417" s="8">
        <v>0</v>
      </c>
      <c r="CQ417" s="8">
        <v>100</v>
      </c>
      <c r="CR417" s="8">
        <v>170</v>
      </c>
      <c r="CS417">
        <v>0</v>
      </c>
      <c r="CT417" s="4">
        <v>1.2056737588652482</v>
      </c>
      <c r="CU417" s="8">
        <v>-29</v>
      </c>
      <c r="CV417" s="8">
        <v>154</v>
      </c>
      <c r="CW417" s="8">
        <v>0</v>
      </c>
      <c r="CX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f t="shared" si="100"/>
        <v>0</v>
      </c>
      <c r="EO417">
        <f t="shared" si="101"/>
        <v>0</v>
      </c>
      <c r="EP417">
        <f t="shared" si="102"/>
        <v>0</v>
      </c>
      <c r="EQ417">
        <f t="shared" si="103"/>
        <v>0</v>
      </c>
      <c r="ER417">
        <f t="shared" si="104"/>
        <v>0</v>
      </c>
      <c r="ES417">
        <f t="shared" si="105"/>
        <v>0</v>
      </c>
      <c r="ET417">
        <f t="shared" si="106"/>
        <v>0</v>
      </c>
      <c r="EU417">
        <f t="shared" si="107"/>
        <v>0</v>
      </c>
      <c r="EV417">
        <f t="shared" si="108"/>
        <v>0</v>
      </c>
      <c r="EW417">
        <f t="shared" si="109"/>
        <v>0</v>
      </c>
      <c r="EX417">
        <f t="shared" si="110"/>
        <v>0</v>
      </c>
      <c r="EY417" s="8">
        <v>1.845070422535211</v>
      </c>
      <c r="EZ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HA417">
        <v>0</v>
      </c>
      <c r="HB417">
        <v>0</v>
      </c>
      <c r="HD417">
        <v>0</v>
      </c>
      <c r="HE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f t="shared" si="112"/>
        <v>0</v>
      </c>
      <c r="HT417">
        <v>0</v>
      </c>
      <c r="HU417">
        <v>1</v>
      </c>
      <c r="HV417">
        <v>0</v>
      </c>
      <c r="HW417" s="2">
        <v>41830</v>
      </c>
      <c r="HX417">
        <v>0</v>
      </c>
      <c r="HZ417">
        <v>286</v>
      </c>
      <c r="IA417">
        <v>1</v>
      </c>
      <c r="ID417">
        <v>0</v>
      </c>
      <c r="IE417">
        <v>0</v>
      </c>
    </row>
    <row r="418" spans="1:239" x14ac:dyDescent="0.35">
      <c r="A418">
        <v>86</v>
      </c>
      <c r="B418">
        <v>1</v>
      </c>
      <c r="C418" s="9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 t="shared" si="98"/>
        <v>1</v>
      </c>
      <c r="M418">
        <v>1</v>
      </c>
      <c r="N418">
        <v>0</v>
      </c>
      <c r="O418">
        <v>1</v>
      </c>
      <c r="P418">
        <v>0</v>
      </c>
      <c r="Q418">
        <f t="shared" si="99"/>
        <v>1</v>
      </c>
      <c r="R418" s="8">
        <v>0</v>
      </c>
      <c r="S418" s="8">
        <v>0.14026635170241311</v>
      </c>
      <c r="T418">
        <v>2</v>
      </c>
      <c r="U418">
        <v>0</v>
      </c>
      <c r="V418">
        <v>0</v>
      </c>
      <c r="W418">
        <v>1</v>
      </c>
      <c r="X418" s="8">
        <v>1</v>
      </c>
      <c r="Y418">
        <v>0</v>
      </c>
      <c r="Z418" s="8">
        <v>135</v>
      </c>
      <c r="AA418" s="8">
        <v>75</v>
      </c>
      <c r="AB418" s="8">
        <v>98</v>
      </c>
      <c r="AC418">
        <v>0</v>
      </c>
      <c r="AD418" s="8">
        <v>2.014388489208633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 s="8">
        <v>35</v>
      </c>
      <c r="AL418" s="8">
        <v>60</v>
      </c>
      <c r="AM418" s="6">
        <v>8.1</v>
      </c>
      <c r="AN418">
        <v>0</v>
      </c>
      <c r="AO418" s="8">
        <v>59</v>
      </c>
      <c r="AP418">
        <v>2</v>
      </c>
      <c r="AQ418">
        <v>1</v>
      </c>
      <c r="AR418">
        <v>1</v>
      </c>
      <c r="AS418">
        <v>0</v>
      </c>
      <c r="AT418">
        <v>0</v>
      </c>
      <c r="AU418">
        <v>0</v>
      </c>
      <c r="AV418" s="8">
        <v>3</v>
      </c>
      <c r="AW418">
        <v>0</v>
      </c>
      <c r="AX418">
        <v>0</v>
      </c>
      <c r="AY418">
        <v>1</v>
      </c>
      <c r="AZ418" s="8">
        <v>209</v>
      </c>
      <c r="BA418" s="8">
        <v>199.08502860408441</v>
      </c>
      <c r="BB418" t="s">
        <v>220</v>
      </c>
      <c r="BD418" s="2">
        <v>42768</v>
      </c>
      <c r="BE418" s="2">
        <v>42843</v>
      </c>
      <c r="BF418" s="8">
        <v>75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7</v>
      </c>
      <c r="BO418">
        <v>3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1</v>
      </c>
      <c r="CJ418">
        <v>1</v>
      </c>
      <c r="CK418">
        <v>0</v>
      </c>
      <c r="CL418">
        <v>0</v>
      </c>
      <c r="CM418">
        <v>0</v>
      </c>
      <c r="CN418" s="6">
        <v>0.2</v>
      </c>
      <c r="CO418" s="8">
        <v>0</v>
      </c>
      <c r="CP418" s="8">
        <v>0</v>
      </c>
      <c r="CQ418" s="8">
        <v>100</v>
      </c>
      <c r="CR418" s="8">
        <v>89</v>
      </c>
      <c r="CS418">
        <v>0</v>
      </c>
      <c r="CT418" s="4">
        <v>0.65925925925925921</v>
      </c>
      <c r="CU418" s="8">
        <v>46</v>
      </c>
      <c r="CV418" s="8">
        <v>97.000000000000014</v>
      </c>
      <c r="CW418" s="8">
        <v>0</v>
      </c>
      <c r="CX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f t="shared" si="100"/>
        <v>0</v>
      </c>
      <c r="EO418">
        <f t="shared" si="101"/>
        <v>0</v>
      </c>
      <c r="EP418">
        <f t="shared" si="102"/>
        <v>0</v>
      </c>
      <c r="EQ418">
        <f t="shared" si="103"/>
        <v>0</v>
      </c>
      <c r="ER418">
        <f t="shared" si="104"/>
        <v>0</v>
      </c>
      <c r="ES418">
        <f t="shared" si="105"/>
        <v>0</v>
      </c>
      <c r="ET418">
        <f t="shared" si="106"/>
        <v>0</v>
      </c>
      <c r="EU418">
        <f t="shared" si="107"/>
        <v>0</v>
      </c>
      <c r="EV418">
        <f t="shared" si="108"/>
        <v>0</v>
      </c>
      <c r="EW418">
        <f t="shared" si="109"/>
        <v>0</v>
      </c>
      <c r="EX418">
        <f t="shared" si="110"/>
        <v>0</v>
      </c>
      <c r="EY418" s="8">
        <v>1.8266666666666671</v>
      </c>
      <c r="EZ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0</v>
      </c>
      <c r="HA418">
        <v>0</v>
      </c>
      <c r="HB418">
        <v>0</v>
      </c>
      <c r="HD418">
        <v>0</v>
      </c>
      <c r="HE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f t="shared" si="112"/>
        <v>0</v>
      </c>
      <c r="HT418">
        <v>0</v>
      </c>
      <c r="HU418">
        <v>1</v>
      </c>
      <c r="HV418">
        <v>0</v>
      </c>
      <c r="HW418" s="2">
        <v>42938</v>
      </c>
      <c r="HX418">
        <v>0</v>
      </c>
      <c r="HZ418">
        <v>95</v>
      </c>
      <c r="IA418">
        <v>1</v>
      </c>
      <c r="ID418">
        <v>0</v>
      </c>
      <c r="IE418">
        <v>0</v>
      </c>
    </row>
    <row r="419" spans="1:239" x14ac:dyDescent="0.35">
      <c r="A419">
        <v>72</v>
      </c>
      <c r="B419">
        <v>2</v>
      </c>
      <c r="C419" s="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f t="shared" si="98"/>
        <v>0</v>
      </c>
      <c r="M419">
        <v>0</v>
      </c>
      <c r="N419">
        <v>1</v>
      </c>
      <c r="O419">
        <v>0</v>
      </c>
      <c r="P419">
        <v>0</v>
      </c>
      <c r="Q419">
        <f t="shared" si="99"/>
        <v>1</v>
      </c>
      <c r="R419" s="8">
        <v>0</v>
      </c>
      <c r="S419" s="8">
        <v>0</v>
      </c>
      <c r="T419">
        <v>0</v>
      </c>
      <c r="U419">
        <v>1</v>
      </c>
      <c r="V419">
        <v>0</v>
      </c>
      <c r="W419">
        <v>0</v>
      </c>
      <c r="X419" s="8">
        <v>0</v>
      </c>
      <c r="Y419">
        <v>0</v>
      </c>
      <c r="Z419" s="8">
        <v>146</v>
      </c>
      <c r="AA419" s="8">
        <v>71.886397829769578</v>
      </c>
      <c r="AB419" s="8">
        <v>97.096043905785493</v>
      </c>
      <c r="AC419">
        <v>0</v>
      </c>
      <c r="AD419" s="8">
        <v>1.9264705882352939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8">
        <v>53</v>
      </c>
      <c r="AL419" s="8">
        <v>110</v>
      </c>
      <c r="AM419" s="6">
        <v>7</v>
      </c>
      <c r="AN419">
        <v>1</v>
      </c>
      <c r="AO419" s="8">
        <v>36</v>
      </c>
      <c r="AP419">
        <v>3</v>
      </c>
      <c r="AQ419">
        <v>1</v>
      </c>
      <c r="AR419">
        <v>0</v>
      </c>
      <c r="AS419">
        <v>1</v>
      </c>
      <c r="AT419">
        <v>0</v>
      </c>
      <c r="AU419">
        <v>0</v>
      </c>
      <c r="AV419" s="8">
        <v>3</v>
      </c>
      <c r="AW419">
        <v>0</v>
      </c>
      <c r="AX419">
        <v>0</v>
      </c>
      <c r="AY419">
        <v>1</v>
      </c>
      <c r="AZ419" s="8">
        <v>465</v>
      </c>
      <c r="BA419" s="8">
        <v>378.91712041601818</v>
      </c>
      <c r="BD419" s="2">
        <v>41685</v>
      </c>
      <c r="BE419" s="2">
        <v>41760</v>
      </c>
      <c r="BF419" s="8">
        <v>75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7</v>
      </c>
      <c r="BO419">
        <v>6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1</v>
      </c>
      <c r="CN419" s="6">
        <v>1</v>
      </c>
      <c r="CO419" s="8">
        <v>0</v>
      </c>
      <c r="CP419" s="8">
        <v>0</v>
      </c>
      <c r="CQ419" s="8">
        <v>100</v>
      </c>
      <c r="CR419" s="8">
        <v>93.499999999999986</v>
      </c>
      <c r="CS419">
        <v>0</v>
      </c>
      <c r="CT419" s="4">
        <v>0.64041095890410948</v>
      </c>
      <c r="CU419" s="8">
        <v>52.500000000000014</v>
      </c>
      <c r="CV419" s="8">
        <v>94</v>
      </c>
      <c r="CW419" s="8">
        <v>0</v>
      </c>
      <c r="CX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f t="shared" si="100"/>
        <v>0</v>
      </c>
      <c r="EO419">
        <f t="shared" si="101"/>
        <v>0</v>
      </c>
      <c r="EP419">
        <f t="shared" si="102"/>
        <v>0</v>
      </c>
      <c r="EQ419">
        <f t="shared" si="103"/>
        <v>0</v>
      </c>
      <c r="ER419">
        <f t="shared" si="104"/>
        <v>0</v>
      </c>
      <c r="ES419">
        <f t="shared" si="105"/>
        <v>0</v>
      </c>
      <c r="ET419">
        <f t="shared" si="106"/>
        <v>0</v>
      </c>
      <c r="EU419">
        <f t="shared" si="107"/>
        <v>0</v>
      </c>
      <c r="EV419">
        <f t="shared" si="108"/>
        <v>0</v>
      </c>
      <c r="EW419">
        <f t="shared" si="109"/>
        <v>0</v>
      </c>
      <c r="EX419">
        <f t="shared" si="110"/>
        <v>0</v>
      </c>
      <c r="EY419" s="8">
        <v>1.7222222222222221</v>
      </c>
      <c r="EZ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HA419">
        <v>0</v>
      </c>
      <c r="HB419">
        <v>0</v>
      </c>
      <c r="HD419">
        <v>0</v>
      </c>
      <c r="HE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f t="shared" si="112"/>
        <v>0</v>
      </c>
      <c r="HT419">
        <v>0</v>
      </c>
      <c r="HU419">
        <v>1</v>
      </c>
      <c r="HV419">
        <v>0</v>
      </c>
      <c r="HW419" s="2">
        <v>41965</v>
      </c>
      <c r="HX419">
        <v>1</v>
      </c>
      <c r="HY419" s="2">
        <v>43177</v>
      </c>
      <c r="HZ419">
        <v>205</v>
      </c>
      <c r="IA419">
        <v>1</v>
      </c>
      <c r="ID419">
        <v>0</v>
      </c>
      <c r="IE419">
        <v>0</v>
      </c>
    </row>
    <row r="420" spans="1:239" x14ac:dyDescent="0.35">
      <c r="A420">
        <v>43</v>
      </c>
      <c r="B420">
        <v>1</v>
      </c>
      <c r="C420" s="9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f t="shared" si="98"/>
        <v>1</v>
      </c>
      <c r="M420">
        <v>0</v>
      </c>
      <c r="N420">
        <v>1</v>
      </c>
      <c r="O420">
        <v>0</v>
      </c>
      <c r="P420">
        <v>0</v>
      </c>
      <c r="Q420">
        <f t="shared" si="99"/>
        <v>1</v>
      </c>
      <c r="R420" s="8">
        <v>0</v>
      </c>
      <c r="S420" s="8">
        <v>0</v>
      </c>
      <c r="T420">
        <v>0</v>
      </c>
      <c r="U420">
        <v>1</v>
      </c>
      <c r="V420">
        <v>0</v>
      </c>
      <c r="W420">
        <v>0</v>
      </c>
      <c r="X420" s="8">
        <v>0</v>
      </c>
      <c r="Y420">
        <v>0</v>
      </c>
      <c r="Z420" s="8">
        <v>120</v>
      </c>
      <c r="AA420" s="8">
        <v>82</v>
      </c>
      <c r="AB420" s="8">
        <v>97.221402214022135</v>
      </c>
      <c r="AC420">
        <v>0</v>
      </c>
      <c r="AD420" s="8">
        <v>2.0444444444444452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s="8">
        <v>43.5</v>
      </c>
      <c r="AL420" s="8">
        <v>55</v>
      </c>
      <c r="AM420" s="6">
        <v>8.1999999999999993</v>
      </c>
      <c r="AN420">
        <v>0</v>
      </c>
      <c r="AO420" s="8">
        <v>83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 s="8">
        <v>3</v>
      </c>
      <c r="AW420">
        <v>0</v>
      </c>
      <c r="AX420">
        <v>0</v>
      </c>
      <c r="AY420">
        <v>1</v>
      </c>
      <c r="AZ420" s="8">
        <v>95</v>
      </c>
      <c r="BA420" s="8">
        <v>95</v>
      </c>
      <c r="BB420" t="s">
        <v>238</v>
      </c>
      <c r="BD420" s="2">
        <v>42618</v>
      </c>
      <c r="BE420" s="2">
        <v>42693</v>
      </c>
      <c r="BF420" s="8">
        <v>75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</v>
      </c>
      <c r="BO420">
        <v>7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0</v>
      </c>
      <c r="CM420">
        <v>1</v>
      </c>
      <c r="CN420" s="6">
        <v>0.2</v>
      </c>
      <c r="CO420" s="8">
        <v>0</v>
      </c>
      <c r="CP420" s="8">
        <v>0</v>
      </c>
      <c r="CQ420" s="8">
        <v>100</v>
      </c>
      <c r="CR420" s="8">
        <v>120</v>
      </c>
      <c r="CS420">
        <v>0</v>
      </c>
      <c r="CT420" s="4">
        <v>1</v>
      </c>
      <c r="CU420" s="8">
        <v>0</v>
      </c>
      <c r="CV420" s="8">
        <v>104</v>
      </c>
      <c r="CW420" s="8">
        <v>0</v>
      </c>
      <c r="CX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f t="shared" si="100"/>
        <v>0</v>
      </c>
      <c r="EO420">
        <f t="shared" si="101"/>
        <v>0</v>
      </c>
      <c r="EP420">
        <f t="shared" si="102"/>
        <v>0</v>
      </c>
      <c r="EQ420">
        <f t="shared" si="103"/>
        <v>0</v>
      </c>
      <c r="ER420">
        <f t="shared" si="104"/>
        <v>0</v>
      </c>
      <c r="ES420">
        <f t="shared" si="105"/>
        <v>0</v>
      </c>
      <c r="ET420">
        <f t="shared" si="106"/>
        <v>0</v>
      </c>
      <c r="EU420">
        <f t="shared" si="107"/>
        <v>0</v>
      </c>
      <c r="EV420">
        <f t="shared" si="108"/>
        <v>0</v>
      </c>
      <c r="EW420">
        <f t="shared" si="109"/>
        <v>0</v>
      </c>
      <c r="EX420">
        <f t="shared" si="110"/>
        <v>0</v>
      </c>
      <c r="EY420" s="8">
        <v>1.8235294117647061</v>
      </c>
      <c r="EZ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HA420">
        <v>0</v>
      </c>
      <c r="HB420">
        <v>0</v>
      </c>
      <c r="HD420">
        <v>0</v>
      </c>
      <c r="HE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f t="shared" si="112"/>
        <v>0</v>
      </c>
      <c r="HT420">
        <v>0</v>
      </c>
      <c r="HU420">
        <v>1</v>
      </c>
      <c r="HV420">
        <v>0</v>
      </c>
      <c r="HW420" s="2">
        <v>42728</v>
      </c>
      <c r="HX420">
        <v>0</v>
      </c>
      <c r="HZ420">
        <v>35</v>
      </c>
      <c r="IA420">
        <v>1</v>
      </c>
      <c r="ID420">
        <v>0</v>
      </c>
      <c r="IE420">
        <v>0</v>
      </c>
    </row>
    <row r="421" spans="1:239" x14ac:dyDescent="0.35">
      <c r="A421">
        <v>66</v>
      </c>
      <c r="B421">
        <v>1</v>
      </c>
      <c r="C421" s="9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f t="shared" si="98"/>
        <v>0</v>
      </c>
      <c r="M421">
        <v>1</v>
      </c>
      <c r="N421">
        <v>0</v>
      </c>
      <c r="O421">
        <v>1</v>
      </c>
      <c r="P421">
        <v>0</v>
      </c>
      <c r="Q421">
        <f t="shared" si="99"/>
        <v>1</v>
      </c>
      <c r="R421" s="8">
        <v>0</v>
      </c>
      <c r="S421" s="8">
        <v>30</v>
      </c>
      <c r="T421">
        <v>2</v>
      </c>
      <c r="U421">
        <v>0</v>
      </c>
      <c r="V421">
        <v>0</v>
      </c>
      <c r="W421">
        <v>1</v>
      </c>
      <c r="X421" s="8">
        <v>4</v>
      </c>
      <c r="Y421">
        <v>0</v>
      </c>
      <c r="Z421" s="8">
        <v>100</v>
      </c>
      <c r="AA421" s="8">
        <v>50</v>
      </c>
      <c r="AB421" s="8">
        <v>97</v>
      </c>
      <c r="AC421">
        <v>0</v>
      </c>
      <c r="AD421" s="8">
        <v>2.0153846153846149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 s="8">
        <v>47</v>
      </c>
      <c r="AL421" s="8">
        <v>63.088299092202533</v>
      </c>
      <c r="AM421" s="6">
        <v>7.5</v>
      </c>
      <c r="AN421">
        <v>0</v>
      </c>
      <c r="AO421" s="8">
        <v>37</v>
      </c>
      <c r="AP421">
        <v>3</v>
      </c>
      <c r="AQ421">
        <v>1</v>
      </c>
      <c r="AR421">
        <v>0</v>
      </c>
      <c r="AS421">
        <v>1</v>
      </c>
      <c r="AT421">
        <v>0</v>
      </c>
      <c r="AU421">
        <v>0</v>
      </c>
      <c r="AV421" s="8">
        <v>3</v>
      </c>
      <c r="AW421">
        <v>0</v>
      </c>
      <c r="AX421">
        <v>0</v>
      </c>
      <c r="AY421">
        <v>1</v>
      </c>
      <c r="AZ421" s="8">
        <v>386</v>
      </c>
      <c r="BA421" s="8">
        <v>345.79416226772861</v>
      </c>
      <c r="BB421" t="s">
        <v>220</v>
      </c>
      <c r="BD421" s="2">
        <v>42384</v>
      </c>
      <c r="BE421" s="2">
        <v>42459</v>
      </c>
      <c r="BF421" s="8">
        <v>75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4</v>
      </c>
      <c r="BO421">
        <v>12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3</v>
      </c>
      <c r="CJ421">
        <v>1</v>
      </c>
      <c r="CK421">
        <v>1</v>
      </c>
      <c r="CL421">
        <v>1</v>
      </c>
      <c r="CM421">
        <v>0</v>
      </c>
      <c r="CN421" s="6">
        <v>36</v>
      </c>
      <c r="CO421" s="8">
        <v>45</v>
      </c>
      <c r="CP421" s="8">
        <v>45</v>
      </c>
      <c r="CQ421" s="8">
        <v>10</v>
      </c>
      <c r="CR421" s="8">
        <v>0</v>
      </c>
      <c r="CS421">
        <v>1</v>
      </c>
      <c r="CT421" s="4">
        <v>0</v>
      </c>
      <c r="CU421" s="8">
        <v>100</v>
      </c>
      <c r="CV421" s="8">
        <v>0</v>
      </c>
      <c r="CW421" s="8">
        <v>1</v>
      </c>
      <c r="CX421">
        <v>1</v>
      </c>
      <c r="CY421" s="2">
        <v>42473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1</v>
      </c>
      <c r="DX421">
        <v>0</v>
      </c>
      <c r="DY421">
        <v>0</v>
      </c>
      <c r="DZ421">
        <v>1</v>
      </c>
      <c r="EA421">
        <v>1</v>
      </c>
      <c r="EB421">
        <v>0</v>
      </c>
      <c r="EC421">
        <v>0</v>
      </c>
      <c r="ED421">
        <v>1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f t="shared" si="100"/>
        <v>1</v>
      </c>
      <c r="EO421">
        <f t="shared" si="101"/>
        <v>1</v>
      </c>
      <c r="EP421">
        <f t="shared" si="102"/>
        <v>1</v>
      </c>
      <c r="EQ421">
        <f t="shared" si="103"/>
        <v>1</v>
      </c>
      <c r="ER421">
        <f t="shared" si="104"/>
        <v>1</v>
      </c>
      <c r="ES421">
        <f t="shared" si="105"/>
        <v>0</v>
      </c>
      <c r="ET421">
        <f t="shared" si="106"/>
        <v>0</v>
      </c>
      <c r="EU421">
        <f t="shared" si="107"/>
        <v>0</v>
      </c>
      <c r="EV421">
        <f t="shared" si="108"/>
        <v>0</v>
      </c>
      <c r="EW421">
        <f t="shared" si="109"/>
        <v>0</v>
      </c>
      <c r="EX421">
        <f t="shared" si="110"/>
        <v>0</v>
      </c>
      <c r="EY421" s="8">
        <v>1.835443037974684</v>
      </c>
      <c r="EZ421">
        <v>1</v>
      </c>
      <c r="FA421" s="2">
        <v>42482</v>
      </c>
      <c r="FB421">
        <v>1</v>
      </c>
      <c r="FC421">
        <v>1</v>
      </c>
      <c r="FD421">
        <v>0</v>
      </c>
      <c r="FE421">
        <v>0</v>
      </c>
      <c r="FF421">
        <v>1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1</v>
      </c>
      <c r="FV421" s="2">
        <v>42529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1</v>
      </c>
      <c r="GY421">
        <v>1</v>
      </c>
      <c r="GZ421" s="2">
        <v>42548</v>
      </c>
      <c r="HA421">
        <v>6</v>
      </c>
      <c r="HB421">
        <v>0</v>
      </c>
      <c r="HD421">
        <v>0</v>
      </c>
      <c r="HE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f t="shared" si="112"/>
        <v>6</v>
      </c>
      <c r="HT421">
        <v>0</v>
      </c>
      <c r="HU421">
        <v>0</v>
      </c>
      <c r="HV421">
        <v>1</v>
      </c>
      <c r="HX421">
        <v>1</v>
      </c>
      <c r="HY421" s="2">
        <v>42554</v>
      </c>
      <c r="IB421">
        <v>89</v>
      </c>
      <c r="IC421">
        <v>1</v>
      </c>
      <c r="ID421">
        <v>1</v>
      </c>
      <c r="IE421">
        <v>3</v>
      </c>
    </row>
    <row r="422" spans="1:239" x14ac:dyDescent="0.35">
      <c r="A422">
        <v>66</v>
      </c>
      <c r="B422">
        <v>1</v>
      </c>
      <c r="C422" s="9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f t="shared" si="98"/>
        <v>0</v>
      </c>
      <c r="M422">
        <v>1</v>
      </c>
      <c r="N422">
        <v>0</v>
      </c>
      <c r="O422">
        <v>1</v>
      </c>
      <c r="P422">
        <v>0</v>
      </c>
      <c r="Q422">
        <f t="shared" si="99"/>
        <v>1</v>
      </c>
      <c r="R422" s="8">
        <v>0</v>
      </c>
      <c r="S422" s="8">
        <v>30</v>
      </c>
      <c r="T422">
        <v>2</v>
      </c>
      <c r="U422">
        <v>0</v>
      </c>
      <c r="V422">
        <v>0</v>
      </c>
      <c r="W422">
        <v>1</v>
      </c>
      <c r="X422" s="8">
        <v>4</v>
      </c>
      <c r="Y422">
        <v>0</v>
      </c>
      <c r="Z422" s="8">
        <v>100</v>
      </c>
      <c r="AA422" s="8">
        <v>50</v>
      </c>
      <c r="AB422" s="8">
        <v>97</v>
      </c>
      <c r="AC422">
        <v>0</v>
      </c>
      <c r="AD422" s="8">
        <v>1.8167938931297709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 s="8">
        <v>47</v>
      </c>
      <c r="AL422" s="8">
        <v>60</v>
      </c>
      <c r="AM422" s="6">
        <v>7.5</v>
      </c>
      <c r="AN422">
        <v>0</v>
      </c>
      <c r="AO422" s="8">
        <v>37</v>
      </c>
      <c r="AP422">
        <v>3</v>
      </c>
      <c r="AQ422">
        <v>1</v>
      </c>
      <c r="AR422">
        <v>0</v>
      </c>
      <c r="AS422">
        <v>1</v>
      </c>
      <c r="AT422">
        <v>0</v>
      </c>
      <c r="AU422">
        <v>0</v>
      </c>
      <c r="AV422" s="8">
        <v>3</v>
      </c>
      <c r="AW422">
        <v>0</v>
      </c>
      <c r="AX422">
        <v>0</v>
      </c>
      <c r="AY422">
        <v>1</v>
      </c>
      <c r="AZ422" s="8">
        <v>386</v>
      </c>
      <c r="BA422" s="8">
        <v>275</v>
      </c>
      <c r="BB422" t="s">
        <v>220</v>
      </c>
      <c r="BD422" s="2">
        <v>42384</v>
      </c>
      <c r="BE422" s="2">
        <v>42459</v>
      </c>
      <c r="BF422" s="8">
        <v>75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11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3</v>
      </c>
      <c r="CJ422">
        <v>1</v>
      </c>
      <c r="CK422">
        <v>1</v>
      </c>
      <c r="CL422">
        <v>1</v>
      </c>
      <c r="CM422">
        <v>0</v>
      </c>
      <c r="CN422" s="6">
        <v>2</v>
      </c>
      <c r="CO422" s="8">
        <v>0</v>
      </c>
      <c r="CP422" s="8">
        <v>100</v>
      </c>
      <c r="CQ422" s="8">
        <v>0</v>
      </c>
      <c r="CR422" s="8">
        <v>0</v>
      </c>
      <c r="CS422">
        <v>1</v>
      </c>
      <c r="CT422" s="4">
        <v>0</v>
      </c>
      <c r="CU422" s="8">
        <v>100</v>
      </c>
      <c r="CV422" s="8">
        <v>0</v>
      </c>
      <c r="CW422" s="8">
        <v>1</v>
      </c>
      <c r="CX422">
        <v>1</v>
      </c>
      <c r="CY422" s="2">
        <v>42473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1</v>
      </c>
      <c r="DV422">
        <v>1</v>
      </c>
      <c r="DW422">
        <v>1</v>
      </c>
      <c r="DX422">
        <v>0</v>
      </c>
      <c r="DY422">
        <v>1</v>
      </c>
      <c r="DZ422">
        <v>0</v>
      </c>
      <c r="EA422">
        <v>1</v>
      </c>
      <c r="EB422">
        <v>0</v>
      </c>
      <c r="EC422">
        <v>1</v>
      </c>
      <c r="ED422">
        <v>1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f t="shared" si="100"/>
        <v>1</v>
      </c>
      <c r="EO422">
        <f t="shared" si="101"/>
        <v>1</v>
      </c>
      <c r="EP422">
        <f t="shared" si="102"/>
        <v>0</v>
      </c>
      <c r="EQ422">
        <f t="shared" si="103"/>
        <v>1</v>
      </c>
      <c r="ER422">
        <f t="shared" si="104"/>
        <v>0</v>
      </c>
      <c r="ES422">
        <f t="shared" si="105"/>
        <v>1</v>
      </c>
      <c r="ET422">
        <f t="shared" si="106"/>
        <v>1</v>
      </c>
      <c r="EU422">
        <f t="shared" si="107"/>
        <v>1</v>
      </c>
      <c r="EV422">
        <f t="shared" si="108"/>
        <v>0</v>
      </c>
      <c r="EW422">
        <f t="shared" si="109"/>
        <v>0</v>
      </c>
      <c r="EX422">
        <f t="shared" si="110"/>
        <v>0</v>
      </c>
      <c r="EY422" s="8">
        <v>1.788732394366197</v>
      </c>
      <c r="EZ422">
        <v>1</v>
      </c>
      <c r="FA422" s="2">
        <v>42482</v>
      </c>
      <c r="FB422">
        <v>0</v>
      </c>
      <c r="FC422">
        <v>1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</v>
      </c>
      <c r="GY422">
        <v>0</v>
      </c>
      <c r="HA422">
        <v>0</v>
      </c>
      <c r="HB422">
        <v>0</v>
      </c>
      <c r="HD422">
        <v>0</v>
      </c>
      <c r="HE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f t="shared" si="112"/>
        <v>0</v>
      </c>
      <c r="HT422">
        <v>0</v>
      </c>
      <c r="HU422">
        <v>0</v>
      </c>
      <c r="HV422">
        <v>0</v>
      </c>
      <c r="HX422">
        <v>1</v>
      </c>
      <c r="HY422" s="2">
        <v>42554</v>
      </c>
      <c r="ID422">
        <v>2</v>
      </c>
      <c r="IE422">
        <v>4</v>
      </c>
    </row>
    <row r="423" spans="1:239" x14ac:dyDescent="0.35">
      <c r="A423">
        <v>72</v>
      </c>
      <c r="B423">
        <v>2</v>
      </c>
      <c r="C423" s="9">
        <v>2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f t="shared" si="98"/>
        <v>1</v>
      </c>
      <c r="M423">
        <v>1</v>
      </c>
      <c r="N423">
        <v>0</v>
      </c>
      <c r="O423">
        <v>1</v>
      </c>
      <c r="P423">
        <v>0</v>
      </c>
      <c r="Q423">
        <f t="shared" si="99"/>
        <v>1</v>
      </c>
      <c r="R423" s="8">
        <v>0</v>
      </c>
      <c r="S423" s="8">
        <v>8.1121035258926166E-2</v>
      </c>
      <c r="T423">
        <v>0</v>
      </c>
      <c r="U423">
        <v>1</v>
      </c>
      <c r="V423">
        <v>0</v>
      </c>
      <c r="W423">
        <v>0</v>
      </c>
      <c r="X423" s="8">
        <v>0</v>
      </c>
      <c r="Y423">
        <v>1</v>
      </c>
      <c r="Z423" s="8">
        <v>150</v>
      </c>
      <c r="AA423" s="8">
        <v>68</v>
      </c>
      <c r="AB423" s="8">
        <v>97</v>
      </c>
      <c r="AC423">
        <v>0</v>
      </c>
      <c r="AD423" s="8">
        <v>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 s="8">
        <v>30</v>
      </c>
      <c r="AL423" s="8">
        <v>95</v>
      </c>
      <c r="AM423" s="6">
        <v>8.5</v>
      </c>
      <c r="AN423">
        <v>0</v>
      </c>
      <c r="AO423" s="8">
        <v>31</v>
      </c>
      <c r="AP423">
        <v>3</v>
      </c>
      <c r="AQ423">
        <v>1</v>
      </c>
      <c r="AR423">
        <v>0</v>
      </c>
      <c r="AS423">
        <v>1</v>
      </c>
      <c r="AT423">
        <v>0</v>
      </c>
      <c r="AU423">
        <v>0</v>
      </c>
      <c r="AV423" s="8">
        <v>3</v>
      </c>
      <c r="AW423">
        <v>0</v>
      </c>
      <c r="AX423">
        <v>0</v>
      </c>
      <c r="AY423">
        <v>1</v>
      </c>
      <c r="AZ423" s="8">
        <v>129</v>
      </c>
      <c r="BA423" s="8">
        <v>129</v>
      </c>
      <c r="BD423" s="2">
        <v>42475</v>
      </c>
      <c r="BE423" s="2">
        <v>42550</v>
      </c>
      <c r="BF423" s="8">
        <v>75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3</v>
      </c>
      <c r="BO423">
        <v>10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3</v>
      </c>
      <c r="CJ423">
        <v>1</v>
      </c>
      <c r="CK423">
        <v>1</v>
      </c>
      <c r="CL423">
        <v>1</v>
      </c>
      <c r="CM423">
        <v>0</v>
      </c>
      <c r="CN423" s="6">
        <v>3.8</v>
      </c>
      <c r="CO423" s="8">
        <v>50</v>
      </c>
      <c r="CP423" s="8">
        <v>0</v>
      </c>
      <c r="CQ423" s="8">
        <v>50</v>
      </c>
      <c r="CR423" s="8">
        <v>36</v>
      </c>
      <c r="CS423">
        <v>1</v>
      </c>
      <c r="CT423" s="4">
        <v>0.24</v>
      </c>
      <c r="CU423" s="8">
        <v>114</v>
      </c>
      <c r="CV423" s="8">
        <v>75</v>
      </c>
      <c r="CW423" s="8">
        <v>1</v>
      </c>
      <c r="CX423">
        <v>1</v>
      </c>
      <c r="CY423" s="2">
        <v>42799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1</v>
      </c>
      <c r="DN423">
        <v>1</v>
      </c>
      <c r="DO423">
        <v>1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1</v>
      </c>
      <c r="DX423">
        <v>0</v>
      </c>
      <c r="DY423">
        <v>0</v>
      </c>
      <c r="DZ423">
        <v>1</v>
      </c>
      <c r="EA423">
        <v>1</v>
      </c>
      <c r="EB423">
        <v>0</v>
      </c>
      <c r="EC423">
        <v>0</v>
      </c>
      <c r="ED423">
        <v>1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1</v>
      </c>
      <c r="EN423">
        <f t="shared" si="100"/>
        <v>1</v>
      </c>
      <c r="EO423">
        <f t="shared" si="101"/>
        <v>0</v>
      </c>
      <c r="EP423">
        <f t="shared" si="102"/>
        <v>1</v>
      </c>
      <c r="EQ423">
        <f t="shared" si="103"/>
        <v>1</v>
      </c>
      <c r="ER423">
        <f t="shared" si="104"/>
        <v>0</v>
      </c>
      <c r="ES423">
        <f t="shared" si="105"/>
        <v>1</v>
      </c>
      <c r="ET423">
        <f t="shared" si="106"/>
        <v>0</v>
      </c>
      <c r="EU423">
        <f t="shared" si="107"/>
        <v>0</v>
      </c>
      <c r="EV423">
        <f t="shared" si="108"/>
        <v>1</v>
      </c>
      <c r="EW423">
        <f t="shared" si="109"/>
        <v>0</v>
      </c>
      <c r="EX423">
        <f t="shared" si="110"/>
        <v>0</v>
      </c>
      <c r="EY423" s="8">
        <v>1</v>
      </c>
      <c r="EZ423">
        <v>1</v>
      </c>
      <c r="FA423" s="2">
        <v>42874</v>
      </c>
      <c r="FB423">
        <v>0</v>
      </c>
      <c r="FC423">
        <v>1</v>
      </c>
      <c r="FD423">
        <v>0</v>
      </c>
      <c r="FE423">
        <v>0</v>
      </c>
      <c r="FF423">
        <v>1</v>
      </c>
      <c r="FG423">
        <v>0</v>
      </c>
      <c r="FH423">
        <v>0</v>
      </c>
      <c r="FI423">
        <v>1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0</v>
      </c>
      <c r="HA423">
        <v>0</v>
      </c>
      <c r="HB423">
        <v>0</v>
      </c>
      <c r="HD423">
        <v>0</v>
      </c>
      <c r="HE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f t="shared" si="112"/>
        <v>0</v>
      </c>
      <c r="HT423">
        <v>0</v>
      </c>
      <c r="HU423">
        <v>1</v>
      </c>
      <c r="HV423">
        <v>0</v>
      </c>
      <c r="HW423" s="2">
        <v>43023</v>
      </c>
      <c r="HX423">
        <v>0</v>
      </c>
      <c r="HZ423">
        <v>473</v>
      </c>
      <c r="IA423">
        <v>0</v>
      </c>
      <c r="ID423">
        <v>2</v>
      </c>
      <c r="IE423">
        <v>4</v>
      </c>
    </row>
    <row r="424" spans="1:239" x14ac:dyDescent="0.35">
      <c r="A424">
        <v>64</v>
      </c>
      <c r="B424">
        <v>1</v>
      </c>
      <c r="C424" s="9">
        <v>2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f t="shared" si="98"/>
        <v>1</v>
      </c>
      <c r="M424">
        <v>1</v>
      </c>
      <c r="N424">
        <v>0</v>
      </c>
      <c r="O424">
        <v>1</v>
      </c>
      <c r="P424">
        <v>0</v>
      </c>
      <c r="Q424">
        <f t="shared" si="99"/>
        <v>1</v>
      </c>
      <c r="R424" s="8">
        <v>0</v>
      </c>
      <c r="S424" s="8">
        <v>40</v>
      </c>
      <c r="T424">
        <v>2</v>
      </c>
      <c r="U424">
        <v>0</v>
      </c>
      <c r="V424">
        <v>0</v>
      </c>
      <c r="W424">
        <v>1</v>
      </c>
      <c r="X424" s="8">
        <v>5</v>
      </c>
      <c r="Y424">
        <v>0</v>
      </c>
      <c r="Z424" s="8">
        <v>117</v>
      </c>
      <c r="AA424" s="8">
        <v>61</v>
      </c>
      <c r="AB424" s="8">
        <v>97</v>
      </c>
      <c r="AC424">
        <v>0</v>
      </c>
      <c r="AD424" s="8">
        <v>1.970802919708029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 s="8">
        <v>35</v>
      </c>
      <c r="AL424" s="8">
        <v>68</v>
      </c>
      <c r="AM424" s="6">
        <v>7</v>
      </c>
      <c r="AN424">
        <v>1</v>
      </c>
      <c r="AO424" s="8">
        <v>80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 s="8">
        <v>2</v>
      </c>
      <c r="AW424">
        <v>0</v>
      </c>
      <c r="AX424">
        <v>1</v>
      </c>
      <c r="AY424">
        <v>0</v>
      </c>
      <c r="AZ424" s="8">
        <v>4</v>
      </c>
      <c r="BA424" s="8">
        <v>0</v>
      </c>
      <c r="BB424" t="s">
        <v>260</v>
      </c>
      <c r="BD424" s="2">
        <v>41320</v>
      </c>
      <c r="BE424" s="2">
        <v>41396</v>
      </c>
      <c r="BF424" s="8">
        <v>76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6</v>
      </c>
      <c r="BO424">
        <v>10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3</v>
      </c>
      <c r="CJ424">
        <v>1</v>
      </c>
      <c r="CK424">
        <v>1</v>
      </c>
      <c r="CL424">
        <v>1</v>
      </c>
      <c r="CM424">
        <v>0</v>
      </c>
      <c r="CN424" s="6">
        <v>0.3</v>
      </c>
      <c r="CO424" s="8">
        <v>40</v>
      </c>
      <c r="CP424" s="8">
        <v>0</v>
      </c>
      <c r="CQ424" s="8">
        <v>60</v>
      </c>
      <c r="CR424" s="8">
        <v>77.5</v>
      </c>
      <c r="CS424">
        <v>0</v>
      </c>
      <c r="CT424" s="4">
        <v>0.66239316239316237</v>
      </c>
      <c r="CU424" s="8">
        <v>39.5</v>
      </c>
      <c r="CV424" s="8">
        <v>65</v>
      </c>
      <c r="CW424" s="8">
        <v>1</v>
      </c>
      <c r="CX424">
        <v>1</v>
      </c>
      <c r="CY424" s="2">
        <v>41403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1</v>
      </c>
      <c r="DO424">
        <v>1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1</v>
      </c>
      <c r="DV424">
        <v>0</v>
      </c>
      <c r="DW424">
        <v>0</v>
      </c>
      <c r="DX424">
        <v>0</v>
      </c>
      <c r="DY424">
        <v>1</v>
      </c>
      <c r="DZ424">
        <v>1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f t="shared" si="100"/>
        <v>1</v>
      </c>
      <c r="EO424">
        <f t="shared" si="101"/>
        <v>0</v>
      </c>
      <c r="EP424">
        <f t="shared" si="102"/>
        <v>1</v>
      </c>
      <c r="EQ424">
        <f t="shared" si="103"/>
        <v>1</v>
      </c>
      <c r="ER424">
        <f t="shared" si="104"/>
        <v>0</v>
      </c>
      <c r="ES424">
        <f t="shared" si="105"/>
        <v>1</v>
      </c>
      <c r="ET424">
        <f t="shared" si="106"/>
        <v>1</v>
      </c>
      <c r="EU424">
        <f t="shared" si="107"/>
        <v>1</v>
      </c>
      <c r="EV424">
        <f t="shared" si="108"/>
        <v>1</v>
      </c>
      <c r="EW424">
        <f t="shared" si="109"/>
        <v>1</v>
      </c>
      <c r="EX424">
        <f t="shared" si="110"/>
        <v>1</v>
      </c>
      <c r="EY424" s="8">
        <v>1.773333333333333</v>
      </c>
      <c r="EZ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HA424">
        <v>0</v>
      </c>
      <c r="HB424">
        <v>0</v>
      </c>
      <c r="HD424">
        <v>0</v>
      </c>
      <c r="HE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f t="shared" si="112"/>
        <v>0</v>
      </c>
      <c r="HT424">
        <v>0</v>
      </c>
      <c r="HU424">
        <v>1</v>
      </c>
      <c r="HV424">
        <v>0</v>
      </c>
      <c r="HW424" s="2">
        <v>41425</v>
      </c>
      <c r="HX424">
        <v>0</v>
      </c>
      <c r="HZ424">
        <v>29</v>
      </c>
      <c r="IA424">
        <v>1</v>
      </c>
      <c r="ID424">
        <v>0</v>
      </c>
      <c r="IE424">
        <v>0</v>
      </c>
    </row>
    <row r="425" spans="1:239" x14ac:dyDescent="0.35">
      <c r="A425">
        <v>60</v>
      </c>
      <c r="B425">
        <v>1</v>
      </c>
      <c r="C425" s="9">
        <v>2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f t="shared" si="98"/>
        <v>1</v>
      </c>
      <c r="M425">
        <v>2</v>
      </c>
      <c r="N425">
        <v>0</v>
      </c>
      <c r="O425">
        <v>0</v>
      </c>
      <c r="P425">
        <v>1</v>
      </c>
      <c r="Q425">
        <f t="shared" si="99"/>
        <v>0</v>
      </c>
      <c r="R425" s="8">
        <v>18</v>
      </c>
      <c r="S425" s="8">
        <v>9.4792167232943286E-2</v>
      </c>
      <c r="T425">
        <v>0</v>
      </c>
      <c r="U425">
        <v>1</v>
      </c>
      <c r="V425">
        <v>0</v>
      </c>
      <c r="W425">
        <v>0</v>
      </c>
      <c r="X425" s="8">
        <v>0</v>
      </c>
      <c r="Y425">
        <v>1</v>
      </c>
      <c r="Z425" s="8">
        <v>140</v>
      </c>
      <c r="AA425" s="8">
        <v>60</v>
      </c>
      <c r="AB425" s="8">
        <v>98</v>
      </c>
      <c r="AC425">
        <v>0</v>
      </c>
      <c r="AD425" s="8">
        <v>1.787234042553191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8">
        <v>38</v>
      </c>
      <c r="AL425" s="8">
        <v>53</v>
      </c>
      <c r="AM425" s="6">
        <v>9.1999999999999993</v>
      </c>
      <c r="AN425">
        <v>0</v>
      </c>
      <c r="AO425" s="8">
        <v>80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 s="8">
        <v>3</v>
      </c>
      <c r="AW425">
        <v>0</v>
      </c>
      <c r="AX425">
        <v>0</v>
      </c>
      <c r="AY425">
        <v>1</v>
      </c>
      <c r="AZ425" s="8">
        <v>142</v>
      </c>
      <c r="BA425" s="8">
        <v>83</v>
      </c>
      <c r="BB425" t="s">
        <v>220</v>
      </c>
      <c r="BD425" s="2">
        <v>42353</v>
      </c>
      <c r="BE425" s="2">
        <v>42431</v>
      </c>
      <c r="BF425" s="8">
        <v>78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1</v>
      </c>
      <c r="BN425">
        <v>7</v>
      </c>
      <c r="BO425">
        <v>14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3</v>
      </c>
      <c r="CJ425">
        <v>1</v>
      </c>
      <c r="CK425">
        <v>1</v>
      </c>
      <c r="CL425">
        <v>1</v>
      </c>
      <c r="CM425">
        <v>1</v>
      </c>
      <c r="CN425" s="6">
        <v>0.2</v>
      </c>
      <c r="CO425" s="8">
        <v>70</v>
      </c>
      <c r="CP425" s="8">
        <v>0</v>
      </c>
      <c r="CQ425" s="8">
        <v>30</v>
      </c>
      <c r="CR425" s="8">
        <v>32</v>
      </c>
      <c r="CS425">
        <v>1</v>
      </c>
      <c r="CT425" s="4">
        <v>0.22857142857142856</v>
      </c>
      <c r="CU425" s="8">
        <v>108</v>
      </c>
      <c r="CV425" s="8">
        <v>32</v>
      </c>
      <c r="CW425" s="8">
        <v>1</v>
      </c>
      <c r="CX425">
        <v>1</v>
      </c>
      <c r="CY425" s="2">
        <v>42448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</v>
      </c>
      <c r="DG425">
        <v>1</v>
      </c>
      <c r="DH425">
        <v>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1</v>
      </c>
      <c r="DY425">
        <v>0</v>
      </c>
      <c r="DZ425">
        <v>0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0</v>
      </c>
      <c r="EL425">
        <v>0</v>
      </c>
      <c r="EM425">
        <v>0</v>
      </c>
      <c r="EN425">
        <f t="shared" si="100"/>
        <v>1</v>
      </c>
      <c r="EO425">
        <f t="shared" si="101"/>
        <v>1</v>
      </c>
      <c r="EP425">
        <f t="shared" si="102"/>
        <v>1</v>
      </c>
      <c r="EQ425">
        <f t="shared" si="103"/>
        <v>0</v>
      </c>
      <c r="ER425">
        <f t="shared" si="104"/>
        <v>1</v>
      </c>
      <c r="ES425">
        <f t="shared" si="105"/>
        <v>0</v>
      </c>
      <c r="ET425">
        <f t="shared" si="106"/>
        <v>0</v>
      </c>
      <c r="EU425">
        <f t="shared" si="107"/>
        <v>0</v>
      </c>
      <c r="EV425">
        <f t="shared" si="108"/>
        <v>0</v>
      </c>
      <c r="EW425">
        <f t="shared" si="109"/>
        <v>0</v>
      </c>
      <c r="EX425">
        <f t="shared" si="110"/>
        <v>0</v>
      </c>
      <c r="EY425" s="8">
        <v>1.849315068493151</v>
      </c>
      <c r="EZ425">
        <v>1</v>
      </c>
      <c r="FA425" s="2">
        <v>42491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HA425">
        <v>0</v>
      </c>
      <c r="HB425">
        <v>0</v>
      </c>
      <c r="HD425">
        <v>0</v>
      </c>
      <c r="HE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1</v>
      </c>
      <c r="HR425">
        <f t="shared" si="112"/>
        <v>0</v>
      </c>
      <c r="HS425" t="s">
        <v>250</v>
      </c>
      <c r="HT425">
        <v>0</v>
      </c>
      <c r="HU425">
        <v>1</v>
      </c>
      <c r="HV425">
        <v>0</v>
      </c>
      <c r="HW425" s="2">
        <v>42510</v>
      </c>
      <c r="HX425">
        <v>0</v>
      </c>
      <c r="HZ425">
        <v>79</v>
      </c>
      <c r="IA425">
        <v>1</v>
      </c>
      <c r="ID425">
        <v>0</v>
      </c>
      <c r="IE425">
        <v>0</v>
      </c>
    </row>
    <row r="426" spans="1:239" x14ac:dyDescent="0.35">
      <c r="A426">
        <v>85</v>
      </c>
      <c r="B426">
        <v>1</v>
      </c>
      <c r="C426" s="9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 t="shared" si="98"/>
        <v>0</v>
      </c>
      <c r="M426">
        <v>0</v>
      </c>
      <c r="N426">
        <v>1</v>
      </c>
      <c r="O426">
        <v>0</v>
      </c>
      <c r="P426">
        <v>0</v>
      </c>
      <c r="Q426">
        <f t="shared" si="99"/>
        <v>1</v>
      </c>
      <c r="R426" s="8">
        <v>0</v>
      </c>
      <c r="S426" s="8">
        <v>0</v>
      </c>
      <c r="T426">
        <v>0</v>
      </c>
      <c r="U426">
        <v>1</v>
      </c>
      <c r="V426">
        <v>0</v>
      </c>
      <c r="W426">
        <v>0</v>
      </c>
      <c r="X426" s="8">
        <v>0</v>
      </c>
      <c r="Y426">
        <v>0</v>
      </c>
      <c r="Z426" s="8">
        <v>136</v>
      </c>
      <c r="AA426" s="8">
        <v>63</v>
      </c>
      <c r="AB426" s="8">
        <v>99</v>
      </c>
      <c r="AC426">
        <v>0</v>
      </c>
      <c r="AD426" s="8">
        <v>1.839416058394161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s="8">
        <v>39.86005778860499</v>
      </c>
      <c r="AL426" s="8">
        <v>59</v>
      </c>
      <c r="AM426" s="6">
        <v>7.3</v>
      </c>
      <c r="AN426">
        <v>0</v>
      </c>
      <c r="AO426" s="8">
        <v>45</v>
      </c>
      <c r="AP426">
        <v>2</v>
      </c>
      <c r="AQ426">
        <v>1</v>
      </c>
      <c r="AR426">
        <v>1</v>
      </c>
      <c r="AS426">
        <v>0</v>
      </c>
      <c r="AT426">
        <v>0</v>
      </c>
      <c r="AU426">
        <v>0</v>
      </c>
      <c r="AV426" s="8">
        <v>2</v>
      </c>
      <c r="AW426">
        <v>0</v>
      </c>
      <c r="AX426">
        <v>1</v>
      </c>
      <c r="AY426">
        <v>0</v>
      </c>
      <c r="AZ426" s="8">
        <v>219</v>
      </c>
      <c r="BA426" s="8">
        <v>0</v>
      </c>
      <c r="BB426" t="s">
        <v>222</v>
      </c>
      <c r="BD426" s="2">
        <v>42719</v>
      </c>
      <c r="BE426" s="2">
        <v>42797</v>
      </c>
      <c r="BF426" s="8">
        <v>78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10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3</v>
      </c>
      <c r="CJ426">
        <v>1</v>
      </c>
      <c r="CK426">
        <v>1</v>
      </c>
      <c r="CL426">
        <v>1</v>
      </c>
      <c r="CM426">
        <v>0</v>
      </c>
      <c r="CN426" s="6">
        <v>0.2</v>
      </c>
      <c r="CO426" s="8">
        <v>0</v>
      </c>
      <c r="CP426" s="8">
        <v>0</v>
      </c>
      <c r="CQ426" s="8">
        <v>100</v>
      </c>
      <c r="CR426" s="8">
        <v>37</v>
      </c>
      <c r="CS426">
        <v>1</v>
      </c>
      <c r="CT426" s="4">
        <v>0.27205882352941174</v>
      </c>
      <c r="CU426" s="8">
        <v>99</v>
      </c>
      <c r="CV426" s="8">
        <v>38</v>
      </c>
      <c r="CW426" s="8">
        <v>1</v>
      </c>
      <c r="CX426">
        <v>1</v>
      </c>
      <c r="CY426" s="2">
        <v>42873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0</v>
      </c>
      <c r="DG426">
        <v>1</v>
      </c>
      <c r="DH426">
        <v>1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1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</v>
      </c>
      <c r="EL426">
        <v>0</v>
      </c>
      <c r="EM426">
        <v>0</v>
      </c>
      <c r="EN426">
        <f t="shared" si="100"/>
        <v>1</v>
      </c>
      <c r="EO426">
        <f t="shared" si="101"/>
        <v>0</v>
      </c>
      <c r="EP426">
        <f t="shared" si="102"/>
        <v>1</v>
      </c>
      <c r="EQ426">
        <f t="shared" si="103"/>
        <v>1</v>
      </c>
      <c r="ER426">
        <f t="shared" si="104"/>
        <v>0</v>
      </c>
      <c r="ES426">
        <f t="shared" si="105"/>
        <v>1</v>
      </c>
      <c r="ET426">
        <f t="shared" si="106"/>
        <v>1</v>
      </c>
      <c r="EU426">
        <f t="shared" si="107"/>
        <v>0</v>
      </c>
      <c r="EV426">
        <f t="shared" si="108"/>
        <v>0</v>
      </c>
      <c r="EW426">
        <f t="shared" si="109"/>
        <v>0</v>
      </c>
      <c r="EX426">
        <f t="shared" si="110"/>
        <v>1</v>
      </c>
      <c r="EY426" s="8">
        <v>1.7671232876712331</v>
      </c>
      <c r="EZ426">
        <v>1</v>
      </c>
      <c r="FA426" s="2">
        <v>42938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0</v>
      </c>
      <c r="FK426">
        <v>1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0</v>
      </c>
      <c r="HA426">
        <v>0</v>
      </c>
      <c r="HB426">
        <v>0</v>
      </c>
      <c r="HD426">
        <v>0</v>
      </c>
      <c r="HE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f t="shared" si="112"/>
        <v>0</v>
      </c>
      <c r="HT426">
        <v>0</v>
      </c>
      <c r="HU426">
        <v>1</v>
      </c>
      <c r="HV426">
        <v>0</v>
      </c>
      <c r="HX426">
        <v>0</v>
      </c>
      <c r="ID426">
        <v>2</v>
      </c>
      <c r="IE426">
        <v>4</v>
      </c>
    </row>
    <row r="427" spans="1:239" x14ac:dyDescent="0.35">
      <c r="A427">
        <v>79</v>
      </c>
      <c r="B427">
        <v>2</v>
      </c>
      <c r="C427" s="9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f t="shared" si="98"/>
        <v>0</v>
      </c>
      <c r="M427">
        <v>0</v>
      </c>
      <c r="N427">
        <v>1</v>
      </c>
      <c r="O427">
        <v>0</v>
      </c>
      <c r="P427">
        <v>0</v>
      </c>
      <c r="Q427">
        <f t="shared" si="99"/>
        <v>1</v>
      </c>
      <c r="R427" s="8">
        <v>0</v>
      </c>
      <c r="S427" s="8">
        <v>0</v>
      </c>
      <c r="T427">
        <v>0</v>
      </c>
      <c r="U427">
        <v>1</v>
      </c>
      <c r="V427">
        <v>0</v>
      </c>
      <c r="W427">
        <v>0</v>
      </c>
      <c r="X427" s="8">
        <v>0</v>
      </c>
      <c r="Y427">
        <v>0</v>
      </c>
      <c r="Z427" s="8">
        <v>137</v>
      </c>
      <c r="AA427" s="8">
        <v>62</v>
      </c>
      <c r="AB427" s="8">
        <v>97</v>
      </c>
      <c r="AC427">
        <v>0</v>
      </c>
      <c r="AD427" s="8">
        <v>1.9398496240601499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s="8">
        <v>39.5</v>
      </c>
      <c r="AL427" s="8">
        <v>58</v>
      </c>
      <c r="AM427" s="6">
        <v>6.7</v>
      </c>
      <c r="AN427">
        <v>1</v>
      </c>
      <c r="AO427" s="8">
        <v>79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 s="8">
        <v>2</v>
      </c>
      <c r="AW427">
        <v>0</v>
      </c>
      <c r="AX427">
        <v>1</v>
      </c>
      <c r="AY427">
        <v>0</v>
      </c>
      <c r="AZ427" s="8">
        <v>186.5</v>
      </c>
      <c r="BA427" s="8">
        <v>0</v>
      </c>
      <c r="BB427" t="s">
        <v>223</v>
      </c>
      <c r="BD427" s="2">
        <v>41654</v>
      </c>
      <c r="BE427" s="2">
        <v>41733</v>
      </c>
      <c r="BF427" s="8">
        <v>79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4</v>
      </c>
      <c r="BO427">
        <v>3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 s="6">
        <v>1</v>
      </c>
      <c r="CO427" s="8">
        <v>90</v>
      </c>
      <c r="CP427" s="8">
        <v>0</v>
      </c>
      <c r="CQ427" s="8">
        <v>10</v>
      </c>
      <c r="CR427" s="8">
        <v>94</v>
      </c>
      <c r="CS427">
        <v>0</v>
      </c>
      <c r="CT427" s="4">
        <v>0.68613138686131392</v>
      </c>
      <c r="CU427" s="8">
        <v>43</v>
      </c>
      <c r="CV427" s="8">
        <v>79</v>
      </c>
      <c r="CW427" s="8">
        <v>0</v>
      </c>
      <c r="CX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f t="shared" si="100"/>
        <v>0</v>
      </c>
      <c r="EO427">
        <f t="shared" si="101"/>
        <v>0</v>
      </c>
      <c r="EP427">
        <f t="shared" si="102"/>
        <v>0</v>
      </c>
      <c r="EQ427">
        <f t="shared" si="103"/>
        <v>0</v>
      </c>
      <c r="ER427">
        <f t="shared" si="104"/>
        <v>0</v>
      </c>
      <c r="ES427">
        <f t="shared" si="105"/>
        <v>0</v>
      </c>
      <c r="ET427">
        <f t="shared" si="106"/>
        <v>0</v>
      </c>
      <c r="EU427">
        <f t="shared" si="107"/>
        <v>0</v>
      </c>
      <c r="EV427">
        <f t="shared" si="108"/>
        <v>0</v>
      </c>
      <c r="EW427">
        <f t="shared" si="109"/>
        <v>0</v>
      </c>
      <c r="EX427">
        <f t="shared" si="110"/>
        <v>0</v>
      </c>
      <c r="EY427" s="8">
        <v>1.916666666666667</v>
      </c>
      <c r="EZ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1</v>
      </c>
      <c r="GY427">
        <v>0</v>
      </c>
      <c r="HA427">
        <v>0</v>
      </c>
      <c r="HB427">
        <v>0</v>
      </c>
      <c r="HD427">
        <v>0</v>
      </c>
      <c r="HE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f t="shared" si="112"/>
        <v>0</v>
      </c>
      <c r="HT427">
        <v>0</v>
      </c>
      <c r="HU427">
        <v>1</v>
      </c>
      <c r="HV427">
        <v>0</v>
      </c>
      <c r="HW427" s="2">
        <v>41952</v>
      </c>
      <c r="HX427">
        <v>1</v>
      </c>
      <c r="HY427" s="2">
        <v>42034</v>
      </c>
      <c r="HZ427">
        <v>219</v>
      </c>
      <c r="IA427">
        <v>1</v>
      </c>
      <c r="ID427">
        <v>0</v>
      </c>
      <c r="IE427">
        <v>0</v>
      </c>
    </row>
    <row r="428" spans="1:239" x14ac:dyDescent="0.35">
      <c r="A428">
        <v>67</v>
      </c>
      <c r="B428">
        <v>1</v>
      </c>
      <c r="C428" s="9">
        <v>3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f t="shared" si="98"/>
        <v>1</v>
      </c>
      <c r="M428">
        <v>0</v>
      </c>
      <c r="N428">
        <v>1</v>
      </c>
      <c r="O428">
        <v>0</v>
      </c>
      <c r="P428">
        <v>0</v>
      </c>
      <c r="Q428">
        <f t="shared" si="99"/>
        <v>1</v>
      </c>
      <c r="R428" s="8">
        <v>0</v>
      </c>
      <c r="S428" s="8">
        <v>0</v>
      </c>
      <c r="T428">
        <v>0</v>
      </c>
      <c r="U428">
        <v>1</v>
      </c>
      <c r="V428">
        <v>0</v>
      </c>
      <c r="W428">
        <v>0</v>
      </c>
      <c r="X428" s="8">
        <v>0</v>
      </c>
      <c r="Y428">
        <v>0</v>
      </c>
      <c r="Z428" s="8">
        <v>134</v>
      </c>
      <c r="AA428" s="8">
        <v>64</v>
      </c>
      <c r="AB428" s="8">
        <v>98</v>
      </c>
      <c r="AC428">
        <v>0</v>
      </c>
      <c r="AD428" s="8">
        <v>1.9407407407407411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s="8">
        <v>42.05258846559132</v>
      </c>
      <c r="AL428" s="8">
        <v>100</v>
      </c>
      <c r="AM428" s="6">
        <v>7</v>
      </c>
      <c r="AN428">
        <v>1</v>
      </c>
      <c r="AO428" s="8">
        <v>32</v>
      </c>
      <c r="AP428">
        <v>3</v>
      </c>
      <c r="AQ428">
        <v>1</v>
      </c>
      <c r="AR428">
        <v>0</v>
      </c>
      <c r="AS428">
        <v>1</v>
      </c>
      <c r="AT428">
        <v>0</v>
      </c>
      <c r="AU428">
        <v>0</v>
      </c>
      <c r="AV428" s="8">
        <v>3</v>
      </c>
      <c r="AW428">
        <v>0</v>
      </c>
      <c r="AX428">
        <v>0</v>
      </c>
      <c r="AY428">
        <v>1</v>
      </c>
      <c r="AZ428" s="8">
        <v>133</v>
      </c>
      <c r="BA428" s="8">
        <v>133</v>
      </c>
      <c r="BB428" t="s">
        <v>220</v>
      </c>
      <c r="BD428" s="2">
        <v>42739</v>
      </c>
      <c r="BE428" s="2">
        <v>42818</v>
      </c>
      <c r="BF428" s="8">
        <v>79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6</v>
      </c>
      <c r="BO428">
        <v>16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1</v>
      </c>
      <c r="CI428">
        <v>3</v>
      </c>
      <c r="CJ428">
        <v>1</v>
      </c>
      <c r="CK428">
        <v>1</v>
      </c>
      <c r="CL428">
        <v>1</v>
      </c>
      <c r="CM428">
        <v>1</v>
      </c>
      <c r="CN428" s="6">
        <v>10</v>
      </c>
      <c r="CO428" s="8">
        <v>50</v>
      </c>
      <c r="CP428" s="8">
        <v>50</v>
      </c>
      <c r="CQ428" s="8">
        <v>0</v>
      </c>
      <c r="CR428" s="8">
        <v>136</v>
      </c>
      <c r="CS428">
        <v>0</v>
      </c>
      <c r="CT428" s="4">
        <v>1.0149253731343284</v>
      </c>
      <c r="CU428" s="8">
        <v>-2</v>
      </c>
      <c r="CV428" s="8">
        <v>165</v>
      </c>
      <c r="CW428" s="8">
        <v>1</v>
      </c>
      <c r="CX428">
        <v>1</v>
      </c>
      <c r="CY428" s="2">
        <v>42832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1</v>
      </c>
      <c r="EF428">
        <v>1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f t="shared" si="100"/>
        <v>0</v>
      </c>
      <c r="EO428">
        <f t="shared" si="101"/>
        <v>0</v>
      </c>
      <c r="EP428">
        <f t="shared" si="102"/>
        <v>0</v>
      </c>
      <c r="EQ428">
        <f t="shared" si="103"/>
        <v>0</v>
      </c>
      <c r="ER428">
        <f t="shared" si="104"/>
        <v>0</v>
      </c>
      <c r="ES428">
        <f t="shared" si="105"/>
        <v>0</v>
      </c>
      <c r="ET428">
        <f t="shared" si="106"/>
        <v>0</v>
      </c>
      <c r="EU428">
        <f t="shared" si="107"/>
        <v>0</v>
      </c>
      <c r="EV428">
        <f t="shared" si="108"/>
        <v>0</v>
      </c>
      <c r="EW428">
        <f t="shared" si="109"/>
        <v>0</v>
      </c>
      <c r="EX428">
        <f t="shared" si="110"/>
        <v>0</v>
      </c>
      <c r="EY428" s="8">
        <v>1</v>
      </c>
      <c r="EZ428">
        <v>1</v>
      </c>
      <c r="FA428" s="2">
        <v>42838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</v>
      </c>
      <c r="GY428">
        <v>0</v>
      </c>
      <c r="HA428">
        <v>0</v>
      </c>
      <c r="HB428">
        <v>0</v>
      </c>
      <c r="HD428">
        <v>0</v>
      </c>
      <c r="HE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1</v>
      </c>
      <c r="HP428">
        <v>58</v>
      </c>
      <c r="HQ428">
        <v>0</v>
      </c>
      <c r="HR428">
        <f t="shared" si="112"/>
        <v>0</v>
      </c>
      <c r="HT428">
        <v>0</v>
      </c>
      <c r="HU428">
        <v>1</v>
      </c>
      <c r="HV428">
        <v>0</v>
      </c>
      <c r="HW428" s="2">
        <v>42978</v>
      </c>
      <c r="HX428">
        <v>0</v>
      </c>
      <c r="HZ428">
        <v>160</v>
      </c>
      <c r="IA428">
        <v>1</v>
      </c>
      <c r="ID428">
        <v>0</v>
      </c>
      <c r="IE428">
        <v>0</v>
      </c>
    </row>
    <row r="429" spans="1:239" x14ac:dyDescent="0.35">
      <c r="A429">
        <v>63</v>
      </c>
      <c r="B429">
        <v>1</v>
      </c>
      <c r="C429" s="9">
        <v>2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f t="shared" si="98"/>
        <v>1</v>
      </c>
      <c r="M429">
        <v>0</v>
      </c>
      <c r="N429">
        <v>1</v>
      </c>
      <c r="O429">
        <v>0</v>
      </c>
      <c r="P429">
        <v>0</v>
      </c>
      <c r="Q429">
        <f t="shared" si="99"/>
        <v>1</v>
      </c>
      <c r="R429" s="8">
        <v>0</v>
      </c>
      <c r="S429" s="8">
        <v>0</v>
      </c>
      <c r="T429">
        <v>2</v>
      </c>
      <c r="U429">
        <v>0</v>
      </c>
      <c r="V429">
        <v>0</v>
      </c>
      <c r="W429">
        <v>1</v>
      </c>
      <c r="X429" s="8">
        <v>21</v>
      </c>
      <c r="Y429">
        <v>0</v>
      </c>
      <c r="Z429" s="8">
        <v>126</v>
      </c>
      <c r="AA429" s="8">
        <v>63</v>
      </c>
      <c r="AB429" s="8">
        <v>97</v>
      </c>
      <c r="AC429">
        <v>0</v>
      </c>
      <c r="AD429" s="8">
        <v>1.9407407407407411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s="8">
        <v>36.140274232596788</v>
      </c>
      <c r="AL429" s="8">
        <v>59</v>
      </c>
      <c r="AM429" s="6">
        <v>9.9</v>
      </c>
      <c r="AN429">
        <v>0</v>
      </c>
      <c r="AO429" s="8">
        <v>97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 s="8">
        <v>2</v>
      </c>
      <c r="AW429">
        <v>0</v>
      </c>
      <c r="AX429">
        <v>1</v>
      </c>
      <c r="AY429">
        <v>0</v>
      </c>
      <c r="AZ429" s="8">
        <v>87</v>
      </c>
      <c r="BA429" s="8">
        <v>0</v>
      </c>
      <c r="BB429" t="s">
        <v>222</v>
      </c>
      <c r="BD429" s="2">
        <v>42644</v>
      </c>
      <c r="BE429" s="2">
        <v>42725</v>
      </c>
      <c r="BF429" s="8">
        <v>81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5</v>
      </c>
      <c r="BO429">
        <v>2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0</v>
      </c>
      <c r="CL429">
        <v>0</v>
      </c>
      <c r="CM429">
        <v>0</v>
      </c>
      <c r="CN429" s="6">
        <v>0.1</v>
      </c>
      <c r="CO429" s="8">
        <v>0</v>
      </c>
      <c r="CP429" s="8">
        <v>0</v>
      </c>
      <c r="CQ429" s="8">
        <v>100</v>
      </c>
      <c r="CR429" s="8">
        <v>91</v>
      </c>
      <c r="CS429">
        <v>0</v>
      </c>
      <c r="CT429" s="4">
        <v>0.72222222222222221</v>
      </c>
      <c r="CU429" s="8">
        <v>35</v>
      </c>
      <c r="CV429" s="8">
        <v>69</v>
      </c>
      <c r="CW429" s="8">
        <v>0</v>
      </c>
      <c r="CX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f t="shared" si="100"/>
        <v>0</v>
      </c>
      <c r="EO429">
        <f t="shared" si="101"/>
        <v>0</v>
      </c>
      <c r="EP429">
        <f t="shared" si="102"/>
        <v>0</v>
      </c>
      <c r="EQ429">
        <f t="shared" si="103"/>
        <v>0</v>
      </c>
      <c r="ER429">
        <f t="shared" si="104"/>
        <v>0</v>
      </c>
      <c r="ES429">
        <f t="shared" si="105"/>
        <v>0</v>
      </c>
      <c r="ET429">
        <f t="shared" si="106"/>
        <v>0</v>
      </c>
      <c r="EU429">
        <f t="shared" si="107"/>
        <v>0</v>
      </c>
      <c r="EV429">
        <f t="shared" si="108"/>
        <v>0</v>
      </c>
      <c r="EW429">
        <f t="shared" si="109"/>
        <v>0</v>
      </c>
      <c r="EX429">
        <f t="shared" si="110"/>
        <v>0</v>
      </c>
      <c r="EY429" s="8">
        <v>1.7761194029850751</v>
      </c>
      <c r="EZ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HA429">
        <v>0</v>
      </c>
      <c r="HB429">
        <v>0</v>
      </c>
      <c r="HD429">
        <v>0</v>
      </c>
      <c r="HE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f t="shared" si="112"/>
        <v>0</v>
      </c>
      <c r="HT429">
        <v>0</v>
      </c>
      <c r="HU429">
        <v>1</v>
      </c>
      <c r="HV429">
        <v>0</v>
      </c>
      <c r="HW429" s="2">
        <v>42874</v>
      </c>
      <c r="HX429">
        <v>0</v>
      </c>
      <c r="HZ429">
        <v>149</v>
      </c>
      <c r="IA429">
        <v>1</v>
      </c>
      <c r="ID429">
        <v>0</v>
      </c>
      <c r="IE429">
        <v>0</v>
      </c>
    </row>
    <row r="430" spans="1:239" x14ac:dyDescent="0.35">
      <c r="A430">
        <v>64</v>
      </c>
      <c r="B430">
        <v>1</v>
      </c>
      <c r="C430" s="9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f t="shared" si="98"/>
        <v>0</v>
      </c>
      <c r="M430">
        <v>0</v>
      </c>
      <c r="N430">
        <v>1</v>
      </c>
      <c r="O430">
        <v>0</v>
      </c>
      <c r="P430">
        <v>0</v>
      </c>
      <c r="Q430">
        <f t="shared" si="99"/>
        <v>1</v>
      </c>
      <c r="R430" s="8">
        <v>0</v>
      </c>
      <c r="S430" s="8">
        <v>0</v>
      </c>
      <c r="T430">
        <v>2</v>
      </c>
      <c r="U430">
        <v>0</v>
      </c>
      <c r="V430">
        <v>0</v>
      </c>
      <c r="W430">
        <v>1</v>
      </c>
      <c r="X430" s="8">
        <v>7</v>
      </c>
      <c r="Y430">
        <v>0</v>
      </c>
      <c r="Z430" s="8">
        <v>138</v>
      </c>
      <c r="AA430" s="8">
        <v>67</v>
      </c>
      <c r="AB430" s="8">
        <v>99</v>
      </c>
      <c r="AC430">
        <v>0</v>
      </c>
      <c r="AD430" s="8">
        <v>1.970149253731343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 s="8">
        <v>41</v>
      </c>
      <c r="AL430" s="8">
        <v>51</v>
      </c>
      <c r="AM430" s="6">
        <v>6.8</v>
      </c>
      <c r="AN430">
        <v>1</v>
      </c>
      <c r="AO430" s="8">
        <v>57</v>
      </c>
      <c r="AP430">
        <v>2</v>
      </c>
      <c r="AQ430">
        <v>1</v>
      </c>
      <c r="AR430">
        <v>1</v>
      </c>
      <c r="AS430">
        <v>0</v>
      </c>
      <c r="AT430">
        <v>0</v>
      </c>
      <c r="AU430">
        <v>0</v>
      </c>
      <c r="AV430" s="8">
        <v>2</v>
      </c>
      <c r="AW430">
        <v>0</v>
      </c>
      <c r="AX430">
        <v>1</v>
      </c>
      <c r="AY430">
        <v>0</v>
      </c>
      <c r="AZ430" s="8">
        <v>63</v>
      </c>
      <c r="BA430" s="8">
        <v>0</v>
      </c>
      <c r="BB430" t="s">
        <v>220</v>
      </c>
      <c r="BD430" s="2">
        <v>42566</v>
      </c>
      <c r="BE430" s="2">
        <v>42648</v>
      </c>
      <c r="BF430" s="8">
        <v>82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7</v>
      </c>
      <c r="BO430">
        <v>7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v>0</v>
      </c>
      <c r="CM430">
        <v>1</v>
      </c>
      <c r="CN430" s="6">
        <v>2.4</v>
      </c>
      <c r="CO430" s="8">
        <v>0</v>
      </c>
      <c r="CP430" s="8">
        <v>90</v>
      </c>
      <c r="CQ430" s="8">
        <v>10</v>
      </c>
      <c r="CR430" s="8">
        <v>85</v>
      </c>
      <c r="CS430">
        <v>0</v>
      </c>
      <c r="CT430" s="4">
        <v>0.61594202898550721</v>
      </c>
      <c r="CU430" s="8">
        <v>53</v>
      </c>
      <c r="CV430" s="8">
        <v>126</v>
      </c>
      <c r="CW430" s="8">
        <v>1</v>
      </c>
      <c r="CX430">
        <v>1</v>
      </c>
      <c r="CY430" s="2">
        <v>42658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1</v>
      </c>
      <c r="EL430">
        <v>0</v>
      </c>
      <c r="EM430">
        <v>0</v>
      </c>
      <c r="EN430">
        <f t="shared" si="100"/>
        <v>1</v>
      </c>
      <c r="EO430">
        <f t="shared" si="101"/>
        <v>0</v>
      </c>
      <c r="EP430">
        <f t="shared" si="102"/>
        <v>1</v>
      </c>
      <c r="EQ430">
        <f t="shared" si="103"/>
        <v>0</v>
      </c>
      <c r="ER430">
        <f t="shared" si="104"/>
        <v>0</v>
      </c>
      <c r="ES430">
        <f t="shared" si="105"/>
        <v>1</v>
      </c>
      <c r="ET430">
        <f t="shared" si="106"/>
        <v>1</v>
      </c>
      <c r="EU430">
        <f t="shared" si="107"/>
        <v>1</v>
      </c>
      <c r="EV430">
        <f t="shared" si="108"/>
        <v>0</v>
      </c>
      <c r="EW430">
        <f t="shared" si="109"/>
        <v>0</v>
      </c>
      <c r="EX430">
        <f t="shared" si="110"/>
        <v>1</v>
      </c>
      <c r="EY430" s="8">
        <v>2</v>
      </c>
      <c r="EZ430">
        <v>1</v>
      </c>
      <c r="FA430" s="2">
        <v>42662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1</v>
      </c>
      <c r="FI430">
        <v>0</v>
      </c>
      <c r="FJ430">
        <v>0</v>
      </c>
      <c r="FK430">
        <v>1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</v>
      </c>
      <c r="GY430">
        <v>1</v>
      </c>
      <c r="GZ430" s="2">
        <v>42656</v>
      </c>
      <c r="HA430">
        <v>3</v>
      </c>
      <c r="HB430">
        <v>0</v>
      </c>
      <c r="HD430">
        <v>0</v>
      </c>
      <c r="HE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f t="shared" si="112"/>
        <v>3</v>
      </c>
      <c r="HT430">
        <v>0</v>
      </c>
      <c r="HU430">
        <v>1</v>
      </c>
      <c r="HV430">
        <v>1</v>
      </c>
      <c r="HW430" s="2">
        <v>42812</v>
      </c>
      <c r="HX430">
        <v>0</v>
      </c>
      <c r="HZ430">
        <v>164</v>
      </c>
      <c r="IA430">
        <v>1</v>
      </c>
      <c r="IB430">
        <v>8</v>
      </c>
      <c r="IC430">
        <v>1</v>
      </c>
      <c r="ID430">
        <v>1</v>
      </c>
      <c r="IE430">
        <v>1</v>
      </c>
    </row>
    <row r="431" spans="1:239" x14ac:dyDescent="0.35">
      <c r="A431">
        <v>50</v>
      </c>
      <c r="B431">
        <v>2</v>
      </c>
      <c r="C431" s="9">
        <v>2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f t="shared" si="98"/>
        <v>1</v>
      </c>
      <c r="M431">
        <v>0</v>
      </c>
      <c r="N431">
        <v>1</v>
      </c>
      <c r="O431">
        <v>0</v>
      </c>
      <c r="P431">
        <v>0</v>
      </c>
      <c r="Q431">
        <f t="shared" si="99"/>
        <v>1</v>
      </c>
      <c r="R431" s="8">
        <v>0</v>
      </c>
      <c r="S431" s="8">
        <v>0</v>
      </c>
      <c r="T431">
        <v>0</v>
      </c>
      <c r="U431">
        <v>1</v>
      </c>
      <c r="V431">
        <v>0</v>
      </c>
      <c r="W431">
        <v>0</v>
      </c>
      <c r="X431" s="8">
        <v>0</v>
      </c>
      <c r="Y431">
        <v>0</v>
      </c>
      <c r="Z431" s="8">
        <v>134.5</v>
      </c>
      <c r="AA431" s="8">
        <v>74.949043138499349</v>
      </c>
      <c r="AB431" s="8">
        <v>97.114754098360649</v>
      </c>
      <c r="AC431">
        <v>0</v>
      </c>
      <c r="AD431" s="8">
        <v>1.9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 s="8">
        <v>42.053947647924232</v>
      </c>
      <c r="AL431" s="8">
        <v>63</v>
      </c>
      <c r="AM431" s="6">
        <v>8.1999999999999993</v>
      </c>
      <c r="AN431">
        <v>0</v>
      </c>
      <c r="AO431" s="8">
        <v>152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 s="8">
        <v>2</v>
      </c>
      <c r="AW431">
        <v>0</v>
      </c>
      <c r="AX431">
        <v>1</v>
      </c>
      <c r="AY431">
        <v>0</v>
      </c>
      <c r="AZ431" s="8">
        <v>1</v>
      </c>
      <c r="BA431" s="8">
        <v>0</v>
      </c>
      <c r="BB431" t="s">
        <v>242</v>
      </c>
      <c r="BD431" s="2">
        <v>41699</v>
      </c>
      <c r="BE431" s="2">
        <v>41783</v>
      </c>
      <c r="BF431" s="8">
        <v>84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4</v>
      </c>
      <c r="BO431">
        <v>3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0</v>
      </c>
      <c r="CL431">
        <v>0</v>
      </c>
      <c r="CM431">
        <v>0</v>
      </c>
      <c r="CN431" s="6">
        <v>17.5</v>
      </c>
      <c r="CO431" s="8">
        <v>10</v>
      </c>
      <c r="CP431" s="8">
        <v>0</v>
      </c>
      <c r="CQ431" s="8">
        <v>90</v>
      </c>
      <c r="CR431" s="8">
        <v>92</v>
      </c>
      <c r="CS431">
        <v>0</v>
      </c>
      <c r="CT431" s="4">
        <v>0.68401486988847582</v>
      </c>
      <c r="CU431" s="8">
        <v>42.5</v>
      </c>
      <c r="CV431" s="8">
        <v>100</v>
      </c>
      <c r="CW431" s="8">
        <v>0</v>
      </c>
      <c r="CX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f t="shared" si="100"/>
        <v>0</v>
      </c>
      <c r="EO431">
        <f t="shared" si="101"/>
        <v>0</v>
      </c>
      <c r="EP431">
        <f t="shared" si="102"/>
        <v>0</v>
      </c>
      <c r="EQ431">
        <f t="shared" si="103"/>
        <v>0</v>
      </c>
      <c r="ER431">
        <f t="shared" si="104"/>
        <v>0</v>
      </c>
      <c r="ES431">
        <f t="shared" si="105"/>
        <v>0</v>
      </c>
      <c r="ET431">
        <f t="shared" si="106"/>
        <v>0</v>
      </c>
      <c r="EU431">
        <f t="shared" si="107"/>
        <v>0</v>
      </c>
      <c r="EV431">
        <f t="shared" si="108"/>
        <v>0</v>
      </c>
      <c r="EW431">
        <f t="shared" si="109"/>
        <v>0</v>
      </c>
      <c r="EX431">
        <f t="shared" si="110"/>
        <v>0</v>
      </c>
      <c r="EY431" s="8">
        <v>1.8</v>
      </c>
      <c r="EZ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HA431">
        <v>0</v>
      </c>
      <c r="HB431">
        <v>0</v>
      </c>
      <c r="HD431">
        <v>0</v>
      </c>
      <c r="HE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f t="shared" si="112"/>
        <v>0</v>
      </c>
      <c r="HT431">
        <v>0</v>
      </c>
      <c r="HU431">
        <v>1</v>
      </c>
      <c r="HV431">
        <v>0</v>
      </c>
      <c r="HX431">
        <v>0</v>
      </c>
      <c r="ID431">
        <v>2</v>
      </c>
      <c r="IE431">
        <v>4</v>
      </c>
    </row>
    <row r="432" spans="1:239" x14ac:dyDescent="0.35">
      <c r="A432">
        <v>50</v>
      </c>
      <c r="B432">
        <v>2</v>
      </c>
      <c r="C432" s="9">
        <v>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f t="shared" si="98"/>
        <v>1</v>
      </c>
      <c r="M432">
        <v>0</v>
      </c>
      <c r="N432">
        <v>1</v>
      </c>
      <c r="O432">
        <v>0</v>
      </c>
      <c r="P432">
        <v>0</v>
      </c>
      <c r="Q432">
        <f t="shared" si="99"/>
        <v>1</v>
      </c>
      <c r="R432" s="8">
        <v>0</v>
      </c>
      <c r="S432" s="8">
        <v>0</v>
      </c>
      <c r="T432">
        <v>0</v>
      </c>
      <c r="U432">
        <v>1</v>
      </c>
      <c r="V432">
        <v>0</v>
      </c>
      <c r="W432">
        <v>0</v>
      </c>
      <c r="X432" s="8">
        <v>0</v>
      </c>
      <c r="Y432">
        <v>0</v>
      </c>
      <c r="Z432" s="8">
        <v>134.5</v>
      </c>
      <c r="AA432" s="8">
        <v>73.931787105200542</v>
      </c>
      <c r="AB432" s="8">
        <v>97.818519638767654</v>
      </c>
      <c r="AC432">
        <v>0</v>
      </c>
      <c r="AD432" s="8">
        <v>1.984251968503937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s="8">
        <v>39.118563159037869</v>
      </c>
      <c r="AL432" s="8">
        <v>63</v>
      </c>
      <c r="AM432" s="6">
        <v>8.1999999999999993</v>
      </c>
      <c r="AN432">
        <v>0</v>
      </c>
      <c r="AO432" s="8">
        <v>152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 s="8">
        <v>2</v>
      </c>
      <c r="AW432">
        <v>0</v>
      </c>
      <c r="AX432">
        <v>1</v>
      </c>
      <c r="AY432">
        <v>0</v>
      </c>
      <c r="AZ432" s="8">
        <v>1</v>
      </c>
      <c r="BA432" s="8">
        <v>0</v>
      </c>
      <c r="BB432" t="s">
        <v>242</v>
      </c>
      <c r="BD432" s="2">
        <v>41699</v>
      </c>
      <c r="BE432" s="2">
        <v>41783</v>
      </c>
      <c r="BF432" s="8">
        <v>84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4</v>
      </c>
      <c r="BO432">
        <v>3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0</v>
      </c>
      <c r="CL432">
        <v>0</v>
      </c>
      <c r="CM432">
        <v>0</v>
      </c>
      <c r="CN432" s="6">
        <v>0.9</v>
      </c>
      <c r="CO432" s="8">
        <v>10</v>
      </c>
      <c r="CP432" s="8">
        <v>0</v>
      </c>
      <c r="CQ432" s="8">
        <v>90</v>
      </c>
      <c r="CR432" s="8">
        <v>112</v>
      </c>
      <c r="CS432">
        <v>0</v>
      </c>
      <c r="CT432" s="4">
        <v>0.83271375464684017</v>
      </c>
      <c r="CU432" s="8">
        <v>22.5</v>
      </c>
      <c r="CV432" s="8">
        <v>115.5</v>
      </c>
      <c r="CW432" s="8">
        <v>0</v>
      </c>
      <c r="CX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f t="shared" si="100"/>
        <v>0</v>
      </c>
      <c r="EO432">
        <f t="shared" si="101"/>
        <v>0</v>
      </c>
      <c r="EP432">
        <f t="shared" si="102"/>
        <v>0</v>
      </c>
      <c r="EQ432">
        <f t="shared" si="103"/>
        <v>0</v>
      </c>
      <c r="ER432">
        <f t="shared" si="104"/>
        <v>0</v>
      </c>
      <c r="ES432">
        <f t="shared" si="105"/>
        <v>0</v>
      </c>
      <c r="ET432">
        <f t="shared" si="106"/>
        <v>0</v>
      </c>
      <c r="EU432">
        <f t="shared" si="107"/>
        <v>0</v>
      </c>
      <c r="EV432">
        <f t="shared" si="108"/>
        <v>0</v>
      </c>
      <c r="EW432">
        <f t="shared" si="109"/>
        <v>0</v>
      </c>
      <c r="EX432">
        <f t="shared" si="110"/>
        <v>0</v>
      </c>
      <c r="EY432" s="8">
        <v>1.8611111111111109</v>
      </c>
      <c r="EZ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</v>
      </c>
      <c r="GY432">
        <v>0</v>
      </c>
      <c r="HA432">
        <v>0</v>
      </c>
      <c r="HB432">
        <v>0</v>
      </c>
      <c r="HD432">
        <v>0</v>
      </c>
      <c r="HE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f t="shared" si="112"/>
        <v>0</v>
      </c>
      <c r="HT432">
        <v>0</v>
      </c>
      <c r="HU432">
        <v>1</v>
      </c>
      <c r="HV432">
        <v>0</v>
      </c>
      <c r="HW432" s="2">
        <v>41810</v>
      </c>
      <c r="HX432">
        <v>0</v>
      </c>
      <c r="HZ432">
        <v>27</v>
      </c>
      <c r="IA432">
        <v>1</v>
      </c>
      <c r="ID432">
        <v>0</v>
      </c>
      <c r="IE432">
        <v>0</v>
      </c>
    </row>
    <row r="433" spans="1:239" x14ac:dyDescent="0.35">
      <c r="A433">
        <v>56</v>
      </c>
      <c r="B433">
        <v>1</v>
      </c>
      <c r="C433" s="9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f t="shared" si="98"/>
        <v>0</v>
      </c>
      <c r="M433">
        <v>2</v>
      </c>
      <c r="N433">
        <v>0</v>
      </c>
      <c r="O433">
        <v>0</v>
      </c>
      <c r="P433">
        <v>1</v>
      </c>
      <c r="Q433">
        <f t="shared" si="99"/>
        <v>0</v>
      </c>
      <c r="R433" s="8">
        <v>20</v>
      </c>
      <c r="S433" s="8">
        <v>9.4710028595143256E-2</v>
      </c>
      <c r="T433">
        <v>2</v>
      </c>
      <c r="U433">
        <v>0</v>
      </c>
      <c r="V433">
        <v>0</v>
      </c>
      <c r="W433">
        <v>1</v>
      </c>
      <c r="X433" s="8">
        <v>28</v>
      </c>
      <c r="Y433">
        <v>1</v>
      </c>
      <c r="Z433" s="8">
        <v>160</v>
      </c>
      <c r="AA433" s="8">
        <v>80</v>
      </c>
      <c r="AB433" s="8">
        <v>99</v>
      </c>
      <c r="AC433">
        <v>1</v>
      </c>
      <c r="AD433" s="8">
        <v>2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 s="8">
        <v>45.083460919377607</v>
      </c>
      <c r="AL433" s="8">
        <v>80</v>
      </c>
      <c r="AM433" s="6">
        <v>7</v>
      </c>
      <c r="AN433">
        <v>1</v>
      </c>
      <c r="AO433" s="8">
        <v>85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 s="8">
        <v>1</v>
      </c>
      <c r="AW433">
        <v>1</v>
      </c>
      <c r="AX433">
        <v>0</v>
      </c>
      <c r="AY433">
        <v>0</v>
      </c>
      <c r="AZ433" s="8">
        <v>395</v>
      </c>
      <c r="BA433" s="8">
        <v>395</v>
      </c>
      <c r="BD433" s="2">
        <v>41384</v>
      </c>
      <c r="BE433" s="2">
        <v>41468</v>
      </c>
      <c r="BF433" s="8">
        <v>84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2</v>
      </c>
      <c r="BO433">
        <v>14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2</v>
      </c>
      <c r="CJ433">
        <v>0</v>
      </c>
      <c r="CK433">
        <v>1</v>
      </c>
      <c r="CL433">
        <v>0</v>
      </c>
      <c r="CM433">
        <v>1</v>
      </c>
      <c r="CN433" s="6">
        <v>29.7</v>
      </c>
      <c r="CO433" s="8">
        <v>90</v>
      </c>
      <c r="CP433" s="8">
        <v>0</v>
      </c>
      <c r="CQ433" s="8">
        <v>10</v>
      </c>
      <c r="CR433" s="8">
        <v>47</v>
      </c>
      <c r="CS433">
        <v>1</v>
      </c>
      <c r="CT433" s="4">
        <v>0.29375000000000001</v>
      </c>
      <c r="CU433" s="8">
        <v>113</v>
      </c>
      <c r="CV433" s="8">
        <v>67</v>
      </c>
      <c r="CW433" s="8">
        <v>1</v>
      </c>
      <c r="CX433">
        <v>1</v>
      </c>
      <c r="CY433" s="2">
        <v>41493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1</v>
      </c>
      <c r="DY433">
        <v>0</v>
      </c>
      <c r="DZ433">
        <v>0</v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f t="shared" si="100"/>
        <v>1</v>
      </c>
      <c r="EO433">
        <f t="shared" si="101"/>
        <v>0</v>
      </c>
      <c r="EP433">
        <f t="shared" si="102"/>
        <v>1</v>
      </c>
      <c r="EQ433">
        <f t="shared" si="103"/>
        <v>0</v>
      </c>
      <c r="ER433">
        <f t="shared" si="104"/>
        <v>0</v>
      </c>
      <c r="ES433">
        <f t="shared" si="105"/>
        <v>1</v>
      </c>
      <c r="ET433">
        <f t="shared" si="106"/>
        <v>0</v>
      </c>
      <c r="EU433">
        <f t="shared" si="107"/>
        <v>0</v>
      </c>
      <c r="EV433">
        <f t="shared" si="108"/>
        <v>1</v>
      </c>
      <c r="EW433">
        <f t="shared" si="109"/>
        <v>0</v>
      </c>
      <c r="EX433">
        <f t="shared" si="110"/>
        <v>0</v>
      </c>
      <c r="EY433" s="8">
        <v>1.8405797101449271</v>
      </c>
      <c r="EZ433">
        <v>1</v>
      </c>
      <c r="FA433" s="2">
        <v>41500</v>
      </c>
      <c r="FB433">
        <v>1</v>
      </c>
      <c r="FC433">
        <v>1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0</v>
      </c>
      <c r="FU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0</v>
      </c>
      <c r="GQ433">
        <v>0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1</v>
      </c>
      <c r="GY433">
        <v>0</v>
      </c>
      <c r="HA433">
        <v>0</v>
      </c>
      <c r="HB433">
        <v>0</v>
      </c>
      <c r="HD433">
        <v>0</v>
      </c>
      <c r="HE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f t="shared" si="112"/>
        <v>0</v>
      </c>
      <c r="HT433">
        <v>0</v>
      </c>
      <c r="HU433">
        <v>1</v>
      </c>
      <c r="HV433">
        <v>0</v>
      </c>
      <c r="HW433" s="2">
        <v>41677</v>
      </c>
      <c r="HX433">
        <v>0</v>
      </c>
      <c r="HZ433">
        <v>209</v>
      </c>
      <c r="IA433">
        <v>1</v>
      </c>
      <c r="ID433">
        <v>0</v>
      </c>
      <c r="IE433">
        <v>0</v>
      </c>
    </row>
    <row r="434" spans="1:239" x14ac:dyDescent="0.35">
      <c r="A434">
        <v>75</v>
      </c>
      <c r="B434">
        <v>2</v>
      </c>
      <c r="C434" s="9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 t="shared" si="98"/>
        <v>0</v>
      </c>
      <c r="M434">
        <v>1</v>
      </c>
      <c r="N434">
        <v>0</v>
      </c>
      <c r="O434">
        <v>1</v>
      </c>
      <c r="P434">
        <v>0</v>
      </c>
      <c r="Q434">
        <f t="shared" si="99"/>
        <v>1</v>
      </c>
      <c r="R434" s="8">
        <v>0</v>
      </c>
      <c r="S434" s="8">
        <v>70</v>
      </c>
      <c r="T434">
        <v>0</v>
      </c>
      <c r="U434">
        <v>1</v>
      </c>
      <c r="V434">
        <v>0</v>
      </c>
      <c r="W434">
        <v>0</v>
      </c>
      <c r="X434" s="8">
        <v>0</v>
      </c>
      <c r="Y434">
        <v>1</v>
      </c>
      <c r="Z434" s="8">
        <v>143</v>
      </c>
      <c r="AA434" s="8">
        <v>62</v>
      </c>
      <c r="AB434" s="8">
        <v>96</v>
      </c>
      <c r="AC434">
        <v>1</v>
      </c>
      <c r="AD434" s="8">
        <v>2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 s="8">
        <v>41.046595483756732</v>
      </c>
      <c r="AL434" s="8">
        <v>41</v>
      </c>
      <c r="AM434" s="6">
        <v>7.7</v>
      </c>
      <c r="AN434">
        <v>0</v>
      </c>
      <c r="AO434" s="8">
        <v>81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 s="8">
        <v>3</v>
      </c>
      <c r="AW434">
        <v>0</v>
      </c>
      <c r="AX434">
        <v>0</v>
      </c>
      <c r="AY434">
        <v>1</v>
      </c>
      <c r="AZ434" s="8">
        <v>73</v>
      </c>
      <c r="BA434" s="8">
        <v>51.79739668790166</v>
      </c>
      <c r="BD434" s="2">
        <v>41334</v>
      </c>
      <c r="BE434" s="2">
        <v>41418</v>
      </c>
      <c r="BF434" s="8">
        <v>84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4</v>
      </c>
      <c r="BO434">
        <v>14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3</v>
      </c>
      <c r="CJ434">
        <v>1</v>
      </c>
      <c r="CK434">
        <v>1</v>
      </c>
      <c r="CL434">
        <v>1</v>
      </c>
      <c r="CM434">
        <v>1</v>
      </c>
      <c r="CN434" s="6">
        <v>0.2</v>
      </c>
      <c r="CO434" s="8">
        <v>50</v>
      </c>
      <c r="CP434" s="8">
        <v>50</v>
      </c>
      <c r="CQ434" s="8">
        <v>0</v>
      </c>
      <c r="CR434" s="8">
        <v>59.5</v>
      </c>
      <c r="CS434">
        <v>0</v>
      </c>
      <c r="CT434" s="4">
        <v>0.41608391608391609</v>
      </c>
      <c r="CU434" s="8">
        <v>83.5</v>
      </c>
      <c r="CV434" s="8">
        <v>43</v>
      </c>
      <c r="CW434" s="8">
        <v>1</v>
      </c>
      <c r="CX434">
        <v>1</v>
      </c>
      <c r="CY434" s="2">
        <v>41455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1</v>
      </c>
      <c r="DO434">
        <v>1</v>
      </c>
      <c r="DP434">
        <v>0</v>
      </c>
      <c r="DQ434">
        <v>0</v>
      </c>
      <c r="DR434">
        <v>1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f t="shared" si="100"/>
        <v>1</v>
      </c>
      <c r="EO434">
        <f t="shared" si="101"/>
        <v>1</v>
      </c>
      <c r="EP434">
        <f t="shared" si="102"/>
        <v>1</v>
      </c>
      <c r="EQ434">
        <f t="shared" si="103"/>
        <v>1</v>
      </c>
      <c r="ER434">
        <f t="shared" si="104"/>
        <v>1</v>
      </c>
      <c r="ES434">
        <f t="shared" si="105"/>
        <v>0</v>
      </c>
      <c r="ET434">
        <f t="shared" si="106"/>
        <v>0</v>
      </c>
      <c r="EU434">
        <f t="shared" si="107"/>
        <v>0</v>
      </c>
      <c r="EV434">
        <f t="shared" si="108"/>
        <v>0</v>
      </c>
      <c r="EW434">
        <f t="shared" si="109"/>
        <v>0</v>
      </c>
      <c r="EX434">
        <f t="shared" si="110"/>
        <v>0</v>
      </c>
      <c r="EY434" s="8">
        <v>1.869565217391304</v>
      </c>
      <c r="EZ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HA434">
        <v>0</v>
      </c>
      <c r="HB434">
        <v>0</v>
      </c>
      <c r="HD434">
        <v>0</v>
      </c>
      <c r="HE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1</v>
      </c>
      <c r="HR434">
        <f t="shared" si="112"/>
        <v>0</v>
      </c>
      <c r="HS434" t="s">
        <v>276</v>
      </c>
      <c r="HT434">
        <v>0</v>
      </c>
      <c r="HU434">
        <v>1</v>
      </c>
      <c r="HV434">
        <v>0</v>
      </c>
      <c r="HX434">
        <v>0</v>
      </c>
      <c r="ID434">
        <v>2</v>
      </c>
      <c r="IE434">
        <v>4</v>
      </c>
    </row>
    <row r="435" spans="1:239" x14ac:dyDescent="0.35">
      <c r="A435">
        <v>75</v>
      </c>
      <c r="B435">
        <v>1</v>
      </c>
      <c r="C435" s="9">
        <v>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f t="shared" si="98"/>
        <v>0</v>
      </c>
      <c r="M435">
        <v>0</v>
      </c>
      <c r="N435">
        <v>1</v>
      </c>
      <c r="O435">
        <v>0</v>
      </c>
      <c r="P435">
        <v>0</v>
      </c>
      <c r="Q435">
        <f t="shared" si="99"/>
        <v>1</v>
      </c>
      <c r="R435" s="8">
        <v>0</v>
      </c>
      <c r="S435" s="8">
        <v>0</v>
      </c>
      <c r="T435">
        <v>0</v>
      </c>
      <c r="U435">
        <v>1</v>
      </c>
      <c r="V435">
        <v>0</v>
      </c>
      <c r="W435">
        <v>0</v>
      </c>
      <c r="X435" s="8">
        <v>0</v>
      </c>
      <c r="Y435">
        <v>0</v>
      </c>
      <c r="Z435" s="8">
        <v>139</v>
      </c>
      <c r="AA435" s="8">
        <v>94</v>
      </c>
      <c r="AB435" s="8">
        <v>95</v>
      </c>
      <c r="AC435">
        <v>0</v>
      </c>
      <c r="AD435" s="8">
        <v>2.1304347826086958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 s="8">
        <v>35</v>
      </c>
      <c r="AL435" s="8">
        <v>40</v>
      </c>
      <c r="AM435" s="6">
        <v>7.9</v>
      </c>
      <c r="AN435">
        <v>0</v>
      </c>
      <c r="AO435" s="8">
        <v>60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 s="8">
        <v>3</v>
      </c>
      <c r="AW435">
        <v>0</v>
      </c>
      <c r="AX435">
        <v>0</v>
      </c>
      <c r="AY435">
        <v>1</v>
      </c>
      <c r="AZ435" s="8">
        <v>269</v>
      </c>
      <c r="BA435" s="8">
        <v>238</v>
      </c>
      <c r="BD435" s="2">
        <v>41593</v>
      </c>
      <c r="BE435" s="2">
        <v>41678</v>
      </c>
      <c r="BF435" s="8">
        <v>85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</v>
      </c>
      <c r="BO435">
        <v>2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 s="6">
        <v>0.4</v>
      </c>
      <c r="CO435" s="8">
        <v>0</v>
      </c>
      <c r="CP435" s="8">
        <v>0</v>
      </c>
      <c r="CQ435" s="8">
        <v>100</v>
      </c>
      <c r="CR435" s="8">
        <v>111</v>
      </c>
      <c r="CS435">
        <v>0</v>
      </c>
      <c r="CT435" s="4">
        <v>0.79856115107913672</v>
      </c>
      <c r="CU435" s="8">
        <v>28</v>
      </c>
      <c r="CV435" s="8">
        <v>114</v>
      </c>
      <c r="CW435" s="8">
        <v>0</v>
      </c>
      <c r="CX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f t="shared" si="100"/>
        <v>0</v>
      </c>
      <c r="EO435">
        <f t="shared" si="101"/>
        <v>0</v>
      </c>
      <c r="EP435">
        <f t="shared" si="102"/>
        <v>0</v>
      </c>
      <c r="EQ435">
        <f t="shared" si="103"/>
        <v>0</v>
      </c>
      <c r="ER435">
        <f t="shared" si="104"/>
        <v>0</v>
      </c>
      <c r="ES435">
        <f t="shared" si="105"/>
        <v>0</v>
      </c>
      <c r="ET435">
        <f t="shared" si="106"/>
        <v>0</v>
      </c>
      <c r="EU435">
        <f t="shared" si="107"/>
        <v>0</v>
      </c>
      <c r="EV435">
        <f t="shared" si="108"/>
        <v>0</v>
      </c>
      <c r="EW435">
        <f t="shared" si="109"/>
        <v>0</v>
      </c>
      <c r="EX435">
        <f t="shared" si="110"/>
        <v>0</v>
      </c>
      <c r="EY435" s="8">
        <v>1.9</v>
      </c>
      <c r="EZ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HA435">
        <v>0</v>
      </c>
      <c r="HB435">
        <v>0</v>
      </c>
      <c r="HD435">
        <v>0</v>
      </c>
      <c r="HE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f t="shared" si="112"/>
        <v>0</v>
      </c>
      <c r="HT435">
        <v>0</v>
      </c>
      <c r="HU435">
        <v>1</v>
      </c>
      <c r="HV435">
        <v>0</v>
      </c>
      <c r="HW435" s="2">
        <v>41712</v>
      </c>
      <c r="HX435">
        <v>1</v>
      </c>
      <c r="HY435" s="2">
        <v>42448</v>
      </c>
      <c r="HZ435">
        <v>34</v>
      </c>
      <c r="IA435">
        <v>1</v>
      </c>
      <c r="ID435">
        <v>0</v>
      </c>
      <c r="IE435">
        <v>0</v>
      </c>
    </row>
    <row r="436" spans="1:239" x14ac:dyDescent="0.35">
      <c r="A436">
        <v>49</v>
      </c>
      <c r="B436">
        <v>1</v>
      </c>
      <c r="C436" s="9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f t="shared" si="98"/>
        <v>0</v>
      </c>
      <c r="M436">
        <v>2</v>
      </c>
      <c r="N436">
        <v>0</v>
      </c>
      <c r="O436">
        <v>0</v>
      </c>
      <c r="P436">
        <v>1</v>
      </c>
      <c r="Q436">
        <f t="shared" si="99"/>
        <v>0</v>
      </c>
      <c r="R436" s="8">
        <v>20</v>
      </c>
      <c r="S436" s="8">
        <v>8.0930313219581274E-2</v>
      </c>
      <c r="T436">
        <v>0</v>
      </c>
      <c r="U436">
        <v>1</v>
      </c>
      <c r="V436">
        <v>0</v>
      </c>
      <c r="W436">
        <v>0</v>
      </c>
      <c r="X436" s="8">
        <v>0</v>
      </c>
      <c r="Y436">
        <v>1</v>
      </c>
      <c r="Z436" s="8">
        <v>143</v>
      </c>
      <c r="AA436" s="8">
        <v>74</v>
      </c>
      <c r="AB436" s="8">
        <v>99</v>
      </c>
      <c r="AC436">
        <v>0</v>
      </c>
      <c r="AD436" s="8">
        <v>1.971830985915493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s="8">
        <v>40.050559308158071</v>
      </c>
      <c r="AL436" s="8">
        <v>97</v>
      </c>
      <c r="AM436" s="6">
        <v>6.2</v>
      </c>
      <c r="AN436">
        <v>1</v>
      </c>
      <c r="AO436" s="8">
        <v>62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 s="8">
        <v>1</v>
      </c>
      <c r="AW436">
        <v>1</v>
      </c>
      <c r="AX436">
        <v>0</v>
      </c>
      <c r="AY436">
        <v>0</v>
      </c>
      <c r="AZ436" s="8">
        <v>368</v>
      </c>
      <c r="BA436" s="8">
        <v>368</v>
      </c>
      <c r="BD436" s="2">
        <v>42367</v>
      </c>
      <c r="BE436" s="2">
        <v>42452</v>
      </c>
      <c r="BF436" s="8">
        <v>85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4</v>
      </c>
      <c r="BO436">
        <v>2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0</v>
      </c>
      <c r="CM436">
        <v>0</v>
      </c>
      <c r="CN436" s="6">
        <v>0.6</v>
      </c>
      <c r="CO436" s="8">
        <v>0</v>
      </c>
      <c r="CP436" s="8">
        <v>0</v>
      </c>
      <c r="CQ436" s="8">
        <v>100</v>
      </c>
      <c r="CR436" s="8">
        <v>129</v>
      </c>
      <c r="CS436">
        <v>0</v>
      </c>
      <c r="CT436" s="4">
        <v>0.90209790209790208</v>
      </c>
      <c r="CU436" s="8">
        <v>14</v>
      </c>
      <c r="CV436" s="8">
        <v>141</v>
      </c>
      <c r="CW436" s="8">
        <v>0</v>
      </c>
      <c r="CX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f t="shared" si="100"/>
        <v>0</v>
      </c>
      <c r="EO436">
        <f t="shared" si="101"/>
        <v>0</v>
      </c>
      <c r="EP436">
        <f t="shared" si="102"/>
        <v>0</v>
      </c>
      <c r="EQ436">
        <f t="shared" si="103"/>
        <v>0</v>
      </c>
      <c r="ER436">
        <f t="shared" si="104"/>
        <v>0</v>
      </c>
      <c r="ES436">
        <f t="shared" si="105"/>
        <v>0</v>
      </c>
      <c r="ET436">
        <f t="shared" si="106"/>
        <v>0</v>
      </c>
      <c r="EU436">
        <f t="shared" si="107"/>
        <v>0</v>
      </c>
      <c r="EV436">
        <f t="shared" si="108"/>
        <v>0</v>
      </c>
      <c r="EW436">
        <f t="shared" si="109"/>
        <v>0</v>
      </c>
      <c r="EX436">
        <f t="shared" si="110"/>
        <v>0</v>
      </c>
      <c r="EY436" s="8">
        <v>1.5</v>
      </c>
      <c r="EZ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HA436">
        <v>0</v>
      </c>
      <c r="HB436">
        <v>0</v>
      </c>
      <c r="HD436">
        <v>0</v>
      </c>
      <c r="HE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f t="shared" si="112"/>
        <v>0</v>
      </c>
      <c r="HT436">
        <v>0</v>
      </c>
      <c r="HU436">
        <v>1</v>
      </c>
      <c r="HV436">
        <v>0</v>
      </c>
      <c r="HW436" s="2">
        <v>42468</v>
      </c>
      <c r="HX436">
        <v>0</v>
      </c>
      <c r="HZ436">
        <v>16</v>
      </c>
      <c r="IA436">
        <v>1</v>
      </c>
      <c r="ID436">
        <v>0</v>
      </c>
      <c r="IE436">
        <v>0</v>
      </c>
    </row>
    <row r="437" spans="1:239" x14ac:dyDescent="0.35">
      <c r="A437">
        <v>72</v>
      </c>
      <c r="B437">
        <v>2</v>
      </c>
      <c r="C437" s="9">
        <v>2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 t="shared" si="98"/>
        <v>1</v>
      </c>
      <c r="M437">
        <v>0</v>
      </c>
      <c r="N437">
        <v>1</v>
      </c>
      <c r="O437">
        <v>0</v>
      </c>
      <c r="P437">
        <v>0</v>
      </c>
      <c r="Q437">
        <f t="shared" si="99"/>
        <v>1</v>
      </c>
      <c r="R437" s="8">
        <v>0</v>
      </c>
      <c r="S437" s="8">
        <v>0</v>
      </c>
      <c r="T437">
        <v>0</v>
      </c>
      <c r="U437">
        <v>1</v>
      </c>
      <c r="V437">
        <v>0</v>
      </c>
      <c r="W437">
        <v>0</v>
      </c>
      <c r="X437" s="8">
        <v>0</v>
      </c>
      <c r="Y437">
        <v>0</v>
      </c>
      <c r="Z437" s="8">
        <v>110</v>
      </c>
      <c r="AA437" s="8">
        <v>44</v>
      </c>
      <c r="AB437" s="8">
        <v>94</v>
      </c>
      <c r="AC437">
        <v>0</v>
      </c>
      <c r="AD437" s="8">
        <v>1.9571428571428571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 s="8">
        <v>18</v>
      </c>
      <c r="AL437" s="8">
        <v>88</v>
      </c>
      <c r="AM437" s="6">
        <v>8.5</v>
      </c>
      <c r="AN437">
        <v>0</v>
      </c>
      <c r="AO437" s="8">
        <v>73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 s="8">
        <v>2</v>
      </c>
      <c r="AW437">
        <v>0</v>
      </c>
      <c r="AX437">
        <v>1</v>
      </c>
      <c r="AY437">
        <v>0</v>
      </c>
      <c r="AZ437" s="8">
        <v>108</v>
      </c>
      <c r="BA437" s="8">
        <v>0</v>
      </c>
      <c r="BB437" t="s">
        <v>220</v>
      </c>
      <c r="BD437" s="2">
        <v>42490</v>
      </c>
      <c r="BE437" s="2">
        <v>42579</v>
      </c>
      <c r="BF437" s="8">
        <v>89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7</v>
      </c>
      <c r="BO437">
        <v>2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0</v>
      </c>
      <c r="CL437">
        <v>0</v>
      </c>
      <c r="CM437">
        <v>0</v>
      </c>
      <c r="CN437" s="6">
        <v>0.2</v>
      </c>
      <c r="CO437" s="8">
        <v>0</v>
      </c>
      <c r="CP437" s="8">
        <v>0</v>
      </c>
      <c r="CQ437" s="8">
        <v>100</v>
      </c>
      <c r="CR437" s="8">
        <v>56</v>
      </c>
      <c r="CS437">
        <v>0</v>
      </c>
      <c r="CT437" s="4">
        <v>0.50909090909090904</v>
      </c>
      <c r="CU437" s="8">
        <v>54</v>
      </c>
      <c r="CV437" s="8">
        <v>86</v>
      </c>
      <c r="CW437" s="8">
        <v>0</v>
      </c>
      <c r="CX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f t="shared" si="100"/>
        <v>0</v>
      </c>
      <c r="EO437">
        <f t="shared" si="101"/>
        <v>0</v>
      </c>
      <c r="EP437">
        <f t="shared" si="102"/>
        <v>0</v>
      </c>
      <c r="EQ437">
        <f t="shared" si="103"/>
        <v>0</v>
      </c>
      <c r="ER437">
        <f t="shared" si="104"/>
        <v>0</v>
      </c>
      <c r="ES437">
        <f t="shared" si="105"/>
        <v>0</v>
      </c>
      <c r="ET437">
        <f t="shared" si="106"/>
        <v>0</v>
      </c>
      <c r="EU437">
        <f t="shared" si="107"/>
        <v>0</v>
      </c>
      <c r="EV437">
        <f t="shared" si="108"/>
        <v>0</v>
      </c>
      <c r="EW437">
        <f t="shared" si="109"/>
        <v>0</v>
      </c>
      <c r="EX437">
        <f t="shared" si="110"/>
        <v>0</v>
      </c>
      <c r="EY437" s="8">
        <v>1.955223880597015</v>
      </c>
      <c r="EZ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1</v>
      </c>
      <c r="GY437">
        <v>0</v>
      </c>
      <c r="HA437">
        <v>0</v>
      </c>
      <c r="HB437">
        <v>0</v>
      </c>
      <c r="HD437">
        <v>0</v>
      </c>
      <c r="HE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f t="shared" si="112"/>
        <v>0</v>
      </c>
      <c r="HT437">
        <v>0</v>
      </c>
      <c r="HU437">
        <v>1</v>
      </c>
      <c r="HV437">
        <v>0</v>
      </c>
      <c r="HW437" s="2">
        <v>42609</v>
      </c>
      <c r="HX437">
        <v>0</v>
      </c>
      <c r="HZ437">
        <v>30</v>
      </c>
      <c r="IA437">
        <v>1</v>
      </c>
      <c r="ID437">
        <v>0</v>
      </c>
      <c r="IE437">
        <v>0</v>
      </c>
    </row>
    <row r="438" spans="1:239" x14ac:dyDescent="0.35">
      <c r="A438">
        <v>69</v>
      </c>
      <c r="B438">
        <v>2</v>
      </c>
      <c r="C438" s="9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98"/>
        <v>0</v>
      </c>
      <c r="M438">
        <v>0</v>
      </c>
      <c r="N438">
        <v>1</v>
      </c>
      <c r="O438">
        <v>0</v>
      </c>
      <c r="P438">
        <v>0</v>
      </c>
      <c r="Q438">
        <f t="shared" si="99"/>
        <v>1</v>
      </c>
      <c r="R438" s="8">
        <v>0</v>
      </c>
      <c r="S438" s="8">
        <v>0</v>
      </c>
      <c r="T438">
        <v>0</v>
      </c>
      <c r="U438">
        <v>1</v>
      </c>
      <c r="V438">
        <v>0</v>
      </c>
      <c r="W438">
        <v>0</v>
      </c>
      <c r="X438" s="8">
        <v>0</v>
      </c>
      <c r="Y438">
        <v>0</v>
      </c>
      <c r="Z438" s="8">
        <v>134</v>
      </c>
      <c r="AA438" s="8">
        <v>57</v>
      </c>
      <c r="AB438" s="8">
        <v>96</v>
      </c>
      <c r="AC438">
        <v>0</v>
      </c>
      <c r="AD438" s="8">
        <v>1.947019867549669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 s="8">
        <v>15</v>
      </c>
      <c r="AL438" s="8">
        <v>110</v>
      </c>
      <c r="AM438" s="6">
        <v>6.2</v>
      </c>
      <c r="AN438">
        <v>1</v>
      </c>
      <c r="AO438" s="8">
        <v>43</v>
      </c>
      <c r="AP438">
        <v>3</v>
      </c>
      <c r="AQ438">
        <v>1</v>
      </c>
      <c r="AR438">
        <v>0</v>
      </c>
      <c r="AS438">
        <v>1</v>
      </c>
      <c r="AT438">
        <v>0</v>
      </c>
      <c r="AU438">
        <v>0</v>
      </c>
      <c r="AV438" s="8">
        <v>3</v>
      </c>
      <c r="AW438">
        <v>0</v>
      </c>
      <c r="AX438">
        <v>0</v>
      </c>
      <c r="AY438">
        <v>1</v>
      </c>
      <c r="AZ438" s="8">
        <v>134</v>
      </c>
      <c r="BA438" s="8">
        <v>110</v>
      </c>
      <c r="BB438" t="s">
        <v>223</v>
      </c>
      <c r="BD438" s="2">
        <v>42566</v>
      </c>
      <c r="BE438" s="2">
        <v>42655</v>
      </c>
      <c r="BF438" s="8">
        <v>89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2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1</v>
      </c>
      <c r="CN438" s="6">
        <v>0.2</v>
      </c>
      <c r="CO438" s="8">
        <v>0</v>
      </c>
      <c r="CP438" s="8">
        <v>0</v>
      </c>
      <c r="CQ438" s="8">
        <v>100</v>
      </c>
      <c r="CR438" s="8">
        <v>94</v>
      </c>
      <c r="CS438">
        <v>0</v>
      </c>
      <c r="CT438" s="4">
        <v>0.70149253731343286</v>
      </c>
      <c r="CU438" s="8">
        <v>40</v>
      </c>
      <c r="CV438" s="8">
        <v>49</v>
      </c>
      <c r="CW438" s="8">
        <v>0</v>
      </c>
      <c r="CX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f t="shared" si="100"/>
        <v>0</v>
      </c>
      <c r="EO438">
        <f t="shared" si="101"/>
        <v>0</v>
      </c>
      <c r="EP438">
        <f t="shared" si="102"/>
        <v>0</v>
      </c>
      <c r="EQ438">
        <f t="shared" si="103"/>
        <v>0</v>
      </c>
      <c r="ER438">
        <f t="shared" si="104"/>
        <v>0</v>
      </c>
      <c r="ES438">
        <f t="shared" si="105"/>
        <v>0</v>
      </c>
      <c r="ET438">
        <f t="shared" si="106"/>
        <v>0</v>
      </c>
      <c r="EU438">
        <f t="shared" si="107"/>
        <v>0</v>
      </c>
      <c r="EV438">
        <f t="shared" si="108"/>
        <v>0</v>
      </c>
      <c r="EW438">
        <f t="shared" si="109"/>
        <v>0</v>
      </c>
      <c r="EX438">
        <f t="shared" si="110"/>
        <v>0</v>
      </c>
      <c r="EY438" s="8">
        <v>1.7692307692307689</v>
      </c>
      <c r="EZ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HA438">
        <v>0</v>
      </c>
      <c r="HB438">
        <v>0</v>
      </c>
      <c r="HD438">
        <v>0</v>
      </c>
      <c r="HE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f t="shared" si="112"/>
        <v>0</v>
      </c>
      <c r="HT438">
        <v>0</v>
      </c>
      <c r="HU438">
        <v>1</v>
      </c>
      <c r="HV438">
        <v>0</v>
      </c>
      <c r="HW438" s="2">
        <v>42671</v>
      </c>
      <c r="HX438">
        <v>0</v>
      </c>
      <c r="HZ438">
        <v>16</v>
      </c>
      <c r="IA438">
        <v>1</v>
      </c>
      <c r="ID438">
        <v>0</v>
      </c>
      <c r="IE438">
        <v>0</v>
      </c>
    </row>
    <row r="439" spans="1:239" x14ac:dyDescent="0.35">
      <c r="A439">
        <v>59</v>
      </c>
      <c r="B439">
        <v>2</v>
      </c>
      <c r="C439" s="9">
        <v>2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 t="shared" si="98"/>
        <v>1</v>
      </c>
      <c r="M439">
        <v>2</v>
      </c>
      <c r="N439">
        <v>0</v>
      </c>
      <c r="O439">
        <v>0</v>
      </c>
      <c r="P439">
        <v>1</v>
      </c>
      <c r="Q439">
        <f t="shared" si="99"/>
        <v>0</v>
      </c>
      <c r="R439" s="8">
        <v>0.1712398168037936</v>
      </c>
      <c r="S439" s="8">
        <v>8.0857772194192643E-2</v>
      </c>
      <c r="T439">
        <v>2</v>
      </c>
      <c r="U439">
        <v>0</v>
      </c>
      <c r="V439">
        <v>0</v>
      </c>
      <c r="W439">
        <v>1</v>
      </c>
      <c r="X439" s="8">
        <v>0.19742291329908371</v>
      </c>
      <c r="Y439">
        <v>0</v>
      </c>
      <c r="Z439" s="8">
        <v>138.5</v>
      </c>
      <c r="AA439" s="8">
        <v>79.922820152705583</v>
      </c>
      <c r="AB439" s="8">
        <v>97.858197932053187</v>
      </c>
      <c r="AC439">
        <v>1</v>
      </c>
      <c r="AD439" s="8">
        <v>2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 s="8">
        <v>42</v>
      </c>
      <c r="AL439" s="8">
        <v>56</v>
      </c>
      <c r="AM439" s="6">
        <v>9.5</v>
      </c>
      <c r="AN439">
        <v>0</v>
      </c>
      <c r="AO439" s="8">
        <v>99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 s="8">
        <v>2</v>
      </c>
      <c r="AW439">
        <v>0</v>
      </c>
      <c r="AX439">
        <v>1</v>
      </c>
      <c r="AY439">
        <v>0</v>
      </c>
      <c r="AZ439" s="8">
        <v>1</v>
      </c>
      <c r="BA439" s="8">
        <v>0</v>
      </c>
      <c r="BB439" t="s">
        <v>220</v>
      </c>
      <c r="BD439" s="2">
        <v>41721</v>
      </c>
      <c r="BE439" s="2">
        <v>41811</v>
      </c>
      <c r="BF439" s="8">
        <v>90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5</v>
      </c>
      <c r="BO439">
        <v>7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0</v>
      </c>
      <c r="CM439">
        <v>1</v>
      </c>
      <c r="CN439" s="6">
        <v>0.65365201562811104</v>
      </c>
      <c r="CO439" s="8">
        <v>0.35923022095509632</v>
      </c>
      <c r="CP439" s="8">
        <v>0.1093246503467009</v>
      </c>
      <c r="CQ439" s="8">
        <v>99.531445128698195</v>
      </c>
      <c r="CR439" s="8">
        <v>113</v>
      </c>
      <c r="CS439">
        <v>0</v>
      </c>
      <c r="CT439" s="4">
        <v>0.81588447653429608</v>
      </c>
      <c r="CU439" s="8">
        <v>25.5</v>
      </c>
      <c r="CV439" s="8">
        <v>131</v>
      </c>
      <c r="CW439" s="8">
        <v>0</v>
      </c>
      <c r="CX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f t="shared" si="100"/>
        <v>0</v>
      </c>
      <c r="EO439">
        <f t="shared" si="101"/>
        <v>0</v>
      </c>
      <c r="EP439">
        <f t="shared" si="102"/>
        <v>0</v>
      </c>
      <c r="EQ439">
        <f t="shared" si="103"/>
        <v>0</v>
      </c>
      <c r="ER439">
        <f t="shared" si="104"/>
        <v>0</v>
      </c>
      <c r="ES439">
        <f t="shared" si="105"/>
        <v>0</v>
      </c>
      <c r="ET439">
        <f t="shared" si="106"/>
        <v>0</v>
      </c>
      <c r="EU439">
        <f t="shared" si="107"/>
        <v>0</v>
      </c>
      <c r="EV439">
        <f t="shared" si="108"/>
        <v>0</v>
      </c>
      <c r="EW439">
        <f t="shared" si="109"/>
        <v>0</v>
      </c>
      <c r="EX439">
        <f t="shared" si="110"/>
        <v>0</v>
      </c>
      <c r="EY439" s="8">
        <v>1.8947368421052631</v>
      </c>
      <c r="EZ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1</v>
      </c>
      <c r="GY439">
        <v>0</v>
      </c>
      <c r="HA439">
        <v>0</v>
      </c>
      <c r="HB439">
        <v>0</v>
      </c>
      <c r="HD439">
        <v>0</v>
      </c>
      <c r="HE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f t="shared" si="112"/>
        <v>0</v>
      </c>
      <c r="HT439">
        <v>0</v>
      </c>
      <c r="HU439">
        <v>1</v>
      </c>
      <c r="HV439">
        <v>0</v>
      </c>
      <c r="HW439" s="2">
        <v>42254</v>
      </c>
      <c r="HX439">
        <v>0</v>
      </c>
      <c r="HZ439">
        <v>443</v>
      </c>
      <c r="IA439">
        <v>0</v>
      </c>
      <c r="ID439">
        <v>2</v>
      </c>
      <c r="IE439">
        <v>4</v>
      </c>
    </row>
    <row r="440" spans="1:239" x14ac:dyDescent="0.35">
      <c r="A440">
        <v>44</v>
      </c>
      <c r="B440">
        <v>1</v>
      </c>
      <c r="C440" s="9">
        <v>2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f t="shared" si="98"/>
        <v>1</v>
      </c>
      <c r="M440">
        <v>0</v>
      </c>
      <c r="N440">
        <v>1</v>
      </c>
      <c r="O440">
        <v>0</v>
      </c>
      <c r="P440">
        <v>0</v>
      </c>
      <c r="Q440">
        <f t="shared" si="99"/>
        <v>1</v>
      </c>
      <c r="R440" s="8">
        <v>0</v>
      </c>
      <c r="S440" s="8">
        <v>0</v>
      </c>
      <c r="T440">
        <v>0</v>
      </c>
      <c r="U440">
        <v>1</v>
      </c>
      <c r="V440">
        <v>0</v>
      </c>
      <c r="W440">
        <v>0</v>
      </c>
      <c r="X440" s="8">
        <v>0</v>
      </c>
      <c r="Y440">
        <v>0</v>
      </c>
      <c r="Z440" s="8">
        <v>134</v>
      </c>
      <c r="AA440" s="8">
        <v>80</v>
      </c>
      <c r="AB440" s="8">
        <v>100</v>
      </c>
      <c r="AC440">
        <v>0</v>
      </c>
      <c r="AD440" s="8">
        <v>1.9090909090909089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s="8">
        <v>42.499999999999993</v>
      </c>
      <c r="AL440" s="8">
        <v>110</v>
      </c>
      <c r="AM440" s="6">
        <v>9.1</v>
      </c>
      <c r="AN440">
        <v>0</v>
      </c>
      <c r="AO440" s="8">
        <v>102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 s="8">
        <v>3</v>
      </c>
      <c r="AW440">
        <v>0</v>
      </c>
      <c r="AX440">
        <v>0</v>
      </c>
      <c r="AY440">
        <v>1</v>
      </c>
      <c r="AZ440" s="8">
        <v>0</v>
      </c>
      <c r="BA440" s="8">
        <v>0</v>
      </c>
      <c r="BB440" t="s">
        <v>220</v>
      </c>
      <c r="BD440" s="2">
        <v>42654</v>
      </c>
      <c r="BE440" s="2">
        <v>42744</v>
      </c>
      <c r="BF440" s="8">
        <v>90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5</v>
      </c>
      <c r="BO440">
        <v>6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1</v>
      </c>
      <c r="CN440" s="6">
        <v>6</v>
      </c>
      <c r="CO440" s="8">
        <v>10</v>
      </c>
      <c r="CP440" s="8">
        <v>0</v>
      </c>
      <c r="CQ440" s="8">
        <v>90</v>
      </c>
      <c r="CR440" s="8">
        <v>136</v>
      </c>
      <c r="CS440">
        <v>0</v>
      </c>
      <c r="CT440" s="4">
        <v>1.0149253731343284</v>
      </c>
      <c r="CU440" s="8">
        <v>-2</v>
      </c>
      <c r="CV440" s="8">
        <v>108</v>
      </c>
      <c r="CW440" s="8">
        <v>0</v>
      </c>
      <c r="CX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f t="shared" si="100"/>
        <v>0</v>
      </c>
      <c r="EO440">
        <f t="shared" si="101"/>
        <v>0</v>
      </c>
      <c r="EP440">
        <f t="shared" si="102"/>
        <v>0</v>
      </c>
      <c r="EQ440">
        <f t="shared" si="103"/>
        <v>0</v>
      </c>
      <c r="ER440">
        <f t="shared" si="104"/>
        <v>0</v>
      </c>
      <c r="ES440">
        <f t="shared" si="105"/>
        <v>0</v>
      </c>
      <c r="ET440">
        <f t="shared" si="106"/>
        <v>0</v>
      </c>
      <c r="EU440">
        <f t="shared" si="107"/>
        <v>0</v>
      </c>
      <c r="EV440">
        <f t="shared" si="108"/>
        <v>0</v>
      </c>
      <c r="EW440">
        <f t="shared" si="109"/>
        <v>0</v>
      </c>
      <c r="EX440">
        <f t="shared" si="110"/>
        <v>0</v>
      </c>
      <c r="EY440" s="8">
        <v>1.8857142857142859</v>
      </c>
      <c r="EZ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HA440">
        <v>0</v>
      </c>
      <c r="HB440">
        <v>0</v>
      </c>
      <c r="HD440">
        <v>0</v>
      </c>
      <c r="HE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f t="shared" si="112"/>
        <v>0</v>
      </c>
      <c r="HT440">
        <v>0</v>
      </c>
      <c r="HU440">
        <v>1</v>
      </c>
      <c r="HV440">
        <v>0</v>
      </c>
      <c r="HW440" s="2">
        <v>42790</v>
      </c>
      <c r="HX440">
        <v>0</v>
      </c>
      <c r="HZ440">
        <v>46</v>
      </c>
      <c r="IA440">
        <v>1</v>
      </c>
      <c r="ID440">
        <v>0</v>
      </c>
      <c r="IE440">
        <v>0</v>
      </c>
    </row>
    <row r="441" spans="1:239" x14ac:dyDescent="0.35">
      <c r="A441">
        <v>72</v>
      </c>
      <c r="B441">
        <v>1</v>
      </c>
      <c r="C441" s="9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 t="shared" si="98"/>
        <v>0</v>
      </c>
      <c r="M441">
        <v>2</v>
      </c>
      <c r="N441">
        <v>0</v>
      </c>
      <c r="O441">
        <v>0</v>
      </c>
      <c r="P441">
        <v>1</v>
      </c>
      <c r="Q441">
        <f t="shared" si="99"/>
        <v>0</v>
      </c>
      <c r="R441" s="8">
        <v>22</v>
      </c>
      <c r="S441" s="8">
        <v>0.27713213523064911</v>
      </c>
      <c r="T441">
        <v>0</v>
      </c>
      <c r="U441">
        <v>1</v>
      </c>
      <c r="V441">
        <v>0</v>
      </c>
      <c r="W441">
        <v>0</v>
      </c>
      <c r="X441" s="8">
        <v>0</v>
      </c>
      <c r="Y441">
        <v>0</v>
      </c>
      <c r="Z441" s="8">
        <v>127</v>
      </c>
      <c r="AA441" s="8">
        <v>45</v>
      </c>
      <c r="AB441" s="8">
        <v>95</v>
      </c>
      <c r="AC441">
        <v>0</v>
      </c>
      <c r="AD441" s="8">
        <v>2.0857142857142859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s="8">
        <v>39.792390996779837</v>
      </c>
      <c r="AL441" s="8">
        <v>54</v>
      </c>
      <c r="AM441" s="6">
        <v>7.4</v>
      </c>
      <c r="AN441">
        <v>0</v>
      </c>
      <c r="AO441" s="8">
        <v>90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 s="8">
        <v>3</v>
      </c>
      <c r="AW441">
        <v>0</v>
      </c>
      <c r="AX441">
        <v>0</v>
      </c>
      <c r="AY441">
        <v>1</v>
      </c>
      <c r="AZ441" s="8">
        <v>436</v>
      </c>
      <c r="BA441" s="8">
        <v>436</v>
      </c>
      <c r="BD441" s="2">
        <v>42642</v>
      </c>
      <c r="BE441" s="2">
        <v>42732</v>
      </c>
      <c r="BF441" s="8">
        <v>90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2</v>
      </c>
      <c r="BO441">
        <v>15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3</v>
      </c>
      <c r="CJ441">
        <v>1</v>
      </c>
      <c r="CK441">
        <v>1</v>
      </c>
      <c r="CL441">
        <v>1</v>
      </c>
      <c r="CM441">
        <v>1</v>
      </c>
      <c r="CN441" s="6">
        <v>1.5</v>
      </c>
      <c r="CO441" s="8">
        <v>0</v>
      </c>
      <c r="CP441" s="8">
        <v>100</v>
      </c>
      <c r="CQ441" s="8">
        <v>0</v>
      </c>
      <c r="CR441" s="8">
        <v>51.5</v>
      </c>
      <c r="CS441">
        <v>0</v>
      </c>
      <c r="CT441" s="4">
        <v>0.40551181102362205</v>
      </c>
      <c r="CU441" s="8">
        <v>75.5</v>
      </c>
      <c r="CV441" s="8">
        <v>32.5</v>
      </c>
      <c r="CW441" s="8">
        <v>1</v>
      </c>
      <c r="CX441">
        <v>1</v>
      </c>
      <c r="CY441" s="2">
        <v>42560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0</v>
      </c>
      <c r="DH441">
        <v>1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1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0</v>
      </c>
      <c r="EE441">
        <v>1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f t="shared" si="100"/>
        <v>0</v>
      </c>
      <c r="EO441">
        <f t="shared" si="101"/>
        <v>0</v>
      </c>
      <c r="EP441">
        <f t="shared" si="102"/>
        <v>0</v>
      </c>
      <c r="EQ441">
        <f t="shared" si="103"/>
        <v>0</v>
      </c>
      <c r="ER441">
        <f t="shared" si="104"/>
        <v>0</v>
      </c>
      <c r="ES441">
        <f t="shared" si="105"/>
        <v>1</v>
      </c>
      <c r="ET441">
        <f t="shared" si="106"/>
        <v>1</v>
      </c>
      <c r="EU441">
        <f t="shared" si="107"/>
        <v>0</v>
      </c>
      <c r="EV441">
        <f t="shared" si="108"/>
        <v>0</v>
      </c>
      <c r="EW441">
        <f t="shared" si="109"/>
        <v>0</v>
      </c>
      <c r="EX441">
        <f t="shared" si="110"/>
        <v>0</v>
      </c>
      <c r="EY441" s="8">
        <v>1</v>
      </c>
      <c r="EZ441">
        <v>1</v>
      </c>
      <c r="FA441" s="2">
        <v>42734</v>
      </c>
      <c r="FB441">
        <v>0</v>
      </c>
      <c r="FC441">
        <v>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 s="2">
        <v>42736</v>
      </c>
      <c r="FW441">
        <v>1</v>
      </c>
      <c r="FX441">
        <v>1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</v>
      </c>
      <c r="GG441">
        <v>0</v>
      </c>
      <c r="GH441">
        <v>0</v>
      </c>
      <c r="GI441">
        <v>0</v>
      </c>
      <c r="GJ441">
        <v>1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 s="2">
        <v>42738</v>
      </c>
      <c r="HA441">
        <v>3</v>
      </c>
      <c r="HB441">
        <v>1</v>
      </c>
      <c r="HC441" s="2">
        <v>42743</v>
      </c>
      <c r="HD441">
        <v>6</v>
      </c>
      <c r="HE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f>HD441</f>
        <v>6</v>
      </c>
      <c r="HT441">
        <v>0</v>
      </c>
      <c r="HU441">
        <v>1</v>
      </c>
      <c r="HV441">
        <v>1</v>
      </c>
      <c r="HX441">
        <v>0</v>
      </c>
      <c r="IB441">
        <v>6</v>
      </c>
      <c r="IC441">
        <v>1</v>
      </c>
      <c r="ID441">
        <v>1</v>
      </c>
      <c r="IE441">
        <v>3</v>
      </c>
    </row>
    <row r="442" spans="1:239" x14ac:dyDescent="0.35">
      <c r="A442">
        <v>65</v>
      </c>
      <c r="B442">
        <v>1</v>
      </c>
      <c r="C442" s="9">
        <v>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f t="shared" si="98"/>
        <v>0</v>
      </c>
      <c r="M442">
        <v>0</v>
      </c>
      <c r="N442">
        <v>1</v>
      </c>
      <c r="O442">
        <v>0</v>
      </c>
      <c r="P442">
        <v>0</v>
      </c>
      <c r="Q442">
        <f t="shared" si="99"/>
        <v>1</v>
      </c>
      <c r="R442" s="8">
        <v>0</v>
      </c>
      <c r="S442" s="8">
        <v>0</v>
      </c>
      <c r="T442">
        <v>0</v>
      </c>
      <c r="U442">
        <v>1</v>
      </c>
      <c r="V442">
        <v>0</v>
      </c>
      <c r="W442">
        <v>0</v>
      </c>
      <c r="X442" s="8">
        <v>0</v>
      </c>
      <c r="Y442">
        <v>0</v>
      </c>
      <c r="Z442" s="8">
        <v>136</v>
      </c>
      <c r="AA442" s="8">
        <v>75.5</v>
      </c>
      <c r="AB442" s="8">
        <v>97.5</v>
      </c>
      <c r="AC442">
        <v>1</v>
      </c>
      <c r="AD442" s="8">
        <v>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s="8">
        <v>43.5</v>
      </c>
      <c r="AL442" s="8">
        <v>116</v>
      </c>
      <c r="AM442" s="6">
        <v>8.8000000000000007</v>
      </c>
      <c r="AN442">
        <v>0</v>
      </c>
      <c r="AO442" s="8">
        <v>84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 s="8">
        <v>3</v>
      </c>
      <c r="AW442">
        <v>0</v>
      </c>
      <c r="AX442">
        <v>0</v>
      </c>
      <c r="AY442">
        <v>1</v>
      </c>
      <c r="AZ442" s="8">
        <v>220</v>
      </c>
      <c r="BA442" s="8">
        <v>220</v>
      </c>
      <c r="BB442" t="s">
        <v>222</v>
      </c>
      <c r="BD442" s="2">
        <v>41921</v>
      </c>
      <c r="BE442" s="2">
        <v>42012</v>
      </c>
      <c r="BF442" s="8">
        <v>91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7</v>
      </c>
      <c r="BO442">
        <v>7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1</v>
      </c>
      <c r="CJ442">
        <v>1</v>
      </c>
      <c r="CK442">
        <v>0</v>
      </c>
      <c r="CL442">
        <v>0</v>
      </c>
      <c r="CM442">
        <v>1</v>
      </c>
      <c r="CN442" s="6">
        <v>0.1</v>
      </c>
      <c r="CO442" s="8">
        <v>0</v>
      </c>
      <c r="CP442" s="8">
        <v>0</v>
      </c>
      <c r="CQ442" s="8">
        <v>100</v>
      </c>
      <c r="CR442" s="8">
        <v>128</v>
      </c>
      <c r="CS442">
        <v>0</v>
      </c>
      <c r="CT442" s="4">
        <v>0.94117647058823528</v>
      </c>
      <c r="CU442" s="8">
        <v>8</v>
      </c>
      <c r="CV442" s="8">
        <v>128</v>
      </c>
      <c r="CW442" s="8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f t="shared" si="100"/>
        <v>0</v>
      </c>
      <c r="EO442">
        <f t="shared" si="101"/>
        <v>0</v>
      </c>
      <c r="EP442">
        <f t="shared" si="102"/>
        <v>0</v>
      </c>
      <c r="EQ442">
        <f t="shared" si="103"/>
        <v>0</v>
      </c>
      <c r="ER442">
        <f t="shared" si="104"/>
        <v>0</v>
      </c>
      <c r="ES442">
        <f t="shared" si="105"/>
        <v>0</v>
      </c>
      <c r="ET442">
        <f t="shared" si="106"/>
        <v>0</v>
      </c>
      <c r="EU442">
        <f t="shared" si="107"/>
        <v>0</v>
      </c>
      <c r="EV442">
        <f t="shared" si="108"/>
        <v>0</v>
      </c>
      <c r="EW442">
        <f t="shared" si="109"/>
        <v>0</v>
      </c>
      <c r="EX442">
        <f t="shared" si="110"/>
        <v>0</v>
      </c>
      <c r="EY442" s="8">
        <v>1.84375</v>
      </c>
      <c r="EZ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HA442">
        <v>0</v>
      </c>
      <c r="HB442">
        <v>0</v>
      </c>
      <c r="HD442">
        <v>0</v>
      </c>
      <c r="HE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f t="shared" ref="HR442:HR466" si="113">HA442</f>
        <v>0</v>
      </c>
      <c r="HT442">
        <v>0</v>
      </c>
      <c r="HU442">
        <v>1</v>
      </c>
      <c r="HV442">
        <v>0</v>
      </c>
      <c r="HW442" s="2">
        <v>42134</v>
      </c>
      <c r="HX442">
        <v>0</v>
      </c>
      <c r="HZ442">
        <v>122</v>
      </c>
      <c r="IA442">
        <v>1</v>
      </c>
      <c r="ID442">
        <v>0</v>
      </c>
      <c r="IE442">
        <v>0</v>
      </c>
    </row>
    <row r="443" spans="1:239" x14ac:dyDescent="0.35">
      <c r="A443">
        <v>75</v>
      </c>
      <c r="B443">
        <v>1</v>
      </c>
      <c r="C443" s="9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f t="shared" si="98"/>
        <v>0</v>
      </c>
      <c r="M443">
        <v>2</v>
      </c>
      <c r="N443">
        <v>0</v>
      </c>
      <c r="O443">
        <v>0</v>
      </c>
      <c r="P443">
        <v>1</v>
      </c>
      <c r="Q443">
        <f t="shared" si="99"/>
        <v>0</v>
      </c>
      <c r="R443" s="8">
        <v>2</v>
      </c>
      <c r="S443" s="8">
        <v>8.075932717281048E-2</v>
      </c>
      <c r="T443">
        <v>0</v>
      </c>
      <c r="U443">
        <v>1</v>
      </c>
      <c r="V443">
        <v>0</v>
      </c>
      <c r="W443">
        <v>0</v>
      </c>
      <c r="X443" s="8">
        <v>0</v>
      </c>
      <c r="Y443">
        <v>1</v>
      </c>
      <c r="Z443" s="8">
        <v>149</v>
      </c>
      <c r="AA443" s="8">
        <v>69</v>
      </c>
      <c r="AB443" s="8">
        <v>96</v>
      </c>
      <c r="AC443">
        <v>0</v>
      </c>
      <c r="AD443" s="8">
        <v>2.0428571428571431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 s="8">
        <v>35.5</v>
      </c>
      <c r="AL443" s="8">
        <v>67</v>
      </c>
      <c r="AM443" s="6">
        <v>7.3</v>
      </c>
      <c r="AN443">
        <v>0</v>
      </c>
      <c r="AO443" s="8">
        <v>46</v>
      </c>
      <c r="AP443">
        <v>2</v>
      </c>
      <c r="AQ443">
        <v>1</v>
      </c>
      <c r="AR443">
        <v>1</v>
      </c>
      <c r="AS443">
        <v>0</v>
      </c>
      <c r="AT443">
        <v>0</v>
      </c>
      <c r="AU443">
        <v>0</v>
      </c>
      <c r="AV443" s="8">
        <v>2</v>
      </c>
      <c r="AW443">
        <v>0</v>
      </c>
      <c r="AX443">
        <v>1</v>
      </c>
      <c r="AY443">
        <v>0</v>
      </c>
      <c r="AZ443" s="8">
        <v>309</v>
      </c>
      <c r="BA443" s="8">
        <v>0</v>
      </c>
      <c r="BB443" t="s">
        <v>226</v>
      </c>
      <c r="BD443" s="2">
        <v>42384</v>
      </c>
      <c r="BE443" s="2">
        <v>42476</v>
      </c>
      <c r="BF443" s="8">
        <v>92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2</v>
      </c>
      <c r="BO443">
        <v>16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2</v>
      </c>
      <c r="CJ443">
        <v>0</v>
      </c>
      <c r="CK443">
        <v>1</v>
      </c>
      <c r="CL443">
        <v>0</v>
      </c>
      <c r="CM443">
        <v>1</v>
      </c>
      <c r="CN443" s="6">
        <v>9</v>
      </c>
      <c r="CO443" s="8">
        <v>100</v>
      </c>
      <c r="CP443" s="8">
        <v>0</v>
      </c>
      <c r="CQ443" s="8">
        <v>0</v>
      </c>
      <c r="CR443" s="8">
        <v>66.5</v>
      </c>
      <c r="CS443">
        <v>0</v>
      </c>
      <c r="CT443" s="4">
        <v>0.44630872483221479</v>
      </c>
      <c r="CU443" s="8">
        <v>82.5</v>
      </c>
      <c r="CV443" s="8">
        <v>83.5</v>
      </c>
      <c r="CW443" s="8">
        <v>0</v>
      </c>
      <c r="CX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f t="shared" si="100"/>
        <v>0</v>
      </c>
      <c r="EO443">
        <f t="shared" si="101"/>
        <v>0</v>
      </c>
      <c r="EP443">
        <f t="shared" si="102"/>
        <v>0</v>
      </c>
      <c r="EQ443">
        <f t="shared" si="103"/>
        <v>0</v>
      </c>
      <c r="ER443">
        <f t="shared" si="104"/>
        <v>0</v>
      </c>
      <c r="ES443">
        <f t="shared" si="105"/>
        <v>0</v>
      </c>
      <c r="ET443">
        <f t="shared" si="106"/>
        <v>0</v>
      </c>
      <c r="EU443">
        <f t="shared" si="107"/>
        <v>0</v>
      </c>
      <c r="EV443">
        <f t="shared" si="108"/>
        <v>0</v>
      </c>
      <c r="EW443">
        <f t="shared" si="109"/>
        <v>0</v>
      </c>
      <c r="EX443">
        <f t="shared" si="110"/>
        <v>0</v>
      </c>
      <c r="EY443" s="8">
        <v>1.8</v>
      </c>
      <c r="EZ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 s="2">
        <v>42497</v>
      </c>
      <c r="HA443">
        <v>8</v>
      </c>
      <c r="HB443">
        <v>0</v>
      </c>
      <c r="HD443">
        <v>0</v>
      </c>
      <c r="HE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f t="shared" si="113"/>
        <v>8</v>
      </c>
      <c r="HT443">
        <v>0</v>
      </c>
      <c r="HU443">
        <v>1</v>
      </c>
      <c r="HV443">
        <v>1</v>
      </c>
      <c r="HW443" s="2">
        <v>42532</v>
      </c>
      <c r="HX443">
        <v>0</v>
      </c>
      <c r="HZ443">
        <v>56</v>
      </c>
      <c r="IA443">
        <v>1</v>
      </c>
      <c r="IB443">
        <v>21</v>
      </c>
      <c r="IC443">
        <v>1</v>
      </c>
      <c r="ID443">
        <v>1</v>
      </c>
      <c r="IE443">
        <v>3</v>
      </c>
    </row>
    <row r="444" spans="1:239" x14ac:dyDescent="0.35">
      <c r="A444">
        <v>75</v>
      </c>
      <c r="B444">
        <v>2</v>
      </c>
      <c r="C444" s="9">
        <v>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f t="shared" si="98"/>
        <v>1</v>
      </c>
      <c r="M444">
        <v>1</v>
      </c>
      <c r="N444">
        <v>0</v>
      </c>
      <c r="O444">
        <v>1</v>
      </c>
      <c r="P444">
        <v>0</v>
      </c>
      <c r="Q444">
        <f t="shared" si="99"/>
        <v>1</v>
      </c>
      <c r="R444" s="8">
        <v>0</v>
      </c>
      <c r="S444" s="8">
        <v>0.14006311144151909</v>
      </c>
      <c r="T444">
        <v>0</v>
      </c>
      <c r="U444">
        <v>1</v>
      </c>
      <c r="V444">
        <v>0</v>
      </c>
      <c r="W444">
        <v>0</v>
      </c>
      <c r="X444" s="8">
        <v>0</v>
      </c>
      <c r="Y444">
        <v>0</v>
      </c>
      <c r="Z444" s="8">
        <v>128</v>
      </c>
      <c r="AA444" s="8">
        <v>66</v>
      </c>
      <c r="AB444" s="8">
        <v>94</v>
      </c>
      <c r="AC444">
        <v>1</v>
      </c>
      <c r="AD444" s="8">
        <v>1.92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 s="8">
        <v>38.86948525833408</v>
      </c>
      <c r="AL444" s="8">
        <v>44</v>
      </c>
      <c r="AM444" s="6">
        <v>8</v>
      </c>
      <c r="AN444">
        <v>0</v>
      </c>
      <c r="AO444" s="8">
        <v>69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 s="8">
        <v>2</v>
      </c>
      <c r="AW444">
        <v>0</v>
      </c>
      <c r="AX444">
        <v>1</v>
      </c>
      <c r="AY444">
        <v>0</v>
      </c>
      <c r="AZ444" s="8">
        <v>127</v>
      </c>
      <c r="BA444" s="8">
        <v>0</v>
      </c>
      <c r="BB444" t="s">
        <v>222</v>
      </c>
      <c r="BD444" s="2">
        <v>42713</v>
      </c>
      <c r="BE444" s="2">
        <v>42808</v>
      </c>
      <c r="BF444" s="8">
        <v>95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5</v>
      </c>
      <c r="BO444">
        <v>7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1</v>
      </c>
      <c r="CN444" s="6">
        <v>0.1</v>
      </c>
      <c r="CO444" s="8">
        <v>0</v>
      </c>
      <c r="CP444" s="8">
        <v>0</v>
      </c>
      <c r="CQ444" s="8">
        <v>100</v>
      </c>
      <c r="CR444" s="8">
        <v>98</v>
      </c>
      <c r="CS444">
        <v>0</v>
      </c>
      <c r="CT444" s="4">
        <v>0.765625</v>
      </c>
      <c r="CU444" s="8">
        <v>30</v>
      </c>
      <c r="CV444" s="8">
        <v>55</v>
      </c>
      <c r="CW444" s="8">
        <v>0</v>
      </c>
      <c r="CX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f t="shared" si="100"/>
        <v>0</v>
      </c>
      <c r="EO444">
        <f t="shared" si="101"/>
        <v>0</v>
      </c>
      <c r="EP444">
        <f t="shared" si="102"/>
        <v>0</v>
      </c>
      <c r="EQ444">
        <f t="shared" si="103"/>
        <v>0</v>
      </c>
      <c r="ER444">
        <f t="shared" si="104"/>
        <v>0</v>
      </c>
      <c r="ES444">
        <f t="shared" si="105"/>
        <v>0</v>
      </c>
      <c r="ET444">
        <f t="shared" si="106"/>
        <v>0</v>
      </c>
      <c r="EU444">
        <f t="shared" si="107"/>
        <v>0</v>
      </c>
      <c r="EV444">
        <f t="shared" si="108"/>
        <v>0</v>
      </c>
      <c r="EW444">
        <f t="shared" si="109"/>
        <v>0</v>
      </c>
      <c r="EX444">
        <f t="shared" si="110"/>
        <v>0</v>
      </c>
      <c r="EY444" s="8">
        <v>1.788732394366197</v>
      </c>
      <c r="EZ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1</v>
      </c>
      <c r="GY444">
        <v>0</v>
      </c>
      <c r="HA444">
        <v>0</v>
      </c>
      <c r="HB444">
        <v>0</v>
      </c>
      <c r="HD444">
        <v>0</v>
      </c>
      <c r="HE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f t="shared" si="113"/>
        <v>0</v>
      </c>
      <c r="HT444">
        <v>0</v>
      </c>
      <c r="HU444">
        <v>1</v>
      </c>
      <c r="HV444">
        <v>0</v>
      </c>
      <c r="HW444" s="2">
        <v>42928</v>
      </c>
      <c r="HX444">
        <v>0</v>
      </c>
      <c r="HZ444">
        <v>120</v>
      </c>
      <c r="IA444">
        <v>1</v>
      </c>
      <c r="ID444">
        <v>0</v>
      </c>
      <c r="IE444">
        <v>0</v>
      </c>
    </row>
    <row r="445" spans="1:239" x14ac:dyDescent="0.35">
      <c r="A445">
        <v>52</v>
      </c>
      <c r="B445">
        <v>1</v>
      </c>
      <c r="C445" s="9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f t="shared" si="98"/>
        <v>0</v>
      </c>
      <c r="M445">
        <v>1</v>
      </c>
      <c r="N445">
        <v>0</v>
      </c>
      <c r="O445">
        <v>1</v>
      </c>
      <c r="P445">
        <v>0</v>
      </c>
      <c r="Q445">
        <f t="shared" si="99"/>
        <v>1</v>
      </c>
      <c r="R445" s="8">
        <v>0</v>
      </c>
      <c r="S445" s="8">
        <v>0.1244852018216335</v>
      </c>
      <c r="T445">
        <v>2</v>
      </c>
      <c r="U445">
        <v>0</v>
      </c>
      <c r="V445">
        <v>0</v>
      </c>
      <c r="W445">
        <v>1</v>
      </c>
      <c r="X445" s="8">
        <v>14</v>
      </c>
      <c r="Y445">
        <v>1</v>
      </c>
      <c r="Z445" s="8">
        <v>161</v>
      </c>
      <c r="AA445" s="8">
        <v>89</v>
      </c>
      <c r="AB445" s="8">
        <v>98</v>
      </c>
      <c r="AC445">
        <v>0</v>
      </c>
      <c r="AD445" s="8">
        <v>2.1333333333333329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s="8">
        <v>43.924661117424421</v>
      </c>
      <c r="AL445" s="8">
        <v>70</v>
      </c>
      <c r="AM445" s="6">
        <v>7</v>
      </c>
      <c r="AN445">
        <v>1</v>
      </c>
      <c r="AO445" s="8">
        <v>68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 s="8">
        <v>1</v>
      </c>
      <c r="AW445">
        <v>1</v>
      </c>
      <c r="AX445">
        <v>0</v>
      </c>
      <c r="AY445">
        <v>0</v>
      </c>
      <c r="AZ445" s="8">
        <v>370</v>
      </c>
      <c r="BA445" s="8">
        <v>370</v>
      </c>
      <c r="BD445" s="2">
        <v>41706</v>
      </c>
      <c r="BE445" s="2">
        <v>41801</v>
      </c>
      <c r="BF445" s="8">
        <v>95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2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0</v>
      </c>
      <c r="CN445" s="6">
        <v>15.9</v>
      </c>
      <c r="CO445" s="8">
        <v>0</v>
      </c>
      <c r="CP445" s="8">
        <v>0</v>
      </c>
      <c r="CQ445" s="8">
        <v>100</v>
      </c>
      <c r="CR445" s="8">
        <v>93</v>
      </c>
      <c r="CS445">
        <v>0</v>
      </c>
      <c r="CT445" s="4">
        <v>0.57763975155279501</v>
      </c>
      <c r="CU445" s="8">
        <v>68</v>
      </c>
      <c r="CV445" s="8">
        <v>124</v>
      </c>
      <c r="CW445" s="8">
        <v>1</v>
      </c>
      <c r="CX445">
        <v>1</v>
      </c>
      <c r="CY445" s="2">
        <v>41832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0</v>
      </c>
      <c r="DG445">
        <v>1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1</v>
      </c>
      <c r="EK445">
        <v>0</v>
      </c>
      <c r="EL445">
        <v>0</v>
      </c>
      <c r="EM445">
        <v>0</v>
      </c>
      <c r="EN445">
        <f t="shared" si="100"/>
        <v>0</v>
      </c>
      <c r="EO445">
        <f t="shared" si="101"/>
        <v>0</v>
      </c>
      <c r="EP445">
        <f t="shared" si="102"/>
        <v>0</v>
      </c>
      <c r="EQ445">
        <f t="shared" si="103"/>
        <v>0</v>
      </c>
      <c r="ER445">
        <f t="shared" si="104"/>
        <v>0</v>
      </c>
      <c r="ES445">
        <f t="shared" si="105"/>
        <v>1</v>
      </c>
      <c r="ET445">
        <f t="shared" si="106"/>
        <v>1</v>
      </c>
      <c r="EU445">
        <f t="shared" si="107"/>
        <v>0</v>
      </c>
      <c r="EV445">
        <f t="shared" si="108"/>
        <v>0</v>
      </c>
      <c r="EW445">
        <f t="shared" si="109"/>
        <v>0</v>
      </c>
      <c r="EX445">
        <f t="shared" si="110"/>
        <v>0</v>
      </c>
      <c r="EY445" s="8">
        <v>1.5</v>
      </c>
      <c r="EZ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HA445">
        <v>0</v>
      </c>
      <c r="HB445">
        <v>0</v>
      </c>
      <c r="HD445">
        <v>0</v>
      </c>
      <c r="HE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f t="shared" si="113"/>
        <v>0</v>
      </c>
      <c r="HT445">
        <v>0</v>
      </c>
      <c r="HU445">
        <v>1</v>
      </c>
      <c r="HV445">
        <v>0</v>
      </c>
      <c r="HW445" s="2">
        <v>41866</v>
      </c>
      <c r="HX445">
        <v>0</v>
      </c>
      <c r="HZ445">
        <v>65</v>
      </c>
      <c r="IA445">
        <v>1</v>
      </c>
      <c r="ID445">
        <v>0</v>
      </c>
      <c r="IE445">
        <v>0</v>
      </c>
    </row>
    <row r="446" spans="1:239" x14ac:dyDescent="0.35">
      <c r="A446">
        <v>55</v>
      </c>
      <c r="B446">
        <v>2</v>
      </c>
      <c r="C446" s="9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f t="shared" si="98"/>
        <v>0</v>
      </c>
      <c r="M446">
        <v>1</v>
      </c>
      <c r="N446">
        <v>0</v>
      </c>
      <c r="O446">
        <v>1</v>
      </c>
      <c r="P446">
        <v>0</v>
      </c>
      <c r="Q446">
        <f t="shared" si="99"/>
        <v>1</v>
      </c>
      <c r="R446" s="8">
        <v>0</v>
      </c>
      <c r="S446" s="8">
        <v>5.5325034578146623E-2</v>
      </c>
      <c r="T446">
        <v>2</v>
      </c>
      <c r="U446">
        <v>0</v>
      </c>
      <c r="V446">
        <v>0</v>
      </c>
      <c r="W446">
        <v>1</v>
      </c>
      <c r="X446" s="8">
        <v>14</v>
      </c>
      <c r="Y446">
        <v>1</v>
      </c>
      <c r="Z446" s="8">
        <v>161</v>
      </c>
      <c r="AA446" s="8">
        <v>89</v>
      </c>
      <c r="AB446" s="8">
        <v>98</v>
      </c>
      <c r="AC446">
        <v>0</v>
      </c>
      <c r="AD446" s="8">
        <v>1.970588235294118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s="8">
        <v>43.871194985593981</v>
      </c>
      <c r="AL446" s="8">
        <v>70</v>
      </c>
      <c r="AM446" s="6">
        <v>7</v>
      </c>
      <c r="AN446">
        <v>1</v>
      </c>
      <c r="AO446" s="8">
        <v>68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 s="8">
        <v>1</v>
      </c>
      <c r="AW446">
        <v>1</v>
      </c>
      <c r="AX446">
        <v>0</v>
      </c>
      <c r="AY446">
        <v>0</v>
      </c>
      <c r="AZ446" s="8">
        <v>370</v>
      </c>
      <c r="BA446" s="8">
        <v>370</v>
      </c>
      <c r="BD446" s="2">
        <v>41706</v>
      </c>
      <c r="BE446" s="2">
        <v>41801</v>
      </c>
      <c r="BF446" s="8">
        <v>95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2</v>
      </c>
      <c r="BO446">
        <v>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1</v>
      </c>
      <c r="CN446" s="6">
        <v>0.7</v>
      </c>
      <c r="CO446" s="8">
        <v>0</v>
      </c>
      <c r="CP446" s="8">
        <v>100</v>
      </c>
      <c r="CQ446" s="8">
        <v>0</v>
      </c>
      <c r="CR446" s="8">
        <v>124</v>
      </c>
      <c r="CS446">
        <v>0</v>
      </c>
      <c r="CT446" s="4">
        <v>0.77018633540372672</v>
      </c>
      <c r="CU446" s="8">
        <v>37</v>
      </c>
      <c r="CV446" s="8">
        <v>93</v>
      </c>
      <c r="CW446" s="8">
        <v>1</v>
      </c>
      <c r="CX446">
        <v>1</v>
      </c>
      <c r="CY446" s="2">
        <v>41832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1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0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1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</v>
      </c>
      <c r="EK446">
        <v>0</v>
      </c>
      <c r="EL446">
        <v>0</v>
      </c>
      <c r="EM446">
        <v>0</v>
      </c>
      <c r="EN446">
        <f t="shared" si="100"/>
        <v>1</v>
      </c>
      <c r="EO446">
        <f t="shared" si="101"/>
        <v>0</v>
      </c>
      <c r="EP446">
        <f t="shared" si="102"/>
        <v>1</v>
      </c>
      <c r="EQ446">
        <f t="shared" si="103"/>
        <v>0</v>
      </c>
      <c r="ER446">
        <f t="shared" si="104"/>
        <v>0</v>
      </c>
      <c r="ES446">
        <f t="shared" si="105"/>
        <v>1</v>
      </c>
      <c r="ET446">
        <f t="shared" si="106"/>
        <v>1</v>
      </c>
      <c r="EU446">
        <f t="shared" si="107"/>
        <v>1</v>
      </c>
      <c r="EV446">
        <f t="shared" si="108"/>
        <v>0</v>
      </c>
      <c r="EW446">
        <f t="shared" si="109"/>
        <v>0</v>
      </c>
      <c r="EX446">
        <f t="shared" si="110"/>
        <v>1</v>
      </c>
      <c r="EY446" s="8">
        <v>1.317241379310345</v>
      </c>
      <c r="EZ446">
        <v>1</v>
      </c>
      <c r="FA446" s="2">
        <v>41895</v>
      </c>
      <c r="FB446">
        <v>0</v>
      </c>
      <c r="FC446">
        <v>1</v>
      </c>
      <c r="FD446">
        <v>0</v>
      </c>
      <c r="FE446">
        <v>0</v>
      </c>
      <c r="FF446">
        <v>0</v>
      </c>
      <c r="FG446">
        <v>0</v>
      </c>
      <c r="FH446">
        <v>1</v>
      </c>
      <c r="FI446">
        <v>0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1</v>
      </c>
      <c r="GZ446" s="2">
        <v>41896</v>
      </c>
      <c r="HA446">
        <v>1</v>
      </c>
      <c r="HB446">
        <v>0</v>
      </c>
      <c r="HD446">
        <v>0</v>
      </c>
      <c r="HE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f t="shared" si="113"/>
        <v>1</v>
      </c>
      <c r="HT446">
        <v>0</v>
      </c>
      <c r="HU446">
        <v>1</v>
      </c>
      <c r="HV446">
        <v>1</v>
      </c>
      <c r="HW446" s="2">
        <v>42054</v>
      </c>
      <c r="HX446">
        <v>0</v>
      </c>
      <c r="HZ446">
        <v>253</v>
      </c>
      <c r="IA446">
        <v>1</v>
      </c>
      <c r="IB446">
        <v>95</v>
      </c>
      <c r="IC446">
        <v>1</v>
      </c>
      <c r="ID446">
        <v>1</v>
      </c>
      <c r="IE446">
        <v>1</v>
      </c>
    </row>
    <row r="447" spans="1:239" x14ac:dyDescent="0.35">
      <c r="A447">
        <v>68</v>
      </c>
      <c r="B447">
        <v>1</v>
      </c>
      <c r="C447" s="9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f t="shared" si="98"/>
        <v>1</v>
      </c>
      <c r="M447">
        <v>1</v>
      </c>
      <c r="N447">
        <v>0</v>
      </c>
      <c r="O447">
        <v>1</v>
      </c>
      <c r="P447">
        <v>0</v>
      </c>
      <c r="Q447">
        <f t="shared" si="99"/>
        <v>1</v>
      </c>
      <c r="R447" s="8">
        <v>0</v>
      </c>
      <c r="S447" s="8">
        <v>70</v>
      </c>
      <c r="T447">
        <v>2</v>
      </c>
      <c r="U447">
        <v>0</v>
      </c>
      <c r="V447">
        <v>0</v>
      </c>
      <c r="W447">
        <v>1</v>
      </c>
      <c r="X447" s="8">
        <v>0.28770096405059892</v>
      </c>
      <c r="Y447">
        <v>1</v>
      </c>
      <c r="Z447" s="8">
        <v>142</v>
      </c>
      <c r="AA447" s="8">
        <v>62</v>
      </c>
      <c r="AB447" s="8">
        <v>97</v>
      </c>
      <c r="AC447">
        <v>1</v>
      </c>
      <c r="AD447" s="8">
        <v>1.944055944055944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s="8">
        <v>41.5</v>
      </c>
      <c r="AL447" s="8">
        <v>73</v>
      </c>
      <c r="AM447" s="6">
        <v>8.6</v>
      </c>
      <c r="AN447">
        <v>0</v>
      </c>
      <c r="AO447" s="8">
        <v>58</v>
      </c>
      <c r="AP447">
        <v>2</v>
      </c>
      <c r="AQ447">
        <v>1</v>
      </c>
      <c r="AR447">
        <v>1</v>
      </c>
      <c r="AS447">
        <v>0</v>
      </c>
      <c r="AT447">
        <v>0</v>
      </c>
      <c r="AU447">
        <v>0</v>
      </c>
      <c r="AV447" s="8">
        <v>3</v>
      </c>
      <c r="AW447">
        <v>0</v>
      </c>
      <c r="AX447">
        <v>0</v>
      </c>
      <c r="AY447">
        <v>1</v>
      </c>
      <c r="AZ447" s="8">
        <v>549</v>
      </c>
      <c r="BA447" s="8">
        <v>405.99999999999989</v>
      </c>
      <c r="BB447" t="s">
        <v>220</v>
      </c>
      <c r="BC447" t="s">
        <v>249</v>
      </c>
      <c r="BD447" s="2">
        <v>42384</v>
      </c>
      <c r="BE447" s="2">
        <v>42480</v>
      </c>
      <c r="BF447" s="8">
        <v>96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7</v>
      </c>
      <c r="BO447">
        <v>14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3</v>
      </c>
      <c r="CJ447">
        <v>1</v>
      </c>
      <c r="CK447">
        <v>1</v>
      </c>
      <c r="CL447">
        <v>1</v>
      </c>
      <c r="CM447">
        <v>1</v>
      </c>
      <c r="CN447" s="6">
        <v>1</v>
      </c>
      <c r="CO447" s="8">
        <v>0</v>
      </c>
      <c r="CP447" s="8">
        <v>100</v>
      </c>
      <c r="CQ447" s="8">
        <v>0</v>
      </c>
      <c r="CR447" s="8">
        <v>0</v>
      </c>
      <c r="CS447">
        <v>1</v>
      </c>
      <c r="CT447" s="4">
        <v>0</v>
      </c>
      <c r="CU447" s="8">
        <v>142</v>
      </c>
      <c r="CV447" s="8">
        <v>58</v>
      </c>
      <c r="CW447" s="8">
        <v>1</v>
      </c>
      <c r="CX447">
        <v>1</v>
      </c>
      <c r="CY447" s="2">
        <v>42515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f t="shared" si="100"/>
        <v>0</v>
      </c>
      <c r="EO447">
        <f t="shared" si="101"/>
        <v>0</v>
      </c>
      <c r="EP447">
        <f t="shared" si="102"/>
        <v>0</v>
      </c>
      <c r="EQ447">
        <f t="shared" si="103"/>
        <v>0</v>
      </c>
      <c r="ER447">
        <f t="shared" si="104"/>
        <v>0</v>
      </c>
      <c r="ES447">
        <f t="shared" si="105"/>
        <v>1</v>
      </c>
      <c r="ET447">
        <f t="shared" si="106"/>
        <v>1</v>
      </c>
      <c r="EU447">
        <f t="shared" si="107"/>
        <v>1</v>
      </c>
      <c r="EV447">
        <f t="shared" si="108"/>
        <v>1</v>
      </c>
      <c r="EW447">
        <f t="shared" si="109"/>
        <v>1</v>
      </c>
      <c r="EX447">
        <f t="shared" si="110"/>
        <v>0</v>
      </c>
      <c r="EY447" s="8">
        <v>1.828571428571429</v>
      </c>
      <c r="EZ447">
        <v>1</v>
      </c>
      <c r="FA447" s="2">
        <v>42571</v>
      </c>
      <c r="FB447">
        <v>0</v>
      </c>
      <c r="FC447">
        <v>1</v>
      </c>
      <c r="FD447">
        <v>0</v>
      </c>
      <c r="FE447">
        <v>1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</v>
      </c>
      <c r="GY447">
        <v>0</v>
      </c>
      <c r="HA447">
        <v>0</v>
      </c>
      <c r="HB447">
        <v>0</v>
      </c>
      <c r="HD447">
        <v>0</v>
      </c>
      <c r="HE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1</v>
      </c>
      <c r="HR447">
        <f t="shared" si="113"/>
        <v>0</v>
      </c>
      <c r="HS447" t="s">
        <v>261</v>
      </c>
      <c r="HT447">
        <v>0</v>
      </c>
      <c r="HU447">
        <v>0</v>
      </c>
      <c r="HV447">
        <v>0</v>
      </c>
      <c r="HX447">
        <v>1</v>
      </c>
      <c r="HY447" s="2">
        <v>42660</v>
      </c>
      <c r="ID447">
        <v>2</v>
      </c>
      <c r="IE447">
        <v>4</v>
      </c>
    </row>
    <row r="448" spans="1:239" x14ac:dyDescent="0.35">
      <c r="A448">
        <v>64</v>
      </c>
      <c r="B448">
        <v>1</v>
      </c>
      <c r="C448" s="9">
        <v>2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f t="shared" si="98"/>
        <v>1</v>
      </c>
      <c r="M448">
        <v>1</v>
      </c>
      <c r="N448">
        <v>0</v>
      </c>
      <c r="O448">
        <v>1</v>
      </c>
      <c r="P448">
        <v>0</v>
      </c>
      <c r="Q448">
        <f t="shared" si="99"/>
        <v>1</v>
      </c>
      <c r="R448" s="8">
        <v>0</v>
      </c>
      <c r="S448" s="8">
        <v>4.337106788346607E-2</v>
      </c>
      <c r="T448">
        <v>1</v>
      </c>
      <c r="U448">
        <v>0</v>
      </c>
      <c r="V448">
        <v>1</v>
      </c>
      <c r="W448">
        <v>0</v>
      </c>
      <c r="X448" s="8">
        <v>0.1027062275839583</v>
      </c>
      <c r="Y448">
        <v>0</v>
      </c>
      <c r="Z448" s="8">
        <v>140.5</v>
      </c>
      <c r="AA448" s="8">
        <v>71.068029948422023</v>
      </c>
      <c r="AB448" s="8">
        <v>97</v>
      </c>
      <c r="AC448">
        <v>0</v>
      </c>
      <c r="AD448" s="8">
        <v>1.7647058823529409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 s="8">
        <v>36</v>
      </c>
      <c r="AL448" s="8">
        <v>67.5</v>
      </c>
      <c r="AM448" s="6">
        <v>8.2042035073524175</v>
      </c>
      <c r="AN448">
        <v>0</v>
      </c>
      <c r="AO448" s="8">
        <v>67</v>
      </c>
      <c r="AQ448">
        <v>1</v>
      </c>
      <c r="AR448">
        <v>0</v>
      </c>
      <c r="AS448">
        <v>0</v>
      </c>
      <c r="AT448">
        <v>0</v>
      </c>
      <c r="AU448">
        <v>0</v>
      </c>
      <c r="AV448" s="8">
        <v>3</v>
      </c>
      <c r="AW448">
        <v>0</v>
      </c>
      <c r="AX448">
        <v>0</v>
      </c>
      <c r="AY448">
        <v>1</v>
      </c>
      <c r="AZ448" s="8">
        <v>146</v>
      </c>
      <c r="BA448" s="8">
        <v>146</v>
      </c>
      <c r="BD448" s="2">
        <v>42536</v>
      </c>
      <c r="BE448" s="2">
        <v>42633</v>
      </c>
      <c r="BF448" s="8">
        <v>97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5</v>
      </c>
      <c r="BO448">
        <v>3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0</v>
      </c>
      <c r="CN448" s="6">
        <v>0.4</v>
      </c>
      <c r="CO448" s="8">
        <v>30</v>
      </c>
      <c r="CP448" s="8">
        <v>0</v>
      </c>
      <c r="CQ448" s="8">
        <v>70</v>
      </c>
      <c r="CR448" s="8">
        <v>115</v>
      </c>
      <c r="CS448">
        <v>0</v>
      </c>
      <c r="CT448" s="4">
        <v>0.81850533807829184</v>
      </c>
      <c r="CU448" s="8">
        <v>25.5</v>
      </c>
      <c r="CV448" s="8">
        <v>109</v>
      </c>
      <c r="CW448" s="8">
        <v>0</v>
      </c>
      <c r="CX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f t="shared" si="100"/>
        <v>0</v>
      </c>
      <c r="EO448">
        <f t="shared" si="101"/>
        <v>0</v>
      </c>
      <c r="EP448">
        <f t="shared" si="102"/>
        <v>0</v>
      </c>
      <c r="EQ448">
        <f t="shared" si="103"/>
        <v>0</v>
      </c>
      <c r="ER448">
        <f t="shared" si="104"/>
        <v>0</v>
      </c>
      <c r="ES448">
        <f t="shared" si="105"/>
        <v>0</v>
      </c>
      <c r="ET448">
        <f t="shared" si="106"/>
        <v>0</v>
      </c>
      <c r="EU448">
        <f t="shared" si="107"/>
        <v>0</v>
      </c>
      <c r="EV448">
        <f t="shared" si="108"/>
        <v>0</v>
      </c>
      <c r="EW448">
        <f t="shared" si="109"/>
        <v>0</v>
      </c>
      <c r="EX448">
        <f t="shared" si="110"/>
        <v>0</v>
      </c>
      <c r="EY448" s="8">
        <v>1.873239436619718</v>
      </c>
      <c r="EZ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HA448">
        <v>0</v>
      </c>
      <c r="HB448">
        <v>0</v>
      </c>
      <c r="HD448">
        <v>0</v>
      </c>
      <c r="HE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f t="shared" si="113"/>
        <v>0</v>
      </c>
      <c r="HT448">
        <v>0</v>
      </c>
      <c r="HU448">
        <v>1</v>
      </c>
      <c r="HV448">
        <v>0</v>
      </c>
      <c r="HW448" s="2">
        <v>42804</v>
      </c>
      <c r="HX448">
        <v>0</v>
      </c>
      <c r="HZ448">
        <v>171</v>
      </c>
      <c r="IA448">
        <v>1</v>
      </c>
      <c r="ID448">
        <v>0</v>
      </c>
      <c r="IE448">
        <v>0</v>
      </c>
    </row>
    <row r="449" spans="1:240" x14ac:dyDescent="0.35">
      <c r="A449">
        <v>61</v>
      </c>
      <c r="B449">
        <v>2</v>
      </c>
      <c r="C449" s="9">
        <v>2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f t="shared" si="98"/>
        <v>1</v>
      </c>
      <c r="M449">
        <v>0</v>
      </c>
      <c r="N449">
        <v>1</v>
      </c>
      <c r="O449">
        <v>0</v>
      </c>
      <c r="P449">
        <v>0</v>
      </c>
      <c r="Q449">
        <f t="shared" si="99"/>
        <v>1</v>
      </c>
      <c r="R449" s="8">
        <v>0</v>
      </c>
      <c r="S449" s="8">
        <v>0</v>
      </c>
      <c r="T449">
        <v>2</v>
      </c>
      <c r="U449">
        <v>0</v>
      </c>
      <c r="V449">
        <v>0</v>
      </c>
      <c r="W449">
        <v>1</v>
      </c>
      <c r="X449" s="8">
        <v>0.1628999776236294</v>
      </c>
      <c r="Y449">
        <v>0</v>
      </c>
      <c r="Z449" s="8">
        <v>125</v>
      </c>
      <c r="AA449" s="8">
        <v>55</v>
      </c>
      <c r="AB449" s="8">
        <v>97</v>
      </c>
      <c r="AC449">
        <v>0</v>
      </c>
      <c r="AD449" s="8">
        <v>1.5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s="8">
        <v>51</v>
      </c>
      <c r="AL449" s="8">
        <v>57</v>
      </c>
      <c r="AM449" s="6">
        <v>7.3135910352837614</v>
      </c>
      <c r="AN449">
        <v>0</v>
      </c>
      <c r="AO449" s="8">
        <v>58</v>
      </c>
      <c r="AP449">
        <v>2</v>
      </c>
      <c r="AQ449">
        <v>1</v>
      </c>
      <c r="AR449">
        <v>1</v>
      </c>
      <c r="AS449">
        <v>0</v>
      </c>
      <c r="AT449">
        <v>0</v>
      </c>
      <c r="AU449">
        <v>0</v>
      </c>
      <c r="AV449" s="8">
        <v>2</v>
      </c>
      <c r="AW449">
        <v>0</v>
      </c>
      <c r="AX449">
        <v>1</v>
      </c>
      <c r="AY449">
        <v>0</v>
      </c>
      <c r="AZ449" s="8">
        <v>77</v>
      </c>
      <c r="BA449" s="8">
        <v>0</v>
      </c>
      <c r="BB449" t="s">
        <v>252</v>
      </c>
      <c r="BD449" s="2">
        <v>41897</v>
      </c>
      <c r="BE449" s="2">
        <v>41996</v>
      </c>
      <c r="BF449" s="8">
        <v>99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7</v>
      </c>
      <c r="BO449">
        <v>8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1</v>
      </c>
      <c r="CJ449">
        <v>1</v>
      </c>
      <c r="CK449">
        <v>0</v>
      </c>
      <c r="CL449">
        <v>0</v>
      </c>
      <c r="CM449">
        <v>1</v>
      </c>
      <c r="CN449" s="6">
        <v>0.1</v>
      </c>
      <c r="CO449" s="8">
        <v>50</v>
      </c>
      <c r="CP449" s="8">
        <v>0</v>
      </c>
      <c r="CQ449" s="8">
        <v>50</v>
      </c>
      <c r="CR449" s="8">
        <v>84</v>
      </c>
      <c r="CS449">
        <v>0</v>
      </c>
      <c r="CT449" s="4">
        <v>0.67200000000000004</v>
      </c>
      <c r="CU449" s="8">
        <v>41</v>
      </c>
      <c r="CV449" s="8">
        <v>76</v>
      </c>
      <c r="CW449" s="8">
        <v>0</v>
      </c>
      <c r="CX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f t="shared" si="100"/>
        <v>0</v>
      </c>
      <c r="EO449">
        <f t="shared" si="101"/>
        <v>0</v>
      </c>
      <c r="EP449">
        <f t="shared" si="102"/>
        <v>0</v>
      </c>
      <c r="EQ449">
        <f t="shared" si="103"/>
        <v>0</v>
      </c>
      <c r="ER449">
        <f t="shared" si="104"/>
        <v>0</v>
      </c>
      <c r="ES449">
        <f t="shared" si="105"/>
        <v>0</v>
      </c>
      <c r="ET449">
        <f t="shared" si="106"/>
        <v>0</v>
      </c>
      <c r="EU449">
        <f t="shared" si="107"/>
        <v>0</v>
      </c>
      <c r="EV449">
        <f t="shared" si="108"/>
        <v>0</v>
      </c>
      <c r="EW449">
        <f t="shared" si="109"/>
        <v>0</v>
      </c>
      <c r="EX449">
        <f t="shared" si="110"/>
        <v>0</v>
      </c>
      <c r="EY449" s="8">
        <v>1.8974358974358969</v>
      </c>
      <c r="EZ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1</v>
      </c>
      <c r="GY449">
        <v>0</v>
      </c>
      <c r="HA449">
        <v>0</v>
      </c>
      <c r="HB449">
        <v>0</v>
      </c>
      <c r="HD449">
        <v>0</v>
      </c>
      <c r="HE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f t="shared" si="113"/>
        <v>0</v>
      </c>
      <c r="HT449">
        <v>0</v>
      </c>
      <c r="HU449">
        <v>1</v>
      </c>
      <c r="HV449">
        <v>0</v>
      </c>
      <c r="HW449" s="2">
        <v>42082</v>
      </c>
      <c r="HX449">
        <v>0</v>
      </c>
      <c r="HZ449">
        <v>86</v>
      </c>
      <c r="IA449">
        <v>1</v>
      </c>
      <c r="ID449">
        <v>0</v>
      </c>
      <c r="IE449">
        <v>0</v>
      </c>
    </row>
    <row r="450" spans="1:240" x14ac:dyDescent="0.35">
      <c r="A450">
        <v>67</v>
      </c>
      <c r="B450">
        <v>1</v>
      </c>
      <c r="C450" s="9">
        <v>2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 t="shared" ref="L450:L513" si="114">IF(OR(E450=1,F450=1,G450=1,H450=1,I450=1,K450=1),1,0)</f>
        <v>1</v>
      </c>
      <c r="M450">
        <v>0</v>
      </c>
      <c r="N450">
        <v>1</v>
      </c>
      <c r="O450">
        <v>0</v>
      </c>
      <c r="P450">
        <v>0</v>
      </c>
      <c r="Q450">
        <f t="shared" ref="Q450:Q513" si="115">IF(OR(N450=1,O450=1),1,0)</f>
        <v>1</v>
      </c>
      <c r="R450" s="8">
        <v>0</v>
      </c>
      <c r="S450" s="8">
        <v>0</v>
      </c>
      <c r="T450">
        <v>0</v>
      </c>
      <c r="U450">
        <v>1</v>
      </c>
      <c r="V450">
        <v>0</v>
      </c>
      <c r="W450">
        <v>0</v>
      </c>
      <c r="X450" s="8">
        <v>0</v>
      </c>
      <c r="Y450">
        <v>0</v>
      </c>
      <c r="Z450" s="8">
        <v>104</v>
      </c>
      <c r="AA450" s="8">
        <v>67</v>
      </c>
      <c r="AB450" s="8">
        <v>98</v>
      </c>
      <c r="AC450">
        <v>0</v>
      </c>
      <c r="AD450" s="8">
        <v>1.8473282442748089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s="8">
        <v>52</v>
      </c>
      <c r="AL450" s="8">
        <v>50</v>
      </c>
      <c r="AM450" s="6">
        <v>7.502797214575244</v>
      </c>
      <c r="AN450">
        <v>0</v>
      </c>
      <c r="AO450" s="8">
        <v>54</v>
      </c>
      <c r="AP450">
        <v>2</v>
      </c>
      <c r="AQ450">
        <v>1</v>
      </c>
      <c r="AR450">
        <v>1</v>
      </c>
      <c r="AS450">
        <v>0</v>
      </c>
      <c r="AT450">
        <v>0</v>
      </c>
      <c r="AU450">
        <v>0</v>
      </c>
      <c r="AV450" s="8">
        <v>3</v>
      </c>
      <c r="AW450">
        <v>0</v>
      </c>
      <c r="AX450">
        <v>0</v>
      </c>
      <c r="AY450">
        <v>1</v>
      </c>
      <c r="AZ450" s="8">
        <v>139</v>
      </c>
      <c r="BA450" s="8">
        <v>139</v>
      </c>
      <c r="BB450" t="s">
        <v>220</v>
      </c>
      <c r="BD450" s="2">
        <v>42329</v>
      </c>
      <c r="BE450" s="2">
        <v>42432</v>
      </c>
      <c r="BF450" s="8">
        <v>103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5</v>
      </c>
      <c r="BO450">
        <v>2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0</v>
      </c>
      <c r="CN450" s="6">
        <v>0.79763806154428418</v>
      </c>
      <c r="CO450" s="8">
        <v>0</v>
      </c>
      <c r="CP450" s="8">
        <v>0</v>
      </c>
      <c r="CQ450" s="8">
        <v>100</v>
      </c>
      <c r="CR450" s="8">
        <v>69</v>
      </c>
      <c r="CS450">
        <v>0</v>
      </c>
      <c r="CT450" s="4">
        <v>0.66346153846153844</v>
      </c>
      <c r="CU450" s="8">
        <v>35</v>
      </c>
      <c r="CV450" s="8">
        <v>52</v>
      </c>
      <c r="CW450" s="8">
        <v>0</v>
      </c>
      <c r="CX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f t="shared" ref="EN450:EN513" si="116">IF(SUM(EO450:EP450)=0,0,1)</f>
        <v>0</v>
      </c>
      <c r="EO450">
        <f t="shared" ref="EO450:EO513" si="117">IF(OR(AND(DJ450=1,DK450=0),AND(DN450=1,DO450=0),AND(DR450=1,DS450=0)),1,0)</f>
        <v>0</v>
      </c>
      <c r="EP450">
        <f t="shared" ref="EP450:EP513" si="118">IF(OR(AND(DV450=1,DW450=0),AND(DZ450=1,EA450=0),AND(ED450=1,EE450=0),AND(EH450=1,EI450=0),AND(EL450=1,EM450=0)),1,0)</f>
        <v>0</v>
      </c>
      <c r="EQ450">
        <f t="shared" ref="EQ450:EQ513" si="119">IF(SUM(DV450,DZ450,ED450,EH450,EL450)&gt;1,1,0)</f>
        <v>0</v>
      </c>
      <c r="ER450">
        <f t="shared" ref="ER450:ER513" si="120">IF(SUM(EO450:EP450)=2,1,0)</f>
        <v>0</v>
      </c>
      <c r="ES450">
        <f t="shared" ref="ES450:ES513" si="121">IF(OR(ET450=1,EV450=1),1,0)</f>
        <v>0</v>
      </c>
      <c r="ET450">
        <f t="shared" ref="ET450:ET513" si="122">IF(OR(DU450=1,DY450=1,EC450=1,EG450=1,EK450=1),1,0)</f>
        <v>0</v>
      </c>
      <c r="EU450">
        <f t="shared" ref="EU450:EU513" si="123">IF(SUM(DU450,DY450,EC450,EG450,EK450)&gt;1,1,0)</f>
        <v>0</v>
      </c>
      <c r="EV450">
        <f t="shared" ref="EV450:EV513" si="124">IF(OR(DI450=1,DM450=1,DQ450=1),1,0)</f>
        <v>0</v>
      </c>
      <c r="EW450">
        <f t="shared" ref="EW450:EW513" si="125">IF(AND(ET450=1,EV450=1),1,0)</f>
        <v>0</v>
      </c>
      <c r="EX450">
        <f t="shared" ref="EX450:EX513" si="126">IF(AND(ET450=1,EP450=1),1,0)</f>
        <v>0</v>
      </c>
      <c r="EY450" s="8">
        <v>1.75</v>
      </c>
      <c r="EZ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HA450">
        <v>0</v>
      </c>
      <c r="HB450">
        <v>0</v>
      </c>
      <c r="HD450">
        <v>0</v>
      </c>
      <c r="HE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f t="shared" si="113"/>
        <v>0</v>
      </c>
      <c r="HT450">
        <v>0</v>
      </c>
      <c r="HU450">
        <v>1</v>
      </c>
      <c r="HV450">
        <v>0</v>
      </c>
      <c r="HW450" s="2">
        <v>42471</v>
      </c>
      <c r="HX450">
        <v>0</v>
      </c>
      <c r="HZ450">
        <v>39</v>
      </c>
      <c r="IA450">
        <v>1</v>
      </c>
      <c r="ID450">
        <v>0</v>
      </c>
      <c r="IE450">
        <v>0</v>
      </c>
    </row>
    <row r="451" spans="1:240" x14ac:dyDescent="0.35">
      <c r="A451">
        <v>52</v>
      </c>
      <c r="B451">
        <v>1</v>
      </c>
      <c r="C451" s="9">
        <v>2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f t="shared" si="114"/>
        <v>1</v>
      </c>
      <c r="M451">
        <v>2</v>
      </c>
      <c r="N451">
        <v>0</v>
      </c>
      <c r="O451">
        <v>0</v>
      </c>
      <c r="P451">
        <v>1</v>
      </c>
      <c r="Q451">
        <f t="shared" si="115"/>
        <v>0</v>
      </c>
      <c r="R451" s="8">
        <v>9</v>
      </c>
      <c r="S451" s="8">
        <v>9.4699683160038239E-2</v>
      </c>
      <c r="T451">
        <v>0</v>
      </c>
      <c r="U451">
        <v>1</v>
      </c>
      <c r="V451">
        <v>0</v>
      </c>
      <c r="W451">
        <v>0</v>
      </c>
      <c r="X451" s="8">
        <v>0</v>
      </c>
      <c r="Y451">
        <v>0</v>
      </c>
      <c r="Z451" s="8">
        <v>137.5</v>
      </c>
      <c r="AA451" s="8">
        <v>79.5</v>
      </c>
      <c r="AB451" s="8">
        <v>97.840425531914889</v>
      </c>
      <c r="AC451">
        <v>0</v>
      </c>
      <c r="AD451" s="8">
        <v>1.8307692307692309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s="8">
        <v>37.5</v>
      </c>
      <c r="AL451" s="8">
        <v>95</v>
      </c>
      <c r="AM451" s="6">
        <v>10.4</v>
      </c>
      <c r="AN451">
        <v>0</v>
      </c>
      <c r="AO451" s="8">
        <v>132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 s="8">
        <v>3</v>
      </c>
      <c r="AW451">
        <v>0</v>
      </c>
      <c r="AX451">
        <v>0</v>
      </c>
      <c r="AY451">
        <v>1</v>
      </c>
      <c r="AZ451" s="8">
        <v>108</v>
      </c>
      <c r="BA451" s="8">
        <v>80.881953847565768</v>
      </c>
      <c r="BD451" s="2">
        <v>41654</v>
      </c>
      <c r="BE451" s="2">
        <v>41759</v>
      </c>
      <c r="BF451" s="8">
        <v>105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7</v>
      </c>
      <c r="BO451">
        <v>2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0</v>
      </c>
      <c r="CM451">
        <v>0</v>
      </c>
      <c r="CN451" s="6">
        <v>0.02</v>
      </c>
      <c r="CO451" s="8">
        <v>0</v>
      </c>
      <c r="CP451" s="8">
        <v>0</v>
      </c>
      <c r="CQ451" s="8">
        <v>100</v>
      </c>
      <c r="CR451" s="8">
        <v>97</v>
      </c>
      <c r="CS451">
        <v>0</v>
      </c>
      <c r="CT451" s="4">
        <v>0.70545454545454545</v>
      </c>
      <c r="CU451" s="8">
        <v>40.5</v>
      </c>
      <c r="CV451" s="8">
        <v>103</v>
      </c>
      <c r="CW451" s="8">
        <v>0</v>
      </c>
      <c r="CX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f t="shared" si="116"/>
        <v>0</v>
      </c>
      <c r="EO451">
        <f t="shared" si="117"/>
        <v>0</v>
      </c>
      <c r="EP451">
        <f t="shared" si="118"/>
        <v>0</v>
      </c>
      <c r="EQ451">
        <f t="shared" si="119"/>
        <v>0</v>
      </c>
      <c r="ER451">
        <f t="shared" si="120"/>
        <v>0</v>
      </c>
      <c r="ES451">
        <f t="shared" si="121"/>
        <v>0</v>
      </c>
      <c r="ET451">
        <f t="shared" si="122"/>
        <v>0</v>
      </c>
      <c r="EU451">
        <f t="shared" si="123"/>
        <v>0</v>
      </c>
      <c r="EV451">
        <f t="shared" si="124"/>
        <v>0</v>
      </c>
      <c r="EW451">
        <f t="shared" si="125"/>
        <v>0</v>
      </c>
      <c r="EX451">
        <f t="shared" si="126"/>
        <v>0</v>
      </c>
      <c r="EY451" s="8">
        <v>1.876712328767123</v>
      </c>
      <c r="EZ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HA451">
        <v>0</v>
      </c>
      <c r="HB451">
        <v>0</v>
      </c>
      <c r="HD451">
        <v>0</v>
      </c>
      <c r="HE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f t="shared" si="113"/>
        <v>0</v>
      </c>
      <c r="HT451">
        <v>0</v>
      </c>
      <c r="HU451">
        <v>1</v>
      </c>
      <c r="HV451">
        <v>0</v>
      </c>
      <c r="HW451" s="2">
        <v>41783</v>
      </c>
      <c r="HX451">
        <v>0</v>
      </c>
      <c r="HZ451">
        <v>24</v>
      </c>
      <c r="IA451">
        <v>1</v>
      </c>
      <c r="ID451">
        <v>0</v>
      </c>
      <c r="IE451">
        <v>0</v>
      </c>
    </row>
    <row r="452" spans="1:240" x14ac:dyDescent="0.35">
      <c r="A452">
        <v>83</v>
      </c>
      <c r="B452">
        <v>2</v>
      </c>
      <c r="C452" s="9">
        <v>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f t="shared" si="114"/>
        <v>1</v>
      </c>
      <c r="M452">
        <v>0</v>
      </c>
      <c r="N452">
        <v>1</v>
      </c>
      <c r="O452">
        <v>0</v>
      </c>
      <c r="P452">
        <v>0</v>
      </c>
      <c r="Q452">
        <f t="shared" si="115"/>
        <v>1</v>
      </c>
      <c r="R452" s="8">
        <v>0</v>
      </c>
      <c r="S452" s="8">
        <v>0</v>
      </c>
      <c r="T452">
        <v>0</v>
      </c>
      <c r="U452">
        <v>1</v>
      </c>
      <c r="V452">
        <v>0</v>
      </c>
      <c r="W452">
        <v>0</v>
      </c>
      <c r="X452" s="8">
        <v>0</v>
      </c>
      <c r="Y452">
        <v>1</v>
      </c>
      <c r="Z452" s="8">
        <v>144</v>
      </c>
      <c r="AA452" s="8">
        <v>64</v>
      </c>
      <c r="AB452" s="8">
        <v>97</v>
      </c>
      <c r="AC452">
        <v>0</v>
      </c>
      <c r="AD452" s="8">
        <v>2.014598540145986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s="8">
        <v>42.075435917504848</v>
      </c>
      <c r="AL452" s="8">
        <v>63</v>
      </c>
      <c r="AM452" s="6">
        <v>7.7</v>
      </c>
      <c r="AN452">
        <v>0</v>
      </c>
      <c r="AO452" s="8">
        <v>26</v>
      </c>
      <c r="AP452">
        <v>4</v>
      </c>
      <c r="AQ452">
        <v>1</v>
      </c>
      <c r="AR452">
        <v>0</v>
      </c>
      <c r="AS452">
        <v>0</v>
      </c>
      <c r="AT452">
        <v>1</v>
      </c>
      <c r="AU452">
        <v>0</v>
      </c>
      <c r="AV452" s="8">
        <v>3</v>
      </c>
      <c r="AW452">
        <v>0</v>
      </c>
      <c r="AX452">
        <v>0</v>
      </c>
      <c r="AY452">
        <v>1</v>
      </c>
      <c r="AZ452" s="8">
        <v>430</v>
      </c>
      <c r="BA452" s="8">
        <v>323.21529221717532</v>
      </c>
      <c r="BB452" t="s">
        <v>220</v>
      </c>
      <c r="BD452" s="2">
        <v>42415</v>
      </c>
      <c r="BE452" s="2">
        <v>42520</v>
      </c>
      <c r="BF452" s="8">
        <v>105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</v>
      </c>
      <c r="BO452">
        <v>15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3</v>
      </c>
      <c r="CJ452">
        <v>1</v>
      </c>
      <c r="CK452">
        <v>1</v>
      </c>
      <c r="CL452">
        <v>1</v>
      </c>
      <c r="CM452">
        <v>1</v>
      </c>
      <c r="CN452" s="6">
        <v>0.2</v>
      </c>
      <c r="CO452" s="8">
        <v>100</v>
      </c>
      <c r="CP452" s="8">
        <v>0</v>
      </c>
      <c r="CQ452" s="8">
        <v>0</v>
      </c>
      <c r="CR452" s="8">
        <v>12</v>
      </c>
      <c r="CS452">
        <v>1</v>
      </c>
      <c r="CT452" s="4">
        <v>8.3333333333333329E-2</v>
      </c>
      <c r="CU452" s="8">
        <v>132</v>
      </c>
      <c r="CV452" s="8">
        <v>12</v>
      </c>
      <c r="CW452" s="8">
        <v>1</v>
      </c>
      <c r="CX452">
        <v>1</v>
      </c>
      <c r="CY452" s="2">
        <v>42593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0</v>
      </c>
      <c r="DG452">
        <v>1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0</v>
      </c>
      <c r="DY452">
        <v>0</v>
      </c>
      <c r="DZ452">
        <v>1</v>
      </c>
      <c r="EA452">
        <v>1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1</v>
      </c>
      <c r="EN452">
        <f t="shared" si="116"/>
        <v>0</v>
      </c>
      <c r="EO452">
        <f t="shared" si="117"/>
        <v>0</v>
      </c>
      <c r="EP452">
        <f t="shared" si="118"/>
        <v>0</v>
      </c>
      <c r="EQ452">
        <f t="shared" si="119"/>
        <v>1</v>
      </c>
      <c r="ER452">
        <f t="shared" si="120"/>
        <v>0</v>
      </c>
      <c r="ES452">
        <f t="shared" si="121"/>
        <v>1</v>
      </c>
      <c r="ET452">
        <f t="shared" si="122"/>
        <v>0</v>
      </c>
      <c r="EU452">
        <f t="shared" si="123"/>
        <v>0</v>
      </c>
      <c r="EV452">
        <f t="shared" si="124"/>
        <v>1</v>
      </c>
      <c r="EW452">
        <f t="shared" si="125"/>
        <v>0</v>
      </c>
      <c r="EX452">
        <f t="shared" si="126"/>
        <v>0</v>
      </c>
      <c r="EY452" s="8">
        <v>1.857142857142857</v>
      </c>
      <c r="EZ452">
        <v>1</v>
      </c>
      <c r="FA452" s="2">
        <v>42627</v>
      </c>
      <c r="FB452">
        <v>0</v>
      </c>
      <c r="FC452">
        <v>1</v>
      </c>
      <c r="FD452">
        <v>0</v>
      </c>
      <c r="FE452">
        <v>0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HA452">
        <v>0</v>
      </c>
      <c r="HB452">
        <v>0</v>
      </c>
      <c r="HD452">
        <v>0</v>
      </c>
      <c r="HE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f t="shared" si="113"/>
        <v>0</v>
      </c>
      <c r="HT452">
        <v>0</v>
      </c>
      <c r="HU452">
        <v>0</v>
      </c>
      <c r="HV452">
        <v>0</v>
      </c>
      <c r="HX452">
        <v>1</v>
      </c>
      <c r="HY452" s="2">
        <v>42880</v>
      </c>
      <c r="ID452">
        <v>2</v>
      </c>
      <c r="IE452">
        <v>4</v>
      </c>
    </row>
    <row r="453" spans="1:240" x14ac:dyDescent="0.35">
      <c r="A453">
        <v>66</v>
      </c>
      <c r="B453">
        <v>1</v>
      </c>
      <c r="C453" s="9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f t="shared" si="114"/>
        <v>0</v>
      </c>
      <c r="M453">
        <v>2</v>
      </c>
      <c r="N453">
        <v>0</v>
      </c>
      <c r="O453">
        <v>0</v>
      </c>
      <c r="P453">
        <v>1</v>
      </c>
      <c r="Q453">
        <f t="shared" si="115"/>
        <v>0</v>
      </c>
      <c r="R453" s="8">
        <v>6</v>
      </c>
      <c r="S453" s="8">
        <v>8.0999991734694729E-2</v>
      </c>
      <c r="T453">
        <v>2</v>
      </c>
      <c r="U453">
        <v>0</v>
      </c>
      <c r="V453">
        <v>0</v>
      </c>
      <c r="W453">
        <v>1</v>
      </c>
      <c r="X453" s="8">
        <v>7</v>
      </c>
      <c r="Y453">
        <v>1</v>
      </c>
      <c r="Z453" s="8">
        <v>152</v>
      </c>
      <c r="AA453" s="8">
        <v>92</v>
      </c>
      <c r="AB453" s="8">
        <v>96</v>
      </c>
      <c r="AC453">
        <v>0</v>
      </c>
      <c r="AD453" s="8">
        <v>2.160583941605839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s="8">
        <v>42.5</v>
      </c>
      <c r="AL453" s="8">
        <v>58</v>
      </c>
      <c r="AM453" s="6">
        <v>6.3</v>
      </c>
      <c r="AN453">
        <v>1</v>
      </c>
      <c r="AO453" s="8">
        <v>34</v>
      </c>
      <c r="AP453">
        <v>3</v>
      </c>
      <c r="AQ453">
        <v>1</v>
      </c>
      <c r="AR453">
        <v>0</v>
      </c>
      <c r="AS453">
        <v>1</v>
      </c>
      <c r="AT453">
        <v>0</v>
      </c>
      <c r="AU453">
        <v>0</v>
      </c>
      <c r="AV453" s="8">
        <v>1</v>
      </c>
      <c r="AW453">
        <v>1</v>
      </c>
      <c r="AX453">
        <v>0</v>
      </c>
      <c r="AY453">
        <v>0</v>
      </c>
      <c r="AZ453" s="8">
        <v>577</v>
      </c>
      <c r="BA453" s="8">
        <v>577</v>
      </c>
      <c r="BD453" s="2">
        <v>42478</v>
      </c>
      <c r="BE453" s="2">
        <v>42584</v>
      </c>
      <c r="BF453" s="8">
        <v>106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5</v>
      </c>
      <c r="BO453">
        <v>6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0</v>
      </c>
      <c r="CM453">
        <v>1</v>
      </c>
      <c r="CN453" s="6">
        <v>0.3</v>
      </c>
      <c r="CO453" s="8">
        <v>20</v>
      </c>
      <c r="CP453" s="8">
        <v>0</v>
      </c>
      <c r="CQ453" s="8">
        <v>80</v>
      </c>
      <c r="CR453" s="8">
        <v>60</v>
      </c>
      <c r="CS453">
        <v>0</v>
      </c>
      <c r="CT453" s="4">
        <v>0.39473684210526316</v>
      </c>
      <c r="CU453" s="8">
        <v>92</v>
      </c>
      <c r="CV453" s="8">
        <v>70</v>
      </c>
      <c r="CW453" s="8">
        <v>0</v>
      </c>
      <c r="CX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f t="shared" si="116"/>
        <v>0</v>
      </c>
      <c r="EO453">
        <f t="shared" si="117"/>
        <v>0</v>
      </c>
      <c r="EP453">
        <f t="shared" si="118"/>
        <v>0</v>
      </c>
      <c r="EQ453">
        <f t="shared" si="119"/>
        <v>0</v>
      </c>
      <c r="ER453">
        <f t="shared" si="120"/>
        <v>0</v>
      </c>
      <c r="ES453">
        <f t="shared" si="121"/>
        <v>0</v>
      </c>
      <c r="ET453">
        <f t="shared" si="122"/>
        <v>0</v>
      </c>
      <c r="EU453">
        <f t="shared" si="123"/>
        <v>0</v>
      </c>
      <c r="EV453">
        <f t="shared" si="124"/>
        <v>0</v>
      </c>
      <c r="EW453">
        <f t="shared" si="125"/>
        <v>0</v>
      </c>
      <c r="EX453">
        <f t="shared" si="126"/>
        <v>0</v>
      </c>
      <c r="EY453" s="8">
        <v>1.955223880597015</v>
      </c>
      <c r="EZ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1</v>
      </c>
      <c r="GY453">
        <v>0</v>
      </c>
      <c r="HA453">
        <v>0</v>
      </c>
      <c r="HB453">
        <v>0</v>
      </c>
      <c r="HD453">
        <v>0</v>
      </c>
      <c r="HE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f t="shared" si="113"/>
        <v>0</v>
      </c>
      <c r="HT453">
        <v>0</v>
      </c>
      <c r="HU453">
        <v>1</v>
      </c>
      <c r="HV453">
        <v>0</v>
      </c>
      <c r="HW453" s="2">
        <v>42624</v>
      </c>
      <c r="HX453">
        <v>0</v>
      </c>
      <c r="HZ453">
        <v>40</v>
      </c>
      <c r="IA453">
        <v>1</v>
      </c>
      <c r="ID453">
        <v>0</v>
      </c>
      <c r="IE453">
        <v>0</v>
      </c>
    </row>
    <row r="454" spans="1:240" x14ac:dyDescent="0.35">
      <c r="A454">
        <v>82</v>
      </c>
      <c r="B454">
        <v>2</v>
      </c>
      <c r="C454" s="9">
        <v>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f t="shared" si="114"/>
        <v>1</v>
      </c>
      <c r="M454">
        <v>2</v>
      </c>
      <c r="N454">
        <v>0</v>
      </c>
      <c r="O454">
        <v>0</v>
      </c>
      <c r="P454">
        <v>1</v>
      </c>
      <c r="Q454">
        <f t="shared" si="115"/>
        <v>0</v>
      </c>
      <c r="R454" s="8">
        <v>1</v>
      </c>
      <c r="S454" s="8">
        <v>9.4395525029725508E-2</v>
      </c>
      <c r="T454">
        <v>2</v>
      </c>
      <c r="U454">
        <v>0</v>
      </c>
      <c r="V454">
        <v>0</v>
      </c>
      <c r="W454">
        <v>1</v>
      </c>
      <c r="X454" s="8">
        <v>7</v>
      </c>
      <c r="Y454">
        <v>1</v>
      </c>
      <c r="Z454" s="8">
        <v>159</v>
      </c>
      <c r="AA454" s="8">
        <v>69</v>
      </c>
      <c r="AB454" s="8">
        <v>97</v>
      </c>
      <c r="AC454">
        <v>0</v>
      </c>
      <c r="AD454" s="8">
        <v>1.75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s="8">
        <v>42.100916675450087</v>
      </c>
      <c r="AL454" s="8">
        <v>59</v>
      </c>
      <c r="AM454" s="6">
        <v>8.1</v>
      </c>
      <c r="AN454">
        <v>0</v>
      </c>
      <c r="AO454" s="8">
        <v>57</v>
      </c>
      <c r="AP454">
        <v>2</v>
      </c>
      <c r="AQ454">
        <v>1</v>
      </c>
      <c r="AR454">
        <v>1</v>
      </c>
      <c r="AS454">
        <v>0</v>
      </c>
      <c r="AT454">
        <v>0</v>
      </c>
      <c r="AU454">
        <v>0</v>
      </c>
      <c r="AV454" s="8">
        <v>3</v>
      </c>
      <c r="AW454">
        <v>0</v>
      </c>
      <c r="AX454">
        <v>0</v>
      </c>
      <c r="AY454">
        <v>1</v>
      </c>
      <c r="AZ454" s="8">
        <v>250</v>
      </c>
      <c r="BA454" s="8">
        <v>69</v>
      </c>
      <c r="BD454" s="2">
        <v>42390</v>
      </c>
      <c r="BE454" s="2">
        <v>42496</v>
      </c>
      <c r="BF454" s="8">
        <v>106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5</v>
      </c>
      <c r="BO454">
        <v>8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1</v>
      </c>
      <c r="CN454" s="6">
        <v>0.6</v>
      </c>
      <c r="CO454" s="8">
        <v>0</v>
      </c>
      <c r="CP454" s="8">
        <v>0</v>
      </c>
      <c r="CQ454" s="8">
        <v>100</v>
      </c>
      <c r="CR454" s="8">
        <v>77</v>
      </c>
      <c r="CS454">
        <v>0</v>
      </c>
      <c r="CT454" s="4">
        <v>0.48427672955974843</v>
      </c>
      <c r="CU454" s="8">
        <v>82</v>
      </c>
      <c r="CV454" s="8">
        <v>106</v>
      </c>
      <c r="CW454" s="8">
        <v>0</v>
      </c>
      <c r="CX454">
        <v>1</v>
      </c>
      <c r="CY454" s="2">
        <v>42617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0</v>
      </c>
      <c r="DG454">
        <v>1</v>
      </c>
      <c r="DH454">
        <v>1</v>
      </c>
      <c r="DI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f t="shared" si="116"/>
        <v>0</v>
      </c>
      <c r="EO454">
        <f t="shared" si="117"/>
        <v>0</v>
      </c>
      <c r="EP454">
        <f t="shared" si="118"/>
        <v>0</v>
      </c>
      <c r="EQ454">
        <f t="shared" si="119"/>
        <v>0</v>
      </c>
      <c r="ER454">
        <f t="shared" si="120"/>
        <v>0</v>
      </c>
      <c r="ES454">
        <f t="shared" si="121"/>
        <v>0</v>
      </c>
      <c r="ET454">
        <f t="shared" si="122"/>
        <v>0</v>
      </c>
      <c r="EU454">
        <f t="shared" si="123"/>
        <v>0</v>
      </c>
      <c r="EV454">
        <f t="shared" si="124"/>
        <v>0</v>
      </c>
      <c r="EW454">
        <f t="shared" si="125"/>
        <v>0</v>
      </c>
      <c r="EX454">
        <f t="shared" si="126"/>
        <v>0</v>
      </c>
      <c r="EY454" s="8">
        <v>1.8055555555555549</v>
      </c>
      <c r="EZ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1</v>
      </c>
      <c r="GY454">
        <v>1</v>
      </c>
      <c r="GZ454" s="2">
        <v>42637</v>
      </c>
      <c r="HA454">
        <v>2</v>
      </c>
      <c r="HB454">
        <v>0</v>
      </c>
      <c r="HD454">
        <v>0</v>
      </c>
      <c r="HE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f t="shared" si="113"/>
        <v>2</v>
      </c>
      <c r="HT454">
        <v>0</v>
      </c>
      <c r="HU454">
        <v>1</v>
      </c>
      <c r="HV454">
        <v>1</v>
      </c>
      <c r="HW454" s="2">
        <v>42791</v>
      </c>
      <c r="HX454">
        <v>0</v>
      </c>
      <c r="HZ454">
        <v>295</v>
      </c>
      <c r="IA454">
        <v>1</v>
      </c>
      <c r="IB454">
        <v>141</v>
      </c>
      <c r="IC454">
        <v>1</v>
      </c>
      <c r="ID454">
        <v>1</v>
      </c>
      <c r="IE454">
        <v>1</v>
      </c>
    </row>
    <row r="455" spans="1:240" x14ac:dyDescent="0.35">
      <c r="A455">
        <v>57</v>
      </c>
      <c r="B455">
        <v>1</v>
      </c>
      <c r="C455" s="9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f t="shared" si="114"/>
        <v>0</v>
      </c>
      <c r="M455">
        <v>2</v>
      </c>
      <c r="N455">
        <v>0</v>
      </c>
      <c r="O455">
        <v>0</v>
      </c>
      <c r="P455">
        <v>1</v>
      </c>
      <c r="Q455">
        <f t="shared" si="115"/>
        <v>0</v>
      </c>
      <c r="R455" s="8">
        <v>0.25284734960991201</v>
      </c>
      <c r="S455" s="8">
        <v>9.4745746780712473E-2</v>
      </c>
      <c r="T455">
        <v>0</v>
      </c>
      <c r="U455">
        <v>1</v>
      </c>
      <c r="V455">
        <v>0</v>
      </c>
      <c r="W455">
        <v>0</v>
      </c>
      <c r="X455" s="8">
        <v>0</v>
      </c>
      <c r="Y455">
        <v>0</v>
      </c>
      <c r="Z455" s="8">
        <v>112</v>
      </c>
      <c r="AA455" s="8">
        <v>73</v>
      </c>
      <c r="AB455" s="8">
        <v>96</v>
      </c>
      <c r="AC455">
        <v>0</v>
      </c>
      <c r="AD455" s="8">
        <v>1.9580419580419579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 s="8">
        <v>39.10539948469323</v>
      </c>
      <c r="AL455" s="8">
        <v>127</v>
      </c>
      <c r="AM455" s="6">
        <v>8.3030255569074676</v>
      </c>
      <c r="AN455">
        <v>0</v>
      </c>
      <c r="AO455" s="8">
        <v>102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 s="8">
        <v>3</v>
      </c>
      <c r="AW455">
        <v>0</v>
      </c>
      <c r="AX455">
        <v>0</v>
      </c>
      <c r="AY455">
        <v>1</v>
      </c>
      <c r="AZ455" s="8">
        <v>78</v>
      </c>
      <c r="BA455" s="8">
        <v>36.5</v>
      </c>
      <c r="BB455" t="s">
        <v>234</v>
      </c>
      <c r="BD455" s="2">
        <v>42367</v>
      </c>
      <c r="BE455" s="2">
        <v>42474</v>
      </c>
      <c r="BF455" s="8">
        <v>107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2</v>
      </c>
      <c r="BO455">
        <v>15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3</v>
      </c>
      <c r="CJ455">
        <v>1</v>
      </c>
      <c r="CK455">
        <v>1</v>
      </c>
      <c r="CL455">
        <v>1</v>
      </c>
      <c r="CM455">
        <v>1</v>
      </c>
      <c r="CN455" s="6">
        <v>1.7</v>
      </c>
      <c r="CO455" s="8">
        <v>0</v>
      </c>
      <c r="CP455" s="8">
        <v>100</v>
      </c>
      <c r="CQ455" s="8">
        <v>0</v>
      </c>
      <c r="CR455" s="8">
        <v>46</v>
      </c>
      <c r="CS455">
        <v>1</v>
      </c>
      <c r="CT455" s="4">
        <v>0.4107142857142857</v>
      </c>
      <c r="CU455" s="8">
        <v>66</v>
      </c>
      <c r="CV455" s="8">
        <v>72</v>
      </c>
      <c r="CW455" s="8">
        <v>1</v>
      </c>
      <c r="CX455">
        <v>1</v>
      </c>
      <c r="CY455" s="2">
        <v>42485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0</v>
      </c>
      <c r="DG455">
        <v>1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0</v>
      </c>
      <c r="EM455">
        <v>0</v>
      </c>
      <c r="EN455">
        <f t="shared" si="116"/>
        <v>0</v>
      </c>
      <c r="EO455">
        <f t="shared" si="117"/>
        <v>0</v>
      </c>
      <c r="EP455">
        <f t="shared" si="118"/>
        <v>0</v>
      </c>
      <c r="EQ455">
        <f t="shared" si="119"/>
        <v>0</v>
      </c>
      <c r="ER455">
        <f t="shared" si="120"/>
        <v>0</v>
      </c>
      <c r="ES455">
        <f t="shared" si="121"/>
        <v>1</v>
      </c>
      <c r="ET455">
        <f t="shared" si="122"/>
        <v>0</v>
      </c>
      <c r="EU455">
        <f t="shared" si="123"/>
        <v>0</v>
      </c>
      <c r="EV455">
        <f t="shared" si="124"/>
        <v>1</v>
      </c>
      <c r="EW455">
        <f t="shared" si="125"/>
        <v>0</v>
      </c>
      <c r="EX455">
        <f t="shared" si="126"/>
        <v>0</v>
      </c>
      <c r="EY455" s="8">
        <v>1.833333333333333</v>
      </c>
      <c r="EZ455">
        <v>1</v>
      </c>
      <c r="FA455" s="2">
        <v>42607</v>
      </c>
      <c r="FB455">
        <v>0</v>
      </c>
      <c r="FC455">
        <v>1</v>
      </c>
      <c r="FD455">
        <v>0</v>
      </c>
      <c r="FE455">
        <v>0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</v>
      </c>
      <c r="GP455">
        <v>0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HA455">
        <v>0</v>
      </c>
      <c r="HB455">
        <v>0</v>
      </c>
      <c r="HD455">
        <v>0</v>
      </c>
      <c r="HE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f t="shared" si="113"/>
        <v>0</v>
      </c>
      <c r="HT455">
        <v>0</v>
      </c>
      <c r="HU455">
        <v>1</v>
      </c>
      <c r="HV455">
        <v>0</v>
      </c>
      <c r="HX455">
        <v>0</v>
      </c>
      <c r="ID455">
        <v>2</v>
      </c>
      <c r="IE455">
        <v>4</v>
      </c>
      <c r="IF455" t="s">
        <v>216</v>
      </c>
    </row>
    <row r="456" spans="1:240" x14ac:dyDescent="0.35">
      <c r="A456">
        <v>76</v>
      </c>
      <c r="B456">
        <v>2</v>
      </c>
      <c r="C456" s="9">
        <v>2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f t="shared" si="114"/>
        <v>1</v>
      </c>
      <c r="M456">
        <v>1</v>
      </c>
      <c r="N456">
        <v>0</v>
      </c>
      <c r="O456">
        <v>1</v>
      </c>
      <c r="P456">
        <v>0</v>
      </c>
      <c r="Q456">
        <f t="shared" si="115"/>
        <v>1</v>
      </c>
      <c r="R456" s="8">
        <v>0</v>
      </c>
      <c r="S456" s="8">
        <v>40</v>
      </c>
      <c r="T456">
        <v>2</v>
      </c>
      <c r="U456">
        <v>0</v>
      </c>
      <c r="V456">
        <v>0</v>
      </c>
      <c r="W456">
        <v>1</v>
      </c>
      <c r="X456" s="8">
        <v>35</v>
      </c>
      <c r="Y456">
        <v>0</v>
      </c>
      <c r="Z456" s="8">
        <v>125</v>
      </c>
      <c r="AA456" s="8">
        <v>66</v>
      </c>
      <c r="AB456" s="8">
        <v>98</v>
      </c>
      <c r="AC456">
        <v>0</v>
      </c>
      <c r="AD456" s="8">
        <v>1.903448275862069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s="8">
        <v>39.5</v>
      </c>
      <c r="AL456" s="8">
        <v>60</v>
      </c>
      <c r="AM456" s="6">
        <v>5</v>
      </c>
      <c r="AN456">
        <v>1</v>
      </c>
      <c r="AO456" s="8">
        <v>40</v>
      </c>
      <c r="AP456">
        <v>3</v>
      </c>
      <c r="AQ456">
        <v>1</v>
      </c>
      <c r="AR456">
        <v>0</v>
      </c>
      <c r="AS456">
        <v>1</v>
      </c>
      <c r="AT456">
        <v>0</v>
      </c>
      <c r="AU456">
        <v>0</v>
      </c>
      <c r="AV456" s="8">
        <v>3</v>
      </c>
      <c r="AW456">
        <v>0</v>
      </c>
      <c r="AX456">
        <v>0</v>
      </c>
      <c r="AY456">
        <v>1</v>
      </c>
      <c r="AZ456" s="8">
        <v>50</v>
      </c>
      <c r="BA456" s="8">
        <v>33</v>
      </c>
      <c r="BB456" t="s">
        <v>220</v>
      </c>
      <c r="BC456" t="s">
        <v>232</v>
      </c>
      <c r="BD456" s="2">
        <v>42536</v>
      </c>
      <c r="BE456" s="2">
        <v>42644</v>
      </c>
      <c r="BF456" s="8">
        <v>108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11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3</v>
      </c>
      <c r="CJ456">
        <v>1</v>
      </c>
      <c r="CK456">
        <v>1</v>
      </c>
      <c r="CL456">
        <v>1</v>
      </c>
      <c r="CM456">
        <v>0</v>
      </c>
      <c r="CN456" s="6">
        <v>7.5</v>
      </c>
      <c r="CO456" s="8">
        <v>20</v>
      </c>
      <c r="CP456" s="8">
        <v>0</v>
      </c>
      <c r="CQ456" s="8">
        <v>80</v>
      </c>
      <c r="CR456" s="8">
        <v>60</v>
      </c>
      <c r="CS456">
        <v>0</v>
      </c>
      <c r="CT456" s="4">
        <v>0.48</v>
      </c>
      <c r="CU456" s="8">
        <v>65</v>
      </c>
      <c r="CV456" s="8">
        <v>150</v>
      </c>
      <c r="CW456" s="8">
        <v>0</v>
      </c>
      <c r="CX456">
        <v>1</v>
      </c>
      <c r="CY456" s="2">
        <v>42650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f t="shared" si="116"/>
        <v>0</v>
      </c>
      <c r="EO456">
        <f t="shared" si="117"/>
        <v>0</v>
      </c>
      <c r="EP456">
        <f t="shared" si="118"/>
        <v>0</v>
      </c>
      <c r="EQ456">
        <f t="shared" si="119"/>
        <v>0</v>
      </c>
      <c r="ER456">
        <f t="shared" si="120"/>
        <v>0</v>
      </c>
      <c r="ES456">
        <f t="shared" si="121"/>
        <v>0</v>
      </c>
      <c r="ET456">
        <f t="shared" si="122"/>
        <v>0</v>
      </c>
      <c r="EU456">
        <f t="shared" si="123"/>
        <v>0</v>
      </c>
      <c r="EV456">
        <f t="shared" si="124"/>
        <v>0</v>
      </c>
      <c r="EW456">
        <f t="shared" si="125"/>
        <v>0</v>
      </c>
      <c r="EX456">
        <f t="shared" si="126"/>
        <v>0</v>
      </c>
      <c r="EY456" s="8">
        <v>1.8266666666666671</v>
      </c>
      <c r="EZ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HA456">
        <v>0</v>
      </c>
      <c r="HB456">
        <v>0</v>
      </c>
      <c r="HD456">
        <v>0</v>
      </c>
      <c r="HE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f t="shared" si="113"/>
        <v>0</v>
      </c>
      <c r="HT456">
        <v>0</v>
      </c>
      <c r="HU456">
        <v>0</v>
      </c>
      <c r="HV456">
        <v>0</v>
      </c>
      <c r="HX456">
        <v>1</v>
      </c>
      <c r="HY456" s="2">
        <v>42754</v>
      </c>
      <c r="ID456">
        <v>2</v>
      </c>
      <c r="IE456">
        <v>4</v>
      </c>
    </row>
    <row r="457" spans="1:240" x14ac:dyDescent="0.35">
      <c r="A457">
        <v>74</v>
      </c>
      <c r="B457">
        <v>2</v>
      </c>
      <c r="C457" s="9">
        <v>2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f t="shared" si="114"/>
        <v>1</v>
      </c>
      <c r="M457">
        <v>0</v>
      </c>
      <c r="N457">
        <v>1</v>
      </c>
      <c r="O457">
        <v>0</v>
      </c>
      <c r="P457">
        <v>0</v>
      </c>
      <c r="Q457">
        <f t="shared" si="115"/>
        <v>1</v>
      </c>
      <c r="R457" s="8">
        <v>0</v>
      </c>
      <c r="S457" s="8">
        <v>0</v>
      </c>
      <c r="T457">
        <v>0</v>
      </c>
      <c r="U457">
        <v>1</v>
      </c>
      <c r="V457">
        <v>0</v>
      </c>
      <c r="W457">
        <v>0</v>
      </c>
      <c r="X457" s="8">
        <v>0</v>
      </c>
      <c r="Y457">
        <v>0</v>
      </c>
      <c r="Z457" s="8">
        <v>125</v>
      </c>
      <c r="AA457" s="8">
        <v>80</v>
      </c>
      <c r="AB457" s="8">
        <v>98</v>
      </c>
      <c r="AC457">
        <v>0</v>
      </c>
      <c r="AD457" s="8">
        <v>1.958333333333333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 s="8">
        <v>35.5</v>
      </c>
      <c r="AL457" s="8">
        <v>41</v>
      </c>
      <c r="AM457" s="6">
        <v>8</v>
      </c>
      <c r="AN457">
        <v>0</v>
      </c>
      <c r="AO457" s="8">
        <v>42</v>
      </c>
      <c r="AP457">
        <v>3</v>
      </c>
      <c r="AQ457">
        <v>1</v>
      </c>
      <c r="AR457">
        <v>0</v>
      </c>
      <c r="AS457">
        <v>1</v>
      </c>
      <c r="AT457">
        <v>0</v>
      </c>
      <c r="AU457">
        <v>0</v>
      </c>
      <c r="AV457" s="8">
        <v>2</v>
      </c>
      <c r="AW457">
        <v>0</v>
      </c>
      <c r="AX457">
        <v>1</v>
      </c>
      <c r="AY457">
        <v>0</v>
      </c>
      <c r="AZ457" s="8">
        <v>110</v>
      </c>
      <c r="BA457" s="8">
        <v>0</v>
      </c>
      <c r="BB457" t="s">
        <v>220</v>
      </c>
      <c r="BD457" s="2">
        <v>42549</v>
      </c>
      <c r="BE457" s="2">
        <v>42661</v>
      </c>
      <c r="BF457" s="8">
        <v>112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7</v>
      </c>
      <c r="BO457">
        <v>8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1</v>
      </c>
      <c r="CN457" s="6">
        <v>0.2</v>
      </c>
      <c r="CO457" s="8">
        <v>0</v>
      </c>
      <c r="CP457" s="8">
        <v>0</v>
      </c>
      <c r="CQ457" s="8">
        <v>100</v>
      </c>
      <c r="CR457" s="8">
        <v>78.5</v>
      </c>
      <c r="CS457">
        <v>0</v>
      </c>
      <c r="CT457" s="4">
        <v>0.628</v>
      </c>
      <c r="CU457" s="8">
        <v>46.5</v>
      </c>
      <c r="CV457" s="8">
        <v>80</v>
      </c>
      <c r="CW457" s="8">
        <v>0</v>
      </c>
      <c r="CX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f t="shared" si="116"/>
        <v>0</v>
      </c>
      <c r="EO457">
        <f t="shared" si="117"/>
        <v>0</v>
      </c>
      <c r="EP457">
        <f t="shared" si="118"/>
        <v>0</v>
      </c>
      <c r="EQ457">
        <f t="shared" si="119"/>
        <v>0</v>
      </c>
      <c r="ER457">
        <f t="shared" si="120"/>
        <v>0</v>
      </c>
      <c r="ES457">
        <f t="shared" si="121"/>
        <v>0</v>
      </c>
      <c r="ET457">
        <f t="shared" si="122"/>
        <v>0</v>
      </c>
      <c r="EU457">
        <f t="shared" si="123"/>
        <v>0</v>
      </c>
      <c r="EV457">
        <f t="shared" si="124"/>
        <v>0</v>
      </c>
      <c r="EW457">
        <f t="shared" si="125"/>
        <v>0</v>
      </c>
      <c r="EX457">
        <f t="shared" si="126"/>
        <v>0</v>
      </c>
      <c r="EY457" s="8">
        <v>1.7647058823529409</v>
      </c>
      <c r="EZ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HA457">
        <v>0</v>
      </c>
      <c r="HB457">
        <v>0</v>
      </c>
      <c r="HD457">
        <v>0</v>
      </c>
      <c r="HE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f t="shared" si="113"/>
        <v>0</v>
      </c>
      <c r="HT457">
        <v>0</v>
      </c>
      <c r="HU457">
        <v>1</v>
      </c>
      <c r="HV457">
        <v>0</v>
      </c>
      <c r="HW457" s="2">
        <v>42838</v>
      </c>
      <c r="HX457">
        <v>0</v>
      </c>
      <c r="HZ457">
        <v>177</v>
      </c>
      <c r="IA457">
        <v>1</v>
      </c>
      <c r="ID457">
        <v>0</v>
      </c>
      <c r="IE457">
        <v>0</v>
      </c>
    </row>
    <row r="458" spans="1:240" x14ac:dyDescent="0.35">
      <c r="A458">
        <v>72</v>
      </c>
      <c r="B458">
        <v>1</v>
      </c>
      <c r="C458" s="9">
        <v>2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f t="shared" si="114"/>
        <v>1</v>
      </c>
      <c r="M458">
        <v>2</v>
      </c>
      <c r="N458">
        <v>0</v>
      </c>
      <c r="O458">
        <v>0</v>
      </c>
      <c r="P458">
        <v>1</v>
      </c>
      <c r="Q458">
        <f t="shared" si="115"/>
        <v>0</v>
      </c>
      <c r="R458" s="8">
        <v>0.22303864624528641</v>
      </c>
      <c r="S458" s="8">
        <v>0.12445843585030469</v>
      </c>
      <c r="T458">
        <v>1</v>
      </c>
      <c r="U458">
        <v>0</v>
      </c>
      <c r="V458">
        <v>1</v>
      </c>
      <c r="W458">
        <v>0</v>
      </c>
      <c r="X458" s="8">
        <v>0.1047751949839425</v>
      </c>
      <c r="Y458">
        <v>0</v>
      </c>
      <c r="Z458" s="8">
        <v>132</v>
      </c>
      <c r="AA458" s="8">
        <v>73</v>
      </c>
      <c r="AB458" s="8">
        <v>93</v>
      </c>
      <c r="AC458">
        <v>1</v>
      </c>
      <c r="AD458" s="8">
        <v>3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 s="8">
        <v>39</v>
      </c>
      <c r="AL458" s="8">
        <v>87</v>
      </c>
      <c r="AM458" s="6">
        <v>7</v>
      </c>
      <c r="AN458">
        <v>1</v>
      </c>
      <c r="AO458" s="8">
        <v>60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 s="8">
        <v>3</v>
      </c>
      <c r="AW458">
        <v>0</v>
      </c>
      <c r="AX458">
        <v>0</v>
      </c>
      <c r="AY458">
        <v>1</v>
      </c>
      <c r="AZ458" s="8">
        <v>129</v>
      </c>
      <c r="BA458" s="8">
        <v>77</v>
      </c>
      <c r="BB458" t="s">
        <v>222</v>
      </c>
      <c r="BD458" s="2">
        <v>42384</v>
      </c>
      <c r="BE458" s="2">
        <v>42502</v>
      </c>
      <c r="BF458" s="8">
        <v>118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11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3</v>
      </c>
      <c r="CJ458">
        <v>1</v>
      </c>
      <c r="CK458">
        <v>1</v>
      </c>
      <c r="CL458">
        <v>1</v>
      </c>
      <c r="CM458">
        <v>0</v>
      </c>
      <c r="CN458" s="6">
        <v>2.8</v>
      </c>
      <c r="CO458" s="8">
        <v>100</v>
      </c>
      <c r="CP458" s="8">
        <v>0</v>
      </c>
      <c r="CQ458" s="8">
        <v>0</v>
      </c>
      <c r="CR458" s="8">
        <v>28</v>
      </c>
      <c r="CS458">
        <v>1</v>
      </c>
      <c r="CT458" s="4">
        <v>0.21212121212121213</v>
      </c>
      <c r="CU458" s="8">
        <v>104</v>
      </c>
      <c r="CV458" s="8">
        <v>46</v>
      </c>
      <c r="CW458" s="8">
        <v>1</v>
      </c>
      <c r="CX458">
        <v>1</v>
      </c>
      <c r="CY458" s="2">
        <v>42600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1</v>
      </c>
      <c r="DO458">
        <v>0</v>
      </c>
      <c r="DP458">
        <v>0</v>
      </c>
      <c r="DQ458">
        <v>1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f t="shared" si="116"/>
        <v>1</v>
      </c>
      <c r="EO458">
        <f t="shared" si="117"/>
        <v>1</v>
      </c>
      <c r="EP458">
        <f t="shared" si="118"/>
        <v>0</v>
      </c>
      <c r="EQ458">
        <f t="shared" si="119"/>
        <v>0</v>
      </c>
      <c r="ER458">
        <f t="shared" si="120"/>
        <v>0</v>
      </c>
      <c r="ES458">
        <f t="shared" si="121"/>
        <v>1</v>
      </c>
      <c r="ET458">
        <f t="shared" si="122"/>
        <v>1</v>
      </c>
      <c r="EU458">
        <f t="shared" si="123"/>
        <v>1</v>
      </c>
      <c r="EV458">
        <f t="shared" si="124"/>
        <v>1</v>
      </c>
      <c r="EW458">
        <f t="shared" si="125"/>
        <v>1</v>
      </c>
      <c r="EX458">
        <f t="shared" si="126"/>
        <v>0</v>
      </c>
      <c r="EY458" s="8">
        <v>1.3150684931506851</v>
      </c>
      <c r="EZ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1</v>
      </c>
      <c r="GY458">
        <v>0</v>
      </c>
      <c r="HA458">
        <v>0</v>
      </c>
      <c r="HB458">
        <v>0</v>
      </c>
      <c r="HD458">
        <v>0</v>
      </c>
      <c r="HE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f t="shared" si="113"/>
        <v>0</v>
      </c>
      <c r="HT458">
        <v>0</v>
      </c>
      <c r="HU458">
        <v>1</v>
      </c>
      <c r="HV458">
        <v>0</v>
      </c>
      <c r="HW458" s="2">
        <v>42791</v>
      </c>
      <c r="HX458">
        <v>0</v>
      </c>
      <c r="HZ458">
        <v>289</v>
      </c>
      <c r="IA458">
        <v>1</v>
      </c>
      <c r="ID458">
        <v>0</v>
      </c>
      <c r="IE458">
        <v>0</v>
      </c>
    </row>
    <row r="459" spans="1:240" x14ac:dyDescent="0.35">
      <c r="A459">
        <v>63</v>
      </c>
      <c r="B459">
        <v>2</v>
      </c>
      <c r="C459" s="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f t="shared" si="114"/>
        <v>0</v>
      </c>
      <c r="M459">
        <v>2</v>
      </c>
      <c r="N459">
        <v>0</v>
      </c>
      <c r="O459">
        <v>0</v>
      </c>
      <c r="P459">
        <v>1</v>
      </c>
      <c r="Q459">
        <f t="shared" si="115"/>
        <v>0</v>
      </c>
      <c r="R459" s="8">
        <v>10</v>
      </c>
      <c r="S459" s="8">
        <v>8.1063626038349337E-2</v>
      </c>
      <c r="T459">
        <v>1</v>
      </c>
      <c r="U459">
        <v>0</v>
      </c>
      <c r="V459">
        <v>1</v>
      </c>
      <c r="W459">
        <v>0</v>
      </c>
      <c r="X459" s="8">
        <v>0.1029599411657479</v>
      </c>
      <c r="Y459">
        <v>0</v>
      </c>
      <c r="Z459" s="8">
        <v>119</v>
      </c>
      <c r="AA459" s="8">
        <v>62</v>
      </c>
      <c r="AB459" s="8">
        <v>94</v>
      </c>
      <c r="AC459">
        <v>1</v>
      </c>
      <c r="AD459" s="8">
        <v>1.9597315436241609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s="8">
        <v>35.936169419251151</v>
      </c>
      <c r="AL459" s="8">
        <v>104</v>
      </c>
      <c r="AM459" s="6">
        <v>7.3</v>
      </c>
      <c r="AN459">
        <v>0</v>
      </c>
      <c r="AO459" s="8">
        <v>90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 s="8">
        <v>3</v>
      </c>
      <c r="AW459">
        <v>0</v>
      </c>
      <c r="AX459">
        <v>0</v>
      </c>
      <c r="AY459">
        <v>1</v>
      </c>
      <c r="AZ459" s="8">
        <v>203</v>
      </c>
      <c r="BA459" s="8">
        <v>145</v>
      </c>
      <c r="BB459" t="s">
        <v>222</v>
      </c>
      <c r="BC459" t="s">
        <v>232</v>
      </c>
      <c r="BD459" s="2">
        <v>41548</v>
      </c>
      <c r="BE459" s="2">
        <v>41667</v>
      </c>
      <c r="BF459" s="8">
        <v>119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4</v>
      </c>
      <c r="BO459">
        <v>2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0</v>
      </c>
      <c r="CN459" s="6">
        <v>2.2000000000000002</v>
      </c>
      <c r="CO459" s="8">
        <v>20</v>
      </c>
      <c r="CP459" s="8">
        <v>0</v>
      </c>
      <c r="CQ459" s="8">
        <v>80</v>
      </c>
      <c r="CR459" s="8">
        <v>73</v>
      </c>
      <c r="CS459">
        <v>0</v>
      </c>
      <c r="CT459" s="4">
        <v>0.61344537815126055</v>
      </c>
      <c r="CU459" s="8">
        <v>46</v>
      </c>
      <c r="CV459" s="8">
        <v>63.5</v>
      </c>
      <c r="CW459" s="8">
        <v>0</v>
      </c>
      <c r="CX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f t="shared" si="116"/>
        <v>0</v>
      </c>
      <c r="EO459">
        <f t="shared" si="117"/>
        <v>0</v>
      </c>
      <c r="EP459">
        <f t="shared" si="118"/>
        <v>0</v>
      </c>
      <c r="EQ459">
        <f t="shared" si="119"/>
        <v>0</v>
      </c>
      <c r="ER459">
        <f t="shared" si="120"/>
        <v>0</v>
      </c>
      <c r="ES459">
        <f t="shared" si="121"/>
        <v>0</v>
      </c>
      <c r="ET459">
        <f t="shared" si="122"/>
        <v>0</v>
      </c>
      <c r="EU459">
        <f t="shared" si="123"/>
        <v>0</v>
      </c>
      <c r="EV459">
        <f t="shared" si="124"/>
        <v>0</v>
      </c>
      <c r="EW459">
        <f t="shared" si="125"/>
        <v>0</v>
      </c>
      <c r="EX459">
        <f t="shared" si="126"/>
        <v>0</v>
      </c>
      <c r="EY459" s="8">
        <v>1.773333333333333</v>
      </c>
      <c r="EZ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HA459">
        <v>0</v>
      </c>
      <c r="HB459">
        <v>0</v>
      </c>
      <c r="HD459">
        <v>0</v>
      </c>
      <c r="HE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f t="shared" si="113"/>
        <v>0</v>
      </c>
      <c r="HT459">
        <v>0</v>
      </c>
      <c r="HU459">
        <v>1</v>
      </c>
      <c r="HV459">
        <v>0</v>
      </c>
      <c r="HX459">
        <v>1</v>
      </c>
      <c r="HY459" s="2">
        <v>42678</v>
      </c>
      <c r="ID459">
        <v>2</v>
      </c>
      <c r="IE459">
        <v>4</v>
      </c>
    </row>
    <row r="460" spans="1:240" x14ac:dyDescent="0.35">
      <c r="A460">
        <v>35</v>
      </c>
      <c r="B460">
        <v>2</v>
      </c>
      <c r="C460" s="9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114"/>
        <v>0</v>
      </c>
      <c r="M460">
        <v>2</v>
      </c>
      <c r="N460">
        <v>0</v>
      </c>
      <c r="O460">
        <v>0</v>
      </c>
      <c r="P460">
        <v>1</v>
      </c>
      <c r="Q460">
        <f t="shared" si="115"/>
        <v>0</v>
      </c>
      <c r="R460" s="8">
        <v>12</v>
      </c>
      <c r="S460" s="8">
        <v>0.15670008065445329</v>
      </c>
      <c r="T460">
        <v>2</v>
      </c>
      <c r="U460">
        <v>0</v>
      </c>
      <c r="V460">
        <v>0</v>
      </c>
      <c r="W460">
        <v>1</v>
      </c>
      <c r="X460" s="8">
        <v>1</v>
      </c>
      <c r="Y460">
        <v>0</v>
      </c>
      <c r="Z460" s="8">
        <v>125</v>
      </c>
      <c r="AA460" s="8">
        <v>75</v>
      </c>
      <c r="AB460" s="8">
        <v>99</v>
      </c>
      <c r="AC460">
        <v>0</v>
      </c>
      <c r="AD460" s="8">
        <v>1.8888888888888891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s="8">
        <v>39.5</v>
      </c>
      <c r="AL460" s="8">
        <v>80</v>
      </c>
      <c r="AM460" s="6">
        <v>8</v>
      </c>
      <c r="AN460">
        <v>0</v>
      </c>
      <c r="AO460" s="8">
        <v>87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 s="8">
        <v>1</v>
      </c>
      <c r="AW460">
        <v>1</v>
      </c>
      <c r="AX460">
        <v>0</v>
      </c>
      <c r="AY460">
        <v>0</v>
      </c>
      <c r="AZ460" s="8">
        <v>250</v>
      </c>
      <c r="BA460" s="8">
        <v>250</v>
      </c>
      <c r="BD460" s="2">
        <v>42299</v>
      </c>
      <c r="BE460" s="2">
        <v>42420</v>
      </c>
      <c r="BF460" s="8">
        <v>121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2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v>0</v>
      </c>
      <c r="CM460">
        <v>0</v>
      </c>
      <c r="CN460" s="6">
        <v>1.4</v>
      </c>
      <c r="CO460" s="8">
        <v>50</v>
      </c>
      <c r="CP460" s="8">
        <v>0</v>
      </c>
      <c r="CQ460" s="8">
        <v>50</v>
      </c>
      <c r="CR460" s="8">
        <v>64</v>
      </c>
      <c r="CS460">
        <v>0</v>
      </c>
      <c r="CT460" s="4">
        <v>0.51200000000000001</v>
      </c>
      <c r="CU460" s="8">
        <v>61</v>
      </c>
      <c r="CV460" s="8">
        <v>76</v>
      </c>
      <c r="CW460" s="8">
        <v>0</v>
      </c>
      <c r="CX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f t="shared" si="116"/>
        <v>0</v>
      </c>
      <c r="EO460">
        <f t="shared" si="117"/>
        <v>0</v>
      </c>
      <c r="EP460">
        <f t="shared" si="118"/>
        <v>0</v>
      </c>
      <c r="EQ460">
        <f t="shared" si="119"/>
        <v>0</v>
      </c>
      <c r="ER460">
        <f t="shared" si="120"/>
        <v>0</v>
      </c>
      <c r="ES460">
        <f t="shared" si="121"/>
        <v>0</v>
      </c>
      <c r="ET460">
        <f t="shared" si="122"/>
        <v>0</v>
      </c>
      <c r="EU460">
        <f t="shared" si="123"/>
        <v>0</v>
      </c>
      <c r="EV460">
        <f t="shared" si="124"/>
        <v>0</v>
      </c>
      <c r="EW460">
        <f t="shared" si="125"/>
        <v>0</v>
      </c>
      <c r="EX460">
        <f t="shared" si="126"/>
        <v>0</v>
      </c>
      <c r="EY460" s="8">
        <v>1.916666666666667</v>
      </c>
      <c r="EZ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HA460">
        <v>0</v>
      </c>
      <c r="HB460">
        <v>0</v>
      </c>
      <c r="HD460">
        <v>0</v>
      </c>
      <c r="HE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f t="shared" si="113"/>
        <v>0</v>
      </c>
      <c r="HT460">
        <v>0</v>
      </c>
      <c r="HU460">
        <v>1</v>
      </c>
      <c r="HV460">
        <v>0</v>
      </c>
      <c r="HW460" s="2">
        <v>42482</v>
      </c>
      <c r="HX460">
        <v>0</v>
      </c>
      <c r="HZ460">
        <v>62</v>
      </c>
      <c r="IA460">
        <v>1</v>
      </c>
      <c r="ID460">
        <v>0</v>
      </c>
      <c r="IE460">
        <v>0</v>
      </c>
    </row>
    <row r="461" spans="1:240" x14ac:dyDescent="0.35">
      <c r="A461">
        <v>75</v>
      </c>
      <c r="B461">
        <v>1</v>
      </c>
      <c r="C461" s="9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 t="shared" si="114"/>
        <v>0</v>
      </c>
      <c r="M461">
        <v>0</v>
      </c>
      <c r="N461">
        <v>1</v>
      </c>
      <c r="O461">
        <v>0</v>
      </c>
      <c r="P461">
        <v>0</v>
      </c>
      <c r="Q461">
        <f t="shared" si="115"/>
        <v>1</v>
      </c>
      <c r="R461" s="8">
        <v>0</v>
      </c>
      <c r="S461" s="8">
        <v>0</v>
      </c>
      <c r="T461">
        <v>2</v>
      </c>
      <c r="U461">
        <v>0</v>
      </c>
      <c r="V461">
        <v>0</v>
      </c>
      <c r="W461">
        <v>1</v>
      </c>
      <c r="X461" s="8">
        <v>21</v>
      </c>
      <c r="Y461">
        <v>0</v>
      </c>
      <c r="Z461" s="8">
        <v>137</v>
      </c>
      <c r="AA461" s="8">
        <v>78.071900885726151</v>
      </c>
      <c r="AB461" s="8">
        <v>96.981143934632314</v>
      </c>
      <c r="AC461">
        <v>0</v>
      </c>
      <c r="AD461" s="8">
        <v>1.9586206896551721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s="8">
        <v>40.161194935401348</v>
      </c>
      <c r="AL461" s="8">
        <v>58</v>
      </c>
      <c r="AM461" s="6">
        <v>8.3000000000000007</v>
      </c>
      <c r="AN461">
        <v>0</v>
      </c>
      <c r="AO461" s="8">
        <v>51</v>
      </c>
      <c r="AP461">
        <v>2</v>
      </c>
      <c r="AQ461">
        <v>1</v>
      </c>
      <c r="AR461">
        <v>1</v>
      </c>
      <c r="AS461">
        <v>0</v>
      </c>
      <c r="AT461">
        <v>0</v>
      </c>
      <c r="AU461">
        <v>0</v>
      </c>
      <c r="AV461" s="8">
        <v>2</v>
      </c>
      <c r="AW461">
        <v>0</v>
      </c>
      <c r="AX461">
        <v>1</v>
      </c>
      <c r="AY461">
        <v>0</v>
      </c>
      <c r="AZ461" s="8">
        <v>15</v>
      </c>
      <c r="BA461" s="8">
        <v>0</v>
      </c>
      <c r="BB461" t="s">
        <v>220</v>
      </c>
      <c r="BD461" s="2">
        <v>41344</v>
      </c>
      <c r="BE461" s="2">
        <v>41467</v>
      </c>
      <c r="BF461" s="8">
        <v>123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5</v>
      </c>
      <c r="BO461">
        <v>7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0</v>
      </c>
      <c r="CM461">
        <v>1</v>
      </c>
      <c r="CN461" s="6">
        <v>0.1</v>
      </c>
      <c r="CO461" s="8">
        <v>0</v>
      </c>
      <c r="CP461" s="8">
        <v>0</v>
      </c>
      <c r="CQ461" s="8">
        <v>100</v>
      </c>
      <c r="CR461" s="8">
        <v>84</v>
      </c>
      <c r="CS461">
        <v>0</v>
      </c>
      <c r="CT461" s="4">
        <v>0.61313868613138689</v>
      </c>
      <c r="CU461" s="8">
        <v>53</v>
      </c>
      <c r="CV461" s="8">
        <v>94.5</v>
      </c>
      <c r="CW461" s="8">
        <v>0</v>
      </c>
      <c r="CX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f t="shared" si="116"/>
        <v>0</v>
      </c>
      <c r="EO461">
        <f t="shared" si="117"/>
        <v>0</v>
      </c>
      <c r="EP461">
        <f t="shared" si="118"/>
        <v>0</v>
      </c>
      <c r="EQ461">
        <f t="shared" si="119"/>
        <v>0</v>
      </c>
      <c r="ER461">
        <f t="shared" si="120"/>
        <v>0</v>
      </c>
      <c r="ES461">
        <f t="shared" si="121"/>
        <v>0</v>
      </c>
      <c r="ET461">
        <f t="shared" si="122"/>
        <v>0</v>
      </c>
      <c r="EU461">
        <f t="shared" si="123"/>
        <v>0</v>
      </c>
      <c r="EV461">
        <f t="shared" si="124"/>
        <v>0</v>
      </c>
      <c r="EW461">
        <f t="shared" si="125"/>
        <v>0</v>
      </c>
      <c r="EX461">
        <f t="shared" si="126"/>
        <v>0</v>
      </c>
      <c r="EY461" s="8">
        <v>1.816901408450704</v>
      </c>
      <c r="EZ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HA461">
        <v>0</v>
      </c>
      <c r="HB461">
        <v>0</v>
      </c>
      <c r="HD461">
        <v>0</v>
      </c>
      <c r="HE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f t="shared" si="113"/>
        <v>0</v>
      </c>
      <c r="HT461">
        <v>0</v>
      </c>
      <c r="HU461">
        <v>1</v>
      </c>
      <c r="HV461">
        <v>0</v>
      </c>
      <c r="HW461" s="2">
        <v>41565</v>
      </c>
      <c r="HX461">
        <v>0</v>
      </c>
      <c r="HZ461">
        <v>98</v>
      </c>
      <c r="IA461">
        <v>1</v>
      </c>
      <c r="ID461">
        <v>0</v>
      </c>
      <c r="IE461">
        <v>0</v>
      </c>
    </row>
    <row r="462" spans="1:240" x14ac:dyDescent="0.35">
      <c r="A462">
        <v>61</v>
      </c>
      <c r="B462">
        <v>2</v>
      </c>
      <c r="C462" s="9">
        <v>2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 t="shared" si="114"/>
        <v>1</v>
      </c>
      <c r="M462">
        <v>1</v>
      </c>
      <c r="N462">
        <v>0</v>
      </c>
      <c r="O462">
        <v>1</v>
      </c>
      <c r="P462">
        <v>0</v>
      </c>
      <c r="Q462">
        <f t="shared" si="115"/>
        <v>1</v>
      </c>
      <c r="R462" s="8">
        <v>0</v>
      </c>
      <c r="S462" s="8">
        <v>5.5149713965570821E-2</v>
      </c>
      <c r="T462">
        <v>2</v>
      </c>
      <c r="U462">
        <v>0</v>
      </c>
      <c r="V462">
        <v>0</v>
      </c>
      <c r="W462">
        <v>1</v>
      </c>
      <c r="X462" s="8">
        <v>0.1204398400392081</v>
      </c>
      <c r="Y462">
        <v>0</v>
      </c>
      <c r="Z462" s="8">
        <v>140.2002815043972</v>
      </c>
      <c r="AA462" s="8">
        <v>74.108849864287407</v>
      </c>
      <c r="AB462" s="8">
        <v>97.114467408585057</v>
      </c>
      <c r="AC462">
        <v>0</v>
      </c>
      <c r="AD462" s="8">
        <v>1.3436754176610981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s="8">
        <v>42.999999999999993</v>
      </c>
      <c r="AL462" s="8">
        <v>76</v>
      </c>
      <c r="AM462" s="6">
        <v>7.512909973354339</v>
      </c>
      <c r="AN462">
        <v>0</v>
      </c>
      <c r="AO462" s="8">
        <v>53</v>
      </c>
      <c r="AP462">
        <v>2</v>
      </c>
      <c r="AQ462">
        <v>1</v>
      </c>
      <c r="AR462">
        <v>1</v>
      </c>
      <c r="AS462">
        <v>0</v>
      </c>
      <c r="AT462">
        <v>0</v>
      </c>
      <c r="AU462">
        <v>0</v>
      </c>
      <c r="AV462" s="8">
        <v>3</v>
      </c>
      <c r="AW462">
        <v>0</v>
      </c>
      <c r="AX462">
        <v>0</v>
      </c>
      <c r="AY462">
        <v>1</v>
      </c>
      <c r="AZ462" s="8">
        <v>116</v>
      </c>
      <c r="BA462" s="8">
        <v>61</v>
      </c>
      <c r="BB462" t="s">
        <v>222</v>
      </c>
      <c r="BD462" s="2">
        <v>41760</v>
      </c>
      <c r="BE462" s="2">
        <v>41885</v>
      </c>
      <c r="BF462" s="8">
        <v>125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5</v>
      </c>
      <c r="BO462">
        <v>2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0</v>
      </c>
      <c r="CN462" s="6">
        <v>0.65631130752802458</v>
      </c>
      <c r="CO462" s="8">
        <v>0.35872007700415859</v>
      </c>
      <c r="CP462" s="8">
        <v>4.3440486533449167E-2</v>
      </c>
      <c r="CQ462" s="8">
        <v>99.59783943646238</v>
      </c>
      <c r="CR462" s="8">
        <v>150</v>
      </c>
      <c r="CS462">
        <v>0</v>
      </c>
      <c r="CT462" s="4">
        <v>1.069897994429458</v>
      </c>
      <c r="CU462" s="8">
        <v>-9.7997184956028036</v>
      </c>
      <c r="CV462" s="8">
        <v>148</v>
      </c>
      <c r="CW462" s="8">
        <v>0</v>
      </c>
      <c r="CX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f t="shared" si="116"/>
        <v>0</v>
      </c>
      <c r="EO462">
        <f t="shared" si="117"/>
        <v>0</v>
      </c>
      <c r="EP462">
        <f t="shared" si="118"/>
        <v>0</v>
      </c>
      <c r="EQ462">
        <f t="shared" si="119"/>
        <v>0</v>
      </c>
      <c r="ER462">
        <f t="shared" si="120"/>
        <v>0</v>
      </c>
      <c r="ES462">
        <f t="shared" si="121"/>
        <v>0</v>
      </c>
      <c r="ET462">
        <f t="shared" si="122"/>
        <v>0</v>
      </c>
      <c r="EU462">
        <f t="shared" si="123"/>
        <v>0</v>
      </c>
      <c r="EV462">
        <f t="shared" si="124"/>
        <v>0</v>
      </c>
      <c r="EW462">
        <f t="shared" si="125"/>
        <v>0</v>
      </c>
      <c r="EX462">
        <f t="shared" si="126"/>
        <v>0</v>
      </c>
      <c r="EY462" s="8">
        <v>1.931506849315068</v>
      </c>
      <c r="EZ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HA462">
        <v>0</v>
      </c>
      <c r="HB462">
        <v>0</v>
      </c>
      <c r="HD462">
        <v>0</v>
      </c>
      <c r="HE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f t="shared" si="113"/>
        <v>0</v>
      </c>
      <c r="HT462">
        <v>0</v>
      </c>
      <c r="HU462">
        <v>1</v>
      </c>
      <c r="HV462">
        <v>0</v>
      </c>
      <c r="HW462" s="2">
        <v>41944</v>
      </c>
      <c r="HX462">
        <v>0</v>
      </c>
      <c r="HZ462">
        <v>59</v>
      </c>
      <c r="IA462">
        <v>1</v>
      </c>
      <c r="ID462">
        <v>0</v>
      </c>
      <c r="IE462">
        <v>0</v>
      </c>
    </row>
    <row r="463" spans="1:240" x14ac:dyDescent="0.35">
      <c r="A463">
        <v>70</v>
      </c>
      <c r="B463">
        <v>2</v>
      </c>
      <c r="C463" s="9">
        <v>2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f t="shared" si="114"/>
        <v>1</v>
      </c>
      <c r="M463">
        <v>2</v>
      </c>
      <c r="N463">
        <v>0</v>
      </c>
      <c r="O463">
        <v>0</v>
      </c>
      <c r="P463">
        <v>1</v>
      </c>
      <c r="Q463">
        <f t="shared" si="115"/>
        <v>0</v>
      </c>
      <c r="R463" s="8">
        <v>20</v>
      </c>
      <c r="S463" s="8">
        <v>0.23232671866744031</v>
      </c>
      <c r="T463">
        <v>2</v>
      </c>
      <c r="U463">
        <v>0</v>
      </c>
      <c r="V463">
        <v>0</v>
      </c>
      <c r="W463">
        <v>1</v>
      </c>
      <c r="X463" s="8">
        <v>0.14826436556187489</v>
      </c>
      <c r="Y463">
        <v>1</v>
      </c>
      <c r="Z463" s="8">
        <v>140</v>
      </c>
      <c r="AA463" s="8">
        <v>65</v>
      </c>
      <c r="AB463" s="8">
        <v>95</v>
      </c>
      <c r="AC463">
        <v>0</v>
      </c>
      <c r="AD463" s="8">
        <v>2.028169014084507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8">
        <v>39</v>
      </c>
      <c r="AL463" s="8">
        <v>49</v>
      </c>
      <c r="AM463" s="6">
        <v>9.3000000000000007</v>
      </c>
      <c r="AN463">
        <v>0</v>
      </c>
      <c r="AO463" s="8">
        <v>83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 s="8">
        <v>3</v>
      </c>
      <c r="AW463">
        <v>0</v>
      </c>
      <c r="AX463">
        <v>0</v>
      </c>
      <c r="AY463">
        <v>1</v>
      </c>
      <c r="AZ463" s="8">
        <v>377</v>
      </c>
      <c r="BA463" s="8">
        <v>266.5</v>
      </c>
      <c r="BB463" t="s">
        <v>220</v>
      </c>
      <c r="BD463" s="2">
        <v>41501</v>
      </c>
      <c r="BE463" s="2">
        <v>41628</v>
      </c>
      <c r="BF463" s="8">
        <v>127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14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2</v>
      </c>
      <c r="CJ463">
        <v>0</v>
      </c>
      <c r="CK463">
        <v>1</v>
      </c>
      <c r="CL463">
        <v>0</v>
      </c>
      <c r="CM463">
        <v>1</v>
      </c>
      <c r="CN463" s="6">
        <v>0.3</v>
      </c>
      <c r="CO463" s="8">
        <v>0</v>
      </c>
      <c r="CP463" s="8">
        <v>100</v>
      </c>
      <c r="CQ463" s="8">
        <v>0</v>
      </c>
      <c r="CR463" s="8">
        <v>53.5</v>
      </c>
      <c r="CS463">
        <v>0</v>
      </c>
      <c r="CT463" s="4">
        <v>0.38214285714285712</v>
      </c>
      <c r="CU463" s="8">
        <v>86.5</v>
      </c>
      <c r="CV463" s="8">
        <v>39.000000000000007</v>
      </c>
      <c r="CW463" s="8">
        <v>1</v>
      </c>
      <c r="CX463">
        <v>1</v>
      </c>
      <c r="CY463" s="2">
        <v>41642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1</v>
      </c>
      <c r="DY463">
        <v>0</v>
      </c>
      <c r="DZ463">
        <v>0</v>
      </c>
      <c r="EA463">
        <v>0</v>
      </c>
      <c r="EB463">
        <v>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f t="shared" si="116"/>
        <v>1</v>
      </c>
      <c r="EO463">
        <f t="shared" si="117"/>
        <v>1</v>
      </c>
      <c r="EP463">
        <f t="shared" si="118"/>
        <v>1</v>
      </c>
      <c r="EQ463">
        <f t="shared" si="119"/>
        <v>0</v>
      </c>
      <c r="ER463">
        <f t="shared" si="120"/>
        <v>1</v>
      </c>
      <c r="ES463">
        <f t="shared" si="121"/>
        <v>1</v>
      </c>
      <c r="ET463">
        <f t="shared" si="122"/>
        <v>0</v>
      </c>
      <c r="EU463">
        <f t="shared" si="123"/>
        <v>0</v>
      </c>
      <c r="EV463">
        <f t="shared" si="124"/>
        <v>1</v>
      </c>
      <c r="EW463">
        <f t="shared" si="125"/>
        <v>0</v>
      </c>
      <c r="EX463">
        <f t="shared" si="126"/>
        <v>0</v>
      </c>
      <c r="EY463" s="8">
        <v>1.845070422535211</v>
      </c>
      <c r="EZ463">
        <v>1</v>
      </c>
      <c r="FA463" s="2">
        <v>41675</v>
      </c>
      <c r="FB463">
        <v>0</v>
      </c>
      <c r="FC463">
        <v>1</v>
      </c>
      <c r="FD463">
        <v>0</v>
      </c>
      <c r="FE463">
        <v>1</v>
      </c>
      <c r="FF463">
        <v>1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1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 s="2">
        <v>41762</v>
      </c>
      <c r="HA463">
        <v>8</v>
      </c>
      <c r="HB463">
        <v>0</v>
      </c>
      <c r="HD463">
        <v>0</v>
      </c>
      <c r="HE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f t="shared" si="113"/>
        <v>8</v>
      </c>
      <c r="HT463">
        <v>0</v>
      </c>
      <c r="HU463">
        <v>1</v>
      </c>
      <c r="HV463">
        <v>1</v>
      </c>
      <c r="HW463" s="2">
        <v>41782</v>
      </c>
      <c r="HX463">
        <v>1</v>
      </c>
      <c r="HY463" s="2">
        <v>43224</v>
      </c>
      <c r="HZ463">
        <v>154</v>
      </c>
      <c r="IA463">
        <v>1</v>
      </c>
      <c r="IB463">
        <v>134</v>
      </c>
      <c r="IC463">
        <v>1</v>
      </c>
      <c r="ID463">
        <v>1</v>
      </c>
      <c r="IE463">
        <v>3</v>
      </c>
    </row>
    <row r="464" spans="1:240" x14ac:dyDescent="0.35">
      <c r="A464">
        <v>64</v>
      </c>
      <c r="B464">
        <v>2</v>
      </c>
      <c r="C464" s="9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f t="shared" si="114"/>
        <v>0</v>
      </c>
      <c r="M464">
        <v>0</v>
      </c>
      <c r="N464">
        <v>1</v>
      </c>
      <c r="O464">
        <v>0</v>
      </c>
      <c r="P464">
        <v>0</v>
      </c>
      <c r="Q464">
        <f t="shared" si="115"/>
        <v>1</v>
      </c>
      <c r="R464" s="8">
        <v>0</v>
      </c>
      <c r="S464" s="8">
        <v>0</v>
      </c>
      <c r="T464">
        <v>0</v>
      </c>
      <c r="U464">
        <v>1</v>
      </c>
      <c r="V464">
        <v>0</v>
      </c>
      <c r="W464">
        <v>0</v>
      </c>
      <c r="X464" s="8">
        <v>0</v>
      </c>
      <c r="Y464">
        <v>0</v>
      </c>
      <c r="Z464" s="8">
        <v>132</v>
      </c>
      <c r="AA464" s="8">
        <v>84</v>
      </c>
      <c r="AB464" s="8">
        <v>97.820792353807093</v>
      </c>
      <c r="AC464">
        <v>0</v>
      </c>
      <c r="AD464" s="8">
        <v>2.0283687943262412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s="8">
        <v>43</v>
      </c>
      <c r="AL464" s="8">
        <v>61</v>
      </c>
      <c r="AM464" s="6">
        <v>8.1813372525333641</v>
      </c>
      <c r="AN464">
        <v>0</v>
      </c>
      <c r="AO464" s="8">
        <v>69.5</v>
      </c>
      <c r="AQ464">
        <v>1</v>
      </c>
      <c r="AR464">
        <v>0</v>
      </c>
      <c r="AS464">
        <v>0</v>
      </c>
      <c r="AT464">
        <v>0</v>
      </c>
      <c r="AU464">
        <v>0</v>
      </c>
      <c r="AV464" s="8">
        <v>2</v>
      </c>
      <c r="AW464">
        <v>0</v>
      </c>
      <c r="AX464">
        <v>1</v>
      </c>
      <c r="AY464">
        <v>0</v>
      </c>
      <c r="AZ464" s="8">
        <v>127</v>
      </c>
      <c r="BA464" s="8">
        <v>0</v>
      </c>
      <c r="BB464" t="s">
        <v>252</v>
      </c>
      <c r="BD464" s="2">
        <v>42353</v>
      </c>
      <c r="BE464" s="2">
        <v>42482</v>
      </c>
      <c r="BF464" s="8">
        <v>129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2</v>
      </c>
      <c r="BO464">
        <v>2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0</v>
      </c>
      <c r="CN464" s="6">
        <v>0.5</v>
      </c>
      <c r="CO464" s="8">
        <v>50</v>
      </c>
      <c r="CP464" s="8">
        <v>0</v>
      </c>
      <c r="CQ464" s="8">
        <v>50</v>
      </c>
      <c r="CR464" s="8">
        <v>82</v>
      </c>
      <c r="CS464">
        <v>0</v>
      </c>
      <c r="CT464" s="4">
        <v>0.62121212121212122</v>
      </c>
      <c r="CU464" s="8">
        <v>50</v>
      </c>
      <c r="CV464" s="8">
        <v>97</v>
      </c>
      <c r="CW464" s="8">
        <v>0</v>
      </c>
      <c r="CX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f t="shared" si="116"/>
        <v>0</v>
      </c>
      <c r="EO464">
        <f t="shared" si="117"/>
        <v>0</v>
      </c>
      <c r="EP464">
        <f t="shared" si="118"/>
        <v>0</v>
      </c>
      <c r="EQ464">
        <f t="shared" si="119"/>
        <v>0</v>
      </c>
      <c r="ER464">
        <f t="shared" si="120"/>
        <v>0</v>
      </c>
      <c r="ES464">
        <f t="shared" si="121"/>
        <v>0</v>
      </c>
      <c r="ET464">
        <f t="shared" si="122"/>
        <v>0</v>
      </c>
      <c r="EU464">
        <f t="shared" si="123"/>
        <v>0</v>
      </c>
      <c r="EV464">
        <f t="shared" si="124"/>
        <v>0</v>
      </c>
      <c r="EW464">
        <f t="shared" si="125"/>
        <v>0</v>
      </c>
      <c r="EX464">
        <f t="shared" si="126"/>
        <v>0</v>
      </c>
      <c r="EY464" s="8">
        <v>1.835820895522388</v>
      </c>
      <c r="EZ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HA464">
        <v>0</v>
      </c>
      <c r="HB464">
        <v>0</v>
      </c>
      <c r="HD464">
        <v>0</v>
      </c>
      <c r="HE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f t="shared" si="113"/>
        <v>0</v>
      </c>
      <c r="HT464">
        <v>0</v>
      </c>
      <c r="HU464">
        <v>1</v>
      </c>
      <c r="HV464">
        <v>0</v>
      </c>
      <c r="HW464" s="2">
        <v>42537</v>
      </c>
      <c r="HX464">
        <v>0</v>
      </c>
      <c r="HZ464">
        <v>55</v>
      </c>
      <c r="IA464">
        <v>1</v>
      </c>
      <c r="ID464">
        <v>0</v>
      </c>
      <c r="IE464">
        <v>0</v>
      </c>
    </row>
    <row r="465" spans="1:239" x14ac:dyDescent="0.35">
      <c r="A465">
        <v>70</v>
      </c>
      <c r="B465">
        <v>2</v>
      </c>
      <c r="C465" s="9">
        <v>2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f t="shared" si="114"/>
        <v>1</v>
      </c>
      <c r="M465">
        <v>1</v>
      </c>
      <c r="N465">
        <v>0</v>
      </c>
      <c r="O465">
        <v>1</v>
      </c>
      <c r="P465">
        <v>0</v>
      </c>
      <c r="Q465">
        <f t="shared" si="115"/>
        <v>1</v>
      </c>
      <c r="R465" s="8">
        <v>0</v>
      </c>
      <c r="S465" s="8">
        <v>8.1122540995605827E-2</v>
      </c>
      <c r="T465">
        <v>0</v>
      </c>
      <c r="U465">
        <v>1</v>
      </c>
      <c r="V465">
        <v>0</v>
      </c>
      <c r="W465">
        <v>0</v>
      </c>
      <c r="X465" s="8">
        <v>0</v>
      </c>
      <c r="Y465">
        <v>0</v>
      </c>
      <c r="Z465" s="8">
        <v>128</v>
      </c>
      <c r="AA465" s="8">
        <v>54</v>
      </c>
      <c r="AB465" s="8">
        <v>97</v>
      </c>
      <c r="AC465">
        <v>0</v>
      </c>
      <c r="AD465" s="8">
        <v>1.9586206896551721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s="8">
        <v>40.11717463585989</v>
      </c>
      <c r="AL465" s="8">
        <v>100</v>
      </c>
      <c r="AM465" s="6">
        <v>8.6999999999999993</v>
      </c>
      <c r="AN465">
        <v>0</v>
      </c>
      <c r="AO465" s="8">
        <v>75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 s="8">
        <v>3</v>
      </c>
      <c r="AW465">
        <v>0</v>
      </c>
      <c r="AX465">
        <v>0</v>
      </c>
      <c r="AY465">
        <v>1</v>
      </c>
      <c r="AZ465" s="8">
        <v>188</v>
      </c>
      <c r="BA465" s="8">
        <v>188</v>
      </c>
      <c r="BB465" t="s">
        <v>225</v>
      </c>
      <c r="BD465" s="2">
        <v>42646</v>
      </c>
      <c r="BE465" s="2">
        <v>42777</v>
      </c>
      <c r="BF465" s="8">
        <v>131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5</v>
      </c>
      <c r="BO465">
        <v>6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0</v>
      </c>
      <c r="CM465">
        <v>1</v>
      </c>
      <c r="CN465" s="6">
        <v>1.2</v>
      </c>
      <c r="CO465" s="8">
        <v>0</v>
      </c>
      <c r="CP465" s="8">
        <v>0</v>
      </c>
      <c r="CQ465" s="8">
        <v>100</v>
      </c>
      <c r="CR465" s="8">
        <v>92.000000000000014</v>
      </c>
      <c r="CS465">
        <v>0</v>
      </c>
      <c r="CT465" s="4">
        <v>0.71875000000000011</v>
      </c>
      <c r="CU465" s="8">
        <v>35.999999999999986</v>
      </c>
      <c r="CV465" s="8">
        <v>87.499999999999986</v>
      </c>
      <c r="CW465" s="8">
        <v>0</v>
      </c>
      <c r="CX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f t="shared" si="116"/>
        <v>0</v>
      </c>
      <c r="EO465">
        <f t="shared" si="117"/>
        <v>0</v>
      </c>
      <c r="EP465">
        <f t="shared" si="118"/>
        <v>0</v>
      </c>
      <c r="EQ465">
        <f t="shared" si="119"/>
        <v>0</v>
      </c>
      <c r="ER465">
        <f t="shared" si="120"/>
        <v>0</v>
      </c>
      <c r="ES465">
        <f t="shared" si="121"/>
        <v>0</v>
      </c>
      <c r="ET465">
        <f t="shared" si="122"/>
        <v>0</v>
      </c>
      <c r="EU465">
        <f t="shared" si="123"/>
        <v>0</v>
      </c>
      <c r="EV465">
        <f t="shared" si="124"/>
        <v>0</v>
      </c>
      <c r="EW465">
        <f t="shared" si="125"/>
        <v>0</v>
      </c>
      <c r="EX465">
        <f t="shared" si="126"/>
        <v>0</v>
      </c>
      <c r="EY465" s="8">
        <v>1.857142857142857</v>
      </c>
      <c r="EZ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HA465">
        <v>0</v>
      </c>
      <c r="HB465">
        <v>0</v>
      </c>
      <c r="HD465">
        <v>0</v>
      </c>
      <c r="HE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f t="shared" si="113"/>
        <v>0</v>
      </c>
      <c r="HT465">
        <v>0</v>
      </c>
      <c r="HU465">
        <v>1</v>
      </c>
      <c r="HV465">
        <v>0</v>
      </c>
      <c r="HW465" s="2">
        <v>43019</v>
      </c>
      <c r="HX465">
        <v>0</v>
      </c>
      <c r="HZ465">
        <v>242</v>
      </c>
      <c r="IA465">
        <v>1</v>
      </c>
      <c r="ID465">
        <v>0</v>
      </c>
      <c r="IE465">
        <v>0</v>
      </c>
    </row>
    <row r="466" spans="1:239" x14ac:dyDescent="0.35">
      <c r="A466">
        <v>81</v>
      </c>
      <c r="B466">
        <v>2</v>
      </c>
      <c r="C466" s="9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f t="shared" si="114"/>
        <v>0</v>
      </c>
      <c r="M466">
        <v>0</v>
      </c>
      <c r="N466">
        <v>1</v>
      </c>
      <c r="O466">
        <v>0</v>
      </c>
      <c r="P466">
        <v>0</v>
      </c>
      <c r="Q466">
        <f t="shared" si="115"/>
        <v>1</v>
      </c>
      <c r="R466" s="8">
        <v>0</v>
      </c>
      <c r="S466" s="8">
        <v>0</v>
      </c>
      <c r="T466">
        <v>0</v>
      </c>
      <c r="U466">
        <v>1</v>
      </c>
      <c r="V466">
        <v>0</v>
      </c>
      <c r="W466">
        <v>0</v>
      </c>
      <c r="X466" s="8">
        <v>0</v>
      </c>
      <c r="Y466">
        <v>0</v>
      </c>
      <c r="Z466" s="8">
        <v>119</v>
      </c>
      <c r="AA466" s="8">
        <v>44</v>
      </c>
      <c r="AB466" s="8">
        <v>99</v>
      </c>
      <c r="AC466">
        <v>0</v>
      </c>
      <c r="AD466" s="8">
        <v>1.958333333333333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s="8">
        <v>40.1111578778997</v>
      </c>
      <c r="AL466" s="8">
        <v>67.5</v>
      </c>
      <c r="AM466" s="6">
        <v>5.4</v>
      </c>
      <c r="AN466">
        <v>1</v>
      </c>
      <c r="AO466" s="8">
        <v>70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 s="8">
        <v>2</v>
      </c>
      <c r="AW466">
        <v>0</v>
      </c>
      <c r="AX466">
        <v>1</v>
      </c>
      <c r="AY466">
        <v>0</v>
      </c>
      <c r="AZ466" s="8">
        <v>153</v>
      </c>
      <c r="BA466" s="8">
        <v>0</v>
      </c>
      <c r="BB466" t="s">
        <v>223</v>
      </c>
      <c r="BD466" s="2">
        <v>41685</v>
      </c>
      <c r="BE466" s="2">
        <v>41816</v>
      </c>
      <c r="BF466" s="8">
        <v>131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3</v>
      </c>
      <c r="BO466">
        <v>7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0</v>
      </c>
      <c r="CM466">
        <v>1</v>
      </c>
      <c r="CN466" s="6">
        <v>16.2</v>
      </c>
      <c r="CO466" s="8">
        <v>50</v>
      </c>
      <c r="CP466" s="8">
        <v>50</v>
      </c>
      <c r="CQ466" s="8">
        <v>0</v>
      </c>
      <c r="CR466" s="8">
        <v>139</v>
      </c>
      <c r="CS466">
        <v>0</v>
      </c>
      <c r="CT466" s="4">
        <v>1.1680672268907564</v>
      </c>
      <c r="CU466" s="8">
        <v>-20</v>
      </c>
      <c r="CV466" s="8">
        <v>122.5</v>
      </c>
      <c r="CW466" s="8">
        <v>0</v>
      </c>
      <c r="CX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f t="shared" si="116"/>
        <v>0</v>
      </c>
      <c r="EO466">
        <f t="shared" si="117"/>
        <v>0</v>
      </c>
      <c r="EP466">
        <f t="shared" si="118"/>
        <v>0</v>
      </c>
      <c r="EQ466">
        <f t="shared" si="119"/>
        <v>0</v>
      </c>
      <c r="ER466">
        <f t="shared" si="120"/>
        <v>0</v>
      </c>
      <c r="ES466">
        <f t="shared" si="121"/>
        <v>0</v>
      </c>
      <c r="ET466">
        <f t="shared" si="122"/>
        <v>0</v>
      </c>
      <c r="EU466">
        <f t="shared" si="123"/>
        <v>0</v>
      </c>
      <c r="EV466">
        <f t="shared" si="124"/>
        <v>0</v>
      </c>
      <c r="EW466">
        <f t="shared" si="125"/>
        <v>0</v>
      </c>
      <c r="EX466">
        <f t="shared" si="126"/>
        <v>0</v>
      </c>
      <c r="EY466" s="8">
        <v>1.8</v>
      </c>
      <c r="EZ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1</v>
      </c>
      <c r="GY466">
        <v>0</v>
      </c>
      <c r="HA466">
        <v>0</v>
      </c>
      <c r="HB466">
        <v>0</v>
      </c>
      <c r="HD466">
        <v>0</v>
      </c>
      <c r="HE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f t="shared" si="113"/>
        <v>0</v>
      </c>
      <c r="HT466">
        <v>0</v>
      </c>
      <c r="HU466">
        <v>1</v>
      </c>
      <c r="HV466">
        <v>0</v>
      </c>
      <c r="HW466" s="2">
        <v>41944</v>
      </c>
      <c r="HX466">
        <v>1</v>
      </c>
      <c r="HY466" s="2">
        <v>42326</v>
      </c>
      <c r="HZ466">
        <v>128</v>
      </c>
      <c r="IA466">
        <v>1</v>
      </c>
      <c r="ID466">
        <v>0</v>
      </c>
      <c r="IE466">
        <v>0</v>
      </c>
    </row>
    <row r="467" spans="1:239" x14ac:dyDescent="0.35">
      <c r="A467">
        <v>55</v>
      </c>
      <c r="B467">
        <v>2</v>
      </c>
      <c r="C467" s="9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f t="shared" si="114"/>
        <v>0</v>
      </c>
      <c r="M467">
        <v>2</v>
      </c>
      <c r="N467">
        <v>0</v>
      </c>
      <c r="O467">
        <v>0</v>
      </c>
      <c r="P467">
        <v>1</v>
      </c>
      <c r="Q467">
        <f t="shared" si="115"/>
        <v>0</v>
      </c>
      <c r="R467" s="8">
        <v>15</v>
      </c>
      <c r="S467" s="8">
        <v>0.17439334962991981</v>
      </c>
      <c r="T467">
        <v>0</v>
      </c>
      <c r="U467">
        <v>1</v>
      </c>
      <c r="V467">
        <v>0</v>
      </c>
      <c r="W467">
        <v>0</v>
      </c>
      <c r="X467" s="8">
        <v>0</v>
      </c>
      <c r="Y467">
        <v>1</v>
      </c>
      <c r="Z467" s="8">
        <v>154</v>
      </c>
      <c r="AA467" s="8">
        <v>74</v>
      </c>
      <c r="AB467" s="8">
        <v>99</v>
      </c>
      <c r="AC467">
        <v>0</v>
      </c>
      <c r="AD467" s="8">
        <v>1.787234042553191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s="8">
        <v>40.152659942773496</v>
      </c>
      <c r="AL467" s="8">
        <v>73</v>
      </c>
      <c r="AM467" s="6">
        <v>8.5</v>
      </c>
      <c r="AN467">
        <v>0</v>
      </c>
      <c r="AO467" s="8">
        <v>115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 s="8">
        <v>3</v>
      </c>
      <c r="AW467">
        <v>0</v>
      </c>
      <c r="AX467">
        <v>0</v>
      </c>
      <c r="AY467">
        <v>1</v>
      </c>
      <c r="AZ467" s="8">
        <v>79</v>
      </c>
      <c r="BA467" s="8">
        <v>76</v>
      </c>
      <c r="BD467" s="2">
        <v>42505</v>
      </c>
      <c r="BE467" s="2">
        <v>42641</v>
      </c>
      <c r="BF467" s="8">
        <v>136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7</v>
      </c>
      <c r="BO467">
        <v>16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3</v>
      </c>
      <c r="CJ467">
        <v>1</v>
      </c>
      <c r="CK467">
        <v>1</v>
      </c>
      <c r="CL467">
        <v>1</v>
      </c>
      <c r="CM467">
        <v>1</v>
      </c>
      <c r="CN467" s="6">
        <v>12</v>
      </c>
      <c r="CO467" s="8">
        <v>0</v>
      </c>
      <c r="CP467" s="8">
        <v>100</v>
      </c>
      <c r="CQ467" s="8">
        <v>0</v>
      </c>
      <c r="CR467" s="8">
        <v>18</v>
      </c>
      <c r="CS467">
        <v>1</v>
      </c>
      <c r="CT467" s="4">
        <v>0.11688311688311688</v>
      </c>
      <c r="CU467" s="8">
        <v>136</v>
      </c>
      <c r="CV467" s="8">
        <v>36</v>
      </c>
      <c r="CW467" s="8">
        <v>1</v>
      </c>
      <c r="CX467">
        <v>1</v>
      </c>
      <c r="CY467" s="2">
        <v>42641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1</v>
      </c>
      <c r="DO467">
        <v>0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f t="shared" si="116"/>
        <v>1</v>
      </c>
      <c r="EO467">
        <f t="shared" si="117"/>
        <v>1</v>
      </c>
      <c r="EP467">
        <f t="shared" si="118"/>
        <v>1</v>
      </c>
      <c r="EQ467">
        <f t="shared" si="119"/>
        <v>1</v>
      </c>
      <c r="ER467">
        <f t="shared" si="120"/>
        <v>1</v>
      </c>
      <c r="ES467">
        <f t="shared" si="121"/>
        <v>1</v>
      </c>
      <c r="ET467">
        <f t="shared" si="122"/>
        <v>0</v>
      </c>
      <c r="EU467">
        <f t="shared" si="123"/>
        <v>0</v>
      </c>
      <c r="EV467">
        <f t="shared" si="124"/>
        <v>1</v>
      </c>
      <c r="EW467">
        <f t="shared" si="125"/>
        <v>0</v>
      </c>
      <c r="EX467">
        <f t="shared" si="126"/>
        <v>0</v>
      </c>
      <c r="EY467" s="8">
        <v>1.8405797101449271</v>
      </c>
      <c r="EZ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1</v>
      </c>
      <c r="GY467">
        <v>1</v>
      </c>
      <c r="GZ467" s="2">
        <v>42642</v>
      </c>
      <c r="HA467">
        <v>2</v>
      </c>
      <c r="HB467">
        <v>1</v>
      </c>
      <c r="HC467" s="2">
        <v>42681</v>
      </c>
      <c r="HD467">
        <v>3</v>
      </c>
      <c r="HE467">
        <v>1</v>
      </c>
      <c r="HF467" s="2">
        <v>42693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6</v>
      </c>
      <c r="HS467" t="s">
        <v>286</v>
      </c>
      <c r="HT467">
        <v>0</v>
      </c>
      <c r="HU467">
        <v>1</v>
      </c>
      <c r="HV467">
        <v>1</v>
      </c>
      <c r="HW467" s="2">
        <v>42731</v>
      </c>
      <c r="HX467">
        <v>0</v>
      </c>
      <c r="HZ467">
        <v>90</v>
      </c>
      <c r="IA467">
        <v>1</v>
      </c>
      <c r="IB467">
        <v>1</v>
      </c>
      <c r="IC467">
        <v>1</v>
      </c>
      <c r="ID467">
        <v>1</v>
      </c>
      <c r="IE467">
        <v>3</v>
      </c>
    </row>
    <row r="468" spans="1:239" x14ac:dyDescent="0.35">
      <c r="A468">
        <v>61</v>
      </c>
      <c r="B468">
        <v>1</v>
      </c>
      <c r="C468" s="9">
        <v>2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f t="shared" si="114"/>
        <v>1</v>
      </c>
      <c r="M468">
        <v>2</v>
      </c>
      <c r="N468">
        <v>0</v>
      </c>
      <c r="O468">
        <v>0</v>
      </c>
      <c r="P468">
        <v>1</v>
      </c>
      <c r="Q468">
        <f t="shared" si="115"/>
        <v>0</v>
      </c>
      <c r="R468" s="8">
        <v>0.1386292507719129</v>
      </c>
      <c r="S468" s="8">
        <v>5.5254724278925853E-2</v>
      </c>
      <c r="T468">
        <v>0</v>
      </c>
      <c r="U468">
        <v>1</v>
      </c>
      <c r="V468">
        <v>0</v>
      </c>
      <c r="W468">
        <v>0</v>
      </c>
      <c r="X468" s="8">
        <v>0</v>
      </c>
      <c r="Y468">
        <v>0</v>
      </c>
      <c r="Z468" s="8">
        <v>136</v>
      </c>
      <c r="AA468" s="8">
        <v>94</v>
      </c>
      <c r="AB468" s="8">
        <v>92</v>
      </c>
      <c r="AC468">
        <v>1</v>
      </c>
      <c r="AD468" s="8">
        <v>4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 s="8">
        <v>34</v>
      </c>
      <c r="AL468" s="8">
        <v>48</v>
      </c>
      <c r="AM468" s="6">
        <v>6.7</v>
      </c>
      <c r="AN468">
        <v>1</v>
      </c>
      <c r="AO468" s="8">
        <v>70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 s="8">
        <v>2</v>
      </c>
      <c r="AW468">
        <v>0</v>
      </c>
      <c r="AX468">
        <v>1</v>
      </c>
      <c r="AY468">
        <v>0</v>
      </c>
      <c r="AZ468" s="8">
        <v>78</v>
      </c>
      <c r="BA468" s="8">
        <v>0</v>
      </c>
      <c r="BB468" t="s">
        <v>220</v>
      </c>
      <c r="BC468" t="s">
        <v>232</v>
      </c>
      <c r="BD468" s="2">
        <v>42606</v>
      </c>
      <c r="BE468" s="2">
        <v>42745</v>
      </c>
      <c r="BF468" s="8">
        <v>139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</v>
      </c>
      <c r="BO468">
        <v>7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0</v>
      </c>
      <c r="CM468">
        <v>1</v>
      </c>
      <c r="CN468" s="6">
        <v>1.3895698298842649</v>
      </c>
      <c r="CO468" s="8">
        <v>50</v>
      </c>
      <c r="CP468" s="8">
        <v>0</v>
      </c>
      <c r="CQ468" s="8">
        <v>50</v>
      </c>
      <c r="CR468" s="8">
        <v>67</v>
      </c>
      <c r="CS468">
        <v>0</v>
      </c>
      <c r="CT468" s="4">
        <v>0.49264705882352944</v>
      </c>
      <c r="CU468" s="8">
        <v>69</v>
      </c>
      <c r="CV468" s="8">
        <v>86</v>
      </c>
      <c r="CW468" s="8">
        <v>0</v>
      </c>
      <c r="CX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f t="shared" si="116"/>
        <v>0</v>
      </c>
      <c r="EO468">
        <f t="shared" si="117"/>
        <v>0</v>
      </c>
      <c r="EP468">
        <f t="shared" si="118"/>
        <v>0</v>
      </c>
      <c r="EQ468">
        <f t="shared" si="119"/>
        <v>0</v>
      </c>
      <c r="ER468">
        <f t="shared" si="120"/>
        <v>0</v>
      </c>
      <c r="ES468">
        <f t="shared" si="121"/>
        <v>0</v>
      </c>
      <c r="ET468">
        <f t="shared" si="122"/>
        <v>0</v>
      </c>
      <c r="EU468">
        <f t="shared" si="123"/>
        <v>0</v>
      </c>
      <c r="EV468">
        <f t="shared" si="124"/>
        <v>0</v>
      </c>
      <c r="EW468">
        <f t="shared" si="125"/>
        <v>0</v>
      </c>
      <c r="EX468">
        <f t="shared" si="126"/>
        <v>0</v>
      </c>
      <c r="EY468" s="8">
        <v>1.8857142857142859</v>
      </c>
      <c r="EZ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1</v>
      </c>
      <c r="GY468">
        <v>0</v>
      </c>
      <c r="HA468">
        <v>0</v>
      </c>
      <c r="HB468">
        <v>0</v>
      </c>
      <c r="HD468">
        <v>0</v>
      </c>
      <c r="HE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f t="shared" ref="HR468:HR483" si="127">HA468</f>
        <v>0</v>
      </c>
      <c r="HT468">
        <v>0</v>
      </c>
      <c r="HU468">
        <v>0</v>
      </c>
      <c r="HV468">
        <v>0</v>
      </c>
      <c r="HX468">
        <v>1</v>
      </c>
      <c r="HY468" s="2">
        <v>42887</v>
      </c>
      <c r="ID468">
        <v>2</v>
      </c>
      <c r="IE468">
        <v>4</v>
      </c>
    </row>
    <row r="469" spans="1:239" x14ac:dyDescent="0.35">
      <c r="A469">
        <v>79</v>
      </c>
      <c r="B469">
        <v>1</v>
      </c>
      <c r="C469" s="9">
        <v>2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f t="shared" si="114"/>
        <v>1</v>
      </c>
      <c r="M469">
        <v>0</v>
      </c>
      <c r="N469">
        <v>1</v>
      </c>
      <c r="O469">
        <v>0</v>
      </c>
      <c r="P469">
        <v>0</v>
      </c>
      <c r="Q469">
        <f t="shared" si="115"/>
        <v>1</v>
      </c>
      <c r="R469" s="8">
        <v>0</v>
      </c>
      <c r="S469" s="8">
        <v>0</v>
      </c>
      <c r="T469">
        <v>0</v>
      </c>
      <c r="U469">
        <v>1</v>
      </c>
      <c r="V469">
        <v>0</v>
      </c>
      <c r="W469">
        <v>0</v>
      </c>
      <c r="X469" s="8">
        <v>0</v>
      </c>
      <c r="Y469">
        <v>0</v>
      </c>
      <c r="Z469" s="8">
        <v>137</v>
      </c>
      <c r="AA469" s="8">
        <v>70</v>
      </c>
      <c r="AB469" s="8">
        <v>97</v>
      </c>
      <c r="AC469">
        <v>0</v>
      </c>
      <c r="AD469" s="8">
        <v>1.8518518518518521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s="8">
        <v>50</v>
      </c>
      <c r="AL469" s="8">
        <v>54</v>
      </c>
      <c r="AM469" s="6">
        <v>7.5</v>
      </c>
      <c r="AN469">
        <v>0</v>
      </c>
      <c r="AO469" s="8">
        <v>83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 s="8">
        <v>3</v>
      </c>
      <c r="AW469">
        <v>0</v>
      </c>
      <c r="AX469">
        <v>0</v>
      </c>
      <c r="AY469">
        <v>1</v>
      </c>
      <c r="AZ469" s="8">
        <v>190</v>
      </c>
      <c r="BA469" s="8">
        <v>82</v>
      </c>
      <c r="BD469" s="2">
        <v>41289</v>
      </c>
      <c r="BE469" s="2">
        <v>41433</v>
      </c>
      <c r="BF469" s="8">
        <v>144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4</v>
      </c>
      <c r="BO469">
        <v>11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3</v>
      </c>
      <c r="CJ469">
        <v>1</v>
      </c>
      <c r="CK469">
        <v>1</v>
      </c>
      <c r="CL469">
        <v>1</v>
      </c>
      <c r="CM469">
        <v>0</v>
      </c>
      <c r="CN469" s="6">
        <v>1.7</v>
      </c>
      <c r="CO469" s="8">
        <v>0.35466815539719548</v>
      </c>
      <c r="CP469" s="8">
        <v>0</v>
      </c>
      <c r="CQ469" s="8">
        <v>99.645331844602808</v>
      </c>
      <c r="CR469" s="8">
        <v>77.500000000000014</v>
      </c>
      <c r="CS469">
        <v>0</v>
      </c>
      <c r="CT469" s="4">
        <v>0.56569343065693445</v>
      </c>
      <c r="CU469" s="8">
        <v>59.499999999999986</v>
      </c>
      <c r="CV469" s="8">
        <v>71.000000000000014</v>
      </c>
      <c r="CW469" s="8">
        <v>1</v>
      </c>
      <c r="CX469">
        <v>1</v>
      </c>
      <c r="CY469" s="2">
        <v>41441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0</v>
      </c>
      <c r="DG469">
        <v>1</v>
      </c>
      <c r="DH469">
        <v>0</v>
      </c>
      <c r="DI469">
        <v>1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1</v>
      </c>
      <c r="DW469">
        <v>1</v>
      </c>
      <c r="DX469">
        <v>0</v>
      </c>
      <c r="DY469">
        <v>0</v>
      </c>
      <c r="DZ469">
        <v>1</v>
      </c>
      <c r="EA469">
        <v>1</v>
      </c>
      <c r="EB469">
        <v>0</v>
      </c>
      <c r="EC469">
        <v>0</v>
      </c>
      <c r="ED469">
        <v>1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</v>
      </c>
      <c r="EM469">
        <v>0</v>
      </c>
      <c r="EN469">
        <f t="shared" si="116"/>
        <v>1</v>
      </c>
      <c r="EO469">
        <f t="shared" si="117"/>
        <v>0</v>
      </c>
      <c r="EP469">
        <f t="shared" si="118"/>
        <v>1</v>
      </c>
      <c r="EQ469">
        <f t="shared" si="119"/>
        <v>1</v>
      </c>
      <c r="ER469">
        <f t="shared" si="120"/>
        <v>0</v>
      </c>
      <c r="ES469">
        <f t="shared" si="121"/>
        <v>1</v>
      </c>
      <c r="ET469">
        <f t="shared" si="122"/>
        <v>1</v>
      </c>
      <c r="EU469">
        <f t="shared" si="123"/>
        <v>0</v>
      </c>
      <c r="EV469">
        <f t="shared" si="124"/>
        <v>1</v>
      </c>
      <c r="EW469">
        <f t="shared" si="125"/>
        <v>1</v>
      </c>
      <c r="EX469">
        <f t="shared" si="126"/>
        <v>1</v>
      </c>
      <c r="EY469" s="8">
        <v>1.81578947368421</v>
      </c>
      <c r="EZ469">
        <v>1</v>
      </c>
      <c r="FA469" s="2">
        <v>41783</v>
      </c>
      <c r="FB469">
        <v>1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1</v>
      </c>
      <c r="FR469">
        <v>0</v>
      </c>
      <c r="FS469">
        <v>0</v>
      </c>
      <c r="FT469">
        <v>0</v>
      </c>
      <c r="FU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1</v>
      </c>
      <c r="GZ469" s="2">
        <v>41918</v>
      </c>
      <c r="HA469">
        <v>8</v>
      </c>
      <c r="HB469">
        <v>0</v>
      </c>
      <c r="HD469">
        <v>0</v>
      </c>
      <c r="HE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f t="shared" si="127"/>
        <v>8</v>
      </c>
      <c r="HT469">
        <v>0</v>
      </c>
      <c r="HU469">
        <v>1</v>
      </c>
      <c r="HV469">
        <v>1</v>
      </c>
      <c r="HW469" s="2">
        <v>41943</v>
      </c>
      <c r="HX469">
        <v>1</v>
      </c>
      <c r="HY469" s="2">
        <v>42182</v>
      </c>
      <c r="HZ469">
        <v>510</v>
      </c>
      <c r="IA469">
        <v>0</v>
      </c>
      <c r="IB469">
        <v>485</v>
      </c>
      <c r="IC469">
        <v>0</v>
      </c>
      <c r="ID469">
        <v>2</v>
      </c>
      <c r="IE469">
        <v>4</v>
      </c>
    </row>
    <row r="470" spans="1:239" x14ac:dyDescent="0.35">
      <c r="A470">
        <v>69</v>
      </c>
      <c r="B470">
        <v>1</v>
      </c>
      <c r="C470" s="9">
        <v>2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f t="shared" si="114"/>
        <v>1</v>
      </c>
      <c r="M470">
        <v>0</v>
      </c>
      <c r="N470">
        <v>1</v>
      </c>
      <c r="O470">
        <v>0</v>
      </c>
      <c r="P470">
        <v>0</v>
      </c>
      <c r="Q470">
        <f t="shared" si="115"/>
        <v>1</v>
      </c>
      <c r="R470" s="8">
        <v>0</v>
      </c>
      <c r="S470" s="8">
        <v>0</v>
      </c>
      <c r="T470">
        <v>2</v>
      </c>
      <c r="U470">
        <v>0</v>
      </c>
      <c r="V470">
        <v>0</v>
      </c>
      <c r="W470">
        <v>1</v>
      </c>
      <c r="X470" s="8">
        <v>0.18410416448565481</v>
      </c>
      <c r="Y470">
        <v>1</v>
      </c>
      <c r="Z470" s="8">
        <v>155</v>
      </c>
      <c r="AA470" s="8">
        <v>90</v>
      </c>
      <c r="AB470" s="8">
        <v>97.786159786159786</v>
      </c>
      <c r="AC470">
        <v>0</v>
      </c>
      <c r="AD470" s="8">
        <v>2.0138888888888888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s="8">
        <v>43.948480327702562</v>
      </c>
      <c r="AL470" s="8">
        <v>60</v>
      </c>
      <c r="AM470" s="6">
        <v>9.5</v>
      </c>
      <c r="AN470">
        <v>0</v>
      </c>
      <c r="AO470" s="8">
        <v>40</v>
      </c>
      <c r="AP470">
        <v>3</v>
      </c>
      <c r="AQ470">
        <v>1</v>
      </c>
      <c r="AR470">
        <v>0</v>
      </c>
      <c r="AS470">
        <v>1</v>
      </c>
      <c r="AT470">
        <v>0</v>
      </c>
      <c r="AU470">
        <v>0</v>
      </c>
      <c r="AV470" s="8">
        <v>2</v>
      </c>
      <c r="AW470">
        <v>0</v>
      </c>
      <c r="AX470">
        <v>1</v>
      </c>
      <c r="AY470">
        <v>0</v>
      </c>
      <c r="AZ470" s="8">
        <v>23</v>
      </c>
      <c r="BA470" s="8">
        <v>0</v>
      </c>
      <c r="BB470" t="s">
        <v>220</v>
      </c>
      <c r="BD470" s="2">
        <v>42653</v>
      </c>
      <c r="BE470" s="2">
        <v>42818</v>
      </c>
      <c r="BF470" s="8">
        <v>165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5</v>
      </c>
      <c r="BO470">
        <v>2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0</v>
      </c>
      <c r="CL470">
        <v>0</v>
      </c>
      <c r="CM470">
        <v>0</v>
      </c>
      <c r="CN470" s="6">
        <v>0.1</v>
      </c>
      <c r="CO470" s="8">
        <v>0</v>
      </c>
      <c r="CP470" s="8">
        <v>0</v>
      </c>
      <c r="CQ470" s="8">
        <v>100</v>
      </c>
      <c r="CR470" s="8">
        <v>100</v>
      </c>
      <c r="CS470">
        <v>0</v>
      </c>
      <c r="CT470" s="4">
        <v>0.64516129032258063</v>
      </c>
      <c r="CU470" s="8">
        <v>55</v>
      </c>
      <c r="CV470" s="8">
        <v>120</v>
      </c>
      <c r="CW470" s="8">
        <v>0</v>
      </c>
      <c r="CX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f t="shared" si="116"/>
        <v>0</v>
      </c>
      <c r="EO470">
        <f t="shared" si="117"/>
        <v>0</v>
      </c>
      <c r="EP470">
        <f t="shared" si="118"/>
        <v>0</v>
      </c>
      <c r="EQ470">
        <f t="shared" si="119"/>
        <v>0</v>
      </c>
      <c r="ER470">
        <f t="shared" si="120"/>
        <v>0</v>
      </c>
      <c r="ES470">
        <f t="shared" si="121"/>
        <v>0</v>
      </c>
      <c r="ET470">
        <f t="shared" si="122"/>
        <v>0</v>
      </c>
      <c r="EU470">
        <f t="shared" si="123"/>
        <v>0</v>
      </c>
      <c r="EV470">
        <f t="shared" si="124"/>
        <v>0</v>
      </c>
      <c r="EW470">
        <f t="shared" si="125"/>
        <v>0</v>
      </c>
      <c r="EX470">
        <f t="shared" si="126"/>
        <v>0</v>
      </c>
      <c r="EY470" s="8">
        <v>1.816901408450704</v>
      </c>
      <c r="EZ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HA470">
        <v>0</v>
      </c>
      <c r="HB470">
        <v>0</v>
      </c>
      <c r="HD470">
        <v>0</v>
      </c>
      <c r="HE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f t="shared" si="127"/>
        <v>0</v>
      </c>
      <c r="HT470">
        <v>0</v>
      </c>
      <c r="HU470">
        <v>1</v>
      </c>
      <c r="HV470">
        <v>0</v>
      </c>
      <c r="HW470" s="2">
        <v>42840</v>
      </c>
      <c r="HX470">
        <v>0</v>
      </c>
      <c r="HZ470">
        <v>22</v>
      </c>
      <c r="IA470">
        <v>1</v>
      </c>
      <c r="ID470">
        <v>0</v>
      </c>
      <c r="IE470">
        <v>0</v>
      </c>
    </row>
    <row r="471" spans="1:239" x14ac:dyDescent="0.35">
      <c r="A471">
        <v>73</v>
      </c>
      <c r="B471">
        <v>2</v>
      </c>
      <c r="C471" s="9">
        <v>2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f t="shared" si="114"/>
        <v>1</v>
      </c>
      <c r="M471">
        <v>0</v>
      </c>
      <c r="N471">
        <v>1</v>
      </c>
      <c r="O471">
        <v>0</v>
      </c>
      <c r="P471">
        <v>0</v>
      </c>
      <c r="Q471">
        <f t="shared" si="115"/>
        <v>1</v>
      </c>
      <c r="R471" s="8">
        <v>0</v>
      </c>
      <c r="S471" s="8">
        <v>0</v>
      </c>
      <c r="T471">
        <v>0</v>
      </c>
      <c r="U471">
        <v>1</v>
      </c>
      <c r="V471">
        <v>0</v>
      </c>
      <c r="W471">
        <v>0</v>
      </c>
      <c r="X471" s="8">
        <v>0</v>
      </c>
      <c r="Y471">
        <v>0</v>
      </c>
      <c r="Z471" s="8">
        <v>135</v>
      </c>
      <c r="AA471" s="8">
        <v>69</v>
      </c>
      <c r="AB471" s="8">
        <v>93</v>
      </c>
      <c r="AC471">
        <v>1</v>
      </c>
      <c r="AD471" s="8">
        <v>1.971223021582734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 s="8">
        <v>35.933446248145508</v>
      </c>
      <c r="AL471" s="8">
        <v>78</v>
      </c>
      <c r="AM471" s="6">
        <v>6.1</v>
      </c>
      <c r="AN471">
        <v>1</v>
      </c>
      <c r="AO471" s="8">
        <v>33</v>
      </c>
      <c r="AP471">
        <v>3</v>
      </c>
      <c r="AQ471">
        <v>1</v>
      </c>
      <c r="AR471">
        <v>0</v>
      </c>
      <c r="AS471">
        <v>1</v>
      </c>
      <c r="AT471">
        <v>0</v>
      </c>
      <c r="AU471">
        <v>0</v>
      </c>
      <c r="AV471" s="8">
        <v>3</v>
      </c>
      <c r="AW471">
        <v>0</v>
      </c>
      <c r="AX471">
        <v>0</v>
      </c>
      <c r="AY471">
        <v>1</v>
      </c>
      <c r="AZ471" s="8">
        <v>133</v>
      </c>
      <c r="BA471" s="8">
        <v>69</v>
      </c>
      <c r="BB471" t="s">
        <v>217</v>
      </c>
      <c r="BD471" s="2">
        <v>41747</v>
      </c>
      <c r="BE471" s="2">
        <v>41937</v>
      </c>
      <c r="BF471" s="8">
        <v>190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5</v>
      </c>
      <c r="BO471">
        <v>6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0</v>
      </c>
      <c r="CM471">
        <v>1</v>
      </c>
      <c r="CN471" s="6">
        <v>0.64536377359031949</v>
      </c>
      <c r="CO471" s="8">
        <v>0.33090516349932209</v>
      </c>
      <c r="CP471" s="8">
        <v>0.14079098937667989</v>
      </c>
      <c r="CQ471" s="8">
        <v>99.528303847123993</v>
      </c>
      <c r="CR471" s="8">
        <v>52</v>
      </c>
      <c r="CS471">
        <v>0</v>
      </c>
      <c r="CT471" s="4">
        <v>0.38518518518518519</v>
      </c>
      <c r="CU471" s="8">
        <v>83</v>
      </c>
      <c r="CV471" s="8">
        <v>50</v>
      </c>
      <c r="CW471" s="8">
        <v>1</v>
      </c>
      <c r="CX471">
        <v>1</v>
      </c>
      <c r="CY471" s="2">
        <v>41959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0</v>
      </c>
      <c r="DL471">
        <v>1</v>
      </c>
      <c r="DM471">
        <v>0</v>
      </c>
      <c r="DN471">
        <v>0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f t="shared" si="116"/>
        <v>1</v>
      </c>
      <c r="EO471">
        <f t="shared" si="117"/>
        <v>1</v>
      </c>
      <c r="EP471">
        <f t="shared" si="118"/>
        <v>0</v>
      </c>
      <c r="EQ471">
        <f t="shared" si="119"/>
        <v>0</v>
      </c>
      <c r="ER471">
        <f t="shared" si="120"/>
        <v>0</v>
      </c>
      <c r="ES471">
        <f t="shared" si="121"/>
        <v>0</v>
      </c>
      <c r="ET471">
        <f t="shared" si="122"/>
        <v>0</v>
      </c>
      <c r="EU471">
        <f t="shared" si="123"/>
        <v>0</v>
      </c>
      <c r="EV471">
        <f t="shared" si="124"/>
        <v>0</v>
      </c>
      <c r="EW471">
        <f t="shared" si="125"/>
        <v>0</v>
      </c>
      <c r="EX471">
        <f t="shared" si="126"/>
        <v>0</v>
      </c>
      <c r="EY471" s="8">
        <v>1.8787878787878789</v>
      </c>
      <c r="EZ471">
        <v>1</v>
      </c>
      <c r="FA471" s="2">
        <v>41986</v>
      </c>
      <c r="FB471">
        <v>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 s="2">
        <v>42019</v>
      </c>
      <c r="FW471">
        <v>0</v>
      </c>
      <c r="FX471">
        <v>1</v>
      </c>
      <c r="FY471">
        <v>1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1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HA471">
        <v>0</v>
      </c>
      <c r="HB471">
        <v>0</v>
      </c>
      <c r="HD471">
        <v>0</v>
      </c>
      <c r="HE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f t="shared" si="127"/>
        <v>0</v>
      </c>
      <c r="HT471">
        <v>0</v>
      </c>
      <c r="HU471">
        <v>1</v>
      </c>
      <c r="HV471">
        <v>0</v>
      </c>
      <c r="HX471">
        <v>0</v>
      </c>
      <c r="ID471">
        <v>2</v>
      </c>
      <c r="IE471">
        <v>4</v>
      </c>
    </row>
    <row r="472" spans="1:239" x14ac:dyDescent="0.35">
      <c r="A472">
        <v>63</v>
      </c>
      <c r="B472">
        <v>1</v>
      </c>
      <c r="C472" s="9">
        <v>2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f t="shared" si="114"/>
        <v>1</v>
      </c>
      <c r="M472">
        <v>2</v>
      </c>
      <c r="N472">
        <v>0</v>
      </c>
      <c r="O472">
        <v>0</v>
      </c>
      <c r="P472">
        <v>1</v>
      </c>
      <c r="Q472">
        <f t="shared" si="115"/>
        <v>0</v>
      </c>
      <c r="R472" s="8">
        <v>10</v>
      </c>
      <c r="S472" s="8">
        <v>5.5041831792162037E-2</v>
      </c>
      <c r="T472">
        <v>0</v>
      </c>
      <c r="U472">
        <v>1</v>
      </c>
      <c r="V472">
        <v>0</v>
      </c>
      <c r="W472">
        <v>0</v>
      </c>
      <c r="X472" s="8">
        <v>0</v>
      </c>
      <c r="Y472">
        <v>0</v>
      </c>
      <c r="Z472" s="8">
        <v>134</v>
      </c>
      <c r="AA472" s="8">
        <v>68</v>
      </c>
      <c r="AB472" s="8">
        <v>97.805309734513273</v>
      </c>
      <c r="AC472">
        <v>0</v>
      </c>
      <c r="AD472" s="8">
        <v>1.9696969696969699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s="8">
        <v>37.5</v>
      </c>
      <c r="AL472" s="8">
        <v>88</v>
      </c>
      <c r="AM472" s="6">
        <v>7.6</v>
      </c>
      <c r="AN472">
        <v>0</v>
      </c>
      <c r="AO472" s="8">
        <v>39</v>
      </c>
      <c r="AP472">
        <v>3</v>
      </c>
      <c r="AQ472">
        <v>1</v>
      </c>
      <c r="AR472">
        <v>0</v>
      </c>
      <c r="AS472">
        <v>1</v>
      </c>
      <c r="AT472">
        <v>0</v>
      </c>
      <c r="AU472">
        <v>0</v>
      </c>
      <c r="AV472" s="8">
        <v>3</v>
      </c>
      <c r="AW472">
        <v>0</v>
      </c>
      <c r="AX472">
        <v>0</v>
      </c>
      <c r="AY472">
        <v>1</v>
      </c>
      <c r="AZ472" s="8">
        <v>227</v>
      </c>
      <c r="BA472" s="8">
        <v>214.5</v>
      </c>
      <c r="BB472" t="s">
        <v>220</v>
      </c>
      <c r="BD472" s="2">
        <v>42644</v>
      </c>
      <c r="BE472" s="2">
        <v>42844</v>
      </c>
      <c r="BF472" s="8">
        <v>200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5</v>
      </c>
      <c r="BO472">
        <v>2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0</v>
      </c>
      <c r="CN472" s="6">
        <v>0.2</v>
      </c>
      <c r="CO472" s="8">
        <v>0</v>
      </c>
      <c r="CP472" s="8">
        <v>0</v>
      </c>
      <c r="CQ472" s="8">
        <v>100</v>
      </c>
      <c r="CR472" s="8">
        <v>114</v>
      </c>
      <c r="CS472">
        <v>0</v>
      </c>
      <c r="CT472" s="4">
        <v>0.85074626865671643</v>
      </c>
      <c r="CU472" s="8">
        <v>20</v>
      </c>
      <c r="CV472" s="8">
        <v>118</v>
      </c>
      <c r="CW472" s="8">
        <v>0</v>
      </c>
      <c r="CX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f t="shared" si="116"/>
        <v>0</v>
      </c>
      <c r="EO472">
        <f t="shared" si="117"/>
        <v>0</v>
      </c>
      <c r="EP472">
        <f t="shared" si="118"/>
        <v>0</v>
      </c>
      <c r="EQ472">
        <f t="shared" si="119"/>
        <v>0</v>
      </c>
      <c r="ER472">
        <f t="shared" si="120"/>
        <v>0</v>
      </c>
      <c r="ES472">
        <f t="shared" si="121"/>
        <v>0</v>
      </c>
      <c r="ET472">
        <f t="shared" si="122"/>
        <v>0</v>
      </c>
      <c r="EU472">
        <f t="shared" si="123"/>
        <v>0</v>
      </c>
      <c r="EV472">
        <f t="shared" si="124"/>
        <v>0</v>
      </c>
      <c r="EW472">
        <f t="shared" si="125"/>
        <v>0</v>
      </c>
      <c r="EX472">
        <f t="shared" si="126"/>
        <v>0</v>
      </c>
      <c r="EY472" s="8">
        <v>1.5</v>
      </c>
      <c r="EZ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HA472">
        <v>0</v>
      </c>
      <c r="HB472">
        <v>0</v>
      </c>
      <c r="HD472">
        <v>0</v>
      </c>
      <c r="HE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f t="shared" si="127"/>
        <v>0</v>
      </c>
      <c r="HT472">
        <v>0</v>
      </c>
      <c r="HU472">
        <v>1</v>
      </c>
      <c r="HV472">
        <v>0</v>
      </c>
      <c r="HW472" s="2">
        <v>42915</v>
      </c>
      <c r="HX472">
        <v>0</v>
      </c>
      <c r="HZ472">
        <v>71</v>
      </c>
      <c r="IA472">
        <v>1</v>
      </c>
      <c r="ID472">
        <v>0</v>
      </c>
      <c r="IE472">
        <v>0</v>
      </c>
    </row>
    <row r="473" spans="1:239" x14ac:dyDescent="0.35">
      <c r="A473">
        <v>58</v>
      </c>
      <c r="B473">
        <v>1</v>
      </c>
      <c r="C473" s="9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f t="shared" si="114"/>
        <v>0</v>
      </c>
      <c r="M473">
        <v>0</v>
      </c>
      <c r="N473">
        <v>1</v>
      </c>
      <c r="O473">
        <v>0</v>
      </c>
      <c r="P473">
        <v>0</v>
      </c>
      <c r="Q473">
        <f t="shared" si="115"/>
        <v>1</v>
      </c>
      <c r="R473" s="8">
        <v>0</v>
      </c>
      <c r="S473" s="8">
        <v>0</v>
      </c>
      <c r="T473">
        <v>2</v>
      </c>
      <c r="U473">
        <v>0</v>
      </c>
      <c r="V473">
        <v>0</v>
      </c>
      <c r="W473">
        <v>1</v>
      </c>
      <c r="X473" s="8">
        <v>1</v>
      </c>
      <c r="Y473">
        <v>0</v>
      </c>
      <c r="Z473" s="8">
        <v>134.5</v>
      </c>
      <c r="AA473" s="8">
        <v>75.5</v>
      </c>
      <c r="AB473" s="8">
        <v>97.215686274509807</v>
      </c>
      <c r="AC473">
        <v>0</v>
      </c>
      <c r="AD473" s="8">
        <v>2.0153846153846149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 s="8">
        <v>30</v>
      </c>
      <c r="AL473" s="8">
        <v>68</v>
      </c>
      <c r="AM473" s="6">
        <v>9.1999999999999993</v>
      </c>
      <c r="AN473">
        <v>0</v>
      </c>
      <c r="AO473" s="8">
        <v>82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 s="8">
        <v>2</v>
      </c>
      <c r="AW473">
        <v>0</v>
      </c>
      <c r="AX473">
        <v>1</v>
      </c>
      <c r="AY473">
        <v>0</v>
      </c>
      <c r="AZ473" s="8">
        <v>154</v>
      </c>
      <c r="BA473" s="8">
        <v>0</v>
      </c>
      <c r="BB473" t="s">
        <v>220</v>
      </c>
      <c r="BD473" s="2">
        <v>42360</v>
      </c>
      <c r="BE473" s="2">
        <v>42566</v>
      </c>
      <c r="BF473" s="8">
        <v>206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5</v>
      </c>
      <c r="BO473">
        <v>2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0</v>
      </c>
      <c r="CL473">
        <v>0</v>
      </c>
      <c r="CM473">
        <v>0</v>
      </c>
      <c r="CN473" s="6">
        <v>0.2</v>
      </c>
      <c r="CO473" s="8">
        <v>0</v>
      </c>
      <c r="CP473" s="8">
        <v>0</v>
      </c>
      <c r="CQ473" s="8">
        <v>100</v>
      </c>
      <c r="CR473" s="8">
        <v>152</v>
      </c>
      <c r="CS473">
        <v>0</v>
      </c>
      <c r="CT473" s="4">
        <v>1.1301115241635689</v>
      </c>
      <c r="CU473" s="8">
        <v>-17.5</v>
      </c>
      <c r="CV473" s="8">
        <v>104</v>
      </c>
      <c r="CW473" s="8">
        <v>0</v>
      </c>
      <c r="CX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f t="shared" si="116"/>
        <v>0</v>
      </c>
      <c r="EO473">
        <f t="shared" si="117"/>
        <v>0</v>
      </c>
      <c r="EP473">
        <f t="shared" si="118"/>
        <v>0</v>
      </c>
      <c r="EQ473">
        <f t="shared" si="119"/>
        <v>0</v>
      </c>
      <c r="ER473">
        <f t="shared" si="120"/>
        <v>0</v>
      </c>
      <c r="ES473">
        <f t="shared" si="121"/>
        <v>0</v>
      </c>
      <c r="ET473">
        <f t="shared" si="122"/>
        <v>0</v>
      </c>
      <c r="EU473">
        <f t="shared" si="123"/>
        <v>0</v>
      </c>
      <c r="EV473">
        <f t="shared" si="124"/>
        <v>0</v>
      </c>
      <c r="EW473">
        <f t="shared" si="125"/>
        <v>0</v>
      </c>
      <c r="EX473">
        <f t="shared" si="126"/>
        <v>0</v>
      </c>
      <c r="EY473" s="8">
        <v>1.8648648648648649</v>
      </c>
      <c r="EZ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HA473">
        <v>0</v>
      </c>
      <c r="HB473">
        <v>0</v>
      </c>
      <c r="HD473">
        <v>0</v>
      </c>
      <c r="HE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f t="shared" si="127"/>
        <v>0</v>
      </c>
      <c r="HT473">
        <v>0</v>
      </c>
      <c r="HU473">
        <v>1</v>
      </c>
      <c r="HV473">
        <v>0</v>
      </c>
      <c r="HW473" s="2">
        <v>42599</v>
      </c>
      <c r="HX473">
        <v>0</v>
      </c>
      <c r="HZ473">
        <v>33</v>
      </c>
      <c r="IA473">
        <v>1</v>
      </c>
      <c r="ID473">
        <v>0</v>
      </c>
      <c r="IE473">
        <v>0</v>
      </c>
    </row>
    <row r="474" spans="1:239" x14ac:dyDescent="0.35">
      <c r="A474">
        <v>51</v>
      </c>
      <c r="B474">
        <v>2</v>
      </c>
      <c r="C474" s="9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f t="shared" si="114"/>
        <v>0</v>
      </c>
      <c r="M474">
        <v>0</v>
      </c>
      <c r="N474">
        <v>1</v>
      </c>
      <c r="O474">
        <v>0</v>
      </c>
      <c r="P474">
        <v>0</v>
      </c>
      <c r="Q474">
        <f t="shared" si="115"/>
        <v>1</v>
      </c>
      <c r="R474" s="8">
        <v>0</v>
      </c>
      <c r="S474" s="8">
        <v>0</v>
      </c>
      <c r="T474">
        <v>2</v>
      </c>
      <c r="U474">
        <v>0</v>
      </c>
      <c r="V474">
        <v>0</v>
      </c>
      <c r="W474">
        <v>1</v>
      </c>
      <c r="X474" s="8">
        <v>42</v>
      </c>
      <c r="Y474">
        <v>0</v>
      </c>
      <c r="Z474" s="8">
        <v>135.5</v>
      </c>
      <c r="AA474" s="8">
        <v>81</v>
      </c>
      <c r="AB474" s="8">
        <v>97.779036827195469</v>
      </c>
      <c r="AC474">
        <v>0</v>
      </c>
      <c r="AD474" s="8">
        <v>1.893939393939394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s="8">
        <v>41</v>
      </c>
      <c r="AL474" s="8">
        <v>73</v>
      </c>
      <c r="AM474" s="6">
        <v>9.6999999999999993</v>
      </c>
      <c r="AN474">
        <v>0</v>
      </c>
      <c r="AO474" s="8">
        <v>113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 s="8">
        <v>3</v>
      </c>
      <c r="AW474">
        <v>0</v>
      </c>
      <c r="AX474">
        <v>0</v>
      </c>
      <c r="AY474">
        <v>1</v>
      </c>
      <c r="AZ474" s="8">
        <v>151.5</v>
      </c>
      <c r="BA474" s="8">
        <v>138.5</v>
      </c>
      <c r="BB474" t="s">
        <v>217</v>
      </c>
      <c r="BD474" s="2">
        <v>41415</v>
      </c>
      <c r="BE474" s="2">
        <v>41628</v>
      </c>
      <c r="BF474" s="8">
        <v>213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5</v>
      </c>
      <c r="BO474">
        <v>2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0</v>
      </c>
      <c r="CL474">
        <v>0</v>
      </c>
      <c r="CM474">
        <v>0</v>
      </c>
      <c r="CN474" s="6">
        <v>0.81013217573737117</v>
      </c>
      <c r="CO474" s="8">
        <v>0.33007428636171032</v>
      </c>
      <c r="CP474" s="8">
        <v>2.0826824950536289E-2</v>
      </c>
      <c r="CQ474" s="8">
        <v>99.64909888868776</v>
      </c>
      <c r="CR474" s="8">
        <v>104</v>
      </c>
      <c r="CS474">
        <v>0</v>
      </c>
      <c r="CT474" s="4">
        <v>0.76752767527675281</v>
      </c>
      <c r="CU474" s="8">
        <v>31.5</v>
      </c>
      <c r="CV474" s="8">
        <v>108</v>
      </c>
      <c r="CW474" s="8">
        <v>1</v>
      </c>
      <c r="CX474">
        <v>1</v>
      </c>
      <c r="CY474" s="2">
        <v>41706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1</v>
      </c>
      <c r="DW474">
        <v>1</v>
      </c>
      <c r="DX474">
        <v>0</v>
      </c>
      <c r="DY474">
        <v>1</v>
      </c>
      <c r="DZ474">
        <v>1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f t="shared" si="116"/>
        <v>1</v>
      </c>
      <c r="EO474">
        <f t="shared" si="117"/>
        <v>0</v>
      </c>
      <c r="EP474">
        <f t="shared" si="118"/>
        <v>1</v>
      </c>
      <c r="EQ474">
        <f t="shared" si="119"/>
        <v>1</v>
      </c>
      <c r="ER474">
        <f t="shared" si="120"/>
        <v>0</v>
      </c>
      <c r="ES474">
        <f t="shared" si="121"/>
        <v>1</v>
      </c>
      <c r="ET474">
        <f t="shared" si="122"/>
        <v>1</v>
      </c>
      <c r="EU474">
        <f t="shared" si="123"/>
        <v>1</v>
      </c>
      <c r="EV474">
        <f t="shared" si="124"/>
        <v>0</v>
      </c>
      <c r="EW474">
        <f t="shared" si="125"/>
        <v>0</v>
      </c>
      <c r="EX474">
        <f t="shared" si="126"/>
        <v>1</v>
      </c>
      <c r="EY474" s="8">
        <v>1.811594202898551</v>
      </c>
      <c r="EZ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HA474">
        <v>0</v>
      </c>
      <c r="HB474">
        <v>0</v>
      </c>
      <c r="HD474">
        <v>0</v>
      </c>
      <c r="HE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f t="shared" si="127"/>
        <v>0</v>
      </c>
      <c r="HT474">
        <v>0</v>
      </c>
      <c r="HU474">
        <v>1</v>
      </c>
      <c r="HV474">
        <v>0</v>
      </c>
      <c r="HW474" s="2">
        <v>41727</v>
      </c>
      <c r="HX474">
        <v>0</v>
      </c>
      <c r="HZ474">
        <v>99</v>
      </c>
      <c r="IA474">
        <v>1</v>
      </c>
      <c r="ID474">
        <v>0</v>
      </c>
      <c r="IE474">
        <v>0</v>
      </c>
    </row>
    <row r="475" spans="1:239" x14ac:dyDescent="0.35">
      <c r="A475">
        <v>51</v>
      </c>
      <c r="B475">
        <v>2</v>
      </c>
      <c r="C475" s="9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f t="shared" si="114"/>
        <v>0</v>
      </c>
      <c r="M475">
        <v>0</v>
      </c>
      <c r="N475">
        <v>1</v>
      </c>
      <c r="O475">
        <v>0</v>
      </c>
      <c r="P475">
        <v>0</v>
      </c>
      <c r="Q475">
        <f t="shared" si="115"/>
        <v>1</v>
      </c>
      <c r="R475" s="8">
        <v>0</v>
      </c>
      <c r="S475" s="8">
        <v>0</v>
      </c>
      <c r="T475">
        <v>2</v>
      </c>
      <c r="U475">
        <v>0</v>
      </c>
      <c r="V475">
        <v>0</v>
      </c>
      <c r="W475">
        <v>1</v>
      </c>
      <c r="X475" s="8">
        <v>42</v>
      </c>
      <c r="Y475">
        <v>0</v>
      </c>
      <c r="Z475" s="8">
        <v>135.5</v>
      </c>
      <c r="AA475" s="8">
        <v>76.940237774596824</v>
      </c>
      <c r="AB475" s="8">
        <v>97.5</v>
      </c>
      <c r="AC475">
        <v>0</v>
      </c>
      <c r="AD475" s="8">
        <v>1.932432432432432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8">
        <v>39.5</v>
      </c>
      <c r="AL475" s="8">
        <v>70</v>
      </c>
      <c r="AM475" s="6">
        <v>9.6999999999999993</v>
      </c>
      <c r="AN475">
        <v>0</v>
      </c>
      <c r="AO475" s="8">
        <v>113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 s="8">
        <v>3</v>
      </c>
      <c r="AW475">
        <v>0</v>
      </c>
      <c r="AX475">
        <v>0</v>
      </c>
      <c r="AY475">
        <v>1</v>
      </c>
      <c r="AZ475" s="8">
        <v>99.000000000000014</v>
      </c>
      <c r="BA475" s="8">
        <v>83</v>
      </c>
      <c r="BB475" t="s">
        <v>217</v>
      </c>
      <c r="BD475" s="2">
        <v>41415</v>
      </c>
      <c r="BE475" s="2">
        <v>41628</v>
      </c>
      <c r="BF475" s="8">
        <v>213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7</v>
      </c>
      <c r="BO475">
        <v>2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0</v>
      </c>
      <c r="CN475" s="6">
        <v>1.042995973414597</v>
      </c>
      <c r="CO475" s="8">
        <v>0.15725821549367849</v>
      </c>
      <c r="CP475" s="8">
        <v>5.5492355927970922E-2</v>
      </c>
      <c r="CQ475" s="8">
        <v>99.787249428578349</v>
      </c>
      <c r="CR475" s="8">
        <v>108</v>
      </c>
      <c r="CS475">
        <v>0</v>
      </c>
      <c r="CT475" s="4">
        <v>0.79704797047970477</v>
      </c>
      <c r="CU475" s="8">
        <v>27.5</v>
      </c>
      <c r="CV475" s="8">
        <v>104</v>
      </c>
      <c r="CW475" s="8">
        <v>1</v>
      </c>
      <c r="CX475">
        <v>1</v>
      </c>
      <c r="CY475" s="2">
        <v>41706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0</v>
      </c>
      <c r="DG475">
        <v>1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1</v>
      </c>
      <c r="DW475">
        <v>1</v>
      </c>
      <c r="DX475">
        <v>0</v>
      </c>
      <c r="DY475">
        <v>1</v>
      </c>
      <c r="DZ475">
        <v>1</v>
      </c>
      <c r="EA475">
        <v>1</v>
      </c>
      <c r="EB475">
        <v>0</v>
      </c>
      <c r="EC475">
        <v>1</v>
      </c>
      <c r="ED475">
        <v>1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f t="shared" si="116"/>
        <v>1</v>
      </c>
      <c r="EO475">
        <f t="shared" si="117"/>
        <v>0</v>
      </c>
      <c r="EP475">
        <f t="shared" si="118"/>
        <v>1</v>
      </c>
      <c r="EQ475">
        <f t="shared" si="119"/>
        <v>1</v>
      </c>
      <c r="ER475">
        <f t="shared" si="120"/>
        <v>0</v>
      </c>
      <c r="ES475">
        <f t="shared" si="121"/>
        <v>1</v>
      </c>
      <c r="ET475">
        <f t="shared" si="122"/>
        <v>1</v>
      </c>
      <c r="EU475">
        <f t="shared" si="123"/>
        <v>1</v>
      </c>
      <c r="EV475">
        <f t="shared" si="124"/>
        <v>0</v>
      </c>
      <c r="EW475">
        <f t="shared" si="125"/>
        <v>0</v>
      </c>
      <c r="EX475">
        <f t="shared" si="126"/>
        <v>1</v>
      </c>
      <c r="EY475" s="8">
        <v>1.833333333333333</v>
      </c>
      <c r="EZ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HA475">
        <v>0</v>
      </c>
      <c r="HB475">
        <v>0</v>
      </c>
      <c r="HD475">
        <v>0</v>
      </c>
      <c r="HE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f t="shared" si="127"/>
        <v>0</v>
      </c>
      <c r="HT475">
        <v>0</v>
      </c>
      <c r="HU475">
        <v>1</v>
      </c>
      <c r="HV475">
        <v>0</v>
      </c>
      <c r="HW475" s="2">
        <v>41727</v>
      </c>
      <c r="HX475">
        <v>0</v>
      </c>
      <c r="HZ475">
        <v>99</v>
      </c>
      <c r="IA475">
        <v>1</v>
      </c>
      <c r="ID475">
        <v>0</v>
      </c>
      <c r="IE475">
        <v>0</v>
      </c>
    </row>
    <row r="476" spans="1:239" x14ac:dyDescent="0.35">
      <c r="A476">
        <v>90</v>
      </c>
      <c r="B476">
        <v>2</v>
      </c>
      <c r="C476" s="9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f t="shared" si="114"/>
        <v>0</v>
      </c>
      <c r="M476">
        <v>0</v>
      </c>
      <c r="N476">
        <v>1</v>
      </c>
      <c r="O476">
        <v>0</v>
      </c>
      <c r="P476">
        <v>0</v>
      </c>
      <c r="Q476">
        <f t="shared" si="115"/>
        <v>1</v>
      </c>
      <c r="R476" s="8">
        <v>0</v>
      </c>
      <c r="S476" s="8">
        <v>0</v>
      </c>
      <c r="T476">
        <v>0</v>
      </c>
      <c r="U476">
        <v>1</v>
      </c>
      <c r="V476">
        <v>0</v>
      </c>
      <c r="W476">
        <v>0</v>
      </c>
      <c r="X476" s="8">
        <v>0</v>
      </c>
      <c r="Y476">
        <v>0</v>
      </c>
      <c r="Z476" s="8">
        <v>130</v>
      </c>
      <c r="AA476" s="8">
        <v>63</v>
      </c>
      <c r="AB476" s="8">
        <v>97</v>
      </c>
      <c r="AC476">
        <v>0</v>
      </c>
      <c r="AD476" s="8">
        <v>1.9865771812080539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s="8">
        <v>42</v>
      </c>
      <c r="AL476" s="8">
        <v>79</v>
      </c>
      <c r="AM476" s="6">
        <v>7.1</v>
      </c>
      <c r="AN476">
        <v>1</v>
      </c>
      <c r="AO476" s="8">
        <v>68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 s="8">
        <v>3</v>
      </c>
      <c r="AW476">
        <v>0</v>
      </c>
      <c r="AX476">
        <v>0</v>
      </c>
      <c r="AY476">
        <v>1</v>
      </c>
      <c r="AZ476" s="8">
        <v>401</v>
      </c>
      <c r="BA476" s="8">
        <v>257</v>
      </c>
      <c r="BB476" t="s">
        <v>220</v>
      </c>
      <c r="BD476" s="2">
        <v>42514</v>
      </c>
      <c r="BE476" s="2">
        <v>42732</v>
      </c>
      <c r="BF476" s="8">
        <v>218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</v>
      </c>
      <c r="BO476">
        <v>12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1</v>
      </c>
      <c r="CH476">
        <v>0</v>
      </c>
      <c r="CI476">
        <v>3</v>
      </c>
      <c r="CJ476">
        <v>1</v>
      </c>
      <c r="CK476">
        <v>1</v>
      </c>
      <c r="CL476">
        <v>1</v>
      </c>
      <c r="CM476">
        <v>0</v>
      </c>
      <c r="CN476" s="6">
        <v>0.1</v>
      </c>
      <c r="CO476" s="8">
        <v>10</v>
      </c>
      <c r="CP476" s="8">
        <v>0</v>
      </c>
      <c r="CQ476" s="8">
        <v>90</v>
      </c>
      <c r="CR476" s="8">
        <v>48</v>
      </c>
      <c r="CS476">
        <v>1</v>
      </c>
      <c r="CT476" s="4">
        <v>0.36923076923076925</v>
      </c>
      <c r="CU476" s="8">
        <v>82</v>
      </c>
      <c r="CV476" s="8">
        <v>69</v>
      </c>
      <c r="CW476" s="8">
        <v>1</v>
      </c>
      <c r="CX476">
        <v>1</v>
      </c>
      <c r="CY476" s="2">
        <v>42746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1</v>
      </c>
      <c r="DT476">
        <v>0</v>
      </c>
      <c r="DU476">
        <v>0</v>
      </c>
      <c r="DV476">
        <v>1</v>
      </c>
      <c r="DW476">
        <v>0</v>
      </c>
      <c r="DX476">
        <v>0</v>
      </c>
      <c r="DY476">
        <v>0</v>
      </c>
      <c r="DZ476">
        <v>1</v>
      </c>
      <c r="EA476">
        <v>1</v>
      </c>
      <c r="EB476">
        <v>0</v>
      </c>
      <c r="EC476">
        <v>0</v>
      </c>
      <c r="ED476">
        <v>1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f t="shared" si="116"/>
        <v>1</v>
      </c>
      <c r="EO476">
        <f t="shared" si="117"/>
        <v>0</v>
      </c>
      <c r="EP476">
        <f t="shared" si="118"/>
        <v>1</v>
      </c>
      <c r="EQ476">
        <f t="shared" si="119"/>
        <v>1</v>
      </c>
      <c r="ER476">
        <f t="shared" si="120"/>
        <v>0</v>
      </c>
      <c r="ES476">
        <f t="shared" si="121"/>
        <v>0</v>
      </c>
      <c r="ET476">
        <f t="shared" si="122"/>
        <v>0</v>
      </c>
      <c r="EU476">
        <f t="shared" si="123"/>
        <v>0</v>
      </c>
      <c r="EV476">
        <f t="shared" si="124"/>
        <v>0</v>
      </c>
      <c r="EW476">
        <f t="shared" si="125"/>
        <v>0</v>
      </c>
      <c r="EX476">
        <f t="shared" si="126"/>
        <v>0</v>
      </c>
      <c r="EY476" s="8">
        <v>1</v>
      </c>
      <c r="EZ476">
        <v>1</v>
      </c>
      <c r="FA476" s="2">
        <v>42754</v>
      </c>
      <c r="FB476">
        <v>0</v>
      </c>
      <c r="FC476">
        <v>1</v>
      </c>
      <c r="FD476">
        <v>0</v>
      </c>
      <c r="FE476">
        <v>0</v>
      </c>
      <c r="FF476">
        <v>0</v>
      </c>
      <c r="FG476">
        <v>1</v>
      </c>
      <c r="FH476">
        <v>0</v>
      </c>
      <c r="FI476">
        <v>1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0</v>
      </c>
      <c r="HA476">
        <v>0</v>
      </c>
      <c r="HB476">
        <v>0</v>
      </c>
      <c r="HD476">
        <v>0</v>
      </c>
      <c r="HE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f t="shared" si="127"/>
        <v>0</v>
      </c>
      <c r="HT476">
        <v>0</v>
      </c>
      <c r="HU476">
        <v>0</v>
      </c>
      <c r="HV476">
        <v>0</v>
      </c>
      <c r="HX476">
        <v>1</v>
      </c>
      <c r="HY476" s="2">
        <v>43167</v>
      </c>
      <c r="ID476">
        <v>2</v>
      </c>
      <c r="IE476">
        <v>4</v>
      </c>
    </row>
    <row r="477" spans="1:239" x14ac:dyDescent="0.35">
      <c r="A477">
        <v>75</v>
      </c>
      <c r="B477">
        <v>1</v>
      </c>
      <c r="C477" s="9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f t="shared" si="114"/>
        <v>1</v>
      </c>
      <c r="M477">
        <v>0</v>
      </c>
      <c r="N477">
        <v>1</v>
      </c>
      <c r="O477">
        <v>0</v>
      </c>
      <c r="P477">
        <v>0</v>
      </c>
      <c r="Q477">
        <f t="shared" si="115"/>
        <v>1</v>
      </c>
      <c r="R477" s="8">
        <v>0</v>
      </c>
      <c r="S477" s="8">
        <v>0</v>
      </c>
      <c r="T477">
        <v>2</v>
      </c>
      <c r="U477">
        <v>0</v>
      </c>
      <c r="V477">
        <v>0</v>
      </c>
      <c r="W477">
        <v>1</v>
      </c>
      <c r="X477" s="8">
        <v>1</v>
      </c>
      <c r="Y477">
        <v>0</v>
      </c>
      <c r="Z477" s="8">
        <v>128.07454992082489</v>
      </c>
      <c r="AA477" s="8">
        <v>63.859463573255248</v>
      </c>
      <c r="AB477" s="8">
        <v>97.110599078341011</v>
      </c>
      <c r="AC477">
        <v>0</v>
      </c>
      <c r="AD477" s="8">
        <v>1.8840579710144929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s="8">
        <v>35.932159413270867</v>
      </c>
      <c r="AL477" s="8">
        <v>51</v>
      </c>
      <c r="AM477" s="6">
        <v>6.5</v>
      </c>
      <c r="AN477">
        <v>1</v>
      </c>
      <c r="AO477" s="8">
        <v>46</v>
      </c>
      <c r="AP477">
        <v>2</v>
      </c>
      <c r="AQ477">
        <v>1</v>
      </c>
      <c r="AR477">
        <v>1</v>
      </c>
      <c r="AS477">
        <v>0</v>
      </c>
      <c r="AT477">
        <v>0</v>
      </c>
      <c r="AU477">
        <v>0</v>
      </c>
      <c r="AV477" s="8">
        <v>2</v>
      </c>
      <c r="AW477">
        <v>0</v>
      </c>
      <c r="AX477">
        <v>1</v>
      </c>
      <c r="AY477">
        <v>0</v>
      </c>
      <c r="AZ477" s="8">
        <v>69</v>
      </c>
      <c r="BA477" s="8">
        <v>0</v>
      </c>
      <c r="BB477" t="s">
        <v>220</v>
      </c>
      <c r="BD477" s="2">
        <v>42597</v>
      </c>
      <c r="BE477" s="2">
        <v>42823</v>
      </c>
      <c r="BF477" s="8">
        <v>226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7</v>
      </c>
      <c r="BO477">
        <v>2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0</v>
      </c>
      <c r="CM477">
        <v>1</v>
      </c>
      <c r="CN477" s="6">
        <v>0.1</v>
      </c>
      <c r="CO477" s="8">
        <v>0</v>
      </c>
      <c r="CP477" s="8">
        <v>0</v>
      </c>
      <c r="CQ477" s="8">
        <v>100</v>
      </c>
      <c r="CR477" s="8">
        <v>81</v>
      </c>
      <c r="CS477">
        <v>0</v>
      </c>
      <c r="CT477" s="4">
        <v>0.63244415108289531</v>
      </c>
      <c r="CU477" s="8">
        <v>47.074549920824893</v>
      </c>
      <c r="CV477" s="8">
        <v>19</v>
      </c>
      <c r="CW477" s="8">
        <v>0</v>
      </c>
      <c r="CX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f t="shared" si="116"/>
        <v>0</v>
      </c>
      <c r="EO477">
        <f t="shared" si="117"/>
        <v>0</v>
      </c>
      <c r="EP477">
        <f t="shared" si="118"/>
        <v>0</v>
      </c>
      <c r="EQ477">
        <f t="shared" si="119"/>
        <v>0</v>
      </c>
      <c r="ER477">
        <f t="shared" si="120"/>
        <v>0</v>
      </c>
      <c r="ES477">
        <f t="shared" si="121"/>
        <v>0</v>
      </c>
      <c r="ET477">
        <f t="shared" si="122"/>
        <v>0</v>
      </c>
      <c r="EU477">
        <f t="shared" si="123"/>
        <v>0</v>
      </c>
      <c r="EV477">
        <f t="shared" si="124"/>
        <v>0</v>
      </c>
      <c r="EW477">
        <f t="shared" si="125"/>
        <v>0</v>
      </c>
      <c r="EX477">
        <f t="shared" si="126"/>
        <v>0</v>
      </c>
      <c r="EY477" s="8">
        <v>1.9714285714285711</v>
      </c>
      <c r="EZ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HA477">
        <v>0</v>
      </c>
      <c r="HB477">
        <v>0</v>
      </c>
      <c r="HD477">
        <v>0</v>
      </c>
      <c r="HE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f t="shared" si="127"/>
        <v>0</v>
      </c>
      <c r="HT477">
        <v>0</v>
      </c>
      <c r="HU477">
        <v>1</v>
      </c>
      <c r="HV477">
        <v>0</v>
      </c>
      <c r="HW477" s="2">
        <v>42868</v>
      </c>
      <c r="HX477">
        <v>0</v>
      </c>
      <c r="HZ477">
        <v>45</v>
      </c>
      <c r="IA477">
        <v>1</v>
      </c>
      <c r="ID477">
        <v>0</v>
      </c>
      <c r="IE477">
        <v>0</v>
      </c>
    </row>
    <row r="478" spans="1:239" x14ac:dyDescent="0.35">
      <c r="A478">
        <v>77</v>
      </c>
      <c r="B478">
        <v>2</v>
      </c>
      <c r="C478" s="9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 t="shared" si="114"/>
        <v>0</v>
      </c>
      <c r="M478">
        <v>0</v>
      </c>
      <c r="N478">
        <v>1</v>
      </c>
      <c r="O478">
        <v>0</v>
      </c>
      <c r="P478">
        <v>0</v>
      </c>
      <c r="Q478">
        <f t="shared" si="115"/>
        <v>1</v>
      </c>
      <c r="R478" s="8">
        <v>0</v>
      </c>
      <c r="S478" s="8">
        <v>0</v>
      </c>
      <c r="T478">
        <v>0</v>
      </c>
      <c r="U478">
        <v>1</v>
      </c>
      <c r="V478">
        <v>0</v>
      </c>
      <c r="W478">
        <v>0</v>
      </c>
      <c r="X478" s="8">
        <v>0</v>
      </c>
      <c r="Y478">
        <v>1</v>
      </c>
      <c r="Z478" s="8">
        <v>160</v>
      </c>
      <c r="AA478" s="8">
        <v>90</v>
      </c>
      <c r="AB478" s="8">
        <v>96</v>
      </c>
      <c r="AC478">
        <v>0</v>
      </c>
      <c r="AD478" s="8">
        <v>2.0444444444444452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s="8">
        <v>40</v>
      </c>
      <c r="AL478" s="8">
        <v>58</v>
      </c>
      <c r="AM478" s="6">
        <v>7.9</v>
      </c>
      <c r="AN478">
        <v>0</v>
      </c>
      <c r="AO478" s="8">
        <v>41</v>
      </c>
      <c r="AP478">
        <v>3</v>
      </c>
      <c r="AQ478">
        <v>1</v>
      </c>
      <c r="AR478">
        <v>0</v>
      </c>
      <c r="AS478">
        <v>1</v>
      </c>
      <c r="AT478">
        <v>0</v>
      </c>
      <c r="AU478">
        <v>0</v>
      </c>
      <c r="AV478" s="8">
        <v>3</v>
      </c>
      <c r="AW478">
        <v>0</v>
      </c>
      <c r="AX478">
        <v>0</v>
      </c>
      <c r="AY478">
        <v>1</v>
      </c>
      <c r="AZ478" s="8">
        <v>358</v>
      </c>
      <c r="BA478" s="8">
        <v>265.5</v>
      </c>
      <c r="BB478" t="s">
        <v>220</v>
      </c>
      <c r="BD478" s="2">
        <v>41183</v>
      </c>
      <c r="BE478" s="2">
        <v>41410</v>
      </c>
      <c r="BF478" s="8">
        <v>227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</v>
      </c>
      <c r="BO478">
        <v>10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3</v>
      </c>
      <c r="CJ478">
        <v>1</v>
      </c>
      <c r="CK478">
        <v>1</v>
      </c>
      <c r="CL478">
        <v>1</v>
      </c>
      <c r="CM478">
        <v>0</v>
      </c>
      <c r="CN478" s="6">
        <v>0.2</v>
      </c>
      <c r="CO478" s="8">
        <v>30</v>
      </c>
      <c r="CP478" s="8">
        <v>0</v>
      </c>
      <c r="CQ478" s="8">
        <v>70</v>
      </c>
      <c r="CR478" s="8">
        <v>40</v>
      </c>
      <c r="CS478">
        <v>1</v>
      </c>
      <c r="CT478" s="4">
        <v>0.25</v>
      </c>
      <c r="CU478" s="8">
        <v>120</v>
      </c>
      <c r="CV478" s="8">
        <v>56</v>
      </c>
      <c r="CW478" s="8">
        <v>1</v>
      </c>
      <c r="CX478">
        <v>1</v>
      </c>
      <c r="CY478" s="2">
        <v>41678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1</v>
      </c>
      <c r="DR478">
        <v>1</v>
      </c>
      <c r="DS478">
        <v>1</v>
      </c>
      <c r="DT478">
        <v>0</v>
      </c>
      <c r="DU478">
        <v>0</v>
      </c>
      <c r="DV478">
        <v>1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1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f t="shared" si="116"/>
        <v>1</v>
      </c>
      <c r="EO478">
        <f t="shared" si="117"/>
        <v>0</v>
      </c>
      <c r="EP478">
        <f t="shared" si="118"/>
        <v>1</v>
      </c>
      <c r="EQ478">
        <f t="shared" si="119"/>
        <v>1</v>
      </c>
      <c r="ER478">
        <f t="shared" si="120"/>
        <v>0</v>
      </c>
      <c r="ES478">
        <f t="shared" si="121"/>
        <v>1</v>
      </c>
      <c r="ET478">
        <f t="shared" si="122"/>
        <v>0</v>
      </c>
      <c r="EU478">
        <f t="shared" si="123"/>
        <v>0</v>
      </c>
      <c r="EV478">
        <f t="shared" si="124"/>
        <v>1</v>
      </c>
      <c r="EW478">
        <f t="shared" si="125"/>
        <v>0</v>
      </c>
      <c r="EX478">
        <f t="shared" si="126"/>
        <v>0</v>
      </c>
      <c r="EY478" s="8">
        <v>1.732394366197183</v>
      </c>
      <c r="EZ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HA478">
        <v>0</v>
      </c>
      <c r="HB478">
        <v>0</v>
      </c>
      <c r="HD478">
        <v>0</v>
      </c>
      <c r="HE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f t="shared" si="127"/>
        <v>0</v>
      </c>
      <c r="HT478">
        <v>0</v>
      </c>
      <c r="HU478">
        <v>1</v>
      </c>
      <c r="HV478">
        <v>0</v>
      </c>
      <c r="HW478" s="2">
        <v>41934</v>
      </c>
      <c r="HX478">
        <v>1</v>
      </c>
      <c r="HY478" s="2">
        <v>42908</v>
      </c>
      <c r="HZ478">
        <v>524</v>
      </c>
      <c r="IA478">
        <v>0</v>
      </c>
      <c r="ID478">
        <v>2</v>
      </c>
      <c r="IE478">
        <v>4</v>
      </c>
    </row>
    <row r="479" spans="1:239" x14ac:dyDescent="0.35">
      <c r="A479">
        <v>46</v>
      </c>
      <c r="B479">
        <v>1</v>
      </c>
      <c r="C479" s="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f t="shared" si="114"/>
        <v>0</v>
      </c>
      <c r="M479">
        <v>0</v>
      </c>
      <c r="N479">
        <v>1</v>
      </c>
      <c r="O479">
        <v>0</v>
      </c>
      <c r="P479">
        <v>0</v>
      </c>
      <c r="Q479">
        <f t="shared" si="115"/>
        <v>1</v>
      </c>
      <c r="R479" s="8">
        <v>0</v>
      </c>
      <c r="S479" s="8">
        <v>0</v>
      </c>
      <c r="T479">
        <v>2</v>
      </c>
      <c r="U479">
        <v>0</v>
      </c>
      <c r="V479">
        <v>0</v>
      </c>
      <c r="W479">
        <v>1</v>
      </c>
      <c r="X479" s="8">
        <v>1</v>
      </c>
      <c r="Y479">
        <v>0</v>
      </c>
      <c r="Z479" s="8">
        <v>141</v>
      </c>
      <c r="AA479" s="8">
        <v>83</v>
      </c>
      <c r="AB479" s="8">
        <v>97.891140006047777</v>
      </c>
      <c r="AC479">
        <v>0</v>
      </c>
      <c r="AD479" s="8">
        <v>1.781021897810219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s="8">
        <v>33</v>
      </c>
      <c r="AL479" s="8">
        <v>80</v>
      </c>
      <c r="AM479" s="6">
        <v>9.9</v>
      </c>
      <c r="AN479">
        <v>0</v>
      </c>
      <c r="AO479" s="8">
        <v>93.5</v>
      </c>
      <c r="AQ479">
        <v>1</v>
      </c>
      <c r="AR479">
        <v>0</v>
      </c>
      <c r="AS479">
        <v>0</v>
      </c>
      <c r="AT479">
        <v>0</v>
      </c>
      <c r="AU479">
        <v>0</v>
      </c>
      <c r="AV479" s="8">
        <v>2</v>
      </c>
      <c r="AW479">
        <v>0</v>
      </c>
      <c r="AX479">
        <v>1</v>
      </c>
      <c r="AY479">
        <v>0</v>
      </c>
      <c r="AZ479" s="8">
        <v>32</v>
      </c>
      <c r="BA479" s="8">
        <v>0</v>
      </c>
      <c r="BB479" t="s">
        <v>217</v>
      </c>
      <c r="BD479" s="2">
        <v>41474</v>
      </c>
      <c r="BE479" s="2">
        <v>41704</v>
      </c>
      <c r="BF479" s="8">
        <v>230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5</v>
      </c>
      <c r="BO479">
        <v>4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0</v>
      </c>
      <c r="CM479">
        <v>0</v>
      </c>
      <c r="CN479" s="6">
        <v>0.6</v>
      </c>
      <c r="CO479" s="8">
        <v>50</v>
      </c>
      <c r="CP479" s="8">
        <v>0</v>
      </c>
      <c r="CQ479" s="8">
        <v>50</v>
      </c>
      <c r="CR479" s="8">
        <v>145</v>
      </c>
      <c r="CS479">
        <v>0</v>
      </c>
      <c r="CT479" s="4">
        <v>1.0283687943262412</v>
      </c>
      <c r="CU479" s="8">
        <v>-4</v>
      </c>
      <c r="CV479" s="8">
        <v>175</v>
      </c>
      <c r="CW479" s="8">
        <v>0</v>
      </c>
      <c r="CX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f t="shared" si="116"/>
        <v>0</v>
      </c>
      <c r="EO479">
        <f t="shared" si="117"/>
        <v>0</v>
      </c>
      <c r="EP479">
        <f t="shared" si="118"/>
        <v>0</v>
      </c>
      <c r="EQ479">
        <f t="shared" si="119"/>
        <v>0</v>
      </c>
      <c r="ER479">
        <f t="shared" si="120"/>
        <v>0</v>
      </c>
      <c r="ES479">
        <f t="shared" si="121"/>
        <v>0</v>
      </c>
      <c r="ET479">
        <f t="shared" si="122"/>
        <v>0</v>
      </c>
      <c r="EU479">
        <f t="shared" si="123"/>
        <v>0</v>
      </c>
      <c r="EV479">
        <f t="shared" si="124"/>
        <v>0</v>
      </c>
      <c r="EW479">
        <f t="shared" si="125"/>
        <v>0</v>
      </c>
      <c r="EX479">
        <f t="shared" si="126"/>
        <v>0</v>
      </c>
      <c r="EY479" s="8">
        <v>1.805970149253731</v>
      </c>
      <c r="EZ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HA479">
        <v>0</v>
      </c>
      <c r="HB479">
        <v>0</v>
      </c>
      <c r="HD479">
        <v>0</v>
      </c>
      <c r="HE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f t="shared" si="127"/>
        <v>0</v>
      </c>
      <c r="HT479">
        <v>0</v>
      </c>
      <c r="HU479">
        <v>1</v>
      </c>
      <c r="HV479">
        <v>0</v>
      </c>
      <c r="HW479" s="2">
        <v>41739</v>
      </c>
      <c r="HX479">
        <v>0</v>
      </c>
      <c r="HZ479">
        <v>35</v>
      </c>
      <c r="IA479">
        <v>1</v>
      </c>
      <c r="ID479">
        <v>0</v>
      </c>
      <c r="IE479">
        <v>0</v>
      </c>
    </row>
    <row r="480" spans="1:239" x14ac:dyDescent="0.35">
      <c r="A480">
        <v>74</v>
      </c>
      <c r="B480">
        <v>2</v>
      </c>
      <c r="C480" s="9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f t="shared" si="114"/>
        <v>0</v>
      </c>
      <c r="M480">
        <v>0</v>
      </c>
      <c r="N480">
        <v>1</v>
      </c>
      <c r="O480">
        <v>0</v>
      </c>
      <c r="P480">
        <v>0</v>
      </c>
      <c r="Q480">
        <f t="shared" si="115"/>
        <v>1</v>
      </c>
      <c r="R480" s="8">
        <v>0</v>
      </c>
      <c r="S480" s="8">
        <v>0</v>
      </c>
      <c r="T480">
        <v>2</v>
      </c>
      <c r="U480">
        <v>0</v>
      </c>
      <c r="V480">
        <v>0</v>
      </c>
      <c r="W480">
        <v>1</v>
      </c>
      <c r="X480" s="8">
        <v>14</v>
      </c>
      <c r="Y480">
        <v>0</v>
      </c>
      <c r="Z480" s="8">
        <v>120</v>
      </c>
      <c r="AA480" s="8">
        <v>70</v>
      </c>
      <c r="AB480" s="8">
        <v>96</v>
      </c>
      <c r="AC480">
        <v>0</v>
      </c>
      <c r="AD480" s="8">
        <v>1.911111111111111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s="8">
        <v>33</v>
      </c>
      <c r="AL480" s="8">
        <v>66</v>
      </c>
      <c r="AM480" s="6">
        <v>8.6</v>
      </c>
      <c r="AN480">
        <v>0</v>
      </c>
      <c r="AO480" s="8">
        <v>32</v>
      </c>
      <c r="AP480">
        <v>3</v>
      </c>
      <c r="AQ480">
        <v>1</v>
      </c>
      <c r="AR480">
        <v>0</v>
      </c>
      <c r="AS480">
        <v>1</v>
      </c>
      <c r="AT480">
        <v>0</v>
      </c>
      <c r="AU480">
        <v>0</v>
      </c>
      <c r="AV480" s="8">
        <v>3</v>
      </c>
      <c r="AW480">
        <v>0</v>
      </c>
      <c r="AX480">
        <v>0</v>
      </c>
      <c r="AY480">
        <v>1</v>
      </c>
      <c r="AZ480" s="8">
        <v>162.5</v>
      </c>
      <c r="BA480" s="8">
        <v>131</v>
      </c>
      <c r="BB480" t="s">
        <v>220</v>
      </c>
      <c r="BD480" s="2">
        <v>41379</v>
      </c>
      <c r="BE480" s="2">
        <v>41634</v>
      </c>
      <c r="BF480" s="8">
        <v>255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7</v>
      </c>
      <c r="BO480">
        <v>8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1</v>
      </c>
      <c r="CN480" s="6">
        <v>3</v>
      </c>
      <c r="CO480" s="8">
        <v>0</v>
      </c>
      <c r="CP480" s="8">
        <v>0</v>
      </c>
      <c r="CQ480" s="8">
        <v>100</v>
      </c>
      <c r="CR480" s="8">
        <v>98</v>
      </c>
      <c r="CS480">
        <v>0</v>
      </c>
      <c r="CT480" s="4">
        <v>0.81666666666666665</v>
      </c>
      <c r="CU480" s="8">
        <v>22</v>
      </c>
      <c r="CV480" s="8">
        <v>90</v>
      </c>
      <c r="CW480" s="8">
        <v>1</v>
      </c>
      <c r="CX480">
        <v>1</v>
      </c>
      <c r="CY480" s="2">
        <v>41636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</v>
      </c>
      <c r="DI480">
        <v>1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1</v>
      </c>
      <c r="DV480">
        <v>0</v>
      </c>
      <c r="DW480">
        <v>1</v>
      </c>
      <c r="DX480">
        <v>1</v>
      </c>
      <c r="DY480">
        <v>0</v>
      </c>
      <c r="DZ480">
        <v>0</v>
      </c>
      <c r="EA480">
        <v>0</v>
      </c>
      <c r="EB480">
        <v>1</v>
      </c>
      <c r="EC480">
        <v>0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1</v>
      </c>
      <c r="EL480">
        <v>0</v>
      </c>
      <c r="EM480">
        <v>0</v>
      </c>
      <c r="EN480">
        <f t="shared" si="116"/>
        <v>0</v>
      </c>
      <c r="EO480">
        <f t="shared" si="117"/>
        <v>0</v>
      </c>
      <c r="EP480">
        <f t="shared" si="118"/>
        <v>0</v>
      </c>
      <c r="EQ480">
        <f t="shared" si="119"/>
        <v>0</v>
      </c>
      <c r="ER480">
        <f t="shared" si="120"/>
        <v>0</v>
      </c>
      <c r="ES480">
        <f t="shared" si="121"/>
        <v>1</v>
      </c>
      <c r="ET480">
        <f t="shared" si="122"/>
        <v>1</v>
      </c>
      <c r="EU480">
        <f t="shared" si="123"/>
        <v>1</v>
      </c>
      <c r="EV480">
        <f t="shared" si="124"/>
        <v>1</v>
      </c>
      <c r="EW480">
        <f t="shared" si="125"/>
        <v>1</v>
      </c>
      <c r="EX480">
        <f t="shared" si="126"/>
        <v>0</v>
      </c>
      <c r="EY480" s="8">
        <v>1</v>
      </c>
      <c r="EZ480">
        <v>1</v>
      </c>
      <c r="FA480" s="2">
        <v>41640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HA480">
        <v>0</v>
      </c>
      <c r="HB480">
        <v>0</v>
      </c>
      <c r="HD480">
        <v>0</v>
      </c>
      <c r="HE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f t="shared" si="127"/>
        <v>0</v>
      </c>
      <c r="HT480">
        <v>0</v>
      </c>
      <c r="HU480">
        <v>1</v>
      </c>
      <c r="HV480">
        <v>0</v>
      </c>
      <c r="HW480" s="2">
        <v>41907</v>
      </c>
      <c r="HX480">
        <v>1</v>
      </c>
      <c r="HY480" s="2">
        <v>42895</v>
      </c>
      <c r="HZ480">
        <v>273</v>
      </c>
      <c r="IA480">
        <v>1</v>
      </c>
      <c r="ID480">
        <v>0</v>
      </c>
      <c r="IE480">
        <v>0</v>
      </c>
    </row>
    <row r="481" spans="1:239" x14ac:dyDescent="0.35">
      <c r="A481">
        <v>87</v>
      </c>
      <c r="B481">
        <v>1</v>
      </c>
      <c r="C481" s="9">
        <v>2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 t="shared" si="114"/>
        <v>1</v>
      </c>
      <c r="M481">
        <v>0</v>
      </c>
      <c r="N481">
        <v>1</v>
      </c>
      <c r="O481">
        <v>0</v>
      </c>
      <c r="P481">
        <v>0</v>
      </c>
      <c r="Q481">
        <f t="shared" si="115"/>
        <v>1</v>
      </c>
      <c r="R481" s="8">
        <v>0</v>
      </c>
      <c r="S481" s="8">
        <v>0</v>
      </c>
      <c r="T481">
        <v>0</v>
      </c>
      <c r="U481">
        <v>1</v>
      </c>
      <c r="V481">
        <v>0</v>
      </c>
      <c r="W481">
        <v>0</v>
      </c>
      <c r="X481" s="8">
        <v>0</v>
      </c>
      <c r="Y481">
        <v>0</v>
      </c>
      <c r="Z481" s="8">
        <v>121</v>
      </c>
      <c r="AA481" s="8">
        <v>54</v>
      </c>
      <c r="AB481" s="8">
        <v>95</v>
      </c>
      <c r="AC481">
        <v>0</v>
      </c>
      <c r="AD481" s="8">
        <v>1.876106194690266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s="8">
        <v>50</v>
      </c>
      <c r="AL481" s="8">
        <v>66</v>
      </c>
      <c r="AM481" s="6">
        <v>6.4</v>
      </c>
      <c r="AN481">
        <v>1</v>
      </c>
      <c r="AO481" s="8">
        <v>67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 s="8">
        <v>3</v>
      </c>
      <c r="AW481">
        <v>0</v>
      </c>
      <c r="AX481">
        <v>0</v>
      </c>
      <c r="AY481">
        <v>1</v>
      </c>
      <c r="AZ481" s="8">
        <v>34</v>
      </c>
      <c r="BA481" s="8">
        <v>24</v>
      </c>
      <c r="BB481" t="s">
        <v>234</v>
      </c>
      <c r="BD481" s="2">
        <v>42550</v>
      </c>
      <c r="BE481" s="2">
        <v>42812</v>
      </c>
      <c r="BF481" s="8">
        <v>262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6</v>
      </c>
      <c r="BO481">
        <v>15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 s="6">
        <v>48</v>
      </c>
      <c r="CO481" s="8">
        <v>20</v>
      </c>
      <c r="CP481" s="8">
        <v>30</v>
      </c>
      <c r="CQ481" s="8">
        <v>50</v>
      </c>
      <c r="CR481" s="8">
        <v>0</v>
      </c>
      <c r="CS481">
        <v>1</v>
      </c>
      <c r="CT481" s="4">
        <v>0</v>
      </c>
      <c r="CU481" s="8">
        <v>121</v>
      </c>
      <c r="CV481" s="8">
        <v>35</v>
      </c>
      <c r="CW481" s="8">
        <v>1</v>
      </c>
      <c r="CX481">
        <v>1</v>
      </c>
      <c r="CY481" s="2">
        <v>42816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0</v>
      </c>
      <c r="DG481">
        <v>1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1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1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0</v>
      </c>
      <c r="EL481">
        <v>0</v>
      </c>
      <c r="EM481">
        <v>0</v>
      </c>
      <c r="EN481">
        <f t="shared" si="116"/>
        <v>1</v>
      </c>
      <c r="EO481">
        <f t="shared" si="117"/>
        <v>0</v>
      </c>
      <c r="EP481">
        <f t="shared" si="118"/>
        <v>1</v>
      </c>
      <c r="EQ481">
        <f t="shared" si="119"/>
        <v>0</v>
      </c>
      <c r="ER481">
        <f t="shared" si="120"/>
        <v>0</v>
      </c>
      <c r="ES481">
        <f t="shared" si="121"/>
        <v>1</v>
      </c>
      <c r="ET481">
        <f t="shared" si="122"/>
        <v>0</v>
      </c>
      <c r="EU481">
        <f t="shared" si="123"/>
        <v>0</v>
      </c>
      <c r="EV481">
        <f t="shared" si="124"/>
        <v>1</v>
      </c>
      <c r="EW481">
        <f t="shared" si="125"/>
        <v>0</v>
      </c>
      <c r="EX481">
        <f t="shared" si="126"/>
        <v>0</v>
      </c>
      <c r="EY481" s="8">
        <v>1.833333333333333</v>
      </c>
      <c r="EZ481">
        <v>1</v>
      </c>
      <c r="FA481" s="2">
        <v>42819</v>
      </c>
      <c r="FB481">
        <v>0</v>
      </c>
      <c r="FC481">
        <v>1</v>
      </c>
      <c r="FD481">
        <v>0</v>
      </c>
      <c r="FE481">
        <v>0</v>
      </c>
      <c r="FF481">
        <v>0</v>
      </c>
      <c r="FG481">
        <v>1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1</v>
      </c>
      <c r="GY481">
        <v>0</v>
      </c>
      <c r="HA481">
        <v>0</v>
      </c>
      <c r="HB481">
        <v>0</v>
      </c>
      <c r="HD481">
        <v>0</v>
      </c>
      <c r="HE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f t="shared" si="127"/>
        <v>0</v>
      </c>
      <c r="HT481">
        <v>0</v>
      </c>
      <c r="HU481">
        <v>0</v>
      </c>
      <c r="HV481">
        <v>0</v>
      </c>
      <c r="HX481">
        <v>1</v>
      </c>
      <c r="HY481" s="2">
        <v>42893</v>
      </c>
      <c r="ID481">
        <v>2</v>
      </c>
      <c r="IE481">
        <v>4</v>
      </c>
    </row>
    <row r="482" spans="1:239" x14ac:dyDescent="0.35">
      <c r="A482">
        <v>87</v>
      </c>
      <c r="B482">
        <v>2</v>
      </c>
      <c r="C482" s="9">
        <v>2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114"/>
        <v>1</v>
      </c>
      <c r="M482">
        <v>0</v>
      </c>
      <c r="N482">
        <v>1</v>
      </c>
      <c r="O482">
        <v>0</v>
      </c>
      <c r="P482">
        <v>0</v>
      </c>
      <c r="Q482">
        <f t="shared" si="115"/>
        <v>1</v>
      </c>
      <c r="R482" s="8">
        <v>0</v>
      </c>
      <c r="S482" s="8">
        <v>0</v>
      </c>
      <c r="T482">
        <v>0</v>
      </c>
      <c r="U482">
        <v>1</v>
      </c>
      <c r="V482">
        <v>0</v>
      </c>
      <c r="W482">
        <v>0</v>
      </c>
      <c r="X482" s="8">
        <v>0</v>
      </c>
      <c r="Y482">
        <v>0</v>
      </c>
      <c r="Z482" s="8">
        <v>121</v>
      </c>
      <c r="AA482" s="8">
        <v>54</v>
      </c>
      <c r="AB482" s="8">
        <v>95</v>
      </c>
      <c r="AC482">
        <v>0</v>
      </c>
      <c r="AD482" s="8">
        <v>1.839416058394161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s="8">
        <v>50</v>
      </c>
      <c r="AL482" s="8">
        <v>66</v>
      </c>
      <c r="AM482" s="6">
        <v>6.4</v>
      </c>
      <c r="AN482">
        <v>1</v>
      </c>
      <c r="AO482" s="8">
        <v>67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 s="8">
        <v>3</v>
      </c>
      <c r="AW482">
        <v>0</v>
      </c>
      <c r="AX482">
        <v>0</v>
      </c>
      <c r="AY482">
        <v>1</v>
      </c>
      <c r="AZ482" s="8">
        <v>34</v>
      </c>
      <c r="BA482" s="8">
        <v>24</v>
      </c>
      <c r="BB482" t="s">
        <v>234</v>
      </c>
      <c r="BD482" s="2">
        <v>42550</v>
      </c>
      <c r="BE482" s="2">
        <v>42812</v>
      </c>
      <c r="BF482" s="8">
        <v>262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</v>
      </c>
      <c r="BO482">
        <v>15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3</v>
      </c>
      <c r="CJ482">
        <v>1</v>
      </c>
      <c r="CK482">
        <v>1</v>
      </c>
      <c r="CL482">
        <v>1</v>
      </c>
      <c r="CM482">
        <v>1</v>
      </c>
      <c r="CN482" s="6">
        <v>4</v>
      </c>
      <c r="CO482" s="8">
        <v>0</v>
      </c>
      <c r="CP482" s="8">
        <v>100</v>
      </c>
      <c r="CQ482" s="8">
        <v>0</v>
      </c>
      <c r="CR482" s="8">
        <v>35</v>
      </c>
      <c r="CS482">
        <v>1</v>
      </c>
      <c r="CT482" s="4">
        <v>0.28925619834710742</v>
      </c>
      <c r="CU482" s="8">
        <v>86</v>
      </c>
      <c r="CV482" s="8">
        <v>0</v>
      </c>
      <c r="CW482" s="8">
        <v>1</v>
      </c>
      <c r="CX482">
        <v>1</v>
      </c>
      <c r="CY482" s="2">
        <v>42816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0</v>
      </c>
      <c r="DG482">
        <v>1</v>
      </c>
      <c r="DH482">
        <v>0</v>
      </c>
      <c r="DI482">
        <v>1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0</v>
      </c>
      <c r="EB482">
        <v>1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</v>
      </c>
      <c r="EK482">
        <v>0</v>
      </c>
      <c r="EL482">
        <v>0</v>
      </c>
      <c r="EM482">
        <v>0</v>
      </c>
      <c r="EN482">
        <f t="shared" si="116"/>
        <v>0</v>
      </c>
      <c r="EO482">
        <f t="shared" si="117"/>
        <v>0</v>
      </c>
      <c r="EP482">
        <f t="shared" si="118"/>
        <v>0</v>
      </c>
      <c r="EQ482">
        <f t="shared" si="119"/>
        <v>0</v>
      </c>
      <c r="ER482">
        <f t="shared" si="120"/>
        <v>0</v>
      </c>
      <c r="ES482">
        <f t="shared" si="121"/>
        <v>1</v>
      </c>
      <c r="ET482">
        <f t="shared" si="122"/>
        <v>0</v>
      </c>
      <c r="EU482">
        <f t="shared" si="123"/>
        <v>0</v>
      </c>
      <c r="EV482">
        <f t="shared" si="124"/>
        <v>1</v>
      </c>
      <c r="EW482">
        <f t="shared" si="125"/>
        <v>0</v>
      </c>
      <c r="EX482">
        <f t="shared" si="126"/>
        <v>0</v>
      </c>
      <c r="EY482" s="8">
        <v>1.9459459459459461</v>
      </c>
      <c r="EZ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HA482">
        <v>0</v>
      </c>
      <c r="HB482">
        <v>0</v>
      </c>
      <c r="HD482">
        <v>0</v>
      </c>
      <c r="HE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f t="shared" si="127"/>
        <v>0</v>
      </c>
      <c r="HT482">
        <v>0</v>
      </c>
      <c r="HU482">
        <v>0</v>
      </c>
      <c r="HV482">
        <v>0</v>
      </c>
      <c r="HX482">
        <v>1</v>
      </c>
      <c r="HY482" s="2">
        <v>42893</v>
      </c>
      <c r="ID482">
        <v>2</v>
      </c>
      <c r="IE482">
        <v>4</v>
      </c>
    </row>
    <row r="483" spans="1:239" x14ac:dyDescent="0.35">
      <c r="A483">
        <v>60</v>
      </c>
      <c r="B483">
        <v>1</v>
      </c>
      <c r="C483" s="9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f t="shared" si="114"/>
        <v>0</v>
      </c>
      <c r="M483">
        <v>1</v>
      </c>
      <c r="N483">
        <v>0</v>
      </c>
      <c r="O483">
        <v>1</v>
      </c>
      <c r="P483">
        <v>0</v>
      </c>
      <c r="Q483">
        <f t="shared" si="115"/>
        <v>1</v>
      </c>
      <c r="R483" s="8">
        <v>0</v>
      </c>
      <c r="S483" s="8">
        <v>5.542366345136969E-2</v>
      </c>
      <c r="T483">
        <v>2</v>
      </c>
      <c r="U483">
        <v>0</v>
      </c>
      <c r="V483">
        <v>0</v>
      </c>
      <c r="W483">
        <v>1</v>
      </c>
      <c r="X483" s="8">
        <v>9.0213451469995973E-2</v>
      </c>
      <c r="Y483">
        <v>0</v>
      </c>
      <c r="Z483" s="8">
        <v>107</v>
      </c>
      <c r="AA483" s="8">
        <v>65</v>
      </c>
      <c r="AB483" s="8">
        <v>100</v>
      </c>
      <c r="AC483">
        <v>0</v>
      </c>
      <c r="AD483" s="8">
        <v>1.8985507246376809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s="8">
        <v>39.943025640311667</v>
      </c>
      <c r="AL483" s="8">
        <v>95</v>
      </c>
      <c r="AM483" s="6">
        <v>7.6</v>
      </c>
      <c r="AN483">
        <v>0</v>
      </c>
      <c r="AO483" s="8">
        <v>53</v>
      </c>
      <c r="AP483">
        <v>2</v>
      </c>
      <c r="AQ483">
        <v>1</v>
      </c>
      <c r="AR483">
        <v>1</v>
      </c>
      <c r="AS483">
        <v>0</v>
      </c>
      <c r="AT483">
        <v>0</v>
      </c>
      <c r="AU483">
        <v>0</v>
      </c>
      <c r="AV483" s="8">
        <v>1</v>
      </c>
      <c r="AW483">
        <v>1</v>
      </c>
      <c r="AX483">
        <v>0</v>
      </c>
      <c r="AY483">
        <v>0</v>
      </c>
      <c r="AZ483" s="8">
        <v>544</v>
      </c>
      <c r="BA483" s="8">
        <v>544</v>
      </c>
      <c r="BD483" s="2">
        <v>41320</v>
      </c>
      <c r="BE483" s="2">
        <v>41615</v>
      </c>
      <c r="BF483" s="8">
        <v>295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7</v>
      </c>
      <c r="BO483">
        <v>14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3</v>
      </c>
      <c r="CJ483">
        <v>1</v>
      </c>
      <c r="CK483">
        <v>1</v>
      </c>
      <c r="CL483">
        <v>1</v>
      </c>
      <c r="CM483">
        <v>1</v>
      </c>
      <c r="CN483" s="6">
        <v>5.8</v>
      </c>
      <c r="CO483" s="8">
        <v>30</v>
      </c>
      <c r="CP483" s="8">
        <v>0</v>
      </c>
      <c r="CQ483" s="8">
        <v>70</v>
      </c>
      <c r="CR483" s="8">
        <v>110</v>
      </c>
      <c r="CS483">
        <v>0</v>
      </c>
      <c r="CT483" s="4">
        <v>1.02803738317757</v>
      </c>
      <c r="CU483" s="8">
        <v>-3</v>
      </c>
      <c r="CV483" s="8">
        <v>111</v>
      </c>
      <c r="CW483" s="8">
        <v>1</v>
      </c>
      <c r="CX483">
        <v>1</v>
      </c>
      <c r="CY483" s="2">
        <v>41656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0</v>
      </c>
      <c r="DG483">
        <v>0</v>
      </c>
      <c r="DH483">
        <v>1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0</v>
      </c>
      <c r="EC483">
        <v>1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f t="shared" si="116"/>
        <v>1</v>
      </c>
      <c r="EO483">
        <f t="shared" si="117"/>
        <v>0</v>
      </c>
      <c r="EP483">
        <f t="shared" si="118"/>
        <v>1</v>
      </c>
      <c r="EQ483">
        <f t="shared" si="119"/>
        <v>1</v>
      </c>
      <c r="ER483">
        <f t="shared" si="120"/>
        <v>0</v>
      </c>
      <c r="ES483">
        <f t="shared" si="121"/>
        <v>1</v>
      </c>
      <c r="ET483">
        <f t="shared" si="122"/>
        <v>1</v>
      </c>
      <c r="EU483">
        <f t="shared" si="123"/>
        <v>1</v>
      </c>
      <c r="EV483">
        <f t="shared" si="124"/>
        <v>1</v>
      </c>
      <c r="EW483">
        <f t="shared" si="125"/>
        <v>1</v>
      </c>
      <c r="EX483">
        <f t="shared" si="126"/>
        <v>1</v>
      </c>
      <c r="EY483" s="8">
        <v>1.849315068493151</v>
      </c>
      <c r="EZ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1</v>
      </c>
      <c r="GY483">
        <v>0</v>
      </c>
      <c r="HA483">
        <v>0</v>
      </c>
      <c r="HB483">
        <v>0</v>
      </c>
      <c r="HD483">
        <v>0</v>
      </c>
      <c r="HE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f t="shared" si="127"/>
        <v>0</v>
      </c>
      <c r="HT483">
        <v>0</v>
      </c>
      <c r="HU483">
        <v>0</v>
      </c>
      <c r="HV483">
        <v>0</v>
      </c>
      <c r="HX483">
        <v>1</v>
      </c>
      <c r="HY483" s="2">
        <v>41678</v>
      </c>
      <c r="ID483">
        <v>2</v>
      </c>
      <c r="IE483">
        <v>4</v>
      </c>
    </row>
    <row r="484" spans="1:239" x14ac:dyDescent="0.35">
      <c r="A484">
        <v>46</v>
      </c>
      <c r="B484">
        <v>1</v>
      </c>
      <c r="C484" s="9">
        <v>2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114"/>
        <v>1</v>
      </c>
      <c r="M484">
        <v>0</v>
      </c>
      <c r="N484">
        <v>1</v>
      </c>
      <c r="O484">
        <v>0</v>
      </c>
      <c r="P484">
        <v>0</v>
      </c>
      <c r="Q484">
        <f t="shared" si="115"/>
        <v>1</v>
      </c>
      <c r="R484" s="8">
        <v>0</v>
      </c>
      <c r="S484" s="8">
        <v>0</v>
      </c>
      <c r="T484">
        <v>2</v>
      </c>
      <c r="U484">
        <v>0</v>
      </c>
      <c r="V484">
        <v>0</v>
      </c>
      <c r="W484">
        <v>1</v>
      </c>
      <c r="X484" s="8">
        <v>0.199127631329414</v>
      </c>
      <c r="Y484">
        <v>0</v>
      </c>
      <c r="Z484" s="8">
        <v>133</v>
      </c>
      <c r="AA484" s="8">
        <v>85</v>
      </c>
      <c r="AB484" s="8">
        <v>97</v>
      </c>
      <c r="AC484">
        <v>0</v>
      </c>
      <c r="AD484" s="8">
        <v>1.8970588235294119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s="8">
        <v>39.5</v>
      </c>
      <c r="AL484" s="8">
        <v>65</v>
      </c>
      <c r="AM484" s="6">
        <v>5.8</v>
      </c>
      <c r="AN484">
        <v>1</v>
      </c>
      <c r="AO484" s="8">
        <v>110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 s="8">
        <v>3</v>
      </c>
      <c r="AW484">
        <v>0</v>
      </c>
      <c r="AX484">
        <v>0</v>
      </c>
      <c r="AY484">
        <v>1</v>
      </c>
      <c r="AZ484" s="8">
        <v>0</v>
      </c>
      <c r="BA484" s="8">
        <v>0</v>
      </c>
      <c r="BD484" s="2">
        <v>42332</v>
      </c>
      <c r="BE484" s="2">
        <v>42713</v>
      </c>
      <c r="BF484" s="8">
        <v>381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5</v>
      </c>
      <c r="BO484">
        <v>8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1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1</v>
      </c>
      <c r="CN484" s="6">
        <v>1.6859927763287601</v>
      </c>
      <c r="CO484" s="8">
        <v>15</v>
      </c>
      <c r="CP484" s="8">
        <v>9.5031941291378486E-2</v>
      </c>
      <c r="CQ484" s="8">
        <v>84.904968058708619</v>
      </c>
      <c r="CR484" s="8">
        <v>79.5</v>
      </c>
      <c r="CS484">
        <v>0</v>
      </c>
      <c r="CT484" s="4">
        <v>0.59774436090225569</v>
      </c>
      <c r="CU484" s="8">
        <v>53.5</v>
      </c>
      <c r="CV484" s="8">
        <v>96.5</v>
      </c>
      <c r="CW484" s="8">
        <v>0</v>
      </c>
      <c r="CX484">
        <v>1</v>
      </c>
      <c r="CY484" s="2">
        <v>42719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0</v>
      </c>
      <c r="DG484">
        <v>1</v>
      </c>
      <c r="DH484">
        <v>1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f t="shared" si="116"/>
        <v>0</v>
      </c>
      <c r="EO484">
        <f t="shared" si="117"/>
        <v>0</v>
      </c>
      <c r="EP484">
        <f t="shared" si="118"/>
        <v>0</v>
      </c>
      <c r="EQ484">
        <f t="shared" si="119"/>
        <v>0</v>
      </c>
      <c r="ER484">
        <f t="shared" si="120"/>
        <v>0</v>
      </c>
      <c r="ES484">
        <f t="shared" si="121"/>
        <v>0</v>
      </c>
      <c r="ET484">
        <f t="shared" si="122"/>
        <v>0</v>
      </c>
      <c r="EU484">
        <f t="shared" si="123"/>
        <v>0</v>
      </c>
      <c r="EV484">
        <f t="shared" si="124"/>
        <v>0</v>
      </c>
      <c r="EW484">
        <f t="shared" si="125"/>
        <v>0</v>
      </c>
      <c r="EX484">
        <f t="shared" si="126"/>
        <v>0</v>
      </c>
      <c r="EY484" s="8">
        <v>1.8611111111111109</v>
      </c>
      <c r="EZ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1</v>
      </c>
      <c r="GY484">
        <v>1</v>
      </c>
      <c r="GZ484" s="2">
        <v>42714</v>
      </c>
      <c r="HA484">
        <v>1</v>
      </c>
      <c r="HB484">
        <v>1</v>
      </c>
      <c r="HC484" s="2">
        <v>42715</v>
      </c>
      <c r="HD484">
        <v>5</v>
      </c>
      <c r="HE484">
        <v>1</v>
      </c>
      <c r="HF484" s="2">
        <v>42718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6</v>
      </c>
      <c r="HT484">
        <v>0</v>
      </c>
      <c r="HU484">
        <v>1</v>
      </c>
      <c r="HV484">
        <v>1</v>
      </c>
      <c r="HW484" s="2">
        <v>42789</v>
      </c>
      <c r="HX484">
        <v>0</v>
      </c>
      <c r="HZ484">
        <v>76</v>
      </c>
      <c r="IA484">
        <v>1</v>
      </c>
      <c r="IB484">
        <v>1</v>
      </c>
      <c r="IC484">
        <v>1</v>
      </c>
      <c r="ID484">
        <v>1</v>
      </c>
      <c r="IE484">
        <v>3</v>
      </c>
    </row>
    <row r="485" spans="1:239" x14ac:dyDescent="0.35">
      <c r="A485">
        <v>62</v>
      </c>
      <c r="B485">
        <v>2</v>
      </c>
      <c r="C485" s="9">
        <v>2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f t="shared" si="114"/>
        <v>1</v>
      </c>
      <c r="M485">
        <v>1</v>
      </c>
      <c r="N485">
        <v>0</v>
      </c>
      <c r="O485">
        <v>1</v>
      </c>
      <c r="P485">
        <v>0</v>
      </c>
      <c r="Q485">
        <f t="shared" si="115"/>
        <v>1</v>
      </c>
      <c r="R485" s="8">
        <v>0</v>
      </c>
      <c r="S485" s="8">
        <v>5.5321390937829298E-2</v>
      </c>
      <c r="T485">
        <v>0</v>
      </c>
      <c r="U485">
        <v>1</v>
      </c>
      <c r="V485">
        <v>0</v>
      </c>
      <c r="W485">
        <v>0</v>
      </c>
      <c r="X485" s="8">
        <v>0</v>
      </c>
      <c r="Y485">
        <v>1</v>
      </c>
      <c r="Z485" s="8">
        <v>145</v>
      </c>
      <c r="AA485" s="8">
        <v>75</v>
      </c>
      <c r="AB485" s="8">
        <v>100</v>
      </c>
      <c r="AC485">
        <v>0</v>
      </c>
      <c r="AD485" s="8">
        <v>1.317972350230415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 s="8">
        <v>39</v>
      </c>
      <c r="AL485" s="8">
        <v>65</v>
      </c>
      <c r="AM485" s="6">
        <v>7.2</v>
      </c>
      <c r="AN485">
        <v>1</v>
      </c>
      <c r="AO485" s="8">
        <v>70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 s="8">
        <v>3</v>
      </c>
      <c r="AW485">
        <v>0</v>
      </c>
      <c r="AX485">
        <v>0</v>
      </c>
      <c r="AY485">
        <v>1</v>
      </c>
      <c r="AZ485" s="8">
        <v>155</v>
      </c>
      <c r="BA485" s="8">
        <v>111.25018448170739</v>
      </c>
      <c r="BB485" t="s">
        <v>220</v>
      </c>
      <c r="BD485" s="2">
        <v>41289</v>
      </c>
      <c r="BE485" s="2">
        <v>41684</v>
      </c>
      <c r="BF485" s="8">
        <v>395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4</v>
      </c>
      <c r="BO485">
        <v>6</v>
      </c>
      <c r="BP485">
        <v>0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1</v>
      </c>
      <c r="CN485" s="6">
        <v>0.2</v>
      </c>
      <c r="CO485" s="8">
        <v>0</v>
      </c>
      <c r="CP485" s="8">
        <v>0</v>
      </c>
      <c r="CQ485" s="8">
        <v>100</v>
      </c>
      <c r="CR485" s="8">
        <v>102</v>
      </c>
      <c r="CS485">
        <v>0</v>
      </c>
      <c r="CT485" s="4">
        <v>0.70344827586206893</v>
      </c>
      <c r="CU485" s="8">
        <v>43</v>
      </c>
      <c r="CV485" s="8">
        <v>98.5</v>
      </c>
      <c r="CW485" s="8">
        <v>0</v>
      </c>
      <c r="CX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f t="shared" si="116"/>
        <v>0</v>
      </c>
      <c r="EO485">
        <f t="shared" si="117"/>
        <v>0</v>
      </c>
      <c r="EP485">
        <f t="shared" si="118"/>
        <v>0</v>
      </c>
      <c r="EQ485">
        <f t="shared" si="119"/>
        <v>0</v>
      </c>
      <c r="ER485">
        <f t="shared" si="120"/>
        <v>0</v>
      </c>
      <c r="ES485">
        <f t="shared" si="121"/>
        <v>0</v>
      </c>
      <c r="ET485">
        <f t="shared" si="122"/>
        <v>0</v>
      </c>
      <c r="EU485">
        <f t="shared" si="123"/>
        <v>0</v>
      </c>
      <c r="EV485">
        <f t="shared" si="124"/>
        <v>0</v>
      </c>
      <c r="EW485">
        <f t="shared" si="125"/>
        <v>0</v>
      </c>
      <c r="EX485">
        <f t="shared" si="126"/>
        <v>0</v>
      </c>
      <c r="EY485" s="8">
        <v>2.0571428571428569</v>
      </c>
      <c r="EZ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1</v>
      </c>
      <c r="GY485">
        <v>0</v>
      </c>
      <c r="HA485">
        <v>0</v>
      </c>
      <c r="HB485">
        <v>0</v>
      </c>
      <c r="HD485">
        <v>0</v>
      </c>
      <c r="HE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f>HA485</f>
        <v>0</v>
      </c>
      <c r="HT485">
        <v>0</v>
      </c>
      <c r="HU485">
        <v>1</v>
      </c>
      <c r="HV485">
        <v>0</v>
      </c>
      <c r="HX485">
        <v>1</v>
      </c>
      <c r="HY485" s="2">
        <v>42765</v>
      </c>
      <c r="ID485">
        <v>2</v>
      </c>
      <c r="IE485">
        <v>4</v>
      </c>
    </row>
    <row r="486" spans="1:239" x14ac:dyDescent="0.35">
      <c r="A486">
        <v>64</v>
      </c>
      <c r="B486">
        <v>1</v>
      </c>
      <c r="C486" s="9">
        <v>2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114"/>
        <v>1</v>
      </c>
      <c r="M486">
        <v>2</v>
      </c>
      <c r="N486">
        <v>0</v>
      </c>
      <c r="O486">
        <v>0</v>
      </c>
      <c r="P486">
        <v>1</v>
      </c>
      <c r="Q486">
        <f t="shared" si="115"/>
        <v>0</v>
      </c>
      <c r="R486" s="8">
        <v>25</v>
      </c>
      <c r="S486" s="8">
        <v>9.454960899797113E-2</v>
      </c>
      <c r="T486">
        <v>1</v>
      </c>
      <c r="U486">
        <v>0</v>
      </c>
      <c r="V486">
        <v>1</v>
      </c>
      <c r="W486">
        <v>0</v>
      </c>
      <c r="X486" s="8">
        <v>0.19827085687342791</v>
      </c>
      <c r="Y486">
        <v>0</v>
      </c>
      <c r="Z486" s="8">
        <v>134.5</v>
      </c>
      <c r="AA486" s="8">
        <v>68</v>
      </c>
      <c r="AB486" s="8">
        <v>97.201219512195124</v>
      </c>
      <c r="AC486">
        <v>1</v>
      </c>
      <c r="AD486" s="8">
        <v>1.7629629629629631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s="8">
        <v>35.5</v>
      </c>
      <c r="AL486" s="8">
        <v>73</v>
      </c>
      <c r="AM486" s="6">
        <v>8.4878219135635966</v>
      </c>
      <c r="AN486">
        <v>0</v>
      </c>
      <c r="AO486" s="8">
        <v>88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 s="8">
        <v>3</v>
      </c>
      <c r="AW486">
        <v>0</v>
      </c>
      <c r="AX486">
        <v>0</v>
      </c>
      <c r="AY486">
        <v>1</v>
      </c>
      <c r="AZ486" s="8">
        <v>163</v>
      </c>
      <c r="BA486" s="8">
        <v>89.500000000000014</v>
      </c>
      <c r="BB486" t="s">
        <v>222</v>
      </c>
      <c r="BD486" s="2">
        <v>41298</v>
      </c>
      <c r="BE486" s="2">
        <v>41696</v>
      </c>
      <c r="BF486" s="8">
        <v>398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7</v>
      </c>
      <c r="BO486">
        <v>10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0</v>
      </c>
      <c r="CN486" s="6">
        <v>0.1</v>
      </c>
      <c r="CO486" s="8">
        <v>0</v>
      </c>
      <c r="CP486" s="8">
        <v>0</v>
      </c>
      <c r="CQ486" s="8">
        <v>100</v>
      </c>
      <c r="CR486" s="8">
        <v>71</v>
      </c>
      <c r="CS486">
        <v>0</v>
      </c>
      <c r="CT486" s="4">
        <v>0.52788104089219334</v>
      </c>
      <c r="CU486" s="8">
        <v>63.5</v>
      </c>
      <c r="CV486" s="8">
        <v>67.5</v>
      </c>
      <c r="CW486" s="8">
        <v>0</v>
      </c>
      <c r="CX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f t="shared" si="116"/>
        <v>0</v>
      </c>
      <c r="EO486">
        <f t="shared" si="117"/>
        <v>0</v>
      </c>
      <c r="EP486">
        <f t="shared" si="118"/>
        <v>0</v>
      </c>
      <c r="EQ486">
        <f t="shared" si="119"/>
        <v>0</v>
      </c>
      <c r="ER486">
        <f t="shared" si="120"/>
        <v>0</v>
      </c>
      <c r="ES486">
        <f t="shared" si="121"/>
        <v>0</v>
      </c>
      <c r="ET486">
        <f t="shared" si="122"/>
        <v>0</v>
      </c>
      <c r="EU486">
        <f t="shared" si="123"/>
        <v>0</v>
      </c>
      <c r="EV486">
        <f t="shared" si="124"/>
        <v>0</v>
      </c>
      <c r="EW486">
        <f t="shared" si="125"/>
        <v>0</v>
      </c>
      <c r="EX486">
        <f t="shared" si="126"/>
        <v>0</v>
      </c>
      <c r="EY486" s="8">
        <v>1.788732394366197</v>
      </c>
      <c r="EZ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HA486">
        <v>0</v>
      </c>
      <c r="HB486">
        <v>0</v>
      </c>
      <c r="HD486">
        <v>0</v>
      </c>
      <c r="HE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f>HA486</f>
        <v>0</v>
      </c>
      <c r="HT486">
        <v>0</v>
      </c>
      <c r="HU486">
        <v>1</v>
      </c>
      <c r="HV486">
        <v>0</v>
      </c>
      <c r="HW486" s="2">
        <v>41824</v>
      </c>
      <c r="HX486">
        <v>0</v>
      </c>
      <c r="HZ486">
        <v>128</v>
      </c>
      <c r="IA486">
        <v>1</v>
      </c>
      <c r="ID486">
        <v>0</v>
      </c>
      <c r="IE486">
        <v>0</v>
      </c>
    </row>
    <row r="487" spans="1:239" x14ac:dyDescent="0.35">
      <c r="A487">
        <v>84</v>
      </c>
      <c r="B487">
        <v>2</v>
      </c>
      <c r="C487" s="9">
        <v>2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f t="shared" si="114"/>
        <v>1</v>
      </c>
      <c r="M487">
        <v>1</v>
      </c>
      <c r="N487">
        <v>0</v>
      </c>
      <c r="O487">
        <v>1</v>
      </c>
      <c r="P487">
        <v>0</v>
      </c>
      <c r="Q487">
        <f t="shared" si="115"/>
        <v>1</v>
      </c>
      <c r="R487" s="8">
        <v>0</v>
      </c>
      <c r="S487" s="8">
        <v>63</v>
      </c>
      <c r="T487">
        <v>0</v>
      </c>
      <c r="U487">
        <v>1</v>
      </c>
      <c r="V487">
        <v>0</v>
      </c>
      <c r="W487">
        <v>0</v>
      </c>
      <c r="X487" s="8">
        <v>0</v>
      </c>
      <c r="Y487">
        <v>0</v>
      </c>
      <c r="Z487" s="8">
        <v>132</v>
      </c>
      <c r="AA487" s="8">
        <v>63</v>
      </c>
      <c r="AB487" s="8">
        <v>95</v>
      </c>
      <c r="AC487">
        <v>1</v>
      </c>
      <c r="AD487" s="8">
        <v>2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 s="8">
        <v>41.5</v>
      </c>
      <c r="AL487" s="8">
        <v>58.499999999999993</v>
      </c>
      <c r="AM487" s="6">
        <v>8</v>
      </c>
      <c r="AN487">
        <v>0</v>
      </c>
      <c r="AO487" s="8">
        <v>49</v>
      </c>
      <c r="AP487">
        <v>2</v>
      </c>
      <c r="AQ487">
        <v>1</v>
      </c>
      <c r="AR487">
        <v>1</v>
      </c>
      <c r="AS487">
        <v>0</v>
      </c>
      <c r="AT487">
        <v>0</v>
      </c>
      <c r="AU487">
        <v>0</v>
      </c>
      <c r="AV487" s="8">
        <v>3</v>
      </c>
      <c r="AW487">
        <v>0</v>
      </c>
      <c r="AX487">
        <v>0</v>
      </c>
      <c r="AY487">
        <v>1</v>
      </c>
      <c r="AZ487" s="8">
        <v>218</v>
      </c>
      <c r="BA487" s="8">
        <v>176.5</v>
      </c>
      <c r="BB487" t="s">
        <v>234</v>
      </c>
      <c r="BC487" t="s">
        <v>232</v>
      </c>
      <c r="BD487" s="2">
        <v>42231</v>
      </c>
      <c r="BE487" s="2">
        <v>42635</v>
      </c>
      <c r="BF487" s="8">
        <v>404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5</v>
      </c>
      <c r="BO487">
        <v>16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1</v>
      </c>
      <c r="CI487">
        <v>2</v>
      </c>
      <c r="CJ487">
        <v>0</v>
      </c>
      <c r="CK487">
        <v>1</v>
      </c>
      <c r="CL487">
        <v>0</v>
      </c>
      <c r="CM487">
        <v>1</v>
      </c>
      <c r="CN487" s="6">
        <v>0.90732223354616615</v>
      </c>
      <c r="CO487" s="8">
        <v>0</v>
      </c>
      <c r="CP487" s="8">
        <v>100</v>
      </c>
      <c r="CQ487" s="8">
        <v>0</v>
      </c>
      <c r="CR487" s="8">
        <v>58.5</v>
      </c>
      <c r="CS487">
        <v>0</v>
      </c>
      <c r="CT487" s="4">
        <v>0.44318181818181818</v>
      </c>
      <c r="CU487" s="8">
        <v>73.5</v>
      </c>
      <c r="CV487" s="8">
        <v>52.5</v>
      </c>
      <c r="CW487" s="8">
        <v>1</v>
      </c>
      <c r="CX487">
        <v>1</v>
      </c>
      <c r="CY487" s="2">
        <v>43153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0</v>
      </c>
      <c r="DG487">
        <v>0</v>
      </c>
      <c r="DH487">
        <v>1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1</v>
      </c>
      <c r="DR487">
        <v>1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f t="shared" si="116"/>
        <v>1</v>
      </c>
      <c r="EO487">
        <f t="shared" si="117"/>
        <v>1</v>
      </c>
      <c r="EP487">
        <f t="shared" si="118"/>
        <v>1</v>
      </c>
      <c r="EQ487">
        <f t="shared" si="119"/>
        <v>1</v>
      </c>
      <c r="ER487">
        <f t="shared" si="120"/>
        <v>1</v>
      </c>
      <c r="ES487">
        <f t="shared" si="121"/>
        <v>1</v>
      </c>
      <c r="ET487">
        <f t="shared" si="122"/>
        <v>0</v>
      </c>
      <c r="EU487">
        <f t="shared" si="123"/>
        <v>0</v>
      </c>
      <c r="EV487">
        <f t="shared" si="124"/>
        <v>1</v>
      </c>
      <c r="EW487">
        <f t="shared" si="125"/>
        <v>0</v>
      </c>
      <c r="EX487">
        <f t="shared" si="126"/>
        <v>0</v>
      </c>
      <c r="EY487" s="8">
        <v>1.873239436619718</v>
      </c>
      <c r="EZ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1</v>
      </c>
      <c r="GY487">
        <v>1</v>
      </c>
      <c r="GZ487" s="2">
        <v>43132</v>
      </c>
      <c r="HA487">
        <v>1</v>
      </c>
      <c r="HB487">
        <v>0</v>
      </c>
      <c r="HD487">
        <v>0</v>
      </c>
      <c r="HE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f>HA487</f>
        <v>1</v>
      </c>
      <c r="HT487">
        <v>0</v>
      </c>
      <c r="HU487">
        <v>0</v>
      </c>
      <c r="HV487">
        <v>1</v>
      </c>
      <c r="HX487">
        <v>0</v>
      </c>
      <c r="IB487">
        <v>497</v>
      </c>
      <c r="IC487">
        <v>0</v>
      </c>
      <c r="ID487">
        <v>2</v>
      </c>
      <c r="IE487">
        <v>4</v>
      </c>
    </row>
    <row r="488" spans="1:239" x14ac:dyDescent="0.35">
      <c r="A488">
        <v>75</v>
      </c>
      <c r="B488">
        <v>1</v>
      </c>
      <c r="C488" s="9">
        <v>2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f t="shared" si="114"/>
        <v>1</v>
      </c>
      <c r="M488">
        <v>1</v>
      </c>
      <c r="N488">
        <v>0</v>
      </c>
      <c r="O488">
        <v>1</v>
      </c>
      <c r="P488">
        <v>0</v>
      </c>
      <c r="Q488">
        <f t="shared" si="115"/>
        <v>1</v>
      </c>
      <c r="R488" s="8">
        <v>0</v>
      </c>
      <c r="S488" s="8">
        <v>20</v>
      </c>
      <c r="T488">
        <v>0</v>
      </c>
      <c r="U488">
        <v>1</v>
      </c>
      <c r="V488">
        <v>0</v>
      </c>
      <c r="W488">
        <v>0</v>
      </c>
      <c r="X488" s="8">
        <v>0</v>
      </c>
      <c r="Y488">
        <v>0</v>
      </c>
      <c r="Z488" s="8">
        <v>125</v>
      </c>
      <c r="AA488" s="8">
        <v>64</v>
      </c>
      <c r="AB488" s="8">
        <v>97</v>
      </c>
      <c r="AC488">
        <v>0</v>
      </c>
      <c r="AD488" s="8">
        <v>2.015748031496063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 s="8">
        <v>35.93956474568165</v>
      </c>
      <c r="AL488" s="8">
        <v>56</v>
      </c>
      <c r="AM488" s="6">
        <v>7.5</v>
      </c>
      <c r="AN488">
        <v>0</v>
      </c>
      <c r="AO488" s="8">
        <v>53</v>
      </c>
      <c r="AP488">
        <v>2</v>
      </c>
      <c r="AQ488">
        <v>1</v>
      </c>
      <c r="AR488">
        <v>1</v>
      </c>
      <c r="AS488">
        <v>0</v>
      </c>
      <c r="AT488">
        <v>0</v>
      </c>
      <c r="AU488">
        <v>0</v>
      </c>
      <c r="AV488" s="8">
        <v>2</v>
      </c>
      <c r="AW488">
        <v>0</v>
      </c>
      <c r="AX488">
        <v>1</v>
      </c>
      <c r="AY488">
        <v>0</v>
      </c>
      <c r="AZ488" s="8">
        <v>144</v>
      </c>
      <c r="BA488" s="8">
        <v>0</v>
      </c>
      <c r="BB488" t="s">
        <v>227</v>
      </c>
      <c r="BD488" s="2">
        <v>41547</v>
      </c>
      <c r="BE488" s="2">
        <v>41957</v>
      </c>
      <c r="BF488" s="8">
        <v>410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</v>
      </c>
      <c r="BO488">
        <v>6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v>0</v>
      </c>
      <c r="CM488">
        <v>1</v>
      </c>
      <c r="CN488" s="6">
        <v>0.1</v>
      </c>
      <c r="CO488" s="8">
        <v>0</v>
      </c>
      <c r="CP488" s="8">
        <v>0</v>
      </c>
      <c r="CQ488" s="8">
        <v>100</v>
      </c>
      <c r="CR488" s="8">
        <v>77</v>
      </c>
      <c r="CS488">
        <v>0</v>
      </c>
      <c r="CT488" s="4">
        <v>0.61599999999999999</v>
      </c>
      <c r="CU488" s="8">
        <v>48</v>
      </c>
      <c r="CV488" s="8">
        <v>102</v>
      </c>
      <c r="CW488" s="8">
        <v>1</v>
      </c>
      <c r="CX488">
        <v>1</v>
      </c>
      <c r="CY488" s="2">
        <v>42127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0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0</v>
      </c>
      <c r="DW488">
        <v>0</v>
      </c>
      <c r="DX488">
        <v>0</v>
      </c>
      <c r="DY488">
        <v>1</v>
      </c>
      <c r="DZ488">
        <v>1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f t="shared" si="116"/>
        <v>1</v>
      </c>
      <c r="EO488">
        <f t="shared" si="117"/>
        <v>0</v>
      </c>
      <c r="EP488">
        <f t="shared" si="118"/>
        <v>1</v>
      </c>
      <c r="EQ488">
        <f t="shared" si="119"/>
        <v>1</v>
      </c>
      <c r="ER488">
        <f t="shared" si="120"/>
        <v>0</v>
      </c>
      <c r="ES488">
        <f t="shared" si="121"/>
        <v>1</v>
      </c>
      <c r="ET488">
        <f t="shared" si="122"/>
        <v>1</v>
      </c>
      <c r="EU488">
        <f t="shared" si="123"/>
        <v>1</v>
      </c>
      <c r="EV488">
        <f t="shared" si="124"/>
        <v>0</v>
      </c>
      <c r="EW488">
        <f t="shared" si="125"/>
        <v>0</v>
      </c>
      <c r="EX488">
        <f t="shared" si="126"/>
        <v>1</v>
      </c>
      <c r="EY488" s="8">
        <v>3</v>
      </c>
      <c r="EZ488">
        <v>1</v>
      </c>
      <c r="FA488" s="2">
        <v>42146</v>
      </c>
      <c r="FB488">
        <v>0</v>
      </c>
      <c r="FC488">
        <v>1</v>
      </c>
      <c r="FD488">
        <v>0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</v>
      </c>
      <c r="FV488" s="2">
        <v>42239</v>
      </c>
      <c r="FW488">
        <v>1</v>
      </c>
      <c r="FX488">
        <v>1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1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</v>
      </c>
      <c r="GY488">
        <v>1</v>
      </c>
      <c r="GZ488" s="2">
        <v>42150</v>
      </c>
      <c r="HA488">
        <v>2</v>
      </c>
      <c r="HB488">
        <v>1</v>
      </c>
      <c r="HC488" s="2">
        <v>42253</v>
      </c>
      <c r="HD488">
        <v>6</v>
      </c>
      <c r="HE488">
        <v>1</v>
      </c>
      <c r="HF488" s="2">
        <v>42280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1</v>
      </c>
      <c r="HO488">
        <v>0</v>
      </c>
      <c r="HP488">
        <v>0</v>
      </c>
      <c r="HQ488">
        <v>0</v>
      </c>
      <c r="HR488">
        <v>8</v>
      </c>
      <c r="HT488">
        <v>0</v>
      </c>
      <c r="HU488">
        <v>1</v>
      </c>
      <c r="HV488">
        <v>1</v>
      </c>
      <c r="HX488">
        <v>1</v>
      </c>
      <c r="HY488" s="2">
        <v>42378</v>
      </c>
      <c r="IB488">
        <v>193</v>
      </c>
      <c r="IC488">
        <v>1</v>
      </c>
      <c r="ID488">
        <v>1</v>
      </c>
      <c r="IE488">
        <v>3</v>
      </c>
    </row>
    <row r="489" spans="1:239" x14ac:dyDescent="0.35">
      <c r="A489">
        <v>77</v>
      </c>
      <c r="B489">
        <v>1</v>
      </c>
      <c r="C489" s="9">
        <v>3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f t="shared" si="114"/>
        <v>1</v>
      </c>
      <c r="M489">
        <v>0</v>
      </c>
      <c r="N489">
        <v>1</v>
      </c>
      <c r="O489">
        <v>0</v>
      </c>
      <c r="P489">
        <v>0</v>
      </c>
      <c r="Q489">
        <f t="shared" si="115"/>
        <v>1</v>
      </c>
      <c r="R489" s="8">
        <v>0</v>
      </c>
      <c r="S489" s="8">
        <v>0</v>
      </c>
      <c r="T489">
        <v>0</v>
      </c>
      <c r="U489">
        <v>1</v>
      </c>
      <c r="V489">
        <v>0</v>
      </c>
      <c r="W489">
        <v>0</v>
      </c>
      <c r="X489" s="8">
        <v>0</v>
      </c>
      <c r="Y489">
        <v>0</v>
      </c>
      <c r="Z489" s="8">
        <v>106</v>
      </c>
      <c r="AA489" s="8">
        <v>43</v>
      </c>
      <c r="AB489" s="8">
        <v>97</v>
      </c>
      <c r="AC489">
        <v>0</v>
      </c>
      <c r="AD489" s="8">
        <v>1.5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 s="8">
        <v>39.89785288383198</v>
      </c>
      <c r="AL489" s="8">
        <v>57</v>
      </c>
      <c r="AM489" s="6">
        <v>8.1</v>
      </c>
      <c r="AN489">
        <v>0</v>
      </c>
      <c r="AO489" s="8">
        <v>9</v>
      </c>
      <c r="AP489">
        <v>5</v>
      </c>
      <c r="AQ489">
        <v>1</v>
      </c>
      <c r="AR489">
        <v>0</v>
      </c>
      <c r="AS489">
        <v>0</v>
      </c>
      <c r="AT489">
        <v>0</v>
      </c>
      <c r="AU489">
        <v>1</v>
      </c>
      <c r="AV489" s="8">
        <v>3</v>
      </c>
      <c r="AW489">
        <v>0</v>
      </c>
      <c r="AX489">
        <v>0</v>
      </c>
      <c r="AY489">
        <v>1</v>
      </c>
      <c r="AZ489" s="8">
        <v>506</v>
      </c>
      <c r="BA489" s="8">
        <v>410.5</v>
      </c>
      <c r="BD489" s="2">
        <v>41014</v>
      </c>
      <c r="BE489" s="2">
        <v>41545</v>
      </c>
      <c r="BF489" s="8">
        <v>531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3</v>
      </c>
      <c r="CJ489">
        <v>1</v>
      </c>
      <c r="CK489">
        <v>1</v>
      </c>
      <c r="CL489">
        <v>1</v>
      </c>
      <c r="CM489">
        <v>0</v>
      </c>
      <c r="CN489" s="6">
        <v>6</v>
      </c>
      <c r="CO489" s="8">
        <v>30</v>
      </c>
      <c r="CP489" s="8">
        <v>0</v>
      </c>
      <c r="CQ489" s="8">
        <v>70</v>
      </c>
      <c r="CR489" s="8">
        <v>56.5</v>
      </c>
      <c r="CS489">
        <v>0</v>
      </c>
      <c r="CT489" s="4">
        <v>0.53301886792452835</v>
      </c>
      <c r="CU489" s="8">
        <v>49.5</v>
      </c>
      <c r="CV489" s="8">
        <v>48</v>
      </c>
      <c r="CW489" s="8">
        <v>0</v>
      </c>
      <c r="CX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f t="shared" si="116"/>
        <v>0</v>
      </c>
      <c r="EO489">
        <f t="shared" si="117"/>
        <v>0</v>
      </c>
      <c r="EP489">
        <f t="shared" si="118"/>
        <v>0</v>
      </c>
      <c r="EQ489">
        <f t="shared" si="119"/>
        <v>0</v>
      </c>
      <c r="ER489">
        <f t="shared" si="120"/>
        <v>0</v>
      </c>
      <c r="ES489">
        <f t="shared" si="121"/>
        <v>0</v>
      </c>
      <c r="ET489">
        <f t="shared" si="122"/>
        <v>0</v>
      </c>
      <c r="EU489">
        <f t="shared" si="123"/>
        <v>0</v>
      </c>
      <c r="EV489">
        <f t="shared" si="124"/>
        <v>0</v>
      </c>
      <c r="EW489">
        <f t="shared" si="125"/>
        <v>0</v>
      </c>
      <c r="EX489">
        <f t="shared" si="126"/>
        <v>0</v>
      </c>
      <c r="EY489" s="8">
        <v>1.756756756756757</v>
      </c>
      <c r="EZ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HA489">
        <v>0</v>
      </c>
      <c r="HB489">
        <v>0</v>
      </c>
      <c r="HD489">
        <v>0</v>
      </c>
      <c r="HE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1</v>
      </c>
      <c r="HP489">
        <v>57</v>
      </c>
      <c r="HQ489">
        <v>0</v>
      </c>
      <c r="HR489">
        <f>HA489</f>
        <v>0</v>
      </c>
      <c r="HT489">
        <v>0</v>
      </c>
      <c r="HU489">
        <v>0</v>
      </c>
      <c r="HV489">
        <v>0</v>
      </c>
      <c r="HX489">
        <v>1</v>
      </c>
      <c r="HY489" s="2">
        <v>41714</v>
      </c>
      <c r="ID489">
        <v>2</v>
      </c>
      <c r="IE489">
        <v>4</v>
      </c>
    </row>
    <row r="490" spans="1:239" x14ac:dyDescent="0.35">
      <c r="A490">
        <v>77</v>
      </c>
      <c r="B490">
        <v>1</v>
      </c>
      <c r="C490" s="9">
        <v>3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f t="shared" si="114"/>
        <v>1</v>
      </c>
      <c r="M490">
        <v>0</v>
      </c>
      <c r="N490">
        <v>1</v>
      </c>
      <c r="O490">
        <v>0</v>
      </c>
      <c r="P490">
        <v>0</v>
      </c>
      <c r="Q490">
        <f t="shared" si="115"/>
        <v>1</v>
      </c>
      <c r="R490" s="8">
        <v>0</v>
      </c>
      <c r="S490" s="8">
        <v>0</v>
      </c>
      <c r="T490">
        <v>0</v>
      </c>
      <c r="U490">
        <v>1</v>
      </c>
      <c r="V490">
        <v>0</v>
      </c>
      <c r="W490">
        <v>0</v>
      </c>
      <c r="X490" s="8">
        <v>0</v>
      </c>
      <c r="Y490">
        <v>0</v>
      </c>
      <c r="Z490" s="8">
        <v>106</v>
      </c>
      <c r="AA490" s="8">
        <v>43</v>
      </c>
      <c r="AB490" s="8">
        <v>97</v>
      </c>
      <c r="AC490">
        <v>0</v>
      </c>
      <c r="AD490" s="8">
        <v>1.968992248062015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 s="8">
        <v>40.5</v>
      </c>
      <c r="AL490" s="8">
        <v>57</v>
      </c>
      <c r="AM490" s="6">
        <v>8.1</v>
      </c>
      <c r="AN490">
        <v>0</v>
      </c>
      <c r="AO490" s="8">
        <v>9</v>
      </c>
      <c r="AP490">
        <v>5</v>
      </c>
      <c r="AQ490">
        <v>1</v>
      </c>
      <c r="AR490">
        <v>0</v>
      </c>
      <c r="AS490">
        <v>0</v>
      </c>
      <c r="AT490">
        <v>0</v>
      </c>
      <c r="AU490">
        <v>1</v>
      </c>
      <c r="AV490" s="8">
        <v>3</v>
      </c>
      <c r="AW490">
        <v>0</v>
      </c>
      <c r="AX490">
        <v>0</v>
      </c>
      <c r="AY490">
        <v>1</v>
      </c>
      <c r="AZ490" s="8">
        <v>506</v>
      </c>
      <c r="BA490" s="8">
        <v>370</v>
      </c>
      <c r="BD490" s="2">
        <v>41014</v>
      </c>
      <c r="BE490" s="2">
        <v>41545</v>
      </c>
      <c r="BF490" s="8">
        <v>531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5</v>
      </c>
      <c r="BO490">
        <v>16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1</v>
      </c>
      <c r="CN490" s="6">
        <v>2.9</v>
      </c>
      <c r="CO490" s="8">
        <v>100</v>
      </c>
      <c r="CP490" s="8">
        <v>0</v>
      </c>
      <c r="CQ490" s="8">
        <v>0</v>
      </c>
      <c r="CR490" s="8">
        <v>55</v>
      </c>
      <c r="CS490">
        <v>0</v>
      </c>
      <c r="CT490" s="4">
        <v>0.51886792452830188</v>
      </c>
      <c r="CU490" s="8">
        <v>51</v>
      </c>
      <c r="CV490" s="8">
        <v>51</v>
      </c>
      <c r="CW490" s="8">
        <v>1</v>
      </c>
      <c r="CX490">
        <v>1</v>
      </c>
      <c r="CY490" s="2">
        <v>41550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1</v>
      </c>
      <c r="DX490">
        <v>1</v>
      </c>
      <c r="DY490">
        <v>0</v>
      </c>
      <c r="DZ490">
        <v>0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f t="shared" si="116"/>
        <v>0</v>
      </c>
      <c r="EO490">
        <f t="shared" si="117"/>
        <v>0</v>
      </c>
      <c r="EP490">
        <f t="shared" si="118"/>
        <v>0</v>
      </c>
      <c r="EQ490">
        <f t="shared" si="119"/>
        <v>0</v>
      </c>
      <c r="ER490">
        <f t="shared" si="120"/>
        <v>0</v>
      </c>
      <c r="ES490">
        <f t="shared" si="121"/>
        <v>1</v>
      </c>
      <c r="ET490">
        <f t="shared" si="122"/>
        <v>0</v>
      </c>
      <c r="EU490">
        <f t="shared" si="123"/>
        <v>0</v>
      </c>
      <c r="EV490">
        <f t="shared" si="124"/>
        <v>1</v>
      </c>
      <c r="EW490">
        <f t="shared" si="125"/>
        <v>0</v>
      </c>
      <c r="EX490">
        <f t="shared" si="126"/>
        <v>0</v>
      </c>
      <c r="EY490" s="8">
        <v>1.816901408450704</v>
      </c>
      <c r="EZ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0</v>
      </c>
      <c r="HA490">
        <v>0</v>
      </c>
      <c r="HB490">
        <v>0</v>
      </c>
      <c r="HD490">
        <v>0</v>
      </c>
      <c r="HE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1</v>
      </c>
      <c r="HP490">
        <v>57</v>
      </c>
      <c r="HQ490">
        <v>0</v>
      </c>
      <c r="HR490">
        <f>HA490</f>
        <v>0</v>
      </c>
      <c r="HT490">
        <v>0</v>
      </c>
      <c r="HU490">
        <v>0</v>
      </c>
      <c r="HV490">
        <v>0</v>
      </c>
      <c r="HX490">
        <v>1</v>
      </c>
      <c r="HY490" s="2">
        <v>41714</v>
      </c>
      <c r="ID490">
        <v>2</v>
      </c>
      <c r="IE490">
        <v>4</v>
      </c>
    </row>
    <row r="491" spans="1:239" x14ac:dyDescent="0.35">
      <c r="A491">
        <v>72</v>
      </c>
      <c r="B491">
        <v>1</v>
      </c>
      <c r="C491" s="9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f t="shared" si="114"/>
        <v>0</v>
      </c>
      <c r="M491">
        <v>2</v>
      </c>
      <c r="N491">
        <v>0</v>
      </c>
      <c r="O491">
        <v>0</v>
      </c>
      <c r="P491">
        <v>1</v>
      </c>
      <c r="Q491">
        <f t="shared" si="115"/>
        <v>0</v>
      </c>
      <c r="R491" s="8">
        <v>22</v>
      </c>
      <c r="S491" s="8">
        <v>0.1565934768492048</v>
      </c>
      <c r="T491">
        <v>0</v>
      </c>
      <c r="U491">
        <v>1</v>
      </c>
      <c r="V491">
        <v>0</v>
      </c>
      <c r="W491">
        <v>0</v>
      </c>
      <c r="X491" s="8">
        <v>0</v>
      </c>
      <c r="Y491">
        <v>0</v>
      </c>
      <c r="Z491" s="8">
        <v>127</v>
      </c>
      <c r="AA491" s="8">
        <v>45</v>
      </c>
      <c r="AB491" s="8">
        <v>95</v>
      </c>
      <c r="AC491">
        <v>0</v>
      </c>
      <c r="AD491" s="8">
        <v>2.0141843971631199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 s="8">
        <v>38.5</v>
      </c>
      <c r="AL491" s="8">
        <v>54</v>
      </c>
      <c r="AM491" s="6">
        <v>7.4</v>
      </c>
      <c r="AN491">
        <v>0</v>
      </c>
      <c r="AO491" s="8">
        <v>90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 s="8">
        <v>3</v>
      </c>
      <c r="AW491">
        <v>0</v>
      </c>
      <c r="AX491">
        <v>0</v>
      </c>
      <c r="AY491">
        <v>1</v>
      </c>
      <c r="AZ491" s="8">
        <v>431</v>
      </c>
      <c r="BA491" s="8">
        <v>431</v>
      </c>
      <c r="BD491" s="2">
        <v>42019</v>
      </c>
      <c r="BE491" s="2">
        <v>42558</v>
      </c>
      <c r="BF491" s="8">
        <v>539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2</v>
      </c>
      <c r="BO491">
        <v>16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3</v>
      </c>
      <c r="CJ491">
        <v>1</v>
      </c>
      <c r="CK491">
        <v>1</v>
      </c>
      <c r="CL491">
        <v>1</v>
      </c>
      <c r="CM491">
        <v>1</v>
      </c>
      <c r="CN491" s="6">
        <v>25</v>
      </c>
      <c r="CO491" s="8">
        <v>0</v>
      </c>
      <c r="CP491" s="8">
        <v>100</v>
      </c>
      <c r="CQ491" s="8">
        <v>0</v>
      </c>
      <c r="CR491" s="8">
        <v>59.833960879882603</v>
      </c>
      <c r="CS491">
        <v>0</v>
      </c>
      <c r="CT491" s="4">
        <v>0.47113355023529607</v>
      </c>
      <c r="CU491" s="8">
        <v>67.166039120117404</v>
      </c>
      <c r="CV491" s="8">
        <v>39</v>
      </c>
      <c r="CW491" s="8">
        <v>1</v>
      </c>
      <c r="CX491">
        <v>1</v>
      </c>
      <c r="CY491" s="2">
        <v>42560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0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0</v>
      </c>
      <c r="DX491">
        <v>1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f t="shared" si="116"/>
        <v>1</v>
      </c>
      <c r="EO491">
        <f t="shared" si="117"/>
        <v>0</v>
      </c>
      <c r="EP491">
        <f t="shared" si="118"/>
        <v>1</v>
      </c>
      <c r="EQ491">
        <f t="shared" si="119"/>
        <v>1</v>
      </c>
      <c r="ER491">
        <f t="shared" si="120"/>
        <v>0</v>
      </c>
      <c r="ES491">
        <f t="shared" si="121"/>
        <v>1</v>
      </c>
      <c r="ET491">
        <f t="shared" si="122"/>
        <v>0</v>
      </c>
      <c r="EU491">
        <f t="shared" si="123"/>
        <v>0</v>
      </c>
      <c r="EV491">
        <f t="shared" si="124"/>
        <v>1</v>
      </c>
      <c r="EW491">
        <f t="shared" si="125"/>
        <v>0</v>
      </c>
      <c r="EX491">
        <f t="shared" si="126"/>
        <v>0</v>
      </c>
      <c r="EY491" s="8">
        <v>3</v>
      </c>
      <c r="EZ491">
        <v>1</v>
      </c>
      <c r="FA491" s="2">
        <v>42564</v>
      </c>
      <c r="FB491">
        <v>0</v>
      </c>
      <c r="FC491">
        <v>0</v>
      </c>
      <c r="FD491">
        <v>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 s="2">
        <v>42560</v>
      </c>
      <c r="HA491">
        <v>5</v>
      </c>
      <c r="HB491">
        <v>1</v>
      </c>
      <c r="HC491" s="2">
        <v>42650</v>
      </c>
      <c r="HD491">
        <v>6</v>
      </c>
      <c r="HE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f>HD491</f>
        <v>6</v>
      </c>
      <c r="HT491">
        <v>0</v>
      </c>
      <c r="HU491">
        <v>1</v>
      </c>
      <c r="HV491">
        <v>1</v>
      </c>
      <c r="HW491" s="2">
        <v>42741</v>
      </c>
      <c r="HX491">
        <v>0</v>
      </c>
      <c r="HZ491">
        <v>183</v>
      </c>
      <c r="IA491">
        <v>1</v>
      </c>
      <c r="IB491">
        <v>2</v>
      </c>
      <c r="IC491">
        <v>1</v>
      </c>
      <c r="ID491">
        <v>1</v>
      </c>
      <c r="IE491">
        <v>3</v>
      </c>
    </row>
    <row r="492" spans="1:239" x14ac:dyDescent="0.35">
      <c r="A492">
        <v>83</v>
      </c>
      <c r="B492">
        <v>2</v>
      </c>
      <c r="C492" s="9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f t="shared" si="114"/>
        <v>0</v>
      </c>
      <c r="M492">
        <v>0</v>
      </c>
      <c r="N492">
        <v>1</v>
      </c>
      <c r="O492">
        <v>0</v>
      </c>
      <c r="P492">
        <v>0</v>
      </c>
      <c r="Q492">
        <f t="shared" si="115"/>
        <v>1</v>
      </c>
      <c r="R492" s="8">
        <v>0</v>
      </c>
      <c r="S492" s="8">
        <v>0</v>
      </c>
      <c r="T492">
        <v>0</v>
      </c>
      <c r="U492">
        <v>1</v>
      </c>
      <c r="V492">
        <v>0</v>
      </c>
      <c r="W492">
        <v>0</v>
      </c>
      <c r="X492" s="8">
        <v>0</v>
      </c>
      <c r="Y492">
        <v>0</v>
      </c>
      <c r="Z492" s="8">
        <v>136.5</v>
      </c>
      <c r="AA492" s="8">
        <v>77</v>
      </c>
      <c r="AB492" s="8">
        <v>97.5</v>
      </c>
      <c r="AC492">
        <v>0</v>
      </c>
      <c r="AD492" s="8">
        <v>1.879699248120301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 s="8">
        <v>50</v>
      </c>
      <c r="AL492" s="8">
        <v>65</v>
      </c>
      <c r="AM492" s="6">
        <v>8.0201045940859661</v>
      </c>
      <c r="AN492">
        <v>0</v>
      </c>
      <c r="AO492" s="8">
        <v>69</v>
      </c>
      <c r="AQ492">
        <v>1</v>
      </c>
      <c r="AR492">
        <v>0</v>
      </c>
      <c r="AS492">
        <v>0</v>
      </c>
      <c r="AT492">
        <v>0</v>
      </c>
      <c r="AU492">
        <v>0</v>
      </c>
      <c r="AV492" s="8">
        <v>3</v>
      </c>
      <c r="AW492">
        <v>0</v>
      </c>
      <c r="AX492">
        <v>0</v>
      </c>
      <c r="AY492">
        <v>1</v>
      </c>
      <c r="AZ492" s="8">
        <v>166</v>
      </c>
      <c r="BA492" s="8">
        <v>109</v>
      </c>
      <c r="BD492" s="2">
        <v>41105</v>
      </c>
      <c r="BE492" s="2">
        <v>41874</v>
      </c>
      <c r="BF492" s="8">
        <v>769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7</v>
      </c>
      <c r="BO492">
        <v>2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0</v>
      </c>
      <c r="CL492">
        <v>0</v>
      </c>
      <c r="CM492">
        <v>0</v>
      </c>
      <c r="CN492" s="6">
        <v>3.5</v>
      </c>
      <c r="CO492" s="8">
        <v>0</v>
      </c>
      <c r="CP492" s="8">
        <v>0</v>
      </c>
      <c r="CQ492" s="8">
        <v>100</v>
      </c>
      <c r="CR492" s="8">
        <v>94.1176422013245</v>
      </c>
      <c r="CS492">
        <v>0</v>
      </c>
      <c r="CT492" s="4">
        <v>0.68950653627343961</v>
      </c>
      <c r="CU492" s="8">
        <v>42.3823577986755</v>
      </c>
      <c r="CV492" s="8">
        <v>92.000000000000014</v>
      </c>
      <c r="CW492" s="8">
        <v>0</v>
      </c>
      <c r="CX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f t="shared" si="116"/>
        <v>0</v>
      </c>
      <c r="EO492">
        <f t="shared" si="117"/>
        <v>0</v>
      </c>
      <c r="EP492">
        <f t="shared" si="118"/>
        <v>0</v>
      </c>
      <c r="EQ492">
        <f t="shared" si="119"/>
        <v>0</v>
      </c>
      <c r="ER492">
        <f t="shared" si="120"/>
        <v>0</v>
      </c>
      <c r="ES492">
        <f t="shared" si="121"/>
        <v>0</v>
      </c>
      <c r="ET492">
        <f t="shared" si="122"/>
        <v>0</v>
      </c>
      <c r="EU492">
        <f t="shared" si="123"/>
        <v>0</v>
      </c>
      <c r="EV492">
        <f t="shared" si="124"/>
        <v>0</v>
      </c>
      <c r="EW492">
        <f t="shared" si="125"/>
        <v>0</v>
      </c>
      <c r="EX492">
        <f t="shared" si="126"/>
        <v>0</v>
      </c>
      <c r="EY492" s="8">
        <v>1.876712328767123</v>
      </c>
      <c r="EZ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HA492">
        <v>0</v>
      </c>
      <c r="HB492">
        <v>0</v>
      </c>
      <c r="HD492">
        <v>0</v>
      </c>
      <c r="HE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f t="shared" ref="HR492:HR510" si="128">HA492</f>
        <v>0</v>
      </c>
      <c r="HT492">
        <v>0</v>
      </c>
      <c r="HU492">
        <v>1</v>
      </c>
      <c r="HV492">
        <v>0</v>
      </c>
      <c r="HX492">
        <v>1</v>
      </c>
      <c r="HY492" s="2">
        <v>42074</v>
      </c>
      <c r="ID492">
        <v>2</v>
      </c>
      <c r="IE492">
        <v>4</v>
      </c>
    </row>
    <row r="493" spans="1:239" x14ac:dyDescent="0.35">
      <c r="A493">
        <v>58</v>
      </c>
      <c r="B493">
        <v>1</v>
      </c>
      <c r="C493" s="9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 t="shared" si="114"/>
        <v>0</v>
      </c>
      <c r="M493">
        <v>2</v>
      </c>
      <c r="N493">
        <v>0</v>
      </c>
      <c r="O493">
        <v>0</v>
      </c>
      <c r="P493">
        <v>1</v>
      </c>
      <c r="Q493">
        <f t="shared" si="115"/>
        <v>0</v>
      </c>
      <c r="R493" s="8">
        <v>5</v>
      </c>
      <c r="S493" s="8">
        <v>9.4568857949694621E-2</v>
      </c>
      <c r="T493">
        <v>1</v>
      </c>
      <c r="U493">
        <v>0</v>
      </c>
      <c r="V493">
        <v>1</v>
      </c>
      <c r="W493">
        <v>0</v>
      </c>
      <c r="X493" s="8">
        <v>0.15426336183940689</v>
      </c>
      <c r="Y493">
        <v>0</v>
      </c>
      <c r="Z493" s="8">
        <v>110</v>
      </c>
      <c r="AA493" s="8">
        <v>65</v>
      </c>
      <c r="AB493" s="8">
        <v>97</v>
      </c>
      <c r="AC493">
        <v>0</v>
      </c>
      <c r="AD493" s="8">
        <v>2.028169014084507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 s="8">
        <v>10</v>
      </c>
      <c r="AL493" s="8">
        <v>61</v>
      </c>
      <c r="AM493" s="6">
        <v>8.6999999999999993</v>
      </c>
      <c r="AN493">
        <v>0</v>
      </c>
      <c r="AO493" s="8">
        <v>53</v>
      </c>
      <c r="AP493">
        <v>2</v>
      </c>
      <c r="AQ493">
        <v>1</v>
      </c>
      <c r="AR493">
        <v>1</v>
      </c>
      <c r="AS493">
        <v>0</v>
      </c>
      <c r="AT493">
        <v>0</v>
      </c>
      <c r="AU493">
        <v>0</v>
      </c>
      <c r="AV493" s="8">
        <v>2</v>
      </c>
      <c r="AW493">
        <v>0</v>
      </c>
      <c r="AX493">
        <v>1</v>
      </c>
      <c r="AY493">
        <v>0</v>
      </c>
      <c r="AZ493" s="8">
        <v>34</v>
      </c>
      <c r="BA493" s="8">
        <v>0</v>
      </c>
      <c r="BB493" t="s">
        <v>220</v>
      </c>
      <c r="BD493" s="2">
        <v>39097</v>
      </c>
      <c r="BE493" s="2">
        <v>41720</v>
      </c>
      <c r="BF493" s="8">
        <v>2623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8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1</v>
      </c>
      <c r="CJ493">
        <v>1</v>
      </c>
      <c r="CK493">
        <v>0</v>
      </c>
      <c r="CL493">
        <v>0</v>
      </c>
      <c r="CM493">
        <v>1</v>
      </c>
      <c r="CN493" s="6">
        <v>0.4</v>
      </c>
      <c r="CO493" s="8">
        <v>100</v>
      </c>
      <c r="CP493" s="8">
        <v>0</v>
      </c>
      <c r="CQ493" s="8">
        <v>0</v>
      </c>
      <c r="CR493" s="8">
        <v>66.5</v>
      </c>
      <c r="CS493">
        <v>0</v>
      </c>
      <c r="CT493" s="4">
        <v>0.6045454545454545</v>
      </c>
      <c r="CU493" s="8">
        <v>43.5</v>
      </c>
      <c r="CV493" s="8">
        <v>55.5</v>
      </c>
      <c r="CW493" s="8">
        <v>1</v>
      </c>
      <c r="CX493">
        <v>1</v>
      </c>
      <c r="CY493" s="2">
        <v>41746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0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f t="shared" si="116"/>
        <v>1</v>
      </c>
      <c r="EO493">
        <f t="shared" si="117"/>
        <v>1</v>
      </c>
      <c r="EP493">
        <f t="shared" si="118"/>
        <v>1</v>
      </c>
      <c r="EQ493">
        <f t="shared" si="119"/>
        <v>1</v>
      </c>
      <c r="ER493">
        <f t="shared" si="120"/>
        <v>1</v>
      </c>
      <c r="ES493">
        <f t="shared" si="121"/>
        <v>1</v>
      </c>
      <c r="ET493">
        <f t="shared" si="122"/>
        <v>0</v>
      </c>
      <c r="EU493">
        <f t="shared" si="123"/>
        <v>0</v>
      </c>
      <c r="EV493">
        <f t="shared" si="124"/>
        <v>1</v>
      </c>
      <c r="EW493">
        <f t="shared" si="125"/>
        <v>0</v>
      </c>
      <c r="EX493">
        <f t="shared" si="126"/>
        <v>0</v>
      </c>
      <c r="EY493" s="8">
        <v>1.849315068493151</v>
      </c>
      <c r="EZ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HA493">
        <v>0</v>
      </c>
      <c r="HB493">
        <v>0</v>
      </c>
      <c r="HD493">
        <v>0</v>
      </c>
      <c r="HE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f t="shared" si="128"/>
        <v>0</v>
      </c>
      <c r="HT493">
        <v>0</v>
      </c>
      <c r="HU493">
        <v>0</v>
      </c>
      <c r="HV493">
        <v>0</v>
      </c>
      <c r="HX493">
        <v>1</v>
      </c>
      <c r="HY493" s="2">
        <v>41995</v>
      </c>
      <c r="ID493">
        <v>2</v>
      </c>
      <c r="IE493">
        <v>4</v>
      </c>
    </row>
    <row r="494" spans="1:239" x14ac:dyDescent="0.35">
      <c r="A494">
        <v>72</v>
      </c>
      <c r="B494">
        <v>1</v>
      </c>
      <c r="C494" s="9">
        <v>2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f t="shared" si="114"/>
        <v>1</v>
      </c>
      <c r="M494">
        <v>2</v>
      </c>
      <c r="N494">
        <v>0</v>
      </c>
      <c r="O494">
        <v>0</v>
      </c>
      <c r="P494">
        <v>1</v>
      </c>
      <c r="Q494">
        <f t="shared" si="115"/>
        <v>0</v>
      </c>
      <c r="R494" s="8">
        <v>25</v>
      </c>
      <c r="S494" s="8">
        <v>8.1053630065694549E-2</v>
      </c>
      <c r="T494">
        <v>1</v>
      </c>
      <c r="U494">
        <v>0</v>
      </c>
      <c r="V494">
        <v>1</v>
      </c>
      <c r="W494">
        <v>0</v>
      </c>
      <c r="X494" s="8">
        <v>0.18025198491769109</v>
      </c>
      <c r="Y494">
        <v>1</v>
      </c>
      <c r="Z494" s="8">
        <v>142</v>
      </c>
      <c r="AA494" s="8">
        <v>59</v>
      </c>
      <c r="AB494" s="8">
        <v>97</v>
      </c>
      <c r="AC494">
        <v>0</v>
      </c>
      <c r="AD494" s="8">
        <v>2.0526315789473681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s="8">
        <v>34.849915732620723</v>
      </c>
      <c r="AL494" s="8">
        <v>65</v>
      </c>
      <c r="AM494" s="6">
        <v>6.8827284535134314</v>
      </c>
      <c r="AN494">
        <v>0</v>
      </c>
      <c r="AO494" s="8">
        <v>42</v>
      </c>
      <c r="AP494">
        <v>3</v>
      </c>
      <c r="AQ494">
        <v>1</v>
      </c>
      <c r="AR494">
        <v>0</v>
      </c>
      <c r="AS494">
        <v>1</v>
      </c>
      <c r="AT494">
        <v>0</v>
      </c>
      <c r="AU494">
        <v>0</v>
      </c>
      <c r="AV494" s="8">
        <v>2</v>
      </c>
      <c r="AW494">
        <v>0</v>
      </c>
      <c r="AX494">
        <v>1</v>
      </c>
      <c r="AY494">
        <v>0</v>
      </c>
      <c r="AZ494" s="8">
        <v>31</v>
      </c>
      <c r="BA494" s="8">
        <v>0</v>
      </c>
      <c r="BB494" t="s">
        <v>220</v>
      </c>
      <c r="BD494" s="2">
        <v>38366</v>
      </c>
      <c r="BE494" s="2">
        <v>41745</v>
      </c>
      <c r="BF494" s="8">
        <v>3379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14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3</v>
      </c>
      <c r="CJ494">
        <v>1</v>
      </c>
      <c r="CK494">
        <v>1</v>
      </c>
      <c r="CL494">
        <v>1</v>
      </c>
      <c r="CM494">
        <v>1</v>
      </c>
      <c r="CN494" s="6">
        <v>58.5</v>
      </c>
      <c r="CO494" s="8">
        <v>80</v>
      </c>
      <c r="CP494" s="8">
        <v>0</v>
      </c>
      <c r="CQ494" s="8">
        <v>20</v>
      </c>
      <c r="CR494" s="8">
        <v>57</v>
      </c>
      <c r="CS494">
        <v>0</v>
      </c>
      <c r="CT494" s="4">
        <v>0.40140845070422537</v>
      </c>
      <c r="CU494" s="8">
        <v>85</v>
      </c>
      <c r="CV494" s="8">
        <v>78</v>
      </c>
      <c r="CW494" s="8">
        <v>1</v>
      </c>
      <c r="CX494">
        <v>1</v>
      </c>
      <c r="CY494" s="2">
        <v>41768</v>
      </c>
      <c r="CZ494">
        <v>1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1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f t="shared" si="116"/>
        <v>1</v>
      </c>
      <c r="EO494">
        <f t="shared" si="117"/>
        <v>1</v>
      </c>
      <c r="EP494">
        <f t="shared" si="118"/>
        <v>1</v>
      </c>
      <c r="EQ494">
        <f t="shared" si="119"/>
        <v>1</v>
      </c>
      <c r="ER494">
        <f t="shared" si="120"/>
        <v>1</v>
      </c>
      <c r="ES494">
        <f t="shared" si="121"/>
        <v>0</v>
      </c>
      <c r="ET494">
        <f t="shared" si="122"/>
        <v>0</v>
      </c>
      <c r="EU494">
        <f t="shared" si="123"/>
        <v>0</v>
      </c>
      <c r="EV494">
        <f t="shared" si="124"/>
        <v>0</v>
      </c>
      <c r="EW494">
        <f t="shared" si="125"/>
        <v>0</v>
      </c>
      <c r="EX494">
        <f t="shared" si="126"/>
        <v>0</v>
      </c>
      <c r="EY494" s="8">
        <v>1.8888888888888891</v>
      </c>
      <c r="EZ494">
        <v>1</v>
      </c>
      <c r="FA494" s="2">
        <v>41742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1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1</v>
      </c>
      <c r="GZ494" s="2">
        <v>42244</v>
      </c>
      <c r="HA494">
        <v>6</v>
      </c>
      <c r="HB494">
        <v>0</v>
      </c>
      <c r="HD494">
        <v>0</v>
      </c>
      <c r="HE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f t="shared" si="128"/>
        <v>6</v>
      </c>
      <c r="HT494">
        <v>0</v>
      </c>
      <c r="HU494">
        <v>1</v>
      </c>
      <c r="HV494">
        <v>1</v>
      </c>
      <c r="HW494" s="2">
        <v>42320</v>
      </c>
      <c r="HX494">
        <v>0</v>
      </c>
      <c r="HZ494">
        <v>575</v>
      </c>
      <c r="IA494">
        <v>0</v>
      </c>
      <c r="IB494">
        <v>499</v>
      </c>
      <c r="IC494">
        <v>0</v>
      </c>
      <c r="ID494">
        <v>2</v>
      </c>
      <c r="IE494">
        <v>4</v>
      </c>
    </row>
    <row r="495" spans="1:239" x14ac:dyDescent="0.35">
      <c r="A495">
        <v>58</v>
      </c>
      <c r="B495">
        <v>2</v>
      </c>
      <c r="C495" s="9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f t="shared" si="114"/>
        <v>0</v>
      </c>
      <c r="M495">
        <v>0</v>
      </c>
      <c r="N495">
        <v>1</v>
      </c>
      <c r="O495">
        <v>0</v>
      </c>
      <c r="P495">
        <v>0</v>
      </c>
      <c r="Q495">
        <f t="shared" si="115"/>
        <v>1</v>
      </c>
      <c r="R495" s="8">
        <v>0</v>
      </c>
      <c r="S495" s="8">
        <v>0</v>
      </c>
      <c r="T495">
        <v>0</v>
      </c>
      <c r="U495">
        <v>1</v>
      </c>
      <c r="V495">
        <v>0</v>
      </c>
      <c r="W495">
        <v>0</v>
      </c>
      <c r="X495" s="8">
        <v>0</v>
      </c>
      <c r="Y495">
        <v>1</v>
      </c>
      <c r="Z495" s="8">
        <v>160</v>
      </c>
      <c r="AA495" s="8">
        <v>50</v>
      </c>
      <c r="AB495" s="8">
        <v>97</v>
      </c>
      <c r="AC495">
        <v>0</v>
      </c>
      <c r="AD495" s="8">
        <v>2.0597014925373132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8">
        <v>40.5</v>
      </c>
      <c r="AL495" s="8">
        <v>46</v>
      </c>
      <c r="AM495" s="6">
        <v>7.2</v>
      </c>
      <c r="AN495">
        <v>1</v>
      </c>
      <c r="AO495" s="8">
        <v>144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 s="8">
        <v>3</v>
      </c>
      <c r="AW495">
        <v>0</v>
      </c>
      <c r="AX495">
        <v>0</v>
      </c>
      <c r="AY495">
        <v>1</v>
      </c>
      <c r="AZ495" s="8">
        <v>140</v>
      </c>
      <c r="BA495" s="8">
        <v>83</v>
      </c>
      <c r="BB495" t="s">
        <v>220</v>
      </c>
      <c r="BE495" s="2">
        <v>41770</v>
      </c>
      <c r="BF495" s="8"/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4</v>
      </c>
      <c r="BO495">
        <v>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0</v>
      </c>
      <c r="CM495">
        <v>1</v>
      </c>
      <c r="CN495" s="6">
        <v>42</v>
      </c>
      <c r="CO495" s="8">
        <v>30</v>
      </c>
      <c r="CP495" s="8">
        <v>0</v>
      </c>
      <c r="CQ495" s="8">
        <v>70</v>
      </c>
      <c r="CR495" s="8">
        <v>51.5</v>
      </c>
      <c r="CS495">
        <v>0</v>
      </c>
      <c r="CT495" s="4">
        <v>0.32187500000000002</v>
      </c>
      <c r="CU495" s="8">
        <v>108.5</v>
      </c>
      <c r="CV495" s="8">
        <v>61.5</v>
      </c>
      <c r="CW495" s="8">
        <v>0</v>
      </c>
      <c r="CX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f t="shared" si="116"/>
        <v>0</v>
      </c>
      <c r="EO495">
        <f t="shared" si="117"/>
        <v>0</v>
      </c>
      <c r="EP495">
        <f t="shared" si="118"/>
        <v>0</v>
      </c>
      <c r="EQ495">
        <f t="shared" si="119"/>
        <v>0</v>
      </c>
      <c r="ER495">
        <f t="shared" si="120"/>
        <v>0</v>
      </c>
      <c r="ES495">
        <f t="shared" si="121"/>
        <v>0</v>
      </c>
      <c r="ET495">
        <f t="shared" si="122"/>
        <v>0</v>
      </c>
      <c r="EU495">
        <f t="shared" si="123"/>
        <v>0</v>
      </c>
      <c r="EV495">
        <f t="shared" si="124"/>
        <v>0</v>
      </c>
      <c r="EW495">
        <f t="shared" si="125"/>
        <v>0</v>
      </c>
      <c r="EX495">
        <f t="shared" si="126"/>
        <v>0</v>
      </c>
      <c r="EY495" s="8">
        <v>1.8</v>
      </c>
      <c r="EZ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0</v>
      </c>
      <c r="HA495">
        <v>0</v>
      </c>
      <c r="HB495">
        <v>0</v>
      </c>
      <c r="HD495">
        <v>0</v>
      </c>
      <c r="HE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f t="shared" si="128"/>
        <v>0</v>
      </c>
      <c r="HT495">
        <v>0</v>
      </c>
      <c r="HU495">
        <v>0</v>
      </c>
      <c r="HV495">
        <v>0</v>
      </c>
      <c r="HX495">
        <v>1</v>
      </c>
      <c r="HY495" s="2">
        <v>41780</v>
      </c>
      <c r="ID495">
        <v>2</v>
      </c>
      <c r="IE495">
        <v>4</v>
      </c>
    </row>
    <row r="496" spans="1:239" x14ac:dyDescent="0.35">
      <c r="A496">
        <v>58</v>
      </c>
      <c r="B496">
        <v>1</v>
      </c>
      <c r="C496" s="9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f t="shared" si="114"/>
        <v>0</v>
      </c>
      <c r="M496">
        <v>2</v>
      </c>
      <c r="N496">
        <v>0</v>
      </c>
      <c r="O496">
        <v>0</v>
      </c>
      <c r="P496">
        <v>1</v>
      </c>
      <c r="Q496">
        <f t="shared" si="115"/>
        <v>0</v>
      </c>
      <c r="R496" s="8">
        <v>1</v>
      </c>
      <c r="S496" s="8">
        <v>8.0874623944325652E-2</v>
      </c>
      <c r="T496">
        <v>2</v>
      </c>
      <c r="U496">
        <v>0</v>
      </c>
      <c r="V496">
        <v>0</v>
      </c>
      <c r="W496">
        <v>1</v>
      </c>
      <c r="X496" s="8">
        <v>0.15042381312427869</v>
      </c>
      <c r="Y496">
        <v>1</v>
      </c>
      <c r="Z496" s="8">
        <v>163</v>
      </c>
      <c r="AA496" s="8">
        <v>82</v>
      </c>
      <c r="AB496" s="8">
        <v>99</v>
      </c>
      <c r="AC496">
        <v>0</v>
      </c>
      <c r="AD496" s="8">
        <v>2.0138888888888888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 s="8">
        <v>44.893532639387431</v>
      </c>
      <c r="AL496" s="8">
        <v>88</v>
      </c>
      <c r="AM496" s="6">
        <v>9.5</v>
      </c>
      <c r="AN496">
        <v>0</v>
      </c>
      <c r="AO496" s="8">
        <v>90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 s="8">
        <v>1</v>
      </c>
      <c r="AW496">
        <v>1</v>
      </c>
      <c r="AX496">
        <v>0</v>
      </c>
      <c r="AY496">
        <v>0</v>
      </c>
      <c r="AZ496" s="8">
        <v>469</v>
      </c>
      <c r="BA496" s="8">
        <v>469</v>
      </c>
      <c r="BE496" s="2">
        <v>41530</v>
      </c>
      <c r="BF496" s="8"/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7</v>
      </c>
      <c r="BO496">
        <v>3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0</v>
      </c>
      <c r="CL496">
        <v>0</v>
      </c>
      <c r="CM496">
        <v>0</v>
      </c>
      <c r="CN496" s="6">
        <v>0.3</v>
      </c>
      <c r="CO496" s="8">
        <v>0</v>
      </c>
      <c r="CP496" s="8">
        <v>0</v>
      </c>
      <c r="CQ496" s="8">
        <v>100</v>
      </c>
      <c r="CR496" s="8">
        <v>52</v>
      </c>
      <c r="CS496">
        <v>0</v>
      </c>
      <c r="CT496" s="4">
        <v>0.31901840490797545</v>
      </c>
      <c r="CU496" s="8">
        <v>111</v>
      </c>
      <c r="CV496" s="8">
        <v>107</v>
      </c>
      <c r="CW496" s="8">
        <v>0</v>
      </c>
      <c r="CX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f t="shared" si="116"/>
        <v>0</v>
      </c>
      <c r="EO496">
        <f t="shared" si="117"/>
        <v>0</v>
      </c>
      <c r="EP496">
        <f t="shared" si="118"/>
        <v>0</v>
      </c>
      <c r="EQ496">
        <f t="shared" si="119"/>
        <v>0</v>
      </c>
      <c r="ER496">
        <f t="shared" si="120"/>
        <v>0</v>
      </c>
      <c r="ES496">
        <f t="shared" si="121"/>
        <v>0</v>
      </c>
      <c r="ET496">
        <f t="shared" si="122"/>
        <v>0</v>
      </c>
      <c r="EU496">
        <f t="shared" si="123"/>
        <v>0</v>
      </c>
      <c r="EV496">
        <f t="shared" si="124"/>
        <v>0</v>
      </c>
      <c r="EW496">
        <f t="shared" si="125"/>
        <v>0</v>
      </c>
      <c r="EX496">
        <f t="shared" si="126"/>
        <v>0</v>
      </c>
      <c r="EY496" s="8">
        <v>1.8860759493670891</v>
      </c>
      <c r="EZ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HA496">
        <v>0</v>
      </c>
      <c r="HB496">
        <v>0</v>
      </c>
      <c r="HD496">
        <v>0</v>
      </c>
      <c r="HE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f t="shared" si="128"/>
        <v>0</v>
      </c>
      <c r="HT496">
        <v>0</v>
      </c>
      <c r="HU496">
        <v>1</v>
      </c>
      <c r="HV496">
        <v>0</v>
      </c>
      <c r="HW496" s="2">
        <v>41599</v>
      </c>
      <c r="HX496">
        <v>0</v>
      </c>
      <c r="HZ496">
        <v>69</v>
      </c>
      <c r="IA496">
        <v>1</v>
      </c>
      <c r="ID496">
        <v>0</v>
      </c>
      <c r="IE496">
        <v>0</v>
      </c>
    </row>
    <row r="497" spans="1:240" x14ac:dyDescent="0.35">
      <c r="A497">
        <v>65</v>
      </c>
      <c r="B497">
        <v>1</v>
      </c>
      <c r="C497" s="9">
        <v>2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f t="shared" si="114"/>
        <v>1</v>
      </c>
      <c r="M497">
        <v>2</v>
      </c>
      <c r="N497">
        <v>0</v>
      </c>
      <c r="O497">
        <v>0</v>
      </c>
      <c r="P497">
        <v>1</v>
      </c>
      <c r="Q497">
        <f t="shared" si="115"/>
        <v>0</v>
      </c>
      <c r="R497" s="8">
        <v>20</v>
      </c>
      <c r="S497" s="8">
        <v>0.21259394595259681</v>
      </c>
      <c r="T497">
        <v>2</v>
      </c>
      <c r="U497">
        <v>0</v>
      </c>
      <c r="V497">
        <v>0</v>
      </c>
      <c r="W497">
        <v>1</v>
      </c>
      <c r="X497" s="8">
        <v>18</v>
      </c>
      <c r="Y497">
        <v>0</v>
      </c>
      <c r="Z497" s="8">
        <v>114</v>
      </c>
      <c r="AA497" s="8">
        <v>69</v>
      </c>
      <c r="AB497" s="8">
        <v>95</v>
      </c>
      <c r="AC497">
        <v>0</v>
      </c>
      <c r="AD497" s="8">
        <v>1.9350649350649349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s="8">
        <v>35.875521655425729</v>
      </c>
      <c r="AL497" s="8">
        <v>42</v>
      </c>
      <c r="AM497" s="6">
        <v>8.9</v>
      </c>
      <c r="AN497">
        <v>0</v>
      </c>
      <c r="AO497" s="8">
        <v>137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 s="8">
        <v>2</v>
      </c>
      <c r="AW497">
        <v>0</v>
      </c>
      <c r="AX497">
        <v>1</v>
      </c>
      <c r="AY497">
        <v>0</v>
      </c>
      <c r="AZ497" s="8">
        <v>3</v>
      </c>
      <c r="BA497" s="8">
        <v>0</v>
      </c>
      <c r="BE497" s="2">
        <v>41453</v>
      </c>
      <c r="BF497" s="8"/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5</v>
      </c>
      <c r="BO497">
        <v>10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3</v>
      </c>
      <c r="CJ497">
        <v>1</v>
      </c>
      <c r="CK497">
        <v>1</v>
      </c>
      <c r="CL497">
        <v>1</v>
      </c>
      <c r="CM497">
        <v>0</v>
      </c>
      <c r="CN497" s="6">
        <v>1.377445539400364</v>
      </c>
      <c r="CO497" s="8">
        <v>30</v>
      </c>
      <c r="CP497" s="8">
        <v>20</v>
      </c>
      <c r="CQ497" s="8">
        <v>50</v>
      </c>
      <c r="CR497" s="8">
        <v>52.5</v>
      </c>
      <c r="CS497">
        <v>0</v>
      </c>
      <c r="CT497" s="4">
        <v>0.46052631578947367</v>
      </c>
      <c r="CU497" s="8">
        <v>61.5</v>
      </c>
      <c r="CV497" s="8">
        <v>57.5</v>
      </c>
      <c r="CW497" s="8">
        <v>0</v>
      </c>
      <c r="CX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f t="shared" si="116"/>
        <v>0</v>
      </c>
      <c r="EO497">
        <f t="shared" si="117"/>
        <v>0</v>
      </c>
      <c r="EP497">
        <f t="shared" si="118"/>
        <v>0</v>
      </c>
      <c r="EQ497">
        <f t="shared" si="119"/>
        <v>0</v>
      </c>
      <c r="ER497">
        <f t="shared" si="120"/>
        <v>0</v>
      </c>
      <c r="ES497">
        <f t="shared" si="121"/>
        <v>0</v>
      </c>
      <c r="ET497">
        <f t="shared" si="122"/>
        <v>0</v>
      </c>
      <c r="EU497">
        <f t="shared" si="123"/>
        <v>0</v>
      </c>
      <c r="EV497">
        <f t="shared" si="124"/>
        <v>0</v>
      </c>
      <c r="EW497">
        <f t="shared" si="125"/>
        <v>0</v>
      </c>
      <c r="EX497">
        <f t="shared" si="126"/>
        <v>0</v>
      </c>
      <c r="EY497" s="8">
        <v>1.5</v>
      </c>
      <c r="EZ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HA497">
        <v>0</v>
      </c>
      <c r="HB497">
        <v>0</v>
      </c>
      <c r="HD497">
        <v>0</v>
      </c>
      <c r="HE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f t="shared" si="128"/>
        <v>0</v>
      </c>
      <c r="HT497">
        <v>0</v>
      </c>
      <c r="HU497">
        <v>1</v>
      </c>
      <c r="HV497">
        <v>0</v>
      </c>
      <c r="HW497" s="2">
        <v>41528</v>
      </c>
      <c r="HX497">
        <v>0</v>
      </c>
      <c r="HZ497">
        <v>75</v>
      </c>
      <c r="IA497">
        <v>1</v>
      </c>
      <c r="ID497">
        <v>0</v>
      </c>
      <c r="IE497">
        <v>0</v>
      </c>
    </row>
    <row r="498" spans="1:240" x14ac:dyDescent="0.35">
      <c r="A498">
        <v>60</v>
      </c>
      <c r="B498">
        <v>1</v>
      </c>
      <c r="C498" s="9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f t="shared" si="114"/>
        <v>0</v>
      </c>
      <c r="M498">
        <v>2</v>
      </c>
      <c r="N498">
        <v>0</v>
      </c>
      <c r="O498">
        <v>0</v>
      </c>
      <c r="P498">
        <v>1</v>
      </c>
      <c r="Q498">
        <f t="shared" si="115"/>
        <v>0</v>
      </c>
      <c r="R498" s="8">
        <v>50</v>
      </c>
      <c r="S498" s="8">
        <v>0.108959194822823</v>
      </c>
      <c r="T498">
        <v>0</v>
      </c>
      <c r="U498">
        <v>1</v>
      </c>
      <c r="V498">
        <v>0</v>
      </c>
      <c r="W498">
        <v>0</v>
      </c>
      <c r="X498" s="8">
        <v>0</v>
      </c>
      <c r="Y498">
        <v>0</v>
      </c>
      <c r="Z498" s="8">
        <v>134</v>
      </c>
      <c r="AA498" s="8">
        <v>78</v>
      </c>
      <c r="AB498" s="8">
        <v>97.101694915254242</v>
      </c>
      <c r="AC498">
        <v>0</v>
      </c>
      <c r="AD498" s="8">
        <v>1.9861111111111109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 s="8">
        <v>35.936593168866047</v>
      </c>
      <c r="AL498" s="8">
        <v>63</v>
      </c>
      <c r="AM498" s="6">
        <v>8.8000000000000007</v>
      </c>
      <c r="AN498">
        <v>0</v>
      </c>
      <c r="AO498" s="8">
        <v>87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 s="8">
        <v>3</v>
      </c>
      <c r="AW498">
        <v>0</v>
      </c>
      <c r="AX498">
        <v>0</v>
      </c>
      <c r="AY498">
        <v>1</v>
      </c>
      <c r="AZ498" s="8">
        <v>270</v>
      </c>
      <c r="BA498" s="8">
        <v>270</v>
      </c>
      <c r="BB498" t="s">
        <v>220</v>
      </c>
      <c r="BE498" s="2">
        <v>41656</v>
      </c>
      <c r="BF498" s="8"/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5</v>
      </c>
      <c r="BO498">
        <v>3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 s="6">
        <v>0.97124939256464682</v>
      </c>
      <c r="CO498" s="8">
        <v>0.32927618039630741</v>
      </c>
      <c r="CP498" s="8">
        <v>0.1094894739484569</v>
      </c>
      <c r="CQ498" s="8">
        <v>99.561234345655237</v>
      </c>
      <c r="CR498" s="8">
        <v>53.499999999999993</v>
      </c>
      <c r="CS498">
        <v>0</v>
      </c>
      <c r="CT498" s="4">
        <v>0.39925373134328351</v>
      </c>
      <c r="CU498" s="8">
        <v>80.5</v>
      </c>
      <c r="CV498" s="8">
        <v>65</v>
      </c>
      <c r="CW498" s="8">
        <v>0</v>
      </c>
      <c r="CX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f t="shared" si="116"/>
        <v>0</v>
      </c>
      <c r="EO498">
        <f t="shared" si="117"/>
        <v>0</v>
      </c>
      <c r="EP498">
        <f t="shared" si="118"/>
        <v>0</v>
      </c>
      <c r="EQ498">
        <f t="shared" si="119"/>
        <v>0</v>
      </c>
      <c r="ER498">
        <f t="shared" si="120"/>
        <v>0</v>
      </c>
      <c r="ES498">
        <f t="shared" si="121"/>
        <v>0</v>
      </c>
      <c r="ET498">
        <f t="shared" si="122"/>
        <v>0</v>
      </c>
      <c r="EU498">
        <f t="shared" si="123"/>
        <v>0</v>
      </c>
      <c r="EV498">
        <f t="shared" si="124"/>
        <v>0</v>
      </c>
      <c r="EW498">
        <f t="shared" si="125"/>
        <v>0</v>
      </c>
      <c r="EX498">
        <f t="shared" si="126"/>
        <v>0</v>
      </c>
      <c r="EY498" s="8">
        <v>1.7777777777777779</v>
      </c>
      <c r="EZ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0</v>
      </c>
      <c r="HA498">
        <v>0</v>
      </c>
      <c r="HB498">
        <v>0</v>
      </c>
      <c r="HD498">
        <v>0</v>
      </c>
      <c r="HE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f t="shared" si="128"/>
        <v>0</v>
      </c>
      <c r="HT498">
        <v>0</v>
      </c>
      <c r="HU498">
        <v>1</v>
      </c>
      <c r="HV498">
        <v>0</v>
      </c>
      <c r="HW498" s="2">
        <v>41902</v>
      </c>
      <c r="HX498">
        <v>0</v>
      </c>
      <c r="HZ498">
        <v>246</v>
      </c>
      <c r="IA498">
        <v>1</v>
      </c>
      <c r="ID498">
        <v>0</v>
      </c>
      <c r="IE498">
        <v>0</v>
      </c>
    </row>
    <row r="499" spans="1:240" x14ac:dyDescent="0.35">
      <c r="A499">
        <v>79</v>
      </c>
      <c r="B499">
        <v>1</v>
      </c>
      <c r="C499" s="9">
        <v>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f t="shared" si="114"/>
        <v>1</v>
      </c>
      <c r="M499">
        <v>2</v>
      </c>
      <c r="N499">
        <v>0</v>
      </c>
      <c r="O499">
        <v>0</v>
      </c>
      <c r="P499">
        <v>1</v>
      </c>
      <c r="Q499">
        <f t="shared" si="115"/>
        <v>0</v>
      </c>
      <c r="R499" s="8">
        <v>3</v>
      </c>
      <c r="S499" s="8">
        <v>5.546102175277727E-2</v>
      </c>
      <c r="T499">
        <v>0</v>
      </c>
      <c r="U499">
        <v>1</v>
      </c>
      <c r="V499">
        <v>0</v>
      </c>
      <c r="W499">
        <v>0</v>
      </c>
      <c r="X499" s="8">
        <v>0</v>
      </c>
      <c r="Y499">
        <v>1</v>
      </c>
      <c r="Z499" s="8">
        <v>144</v>
      </c>
      <c r="AA499" s="8">
        <v>79</v>
      </c>
      <c r="AB499" s="8">
        <v>99</v>
      </c>
      <c r="AC499">
        <v>0</v>
      </c>
      <c r="AD499" s="8">
        <v>1.792592592592593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s="8">
        <v>41.5</v>
      </c>
      <c r="AL499" s="8">
        <v>85</v>
      </c>
      <c r="AM499" s="6">
        <v>6.7</v>
      </c>
      <c r="AN499">
        <v>1</v>
      </c>
      <c r="AO499" s="8">
        <v>15</v>
      </c>
      <c r="AP499">
        <v>4</v>
      </c>
      <c r="AQ499">
        <v>1</v>
      </c>
      <c r="AR499">
        <v>0</v>
      </c>
      <c r="AS499">
        <v>0</v>
      </c>
      <c r="AT499">
        <v>1</v>
      </c>
      <c r="AU499">
        <v>0</v>
      </c>
      <c r="AV499" s="8">
        <v>3</v>
      </c>
      <c r="AW499">
        <v>0</v>
      </c>
      <c r="AX499">
        <v>0</v>
      </c>
      <c r="AY499">
        <v>1</v>
      </c>
      <c r="AZ499" s="8">
        <v>202</v>
      </c>
      <c r="BA499" s="8">
        <v>133</v>
      </c>
      <c r="BB499" t="s">
        <v>220</v>
      </c>
      <c r="BE499" s="2">
        <v>41416</v>
      </c>
      <c r="BF499" s="8"/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2</v>
      </c>
      <c r="BO499">
        <v>11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3</v>
      </c>
      <c r="CJ499">
        <v>1</v>
      </c>
      <c r="CK499">
        <v>1</v>
      </c>
      <c r="CL499">
        <v>1</v>
      </c>
      <c r="CM499">
        <v>0</v>
      </c>
      <c r="CN499" s="6">
        <v>1.7</v>
      </c>
      <c r="CO499" s="8">
        <v>0</v>
      </c>
      <c r="CP499" s="8">
        <v>90</v>
      </c>
      <c r="CQ499" s="8">
        <v>10</v>
      </c>
      <c r="CR499" s="8">
        <v>54</v>
      </c>
      <c r="CS499">
        <v>0</v>
      </c>
      <c r="CT499" s="4">
        <v>0.375</v>
      </c>
      <c r="CU499" s="8">
        <v>90</v>
      </c>
      <c r="CV499" s="8">
        <v>87</v>
      </c>
      <c r="CW499" s="8">
        <v>0</v>
      </c>
      <c r="CX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f t="shared" si="116"/>
        <v>0</v>
      </c>
      <c r="EO499">
        <f t="shared" si="117"/>
        <v>0</v>
      </c>
      <c r="EP499">
        <f t="shared" si="118"/>
        <v>0</v>
      </c>
      <c r="EQ499">
        <f t="shared" si="119"/>
        <v>0</v>
      </c>
      <c r="ER499">
        <f t="shared" si="120"/>
        <v>0</v>
      </c>
      <c r="ES499">
        <f t="shared" si="121"/>
        <v>0</v>
      </c>
      <c r="ET499">
        <f t="shared" si="122"/>
        <v>0</v>
      </c>
      <c r="EU499">
        <f t="shared" si="123"/>
        <v>0</v>
      </c>
      <c r="EV499">
        <f t="shared" si="124"/>
        <v>0</v>
      </c>
      <c r="EW499">
        <f t="shared" si="125"/>
        <v>0</v>
      </c>
      <c r="EX499">
        <f t="shared" si="126"/>
        <v>0</v>
      </c>
      <c r="EY499" s="8">
        <v>1.8055555555555549</v>
      </c>
      <c r="EZ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0</v>
      </c>
      <c r="HA499">
        <v>0</v>
      </c>
      <c r="HB499">
        <v>0</v>
      </c>
      <c r="HD499">
        <v>0</v>
      </c>
      <c r="HE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f t="shared" si="128"/>
        <v>0</v>
      </c>
      <c r="HT499">
        <v>0</v>
      </c>
      <c r="HU499">
        <v>0</v>
      </c>
      <c r="HV499">
        <v>0</v>
      </c>
      <c r="HX499">
        <v>1</v>
      </c>
      <c r="HY499" s="2">
        <v>41485</v>
      </c>
      <c r="ID499">
        <v>2</v>
      </c>
      <c r="IE499">
        <v>4</v>
      </c>
    </row>
    <row r="500" spans="1:240" x14ac:dyDescent="0.35">
      <c r="A500">
        <v>72</v>
      </c>
      <c r="B500">
        <v>2</v>
      </c>
      <c r="C500" s="9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f t="shared" si="114"/>
        <v>0</v>
      </c>
      <c r="M500">
        <v>0</v>
      </c>
      <c r="N500">
        <v>1</v>
      </c>
      <c r="O500">
        <v>0</v>
      </c>
      <c r="P500">
        <v>0</v>
      </c>
      <c r="Q500">
        <f t="shared" si="115"/>
        <v>1</v>
      </c>
      <c r="R500" s="8">
        <v>0</v>
      </c>
      <c r="S500" s="8">
        <v>0</v>
      </c>
      <c r="T500">
        <v>0</v>
      </c>
      <c r="U500">
        <v>1</v>
      </c>
      <c r="V500">
        <v>0</v>
      </c>
      <c r="W500">
        <v>0</v>
      </c>
      <c r="X500" s="8">
        <v>0</v>
      </c>
      <c r="Y500">
        <v>0</v>
      </c>
      <c r="Z500" s="8">
        <v>131</v>
      </c>
      <c r="AA500" s="8">
        <v>64</v>
      </c>
      <c r="AB500" s="8">
        <v>95</v>
      </c>
      <c r="AC500">
        <v>0</v>
      </c>
      <c r="AD500" s="8">
        <v>1.9710144927536231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s="8">
        <v>35.5</v>
      </c>
      <c r="AL500" s="8">
        <v>66</v>
      </c>
      <c r="AM500" s="6">
        <v>9.1999999999999993</v>
      </c>
      <c r="AN500">
        <v>0</v>
      </c>
      <c r="AO500" s="8">
        <v>20</v>
      </c>
      <c r="AP500">
        <v>4</v>
      </c>
      <c r="AQ500">
        <v>1</v>
      </c>
      <c r="AR500">
        <v>0</v>
      </c>
      <c r="AS500">
        <v>0</v>
      </c>
      <c r="AT500">
        <v>1</v>
      </c>
      <c r="AU500">
        <v>0</v>
      </c>
      <c r="AV500" s="8">
        <v>3</v>
      </c>
      <c r="AW500">
        <v>0</v>
      </c>
      <c r="AX500">
        <v>0</v>
      </c>
      <c r="AY500">
        <v>1</v>
      </c>
      <c r="AZ500" s="8">
        <v>200.5</v>
      </c>
      <c r="BA500" s="8">
        <v>138.5</v>
      </c>
      <c r="BC500" t="s">
        <v>232</v>
      </c>
      <c r="BE500" s="2">
        <v>41675</v>
      </c>
      <c r="BF500" s="8"/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15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3</v>
      </c>
      <c r="CJ500">
        <v>1</v>
      </c>
      <c r="CK500">
        <v>1</v>
      </c>
      <c r="CL500">
        <v>1</v>
      </c>
      <c r="CM500">
        <v>1</v>
      </c>
      <c r="CN500" s="6">
        <v>6</v>
      </c>
      <c r="CO500" s="8">
        <v>0</v>
      </c>
      <c r="CP500" s="8">
        <v>100</v>
      </c>
      <c r="CQ500" s="8">
        <v>0</v>
      </c>
      <c r="CR500" s="8">
        <v>55</v>
      </c>
      <c r="CS500">
        <v>0</v>
      </c>
      <c r="CT500" s="4">
        <v>0.41984732824427479</v>
      </c>
      <c r="CU500" s="8">
        <v>76</v>
      </c>
      <c r="CV500" s="8">
        <v>56.1810168448079</v>
      </c>
      <c r="CW500" s="8">
        <v>0</v>
      </c>
      <c r="CX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f t="shared" si="116"/>
        <v>0</v>
      </c>
      <c r="EO500">
        <f t="shared" si="117"/>
        <v>0</v>
      </c>
      <c r="EP500">
        <f t="shared" si="118"/>
        <v>0</v>
      </c>
      <c r="EQ500">
        <f t="shared" si="119"/>
        <v>0</v>
      </c>
      <c r="ER500">
        <f t="shared" si="120"/>
        <v>0</v>
      </c>
      <c r="ES500">
        <f t="shared" si="121"/>
        <v>0</v>
      </c>
      <c r="ET500">
        <f t="shared" si="122"/>
        <v>0</v>
      </c>
      <c r="EU500">
        <f t="shared" si="123"/>
        <v>0</v>
      </c>
      <c r="EV500">
        <f t="shared" si="124"/>
        <v>0</v>
      </c>
      <c r="EW500">
        <f t="shared" si="125"/>
        <v>0</v>
      </c>
      <c r="EX500">
        <f t="shared" si="126"/>
        <v>0</v>
      </c>
      <c r="EY500" s="8">
        <v>1.9189189189189191</v>
      </c>
      <c r="EZ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HA500">
        <v>0</v>
      </c>
      <c r="HB500">
        <v>0</v>
      </c>
      <c r="HD500">
        <v>0</v>
      </c>
      <c r="HE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f t="shared" si="128"/>
        <v>0</v>
      </c>
      <c r="HT500">
        <v>0</v>
      </c>
      <c r="HU500">
        <v>0</v>
      </c>
      <c r="HV500">
        <v>0</v>
      </c>
      <c r="HX500">
        <v>1</v>
      </c>
      <c r="HY500" s="2">
        <v>41698</v>
      </c>
      <c r="ID500">
        <v>2</v>
      </c>
      <c r="IE500">
        <v>4</v>
      </c>
    </row>
    <row r="501" spans="1:240" x14ac:dyDescent="0.35">
      <c r="A501">
        <v>66</v>
      </c>
      <c r="B501">
        <v>2</v>
      </c>
      <c r="C501" s="9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f t="shared" si="114"/>
        <v>0</v>
      </c>
      <c r="M501">
        <v>0</v>
      </c>
      <c r="N501">
        <v>1</v>
      </c>
      <c r="O501">
        <v>0</v>
      </c>
      <c r="P501">
        <v>0</v>
      </c>
      <c r="Q501">
        <f t="shared" si="115"/>
        <v>1</v>
      </c>
      <c r="R501" s="8">
        <v>0</v>
      </c>
      <c r="S501" s="8">
        <v>0</v>
      </c>
      <c r="T501">
        <v>1</v>
      </c>
      <c r="U501">
        <v>0</v>
      </c>
      <c r="V501">
        <v>1</v>
      </c>
      <c r="W501">
        <v>0</v>
      </c>
      <c r="X501" s="8">
        <v>0.11807703120607251</v>
      </c>
      <c r="Y501">
        <v>1</v>
      </c>
      <c r="Z501" s="8">
        <v>146</v>
      </c>
      <c r="AA501" s="8">
        <v>77</v>
      </c>
      <c r="AB501" s="8">
        <v>96</v>
      </c>
      <c r="AC501">
        <v>0</v>
      </c>
      <c r="AD501" s="8">
        <v>2.0944881889763778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s="8">
        <v>43.872419663969502</v>
      </c>
      <c r="AL501" s="8">
        <v>68.5</v>
      </c>
      <c r="AM501" s="6">
        <v>7.4</v>
      </c>
      <c r="AN501">
        <v>0</v>
      </c>
      <c r="AO501" s="8">
        <v>54</v>
      </c>
      <c r="AP501">
        <v>2</v>
      </c>
      <c r="AQ501">
        <v>1</v>
      </c>
      <c r="AR501">
        <v>1</v>
      </c>
      <c r="AS501">
        <v>0</v>
      </c>
      <c r="AT501">
        <v>0</v>
      </c>
      <c r="AU501">
        <v>0</v>
      </c>
      <c r="AV501" s="8">
        <v>2</v>
      </c>
      <c r="AW501">
        <v>0</v>
      </c>
      <c r="AX501">
        <v>1</v>
      </c>
      <c r="AY501">
        <v>0</v>
      </c>
      <c r="AZ501" s="8">
        <v>173</v>
      </c>
      <c r="BA501" s="8">
        <v>0</v>
      </c>
      <c r="BB501" t="s">
        <v>217</v>
      </c>
      <c r="BE501" s="2">
        <v>41635</v>
      </c>
      <c r="BF501" s="8"/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15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3</v>
      </c>
      <c r="CJ501">
        <v>1</v>
      </c>
      <c r="CK501">
        <v>1</v>
      </c>
      <c r="CL501">
        <v>1</v>
      </c>
      <c r="CM501">
        <v>1</v>
      </c>
      <c r="CN501" s="6">
        <v>110</v>
      </c>
      <c r="CO501" s="8">
        <v>50</v>
      </c>
      <c r="CP501" s="8">
        <v>50</v>
      </c>
      <c r="CQ501" s="8">
        <v>0</v>
      </c>
      <c r="CR501" s="8">
        <v>55</v>
      </c>
      <c r="CS501">
        <v>0</v>
      </c>
      <c r="CT501" s="4">
        <v>0.37671232876712329</v>
      </c>
      <c r="CU501" s="8">
        <v>91</v>
      </c>
      <c r="CV501" s="8">
        <v>82</v>
      </c>
      <c r="CW501" s="8">
        <v>0</v>
      </c>
      <c r="CX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f t="shared" si="116"/>
        <v>0</v>
      </c>
      <c r="EO501">
        <f t="shared" si="117"/>
        <v>0</v>
      </c>
      <c r="EP501">
        <f t="shared" si="118"/>
        <v>0</v>
      </c>
      <c r="EQ501">
        <f t="shared" si="119"/>
        <v>0</v>
      </c>
      <c r="ER501">
        <f t="shared" si="120"/>
        <v>0</v>
      </c>
      <c r="ES501">
        <f t="shared" si="121"/>
        <v>0</v>
      </c>
      <c r="ET501">
        <f t="shared" si="122"/>
        <v>0</v>
      </c>
      <c r="EU501">
        <f t="shared" si="123"/>
        <v>0</v>
      </c>
      <c r="EV501">
        <f t="shared" si="124"/>
        <v>0</v>
      </c>
      <c r="EW501">
        <f t="shared" si="125"/>
        <v>0</v>
      </c>
      <c r="EX501">
        <f t="shared" si="126"/>
        <v>0</v>
      </c>
      <c r="EY501" s="8">
        <v>1.756756756756757</v>
      </c>
      <c r="EZ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0</v>
      </c>
      <c r="HA501">
        <v>0</v>
      </c>
      <c r="HB501">
        <v>0</v>
      </c>
      <c r="HD501">
        <v>0</v>
      </c>
      <c r="HE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f t="shared" si="128"/>
        <v>0</v>
      </c>
      <c r="HT501">
        <v>0</v>
      </c>
      <c r="HU501">
        <v>0</v>
      </c>
      <c r="HV501">
        <v>0</v>
      </c>
      <c r="HX501">
        <v>1</v>
      </c>
      <c r="HY501" s="2">
        <v>41769</v>
      </c>
      <c r="ID501">
        <v>2</v>
      </c>
      <c r="IE501">
        <v>4</v>
      </c>
    </row>
    <row r="502" spans="1:240" x14ac:dyDescent="0.35">
      <c r="A502">
        <v>65</v>
      </c>
      <c r="B502">
        <v>1</v>
      </c>
      <c r="C502" s="9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f t="shared" si="114"/>
        <v>0</v>
      </c>
      <c r="M502">
        <v>2</v>
      </c>
      <c r="N502">
        <v>0</v>
      </c>
      <c r="O502">
        <v>0</v>
      </c>
      <c r="P502">
        <v>1</v>
      </c>
      <c r="Q502">
        <f t="shared" si="115"/>
        <v>0</v>
      </c>
      <c r="R502" s="8">
        <v>25</v>
      </c>
      <c r="S502" s="8">
        <v>0.23323123237450269</v>
      </c>
      <c r="T502">
        <v>2</v>
      </c>
      <c r="U502">
        <v>0</v>
      </c>
      <c r="V502">
        <v>0</v>
      </c>
      <c r="W502">
        <v>1</v>
      </c>
      <c r="X502" s="8">
        <v>42</v>
      </c>
      <c r="Y502">
        <v>1</v>
      </c>
      <c r="Z502" s="8">
        <v>156</v>
      </c>
      <c r="AA502" s="8">
        <v>72</v>
      </c>
      <c r="AB502" s="8">
        <v>98</v>
      </c>
      <c r="AC502">
        <v>0</v>
      </c>
      <c r="AD502" s="8">
        <v>1.8918918918918921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 s="8">
        <v>39</v>
      </c>
      <c r="AL502" s="8">
        <v>57</v>
      </c>
      <c r="AM502" s="6">
        <v>7.7</v>
      </c>
      <c r="AN502">
        <v>0</v>
      </c>
      <c r="AO502" s="8">
        <v>60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 s="8">
        <v>3</v>
      </c>
      <c r="AW502">
        <v>0</v>
      </c>
      <c r="AX502">
        <v>0</v>
      </c>
      <c r="AY502">
        <v>1</v>
      </c>
      <c r="AZ502" s="8">
        <v>225</v>
      </c>
      <c r="BA502" s="8">
        <v>225</v>
      </c>
      <c r="BE502" s="2">
        <v>42725</v>
      </c>
      <c r="BF502" s="8"/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4</v>
      </c>
      <c r="BO502">
        <v>2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 s="6">
        <v>0.04</v>
      </c>
      <c r="CO502" s="8">
        <v>20</v>
      </c>
      <c r="CP502" s="8">
        <v>0</v>
      </c>
      <c r="CQ502" s="8">
        <v>80</v>
      </c>
      <c r="CR502" s="8">
        <v>55.5</v>
      </c>
      <c r="CS502">
        <v>0</v>
      </c>
      <c r="CT502" s="4">
        <v>0.35576923076923078</v>
      </c>
      <c r="CU502" s="8">
        <v>100.5</v>
      </c>
      <c r="CV502" s="8">
        <v>80</v>
      </c>
      <c r="CW502" s="8">
        <v>0</v>
      </c>
      <c r="CX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f t="shared" si="116"/>
        <v>0</v>
      </c>
      <c r="EO502">
        <f t="shared" si="117"/>
        <v>0</v>
      </c>
      <c r="EP502">
        <f t="shared" si="118"/>
        <v>0</v>
      </c>
      <c r="EQ502">
        <f t="shared" si="119"/>
        <v>0</v>
      </c>
      <c r="ER502">
        <f t="shared" si="120"/>
        <v>0</v>
      </c>
      <c r="ES502">
        <f t="shared" si="121"/>
        <v>0</v>
      </c>
      <c r="ET502">
        <f t="shared" si="122"/>
        <v>0</v>
      </c>
      <c r="EU502">
        <f t="shared" si="123"/>
        <v>0</v>
      </c>
      <c r="EV502">
        <f t="shared" si="124"/>
        <v>0</v>
      </c>
      <c r="EW502">
        <f t="shared" si="125"/>
        <v>0</v>
      </c>
      <c r="EX502">
        <f t="shared" si="126"/>
        <v>0</v>
      </c>
      <c r="EY502" s="8">
        <v>1.805970149253731</v>
      </c>
      <c r="EZ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HA502">
        <v>0</v>
      </c>
      <c r="HB502">
        <v>0</v>
      </c>
      <c r="HD502">
        <v>0</v>
      </c>
      <c r="HE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f t="shared" si="128"/>
        <v>0</v>
      </c>
      <c r="HT502">
        <v>0</v>
      </c>
      <c r="HU502">
        <v>1</v>
      </c>
      <c r="HV502">
        <v>0</v>
      </c>
      <c r="HX502">
        <v>0</v>
      </c>
      <c r="ID502">
        <v>2</v>
      </c>
      <c r="IE502">
        <v>4</v>
      </c>
      <c r="IF502" t="s">
        <v>216</v>
      </c>
    </row>
    <row r="503" spans="1:240" x14ac:dyDescent="0.35">
      <c r="A503">
        <v>59</v>
      </c>
      <c r="B503">
        <v>1</v>
      </c>
      <c r="C503" s="9">
        <v>2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f t="shared" si="114"/>
        <v>1</v>
      </c>
      <c r="M503">
        <v>1</v>
      </c>
      <c r="N503">
        <v>0</v>
      </c>
      <c r="O503">
        <v>1</v>
      </c>
      <c r="P503">
        <v>0</v>
      </c>
      <c r="Q503">
        <f t="shared" si="115"/>
        <v>1</v>
      </c>
      <c r="R503" s="8">
        <v>0</v>
      </c>
      <c r="S503" s="8">
        <v>5.5389232705526627E-2</v>
      </c>
      <c r="T503">
        <v>0</v>
      </c>
      <c r="U503">
        <v>1</v>
      </c>
      <c r="V503">
        <v>0</v>
      </c>
      <c r="W503">
        <v>0</v>
      </c>
      <c r="X503" s="8">
        <v>0</v>
      </c>
      <c r="Y503">
        <v>0</v>
      </c>
      <c r="Z503" s="8">
        <v>135</v>
      </c>
      <c r="AA503" s="8">
        <v>59</v>
      </c>
      <c r="AB503" s="8">
        <v>100</v>
      </c>
      <c r="AC503">
        <v>0</v>
      </c>
      <c r="AD503" s="8">
        <v>2.0724637681159419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 s="8">
        <v>42.5</v>
      </c>
      <c r="AL503" s="8">
        <v>80</v>
      </c>
      <c r="AM503" s="6">
        <v>5.8</v>
      </c>
      <c r="AN503">
        <v>1</v>
      </c>
      <c r="AO503" s="8">
        <v>54</v>
      </c>
      <c r="AP503">
        <v>2</v>
      </c>
      <c r="AQ503">
        <v>1</v>
      </c>
      <c r="AR503">
        <v>1</v>
      </c>
      <c r="AS503">
        <v>0</v>
      </c>
      <c r="AT503">
        <v>0</v>
      </c>
      <c r="AU503">
        <v>0</v>
      </c>
      <c r="AV503" s="8">
        <v>3</v>
      </c>
      <c r="AW503">
        <v>0</v>
      </c>
      <c r="AX503">
        <v>0</v>
      </c>
      <c r="AY503">
        <v>1</v>
      </c>
      <c r="AZ503" s="8">
        <v>510</v>
      </c>
      <c r="BA503" s="8">
        <v>430.79950786560829</v>
      </c>
      <c r="BB503" t="s">
        <v>221</v>
      </c>
      <c r="BE503" s="2">
        <v>42020</v>
      </c>
      <c r="BF503" s="8"/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2</v>
      </c>
      <c r="BO503">
        <v>15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3</v>
      </c>
      <c r="CJ503">
        <v>1</v>
      </c>
      <c r="CK503">
        <v>1</v>
      </c>
      <c r="CL503">
        <v>1</v>
      </c>
      <c r="CM503">
        <v>1</v>
      </c>
      <c r="CN503" s="6">
        <v>50</v>
      </c>
      <c r="CO503" s="8">
        <v>100</v>
      </c>
      <c r="CP503" s="8">
        <v>0</v>
      </c>
      <c r="CQ503" s="8">
        <v>0</v>
      </c>
      <c r="CR503" s="8">
        <v>56</v>
      </c>
      <c r="CS503">
        <v>0</v>
      </c>
      <c r="CT503" s="4">
        <v>0.4148148148148148</v>
      </c>
      <c r="CU503" s="8">
        <v>79</v>
      </c>
      <c r="CV503" s="8">
        <v>75.5</v>
      </c>
      <c r="CW503" s="8">
        <v>0</v>
      </c>
      <c r="CX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f t="shared" si="116"/>
        <v>0</v>
      </c>
      <c r="EO503">
        <f t="shared" si="117"/>
        <v>0</v>
      </c>
      <c r="EP503">
        <f t="shared" si="118"/>
        <v>0</v>
      </c>
      <c r="EQ503">
        <f t="shared" si="119"/>
        <v>0</v>
      </c>
      <c r="ER503">
        <f t="shared" si="120"/>
        <v>0</v>
      </c>
      <c r="ES503">
        <f t="shared" si="121"/>
        <v>0</v>
      </c>
      <c r="ET503">
        <f t="shared" si="122"/>
        <v>0</v>
      </c>
      <c r="EU503">
        <f t="shared" si="123"/>
        <v>0</v>
      </c>
      <c r="EV503">
        <f t="shared" si="124"/>
        <v>0</v>
      </c>
      <c r="EW503">
        <f t="shared" si="125"/>
        <v>0</v>
      </c>
      <c r="EX503">
        <f t="shared" si="126"/>
        <v>0</v>
      </c>
      <c r="EY503" s="8">
        <v>1.5</v>
      </c>
      <c r="EZ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HA503">
        <v>0</v>
      </c>
      <c r="HB503">
        <v>0</v>
      </c>
      <c r="HD503">
        <v>0</v>
      </c>
      <c r="HE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f t="shared" si="128"/>
        <v>0</v>
      </c>
      <c r="HT503">
        <v>0</v>
      </c>
      <c r="HU503">
        <v>0</v>
      </c>
      <c r="HV503">
        <v>0</v>
      </c>
      <c r="HX503">
        <v>1</v>
      </c>
      <c r="HY503" s="2">
        <v>42086</v>
      </c>
      <c r="ID503">
        <v>2</v>
      </c>
      <c r="IE503">
        <v>4</v>
      </c>
    </row>
    <row r="504" spans="1:240" x14ac:dyDescent="0.35">
      <c r="A504">
        <v>64</v>
      </c>
      <c r="B504">
        <v>2</v>
      </c>
      <c r="C504" s="9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f t="shared" si="114"/>
        <v>0</v>
      </c>
      <c r="M504">
        <v>2</v>
      </c>
      <c r="N504">
        <v>0</v>
      </c>
      <c r="O504">
        <v>0</v>
      </c>
      <c r="P504">
        <v>1</v>
      </c>
      <c r="Q504">
        <f t="shared" si="115"/>
        <v>0</v>
      </c>
      <c r="R504" s="8">
        <v>0.38364843852179098</v>
      </c>
      <c r="S504" s="8">
        <v>0.15665163349734099</v>
      </c>
      <c r="T504">
        <v>0</v>
      </c>
      <c r="U504">
        <v>1</v>
      </c>
      <c r="V504">
        <v>0</v>
      </c>
      <c r="W504">
        <v>0</v>
      </c>
      <c r="X504" s="8">
        <v>0</v>
      </c>
      <c r="Y504">
        <v>1</v>
      </c>
      <c r="Z504" s="8">
        <v>156</v>
      </c>
      <c r="AA504" s="8">
        <v>61</v>
      </c>
      <c r="AB504" s="8">
        <v>96</v>
      </c>
      <c r="AC504">
        <v>1</v>
      </c>
      <c r="AD504" s="8">
        <v>1.9562043795620441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s="8">
        <v>41</v>
      </c>
      <c r="AL504" s="8">
        <v>79</v>
      </c>
      <c r="AM504" s="6">
        <v>9</v>
      </c>
      <c r="AN504">
        <v>0</v>
      </c>
      <c r="AO504" s="8">
        <v>110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 s="8">
        <v>3</v>
      </c>
      <c r="AW504">
        <v>0</v>
      </c>
      <c r="AX504">
        <v>0</v>
      </c>
      <c r="AY504">
        <v>1</v>
      </c>
      <c r="AZ504" s="8">
        <v>296</v>
      </c>
      <c r="BA504" s="8">
        <v>206</v>
      </c>
      <c r="BB504" t="s">
        <v>217</v>
      </c>
      <c r="BE504" s="2">
        <v>41423</v>
      </c>
      <c r="BF504" s="8"/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7</v>
      </c>
      <c r="BO504">
        <v>2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0</v>
      </c>
      <c r="CM504">
        <v>0</v>
      </c>
      <c r="CN504" s="6">
        <v>1.329658517087789</v>
      </c>
      <c r="CO504" s="8">
        <v>0</v>
      </c>
      <c r="CP504" s="8">
        <v>100</v>
      </c>
      <c r="CQ504" s="8">
        <v>0</v>
      </c>
      <c r="CR504" s="8">
        <v>56</v>
      </c>
      <c r="CS504">
        <v>0</v>
      </c>
      <c r="CT504" s="4">
        <v>0.35897435897435898</v>
      </c>
      <c r="CU504" s="8">
        <v>100</v>
      </c>
      <c r="CV504" s="8">
        <v>54.999999999999993</v>
      </c>
      <c r="CW504" s="8">
        <v>0</v>
      </c>
      <c r="CX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f t="shared" si="116"/>
        <v>0</v>
      </c>
      <c r="EO504">
        <f t="shared" si="117"/>
        <v>0</v>
      </c>
      <c r="EP504">
        <f t="shared" si="118"/>
        <v>0</v>
      </c>
      <c r="EQ504">
        <f t="shared" si="119"/>
        <v>0</v>
      </c>
      <c r="ER504">
        <f t="shared" si="120"/>
        <v>0</v>
      </c>
      <c r="ES504">
        <f t="shared" si="121"/>
        <v>0</v>
      </c>
      <c r="ET504">
        <f t="shared" si="122"/>
        <v>0</v>
      </c>
      <c r="EU504">
        <f t="shared" si="123"/>
        <v>0</v>
      </c>
      <c r="EV504">
        <f t="shared" si="124"/>
        <v>0</v>
      </c>
      <c r="EW504">
        <f t="shared" si="125"/>
        <v>0</v>
      </c>
      <c r="EX504">
        <f t="shared" si="126"/>
        <v>0</v>
      </c>
      <c r="EY504" s="8">
        <v>1.849315068493151</v>
      </c>
      <c r="EZ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HA504">
        <v>0</v>
      </c>
      <c r="HB504">
        <v>0</v>
      </c>
      <c r="HD504">
        <v>0</v>
      </c>
      <c r="HE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f t="shared" si="128"/>
        <v>0</v>
      </c>
      <c r="HT504">
        <v>0</v>
      </c>
      <c r="HU504">
        <v>1</v>
      </c>
      <c r="HV504">
        <v>0</v>
      </c>
      <c r="HW504" s="2">
        <v>41475</v>
      </c>
      <c r="HX504">
        <v>1</v>
      </c>
      <c r="HY504" s="2">
        <v>42688</v>
      </c>
      <c r="HZ504">
        <v>52</v>
      </c>
      <c r="IA504">
        <v>1</v>
      </c>
      <c r="ID504">
        <v>0</v>
      </c>
      <c r="IE504">
        <v>0</v>
      </c>
    </row>
    <row r="505" spans="1:240" x14ac:dyDescent="0.35">
      <c r="A505">
        <v>88</v>
      </c>
      <c r="B505">
        <v>2</v>
      </c>
      <c r="C505" s="9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114"/>
        <v>0</v>
      </c>
      <c r="M505">
        <v>0</v>
      </c>
      <c r="N505">
        <v>1</v>
      </c>
      <c r="O505">
        <v>0</v>
      </c>
      <c r="P505">
        <v>0</v>
      </c>
      <c r="Q505">
        <f t="shared" si="115"/>
        <v>1</v>
      </c>
      <c r="R505" s="8">
        <v>0</v>
      </c>
      <c r="S505" s="8">
        <v>0</v>
      </c>
      <c r="T505">
        <v>0</v>
      </c>
      <c r="U505">
        <v>1</v>
      </c>
      <c r="V505">
        <v>0</v>
      </c>
      <c r="W505">
        <v>0</v>
      </c>
      <c r="X505" s="8">
        <v>0</v>
      </c>
      <c r="Y505">
        <v>1</v>
      </c>
      <c r="Z505" s="8">
        <v>145</v>
      </c>
      <c r="AA505" s="8">
        <v>83</v>
      </c>
      <c r="AB505" s="8">
        <v>92</v>
      </c>
      <c r="AC505">
        <v>1</v>
      </c>
      <c r="AD505" s="8">
        <v>2.1052631578947372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 s="8">
        <v>24</v>
      </c>
      <c r="AL505" s="8">
        <v>48</v>
      </c>
      <c r="AM505" s="6">
        <v>6.7</v>
      </c>
      <c r="AN505">
        <v>1</v>
      </c>
      <c r="AO505" s="8">
        <v>31</v>
      </c>
      <c r="AP505">
        <v>3</v>
      </c>
      <c r="AQ505">
        <v>1</v>
      </c>
      <c r="AR505">
        <v>0</v>
      </c>
      <c r="AS505">
        <v>1</v>
      </c>
      <c r="AT505">
        <v>0</v>
      </c>
      <c r="AU505">
        <v>0</v>
      </c>
      <c r="AV505" s="8">
        <v>2</v>
      </c>
      <c r="AW505">
        <v>0</v>
      </c>
      <c r="AX505">
        <v>1</v>
      </c>
      <c r="AY505">
        <v>0</v>
      </c>
      <c r="AZ505" s="8">
        <v>145</v>
      </c>
      <c r="BA505" s="8">
        <v>0</v>
      </c>
      <c r="BB505" t="s">
        <v>220</v>
      </c>
      <c r="BE505" s="2">
        <v>41529</v>
      </c>
      <c r="BF505" s="8"/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5</v>
      </c>
      <c r="BO505">
        <v>16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3</v>
      </c>
      <c r="CJ505">
        <v>1</v>
      </c>
      <c r="CK505">
        <v>1</v>
      </c>
      <c r="CL505">
        <v>1</v>
      </c>
      <c r="CM505">
        <v>1</v>
      </c>
      <c r="CN505" s="6">
        <v>0.79767180013277228</v>
      </c>
      <c r="CO505" s="8">
        <v>70</v>
      </c>
      <c r="CP505" s="8">
        <v>0</v>
      </c>
      <c r="CQ505" s="8">
        <v>30</v>
      </c>
      <c r="CR505" s="8">
        <v>56.500000000000007</v>
      </c>
      <c r="CS505">
        <v>0</v>
      </c>
      <c r="CT505" s="4">
        <v>0.38965517241379316</v>
      </c>
      <c r="CU505" s="8">
        <v>88.5</v>
      </c>
      <c r="CV505" s="8">
        <v>61.5</v>
      </c>
      <c r="CW505" s="8">
        <v>0</v>
      </c>
      <c r="CX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f t="shared" si="116"/>
        <v>0</v>
      </c>
      <c r="EO505">
        <f t="shared" si="117"/>
        <v>0</v>
      </c>
      <c r="EP505">
        <f t="shared" si="118"/>
        <v>0</v>
      </c>
      <c r="EQ505">
        <f t="shared" si="119"/>
        <v>0</v>
      </c>
      <c r="ER505">
        <f t="shared" si="120"/>
        <v>0</v>
      </c>
      <c r="ES505">
        <f t="shared" si="121"/>
        <v>0</v>
      </c>
      <c r="ET505">
        <f t="shared" si="122"/>
        <v>0</v>
      </c>
      <c r="EU505">
        <f t="shared" si="123"/>
        <v>0</v>
      </c>
      <c r="EV505">
        <f t="shared" si="124"/>
        <v>0</v>
      </c>
      <c r="EW505">
        <f t="shared" si="125"/>
        <v>0</v>
      </c>
      <c r="EX505">
        <f t="shared" si="126"/>
        <v>0</v>
      </c>
      <c r="EY505" s="8">
        <v>1.849315068493151</v>
      </c>
      <c r="EZ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HA505">
        <v>0</v>
      </c>
      <c r="HB505">
        <v>0</v>
      </c>
      <c r="HD505">
        <v>0</v>
      </c>
      <c r="HE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f t="shared" si="128"/>
        <v>0</v>
      </c>
      <c r="HT505">
        <v>0</v>
      </c>
      <c r="HU505">
        <v>0</v>
      </c>
      <c r="HV505">
        <v>0</v>
      </c>
      <c r="HX505">
        <v>1</v>
      </c>
      <c r="HY505" s="2">
        <v>41562</v>
      </c>
      <c r="ID505">
        <v>2</v>
      </c>
      <c r="IE505">
        <v>4</v>
      </c>
    </row>
    <row r="506" spans="1:240" x14ac:dyDescent="0.35">
      <c r="A506">
        <v>68</v>
      </c>
      <c r="B506">
        <v>1</v>
      </c>
      <c r="C506" s="9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f t="shared" si="114"/>
        <v>0</v>
      </c>
      <c r="M506">
        <v>0</v>
      </c>
      <c r="N506">
        <v>1</v>
      </c>
      <c r="O506">
        <v>0</v>
      </c>
      <c r="P506">
        <v>0</v>
      </c>
      <c r="Q506">
        <f t="shared" si="115"/>
        <v>1</v>
      </c>
      <c r="R506" s="8">
        <v>0</v>
      </c>
      <c r="S506" s="8">
        <v>0</v>
      </c>
      <c r="T506">
        <v>0</v>
      </c>
      <c r="U506">
        <v>1</v>
      </c>
      <c r="V506">
        <v>0</v>
      </c>
      <c r="W506">
        <v>0</v>
      </c>
      <c r="X506" s="8">
        <v>0</v>
      </c>
      <c r="Y506">
        <v>1</v>
      </c>
      <c r="Z506" s="8">
        <v>169</v>
      </c>
      <c r="AA506" s="8">
        <v>81</v>
      </c>
      <c r="AB506" s="8">
        <v>98</v>
      </c>
      <c r="AC506">
        <v>0</v>
      </c>
      <c r="AD506" s="8">
        <v>2.0277777777777781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s="8">
        <v>41</v>
      </c>
      <c r="AL506" s="8">
        <v>76</v>
      </c>
      <c r="AM506" s="6">
        <v>9.1999999999999993</v>
      </c>
      <c r="AN506">
        <v>0</v>
      </c>
      <c r="AO506" s="8">
        <v>70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 s="8">
        <v>3</v>
      </c>
      <c r="AW506">
        <v>0</v>
      </c>
      <c r="AX506">
        <v>0</v>
      </c>
      <c r="AY506">
        <v>1</v>
      </c>
      <c r="AZ506" s="8">
        <v>264</v>
      </c>
      <c r="BA506" s="8">
        <v>192</v>
      </c>
      <c r="BE506" s="2">
        <v>42570</v>
      </c>
      <c r="BF506" s="8"/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7</v>
      </c>
      <c r="BO506">
        <v>6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0</v>
      </c>
      <c r="CM506">
        <v>1</v>
      </c>
      <c r="CN506" s="6">
        <v>0.2</v>
      </c>
      <c r="CO506" s="8">
        <v>50</v>
      </c>
      <c r="CP506" s="8">
        <v>0</v>
      </c>
      <c r="CQ506" s="8">
        <v>50</v>
      </c>
      <c r="CR506" s="8">
        <v>63</v>
      </c>
      <c r="CS506">
        <v>0</v>
      </c>
      <c r="CT506" s="4">
        <v>0.37278106508875741</v>
      </c>
      <c r="CU506" s="8">
        <v>106</v>
      </c>
      <c r="CV506" s="8">
        <v>76</v>
      </c>
      <c r="CW506" s="8">
        <v>0</v>
      </c>
      <c r="CX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f t="shared" si="116"/>
        <v>0</v>
      </c>
      <c r="EO506">
        <f t="shared" si="117"/>
        <v>0</v>
      </c>
      <c r="EP506">
        <f t="shared" si="118"/>
        <v>0</v>
      </c>
      <c r="EQ506">
        <f t="shared" si="119"/>
        <v>0</v>
      </c>
      <c r="ER506">
        <f t="shared" si="120"/>
        <v>0</v>
      </c>
      <c r="ES506">
        <f t="shared" si="121"/>
        <v>0</v>
      </c>
      <c r="ET506">
        <f t="shared" si="122"/>
        <v>0</v>
      </c>
      <c r="EU506">
        <f t="shared" si="123"/>
        <v>0</v>
      </c>
      <c r="EV506">
        <f t="shared" si="124"/>
        <v>0</v>
      </c>
      <c r="EW506">
        <f t="shared" si="125"/>
        <v>0</v>
      </c>
      <c r="EX506">
        <f t="shared" si="126"/>
        <v>0</v>
      </c>
      <c r="EY506" s="8">
        <v>1.226415094339623</v>
      </c>
      <c r="EZ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HA506">
        <v>0</v>
      </c>
      <c r="HB506">
        <v>0</v>
      </c>
      <c r="HD506">
        <v>0</v>
      </c>
      <c r="HE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f t="shared" si="128"/>
        <v>0</v>
      </c>
      <c r="HT506">
        <v>0</v>
      </c>
      <c r="HU506">
        <v>1</v>
      </c>
      <c r="HV506">
        <v>0</v>
      </c>
      <c r="HW506" s="2">
        <v>42585</v>
      </c>
      <c r="HX506">
        <v>0</v>
      </c>
      <c r="HZ506">
        <v>15</v>
      </c>
      <c r="IA506">
        <v>1</v>
      </c>
      <c r="ID506">
        <v>0</v>
      </c>
      <c r="IE506">
        <v>0</v>
      </c>
    </row>
    <row r="507" spans="1:240" x14ac:dyDescent="0.35">
      <c r="A507">
        <v>66</v>
      </c>
      <c r="B507">
        <v>1</v>
      </c>
      <c r="C507" s="9">
        <v>4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f t="shared" si="114"/>
        <v>1</v>
      </c>
      <c r="M507">
        <v>2</v>
      </c>
      <c r="N507">
        <v>0</v>
      </c>
      <c r="O507">
        <v>0</v>
      </c>
      <c r="P507">
        <v>1</v>
      </c>
      <c r="Q507">
        <f t="shared" si="115"/>
        <v>0</v>
      </c>
      <c r="R507" s="8">
        <v>10</v>
      </c>
      <c r="S507" s="8">
        <v>9.4889789463279625E-2</v>
      </c>
      <c r="T507">
        <v>1</v>
      </c>
      <c r="U507">
        <v>0</v>
      </c>
      <c r="V507">
        <v>1</v>
      </c>
      <c r="W507">
        <v>0</v>
      </c>
      <c r="X507" s="8">
        <v>5.4173975853885052E-2</v>
      </c>
      <c r="Y507">
        <v>1</v>
      </c>
      <c r="Z507" s="8">
        <v>164</v>
      </c>
      <c r="AA507" s="8">
        <v>68</v>
      </c>
      <c r="AB507" s="8">
        <v>97</v>
      </c>
      <c r="AC507">
        <v>0</v>
      </c>
      <c r="AD507" s="8">
        <v>1.833333333333333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 s="8">
        <v>44.500000000000007</v>
      </c>
      <c r="AL507" s="8">
        <v>115</v>
      </c>
      <c r="AM507" s="6">
        <v>7.8</v>
      </c>
      <c r="AN507">
        <v>0</v>
      </c>
      <c r="AO507" s="8">
        <v>60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 s="8">
        <v>3</v>
      </c>
      <c r="AW507">
        <v>0</v>
      </c>
      <c r="AX507">
        <v>0</v>
      </c>
      <c r="AY507">
        <v>1</v>
      </c>
      <c r="AZ507" s="8">
        <v>378</v>
      </c>
      <c r="BA507" s="8">
        <v>30</v>
      </c>
      <c r="BB507" t="s">
        <v>220</v>
      </c>
      <c r="BE507" s="2">
        <v>42769</v>
      </c>
      <c r="BF507" s="8"/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7</v>
      </c>
      <c r="BO507">
        <v>7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1</v>
      </c>
      <c r="CN507" s="6">
        <v>0.66797598327814667</v>
      </c>
      <c r="CO507" s="8">
        <v>0.35894879282102421</v>
      </c>
      <c r="CP507" s="8">
        <v>0.1408090117767537</v>
      </c>
      <c r="CQ507" s="8">
        <v>99.500242195402222</v>
      </c>
      <c r="CR507" s="8">
        <v>64.5</v>
      </c>
      <c r="CS507">
        <v>0</v>
      </c>
      <c r="CT507" s="4">
        <v>0.39329268292682928</v>
      </c>
      <c r="CU507" s="8">
        <v>99.5</v>
      </c>
      <c r="CV507" s="8">
        <v>80</v>
      </c>
      <c r="CW507" s="8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f t="shared" si="116"/>
        <v>0</v>
      </c>
      <c r="EO507">
        <f t="shared" si="117"/>
        <v>0</v>
      </c>
      <c r="EP507">
        <f t="shared" si="118"/>
        <v>0</v>
      </c>
      <c r="EQ507">
        <f t="shared" si="119"/>
        <v>0</v>
      </c>
      <c r="ER507">
        <f t="shared" si="120"/>
        <v>0</v>
      </c>
      <c r="ES507">
        <f t="shared" si="121"/>
        <v>0</v>
      </c>
      <c r="ET507">
        <f t="shared" si="122"/>
        <v>0</v>
      </c>
      <c r="EU507">
        <f t="shared" si="123"/>
        <v>0</v>
      </c>
      <c r="EV507">
        <f t="shared" si="124"/>
        <v>0</v>
      </c>
      <c r="EW507">
        <f t="shared" si="125"/>
        <v>0</v>
      </c>
      <c r="EX507">
        <f t="shared" si="126"/>
        <v>0</v>
      </c>
      <c r="EY507" s="8">
        <v>1.8974358974358969</v>
      </c>
      <c r="EZ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1</v>
      </c>
      <c r="GY507">
        <v>0</v>
      </c>
      <c r="HA507">
        <v>0</v>
      </c>
      <c r="HB507">
        <v>0</v>
      </c>
      <c r="HD507">
        <v>0</v>
      </c>
      <c r="HE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f t="shared" si="128"/>
        <v>0</v>
      </c>
      <c r="HT507">
        <v>0</v>
      </c>
      <c r="HU507">
        <v>1</v>
      </c>
      <c r="HV507">
        <v>0</v>
      </c>
      <c r="HW507" s="2">
        <v>42803</v>
      </c>
      <c r="HX507">
        <v>0</v>
      </c>
      <c r="HZ507">
        <v>34</v>
      </c>
      <c r="IA507">
        <v>1</v>
      </c>
      <c r="ID507">
        <v>0</v>
      </c>
      <c r="IE507">
        <v>0</v>
      </c>
    </row>
    <row r="508" spans="1:240" x14ac:dyDescent="0.35">
      <c r="A508">
        <v>50</v>
      </c>
      <c r="B508">
        <v>2</v>
      </c>
      <c r="C508" s="9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f t="shared" si="114"/>
        <v>0</v>
      </c>
      <c r="M508">
        <v>2</v>
      </c>
      <c r="N508">
        <v>0</v>
      </c>
      <c r="O508">
        <v>0</v>
      </c>
      <c r="P508">
        <v>1</v>
      </c>
      <c r="Q508">
        <f t="shared" si="115"/>
        <v>0</v>
      </c>
      <c r="R508" s="8">
        <v>15</v>
      </c>
      <c r="S508" s="8">
        <v>6.7721364209259019E-2</v>
      </c>
      <c r="T508">
        <v>0</v>
      </c>
      <c r="U508">
        <v>1</v>
      </c>
      <c r="V508">
        <v>0</v>
      </c>
      <c r="W508">
        <v>0</v>
      </c>
      <c r="X508" s="8">
        <v>0</v>
      </c>
      <c r="Y508">
        <v>0</v>
      </c>
      <c r="Z508" s="8">
        <v>135</v>
      </c>
      <c r="AA508" s="8">
        <v>81</v>
      </c>
      <c r="AB508" s="8">
        <v>96</v>
      </c>
      <c r="AC508">
        <v>0</v>
      </c>
      <c r="AD508" s="8">
        <v>2.0275862068965518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 s="8">
        <v>40</v>
      </c>
      <c r="AL508" s="8">
        <v>100</v>
      </c>
      <c r="AM508" s="6">
        <v>6.2</v>
      </c>
      <c r="AN508">
        <v>1</v>
      </c>
      <c r="AO508" s="8">
        <v>25</v>
      </c>
      <c r="AP508">
        <v>4</v>
      </c>
      <c r="AQ508">
        <v>1</v>
      </c>
      <c r="AR508">
        <v>0</v>
      </c>
      <c r="AS508">
        <v>0</v>
      </c>
      <c r="AT508">
        <v>1</v>
      </c>
      <c r="AU508">
        <v>0</v>
      </c>
      <c r="AV508" s="8">
        <v>1</v>
      </c>
      <c r="AW508">
        <v>1</v>
      </c>
      <c r="AX508">
        <v>0</v>
      </c>
      <c r="AY508">
        <v>0</v>
      </c>
      <c r="AZ508" s="8">
        <v>463</v>
      </c>
      <c r="BA508" s="8">
        <v>463</v>
      </c>
      <c r="BE508" s="2">
        <v>42802</v>
      </c>
      <c r="BF508" s="8"/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4</v>
      </c>
      <c r="BO508">
        <v>2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0</v>
      </c>
      <c r="CM508">
        <v>0</v>
      </c>
      <c r="CN508" s="6">
        <v>6.2</v>
      </c>
      <c r="CO508" s="8">
        <v>0</v>
      </c>
      <c r="CP508" s="8">
        <v>0</v>
      </c>
      <c r="CQ508" s="8">
        <v>100</v>
      </c>
      <c r="CR508" s="8">
        <v>65</v>
      </c>
      <c r="CS508">
        <v>0</v>
      </c>
      <c r="CT508" s="4">
        <v>0.48148148148148145</v>
      </c>
      <c r="CU508" s="8">
        <v>70</v>
      </c>
      <c r="CV508" s="8">
        <v>81</v>
      </c>
      <c r="CW508" s="8">
        <v>0</v>
      </c>
      <c r="CX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f t="shared" si="116"/>
        <v>0</v>
      </c>
      <c r="EO508">
        <f t="shared" si="117"/>
        <v>0</v>
      </c>
      <c r="EP508">
        <f t="shared" si="118"/>
        <v>0</v>
      </c>
      <c r="EQ508">
        <f t="shared" si="119"/>
        <v>0</v>
      </c>
      <c r="ER508">
        <f t="shared" si="120"/>
        <v>0</v>
      </c>
      <c r="ES508">
        <f t="shared" si="121"/>
        <v>0</v>
      </c>
      <c r="ET508">
        <f t="shared" si="122"/>
        <v>0</v>
      </c>
      <c r="EU508">
        <f t="shared" si="123"/>
        <v>0</v>
      </c>
      <c r="EV508">
        <f t="shared" si="124"/>
        <v>0</v>
      </c>
      <c r="EW508">
        <f t="shared" si="125"/>
        <v>0</v>
      </c>
      <c r="EX508">
        <f t="shared" si="126"/>
        <v>0</v>
      </c>
      <c r="EY508" s="8">
        <v>1.5</v>
      </c>
      <c r="EZ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HA508">
        <v>0</v>
      </c>
      <c r="HB508">
        <v>0</v>
      </c>
      <c r="HD508">
        <v>0</v>
      </c>
      <c r="HE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f t="shared" si="128"/>
        <v>0</v>
      </c>
      <c r="HT508">
        <v>0</v>
      </c>
      <c r="HU508">
        <v>0</v>
      </c>
      <c r="HV508">
        <v>0</v>
      </c>
      <c r="HX508">
        <v>0</v>
      </c>
      <c r="ID508">
        <v>2</v>
      </c>
      <c r="IE508">
        <v>4</v>
      </c>
    </row>
    <row r="509" spans="1:240" x14ac:dyDescent="0.35">
      <c r="A509">
        <v>83</v>
      </c>
      <c r="B509">
        <v>1</v>
      </c>
      <c r="C509" s="9">
        <v>2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114"/>
        <v>1</v>
      </c>
      <c r="M509">
        <v>0</v>
      </c>
      <c r="N509">
        <v>1</v>
      </c>
      <c r="O509">
        <v>0</v>
      </c>
      <c r="P509">
        <v>0</v>
      </c>
      <c r="Q509">
        <f t="shared" si="115"/>
        <v>1</v>
      </c>
      <c r="R509" s="8">
        <v>0</v>
      </c>
      <c r="S509" s="8">
        <v>0</v>
      </c>
      <c r="T509">
        <v>0</v>
      </c>
      <c r="U509">
        <v>1</v>
      </c>
      <c r="V509">
        <v>0</v>
      </c>
      <c r="W509">
        <v>0</v>
      </c>
      <c r="X509" s="8">
        <v>0</v>
      </c>
      <c r="Y509">
        <v>0</v>
      </c>
      <c r="Z509" s="8">
        <v>122</v>
      </c>
      <c r="AA509" s="8">
        <v>72</v>
      </c>
      <c r="AB509" s="8">
        <v>97</v>
      </c>
      <c r="AC509">
        <v>1</v>
      </c>
      <c r="AD509" s="8">
        <v>1.9290780141843971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s="8">
        <v>39.500000000000007</v>
      </c>
      <c r="AL509" s="8">
        <v>57</v>
      </c>
      <c r="AM509" s="6">
        <v>7.3</v>
      </c>
      <c r="AN509">
        <v>0</v>
      </c>
      <c r="AO509" s="8">
        <v>110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 s="8">
        <v>2</v>
      </c>
      <c r="AW509">
        <v>0</v>
      </c>
      <c r="AX509">
        <v>1</v>
      </c>
      <c r="AY509">
        <v>0</v>
      </c>
      <c r="AZ509" s="8">
        <v>104</v>
      </c>
      <c r="BA509" s="8">
        <v>0</v>
      </c>
      <c r="BB509" t="s">
        <v>223</v>
      </c>
      <c r="BC509" t="s">
        <v>245</v>
      </c>
      <c r="BE509" s="2">
        <v>41549</v>
      </c>
      <c r="BF509" s="8"/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</v>
      </c>
      <c r="BO509">
        <v>2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0</v>
      </c>
      <c r="CN509" s="6">
        <v>0.1</v>
      </c>
      <c r="CO509" s="8">
        <v>100</v>
      </c>
      <c r="CP509" s="8">
        <v>0</v>
      </c>
      <c r="CQ509" s="8">
        <v>0</v>
      </c>
      <c r="CR509" s="8">
        <v>67.5</v>
      </c>
      <c r="CS509">
        <v>0</v>
      </c>
      <c r="CT509" s="4">
        <v>0.55327868852459017</v>
      </c>
      <c r="CU509" s="8">
        <v>54.5</v>
      </c>
      <c r="CV509" s="8">
        <v>75</v>
      </c>
      <c r="CW509" s="8">
        <v>0</v>
      </c>
      <c r="CX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f t="shared" si="116"/>
        <v>0</v>
      </c>
      <c r="EO509">
        <f t="shared" si="117"/>
        <v>0</v>
      </c>
      <c r="EP509">
        <f t="shared" si="118"/>
        <v>0</v>
      </c>
      <c r="EQ509">
        <f t="shared" si="119"/>
        <v>0</v>
      </c>
      <c r="ER509">
        <f t="shared" si="120"/>
        <v>0</v>
      </c>
      <c r="ES509">
        <f t="shared" si="121"/>
        <v>0</v>
      </c>
      <c r="ET509">
        <f t="shared" si="122"/>
        <v>0</v>
      </c>
      <c r="EU509">
        <f t="shared" si="123"/>
        <v>0</v>
      </c>
      <c r="EV509">
        <f t="shared" si="124"/>
        <v>0</v>
      </c>
      <c r="EW509">
        <f t="shared" si="125"/>
        <v>0</v>
      </c>
      <c r="EX509">
        <f t="shared" si="126"/>
        <v>0</v>
      </c>
      <c r="EY509" s="8">
        <v>1.8888888888888891</v>
      </c>
      <c r="EZ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HA509">
        <v>0</v>
      </c>
      <c r="HB509">
        <v>0</v>
      </c>
      <c r="HD509">
        <v>0</v>
      </c>
      <c r="HE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f t="shared" si="128"/>
        <v>0</v>
      </c>
      <c r="HT509">
        <v>0</v>
      </c>
      <c r="HU509">
        <v>1</v>
      </c>
      <c r="HV509">
        <v>0</v>
      </c>
      <c r="HW509" s="2">
        <v>41592</v>
      </c>
      <c r="HX509">
        <v>0</v>
      </c>
      <c r="HZ509">
        <v>43</v>
      </c>
      <c r="IA509">
        <v>1</v>
      </c>
      <c r="ID509">
        <v>0</v>
      </c>
      <c r="IE509">
        <v>0</v>
      </c>
    </row>
    <row r="510" spans="1:240" x14ac:dyDescent="0.35">
      <c r="A510">
        <v>58</v>
      </c>
      <c r="B510">
        <v>1</v>
      </c>
      <c r="C510" s="9">
        <v>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f t="shared" si="114"/>
        <v>0</v>
      </c>
      <c r="M510">
        <v>1</v>
      </c>
      <c r="N510">
        <v>0</v>
      </c>
      <c r="O510">
        <v>1</v>
      </c>
      <c r="P510">
        <v>0</v>
      </c>
      <c r="Q510">
        <f t="shared" si="115"/>
        <v>1</v>
      </c>
      <c r="R510" s="8">
        <v>0</v>
      </c>
      <c r="S510" s="8">
        <v>9.4722071778934769E-2</v>
      </c>
      <c r="T510">
        <v>0</v>
      </c>
      <c r="U510">
        <v>1</v>
      </c>
      <c r="V510">
        <v>0</v>
      </c>
      <c r="W510">
        <v>0</v>
      </c>
      <c r="X510" s="8">
        <v>0</v>
      </c>
      <c r="Y510">
        <v>0</v>
      </c>
      <c r="Z510" s="8">
        <v>135.11278735530021</v>
      </c>
      <c r="AA510" s="8">
        <v>68.5</v>
      </c>
      <c r="AB510" s="8">
        <v>97.964830011723322</v>
      </c>
      <c r="AC510">
        <v>1</v>
      </c>
      <c r="AD510" s="8">
        <v>1.86013986013986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 s="8">
        <v>32</v>
      </c>
      <c r="AL510" s="8">
        <v>81</v>
      </c>
      <c r="AM510" s="6">
        <v>7.8610578387592387</v>
      </c>
      <c r="AN510">
        <v>0</v>
      </c>
      <c r="AO510" s="8">
        <v>59</v>
      </c>
      <c r="AP510">
        <v>2</v>
      </c>
      <c r="AQ510">
        <v>1</v>
      </c>
      <c r="AR510">
        <v>1</v>
      </c>
      <c r="AS510">
        <v>0</v>
      </c>
      <c r="AT510">
        <v>0</v>
      </c>
      <c r="AU510">
        <v>0</v>
      </c>
      <c r="AV510" s="8">
        <v>3</v>
      </c>
      <c r="AW510">
        <v>0</v>
      </c>
      <c r="AX510">
        <v>0</v>
      </c>
      <c r="AY510">
        <v>1</v>
      </c>
      <c r="AZ510" s="8">
        <v>270</v>
      </c>
      <c r="BA510" s="8">
        <v>234</v>
      </c>
      <c r="BB510" t="s">
        <v>220</v>
      </c>
      <c r="BE510" s="2">
        <v>41305</v>
      </c>
      <c r="BF510" s="8"/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7</v>
      </c>
      <c r="BO510">
        <v>2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0</v>
      </c>
      <c r="CL510">
        <v>0</v>
      </c>
      <c r="CM510">
        <v>0</v>
      </c>
      <c r="CN510" s="6">
        <v>0.9</v>
      </c>
      <c r="CO510" s="8">
        <v>100</v>
      </c>
      <c r="CP510" s="8">
        <v>0</v>
      </c>
      <c r="CQ510" s="8">
        <v>0</v>
      </c>
      <c r="CR510" s="8">
        <v>67.5</v>
      </c>
      <c r="CS510">
        <v>0</v>
      </c>
      <c r="CT510" s="4">
        <v>0.49958261776139801</v>
      </c>
      <c r="CU510" s="8">
        <v>67.612787355300213</v>
      </c>
      <c r="CV510" s="8">
        <v>86</v>
      </c>
      <c r="CW510" s="8">
        <v>0</v>
      </c>
      <c r="CX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f t="shared" si="116"/>
        <v>0</v>
      </c>
      <c r="EO510">
        <f t="shared" si="117"/>
        <v>0</v>
      </c>
      <c r="EP510">
        <f t="shared" si="118"/>
        <v>0</v>
      </c>
      <c r="EQ510">
        <f t="shared" si="119"/>
        <v>0</v>
      </c>
      <c r="ER510">
        <f t="shared" si="120"/>
        <v>0</v>
      </c>
      <c r="ES510">
        <f t="shared" si="121"/>
        <v>0</v>
      </c>
      <c r="ET510">
        <f t="shared" si="122"/>
        <v>0</v>
      </c>
      <c r="EU510">
        <f t="shared" si="123"/>
        <v>0</v>
      </c>
      <c r="EV510">
        <f t="shared" si="124"/>
        <v>0</v>
      </c>
      <c r="EW510">
        <f t="shared" si="125"/>
        <v>0</v>
      </c>
      <c r="EX510">
        <f t="shared" si="126"/>
        <v>0</v>
      </c>
      <c r="EY510" s="8">
        <v>1.7647058823529409</v>
      </c>
      <c r="EZ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HA510">
        <v>0</v>
      </c>
      <c r="HB510">
        <v>0</v>
      </c>
      <c r="HD510">
        <v>0</v>
      </c>
      <c r="HE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f t="shared" si="128"/>
        <v>0</v>
      </c>
      <c r="HT510">
        <v>0</v>
      </c>
      <c r="HU510">
        <v>1</v>
      </c>
      <c r="HV510">
        <v>0</v>
      </c>
      <c r="HW510" s="2">
        <v>41362</v>
      </c>
      <c r="HX510">
        <v>0</v>
      </c>
      <c r="HZ510">
        <v>57</v>
      </c>
      <c r="IA510">
        <v>1</v>
      </c>
      <c r="ID510">
        <v>0</v>
      </c>
      <c r="IE510">
        <v>0</v>
      </c>
    </row>
    <row r="511" spans="1:240" x14ac:dyDescent="0.35">
      <c r="A511">
        <v>78</v>
      </c>
      <c r="B511">
        <v>2</v>
      </c>
      <c r="C511" s="9">
        <v>4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f t="shared" si="114"/>
        <v>1</v>
      </c>
      <c r="M511">
        <v>0</v>
      </c>
      <c r="N511">
        <v>1</v>
      </c>
      <c r="O511">
        <v>0</v>
      </c>
      <c r="P511">
        <v>0</v>
      </c>
      <c r="Q511">
        <f t="shared" si="115"/>
        <v>1</v>
      </c>
      <c r="R511" s="8">
        <v>0</v>
      </c>
      <c r="S511" s="8">
        <v>0</v>
      </c>
      <c r="T511">
        <v>0</v>
      </c>
      <c r="U511">
        <v>1</v>
      </c>
      <c r="V511">
        <v>0</v>
      </c>
      <c r="W511">
        <v>0</v>
      </c>
      <c r="X511" s="8">
        <v>0</v>
      </c>
      <c r="Y511">
        <v>1</v>
      </c>
      <c r="Z511" s="8">
        <v>145</v>
      </c>
      <c r="AA511" s="8">
        <v>60</v>
      </c>
      <c r="AB511" s="8">
        <v>97</v>
      </c>
      <c r="AC511">
        <v>0</v>
      </c>
      <c r="AD511" s="8">
        <v>1.842857142857143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 s="8">
        <v>43.046469769966087</v>
      </c>
      <c r="AL511" s="8">
        <v>69.913117911275421</v>
      </c>
      <c r="AM511" s="6">
        <v>7.3</v>
      </c>
      <c r="AN511">
        <v>0</v>
      </c>
      <c r="AO511" s="8">
        <v>86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 s="8">
        <v>3</v>
      </c>
      <c r="AW511">
        <v>0</v>
      </c>
      <c r="AX511">
        <v>0</v>
      </c>
      <c r="AY511">
        <v>1</v>
      </c>
      <c r="AZ511" s="8">
        <v>202</v>
      </c>
      <c r="BA511" s="8">
        <v>147</v>
      </c>
      <c r="BE511" s="2">
        <v>41431</v>
      </c>
      <c r="BF511" s="8"/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7</v>
      </c>
      <c r="BO511">
        <v>8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1</v>
      </c>
      <c r="CN511" s="6">
        <v>1.8766571635551419</v>
      </c>
      <c r="CO511" s="8">
        <v>0.35758713821499688</v>
      </c>
      <c r="CP511" s="8">
        <v>0.1248266296809986</v>
      </c>
      <c r="CQ511" s="8">
        <v>99.517586232104009</v>
      </c>
      <c r="CR511" s="8">
        <v>68</v>
      </c>
      <c r="CS511">
        <v>0</v>
      </c>
      <c r="CT511" s="4">
        <v>0.4689655172413793</v>
      </c>
      <c r="CU511" s="8">
        <v>77</v>
      </c>
      <c r="CV511" s="8">
        <v>122</v>
      </c>
      <c r="CW511" s="8">
        <v>0</v>
      </c>
      <c r="CX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f t="shared" si="116"/>
        <v>0</v>
      </c>
      <c r="EO511">
        <f t="shared" si="117"/>
        <v>0</v>
      </c>
      <c r="EP511">
        <f t="shared" si="118"/>
        <v>0</v>
      </c>
      <c r="EQ511">
        <f t="shared" si="119"/>
        <v>0</v>
      </c>
      <c r="ER511">
        <f t="shared" si="120"/>
        <v>0</v>
      </c>
      <c r="ES511">
        <f t="shared" si="121"/>
        <v>0</v>
      </c>
      <c r="ET511">
        <f t="shared" si="122"/>
        <v>0</v>
      </c>
      <c r="EU511">
        <f t="shared" si="123"/>
        <v>0</v>
      </c>
      <c r="EV511">
        <f t="shared" si="124"/>
        <v>0</v>
      </c>
      <c r="EW511">
        <f t="shared" si="125"/>
        <v>0</v>
      </c>
      <c r="EX511">
        <f t="shared" si="126"/>
        <v>0</v>
      </c>
      <c r="EY511" s="8">
        <v>1.8405797101449271</v>
      </c>
      <c r="EZ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 s="2">
        <v>41437</v>
      </c>
      <c r="HA511">
        <v>2</v>
      </c>
      <c r="HB511">
        <v>1</v>
      </c>
      <c r="HC511" s="2">
        <v>41509</v>
      </c>
      <c r="HD511">
        <v>2</v>
      </c>
      <c r="HE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f>HD511</f>
        <v>2</v>
      </c>
      <c r="HT511">
        <v>0</v>
      </c>
      <c r="HU511">
        <v>1</v>
      </c>
      <c r="HV511">
        <v>1</v>
      </c>
      <c r="HW511" s="2">
        <v>41593</v>
      </c>
      <c r="HX511">
        <v>1</v>
      </c>
      <c r="HY511" s="2">
        <v>42750</v>
      </c>
      <c r="HZ511">
        <v>162</v>
      </c>
      <c r="IA511">
        <v>1</v>
      </c>
      <c r="IB511">
        <v>6</v>
      </c>
      <c r="IC511">
        <v>1</v>
      </c>
      <c r="ID511">
        <v>1</v>
      </c>
      <c r="IE511">
        <v>1</v>
      </c>
    </row>
    <row r="512" spans="1:240" x14ac:dyDescent="0.35">
      <c r="A512">
        <v>75</v>
      </c>
      <c r="B512">
        <v>1</v>
      </c>
      <c r="C512" s="9">
        <v>3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f t="shared" si="114"/>
        <v>1</v>
      </c>
      <c r="M512">
        <v>0</v>
      </c>
      <c r="N512">
        <v>1</v>
      </c>
      <c r="O512">
        <v>0</v>
      </c>
      <c r="P512">
        <v>0</v>
      </c>
      <c r="Q512">
        <f t="shared" si="115"/>
        <v>1</v>
      </c>
      <c r="R512" s="8">
        <v>0</v>
      </c>
      <c r="S512" s="8">
        <v>0</v>
      </c>
      <c r="T512">
        <v>0</v>
      </c>
      <c r="U512">
        <v>1</v>
      </c>
      <c r="V512">
        <v>0</v>
      </c>
      <c r="W512">
        <v>0</v>
      </c>
      <c r="X512" s="8">
        <v>0</v>
      </c>
      <c r="Y512">
        <v>1</v>
      </c>
      <c r="Z512" s="8">
        <v>150</v>
      </c>
      <c r="AA512" s="8">
        <v>84</v>
      </c>
      <c r="AB512" s="8">
        <v>97</v>
      </c>
      <c r="AC512">
        <v>0</v>
      </c>
      <c r="AD512" s="8">
        <v>1.9305555555555549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s="8">
        <v>41.896918132430883</v>
      </c>
      <c r="AL512" s="8">
        <v>46</v>
      </c>
      <c r="AM512" s="6">
        <v>5.8</v>
      </c>
      <c r="AN512">
        <v>1</v>
      </c>
      <c r="AO512" s="8">
        <v>90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 s="8">
        <v>3</v>
      </c>
      <c r="AW512">
        <v>0</v>
      </c>
      <c r="AX512">
        <v>0</v>
      </c>
      <c r="AY512">
        <v>1</v>
      </c>
      <c r="AZ512" s="8">
        <v>112.5</v>
      </c>
      <c r="BA512" s="8">
        <v>102</v>
      </c>
      <c r="BB512" t="s">
        <v>220</v>
      </c>
      <c r="BE512" s="2">
        <v>42475</v>
      </c>
      <c r="BF512" s="8"/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</v>
      </c>
      <c r="BO512">
        <v>2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0</v>
      </c>
      <c r="CN512" s="6">
        <v>0.5</v>
      </c>
      <c r="CO512" s="8">
        <v>0</v>
      </c>
      <c r="CP512" s="8">
        <v>0</v>
      </c>
      <c r="CQ512" s="8">
        <v>100</v>
      </c>
      <c r="CR512" s="8">
        <v>68</v>
      </c>
      <c r="CS512">
        <v>0</v>
      </c>
      <c r="CT512" s="4">
        <v>0.45333333333333331</v>
      </c>
      <c r="CU512" s="8">
        <v>82</v>
      </c>
      <c r="CV512" s="8">
        <v>101</v>
      </c>
      <c r="CW512" s="8">
        <v>0</v>
      </c>
      <c r="CX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f t="shared" si="116"/>
        <v>0</v>
      </c>
      <c r="EO512">
        <f t="shared" si="117"/>
        <v>0</v>
      </c>
      <c r="EP512">
        <f t="shared" si="118"/>
        <v>0</v>
      </c>
      <c r="EQ512">
        <f t="shared" si="119"/>
        <v>0</v>
      </c>
      <c r="ER512">
        <f t="shared" si="120"/>
        <v>0</v>
      </c>
      <c r="ES512">
        <f t="shared" si="121"/>
        <v>0</v>
      </c>
      <c r="ET512">
        <f t="shared" si="122"/>
        <v>0</v>
      </c>
      <c r="EU512">
        <f t="shared" si="123"/>
        <v>0</v>
      </c>
      <c r="EV512">
        <f t="shared" si="124"/>
        <v>0</v>
      </c>
      <c r="EW512">
        <f t="shared" si="125"/>
        <v>0</v>
      </c>
      <c r="EX512">
        <f t="shared" si="126"/>
        <v>0</v>
      </c>
      <c r="EY512" s="8">
        <v>1.8918918918918921</v>
      </c>
      <c r="EZ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HA512">
        <v>0</v>
      </c>
      <c r="HB512">
        <v>0</v>
      </c>
      <c r="HD512">
        <v>0</v>
      </c>
      <c r="HE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f t="shared" ref="HR512:HR543" si="129">HA512</f>
        <v>0</v>
      </c>
      <c r="HT512">
        <v>0</v>
      </c>
      <c r="HU512">
        <v>0</v>
      </c>
      <c r="HV512">
        <v>0</v>
      </c>
      <c r="HX512">
        <v>1</v>
      </c>
      <c r="HY512" s="2">
        <v>42535</v>
      </c>
      <c r="ID512">
        <v>2</v>
      </c>
      <c r="IE512">
        <v>4</v>
      </c>
    </row>
    <row r="513" spans="1:239" x14ac:dyDescent="0.35">
      <c r="A513">
        <v>67</v>
      </c>
      <c r="B513">
        <v>1</v>
      </c>
      <c r="C513" s="9">
        <v>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f t="shared" si="114"/>
        <v>0</v>
      </c>
      <c r="M513">
        <v>2</v>
      </c>
      <c r="N513">
        <v>0</v>
      </c>
      <c r="O513">
        <v>0</v>
      </c>
      <c r="P513">
        <v>1</v>
      </c>
      <c r="Q513">
        <f t="shared" si="115"/>
        <v>0</v>
      </c>
      <c r="R513" s="8">
        <v>20</v>
      </c>
      <c r="S513" s="8">
        <v>3.1894817978045727E-2</v>
      </c>
      <c r="T513">
        <v>0</v>
      </c>
      <c r="U513">
        <v>1</v>
      </c>
      <c r="V513">
        <v>0</v>
      </c>
      <c r="W513">
        <v>0</v>
      </c>
      <c r="X513" s="8">
        <v>0</v>
      </c>
      <c r="Y513">
        <v>1</v>
      </c>
      <c r="Z513" s="8">
        <v>155</v>
      </c>
      <c r="AA513" s="8">
        <v>88</v>
      </c>
      <c r="AB513" s="8">
        <v>96</v>
      </c>
      <c r="AC513">
        <v>1</v>
      </c>
      <c r="AD513" s="8">
        <v>2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 s="8">
        <v>39</v>
      </c>
      <c r="AL513" s="8">
        <v>92</v>
      </c>
      <c r="AM513" s="6">
        <v>7.4</v>
      </c>
      <c r="AN513">
        <v>0</v>
      </c>
      <c r="AO513" s="8">
        <v>96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 s="8">
        <v>3</v>
      </c>
      <c r="AW513">
        <v>0</v>
      </c>
      <c r="AX513">
        <v>0</v>
      </c>
      <c r="AY513">
        <v>1</v>
      </c>
      <c r="AZ513" s="8">
        <v>150</v>
      </c>
      <c r="BA513" s="8">
        <v>78</v>
      </c>
      <c r="BB513" t="s">
        <v>220</v>
      </c>
      <c r="BE513" s="2">
        <v>41305</v>
      </c>
      <c r="BF513" s="8"/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</v>
      </c>
      <c r="BO513">
        <v>8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1</v>
      </c>
      <c r="CJ513">
        <v>1</v>
      </c>
      <c r="CK513">
        <v>0</v>
      </c>
      <c r="CL513">
        <v>0</v>
      </c>
      <c r="CM513">
        <v>1</v>
      </c>
      <c r="CN513" s="6">
        <v>2.5</v>
      </c>
      <c r="CO513" s="8">
        <v>50</v>
      </c>
      <c r="CP513" s="8">
        <v>50</v>
      </c>
      <c r="CQ513" s="8">
        <v>0</v>
      </c>
      <c r="CR513" s="8">
        <v>69.5</v>
      </c>
      <c r="CS513">
        <v>0</v>
      </c>
      <c r="CT513" s="4">
        <v>0.44838709677419353</v>
      </c>
      <c r="CU513" s="8">
        <v>85.5</v>
      </c>
      <c r="CV513" s="8">
        <v>93</v>
      </c>
      <c r="CW513" s="8">
        <v>0</v>
      </c>
      <c r="CX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f t="shared" si="116"/>
        <v>0</v>
      </c>
      <c r="EO513">
        <f t="shared" si="117"/>
        <v>0</v>
      </c>
      <c r="EP513">
        <f t="shared" si="118"/>
        <v>0</v>
      </c>
      <c r="EQ513">
        <f t="shared" si="119"/>
        <v>0</v>
      </c>
      <c r="ER513">
        <f t="shared" si="120"/>
        <v>0</v>
      </c>
      <c r="ES513">
        <f t="shared" si="121"/>
        <v>0</v>
      </c>
      <c r="ET513">
        <f t="shared" si="122"/>
        <v>0</v>
      </c>
      <c r="EU513">
        <f t="shared" si="123"/>
        <v>0</v>
      </c>
      <c r="EV513">
        <f t="shared" si="124"/>
        <v>0</v>
      </c>
      <c r="EW513">
        <f t="shared" si="125"/>
        <v>0</v>
      </c>
      <c r="EX513">
        <f t="shared" si="126"/>
        <v>0</v>
      </c>
      <c r="EY513" s="8">
        <v>1.8974358974358969</v>
      </c>
      <c r="EZ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HA513">
        <v>0</v>
      </c>
      <c r="HB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f t="shared" si="129"/>
        <v>0</v>
      </c>
      <c r="HT513">
        <v>0</v>
      </c>
      <c r="HU513">
        <v>1</v>
      </c>
      <c r="HV513">
        <v>0</v>
      </c>
      <c r="HW513" s="2">
        <v>41404</v>
      </c>
      <c r="HX513">
        <v>0</v>
      </c>
      <c r="HZ513">
        <v>99</v>
      </c>
      <c r="IA513">
        <v>1</v>
      </c>
      <c r="ID513">
        <v>0</v>
      </c>
      <c r="IE513">
        <v>0</v>
      </c>
    </row>
    <row r="514" spans="1:239" x14ac:dyDescent="0.35">
      <c r="A514">
        <v>89</v>
      </c>
      <c r="B514">
        <v>2</v>
      </c>
      <c r="C514" s="9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f t="shared" ref="L514:L577" si="130">IF(OR(E514=1,F514=1,G514=1,H514=1,I514=1,K514=1),1,0)</f>
        <v>0</v>
      </c>
      <c r="M514">
        <v>1</v>
      </c>
      <c r="N514">
        <v>0</v>
      </c>
      <c r="O514">
        <v>1</v>
      </c>
      <c r="P514">
        <v>0</v>
      </c>
      <c r="Q514">
        <f t="shared" ref="Q514:Q577" si="131">IF(OR(N514=1,O514=1),1,0)</f>
        <v>1</v>
      </c>
      <c r="R514" s="8">
        <v>0</v>
      </c>
      <c r="S514" s="8">
        <v>8.0874211717132827E-2</v>
      </c>
      <c r="T514">
        <v>0</v>
      </c>
      <c r="U514">
        <v>1</v>
      </c>
      <c r="V514">
        <v>0</v>
      </c>
      <c r="W514">
        <v>0</v>
      </c>
      <c r="X514" s="8">
        <v>0</v>
      </c>
      <c r="Y514">
        <v>1</v>
      </c>
      <c r="Z514" s="8">
        <v>150</v>
      </c>
      <c r="AA514" s="8">
        <v>75</v>
      </c>
      <c r="AB514" s="8">
        <v>97</v>
      </c>
      <c r="AC514">
        <v>1</v>
      </c>
      <c r="AD514" s="8">
        <v>2.0735294117647061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s="8">
        <v>42.903606820024571</v>
      </c>
      <c r="AL514" s="8">
        <v>72.5</v>
      </c>
      <c r="AM514" s="6">
        <v>8.4</v>
      </c>
      <c r="AN514">
        <v>0</v>
      </c>
      <c r="AO514" s="8">
        <v>83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 s="8">
        <v>2</v>
      </c>
      <c r="AW514">
        <v>0</v>
      </c>
      <c r="AX514">
        <v>1</v>
      </c>
      <c r="AY514">
        <v>0</v>
      </c>
      <c r="AZ514" s="8">
        <v>174.5</v>
      </c>
      <c r="BA514" s="8">
        <v>0</v>
      </c>
      <c r="BB514" t="s">
        <v>226</v>
      </c>
      <c r="BE514" s="2">
        <v>41751</v>
      </c>
      <c r="BF514" s="8"/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7</v>
      </c>
      <c r="BO514">
        <v>6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1</v>
      </c>
      <c r="CN514" s="6">
        <v>0.04</v>
      </c>
      <c r="CO514" s="8">
        <v>0</v>
      </c>
      <c r="CP514" s="8">
        <v>0</v>
      </c>
      <c r="CQ514" s="8">
        <v>100</v>
      </c>
      <c r="CR514" s="8">
        <v>70</v>
      </c>
      <c r="CS514">
        <v>0</v>
      </c>
      <c r="CT514" s="4">
        <v>0.46666666666666667</v>
      </c>
      <c r="CU514" s="8">
        <v>80</v>
      </c>
      <c r="CV514" s="8">
        <v>109</v>
      </c>
      <c r="CW514" s="8">
        <v>0</v>
      </c>
      <c r="CX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f t="shared" ref="EN514:EN577" si="132">IF(SUM(EO514:EP514)=0,0,1)</f>
        <v>0</v>
      </c>
      <c r="EO514">
        <f t="shared" ref="EO514:EO577" si="133">IF(OR(AND(DJ514=1,DK514=0),AND(DN514=1,DO514=0),AND(DR514=1,DS514=0)),1,0)</f>
        <v>0</v>
      </c>
      <c r="EP514">
        <f t="shared" ref="EP514:EP577" si="134">IF(OR(AND(DV514=1,DW514=0),AND(DZ514=1,EA514=0),AND(ED514=1,EE514=0),AND(EH514=1,EI514=0),AND(EL514=1,EM514=0)),1,0)</f>
        <v>0</v>
      </c>
      <c r="EQ514">
        <f t="shared" ref="EQ514:EQ577" si="135">IF(SUM(DV514,DZ514,ED514,EH514,EL514)&gt;1,1,0)</f>
        <v>0</v>
      </c>
      <c r="ER514">
        <f t="shared" ref="ER514:ER577" si="136">IF(SUM(EO514:EP514)=2,1,0)</f>
        <v>0</v>
      </c>
      <c r="ES514">
        <f t="shared" ref="ES514:ES577" si="137">IF(OR(ET514=1,EV514=1),1,0)</f>
        <v>0</v>
      </c>
      <c r="ET514">
        <f t="shared" ref="ET514:ET577" si="138">IF(OR(DU514=1,DY514=1,EC514=1,EG514=1,EK514=1),1,0)</f>
        <v>0</v>
      </c>
      <c r="EU514">
        <f t="shared" ref="EU514:EU577" si="139">IF(SUM(DU514,DY514,EC514,EG514,EK514)&gt;1,1,0)</f>
        <v>0</v>
      </c>
      <c r="EV514">
        <f t="shared" ref="EV514:EV577" si="140">IF(OR(DI514=1,DM514=1,DQ514=1),1,0)</f>
        <v>0</v>
      </c>
      <c r="EW514">
        <f t="shared" ref="EW514:EW577" si="141">IF(AND(ET514=1,EV514=1),1,0)</f>
        <v>0</v>
      </c>
      <c r="EX514">
        <f t="shared" ref="EX514:EX577" si="142">IF(AND(ET514=1,EP514=1),1,0)</f>
        <v>0</v>
      </c>
      <c r="EY514" s="8">
        <v>1.7714285714285709</v>
      </c>
      <c r="EZ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HA514">
        <v>0</v>
      </c>
      <c r="HB514">
        <v>0</v>
      </c>
      <c r="HD514">
        <v>0</v>
      </c>
      <c r="HE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f t="shared" si="129"/>
        <v>0</v>
      </c>
      <c r="HT514">
        <v>0</v>
      </c>
      <c r="HU514">
        <v>1</v>
      </c>
      <c r="HV514">
        <v>0</v>
      </c>
      <c r="HW514" s="2">
        <v>42082</v>
      </c>
      <c r="HX514">
        <v>0</v>
      </c>
      <c r="HZ514">
        <v>331</v>
      </c>
      <c r="IA514">
        <v>1</v>
      </c>
      <c r="ID514">
        <v>0</v>
      </c>
      <c r="IE514">
        <v>0</v>
      </c>
    </row>
    <row r="515" spans="1:239" x14ac:dyDescent="0.35">
      <c r="A515">
        <v>69</v>
      </c>
      <c r="B515">
        <v>2</v>
      </c>
      <c r="C515" s="9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f t="shared" si="130"/>
        <v>0</v>
      </c>
      <c r="M515">
        <v>0</v>
      </c>
      <c r="N515">
        <v>1</v>
      </c>
      <c r="O515">
        <v>0</v>
      </c>
      <c r="P515">
        <v>0</v>
      </c>
      <c r="Q515">
        <f t="shared" si="131"/>
        <v>1</v>
      </c>
      <c r="R515" s="8">
        <v>0</v>
      </c>
      <c r="S515" s="8">
        <v>0</v>
      </c>
      <c r="T515">
        <v>2</v>
      </c>
      <c r="U515">
        <v>0</v>
      </c>
      <c r="V515">
        <v>0</v>
      </c>
      <c r="W515">
        <v>1</v>
      </c>
      <c r="X515" s="8">
        <v>0.10745555850358179</v>
      </c>
      <c r="Y515">
        <v>0</v>
      </c>
      <c r="Z515" s="8">
        <v>122</v>
      </c>
      <c r="AA515" s="8">
        <v>56</v>
      </c>
      <c r="AB515" s="8">
        <v>98</v>
      </c>
      <c r="AC515">
        <v>0</v>
      </c>
      <c r="AD515" s="8">
        <v>1.8961038961038961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 s="8">
        <v>43.759135149222971</v>
      </c>
      <c r="AL515" s="8">
        <v>79</v>
      </c>
      <c r="AM515" s="6">
        <v>7.5</v>
      </c>
      <c r="AN515">
        <v>0</v>
      </c>
      <c r="AO515" s="8">
        <v>135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 s="8">
        <v>1</v>
      </c>
      <c r="AW515">
        <v>1</v>
      </c>
      <c r="AX515">
        <v>0</v>
      </c>
      <c r="AY515">
        <v>0</v>
      </c>
      <c r="AZ515" s="8">
        <v>752</v>
      </c>
      <c r="BA515" s="8">
        <v>752</v>
      </c>
      <c r="BE515" s="2">
        <v>41718</v>
      </c>
      <c r="BF515" s="8"/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7</v>
      </c>
      <c r="BO515">
        <v>2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0</v>
      </c>
      <c r="CN515" s="6">
        <v>0.5</v>
      </c>
      <c r="CO515" s="8">
        <v>0</v>
      </c>
      <c r="CP515" s="8">
        <v>0</v>
      </c>
      <c r="CQ515" s="8">
        <v>100</v>
      </c>
      <c r="CR515" s="8">
        <v>71</v>
      </c>
      <c r="CS515">
        <v>0</v>
      </c>
      <c r="CT515" s="4">
        <v>0.58196721311475408</v>
      </c>
      <c r="CU515" s="8">
        <v>51</v>
      </c>
      <c r="CV515" s="8">
        <v>83</v>
      </c>
      <c r="CW515" s="8">
        <v>0</v>
      </c>
      <c r="CX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f t="shared" si="132"/>
        <v>0</v>
      </c>
      <c r="EO515">
        <f t="shared" si="133"/>
        <v>0</v>
      </c>
      <c r="EP515">
        <f t="shared" si="134"/>
        <v>0</v>
      </c>
      <c r="EQ515">
        <f t="shared" si="135"/>
        <v>0</v>
      </c>
      <c r="ER515">
        <f t="shared" si="136"/>
        <v>0</v>
      </c>
      <c r="ES515">
        <f t="shared" si="137"/>
        <v>0</v>
      </c>
      <c r="ET515">
        <f t="shared" si="138"/>
        <v>0</v>
      </c>
      <c r="EU515">
        <f t="shared" si="139"/>
        <v>0</v>
      </c>
      <c r="EV515">
        <f t="shared" si="140"/>
        <v>0</v>
      </c>
      <c r="EW515">
        <f t="shared" si="141"/>
        <v>0</v>
      </c>
      <c r="EX515">
        <f t="shared" si="142"/>
        <v>0</v>
      </c>
      <c r="EY515" s="8">
        <v>1.876712328767123</v>
      </c>
      <c r="EZ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HA515">
        <v>0</v>
      </c>
      <c r="HB515">
        <v>0</v>
      </c>
      <c r="HD515">
        <v>0</v>
      </c>
      <c r="HE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f t="shared" si="129"/>
        <v>0</v>
      </c>
      <c r="HT515">
        <v>0</v>
      </c>
      <c r="HU515">
        <v>1</v>
      </c>
      <c r="HV515">
        <v>0</v>
      </c>
      <c r="HW515" s="2">
        <v>41768</v>
      </c>
      <c r="HX515">
        <v>1</v>
      </c>
      <c r="HY515" s="2">
        <v>42309</v>
      </c>
      <c r="HZ515">
        <v>50</v>
      </c>
      <c r="IA515">
        <v>1</v>
      </c>
      <c r="ID515">
        <v>0</v>
      </c>
      <c r="IE515">
        <v>0</v>
      </c>
    </row>
    <row r="516" spans="1:239" x14ac:dyDescent="0.35">
      <c r="A516">
        <v>67</v>
      </c>
      <c r="B516">
        <v>1</v>
      </c>
      <c r="C516" s="9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f t="shared" si="130"/>
        <v>0</v>
      </c>
      <c r="M516">
        <v>0</v>
      </c>
      <c r="N516">
        <v>1</v>
      </c>
      <c r="O516">
        <v>0</v>
      </c>
      <c r="P516">
        <v>0</v>
      </c>
      <c r="Q516">
        <f t="shared" si="131"/>
        <v>1</v>
      </c>
      <c r="R516" s="8">
        <v>0</v>
      </c>
      <c r="S516" s="8">
        <v>0</v>
      </c>
      <c r="T516">
        <v>0</v>
      </c>
      <c r="U516">
        <v>1</v>
      </c>
      <c r="V516">
        <v>0</v>
      </c>
      <c r="W516">
        <v>0</v>
      </c>
      <c r="X516" s="8">
        <v>0</v>
      </c>
      <c r="Y516">
        <v>0</v>
      </c>
      <c r="Z516" s="8">
        <v>126</v>
      </c>
      <c r="AA516" s="8">
        <v>60</v>
      </c>
      <c r="AB516" s="8">
        <v>99</v>
      </c>
      <c r="AC516">
        <v>0</v>
      </c>
      <c r="AD516" s="8">
        <v>2.0148148148148151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 s="8">
        <v>36.196129896769598</v>
      </c>
      <c r="AL516" s="8">
        <v>85</v>
      </c>
      <c r="AM516" s="6">
        <v>8.1999999999999993</v>
      </c>
      <c r="AN516">
        <v>0</v>
      </c>
      <c r="AO516" s="8">
        <v>88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 s="8">
        <v>2</v>
      </c>
      <c r="AW516">
        <v>0</v>
      </c>
      <c r="AX516">
        <v>1</v>
      </c>
      <c r="AY516">
        <v>0</v>
      </c>
      <c r="AZ516" s="8">
        <v>50</v>
      </c>
      <c r="BA516" s="8">
        <v>0</v>
      </c>
      <c r="BB516" t="s">
        <v>220</v>
      </c>
      <c r="BE516" s="2">
        <v>42619</v>
      </c>
      <c r="BF516" s="8"/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5</v>
      </c>
      <c r="BO516">
        <v>8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1</v>
      </c>
      <c r="CN516" s="6">
        <v>1.8</v>
      </c>
      <c r="CO516" s="8">
        <v>50</v>
      </c>
      <c r="CP516" s="8">
        <v>0</v>
      </c>
      <c r="CQ516" s="8">
        <v>50</v>
      </c>
      <c r="CR516" s="8">
        <v>72</v>
      </c>
      <c r="CS516">
        <v>0</v>
      </c>
      <c r="CT516" s="4">
        <v>0.5714285714285714</v>
      </c>
      <c r="CU516" s="8">
        <v>54</v>
      </c>
      <c r="CV516" s="8">
        <v>71</v>
      </c>
      <c r="CW516" s="8">
        <v>0</v>
      </c>
      <c r="CX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f t="shared" si="132"/>
        <v>0</v>
      </c>
      <c r="EO516">
        <f t="shared" si="133"/>
        <v>0</v>
      </c>
      <c r="EP516">
        <f t="shared" si="134"/>
        <v>0</v>
      </c>
      <c r="EQ516">
        <f t="shared" si="135"/>
        <v>0</v>
      </c>
      <c r="ER516">
        <f t="shared" si="136"/>
        <v>0</v>
      </c>
      <c r="ES516">
        <f t="shared" si="137"/>
        <v>0</v>
      </c>
      <c r="ET516">
        <f t="shared" si="138"/>
        <v>0</v>
      </c>
      <c r="EU516">
        <f t="shared" si="139"/>
        <v>0</v>
      </c>
      <c r="EV516">
        <f t="shared" si="140"/>
        <v>0</v>
      </c>
      <c r="EW516">
        <f t="shared" si="141"/>
        <v>0</v>
      </c>
      <c r="EX516">
        <f t="shared" si="142"/>
        <v>0</v>
      </c>
      <c r="EY516" s="8">
        <v>1.9589041095890409</v>
      </c>
      <c r="EZ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 s="2">
        <v>42690</v>
      </c>
      <c r="HA516">
        <v>2</v>
      </c>
      <c r="HB516">
        <v>0</v>
      </c>
      <c r="HD516">
        <v>0</v>
      </c>
      <c r="HE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f t="shared" si="129"/>
        <v>2</v>
      </c>
      <c r="HT516">
        <v>0</v>
      </c>
      <c r="HU516">
        <v>1</v>
      </c>
      <c r="HV516">
        <v>1</v>
      </c>
      <c r="HW516" s="2">
        <v>42804</v>
      </c>
      <c r="HX516">
        <v>0</v>
      </c>
      <c r="HZ516">
        <v>185</v>
      </c>
      <c r="IA516">
        <v>1</v>
      </c>
      <c r="IB516">
        <v>71</v>
      </c>
      <c r="IC516">
        <v>1</v>
      </c>
      <c r="ID516">
        <v>1</v>
      </c>
      <c r="IE516">
        <v>1</v>
      </c>
    </row>
    <row r="517" spans="1:239" x14ac:dyDescent="0.35">
      <c r="A517">
        <v>67</v>
      </c>
      <c r="B517">
        <v>2</v>
      </c>
      <c r="C517" s="9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f t="shared" si="130"/>
        <v>0</v>
      </c>
      <c r="M517">
        <v>2</v>
      </c>
      <c r="N517">
        <v>0</v>
      </c>
      <c r="O517">
        <v>0</v>
      </c>
      <c r="P517">
        <v>1</v>
      </c>
      <c r="Q517">
        <f t="shared" si="131"/>
        <v>0</v>
      </c>
      <c r="R517" s="8">
        <v>6</v>
      </c>
      <c r="S517" s="8">
        <v>2.0803150191314679E-2</v>
      </c>
      <c r="T517">
        <v>2</v>
      </c>
      <c r="U517">
        <v>0</v>
      </c>
      <c r="V517">
        <v>0</v>
      </c>
      <c r="W517">
        <v>1</v>
      </c>
      <c r="X517" s="8">
        <v>3</v>
      </c>
      <c r="Y517">
        <v>0</v>
      </c>
      <c r="Z517" s="8">
        <v>132</v>
      </c>
      <c r="AA517" s="8">
        <v>52</v>
      </c>
      <c r="AB517" s="8">
        <v>97</v>
      </c>
      <c r="AC517">
        <v>0</v>
      </c>
      <c r="AD517" s="8">
        <v>2.0275862068965518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 s="8">
        <v>44.957276191590928</v>
      </c>
      <c r="AL517" s="8">
        <v>64</v>
      </c>
      <c r="AM517" s="6">
        <v>8</v>
      </c>
      <c r="AN517">
        <v>0</v>
      </c>
      <c r="AO517" s="8">
        <v>95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 s="8">
        <v>1</v>
      </c>
      <c r="AW517">
        <v>1</v>
      </c>
      <c r="AX517">
        <v>0</v>
      </c>
      <c r="AY517">
        <v>0</v>
      </c>
      <c r="AZ517" s="8">
        <v>464</v>
      </c>
      <c r="BA517" s="8">
        <v>464</v>
      </c>
      <c r="BE517" s="2">
        <v>42836</v>
      </c>
      <c r="BF517" s="8"/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7</v>
      </c>
      <c r="BO517">
        <v>7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1</v>
      </c>
      <c r="CN517" s="6">
        <v>7.5</v>
      </c>
      <c r="CO517" s="8">
        <v>20</v>
      </c>
      <c r="CP517" s="8">
        <v>0</v>
      </c>
      <c r="CQ517" s="8">
        <v>80</v>
      </c>
      <c r="CR517" s="8">
        <v>72</v>
      </c>
      <c r="CS517">
        <v>0</v>
      </c>
      <c r="CT517" s="4">
        <v>0.54545454545454541</v>
      </c>
      <c r="CU517" s="8">
        <v>60</v>
      </c>
      <c r="CV517" s="8">
        <v>98</v>
      </c>
      <c r="CW517" s="8">
        <v>0</v>
      </c>
      <c r="CX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f t="shared" si="132"/>
        <v>0</v>
      </c>
      <c r="EO517">
        <f t="shared" si="133"/>
        <v>0</v>
      </c>
      <c r="EP517">
        <f t="shared" si="134"/>
        <v>0</v>
      </c>
      <c r="EQ517">
        <f t="shared" si="135"/>
        <v>0</v>
      </c>
      <c r="ER517">
        <f t="shared" si="136"/>
        <v>0</v>
      </c>
      <c r="ES517">
        <f t="shared" si="137"/>
        <v>0</v>
      </c>
      <c r="ET517">
        <f t="shared" si="138"/>
        <v>0</v>
      </c>
      <c r="EU517">
        <f t="shared" si="139"/>
        <v>0</v>
      </c>
      <c r="EV517">
        <f t="shared" si="140"/>
        <v>0</v>
      </c>
      <c r="EW517">
        <f t="shared" si="141"/>
        <v>0</v>
      </c>
      <c r="EX517">
        <f t="shared" si="142"/>
        <v>0</v>
      </c>
      <c r="EY517" s="8">
        <v>1.8421052631578949</v>
      </c>
      <c r="EZ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1</v>
      </c>
      <c r="GY517">
        <v>0</v>
      </c>
      <c r="HA517">
        <v>0</v>
      </c>
      <c r="HB517">
        <v>0</v>
      </c>
      <c r="HD517">
        <v>0</v>
      </c>
      <c r="HE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f t="shared" si="129"/>
        <v>0</v>
      </c>
      <c r="HT517">
        <v>0</v>
      </c>
      <c r="HU517">
        <v>1</v>
      </c>
      <c r="HV517">
        <v>0</v>
      </c>
      <c r="HW517" s="2">
        <v>43026</v>
      </c>
      <c r="HX517">
        <v>0</v>
      </c>
      <c r="HZ517">
        <v>190</v>
      </c>
      <c r="IA517">
        <v>1</v>
      </c>
      <c r="ID517">
        <v>0</v>
      </c>
      <c r="IE517">
        <v>0</v>
      </c>
    </row>
    <row r="518" spans="1:239" x14ac:dyDescent="0.35">
      <c r="A518">
        <v>63</v>
      </c>
      <c r="B518">
        <v>1</v>
      </c>
      <c r="C518" s="9">
        <v>2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f t="shared" si="130"/>
        <v>1</v>
      </c>
      <c r="M518">
        <v>0</v>
      </c>
      <c r="N518">
        <v>1</v>
      </c>
      <c r="O518">
        <v>0</v>
      </c>
      <c r="P518">
        <v>0</v>
      </c>
      <c r="Q518">
        <f t="shared" si="131"/>
        <v>1</v>
      </c>
      <c r="R518" s="8">
        <v>0</v>
      </c>
      <c r="S518" s="8">
        <v>0</v>
      </c>
      <c r="T518">
        <v>2</v>
      </c>
      <c r="U518">
        <v>0</v>
      </c>
      <c r="V518">
        <v>0</v>
      </c>
      <c r="W518">
        <v>1</v>
      </c>
      <c r="X518" s="8">
        <v>35</v>
      </c>
      <c r="Y518">
        <v>1</v>
      </c>
      <c r="Z518" s="8">
        <v>153</v>
      </c>
      <c r="AA518" s="8">
        <v>80</v>
      </c>
      <c r="AB518" s="8">
        <v>97</v>
      </c>
      <c r="AC518">
        <v>1</v>
      </c>
      <c r="AD518" s="8">
        <v>2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 s="8">
        <v>39.5</v>
      </c>
      <c r="AL518" s="8">
        <v>60</v>
      </c>
      <c r="AM518" s="6">
        <v>8.6</v>
      </c>
      <c r="AN518">
        <v>0</v>
      </c>
      <c r="AO518" s="8">
        <v>54</v>
      </c>
      <c r="AP518">
        <v>2</v>
      </c>
      <c r="AQ518">
        <v>1</v>
      </c>
      <c r="AR518">
        <v>1</v>
      </c>
      <c r="AS518">
        <v>0</v>
      </c>
      <c r="AT518">
        <v>0</v>
      </c>
      <c r="AU518">
        <v>0</v>
      </c>
      <c r="AV518" s="8">
        <v>2</v>
      </c>
      <c r="AW518">
        <v>0</v>
      </c>
      <c r="AX518">
        <v>1</v>
      </c>
      <c r="AY518">
        <v>0</v>
      </c>
      <c r="AZ518" s="8">
        <v>82</v>
      </c>
      <c r="BA518" s="8">
        <v>0</v>
      </c>
      <c r="BB518" t="s">
        <v>223</v>
      </c>
      <c r="BE518" s="2">
        <v>42633</v>
      </c>
      <c r="BF518" s="8"/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7</v>
      </c>
      <c r="BO518">
        <v>2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0</v>
      </c>
      <c r="CN518" s="6">
        <v>0.6</v>
      </c>
      <c r="CO518" s="8">
        <v>30</v>
      </c>
      <c r="CP518" s="8">
        <v>0</v>
      </c>
      <c r="CQ518" s="8">
        <v>70</v>
      </c>
      <c r="CR518" s="8">
        <v>72</v>
      </c>
      <c r="CS518">
        <v>0</v>
      </c>
      <c r="CT518" s="4">
        <v>0.47058823529411764</v>
      </c>
      <c r="CU518" s="8">
        <v>81</v>
      </c>
      <c r="CV518" s="8">
        <v>91</v>
      </c>
      <c r="CW518" s="8">
        <v>0</v>
      </c>
      <c r="CX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f t="shared" si="132"/>
        <v>0</v>
      </c>
      <c r="EO518">
        <f t="shared" si="133"/>
        <v>0</v>
      </c>
      <c r="EP518">
        <f t="shared" si="134"/>
        <v>0</v>
      </c>
      <c r="EQ518">
        <f t="shared" si="135"/>
        <v>0</v>
      </c>
      <c r="ER518">
        <f t="shared" si="136"/>
        <v>0</v>
      </c>
      <c r="ES518">
        <f t="shared" si="137"/>
        <v>0</v>
      </c>
      <c r="ET518">
        <f t="shared" si="138"/>
        <v>0</v>
      </c>
      <c r="EU518">
        <f t="shared" si="139"/>
        <v>0</v>
      </c>
      <c r="EV518">
        <f t="shared" si="140"/>
        <v>0</v>
      </c>
      <c r="EW518">
        <f t="shared" si="141"/>
        <v>0</v>
      </c>
      <c r="EX518">
        <f t="shared" si="142"/>
        <v>0</v>
      </c>
      <c r="EY518" s="8">
        <v>1.901408450704225</v>
      </c>
      <c r="EZ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HA518">
        <v>0</v>
      </c>
      <c r="HB518">
        <v>0</v>
      </c>
      <c r="HD518">
        <v>0</v>
      </c>
      <c r="HE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f t="shared" si="129"/>
        <v>0</v>
      </c>
      <c r="HT518">
        <v>0</v>
      </c>
      <c r="HU518">
        <v>1</v>
      </c>
      <c r="HV518">
        <v>0</v>
      </c>
      <c r="HW518" s="2">
        <v>42643</v>
      </c>
      <c r="HX518">
        <v>0</v>
      </c>
      <c r="HZ518">
        <v>10</v>
      </c>
      <c r="IA518">
        <v>1</v>
      </c>
      <c r="ID518">
        <v>0</v>
      </c>
      <c r="IE518">
        <v>0</v>
      </c>
    </row>
    <row r="519" spans="1:239" x14ac:dyDescent="0.35">
      <c r="A519">
        <v>68</v>
      </c>
      <c r="B519">
        <v>2</v>
      </c>
      <c r="C519" s="9">
        <v>2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f t="shared" si="130"/>
        <v>1</v>
      </c>
      <c r="M519">
        <v>0</v>
      </c>
      <c r="N519">
        <v>1</v>
      </c>
      <c r="O519">
        <v>0</v>
      </c>
      <c r="P519">
        <v>0</v>
      </c>
      <c r="Q519">
        <f t="shared" si="131"/>
        <v>1</v>
      </c>
      <c r="R519" s="8">
        <v>0</v>
      </c>
      <c r="S519" s="8">
        <v>0</v>
      </c>
      <c r="T519">
        <v>0</v>
      </c>
      <c r="U519">
        <v>1</v>
      </c>
      <c r="V519">
        <v>0</v>
      </c>
      <c r="W519">
        <v>0</v>
      </c>
      <c r="X519" s="8">
        <v>0</v>
      </c>
      <c r="Y519">
        <v>1</v>
      </c>
      <c r="Z519" s="8">
        <v>160</v>
      </c>
      <c r="AA519" s="8">
        <v>70</v>
      </c>
      <c r="AB519" s="8">
        <v>92</v>
      </c>
      <c r="AC519">
        <v>1</v>
      </c>
      <c r="AD519" s="8">
        <v>2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 s="8">
        <v>45</v>
      </c>
      <c r="AL519" s="8">
        <v>57</v>
      </c>
      <c r="AM519" s="6">
        <v>6.7</v>
      </c>
      <c r="AN519">
        <v>1</v>
      </c>
      <c r="AO519" s="8">
        <v>44</v>
      </c>
      <c r="AP519">
        <v>3</v>
      </c>
      <c r="AQ519">
        <v>1</v>
      </c>
      <c r="AR519">
        <v>0</v>
      </c>
      <c r="AS519">
        <v>1</v>
      </c>
      <c r="AT519">
        <v>0</v>
      </c>
      <c r="AU519">
        <v>0</v>
      </c>
      <c r="AV519" s="8">
        <v>3</v>
      </c>
      <c r="AW519">
        <v>0</v>
      </c>
      <c r="AX519">
        <v>0</v>
      </c>
      <c r="AY519">
        <v>1</v>
      </c>
      <c r="AZ519" s="8">
        <v>94</v>
      </c>
      <c r="BA519" s="8">
        <v>61.879296505597338</v>
      </c>
      <c r="BB519" t="s">
        <v>231</v>
      </c>
      <c r="BE519" s="2">
        <v>41941</v>
      </c>
      <c r="BF519" s="8"/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7</v>
      </c>
      <c r="BO519">
        <v>10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3</v>
      </c>
      <c r="CJ519">
        <v>1</v>
      </c>
      <c r="CK519">
        <v>1</v>
      </c>
      <c r="CL519">
        <v>1</v>
      </c>
      <c r="CM519">
        <v>0</v>
      </c>
      <c r="CN519" s="6">
        <v>0.1</v>
      </c>
      <c r="CO519" s="8">
        <v>0</v>
      </c>
      <c r="CP519" s="8">
        <v>0</v>
      </c>
      <c r="CQ519" s="8">
        <v>100</v>
      </c>
      <c r="CR519" s="8">
        <v>74.5</v>
      </c>
      <c r="CS519">
        <v>0</v>
      </c>
      <c r="CT519" s="4">
        <v>0.46562500000000001</v>
      </c>
      <c r="CU519" s="8">
        <v>85.5</v>
      </c>
      <c r="CV519" s="8">
        <v>79.499999999999986</v>
      </c>
      <c r="CW519" s="8">
        <v>0</v>
      </c>
      <c r="CX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f t="shared" si="132"/>
        <v>0</v>
      </c>
      <c r="EO519">
        <f t="shared" si="133"/>
        <v>0</v>
      </c>
      <c r="EP519">
        <f t="shared" si="134"/>
        <v>0</v>
      </c>
      <c r="EQ519">
        <f t="shared" si="135"/>
        <v>0</v>
      </c>
      <c r="ER519">
        <f t="shared" si="136"/>
        <v>0</v>
      </c>
      <c r="ES519">
        <f t="shared" si="137"/>
        <v>0</v>
      </c>
      <c r="ET519">
        <f t="shared" si="138"/>
        <v>0</v>
      </c>
      <c r="EU519">
        <f t="shared" si="139"/>
        <v>0</v>
      </c>
      <c r="EV519">
        <f t="shared" si="140"/>
        <v>0</v>
      </c>
      <c r="EW519">
        <f t="shared" si="141"/>
        <v>0</v>
      </c>
      <c r="EX519">
        <f t="shared" si="142"/>
        <v>0</v>
      </c>
      <c r="EY519" s="8">
        <v>1.8857142857142859</v>
      </c>
      <c r="EZ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HA519">
        <v>0</v>
      </c>
      <c r="HB519">
        <v>0</v>
      </c>
      <c r="HD519">
        <v>0</v>
      </c>
      <c r="HE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f t="shared" si="129"/>
        <v>0</v>
      </c>
      <c r="HT519">
        <v>0</v>
      </c>
      <c r="HU519">
        <v>1</v>
      </c>
      <c r="HV519">
        <v>0</v>
      </c>
      <c r="HW519" s="2">
        <v>41991</v>
      </c>
      <c r="HX519">
        <v>1</v>
      </c>
      <c r="HY519" s="2">
        <v>42988</v>
      </c>
      <c r="HZ519">
        <v>50</v>
      </c>
      <c r="IA519">
        <v>1</v>
      </c>
      <c r="ID519">
        <v>0</v>
      </c>
      <c r="IE519">
        <v>0</v>
      </c>
    </row>
    <row r="520" spans="1:239" x14ac:dyDescent="0.35">
      <c r="A520">
        <v>68</v>
      </c>
      <c r="B520">
        <v>1</v>
      </c>
      <c r="C520" s="9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f t="shared" si="130"/>
        <v>0</v>
      </c>
      <c r="M520">
        <v>0</v>
      </c>
      <c r="N520">
        <v>1</v>
      </c>
      <c r="O520">
        <v>0</v>
      </c>
      <c r="P520">
        <v>0</v>
      </c>
      <c r="Q520">
        <f t="shared" si="131"/>
        <v>1</v>
      </c>
      <c r="R520" s="8">
        <v>0</v>
      </c>
      <c r="S520" s="8">
        <v>0</v>
      </c>
      <c r="T520">
        <v>2</v>
      </c>
      <c r="U520">
        <v>0</v>
      </c>
      <c r="V520">
        <v>0</v>
      </c>
      <c r="W520">
        <v>1</v>
      </c>
      <c r="X520" s="8">
        <v>1</v>
      </c>
      <c r="Y520">
        <v>0</v>
      </c>
      <c r="Z520" s="8">
        <v>132</v>
      </c>
      <c r="AA520" s="8">
        <v>72</v>
      </c>
      <c r="AB520" s="8">
        <v>97</v>
      </c>
      <c r="AC520">
        <v>0</v>
      </c>
      <c r="AD520" s="8">
        <v>1.7571428571428569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s="8">
        <v>52</v>
      </c>
      <c r="AL520" s="8">
        <v>75</v>
      </c>
      <c r="AM520" s="6">
        <v>6.8</v>
      </c>
      <c r="AN520">
        <v>1</v>
      </c>
      <c r="AO520" s="8">
        <v>40</v>
      </c>
      <c r="AP520">
        <v>3</v>
      </c>
      <c r="AQ520">
        <v>1</v>
      </c>
      <c r="AR520">
        <v>0</v>
      </c>
      <c r="AS520">
        <v>1</v>
      </c>
      <c r="AT520">
        <v>0</v>
      </c>
      <c r="AU520">
        <v>0</v>
      </c>
      <c r="AV520" s="8">
        <v>3</v>
      </c>
      <c r="AW520">
        <v>0</v>
      </c>
      <c r="AX520">
        <v>0</v>
      </c>
      <c r="AY520">
        <v>1</v>
      </c>
      <c r="AZ520" s="8">
        <v>266</v>
      </c>
      <c r="BA520" s="8">
        <v>203.5</v>
      </c>
      <c r="BB520" t="s">
        <v>220</v>
      </c>
      <c r="BE520" s="2">
        <v>42566</v>
      </c>
      <c r="BF520" s="8"/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5</v>
      </c>
      <c r="BO520">
        <v>3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0</v>
      </c>
      <c r="CN520" s="6">
        <v>0.2</v>
      </c>
      <c r="CO520" s="8">
        <v>50</v>
      </c>
      <c r="CP520" s="8">
        <v>0</v>
      </c>
      <c r="CQ520" s="8">
        <v>50</v>
      </c>
      <c r="CR520" s="8">
        <v>76.000000000000014</v>
      </c>
      <c r="CS520">
        <v>0</v>
      </c>
      <c r="CT520" s="4">
        <v>0.57575757575757591</v>
      </c>
      <c r="CU520" s="8">
        <v>55.999999999999986</v>
      </c>
      <c r="CV520" s="8">
        <v>74.5</v>
      </c>
      <c r="CW520" s="8">
        <v>0</v>
      </c>
      <c r="CX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f t="shared" si="132"/>
        <v>0</v>
      </c>
      <c r="EO520">
        <f t="shared" si="133"/>
        <v>0</v>
      </c>
      <c r="EP520">
        <f t="shared" si="134"/>
        <v>0</v>
      </c>
      <c r="EQ520">
        <f t="shared" si="135"/>
        <v>0</v>
      </c>
      <c r="ER520">
        <f t="shared" si="136"/>
        <v>0</v>
      </c>
      <c r="ES520">
        <f t="shared" si="137"/>
        <v>0</v>
      </c>
      <c r="ET520">
        <f t="shared" si="138"/>
        <v>0</v>
      </c>
      <c r="EU520">
        <f t="shared" si="139"/>
        <v>0</v>
      </c>
      <c r="EV520">
        <f t="shared" si="140"/>
        <v>0</v>
      </c>
      <c r="EW520">
        <f t="shared" si="141"/>
        <v>0</v>
      </c>
      <c r="EX520">
        <f t="shared" si="142"/>
        <v>0</v>
      </c>
      <c r="EY520" s="8">
        <v>1.9142857142857139</v>
      </c>
      <c r="EZ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HA520">
        <v>0</v>
      </c>
      <c r="HB520">
        <v>0</v>
      </c>
      <c r="HD520">
        <v>0</v>
      </c>
      <c r="HE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f t="shared" si="129"/>
        <v>0</v>
      </c>
      <c r="HT520">
        <v>0</v>
      </c>
      <c r="HU520">
        <v>1</v>
      </c>
      <c r="HV520">
        <v>0</v>
      </c>
      <c r="HW520" s="2">
        <v>42597</v>
      </c>
      <c r="HX520">
        <v>0</v>
      </c>
      <c r="HZ520">
        <v>31</v>
      </c>
      <c r="IA520">
        <v>1</v>
      </c>
      <c r="ID520">
        <v>0</v>
      </c>
      <c r="IE520">
        <v>0</v>
      </c>
    </row>
    <row r="521" spans="1:239" x14ac:dyDescent="0.35">
      <c r="A521">
        <v>70</v>
      </c>
      <c r="B521">
        <v>1</v>
      </c>
      <c r="C521" s="9">
        <v>2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f t="shared" si="130"/>
        <v>1</v>
      </c>
      <c r="M521">
        <v>1</v>
      </c>
      <c r="N521">
        <v>0</v>
      </c>
      <c r="O521">
        <v>1</v>
      </c>
      <c r="P521">
        <v>0</v>
      </c>
      <c r="Q521">
        <f t="shared" si="131"/>
        <v>1</v>
      </c>
      <c r="R521" s="8">
        <v>0</v>
      </c>
      <c r="S521" s="8">
        <v>0.1403591793902543</v>
      </c>
      <c r="T521">
        <v>0</v>
      </c>
      <c r="U521">
        <v>1</v>
      </c>
      <c r="V521">
        <v>0</v>
      </c>
      <c r="W521">
        <v>0</v>
      </c>
      <c r="X521" s="8">
        <v>0</v>
      </c>
      <c r="Y521">
        <v>0</v>
      </c>
      <c r="Z521" s="8">
        <v>128</v>
      </c>
      <c r="AA521" s="8">
        <v>54</v>
      </c>
      <c r="AB521" s="8">
        <v>98</v>
      </c>
      <c r="AC521">
        <v>0</v>
      </c>
      <c r="AD521" s="8">
        <v>1.868421052631579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s="8">
        <v>38.935607772563117</v>
      </c>
      <c r="AL521" s="8">
        <v>100</v>
      </c>
      <c r="AM521" s="6">
        <v>8.6999999999999993</v>
      </c>
      <c r="AN521">
        <v>0</v>
      </c>
      <c r="AO521" s="8">
        <v>75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 s="8">
        <v>3</v>
      </c>
      <c r="AW521">
        <v>0</v>
      </c>
      <c r="AX521">
        <v>0</v>
      </c>
      <c r="AY521">
        <v>1</v>
      </c>
      <c r="AZ521" s="8">
        <v>189</v>
      </c>
      <c r="BA521" s="8">
        <v>189</v>
      </c>
      <c r="BB521" t="s">
        <v>225</v>
      </c>
      <c r="BE521" s="2">
        <v>42808</v>
      </c>
      <c r="BF521" s="8"/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2</v>
      </c>
      <c r="BO521">
        <v>2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0</v>
      </c>
      <c r="CL521">
        <v>0</v>
      </c>
      <c r="CM521">
        <v>0</v>
      </c>
      <c r="CN521" s="6">
        <v>0.4</v>
      </c>
      <c r="CO521" s="8">
        <v>0</v>
      </c>
      <c r="CP521" s="8">
        <v>0</v>
      </c>
      <c r="CQ521" s="8">
        <v>100</v>
      </c>
      <c r="CR521" s="8">
        <v>76.5</v>
      </c>
      <c r="CS521">
        <v>0</v>
      </c>
      <c r="CT521" s="4">
        <v>0.59765625</v>
      </c>
      <c r="CU521" s="8">
        <v>51.5</v>
      </c>
      <c r="CV521" s="8">
        <v>78</v>
      </c>
      <c r="CW521" s="8">
        <v>0</v>
      </c>
      <c r="CX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f t="shared" si="132"/>
        <v>0</v>
      </c>
      <c r="EO521">
        <f t="shared" si="133"/>
        <v>0</v>
      </c>
      <c r="EP521">
        <f t="shared" si="134"/>
        <v>0</v>
      </c>
      <c r="EQ521">
        <f t="shared" si="135"/>
        <v>0</v>
      </c>
      <c r="ER521">
        <f t="shared" si="136"/>
        <v>0</v>
      </c>
      <c r="ES521">
        <f t="shared" si="137"/>
        <v>0</v>
      </c>
      <c r="ET521">
        <f t="shared" si="138"/>
        <v>0</v>
      </c>
      <c r="EU521">
        <f t="shared" si="139"/>
        <v>0</v>
      </c>
      <c r="EV521">
        <f t="shared" si="140"/>
        <v>0</v>
      </c>
      <c r="EW521">
        <f t="shared" si="141"/>
        <v>0</v>
      </c>
      <c r="EX521">
        <f t="shared" si="142"/>
        <v>0</v>
      </c>
      <c r="EY521" s="8">
        <v>1.9189189189189191</v>
      </c>
      <c r="EZ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HA521">
        <v>0</v>
      </c>
      <c r="HB521">
        <v>0</v>
      </c>
      <c r="HD521">
        <v>0</v>
      </c>
      <c r="HE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f t="shared" si="129"/>
        <v>0</v>
      </c>
      <c r="HT521">
        <v>0</v>
      </c>
      <c r="HU521">
        <v>1</v>
      </c>
      <c r="HV521">
        <v>0</v>
      </c>
      <c r="HW521" s="2">
        <v>42894</v>
      </c>
      <c r="HX521">
        <v>0</v>
      </c>
      <c r="HZ521">
        <v>86</v>
      </c>
      <c r="IA521">
        <v>1</v>
      </c>
      <c r="ID521">
        <v>0</v>
      </c>
      <c r="IE521">
        <v>0</v>
      </c>
    </row>
    <row r="522" spans="1:239" x14ac:dyDescent="0.35">
      <c r="A522">
        <v>84</v>
      </c>
      <c r="B522">
        <v>1</v>
      </c>
      <c r="C522" s="9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f t="shared" si="130"/>
        <v>0</v>
      </c>
      <c r="M522">
        <v>0</v>
      </c>
      <c r="N522">
        <v>1</v>
      </c>
      <c r="O522">
        <v>0</v>
      </c>
      <c r="P522">
        <v>0</v>
      </c>
      <c r="Q522">
        <f t="shared" si="131"/>
        <v>1</v>
      </c>
      <c r="R522" s="8">
        <v>0</v>
      </c>
      <c r="S522" s="8">
        <v>0</v>
      </c>
      <c r="T522">
        <v>0</v>
      </c>
      <c r="U522">
        <v>1</v>
      </c>
      <c r="V522">
        <v>0</v>
      </c>
      <c r="W522">
        <v>0</v>
      </c>
      <c r="X522" s="8">
        <v>0</v>
      </c>
      <c r="Y522">
        <v>0</v>
      </c>
      <c r="Z522" s="8">
        <v>126</v>
      </c>
      <c r="AA522" s="8">
        <v>57</v>
      </c>
      <c r="AB522" s="8">
        <v>98</v>
      </c>
      <c r="AC522">
        <v>0</v>
      </c>
      <c r="AD522" s="8">
        <v>2.0694444444444442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s="8">
        <v>37.5</v>
      </c>
      <c r="AL522" s="8">
        <v>61</v>
      </c>
      <c r="AM522" s="6">
        <v>7.2</v>
      </c>
      <c r="AN522">
        <v>1</v>
      </c>
      <c r="AO522" s="8">
        <v>47</v>
      </c>
      <c r="AP522">
        <v>2</v>
      </c>
      <c r="AQ522">
        <v>1</v>
      </c>
      <c r="AR522">
        <v>1</v>
      </c>
      <c r="AS522">
        <v>0</v>
      </c>
      <c r="AT522">
        <v>0</v>
      </c>
      <c r="AU522">
        <v>0</v>
      </c>
      <c r="AV522" s="8">
        <v>1</v>
      </c>
      <c r="AW522">
        <v>1</v>
      </c>
      <c r="AX522">
        <v>0</v>
      </c>
      <c r="AY522">
        <v>0</v>
      </c>
      <c r="AZ522" s="8">
        <v>678</v>
      </c>
      <c r="BA522" s="8">
        <v>678</v>
      </c>
      <c r="BE522" s="2">
        <v>42402</v>
      </c>
      <c r="BF522" s="8"/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5</v>
      </c>
      <c r="BO522">
        <v>2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0</v>
      </c>
      <c r="CN522" s="6">
        <v>1.2</v>
      </c>
      <c r="CO522" s="8">
        <v>20</v>
      </c>
      <c r="CP522" s="8">
        <v>0</v>
      </c>
      <c r="CQ522" s="8">
        <v>80</v>
      </c>
      <c r="CR522" s="8">
        <v>78</v>
      </c>
      <c r="CS522">
        <v>0</v>
      </c>
      <c r="CT522" s="4">
        <v>0.61904761904761907</v>
      </c>
      <c r="CU522" s="8">
        <v>48</v>
      </c>
      <c r="CV522" s="8">
        <v>55</v>
      </c>
      <c r="CW522" s="8">
        <v>0</v>
      </c>
      <c r="CX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f t="shared" si="132"/>
        <v>0</v>
      </c>
      <c r="EO522">
        <f t="shared" si="133"/>
        <v>0</v>
      </c>
      <c r="EP522">
        <f t="shared" si="134"/>
        <v>0</v>
      </c>
      <c r="EQ522">
        <f t="shared" si="135"/>
        <v>0</v>
      </c>
      <c r="ER522">
        <f t="shared" si="136"/>
        <v>0</v>
      </c>
      <c r="ES522">
        <f t="shared" si="137"/>
        <v>0</v>
      </c>
      <c r="ET522">
        <f t="shared" si="138"/>
        <v>0</v>
      </c>
      <c r="EU522">
        <f t="shared" si="139"/>
        <v>0</v>
      </c>
      <c r="EV522">
        <f t="shared" si="140"/>
        <v>0</v>
      </c>
      <c r="EW522">
        <f t="shared" si="141"/>
        <v>0</v>
      </c>
      <c r="EX522">
        <f t="shared" si="142"/>
        <v>0</v>
      </c>
      <c r="EY522" s="8">
        <v>1.8</v>
      </c>
      <c r="EZ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HA522">
        <v>0</v>
      </c>
      <c r="HB522">
        <v>0</v>
      </c>
      <c r="HD522">
        <v>0</v>
      </c>
      <c r="HE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f t="shared" si="129"/>
        <v>0</v>
      </c>
      <c r="HT522">
        <v>0</v>
      </c>
      <c r="HU522">
        <v>1</v>
      </c>
      <c r="HV522">
        <v>0</v>
      </c>
      <c r="HW522" s="2">
        <v>42481</v>
      </c>
      <c r="HX522">
        <v>0</v>
      </c>
      <c r="HZ522">
        <v>79</v>
      </c>
      <c r="IA522">
        <v>1</v>
      </c>
      <c r="ID522">
        <v>0</v>
      </c>
      <c r="IE522">
        <v>0</v>
      </c>
    </row>
    <row r="523" spans="1:239" x14ac:dyDescent="0.35">
      <c r="A523">
        <v>82</v>
      </c>
      <c r="B523">
        <v>1</v>
      </c>
      <c r="C523" s="9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f t="shared" si="130"/>
        <v>0</v>
      </c>
      <c r="M523">
        <v>0</v>
      </c>
      <c r="N523">
        <v>1</v>
      </c>
      <c r="O523">
        <v>0</v>
      </c>
      <c r="P523">
        <v>0</v>
      </c>
      <c r="Q523">
        <f t="shared" si="131"/>
        <v>1</v>
      </c>
      <c r="R523" s="8">
        <v>0</v>
      </c>
      <c r="S523" s="8">
        <v>0</v>
      </c>
      <c r="T523">
        <v>0</v>
      </c>
      <c r="U523">
        <v>1</v>
      </c>
      <c r="V523">
        <v>0</v>
      </c>
      <c r="W523">
        <v>0</v>
      </c>
      <c r="X523" s="8">
        <v>0</v>
      </c>
      <c r="Y523">
        <v>1</v>
      </c>
      <c r="Z523" s="8">
        <v>178</v>
      </c>
      <c r="AA523" s="8">
        <v>72</v>
      </c>
      <c r="AB523" s="8">
        <v>95</v>
      </c>
      <c r="AC523">
        <v>0</v>
      </c>
      <c r="AD523" s="8">
        <v>1.955882352941176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s="8">
        <v>50</v>
      </c>
      <c r="AL523" s="8">
        <v>65</v>
      </c>
      <c r="AM523" s="6">
        <v>7.3637528338693006</v>
      </c>
      <c r="AN523">
        <v>0</v>
      </c>
      <c r="AO523" s="8">
        <v>36</v>
      </c>
      <c r="AP523">
        <v>3</v>
      </c>
      <c r="AQ523">
        <v>1</v>
      </c>
      <c r="AR523">
        <v>0</v>
      </c>
      <c r="AS523">
        <v>1</v>
      </c>
      <c r="AT523">
        <v>0</v>
      </c>
      <c r="AU523">
        <v>0</v>
      </c>
      <c r="AV523" s="8">
        <v>3</v>
      </c>
      <c r="AW523">
        <v>0</v>
      </c>
      <c r="AX523">
        <v>0</v>
      </c>
      <c r="AY523">
        <v>1</v>
      </c>
      <c r="AZ523" s="8">
        <v>337</v>
      </c>
      <c r="BA523" s="8">
        <v>255.5</v>
      </c>
      <c r="BE523" s="2">
        <v>41530</v>
      </c>
      <c r="BF523" s="8"/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7</v>
      </c>
      <c r="BO523">
        <v>16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1</v>
      </c>
      <c r="CI523">
        <v>3</v>
      </c>
      <c r="CJ523">
        <v>1</v>
      </c>
      <c r="CK523">
        <v>1</v>
      </c>
      <c r="CL523">
        <v>1</v>
      </c>
      <c r="CM523">
        <v>1</v>
      </c>
      <c r="CN523" s="6">
        <v>0.02</v>
      </c>
      <c r="CO523" s="8">
        <v>0</v>
      </c>
      <c r="CP523" s="8">
        <v>0</v>
      </c>
      <c r="CQ523" s="8">
        <v>100</v>
      </c>
      <c r="CR523" s="8">
        <v>78.5</v>
      </c>
      <c r="CS523">
        <v>0</v>
      </c>
      <c r="CT523" s="4">
        <v>0.4410112359550562</v>
      </c>
      <c r="CU523" s="8">
        <v>99.5</v>
      </c>
      <c r="CV523" s="8">
        <v>104.5</v>
      </c>
      <c r="CW523" s="8">
        <v>0</v>
      </c>
      <c r="CX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f t="shared" si="132"/>
        <v>0</v>
      </c>
      <c r="EO523">
        <f t="shared" si="133"/>
        <v>0</v>
      </c>
      <c r="EP523">
        <f t="shared" si="134"/>
        <v>0</v>
      </c>
      <c r="EQ523">
        <f t="shared" si="135"/>
        <v>0</v>
      </c>
      <c r="ER523">
        <f t="shared" si="136"/>
        <v>0</v>
      </c>
      <c r="ES523">
        <f t="shared" si="137"/>
        <v>0</v>
      </c>
      <c r="ET523">
        <f t="shared" si="138"/>
        <v>0</v>
      </c>
      <c r="EU523">
        <f t="shared" si="139"/>
        <v>0</v>
      </c>
      <c r="EV523">
        <f t="shared" si="140"/>
        <v>0</v>
      </c>
      <c r="EW523">
        <f t="shared" si="141"/>
        <v>0</v>
      </c>
      <c r="EX523">
        <f t="shared" si="142"/>
        <v>0</v>
      </c>
      <c r="EY523" s="8">
        <v>1.732394366197183</v>
      </c>
      <c r="EZ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HA523">
        <v>0</v>
      </c>
      <c r="HB523">
        <v>0</v>
      </c>
      <c r="HD523">
        <v>0</v>
      </c>
      <c r="HE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f t="shared" si="129"/>
        <v>0</v>
      </c>
      <c r="HT523">
        <v>0</v>
      </c>
      <c r="HU523">
        <v>1</v>
      </c>
      <c r="HV523">
        <v>0</v>
      </c>
      <c r="HW523" s="2">
        <v>41615</v>
      </c>
      <c r="HX523">
        <v>1</v>
      </c>
      <c r="HY523" s="2">
        <v>42019</v>
      </c>
      <c r="HZ523">
        <v>85</v>
      </c>
      <c r="IA523">
        <v>1</v>
      </c>
      <c r="ID523">
        <v>0</v>
      </c>
      <c r="IE523">
        <v>0</v>
      </c>
    </row>
    <row r="524" spans="1:239" x14ac:dyDescent="0.35">
      <c r="A524">
        <v>69</v>
      </c>
      <c r="B524">
        <v>2</v>
      </c>
      <c r="C524" s="9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f t="shared" si="130"/>
        <v>0</v>
      </c>
      <c r="M524">
        <v>1</v>
      </c>
      <c r="N524">
        <v>0</v>
      </c>
      <c r="O524">
        <v>1</v>
      </c>
      <c r="P524">
        <v>0</v>
      </c>
      <c r="Q524">
        <f t="shared" si="131"/>
        <v>1</v>
      </c>
      <c r="R524" s="8">
        <v>0</v>
      </c>
      <c r="S524" s="8">
        <v>5.5429661389980282E-2</v>
      </c>
      <c r="T524">
        <v>0</v>
      </c>
      <c r="U524">
        <v>1</v>
      </c>
      <c r="V524">
        <v>0</v>
      </c>
      <c r="W524">
        <v>0</v>
      </c>
      <c r="X524" s="8">
        <v>0</v>
      </c>
      <c r="Y524">
        <v>0</v>
      </c>
      <c r="Z524" s="8">
        <v>140.5</v>
      </c>
      <c r="AA524" s="8">
        <v>80.054786270879532</v>
      </c>
      <c r="AB524" s="8">
        <v>99</v>
      </c>
      <c r="AC524">
        <v>0</v>
      </c>
      <c r="AD524" s="8">
        <v>1.5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s="8">
        <v>40.499999999999993</v>
      </c>
      <c r="AL524" s="8">
        <v>69</v>
      </c>
      <c r="AM524" s="6">
        <v>9.9</v>
      </c>
      <c r="AN524">
        <v>0</v>
      </c>
      <c r="AO524" s="8">
        <v>72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 s="8">
        <v>3</v>
      </c>
      <c r="AW524">
        <v>0</v>
      </c>
      <c r="AX524">
        <v>0</v>
      </c>
      <c r="AY524">
        <v>1</v>
      </c>
      <c r="AZ524" s="8">
        <v>95</v>
      </c>
      <c r="BA524" s="8">
        <v>95</v>
      </c>
      <c r="BE524" s="2">
        <v>41590</v>
      </c>
      <c r="BF524" s="8"/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5</v>
      </c>
      <c r="BO524">
        <v>2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 s="6">
        <v>0.05</v>
      </c>
      <c r="CO524" s="8">
        <v>0</v>
      </c>
      <c r="CP524" s="8">
        <v>0</v>
      </c>
      <c r="CQ524" s="8">
        <v>100</v>
      </c>
      <c r="CR524" s="8">
        <v>79</v>
      </c>
      <c r="CS524">
        <v>0</v>
      </c>
      <c r="CT524" s="4">
        <v>0.56227758007117434</v>
      </c>
      <c r="CU524" s="8">
        <v>61.5</v>
      </c>
      <c r="CV524" s="8">
        <v>117</v>
      </c>
      <c r="CW524" s="8">
        <v>0</v>
      </c>
      <c r="CX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f t="shared" si="132"/>
        <v>0</v>
      </c>
      <c r="EO524">
        <f t="shared" si="133"/>
        <v>0</v>
      </c>
      <c r="EP524">
        <f t="shared" si="134"/>
        <v>0</v>
      </c>
      <c r="EQ524">
        <f t="shared" si="135"/>
        <v>0</v>
      </c>
      <c r="ER524">
        <f t="shared" si="136"/>
        <v>0</v>
      </c>
      <c r="ES524">
        <f t="shared" si="137"/>
        <v>0</v>
      </c>
      <c r="ET524">
        <f t="shared" si="138"/>
        <v>0</v>
      </c>
      <c r="EU524">
        <f t="shared" si="139"/>
        <v>0</v>
      </c>
      <c r="EV524">
        <f t="shared" si="140"/>
        <v>0</v>
      </c>
      <c r="EW524">
        <f t="shared" si="141"/>
        <v>0</v>
      </c>
      <c r="EX524">
        <f t="shared" si="142"/>
        <v>0</v>
      </c>
      <c r="EY524" s="8">
        <v>1.8860759493670891</v>
      </c>
      <c r="EZ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HA524">
        <v>0</v>
      </c>
      <c r="HB524">
        <v>0</v>
      </c>
      <c r="HD524">
        <v>0</v>
      </c>
      <c r="HE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f t="shared" si="129"/>
        <v>0</v>
      </c>
      <c r="HT524">
        <v>0</v>
      </c>
      <c r="HU524">
        <v>1</v>
      </c>
      <c r="HV524">
        <v>0</v>
      </c>
      <c r="HW524" s="2">
        <v>41634</v>
      </c>
      <c r="HX524">
        <v>0</v>
      </c>
      <c r="HZ524">
        <v>44</v>
      </c>
      <c r="IA524">
        <v>1</v>
      </c>
      <c r="ID524">
        <v>0</v>
      </c>
      <c r="IE524">
        <v>0</v>
      </c>
    </row>
    <row r="525" spans="1:239" x14ac:dyDescent="0.35">
      <c r="A525">
        <v>75</v>
      </c>
      <c r="B525">
        <v>1</v>
      </c>
      <c r="C525" s="9">
        <v>2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f t="shared" si="130"/>
        <v>1</v>
      </c>
      <c r="M525">
        <v>1</v>
      </c>
      <c r="N525">
        <v>0</v>
      </c>
      <c r="O525">
        <v>1</v>
      </c>
      <c r="P525">
        <v>0</v>
      </c>
      <c r="Q525">
        <f t="shared" si="131"/>
        <v>1</v>
      </c>
      <c r="R525" s="8">
        <v>0</v>
      </c>
      <c r="S525" s="8">
        <v>0.1245864753927069</v>
      </c>
      <c r="T525">
        <v>2</v>
      </c>
      <c r="U525">
        <v>0</v>
      </c>
      <c r="V525">
        <v>0</v>
      </c>
      <c r="W525">
        <v>1</v>
      </c>
      <c r="X525" s="8">
        <v>1</v>
      </c>
      <c r="Y525">
        <v>0</v>
      </c>
      <c r="Z525" s="8">
        <v>133.5</v>
      </c>
      <c r="AA525" s="8">
        <v>67.5</v>
      </c>
      <c r="AB525" s="8">
        <v>96.897104218727037</v>
      </c>
      <c r="AC525">
        <v>0</v>
      </c>
      <c r="AD525" s="8">
        <v>1.971631205673759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s="8">
        <v>38.999999999999993</v>
      </c>
      <c r="AL525" s="8">
        <v>47</v>
      </c>
      <c r="AM525" s="6">
        <v>7.6083867284899833</v>
      </c>
      <c r="AN525">
        <v>0</v>
      </c>
      <c r="AO525" s="8">
        <v>44</v>
      </c>
      <c r="AP525">
        <v>3</v>
      </c>
      <c r="AQ525">
        <v>1</v>
      </c>
      <c r="AR525">
        <v>0</v>
      </c>
      <c r="AS525">
        <v>1</v>
      </c>
      <c r="AT525">
        <v>0</v>
      </c>
      <c r="AU525">
        <v>0</v>
      </c>
      <c r="AV525" s="8">
        <v>2</v>
      </c>
      <c r="AW525">
        <v>0</v>
      </c>
      <c r="AX525">
        <v>1</v>
      </c>
      <c r="AY525">
        <v>0</v>
      </c>
      <c r="AZ525" s="8">
        <v>41</v>
      </c>
      <c r="BA525" s="8">
        <v>0</v>
      </c>
      <c r="BB525" t="s">
        <v>220</v>
      </c>
      <c r="BE525" s="2">
        <v>41376</v>
      </c>
      <c r="BF525" s="8"/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7</v>
      </c>
      <c r="BO525">
        <v>2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0</v>
      </c>
      <c r="CN525" s="6">
        <v>0.2</v>
      </c>
      <c r="CO525" s="8">
        <v>40</v>
      </c>
      <c r="CP525" s="8">
        <v>0</v>
      </c>
      <c r="CQ525" s="8">
        <v>60</v>
      </c>
      <c r="CR525" s="8">
        <v>80</v>
      </c>
      <c r="CS525">
        <v>0</v>
      </c>
      <c r="CT525" s="4">
        <v>0.59925093632958804</v>
      </c>
      <c r="CU525" s="8">
        <v>53.5</v>
      </c>
      <c r="CV525" s="8">
        <v>46</v>
      </c>
      <c r="CW525" s="8">
        <v>0</v>
      </c>
      <c r="CX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f t="shared" si="132"/>
        <v>0</v>
      </c>
      <c r="EO525">
        <f t="shared" si="133"/>
        <v>0</v>
      </c>
      <c r="EP525">
        <f t="shared" si="134"/>
        <v>0</v>
      </c>
      <c r="EQ525">
        <f t="shared" si="135"/>
        <v>0</v>
      </c>
      <c r="ER525">
        <f t="shared" si="136"/>
        <v>0</v>
      </c>
      <c r="ES525">
        <f t="shared" si="137"/>
        <v>0</v>
      </c>
      <c r="ET525">
        <f t="shared" si="138"/>
        <v>0</v>
      </c>
      <c r="EU525">
        <f t="shared" si="139"/>
        <v>0</v>
      </c>
      <c r="EV525">
        <f t="shared" si="140"/>
        <v>0</v>
      </c>
      <c r="EW525">
        <f t="shared" si="141"/>
        <v>0</v>
      </c>
      <c r="EX525">
        <f t="shared" si="142"/>
        <v>0</v>
      </c>
      <c r="EY525" s="8">
        <v>1.7945205479452051</v>
      </c>
      <c r="EZ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HA525">
        <v>0</v>
      </c>
      <c r="HB525">
        <v>0</v>
      </c>
      <c r="HD525">
        <v>0</v>
      </c>
      <c r="HE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f t="shared" si="129"/>
        <v>0</v>
      </c>
      <c r="HT525">
        <v>0</v>
      </c>
      <c r="HU525">
        <v>1</v>
      </c>
      <c r="HV525">
        <v>0</v>
      </c>
      <c r="HW525" s="2">
        <v>41411</v>
      </c>
      <c r="HX525">
        <v>0</v>
      </c>
      <c r="HZ525">
        <v>35</v>
      </c>
      <c r="IA525">
        <v>1</v>
      </c>
      <c r="ID525">
        <v>0</v>
      </c>
      <c r="IE525">
        <v>0</v>
      </c>
    </row>
    <row r="526" spans="1:239" x14ac:dyDescent="0.35">
      <c r="A526">
        <v>64</v>
      </c>
      <c r="B526">
        <v>2</v>
      </c>
      <c r="C526" s="9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f t="shared" si="130"/>
        <v>0</v>
      </c>
      <c r="M526">
        <v>0</v>
      </c>
      <c r="N526">
        <v>1</v>
      </c>
      <c r="O526">
        <v>0</v>
      </c>
      <c r="P526">
        <v>0</v>
      </c>
      <c r="Q526">
        <f t="shared" si="131"/>
        <v>1</v>
      </c>
      <c r="R526" s="8">
        <v>0</v>
      </c>
      <c r="S526" s="8">
        <v>0</v>
      </c>
      <c r="T526">
        <v>2</v>
      </c>
      <c r="U526">
        <v>0</v>
      </c>
      <c r="V526">
        <v>0</v>
      </c>
      <c r="W526">
        <v>1</v>
      </c>
      <c r="X526" s="8">
        <v>0.1195411895297098</v>
      </c>
      <c r="Y526">
        <v>0</v>
      </c>
      <c r="Z526" s="8">
        <v>95</v>
      </c>
      <c r="AA526" s="8">
        <v>63</v>
      </c>
      <c r="AB526" s="8">
        <v>97.924184304345857</v>
      </c>
      <c r="AC526">
        <v>0</v>
      </c>
      <c r="AD526" s="8">
        <v>1.928057553956835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s="8">
        <v>29.83659025441543</v>
      </c>
      <c r="AL526" s="8">
        <v>63.935641399026352</v>
      </c>
      <c r="AM526" s="6">
        <v>7.9</v>
      </c>
      <c r="AN526">
        <v>0</v>
      </c>
      <c r="AO526" s="8">
        <v>44</v>
      </c>
      <c r="AP526">
        <v>3</v>
      </c>
      <c r="AQ526">
        <v>1</v>
      </c>
      <c r="AR526">
        <v>0</v>
      </c>
      <c r="AS526">
        <v>1</v>
      </c>
      <c r="AT526">
        <v>0</v>
      </c>
      <c r="AU526">
        <v>0</v>
      </c>
      <c r="AV526" s="8">
        <v>2.205479452054794</v>
      </c>
      <c r="AW526">
        <v>0</v>
      </c>
      <c r="AX526">
        <v>0</v>
      </c>
      <c r="AY526">
        <v>0</v>
      </c>
      <c r="AZ526" s="8">
        <v>206</v>
      </c>
      <c r="BA526" s="8">
        <v>165</v>
      </c>
      <c r="BE526" s="2">
        <v>41341</v>
      </c>
      <c r="BF526" s="8"/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7</v>
      </c>
      <c r="BO526">
        <v>7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0</v>
      </c>
      <c r="CM526">
        <v>1</v>
      </c>
      <c r="CN526" s="6">
        <v>2</v>
      </c>
      <c r="CO526" s="8">
        <v>40</v>
      </c>
      <c r="CP526" s="8">
        <v>0</v>
      </c>
      <c r="CQ526" s="8">
        <v>60</v>
      </c>
      <c r="CR526" s="8">
        <v>81</v>
      </c>
      <c r="CS526">
        <v>0</v>
      </c>
      <c r="CT526" s="4">
        <v>0.85263157894736841</v>
      </c>
      <c r="CU526" s="8">
        <v>14</v>
      </c>
      <c r="CV526" s="8">
        <v>60</v>
      </c>
      <c r="CW526" s="8">
        <v>0</v>
      </c>
      <c r="CX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f t="shared" si="132"/>
        <v>0</v>
      </c>
      <c r="EO526">
        <f t="shared" si="133"/>
        <v>0</v>
      </c>
      <c r="EP526">
        <f t="shared" si="134"/>
        <v>0</v>
      </c>
      <c r="EQ526">
        <f t="shared" si="135"/>
        <v>0</v>
      </c>
      <c r="ER526">
        <f t="shared" si="136"/>
        <v>0</v>
      </c>
      <c r="ES526">
        <f t="shared" si="137"/>
        <v>0</v>
      </c>
      <c r="ET526">
        <f t="shared" si="138"/>
        <v>0</v>
      </c>
      <c r="EU526">
        <f t="shared" si="139"/>
        <v>0</v>
      </c>
      <c r="EV526">
        <f t="shared" si="140"/>
        <v>0</v>
      </c>
      <c r="EW526">
        <f t="shared" si="141"/>
        <v>0</v>
      </c>
      <c r="EX526">
        <f t="shared" si="142"/>
        <v>0</v>
      </c>
      <c r="EY526" s="8">
        <v>1.8974358974358969</v>
      </c>
      <c r="EZ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1</v>
      </c>
      <c r="GZ526" s="2">
        <v>41542</v>
      </c>
      <c r="HA526">
        <v>3</v>
      </c>
      <c r="HB526">
        <v>0</v>
      </c>
      <c r="HD526">
        <v>0</v>
      </c>
      <c r="HE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f t="shared" si="129"/>
        <v>3</v>
      </c>
      <c r="HT526">
        <v>0</v>
      </c>
      <c r="HU526">
        <v>1</v>
      </c>
      <c r="HV526">
        <v>1</v>
      </c>
      <c r="HW526" s="2">
        <v>41587</v>
      </c>
      <c r="HX526">
        <v>0</v>
      </c>
      <c r="HZ526">
        <v>246</v>
      </c>
      <c r="IA526">
        <v>1</v>
      </c>
      <c r="IB526">
        <v>201</v>
      </c>
      <c r="IC526">
        <v>1</v>
      </c>
      <c r="ID526">
        <v>1</v>
      </c>
      <c r="IE526">
        <v>1</v>
      </c>
    </row>
    <row r="527" spans="1:239" x14ac:dyDescent="0.35">
      <c r="A527">
        <v>80</v>
      </c>
      <c r="B527">
        <v>1</v>
      </c>
      <c r="C527" s="9">
        <v>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f t="shared" si="130"/>
        <v>1</v>
      </c>
      <c r="M527">
        <v>2</v>
      </c>
      <c r="N527">
        <v>0</v>
      </c>
      <c r="O527">
        <v>0</v>
      </c>
      <c r="P527">
        <v>1</v>
      </c>
      <c r="Q527">
        <f t="shared" si="131"/>
        <v>0</v>
      </c>
      <c r="R527" s="8">
        <v>5</v>
      </c>
      <c r="S527" s="8">
        <v>9.5074517482675786E-2</v>
      </c>
      <c r="T527">
        <v>1</v>
      </c>
      <c r="U527">
        <v>0</v>
      </c>
      <c r="V527">
        <v>1</v>
      </c>
      <c r="W527">
        <v>0</v>
      </c>
      <c r="X527" s="8">
        <v>0.18139750115687181</v>
      </c>
      <c r="Y527">
        <v>0</v>
      </c>
      <c r="Z527" s="8">
        <v>128</v>
      </c>
      <c r="AA527" s="8">
        <v>76</v>
      </c>
      <c r="AB527" s="8">
        <v>95</v>
      </c>
      <c r="AC527">
        <v>0</v>
      </c>
      <c r="AD527" s="8">
        <v>2.0437956204379559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s="8">
        <v>39.800901377427948</v>
      </c>
      <c r="AL527" s="8">
        <v>66</v>
      </c>
      <c r="AM527" s="6">
        <v>8.9</v>
      </c>
      <c r="AN527">
        <v>0</v>
      </c>
      <c r="AO527" s="8">
        <v>83.500000000000014</v>
      </c>
      <c r="AQ527">
        <v>1</v>
      </c>
      <c r="AR527">
        <v>0</v>
      </c>
      <c r="AS527">
        <v>0</v>
      </c>
      <c r="AT527">
        <v>0</v>
      </c>
      <c r="AU527">
        <v>0</v>
      </c>
      <c r="AV527" s="8">
        <v>2</v>
      </c>
      <c r="AW527">
        <v>0</v>
      </c>
      <c r="AX527">
        <v>1</v>
      </c>
      <c r="AY527">
        <v>0</v>
      </c>
      <c r="AZ527" s="8">
        <v>103</v>
      </c>
      <c r="BA527" s="8">
        <v>0</v>
      </c>
      <c r="BB527" t="s">
        <v>220</v>
      </c>
      <c r="BE527" s="2">
        <v>42480</v>
      </c>
      <c r="BF527" s="8"/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7</v>
      </c>
      <c r="BO527">
        <v>2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0</v>
      </c>
      <c r="CL527">
        <v>0</v>
      </c>
      <c r="CM527">
        <v>0</v>
      </c>
      <c r="CN527" s="6">
        <v>0.04</v>
      </c>
      <c r="CO527" s="8">
        <v>0</v>
      </c>
      <c r="CP527" s="8">
        <v>0</v>
      </c>
      <c r="CQ527" s="8">
        <v>100</v>
      </c>
      <c r="CR527" s="8">
        <v>81</v>
      </c>
      <c r="CS527">
        <v>0</v>
      </c>
      <c r="CT527" s="4">
        <v>0.6328125</v>
      </c>
      <c r="CU527" s="8">
        <v>47</v>
      </c>
      <c r="CV527" s="8">
        <v>72.141746672815557</v>
      </c>
      <c r="CW527" s="8">
        <v>0</v>
      </c>
      <c r="CX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f t="shared" si="132"/>
        <v>0</v>
      </c>
      <c r="EO527">
        <f t="shared" si="133"/>
        <v>0</v>
      </c>
      <c r="EP527">
        <f t="shared" si="134"/>
        <v>0</v>
      </c>
      <c r="EQ527">
        <f t="shared" si="135"/>
        <v>0</v>
      </c>
      <c r="ER527">
        <f t="shared" si="136"/>
        <v>0</v>
      </c>
      <c r="ES527">
        <f t="shared" si="137"/>
        <v>0</v>
      </c>
      <c r="ET527">
        <f t="shared" si="138"/>
        <v>0</v>
      </c>
      <c r="EU527">
        <f t="shared" si="139"/>
        <v>0</v>
      </c>
      <c r="EV527">
        <f t="shared" si="140"/>
        <v>0</v>
      </c>
      <c r="EW527">
        <f t="shared" si="141"/>
        <v>0</v>
      </c>
      <c r="EX527">
        <f t="shared" si="142"/>
        <v>0</v>
      </c>
      <c r="EY527" s="8">
        <v>1.75</v>
      </c>
      <c r="EZ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HA527">
        <v>0</v>
      </c>
      <c r="HB527">
        <v>0</v>
      </c>
      <c r="HD527">
        <v>0</v>
      </c>
      <c r="HE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f t="shared" si="129"/>
        <v>0</v>
      </c>
      <c r="HT527">
        <v>0</v>
      </c>
      <c r="HU527">
        <v>1</v>
      </c>
      <c r="HV527">
        <v>0</v>
      </c>
      <c r="HW527" s="2">
        <v>42489</v>
      </c>
      <c r="HX527">
        <v>0</v>
      </c>
      <c r="HZ527">
        <v>9</v>
      </c>
      <c r="IA527">
        <v>1</v>
      </c>
      <c r="ID527">
        <v>0</v>
      </c>
      <c r="IE527">
        <v>0</v>
      </c>
    </row>
    <row r="528" spans="1:239" x14ac:dyDescent="0.35">
      <c r="A528">
        <v>84</v>
      </c>
      <c r="B528">
        <v>2</v>
      </c>
      <c r="C528" s="9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f t="shared" si="130"/>
        <v>0</v>
      </c>
      <c r="M528">
        <v>0</v>
      </c>
      <c r="N528">
        <v>1</v>
      </c>
      <c r="O528">
        <v>0</v>
      </c>
      <c r="P528">
        <v>0</v>
      </c>
      <c r="Q528">
        <f t="shared" si="131"/>
        <v>1</v>
      </c>
      <c r="R528" s="8">
        <v>0</v>
      </c>
      <c r="S528" s="8">
        <v>0</v>
      </c>
      <c r="T528">
        <v>0</v>
      </c>
      <c r="U528">
        <v>1</v>
      </c>
      <c r="V528">
        <v>0</v>
      </c>
      <c r="W528">
        <v>0</v>
      </c>
      <c r="X528" s="8">
        <v>0</v>
      </c>
      <c r="Y528">
        <v>1</v>
      </c>
      <c r="Z528" s="8">
        <v>145</v>
      </c>
      <c r="AA528" s="8">
        <v>60</v>
      </c>
      <c r="AB528" s="8">
        <v>96</v>
      </c>
      <c r="AC528">
        <v>0</v>
      </c>
      <c r="AD528" s="8">
        <v>1.89041095890411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 s="8">
        <v>42.958968424952182</v>
      </c>
      <c r="AL528" s="8">
        <v>86</v>
      </c>
      <c r="AM528" s="6">
        <v>9.1</v>
      </c>
      <c r="AN528">
        <v>0</v>
      </c>
      <c r="AO528" s="8">
        <v>84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 s="8">
        <v>3</v>
      </c>
      <c r="AW528">
        <v>0</v>
      </c>
      <c r="AX528">
        <v>0</v>
      </c>
      <c r="AY528">
        <v>1</v>
      </c>
      <c r="AZ528" s="8">
        <v>320</v>
      </c>
      <c r="BA528" s="8">
        <v>246</v>
      </c>
      <c r="BB528" t="s">
        <v>220</v>
      </c>
      <c r="BE528" s="2">
        <v>41362</v>
      </c>
      <c r="BF528" s="8"/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5</v>
      </c>
      <c r="BO528">
        <v>2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0</v>
      </c>
      <c r="CN528" s="6">
        <v>0.2</v>
      </c>
      <c r="CO528" s="8">
        <v>0</v>
      </c>
      <c r="CP528" s="8">
        <v>0</v>
      </c>
      <c r="CQ528" s="8">
        <v>100</v>
      </c>
      <c r="CR528" s="8">
        <v>82.10860029042631</v>
      </c>
      <c r="CS528">
        <v>0</v>
      </c>
      <c r="CT528" s="4">
        <v>0.56626620889949175</v>
      </c>
      <c r="CU528" s="8">
        <v>62.89139970957369</v>
      </c>
      <c r="CV528" s="8">
        <v>71</v>
      </c>
      <c r="CW528" s="8">
        <v>0</v>
      </c>
      <c r="CX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f t="shared" si="132"/>
        <v>0</v>
      </c>
      <c r="EO528">
        <f t="shared" si="133"/>
        <v>0</v>
      </c>
      <c r="EP528">
        <f t="shared" si="134"/>
        <v>0</v>
      </c>
      <c r="EQ528">
        <f t="shared" si="135"/>
        <v>0</v>
      </c>
      <c r="ER528">
        <f t="shared" si="136"/>
        <v>0</v>
      </c>
      <c r="ES528">
        <f t="shared" si="137"/>
        <v>0</v>
      </c>
      <c r="ET528">
        <f t="shared" si="138"/>
        <v>0</v>
      </c>
      <c r="EU528">
        <f t="shared" si="139"/>
        <v>0</v>
      </c>
      <c r="EV528">
        <f t="shared" si="140"/>
        <v>0</v>
      </c>
      <c r="EW528">
        <f t="shared" si="141"/>
        <v>0</v>
      </c>
      <c r="EX528">
        <f t="shared" si="142"/>
        <v>0</v>
      </c>
      <c r="EY528" s="8">
        <v>1.816901408450704</v>
      </c>
      <c r="EZ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HA528">
        <v>0</v>
      </c>
      <c r="HB528">
        <v>0</v>
      </c>
      <c r="HD528">
        <v>0</v>
      </c>
      <c r="HE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f t="shared" si="129"/>
        <v>0</v>
      </c>
      <c r="HT528">
        <v>0</v>
      </c>
      <c r="HU528">
        <v>1</v>
      </c>
      <c r="HV528">
        <v>0</v>
      </c>
      <c r="HW528" s="2">
        <v>41461</v>
      </c>
      <c r="HX528">
        <v>1</v>
      </c>
      <c r="HY528" s="2">
        <v>42809</v>
      </c>
      <c r="HZ528">
        <v>99</v>
      </c>
      <c r="IA528">
        <v>1</v>
      </c>
      <c r="ID528">
        <v>0</v>
      </c>
      <c r="IE528">
        <v>0</v>
      </c>
    </row>
    <row r="529" spans="1:240" x14ac:dyDescent="0.35">
      <c r="A529">
        <v>76</v>
      </c>
      <c r="B529">
        <v>1</v>
      </c>
      <c r="C529" s="9">
        <v>2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f t="shared" si="130"/>
        <v>1</v>
      </c>
      <c r="M529">
        <v>0</v>
      </c>
      <c r="N529">
        <v>1</v>
      </c>
      <c r="O529">
        <v>0</v>
      </c>
      <c r="P529">
        <v>0</v>
      </c>
      <c r="Q529">
        <f t="shared" si="131"/>
        <v>1</v>
      </c>
      <c r="R529" s="8">
        <v>0</v>
      </c>
      <c r="S529" s="8">
        <v>0</v>
      </c>
      <c r="T529">
        <v>0</v>
      </c>
      <c r="U529">
        <v>1</v>
      </c>
      <c r="V529">
        <v>0</v>
      </c>
      <c r="W529">
        <v>0</v>
      </c>
      <c r="X529" s="8">
        <v>0</v>
      </c>
      <c r="Y529">
        <v>0</v>
      </c>
      <c r="Z529" s="8">
        <v>130</v>
      </c>
      <c r="AA529" s="8">
        <v>70</v>
      </c>
      <c r="AB529" s="8">
        <v>97.885350318471325</v>
      </c>
      <c r="AC529">
        <v>0</v>
      </c>
      <c r="AD529" s="8">
        <v>1.7714285714285709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s="8">
        <v>42.499999999999993</v>
      </c>
      <c r="AL529" s="8">
        <v>82</v>
      </c>
      <c r="AM529" s="6">
        <v>8.4</v>
      </c>
      <c r="AN529">
        <v>0</v>
      </c>
      <c r="AO529" s="8">
        <v>86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 s="8">
        <v>3</v>
      </c>
      <c r="AW529">
        <v>0</v>
      </c>
      <c r="AX529">
        <v>0</v>
      </c>
      <c r="AY529">
        <v>1</v>
      </c>
      <c r="AZ529" s="8">
        <v>209</v>
      </c>
      <c r="BA529" s="8">
        <v>209</v>
      </c>
      <c r="BB529" t="s">
        <v>220</v>
      </c>
      <c r="BE529" s="2">
        <v>41633</v>
      </c>
      <c r="BF529" s="8"/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2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0</v>
      </c>
      <c r="CM529">
        <v>0</v>
      </c>
      <c r="CN529" s="6">
        <v>0.3</v>
      </c>
      <c r="CO529" s="8">
        <v>80</v>
      </c>
      <c r="CP529" s="8">
        <v>0</v>
      </c>
      <c r="CQ529" s="8">
        <v>20</v>
      </c>
      <c r="CR529" s="8">
        <v>82.5</v>
      </c>
      <c r="CS529">
        <v>0</v>
      </c>
      <c r="CT529" s="4">
        <v>0.63461538461538458</v>
      </c>
      <c r="CU529" s="8">
        <v>47.5</v>
      </c>
      <c r="CV529" s="8">
        <v>82</v>
      </c>
      <c r="CW529" s="8">
        <v>0</v>
      </c>
      <c r="CX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f t="shared" si="132"/>
        <v>0</v>
      </c>
      <c r="EO529">
        <f t="shared" si="133"/>
        <v>0</v>
      </c>
      <c r="EP529">
        <f t="shared" si="134"/>
        <v>0</v>
      </c>
      <c r="EQ529">
        <f t="shared" si="135"/>
        <v>0</v>
      </c>
      <c r="ER529">
        <f t="shared" si="136"/>
        <v>0</v>
      </c>
      <c r="ES529">
        <f t="shared" si="137"/>
        <v>0</v>
      </c>
      <c r="ET529">
        <f t="shared" si="138"/>
        <v>0</v>
      </c>
      <c r="EU529">
        <f t="shared" si="139"/>
        <v>0</v>
      </c>
      <c r="EV529">
        <f t="shared" si="140"/>
        <v>0</v>
      </c>
      <c r="EW529">
        <f t="shared" si="141"/>
        <v>0</v>
      </c>
      <c r="EX529">
        <f t="shared" si="142"/>
        <v>0</v>
      </c>
      <c r="EY529" s="8">
        <v>1.9189189189189191</v>
      </c>
      <c r="EZ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HA529">
        <v>0</v>
      </c>
      <c r="HB529">
        <v>0</v>
      </c>
      <c r="HD529">
        <v>0</v>
      </c>
      <c r="HE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f t="shared" si="129"/>
        <v>0</v>
      </c>
      <c r="HT529">
        <v>0</v>
      </c>
      <c r="HU529">
        <v>1</v>
      </c>
      <c r="HV529">
        <v>0</v>
      </c>
      <c r="HX529">
        <v>0</v>
      </c>
      <c r="ID529">
        <v>2</v>
      </c>
      <c r="IE529">
        <v>4</v>
      </c>
      <c r="IF529" t="s">
        <v>216</v>
      </c>
    </row>
    <row r="530" spans="1:240" x14ac:dyDescent="0.35">
      <c r="A530">
        <v>56</v>
      </c>
      <c r="B530">
        <v>1</v>
      </c>
      <c r="C530" s="9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130"/>
        <v>0</v>
      </c>
      <c r="M530">
        <v>2</v>
      </c>
      <c r="N530">
        <v>0</v>
      </c>
      <c r="O530">
        <v>0</v>
      </c>
      <c r="P530">
        <v>1</v>
      </c>
      <c r="Q530">
        <f t="shared" si="131"/>
        <v>0</v>
      </c>
      <c r="R530" s="8">
        <v>20</v>
      </c>
      <c r="S530" s="8">
        <v>0.14030734291722269</v>
      </c>
      <c r="T530">
        <v>2</v>
      </c>
      <c r="U530">
        <v>0</v>
      </c>
      <c r="V530">
        <v>0</v>
      </c>
      <c r="W530">
        <v>1</v>
      </c>
      <c r="X530" s="8">
        <v>21</v>
      </c>
      <c r="Y530">
        <v>0</v>
      </c>
      <c r="Z530" s="8">
        <v>124</v>
      </c>
      <c r="AA530" s="8">
        <v>72</v>
      </c>
      <c r="AB530" s="8">
        <v>96</v>
      </c>
      <c r="AC530">
        <v>1</v>
      </c>
      <c r="AD530" s="8">
        <v>2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 s="8">
        <v>39.5</v>
      </c>
      <c r="AL530" s="8">
        <v>84</v>
      </c>
      <c r="AM530" s="6">
        <v>10.5</v>
      </c>
      <c r="AN530">
        <v>0</v>
      </c>
      <c r="AO530" s="8">
        <v>148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 s="8">
        <v>3</v>
      </c>
      <c r="AW530">
        <v>0</v>
      </c>
      <c r="AX530">
        <v>0</v>
      </c>
      <c r="AY530">
        <v>1</v>
      </c>
      <c r="AZ530" s="8">
        <v>131</v>
      </c>
      <c r="BA530" s="8">
        <v>89</v>
      </c>
      <c r="BB530" t="s">
        <v>220</v>
      </c>
      <c r="BE530" s="2">
        <v>42013</v>
      </c>
      <c r="BF530" s="8"/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5</v>
      </c>
      <c r="BO530">
        <v>2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0</v>
      </c>
      <c r="CN530" s="6">
        <v>0.02</v>
      </c>
      <c r="CO530" s="8">
        <v>0</v>
      </c>
      <c r="CP530" s="8">
        <v>0</v>
      </c>
      <c r="CQ530" s="8">
        <v>100</v>
      </c>
      <c r="CR530" s="8">
        <v>83</v>
      </c>
      <c r="CS530">
        <v>0</v>
      </c>
      <c r="CT530" s="4">
        <v>0.66935483870967738</v>
      </c>
      <c r="CU530" s="8">
        <v>41</v>
      </c>
      <c r="CV530" s="8">
        <v>42</v>
      </c>
      <c r="CW530" s="8">
        <v>0</v>
      </c>
      <c r="CX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f t="shared" si="132"/>
        <v>0</v>
      </c>
      <c r="EO530">
        <f t="shared" si="133"/>
        <v>0</v>
      </c>
      <c r="EP530">
        <f t="shared" si="134"/>
        <v>0</v>
      </c>
      <c r="EQ530">
        <f t="shared" si="135"/>
        <v>0</v>
      </c>
      <c r="ER530">
        <f t="shared" si="136"/>
        <v>0</v>
      </c>
      <c r="ES530">
        <f t="shared" si="137"/>
        <v>0</v>
      </c>
      <c r="ET530">
        <f t="shared" si="138"/>
        <v>0</v>
      </c>
      <c r="EU530">
        <f t="shared" si="139"/>
        <v>0</v>
      </c>
      <c r="EV530">
        <f t="shared" si="140"/>
        <v>0</v>
      </c>
      <c r="EW530">
        <f t="shared" si="141"/>
        <v>0</v>
      </c>
      <c r="EX530">
        <f t="shared" si="142"/>
        <v>0</v>
      </c>
      <c r="EY530" s="8">
        <v>1.8405797101449271</v>
      </c>
      <c r="EZ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HA530">
        <v>0</v>
      </c>
      <c r="HB530">
        <v>0</v>
      </c>
      <c r="HD530">
        <v>0</v>
      </c>
      <c r="HE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f t="shared" si="129"/>
        <v>0</v>
      </c>
      <c r="HT530">
        <v>0</v>
      </c>
      <c r="HU530">
        <v>1</v>
      </c>
      <c r="HV530">
        <v>0</v>
      </c>
      <c r="HW530" s="2">
        <v>42040</v>
      </c>
      <c r="HX530">
        <v>0</v>
      </c>
      <c r="HZ530">
        <v>27</v>
      </c>
      <c r="IA530">
        <v>1</v>
      </c>
      <c r="ID530">
        <v>0</v>
      </c>
      <c r="IE530">
        <v>0</v>
      </c>
    </row>
    <row r="531" spans="1:240" x14ac:dyDescent="0.35">
      <c r="A531">
        <v>54</v>
      </c>
      <c r="B531">
        <v>2</v>
      </c>
      <c r="C531" s="9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f t="shared" si="130"/>
        <v>0</v>
      </c>
      <c r="M531">
        <v>2</v>
      </c>
      <c r="N531">
        <v>0</v>
      </c>
      <c r="O531">
        <v>0</v>
      </c>
      <c r="P531">
        <v>1</v>
      </c>
      <c r="Q531">
        <f t="shared" si="131"/>
        <v>0</v>
      </c>
      <c r="R531" s="8">
        <v>5</v>
      </c>
      <c r="S531" s="8">
        <v>8.109267320342263E-2</v>
      </c>
      <c r="T531">
        <v>2</v>
      </c>
      <c r="U531">
        <v>0</v>
      </c>
      <c r="V531">
        <v>0</v>
      </c>
      <c r="W531">
        <v>1</v>
      </c>
      <c r="X531" s="8">
        <v>0.17799676792891311</v>
      </c>
      <c r="Y531">
        <v>0</v>
      </c>
      <c r="Z531" s="8">
        <v>133.07959026168149</v>
      </c>
      <c r="AA531" s="8">
        <v>71.5</v>
      </c>
      <c r="AB531" s="8">
        <v>96.982179982179986</v>
      </c>
      <c r="AC531">
        <v>0</v>
      </c>
      <c r="AD531" s="8">
        <v>2.0805369127516782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 s="8">
        <v>39.5</v>
      </c>
      <c r="AL531" s="8">
        <v>93</v>
      </c>
      <c r="AM531" s="6">
        <v>8.5</v>
      </c>
      <c r="AN531">
        <v>0</v>
      </c>
      <c r="AO531" s="8">
        <v>88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 s="8">
        <v>1</v>
      </c>
      <c r="AW531">
        <v>1</v>
      </c>
      <c r="AX531">
        <v>0</v>
      </c>
      <c r="AY531">
        <v>0</v>
      </c>
      <c r="AZ531" s="8">
        <v>277</v>
      </c>
      <c r="BA531" s="8">
        <v>277</v>
      </c>
      <c r="BE531" s="2">
        <v>41507</v>
      </c>
      <c r="BF531" s="8"/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5</v>
      </c>
      <c r="BO531">
        <v>6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1</v>
      </c>
      <c r="CJ531">
        <v>1</v>
      </c>
      <c r="CK531">
        <v>0</v>
      </c>
      <c r="CL531">
        <v>0</v>
      </c>
      <c r="CM531">
        <v>1</v>
      </c>
      <c r="CN531" s="6">
        <v>12.9</v>
      </c>
      <c r="CO531" s="8">
        <v>20.201731528956881</v>
      </c>
      <c r="CP531" s="8">
        <v>4.3454644215100487E-2</v>
      </c>
      <c r="CQ531" s="8">
        <v>79.754813826828013</v>
      </c>
      <c r="CR531" s="8">
        <v>83</v>
      </c>
      <c r="CS531">
        <v>0</v>
      </c>
      <c r="CT531" s="4">
        <v>0.62368692176458218</v>
      </c>
      <c r="CU531" s="8">
        <v>50.079590261681489</v>
      </c>
      <c r="CV531" s="8">
        <v>87</v>
      </c>
      <c r="CW531" s="8">
        <v>0</v>
      </c>
      <c r="CX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f t="shared" si="132"/>
        <v>0</v>
      </c>
      <c r="EO531">
        <f t="shared" si="133"/>
        <v>0</v>
      </c>
      <c r="EP531">
        <f t="shared" si="134"/>
        <v>0</v>
      </c>
      <c r="EQ531">
        <f t="shared" si="135"/>
        <v>0</v>
      </c>
      <c r="ER531">
        <f t="shared" si="136"/>
        <v>0</v>
      </c>
      <c r="ES531">
        <f t="shared" si="137"/>
        <v>0</v>
      </c>
      <c r="ET531">
        <f t="shared" si="138"/>
        <v>0</v>
      </c>
      <c r="EU531">
        <f t="shared" si="139"/>
        <v>0</v>
      </c>
      <c r="EV531">
        <f t="shared" si="140"/>
        <v>0</v>
      </c>
      <c r="EW531">
        <f t="shared" si="141"/>
        <v>0</v>
      </c>
      <c r="EX531">
        <f t="shared" si="142"/>
        <v>0</v>
      </c>
      <c r="EY531" s="8">
        <v>1.8533333333333331</v>
      </c>
      <c r="EZ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1</v>
      </c>
      <c r="GY531">
        <v>0</v>
      </c>
      <c r="HA531">
        <v>0</v>
      </c>
      <c r="HB531">
        <v>0</v>
      </c>
      <c r="HD531">
        <v>0</v>
      </c>
      <c r="HE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f t="shared" si="129"/>
        <v>0</v>
      </c>
      <c r="HT531">
        <v>0</v>
      </c>
      <c r="HU531">
        <v>1</v>
      </c>
      <c r="HV531">
        <v>0</v>
      </c>
      <c r="HX531">
        <v>0</v>
      </c>
      <c r="ID531">
        <v>2</v>
      </c>
      <c r="IE531">
        <v>4</v>
      </c>
      <c r="IF531" t="s">
        <v>216</v>
      </c>
    </row>
    <row r="532" spans="1:240" x14ac:dyDescent="0.35">
      <c r="A532">
        <v>59</v>
      </c>
      <c r="B532">
        <v>2</v>
      </c>
      <c r="C532" s="9">
        <v>2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 t="shared" si="130"/>
        <v>1</v>
      </c>
      <c r="M532">
        <v>0</v>
      </c>
      <c r="N532">
        <v>1</v>
      </c>
      <c r="O532">
        <v>0</v>
      </c>
      <c r="P532">
        <v>0</v>
      </c>
      <c r="Q532">
        <f t="shared" si="131"/>
        <v>1</v>
      </c>
      <c r="R532" s="8">
        <v>0</v>
      </c>
      <c r="S532" s="8">
        <v>0</v>
      </c>
      <c r="T532">
        <v>0</v>
      </c>
      <c r="U532">
        <v>1</v>
      </c>
      <c r="V532">
        <v>0</v>
      </c>
      <c r="W532">
        <v>0</v>
      </c>
      <c r="X532" s="8">
        <v>0</v>
      </c>
      <c r="Y532">
        <v>0</v>
      </c>
      <c r="Z532" s="8">
        <v>136</v>
      </c>
      <c r="AA532" s="8">
        <v>59</v>
      </c>
      <c r="AB532" s="8">
        <v>97</v>
      </c>
      <c r="AC532">
        <v>0</v>
      </c>
      <c r="AD532" s="8">
        <v>1.879699248120301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s="8">
        <v>37</v>
      </c>
      <c r="AL532" s="8">
        <v>72</v>
      </c>
      <c r="AM532" s="6">
        <v>6.8</v>
      </c>
      <c r="AN532">
        <v>1</v>
      </c>
      <c r="AO532" s="8">
        <v>32</v>
      </c>
      <c r="AP532">
        <v>3</v>
      </c>
      <c r="AQ532">
        <v>1</v>
      </c>
      <c r="AR532">
        <v>0</v>
      </c>
      <c r="AS532">
        <v>1</v>
      </c>
      <c r="AT532">
        <v>0</v>
      </c>
      <c r="AU532">
        <v>0</v>
      </c>
      <c r="AV532" s="8">
        <v>3</v>
      </c>
      <c r="AW532">
        <v>0</v>
      </c>
      <c r="AX532">
        <v>0</v>
      </c>
      <c r="AY532">
        <v>1</v>
      </c>
      <c r="AZ532" s="8">
        <v>163</v>
      </c>
      <c r="BA532" s="8">
        <v>110.8168634041037</v>
      </c>
      <c r="BB532" t="s">
        <v>221</v>
      </c>
      <c r="BE532" s="2">
        <v>42784</v>
      </c>
      <c r="BF532" s="8"/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7</v>
      </c>
      <c r="BO532">
        <v>6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0</v>
      </c>
      <c r="CM532">
        <v>1</v>
      </c>
      <c r="CN532" s="6">
        <v>0.5</v>
      </c>
      <c r="CO532" s="8">
        <v>100</v>
      </c>
      <c r="CP532" s="8">
        <v>0</v>
      </c>
      <c r="CQ532" s="8">
        <v>0</v>
      </c>
      <c r="CR532" s="8">
        <v>84</v>
      </c>
      <c r="CS532">
        <v>0</v>
      </c>
      <c r="CT532" s="4">
        <v>0.61764705882352944</v>
      </c>
      <c r="CU532" s="8">
        <v>52</v>
      </c>
      <c r="CV532" s="8">
        <v>61</v>
      </c>
      <c r="CW532" s="8">
        <v>0</v>
      </c>
      <c r="CX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f t="shared" si="132"/>
        <v>0</v>
      </c>
      <c r="EO532">
        <f t="shared" si="133"/>
        <v>0</v>
      </c>
      <c r="EP532">
        <f t="shared" si="134"/>
        <v>0</v>
      </c>
      <c r="EQ532">
        <f t="shared" si="135"/>
        <v>0</v>
      </c>
      <c r="ER532">
        <f t="shared" si="136"/>
        <v>0</v>
      </c>
      <c r="ES532">
        <f t="shared" si="137"/>
        <v>0</v>
      </c>
      <c r="ET532">
        <f t="shared" si="138"/>
        <v>0</v>
      </c>
      <c r="EU532">
        <f t="shared" si="139"/>
        <v>0</v>
      </c>
      <c r="EV532">
        <f t="shared" si="140"/>
        <v>0</v>
      </c>
      <c r="EW532">
        <f t="shared" si="141"/>
        <v>0</v>
      </c>
      <c r="EX532">
        <f t="shared" si="142"/>
        <v>0</v>
      </c>
      <c r="EY532" s="8">
        <v>1.9459459459459461</v>
      </c>
      <c r="EZ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HA532">
        <v>0</v>
      </c>
      <c r="HB532">
        <v>0</v>
      </c>
      <c r="HD532">
        <v>0</v>
      </c>
      <c r="HE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f t="shared" si="129"/>
        <v>0</v>
      </c>
      <c r="HT532">
        <v>0</v>
      </c>
      <c r="HU532">
        <v>1</v>
      </c>
      <c r="HV532">
        <v>0</v>
      </c>
      <c r="HW532" s="2">
        <v>42813</v>
      </c>
      <c r="HX532">
        <v>0</v>
      </c>
      <c r="HZ532">
        <v>29</v>
      </c>
      <c r="IA532">
        <v>1</v>
      </c>
      <c r="ID532">
        <v>0</v>
      </c>
      <c r="IE532">
        <v>0</v>
      </c>
    </row>
    <row r="533" spans="1:240" x14ac:dyDescent="0.35">
      <c r="A533">
        <v>80</v>
      </c>
      <c r="B533">
        <v>1</v>
      </c>
      <c r="C533" s="9">
        <v>2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130"/>
        <v>1</v>
      </c>
      <c r="M533">
        <v>2</v>
      </c>
      <c r="N533">
        <v>0</v>
      </c>
      <c r="O533">
        <v>0</v>
      </c>
      <c r="P533">
        <v>1</v>
      </c>
      <c r="Q533">
        <f t="shared" si="131"/>
        <v>0</v>
      </c>
      <c r="R533" s="8">
        <v>5</v>
      </c>
      <c r="S533" s="8">
        <v>0.1244585190127674</v>
      </c>
      <c r="T533">
        <v>1</v>
      </c>
      <c r="U533">
        <v>0</v>
      </c>
      <c r="V533">
        <v>1</v>
      </c>
      <c r="W533">
        <v>0</v>
      </c>
      <c r="X533" s="8">
        <v>0.2269045153139061</v>
      </c>
      <c r="Y533">
        <v>0</v>
      </c>
      <c r="Z533" s="8">
        <v>128</v>
      </c>
      <c r="AA533" s="8">
        <v>76</v>
      </c>
      <c r="AB533" s="8">
        <v>95</v>
      </c>
      <c r="AC533">
        <v>0</v>
      </c>
      <c r="AD533" s="8">
        <v>2.0266666666666668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 s="8">
        <v>39.909172960142982</v>
      </c>
      <c r="AL533" s="8">
        <v>64.5</v>
      </c>
      <c r="AM533" s="6">
        <v>8.9</v>
      </c>
      <c r="AN533">
        <v>0</v>
      </c>
      <c r="AO533" s="8">
        <v>90.000000000000014</v>
      </c>
      <c r="AQ533">
        <v>1</v>
      </c>
      <c r="AR533">
        <v>0</v>
      </c>
      <c r="AS533">
        <v>0</v>
      </c>
      <c r="AT533">
        <v>0</v>
      </c>
      <c r="AU533">
        <v>0</v>
      </c>
      <c r="AV533" s="8">
        <v>2</v>
      </c>
      <c r="AW533">
        <v>0</v>
      </c>
      <c r="AX533">
        <v>1</v>
      </c>
      <c r="AY533">
        <v>0</v>
      </c>
      <c r="AZ533" s="8">
        <v>103</v>
      </c>
      <c r="BA533" s="8">
        <v>0</v>
      </c>
      <c r="BB533" t="s">
        <v>220</v>
      </c>
      <c r="BE533" s="2">
        <v>42480</v>
      </c>
      <c r="BF533" s="8"/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7</v>
      </c>
      <c r="BO533">
        <v>2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0</v>
      </c>
      <c r="CN533" s="6">
        <v>0.04</v>
      </c>
      <c r="CO533" s="8">
        <v>0</v>
      </c>
      <c r="CP533" s="8">
        <v>0</v>
      </c>
      <c r="CQ533" s="8">
        <v>100</v>
      </c>
      <c r="CR533" s="8">
        <v>85.5</v>
      </c>
      <c r="CS533">
        <v>0</v>
      </c>
      <c r="CT533" s="4">
        <v>0.66796875</v>
      </c>
      <c r="CU533" s="8">
        <v>42.5</v>
      </c>
      <c r="CV533" s="8">
        <v>75</v>
      </c>
      <c r="CW533" s="8">
        <v>0</v>
      </c>
      <c r="CX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f t="shared" si="132"/>
        <v>0</v>
      </c>
      <c r="EO533">
        <f t="shared" si="133"/>
        <v>0</v>
      </c>
      <c r="EP533">
        <f t="shared" si="134"/>
        <v>0</v>
      </c>
      <c r="EQ533">
        <f t="shared" si="135"/>
        <v>0</v>
      </c>
      <c r="ER533">
        <f t="shared" si="136"/>
        <v>0</v>
      </c>
      <c r="ES533">
        <f t="shared" si="137"/>
        <v>0</v>
      </c>
      <c r="ET533">
        <f t="shared" si="138"/>
        <v>0</v>
      </c>
      <c r="EU533">
        <f t="shared" si="139"/>
        <v>0</v>
      </c>
      <c r="EV533">
        <f t="shared" si="140"/>
        <v>0</v>
      </c>
      <c r="EW533">
        <f t="shared" si="141"/>
        <v>0</v>
      </c>
      <c r="EX533">
        <f t="shared" si="142"/>
        <v>0</v>
      </c>
      <c r="EY533" s="8">
        <v>1.8857142857142859</v>
      </c>
      <c r="EZ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HA533">
        <v>0</v>
      </c>
      <c r="HB533">
        <v>0</v>
      </c>
      <c r="HD533">
        <v>0</v>
      </c>
      <c r="HE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f t="shared" si="129"/>
        <v>0</v>
      </c>
      <c r="HT533">
        <v>0</v>
      </c>
      <c r="HU533">
        <v>1</v>
      </c>
      <c r="HV533">
        <v>0</v>
      </c>
      <c r="HW533" s="2">
        <v>42489</v>
      </c>
      <c r="HX533">
        <v>0</v>
      </c>
      <c r="HZ533">
        <v>9</v>
      </c>
      <c r="IA533">
        <v>1</v>
      </c>
      <c r="ID533">
        <v>0</v>
      </c>
      <c r="IE533">
        <v>0</v>
      </c>
    </row>
    <row r="534" spans="1:240" x14ac:dyDescent="0.35">
      <c r="A534">
        <v>72</v>
      </c>
      <c r="B534">
        <v>2</v>
      </c>
      <c r="C534" s="9">
        <v>2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130"/>
        <v>1</v>
      </c>
      <c r="M534">
        <v>0</v>
      </c>
      <c r="N534">
        <v>1</v>
      </c>
      <c r="O534">
        <v>0</v>
      </c>
      <c r="P534">
        <v>0</v>
      </c>
      <c r="Q534">
        <f t="shared" si="131"/>
        <v>1</v>
      </c>
      <c r="R534" s="8">
        <v>0</v>
      </c>
      <c r="S534" s="8">
        <v>0</v>
      </c>
      <c r="T534">
        <v>0</v>
      </c>
      <c r="U534">
        <v>1</v>
      </c>
      <c r="V534">
        <v>0</v>
      </c>
      <c r="W534">
        <v>0</v>
      </c>
      <c r="X534" s="8">
        <v>0</v>
      </c>
      <c r="Y534">
        <v>0</v>
      </c>
      <c r="Z534" s="8">
        <v>110</v>
      </c>
      <c r="AA534" s="8">
        <v>44</v>
      </c>
      <c r="AB534" s="8">
        <v>94</v>
      </c>
      <c r="AC534">
        <v>0</v>
      </c>
      <c r="AD534" s="8">
        <v>2.052980132450331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 s="8">
        <v>18</v>
      </c>
      <c r="AL534" s="8">
        <v>88</v>
      </c>
      <c r="AM534" s="6">
        <v>8.5</v>
      </c>
      <c r="AN534">
        <v>0</v>
      </c>
      <c r="AO534" s="8">
        <v>73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 s="8">
        <v>2</v>
      </c>
      <c r="AW534">
        <v>0</v>
      </c>
      <c r="AX534">
        <v>1</v>
      </c>
      <c r="AY534">
        <v>0</v>
      </c>
      <c r="AZ534" s="8">
        <v>112</v>
      </c>
      <c r="BA534" s="8">
        <v>0</v>
      </c>
      <c r="BB534" t="s">
        <v>220</v>
      </c>
      <c r="BE534" s="2">
        <v>42712</v>
      </c>
      <c r="BF534" s="8"/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7</v>
      </c>
      <c r="BO534">
        <v>6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1</v>
      </c>
      <c r="CN534" s="6">
        <v>0.7</v>
      </c>
      <c r="CO534" s="8">
        <v>50</v>
      </c>
      <c r="CP534" s="8">
        <v>0</v>
      </c>
      <c r="CQ534" s="8">
        <v>50</v>
      </c>
      <c r="CR534" s="8">
        <v>86</v>
      </c>
      <c r="CS534">
        <v>0</v>
      </c>
      <c r="CT534" s="4">
        <v>0.78181818181818186</v>
      </c>
      <c r="CU534" s="8">
        <v>24</v>
      </c>
      <c r="CV534" s="8">
        <v>56</v>
      </c>
      <c r="CW534" s="8">
        <v>0</v>
      </c>
      <c r="CX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f t="shared" si="132"/>
        <v>0</v>
      </c>
      <c r="EO534">
        <f t="shared" si="133"/>
        <v>0</v>
      </c>
      <c r="EP534">
        <f t="shared" si="134"/>
        <v>0</v>
      </c>
      <c r="EQ534">
        <f t="shared" si="135"/>
        <v>0</v>
      </c>
      <c r="ER534">
        <f t="shared" si="136"/>
        <v>0</v>
      </c>
      <c r="ES534">
        <f t="shared" si="137"/>
        <v>0</v>
      </c>
      <c r="ET534">
        <f t="shared" si="138"/>
        <v>0</v>
      </c>
      <c r="EU534">
        <f t="shared" si="139"/>
        <v>0</v>
      </c>
      <c r="EV534">
        <f t="shared" si="140"/>
        <v>0</v>
      </c>
      <c r="EW534">
        <f t="shared" si="141"/>
        <v>0</v>
      </c>
      <c r="EX534">
        <f t="shared" si="142"/>
        <v>0</v>
      </c>
      <c r="EY534" s="8">
        <v>1.794117647058824</v>
      </c>
      <c r="EZ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HA534">
        <v>0</v>
      </c>
      <c r="HB534">
        <v>0</v>
      </c>
      <c r="HD534">
        <v>0</v>
      </c>
      <c r="HE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f t="shared" si="129"/>
        <v>0</v>
      </c>
      <c r="HT534">
        <v>0</v>
      </c>
      <c r="HU534">
        <v>1</v>
      </c>
      <c r="HV534">
        <v>0</v>
      </c>
      <c r="HW534" s="2">
        <v>42748</v>
      </c>
      <c r="HX534">
        <v>0</v>
      </c>
      <c r="HZ534">
        <v>36</v>
      </c>
      <c r="IA534">
        <v>1</v>
      </c>
      <c r="ID534">
        <v>0</v>
      </c>
      <c r="IE534">
        <v>0</v>
      </c>
    </row>
    <row r="535" spans="1:240" x14ac:dyDescent="0.35">
      <c r="A535">
        <v>78</v>
      </c>
      <c r="B535">
        <v>2</v>
      </c>
      <c r="C535" s="9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f t="shared" si="130"/>
        <v>0</v>
      </c>
      <c r="M535">
        <v>1</v>
      </c>
      <c r="N535">
        <v>0</v>
      </c>
      <c r="O535">
        <v>1</v>
      </c>
      <c r="P535">
        <v>0</v>
      </c>
      <c r="Q535">
        <f t="shared" si="131"/>
        <v>1</v>
      </c>
      <c r="R535" s="8">
        <v>0</v>
      </c>
      <c r="S535" s="8">
        <v>24</v>
      </c>
      <c r="T535">
        <v>0</v>
      </c>
      <c r="U535">
        <v>1</v>
      </c>
      <c r="V535">
        <v>0</v>
      </c>
      <c r="W535">
        <v>0</v>
      </c>
      <c r="X535" s="8">
        <v>0</v>
      </c>
      <c r="Y535">
        <v>0</v>
      </c>
      <c r="Z535" s="8">
        <v>135</v>
      </c>
      <c r="AA535" s="8">
        <v>80</v>
      </c>
      <c r="AB535" s="8">
        <v>96</v>
      </c>
      <c r="AC535">
        <v>0</v>
      </c>
      <c r="AD535" s="8">
        <v>1.873239436619718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s="8">
        <v>40.5</v>
      </c>
      <c r="AL535" s="8">
        <v>95</v>
      </c>
      <c r="AM535" s="6">
        <v>6.8</v>
      </c>
      <c r="AN535">
        <v>1</v>
      </c>
      <c r="AO535" s="8">
        <v>38</v>
      </c>
      <c r="AP535">
        <v>3</v>
      </c>
      <c r="AQ535">
        <v>1</v>
      </c>
      <c r="AR535">
        <v>0</v>
      </c>
      <c r="AS535">
        <v>1</v>
      </c>
      <c r="AT535">
        <v>0</v>
      </c>
      <c r="AU535">
        <v>0</v>
      </c>
      <c r="AV535" s="8">
        <v>3</v>
      </c>
      <c r="AW535">
        <v>0</v>
      </c>
      <c r="AX535">
        <v>0</v>
      </c>
      <c r="AY535">
        <v>1</v>
      </c>
      <c r="AZ535" s="8">
        <v>278</v>
      </c>
      <c r="BA535" s="8">
        <v>211.5</v>
      </c>
      <c r="BB535" t="s">
        <v>220</v>
      </c>
      <c r="BE535" s="2">
        <v>41899</v>
      </c>
      <c r="BF535" s="8"/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2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0</v>
      </c>
      <c r="CN535" s="6">
        <v>0.2</v>
      </c>
      <c r="CO535" s="8">
        <v>80</v>
      </c>
      <c r="CP535" s="8">
        <v>0</v>
      </c>
      <c r="CQ535" s="8">
        <v>20</v>
      </c>
      <c r="CR535" s="8">
        <v>88</v>
      </c>
      <c r="CS535">
        <v>0</v>
      </c>
      <c r="CT535" s="4">
        <v>0.6518518518518519</v>
      </c>
      <c r="CU535" s="8">
        <v>47</v>
      </c>
      <c r="CV535" s="8">
        <v>160</v>
      </c>
      <c r="CW535" s="8">
        <v>0</v>
      </c>
      <c r="CX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f t="shared" si="132"/>
        <v>0</v>
      </c>
      <c r="EO535">
        <f t="shared" si="133"/>
        <v>0</v>
      </c>
      <c r="EP535">
        <f t="shared" si="134"/>
        <v>0</v>
      </c>
      <c r="EQ535">
        <f t="shared" si="135"/>
        <v>0</v>
      </c>
      <c r="ER535">
        <f t="shared" si="136"/>
        <v>0</v>
      </c>
      <c r="ES535">
        <f t="shared" si="137"/>
        <v>0</v>
      </c>
      <c r="ET535">
        <f t="shared" si="138"/>
        <v>0</v>
      </c>
      <c r="EU535">
        <f t="shared" si="139"/>
        <v>0</v>
      </c>
      <c r="EV535">
        <f t="shared" si="140"/>
        <v>0</v>
      </c>
      <c r="EW535">
        <f t="shared" si="141"/>
        <v>0</v>
      </c>
      <c r="EX535">
        <f t="shared" si="142"/>
        <v>0</v>
      </c>
      <c r="EY535" s="8">
        <v>1.7777777777777779</v>
      </c>
      <c r="EZ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HA535">
        <v>0</v>
      </c>
      <c r="HB535">
        <v>0</v>
      </c>
      <c r="HD535">
        <v>0</v>
      </c>
      <c r="HE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f t="shared" si="129"/>
        <v>0</v>
      </c>
      <c r="HT535">
        <v>0</v>
      </c>
      <c r="HU535">
        <v>1</v>
      </c>
      <c r="HV535">
        <v>0</v>
      </c>
      <c r="HW535" s="2">
        <v>41970</v>
      </c>
      <c r="HX535">
        <v>1</v>
      </c>
      <c r="HY535" s="2">
        <v>43072</v>
      </c>
      <c r="HZ535">
        <v>71</v>
      </c>
      <c r="IA535">
        <v>1</v>
      </c>
      <c r="ID535">
        <v>0</v>
      </c>
      <c r="IE535">
        <v>0</v>
      </c>
    </row>
    <row r="536" spans="1:240" x14ac:dyDescent="0.35">
      <c r="A536">
        <v>76</v>
      </c>
      <c r="B536">
        <v>1</v>
      </c>
      <c r="C536" s="9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f t="shared" si="130"/>
        <v>0</v>
      </c>
      <c r="M536">
        <v>0</v>
      </c>
      <c r="N536">
        <v>1</v>
      </c>
      <c r="O536">
        <v>0</v>
      </c>
      <c r="P536">
        <v>0</v>
      </c>
      <c r="Q536">
        <f t="shared" si="131"/>
        <v>1</v>
      </c>
      <c r="R536" s="8">
        <v>0</v>
      </c>
      <c r="S536" s="8">
        <v>0</v>
      </c>
      <c r="T536">
        <v>0</v>
      </c>
      <c r="U536">
        <v>1</v>
      </c>
      <c r="V536">
        <v>0</v>
      </c>
      <c r="W536">
        <v>0</v>
      </c>
      <c r="X536" s="8">
        <v>0</v>
      </c>
      <c r="Y536">
        <v>0</v>
      </c>
      <c r="Z536" s="8">
        <v>135.22259924344729</v>
      </c>
      <c r="AA536" s="8">
        <v>75</v>
      </c>
      <c r="AB536" s="8">
        <v>97.214285714285708</v>
      </c>
      <c r="AC536">
        <v>0</v>
      </c>
      <c r="AD536" s="8">
        <v>2.014388489208633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s="8">
        <v>36.06953830065487</v>
      </c>
      <c r="AL536" s="8">
        <v>74</v>
      </c>
      <c r="AM536" s="6">
        <v>7.9082114755911022</v>
      </c>
      <c r="AN536">
        <v>0</v>
      </c>
      <c r="AO536" s="8">
        <v>79</v>
      </c>
      <c r="AQ536">
        <v>1</v>
      </c>
      <c r="AR536">
        <v>0</v>
      </c>
      <c r="AS536">
        <v>0</v>
      </c>
      <c r="AT536">
        <v>0</v>
      </c>
      <c r="AU536">
        <v>0</v>
      </c>
      <c r="AV536" s="8">
        <v>2</v>
      </c>
      <c r="AW536">
        <v>0</v>
      </c>
      <c r="AX536">
        <v>1</v>
      </c>
      <c r="AY536">
        <v>0</v>
      </c>
      <c r="AZ536" s="8">
        <v>177.5</v>
      </c>
      <c r="BA536" s="8">
        <v>0</v>
      </c>
      <c r="BB536" t="s">
        <v>220</v>
      </c>
      <c r="BE536" s="2">
        <v>41977</v>
      </c>
      <c r="BF536" s="8"/>
      <c r="BG536">
        <v>0</v>
      </c>
      <c r="BH536">
        <v>0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5</v>
      </c>
      <c r="BO536">
        <v>2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0</v>
      </c>
      <c r="CN536" s="6">
        <v>1</v>
      </c>
      <c r="CO536" s="8">
        <v>50</v>
      </c>
      <c r="CP536" s="8">
        <v>50</v>
      </c>
      <c r="CQ536" s="8">
        <v>0</v>
      </c>
      <c r="CR536" s="8">
        <v>88</v>
      </c>
      <c r="CS536">
        <v>0</v>
      </c>
      <c r="CT536" s="4">
        <v>0.65077879357702384</v>
      </c>
      <c r="CU536" s="8">
        <v>47.222599243447291</v>
      </c>
      <c r="CV536" s="8">
        <v>168</v>
      </c>
      <c r="CW536" s="8">
        <v>0</v>
      </c>
      <c r="CX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f t="shared" si="132"/>
        <v>0</v>
      </c>
      <c r="EO536">
        <f t="shared" si="133"/>
        <v>0</v>
      </c>
      <c r="EP536">
        <f t="shared" si="134"/>
        <v>0</v>
      </c>
      <c r="EQ536">
        <f t="shared" si="135"/>
        <v>0</v>
      </c>
      <c r="ER536">
        <f t="shared" si="136"/>
        <v>0</v>
      </c>
      <c r="ES536">
        <f t="shared" si="137"/>
        <v>0</v>
      </c>
      <c r="ET536">
        <f t="shared" si="138"/>
        <v>0</v>
      </c>
      <c r="EU536">
        <f t="shared" si="139"/>
        <v>0</v>
      </c>
      <c r="EV536">
        <f t="shared" si="140"/>
        <v>0</v>
      </c>
      <c r="EW536">
        <f t="shared" si="141"/>
        <v>0</v>
      </c>
      <c r="EX536">
        <f t="shared" si="142"/>
        <v>0</v>
      </c>
      <c r="EY536" s="8">
        <v>1.8055555555555549</v>
      </c>
      <c r="EZ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HA536">
        <v>0</v>
      </c>
      <c r="HB536">
        <v>0</v>
      </c>
      <c r="HD536">
        <v>0</v>
      </c>
      <c r="HE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f t="shared" si="129"/>
        <v>0</v>
      </c>
      <c r="HT536">
        <v>0</v>
      </c>
      <c r="HU536">
        <v>1</v>
      </c>
      <c r="HV536">
        <v>0</v>
      </c>
      <c r="HW536" s="2">
        <v>42103</v>
      </c>
      <c r="HX536">
        <v>1</v>
      </c>
      <c r="HY536" s="2">
        <v>42396</v>
      </c>
      <c r="HZ536">
        <v>126</v>
      </c>
      <c r="IA536">
        <v>1</v>
      </c>
      <c r="ID536">
        <v>0</v>
      </c>
      <c r="IE536">
        <v>0</v>
      </c>
    </row>
    <row r="537" spans="1:240" x14ac:dyDescent="0.35">
      <c r="A537">
        <v>48</v>
      </c>
      <c r="B537">
        <v>1</v>
      </c>
      <c r="C537" s="9">
        <v>2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f t="shared" si="130"/>
        <v>1</v>
      </c>
      <c r="M537">
        <v>0</v>
      </c>
      <c r="N537">
        <v>1</v>
      </c>
      <c r="O537">
        <v>0</v>
      </c>
      <c r="P537">
        <v>0</v>
      </c>
      <c r="Q537">
        <f t="shared" si="131"/>
        <v>1</v>
      </c>
      <c r="R537" s="8">
        <v>0</v>
      </c>
      <c r="S537" s="8">
        <v>0</v>
      </c>
      <c r="T537">
        <v>0</v>
      </c>
      <c r="U537">
        <v>1</v>
      </c>
      <c r="V537">
        <v>0</v>
      </c>
      <c r="W537">
        <v>0</v>
      </c>
      <c r="X537" s="8">
        <v>0</v>
      </c>
      <c r="Y537">
        <v>0</v>
      </c>
      <c r="Z537" s="8">
        <v>140.07525498261231</v>
      </c>
      <c r="AA537" s="8">
        <v>74.5</v>
      </c>
      <c r="AB537" s="8">
        <v>97.862680990191507</v>
      </c>
      <c r="AC537">
        <v>0</v>
      </c>
      <c r="AD537" s="8">
        <v>1.3436754176610981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s="8">
        <v>40.189911136207797</v>
      </c>
      <c r="AL537" s="8">
        <v>77</v>
      </c>
      <c r="AM537" s="6">
        <v>8.4045870298259118</v>
      </c>
      <c r="AN537">
        <v>0</v>
      </c>
      <c r="AO537" s="8">
        <v>104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 s="8">
        <v>2</v>
      </c>
      <c r="AW537">
        <v>0</v>
      </c>
      <c r="AX537">
        <v>1</v>
      </c>
      <c r="AY537">
        <v>0</v>
      </c>
      <c r="AZ537" s="8">
        <v>152</v>
      </c>
      <c r="BA537" s="8">
        <v>0</v>
      </c>
      <c r="BB537" t="s">
        <v>235</v>
      </c>
      <c r="BE537" s="2">
        <v>42787</v>
      </c>
      <c r="BF537" s="8"/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6</v>
      </c>
      <c r="BO537">
        <v>6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0</v>
      </c>
      <c r="CL537">
        <v>0</v>
      </c>
      <c r="CM537">
        <v>1</v>
      </c>
      <c r="CN537" s="6">
        <v>6.8</v>
      </c>
      <c r="CO537" s="8">
        <v>0</v>
      </c>
      <c r="CP537" s="8">
        <v>0</v>
      </c>
      <c r="CQ537" s="8">
        <v>100</v>
      </c>
      <c r="CR537" s="8">
        <v>89</v>
      </c>
      <c r="CS537">
        <v>0</v>
      </c>
      <c r="CT537" s="4">
        <v>0.6353727502480554</v>
      </c>
      <c r="CU537" s="8">
        <v>51.075254982612307</v>
      </c>
      <c r="CV537" s="8">
        <v>84</v>
      </c>
      <c r="CW537" s="8">
        <v>0</v>
      </c>
      <c r="CX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f t="shared" si="132"/>
        <v>0</v>
      </c>
      <c r="EO537">
        <f t="shared" si="133"/>
        <v>0</v>
      </c>
      <c r="EP537">
        <f t="shared" si="134"/>
        <v>0</v>
      </c>
      <c r="EQ537">
        <f t="shared" si="135"/>
        <v>0</v>
      </c>
      <c r="ER537">
        <f t="shared" si="136"/>
        <v>0</v>
      </c>
      <c r="ES537">
        <f t="shared" si="137"/>
        <v>0</v>
      </c>
      <c r="ET537">
        <f t="shared" si="138"/>
        <v>0</v>
      </c>
      <c r="EU537">
        <f t="shared" si="139"/>
        <v>0</v>
      </c>
      <c r="EV537">
        <f t="shared" si="140"/>
        <v>0</v>
      </c>
      <c r="EW537">
        <f t="shared" si="141"/>
        <v>0</v>
      </c>
      <c r="EX537">
        <f t="shared" si="142"/>
        <v>0</v>
      </c>
      <c r="EY537" s="8">
        <v>1.7222222222222221</v>
      </c>
      <c r="EZ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HA537">
        <v>0</v>
      </c>
      <c r="HB537">
        <v>0</v>
      </c>
      <c r="HD537">
        <v>0</v>
      </c>
      <c r="HE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f t="shared" si="129"/>
        <v>0</v>
      </c>
      <c r="HT537">
        <v>0</v>
      </c>
      <c r="HU537">
        <v>1</v>
      </c>
      <c r="HV537">
        <v>0</v>
      </c>
      <c r="HW537" s="2">
        <v>42971</v>
      </c>
      <c r="HX537">
        <v>0</v>
      </c>
      <c r="HZ537">
        <v>184</v>
      </c>
      <c r="IA537">
        <v>1</v>
      </c>
      <c r="ID537">
        <v>0</v>
      </c>
      <c r="IE537">
        <v>0</v>
      </c>
    </row>
    <row r="538" spans="1:240" x14ac:dyDescent="0.35">
      <c r="A538">
        <v>77</v>
      </c>
      <c r="B538">
        <v>2</v>
      </c>
      <c r="C538" s="9">
        <v>2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f t="shared" si="130"/>
        <v>1</v>
      </c>
      <c r="M538">
        <v>1</v>
      </c>
      <c r="N538">
        <v>0</v>
      </c>
      <c r="O538">
        <v>1</v>
      </c>
      <c r="P538">
        <v>0</v>
      </c>
      <c r="Q538">
        <f t="shared" si="131"/>
        <v>1</v>
      </c>
      <c r="R538" s="8">
        <v>0</v>
      </c>
      <c r="S538" s="8">
        <v>0.1734243577120472</v>
      </c>
      <c r="T538">
        <v>0</v>
      </c>
      <c r="U538">
        <v>1</v>
      </c>
      <c r="V538">
        <v>0</v>
      </c>
      <c r="W538">
        <v>0</v>
      </c>
      <c r="X538" s="8">
        <v>0</v>
      </c>
      <c r="Y538">
        <v>1</v>
      </c>
      <c r="Z538" s="8">
        <v>178</v>
      </c>
      <c r="AA538" s="8">
        <v>88</v>
      </c>
      <c r="AB538" s="8">
        <v>98</v>
      </c>
      <c r="AC538">
        <v>0</v>
      </c>
      <c r="AD538" s="8">
        <v>1.887323943661972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 s="8">
        <v>43.047728292308271</v>
      </c>
      <c r="AL538" s="8">
        <v>66</v>
      </c>
      <c r="AM538" s="6">
        <v>8.3000000000000007</v>
      </c>
      <c r="AN538">
        <v>0</v>
      </c>
      <c r="AO538" s="8">
        <v>34</v>
      </c>
      <c r="AP538">
        <v>3</v>
      </c>
      <c r="AQ538">
        <v>1</v>
      </c>
      <c r="AR538">
        <v>0</v>
      </c>
      <c r="AS538">
        <v>1</v>
      </c>
      <c r="AT538">
        <v>0</v>
      </c>
      <c r="AU538">
        <v>0</v>
      </c>
      <c r="AV538" s="8">
        <v>3</v>
      </c>
      <c r="AW538">
        <v>0</v>
      </c>
      <c r="AX538">
        <v>0</v>
      </c>
      <c r="AY538">
        <v>1</v>
      </c>
      <c r="AZ538" s="8">
        <v>249</v>
      </c>
      <c r="BA538" s="8">
        <v>192.2049467477396</v>
      </c>
      <c r="BB538" t="s">
        <v>222</v>
      </c>
      <c r="BE538" s="2">
        <v>41404</v>
      </c>
      <c r="BF538" s="8"/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5</v>
      </c>
      <c r="BO538">
        <v>8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1</v>
      </c>
      <c r="CN538" s="6">
        <v>0.1</v>
      </c>
      <c r="CO538" s="8">
        <v>0</v>
      </c>
      <c r="CP538" s="8">
        <v>0</v>
      </c>
      <c r="CQ538" s="8">
        <v>100</v>
      </c>
      <c r="CR538" s="8">
        <v>89.094555753256927</v>
      </c>
      <c r="CS538">
        <v>0</v>
      </c>
      <c r="CT538" s="4">
        <v>0.50053121209694906</v>
      </c>
      <c r="CU538" s="8">
        <v>88.905444246743073</v>
      </c>
      <c r="CV538" s="8">
        <v>92</v>
      </c>
      <c r="CW538" s="8">
        <v>0</v>
      </c>
      <c r="CX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f t="shared" si="132"/>
        <v>0</v>
      </c>
      <c r="EO538">
        <f t="shared" si="133"/>
        <v>0</v>
      </c>
      <c r="EP538">
        <f t="shared" si="134"/>
        <v>0</v>
      </c>
      <c r="EQ538">
        <f t="shared" si="135"/>
        <v>0</v>
      </c>
      <c r="ER538">
        <f t="shared" si="136"/>
        <v>0</v>
      </c>
      <c r="ES538">
        <f t="shared" si="137"/>
        <v>0</v>
      </c>
      <c r="ET538">
        <f t="shared" si="138"/>
        <v>0</v>
      </c>
      <c r="EU538">
        <f t="shared" si="139"/>
        <v>0</v>
      </c>
      <c r="EV538">
        <f t="shared" si="140"/>
        <v>0</v>
      </c>
      <c r="EW538">
        <f t="shared" si="141"/>
        <v>0</v>
      </c>
      <c r="EX538">
        <f t="shared" si="142"/>
        <v>0</v>
      </c>
      <c r="EY538" s="8">
        <v>1.8</v>
      </c>
      <c r="EZ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HA538">
        <v>0</v>
      </c>
      <c r="HB538">
        <v>0</v>
      </c>
      <c r="HD538">
        <v>0</v>
      </c>
      <c r="HE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f t="shared" si="129"/>
        <v>0</v>
      </c>
      <c r="HT538">
        <v>0</v>
      </c>
      <c r="HU538">
        <v>1</v>
      </c>
      <c r="HV538">
        <v>0</v>
      </c>
      <c r="HW538" s="2">
        <v>41405</v>
      </c>
      <c r="HX538">
        <v>1</v>
      </c>
      <c r="HY538" s="2">
        <v>43160</v>
      </c>
      <c r="HZ538">
        <v>1</v>
      </c>
      <c r="IA538">
        <v>1</v>
      </c>
      <c r="ID538">
        <v>0</v>
      </c>
      <c r="IE538">
        <v>0</v>
      </c>
    </row>
    <row r="539" spans="1:240" x14ac:dyDescent="0.35">
      <c r="A539">
        <v>68</v>
      </c>
      <c r="B539">
        <v>1</v>
      </c>
      <c r="C539" s="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f t="shared" si="130"/>
        <v>0</v>
      </c>
      <c r="M539">
        <v>2</v>
      </c>
      <c r="N539">
        <v>0</v>
      </c>
      <c r="O539">
        <v>0</v>
      </c>
      <c r="P539">
        <v>1</v>
      </c>
      <c r="Q539">
        <f t="shared" si="131"/>
        <v>0</v>
      </c>
      <c r="R539" s="8">
        <v>0.17023257844157169</v>
      </c>
      <c r="S539" s="8">
        <v>6.7891034889003152E-2</v>
      </c>
      <c r="T539">
        <v>2</v>
      </c>
      <c r="U539">
        <v>0</v>
      </c>
      <c r="V539">
        <v>0</v>
      </c>
      <c r="W539">
        <v>1</v>
      </c>
      <c r="X539" s="8">
        <v>9.2393070519711018E-2</v>
      </c>
      <c r="Y539">
        <v>1</v>
      </c>
      <c r="Z539" s="8">
        <v>142</v>
      </c>
      <c r="AA539" s="8">
        <v>81</v>
      </c>
      <c r="AB539" s="8">
        <v>98</v>
      </c>
      <c r="AC539">
        <v>0</v>
      </c>
      <c r="AD539" s="8">
        <v>1.848275862068965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 s="8">
        <v>41.500000000000007</v>
      </c>
      <c r="AL539" s="8">
        <v>85.5</v>
      </c>
      <c r="AM539" s="6">
        <v>7.8</v>
      </c>
      <c r="AN539">
        <v>0</v>
      </c>
      <c r="AO539" s="8">
        <v>103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 s="8">
        <v>3</v>
      </c>
      <c r="AW539">
        <v>0</v>
      </c>
      <c r="AX539">
        <v>0</v>
      </c>
      <c r="AY539">
        <v>1</v>
      </c>
      <c r="AZ539" s="8">
        <v>254</v>
      </c>
      <c r="BA539" s="8">
        <v>206</v>
      </c>
      <c r="BB539" t="s">
        <v>220</v>
      </c>
      <c r="BE539" s="2">
        <v>41531</v>
      </c>
      <c r="BF539" s="8"/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8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1</v>
      </c>
      <c r="CN539" s="6">
        <v>0.1</v>
      </c>
      <c r="CO539" s="8">
        <v>100</v>
      </c>
      <c r="CP539" s="8">
        <v>0</v>
      </c>
      <c r="CQ539" s="8">
        <v>0</v>
      </c>
      <c r="CR539" s="8">
        <v>90</v>
      </c>
      <c r="CS539">
        <v>0</v>
      </c>
      <c r="CT539" s="4">
        <v>0.63380281690140849</v>
      </c>
      <c r="CU539" s="8">
        <v>52</v>
      </c>
      <c r="CV539" s="8">
        <v>162</v>
      </c>
      <c r="CW539" s="8">
        <v>0</v>
      </c>
      <c r="CX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f t="shared" si="132"/>
        <v>0</v>
      </c>
      <c r="EO539">
        <f t="shared" si="133"/>
        <v>0</v>
      </c>
      <c r="EP539">
        <f t="shared" si="134"/>
        <v>0</v>
      </c>
      <c r="EQ539">
        <f t="shared" si="135"/>
        <v>0</v>
      </c>
      <c r="ER539">
        <f t="shared" si="136"/>
        <v>0</v>
      </c>
      <c r="ES539">
        <f t="shared" si="137"/>
        <v>0</v>
      </c>
      <c r="ET539">
        <f t="shared" si="138"/>
        <v>0</v>
      </c>
      <c r="EU539">
        <f t="shared" si="139"/>
        <v>0</v>
      </c>
      <c r="EV539">
        <f t="shared" si="140"/>
        <v>0</v>
      </c>
      <c r="EW539">
        <f t="shared" si="141"/>
        <v>0</v>
      </c>
      <c r="EX539">
        <f t="shared" si="142"/>
        <v>0</v>
      </c>
      <c r="EY539" s="8">
        <v>1.8857142857142859</v>
      </c>
      <c r="EZ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 s="2">
        <v>41540</v>
      </c>
      <c r="HA539">
        <v>6</v>
      </c>
      <c r="HB539">
        <v>0</v>
      </c>
      <c r="HD539">
        <v>0</v>
      </c>
      <c r="HE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f t="shared" si="129"/>
        <v>6</v>
      </c>
      <c r="HT539">
        <v>0</v>
      </c>
      <c r="HU539">
        <v>1</v>
      </c>
      <c r="HV539">
        <v>1</v>
      </c>
      <c r="HW539" s="2">
        <v>41579</v>
      </c>
      <c r="HX539">
        <v>0</v>
      </c>
      <c r="HZ539">
        <v>48</v>
      </c>
      <c r="IA539">
        <v>1</v>
      </c>
      <c r="IB539">
        <v>9</v>
      </c>
      <c r="IC539">
        <v>1</v>
      </c>
      <c r="ID539">
        <v>1</v>
      </c>
      <c r="IE539">
        <v>3</v>
      </c>
    </row>
    <row r="540" spans="1:240" x14ac:dyDescent="0.35">
      <c r="A540">
        <v>42</v>
      </c>
      <c r="B540">
        <v>1</v>
      </c>
      <c r="C540" s="9">
        <v>2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f t="shared" si="130"/>
        <v>1</v>
      </c>
      <c r="M540">
        <v>0</v>
      </c>
      <c r="N540">
        <v>1</v>
      </c>
      <c r="O540">
        <v>0</v>
      </c>
      <c r="P540">
        <v>0</v>
      </c>
      <c r="Q540">
        <f t="shared" si="131"/>
        <v>1</v>
      </c>
      <c r="R540" s="8">
        <v>0</v>
      </c>
      <c r="S540" s="8">
        <v>0</v>
      </c>
      <c r="T540">
        <v>2</v>
      </c>
      <c r="U540">
        <v>0</v>
      </c>
      <c r="V540">
        <v>0</v>
      </c>
      <c r="W540">
        <v>1</v>
      </c>
      <c r="X540" s="8">
        <v>1</v>
      </c>
      <c r="Y540">
        <v>0</v>
      </c>
      <c r="Z540" s="8">
        <v>134.1535766949751</v>
      </c>
      <c r="AA540" s="8">
        <v>74</v>
      </c>
      <c r="AB540" s="8">
        <v>97.147148988350708</v>
      </c>
      <c r="AC540">
        <v>0</v>
      </c>
      <c r="AD540" s="8">
        <v>1.788732394366197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s="8">
        <v>43.500000000000007</v>
      </c>
      <c r="AL540" s="8">
        <v>66</v>
      </c>
      <c r="AM540" s="6">
        <v>8.3231120785621489</v>
      </c>
      <c r="AN540">
        <v>0</v>
      </c>
      <c r="AO540" s="8">
        <v>107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 s="8">
        <v>2</v>
      </c>
      <c r="AW540">
        <v>0</v>
      </c>
      <c r="AX540">
        <v>1</v>
      </c>
      <c r="AY540">
        <v>0</v>
      </c>
      <c r="AZ540" s="8">
        <v>67</v>
      </c>
      <c r="BA540" s="8">
        <v>0</v>
      </c>
      <c r="BB540" t="s">
        <v>222</v>
      </c>
      <c r="BE540" s="2">
        <v>41996</v>
      </c>
      <c r="BF540" s="8"/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7</v>
      </c>
      <c r="BO540">
        <v>6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1</v>
      </c>
      <c r="CN540" s="6">
        <v>0.2</v>
      </c>
      <c r="CO540" s="8">
        <v>0</v>
      </c>
      <c r="CP540" s="8">
        <v>0</v>
      </c>
      <c r="CQ540" s="8">
        <v>100</v>
      </c>
      <c r="CR540" s="8">
        <v>91</v>
      </c>
      <c r="CS540">
        <v>0</v>
      </c>
      <c r="CT540" s="4">
        <v>0.67832705054824327</v>
      </c>
      <c r="CU540" s="8">
        <v>43.153576694975101</v>
      </c>
      <c r="CV540" s="8">
        <v>92</v>
      </c>
      <c r="CW540" s="8">
        <v>0</v>
      </c>
      <c r="CX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f t="shared" si="132"/>
        <v>0</v>
      </c>
      <c r="EO540">
        <f t="shared" si="133"/>
        <v>0</v>
      </c>
      <c r="EP540">
        <f t="shared" si="134"/>
        <v>0</v>
      </c>
      <c r="EQ540">
        <f t="shared" si="135"/>
        <v>0</v>
      </c>
      <c r="ER540">
        <f t="shared" si="136"/>
        <v>0</v>
      </c>
      <c r="ES540">
        <f t="shared" si="137"/>
        <v>0</v>
      </c>
      <c r="ET540">
        <f t="shared" si="138"/>
        <v>0</v>
      </c>
      <c r="EU540">
        <f t="shared" si="139"/>
        <v>0</v>
      </c>
      <c r="EV540">
        <f t="shared" si="140"/>
        <v>0</v>
      </c>
      <c r="EW540">
        <f t="shared" si="141"/>
        <v>0</v>
      </c>
      <c r="EX540">
        <f t="shared" si="142"/>
        <v>0</v>
      </c>
      <c r="EY540" s="8">
        <v>1.7714285714285709</v>
      </c>
      <c r="EZ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HA540">
        <v>0</v>
      </c>
      <c r="HB540">
        <v>0</v>
      </c>
      <c r="HD540">
        <v>0</v>
      </c>
      <c r="HE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f t="shared" si="129"/>
        <v>0</v>
      </c>
      <c r="HT540">
        <v>0</v>
      </c>
      <c r="HU540">
        <v>1</v>
      </c>
      <c r="HV540">
        <v>0</v>
      </c>
      <c r="HX540">
        <v>0</v>
      </c>
      <c r="ID540">
        <v>2</v>
      </c>
      <c r="IE540">
        <v>4</v>
      </c>
      <c r="IF540" t="s">
        <v>216</v>
      </c>
    </row>
    <row r="541" spans="1:240" x14ac:dyDescent="0.35">
      <c r="A541">
        <v>53</v>
      </c>
      <c r="B541">
        <v>2</v>
      </c>
      <c r="C541" s="9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f t="shared" si="130"/>
        <v>0</v>
      </c>
      <c r="M541">
        <v>2</v>
      </c>
      <c r="N541">
        <v>0</v>
      </c>
      <c r="O541">
        <v>0</v>
      </c>
      <c r="P541">
        <v>1</v>
      </c>
      <c r="Q541">
        <f t="shared" si="131"/>
        <v>0</v>
      </c>
      <c r="R541" s="8">
        <v>7</v>
      </c>
      <c r="S541" s="8">
        <v>5.5412918598422567E-2</v>
      </c>
      <c r="T541">
        <v>0</v>
      </c>
      <c r="U541">
        <v>1</v>
      </c>
      <c r="V541">
        <v>0</v>
      </c>
      <c r="W541">
        <v>0</v>
      </c>
      <c r="X541" s="8">
        <v>0</v>
      </c>
      <c r="Y541">
        <v>0</v>
      </c>
      <c r="Z541" s="8">
        <v>125</v>
      </c>
      <c r="AA541" s="8">
        <v>76</v>
      </c>
      <c r="AB541" s="8">
        <v>99</v>
      </c>
      <c r="AC541">
        <v>1</v>
      </c>
      <c r="AD541" s="8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 s="8">
        <v>39.5</v>
      </c>
      <c r="AL541" s="8">
        <v>57</v>
      </c>
      <c r="AM541" s="6">
        <v>8.3000000000000007</v>
      </c>
      <c r="AN541">
        <v>0</v>
      </c>
      <c r="AO541" s="8">
        <v>80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 s="8">
        <v>2</v>
      </c>
      <c r="AW541">
        <v>0</v>
      </c>
      <c r="AX541">
        <v>1</v>
      </c>
      <c r="AY541">
        <v>0</v>
      </c>
      <c r="AZ541" s="8">
        <v>172</v>
      </c>
      <c r="BA541" s="8">
        <v>0</v>
      </c>
      <c r="BB541" t="s">
        <v>234</v>
      </c>
      <c r="BE541" s="2">
        <v>41361</v>
      </c>
      <c r="BF541" s="8"/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7</v>
      </c>
      <c r="BO541">
        <v>8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0</v>
      </c>
      <c r="CM541">
        <v>1</v>
      </c>
      <c r="CN541" s="6">
        <v>0.1</v>
      </c>
      <c r="CO541" s="8">
        <v>0</v>
      </c>
      <c r="CP541" s="8">
        <v>0</v>
      </c>
      <c r="CQ541" s="8">
        <v>100</v>
      </c>
      <c r="CR541" s="8">
        <v>92</v>
      </c>
      <c r="CS541">
        <v>0</v>
      </c>
      <c r="CT541" s="4">
        <v>0.73599999999999999</v>
      </c>
      <c r="CU541" s="8">
        <v>33</v>
      </c>
      <c r="CV541" s="8">
        <v>124</v>
      </c>
      <c r="CW541" s="8">
        <v>0</v>
      </c>
      <c r="CX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f t="shared" si="132"/>
        <v>0</v>
      </c>
      <c r="EO541">
        <f t="shared" si="133"/>
        <v>0</v>
      </c>
      <c r="EP541">
        <f t="shared" si="134"/>
        <v>0</v>
      </c>
      <c r="EQ541">
        <f t="shared" si="135"/>
        <v>0</v>
      </c>
      <c r="ER541">
        <f t="shared" si="136"/>
        <v>0</v>
      </c>
      <c r="ES541">
        <f t="shared" si="137"/>
        <v>0</v>
      </c>
      <c r="ET541">
        <f t="shared" si="138"/>
        <v>0</v>
      </c>
      <c r="EU541">
        <f t="shared" si="139"/>
        <v>0</v>
      </c>
      <c r="EV541">
        <f t="shared" si="140"/>
        <v>0</v>
      </c>
      <c r="EW541">
        <f t="shared" si="141"/>
        <v>0</v>
      </c>
      <c r="EX541">
        <f t="shared" si="142"/>
        <v>0</v>
      </c>
      <c r="EY541" s="8">
        <v>1.8648648648648649</v>
      </c>
      <c r="EZ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0</v>
      </c>
      <c r="HA541">
        <v>0</v>
      </c>
      <c r="HB541">
        <v>0</v>
      </c>
      <c r="HD541">
        <v>0</v>
      </c>
      <c r="HE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f t="shared" si="129"/>
        <v>0</v>
      </c>
      <c r="HT541">
        <v>0</v>
      </c>
      <c r="HU541">
        <v>1</v>
      </c>
      <c r="HV541">
        <v>0</v>
      </c>
      <c r="HW541" s="2">
        <v>41741</v>
      </c>
      <c r="HX541">
        <v>0</v>
      </c>
      <c r="HZ541">
        <v>380</v>
      </c>
      <c r="IA541">
        <v>0</v>
      </c>
      <c r="ID541">
        <v>2</v>
      </c>
      <c r="IE541">
        <v>4</v>
      </c>
    </row>
    <row r="542" spans="1:240" x14ac:dyDescent="0.35">
      <c r="A542">
        <v>74</v>
      </c>
      <c r="B542">
        <v>1</v>
      </c>
      <c r="C542" s="9">
        <v>2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f t="shared" si="130"/>
        <v>1</v>
      </c>
      <c r="M542">
        <v>0</v>
      </c>
      <c r="N542">
        <v>1</v>
      </c>
      <c r="O542">
        <v>0</v>
      </c>
      <c r="P542">
        <v>0</v>
      </c>
      <c r="Q542">
        <f t="shared" si="131"/>
        <v>1</v>
      </c>
      <c r="R542" s="8">
        <v>0</v>
      </c>
      <c r="S542" s="8">
        <v>0</v>
      </c>
      <c r="T542">
        <v>0</v>
      </c>
      <c r="U542">
        <v>1</v>
      </c>
      <c r="V542">
        <v>0</v>
      </c>
      <c r="W542">
        <v>0</v>
      </c>
      <c r="X542" s="8">
        <v>0</v>
      </c>
      <c r="Y542">
        <v>0</v>
      </c>
      <c r="Z542" s="8">
        <v>148.5</v>
      </c>
      <c r="AA542" s="8">
        <v>83</v>
      </c>
      <c r="AB542" s="8">
        <v>97.9479015918958</v>
      </c>
      <c r="AC542">
        <v>0</v>
      </c>
      <c r="AD542" s="8">
        <v>1.8561151079136691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s="8">
        <v>72</v>
      </c>
      <c r="AL542" s="8">
        <v>68</v>
      </c>
      <c r="AM542" s="6">
        <v>8.5</v>
      </c>
      <c r="AN542">
        <v>0</v>
      </c>
      <c r="AO542" s="8">
        <v>75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 s="8">
        <v>2</v>
      </c>
      <c r="AW542">
        <v>0</v>
      </c>
      <c r="AX542">
        <v>1</v>
      </c>
      <c r="AY542">
        <v>0</v>
      </c>
      <c r="AZ542" s="8">
        <v>220</v>
      </c>
      <c r="BA542" s="8">
        <v>0</v>
      </c>
      <c r="BB542" t="s">
        <v>236</v>
      </c>
      <c r="BE542" s="2">
        <v>42726</v>
      </c>
      <c r="BF542" s="8"/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5</v>
      </c>
      <c r="BO542">
        <v>6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1</v>
      </c>
      <c r="CN542" s="6">
        <v>0.3</v>
      </c>
      <c r="CO542" s="8">
        <v>0</v>
      </c>
      <c r="CP542" s="8">
        <v>0</v>
      </c>
      <c r="CQ542" s="8">
        <v>100</v>
      </c>
      <c r="CR542" s="8">
        <v>92</v>
      </c>
      <c r="CS542">
        <v>0</v>
      </c>
      <c r="CT542" s="4">
        <v>0.61952861952861948</v>
      </c>
      <c r="CU542" s="8">
        <v>56.5</v>
      </c>
      <c r="CV542" s="8">
        <v>105</v>
      </c>
      <c r="CW542" s="8">
        <v>0</v>
      </c>
      <c r="CX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f t="shared" si="132"/>
        <v>0</v>
      </c>
      <c r="EO542">
        <f t="shared" si="133"/>
        <v>0</v>
      </c>
      <c r="EP542">
        <f t="shared" si="134"/>
        <v>0</v>
      </c>
      <c r="EQ542">
        <f t="shared" si="135"/>
        <v>0</v>
      </c>
      <c r="ER542">
        <f t="shared" si="136"/>
        <v>0</v>
      </c>
      <c r="ES542">
        <f t="shared" si="137"/>
        <v>0</v>
      </c>
      <c r="ET542">
        <f t="shared" si="138"/>
        <v>0</v>
      </c>
      <c r="EU542">
        <f t="shared" si="139"/>
        <v>0</v>
      </c>
      <c r="EV542">
        <f t="shared" si="140"/>
        <v>0</v>
      </c>
      <c r="EW542">
        <f t="shared" si="141"/>
        <v>0</v>
      </c>
      <c r="EX542">
        <f t="shared" si="142"/>
        <v>0</v>
      </c>
      <c r="EY542" s="8">
        <v>1.8125</v>
      </c>
      <c r="EZ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HA542">
        <v>0</v>
      </c>
      <c r="HB542">
        <v>0</v>
      </c>
      <c r="HD542">
        <v>0</v>
      </c>
      <c r="HE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f t="shared" si="129"/>
        <v>0</v>
      </c>
      <c r="HT542">
        <v>0</v>
      </c>
      <c r="HU542">
        <v>1</v>
      </c>
      <c r="HV542">
        <v>0</v>
      </c>
      <c r="HW542" s="2">
        <v>42734</v>
      </c>
      <c r="HX542">
        <v>0</v>
      </c>
      <c r="HZ542">
        <v>8</v>
      </c>
      <c r="IA542">
        <v>1</v>
      </c>
      <c r="ID542">
        <v>0</v>
      </c>
      <c r="IE542">
        <v>0</v>
      </c>
    </row>
    <row r="543" spans="1:240" x14ac:dyDescent="0.35">
      <c r="A543">
        <v>77</v>
      </c>
      <c r="B543">
        <v>2</v>
      </c>
      <c r="C543" s="9">
        <v>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f t="shared" si="130"/>
        <v>1</v>
      </c>
      <c r="M543">
        <v>1</v>
      </c>
      <c r="N543">
        <v>0</v>
      </c>
      <c r="O543">
        <v>1</v>
      </c>
      <c r="P543">
        <v>0</v>
      </c>
      <c r="Q543">
        <f t="shared" si="131"/>
        <v>1</v>
      </c>
      <c r="R543" s="8">
        <v>0</v>
      </c>
      <c r="S543" s="8">
        <v>6.8041354022945061E-2</v>
      </c>
      <c r="T543">
        <v>0</v>
      </c>
      <c r="U543">
        <v>1</v>
      </c>
      <c r="V543">
        <v>0</v>
      </c>
      <c r="W543">
        <v>0</v>
      </c>
      <c r="X543" s="8">
        <v>0</v>
      </c>
      <c r="Y543">
        <v>1</v>
      </c>
      <c r="Z543" s="8">
        <v>178</v>
      </c>
      <c r="AA543" s="8">
        <v>88</v>
      </c>
      <c r="AB543" s="8">
        <v>98</v>
      </c>
      <c r="AC543">
        <v>0</v>
      </c>
      <c r="AD543" s="8">
        <v>1.953488372093023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s="8">
        <v>43.000000000000007</v>
      </c>
      <c r="AL543" s="8">
        <v>67</v>
      </c>
      <c r="AM543" s="6">
        <v>8.3000000000000007</v>
      </c>
      <c r="AN543">
        <v>0</v>
      </c>
      <c r="AO543" s="8">
        <v>34</v>
      </c>
      <c r="AP543">
        <v>3</v>
      </c>
      <c r="AQ543">
        <v>1</v>
      </c>
      <c r="AR543">
        <v>0</v>
      </c>
      <c r="AS543">
        <v>1</v>
      </c>
      <c r="AT543">
        <v>0</v>
      </c>
      <c r="AU543">
        <v>0</v>
      </c>
      <c r="AV543" s="8">
        <v>3</v>
      </c>
      <c r="AW543">
        <v>0</v>
      </c>
      <c r="AX543">
        <v>0</v>
      </c>
      <c r="AY543">
        <v>1</v>
      </c>
      <c r="AZ543" s="8">
        <v>247</v>
      </c>
      <c r="BA543" s="8">
        <v>201</v>
      </c>
      <c r="BB543" t="s">
        <v>222</v>
      </c>
      <c r="BE543" s="2">
        <v>41348</v>
      </c>
      <c r="BF543" s="8"/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5</v>
      </c>
      <c r="BO543">
        <v>2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v>0</v>
      </c>
      <c r="CM543">
        <v>0</v>
      </c>
      <c r="CN543" s="6">
        <v>0.2</v>
      </c>
      <c r="CO543" s="8">
        <v>0</v>
      </c>
      <c r="CP543" s="8">
        <v>0</v>
      </c>
      <c r="CQ543" s="8">
        <v>100</v>
      </c>
      <c r="CR543" s="8">
        <v>92</v>
      </c>
      <c r="CS543">
        <v>0</v>
      </c>
      <c r="CT543" s="4">
        <v>0.5168539325842697</v>
      </c>
      <c r="CU543" s="8">
        <v>86</v>
      </c>
      <c r="CV543" s="8">
        <v>106</v>
      </c>
      <c r="CW543" s="8">
        <v>0</v>
      </c>
      <c r="CX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f t="shared" si="132"/>
        <v>0</v>
      </c>
      <c r="EO543">
        <f t="shared" si="133"/>
        <v>0</v>
      </c>
      <c r="EP543">
        <f t="shared" si="134"/>
        <v>0</v>
      </c>
      <c r="EQ543">
        <f t="shared" si="135"/>
        <v>0</v>
      </c>
      <c r="ER543">
        <f t="shared" si="136"/>
        <v>0</v>
      </c>
      <c r="ES543">
        <f t="shared" si="137"/>
        <v>0</v>
      </c>
      <c r="ET543">
        <f t="shared" si="138"/>
        <v>0</v>
      </c>
      <c r="EU543">
        <f t="shared" si="139"/>
        <v>0</v>
      </c>
      <c r="EV543">
        <f t="shared" si="140"/>
        <v>0</v>
      </c>
      <c r="EW543">
        <f t="shared" si="141"/>
        <v>0</v>
      </c>
      <c r="EX543">
        <f t="shared" si="142"/>
        <v>0</v>
      </c>
      <c r="EY543" s="8">
        <v>1.873239436619718</v>
      </c>
      <c r="EZ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1</v>
      </c>
      <c r="GY543">
        <v>0</v>
      </c>
      <c r="HA543">
        <v>0</v>
      </c>
      <c r="HB543">
        <v>0</v>
      </c>
      <c r="HD543">
        <v>0</v>
      </c>
      <c r="HE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f t="shared" si="129"/>
        <v>0</v>
      </c>
      <c r="HT543">
        <v>0</v>
      </c>
      <c r="HU543">
        <v>1</v>
      </c>
      <c r="HV543">
        <v>0</v>
      </c>
      <c r="HW543" s="2">
        <v>41552</v>
      </c>
      <c r="HX543">
        <v>1</v>
      </c>
      <c r="HY543" s="2">
        <v>43160</v>
      </c>
      <c r="HZ543">
        <v>204</v>
      </c>
      <c r="IA543">
        <v>1</v>
      </c>
      <c r="ID543">
        <v>0</v>
      </c>
      <c r="IE543">
        <v>0</v>
      </c>
    </row>
    <row r="544" spans="1:240" x14ac:dyDescent="0.35">
      <c r="A544">
        <v>40</v>
      </c>
      <c r="B544">
        <v>2</v>
      </c>
      <c r="C544" s="9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f t="shared" si="130"/>
        <v>0</v>
      </c>
      <c r="M544">
        <v>2</v>
      </c>
      <c r="N544">
        <v>0</v>
      </c>
      <c r="O544">
        <v>0</v>
      </c>
      <c r="P544">
        <v>1</v>
      </c>
      <c r="Q544">
        <f t="shared" si="131"/>
        <v>0</v>
      </c>
      <c r="R544" s="8">
        <v>12</v>
      </c>
      <c r="S544" s="8">
        <v>6.8059173670441245E-2</v>
      </c>
      <c r="T544">
        <v>2</v>
      </c>
      <c r="U544">
        <v>0</v>
      </c>
      <c r="V544">
        <v>0</v>
      </c>
      <c r="W544">
        <v>1</v>
      </c>
      <c r="X544" s="8">
        <v>0.13649534674954261</v>
      </c>
      <c r="Y544">
        <v>0</v>
      </c>
      <c r="Z544" s="8">
        <v>139.81207959544659</v>
      </c>
      <c r="AA544" s="8">
        <v>75.5</v>
      </c>
      <c r="AB544" s="8">
        <v>97.200695047784535</v>
      </c>
      <c r="AC544">
        <v>0</v>
      </c>
      <c r="AD544" s="8">
        <v>1.855072463768116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s="8">
        <v>39.5</v>
      </c>
      <c r="AL544" s="8">
        <v>77</v>
      </c>
      <c r="AM544" s="6">
        <v>9.1999999999999993</v>
      </c>
      <c r="AN544">
        <v>0</v>
      </c>
      <c r="AO544" s="8">
        <v>79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 s="8">
        <v>1</v>
      </c>
      <c r="AW544">
        <v>1</v>
      </c>
      <c r="AX544">
        <v>0</v>
      </c>
      <c r="AY544">
        <v>0</v>
      </c>
      <c r="AZ544" s="8">
        <v>272</v>
      </c>
      <c r="BA544" s="8">
        <v>272</v>
      </c>
      <c r="BE544" s="2">
        <v>41634</v>
      </c>
      <c r="BF544" s="8"/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5</v>
      </c>
      <c r="BO544">
        <v>2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0</v>
      </c>
      <c r="CM544">
        <v>1</v>
      </c>
      <c r="CN544" s="6">
        <v>0.6</v>
      </c>
      <c r="CO544" s="8">
        <v>0.45415361325455728</v>
      </c>
      <c r="CP544" s="8">
        <v>0</v>
      </c>
      <c r="CQ544" s="8">
        <v>99.545846386745438</v>
      </c>
      <c r="CR544" s="8">
        <v>92.5</v>
      </c>
      <c r="CS544">
        <v>0</v>
      </c>
      <c r="CT544" s="4">
        <v>0.66160234700501908</v>
      </c>
      <c r="CU544" s="8">
        <v>47.31207959544659</v>
      </c>
      <c r="CV544" s="8">
        <v>94</v>
      </c>
      <c r="CW544" s="8">
        <v>0</v>
      </c>
      <c r="CX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f t="shared" si="132"/>
        <v>0</v>
      </c>
      <c r="EO544">
        <f t="shared" si="133"/>
        <v>0</v>
      </c>
      <c r="EP544">
        <f t="shared" si="134"/>
        <v>0</v>
      </c>
      <c r="EQ544">
        <f t="shared" si="135"/>
        <v>0</v>
      </c>
      <c r="ER544">
        <f t="shared" si="136"/>
        <v>0</v>
      </c>
      <c r="ES544">
        <f t="shared" si="137"/>
        <v>0</v>
      </c>
      <c r="ET544">
        <f t="shared" si="138"/>
        <v>0</v>
      </c>
      <c r="EU544">
        <f t="shared" si="139"/>
        <v>0</v>
      </c>
      <c r="EV544">
        <f t="shared" si="140"/>
        <v>0</v>
      </c>
      <c r="EW544">
        <f t="shared" si="141"/>
        <v>0</v>
      </c>
      <c r="EX544">
        <f t="shared" si="142"/>
        <v>0</v>
      </c>
      <c r="EY544" s="8">
        <v>1.8181818181818179</v>
      </c>
      <c r="EZ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HA544">
        <v>0</v>
      </c>
      <c r="HB544">
        <v>0</v>
      </c>
      <c r="HD544">
        <v>0</v>
      </c>
      <c r="HE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f t="shared" ref="HR544:HR575" si="143">HA544</f>
        <v>0</v>
      </c>
      <c r="HT544">
        <v>0</v>
      </c>
      <c r="HU544">
        <v>1</v>
      </c>
      <c r="HV544">
        <v>0</v>
      </c>
      <c r="HX544">
        <v>0</v>
      </c>
      <c r="ID544">
        <v>2</v>
      </c>
      <c r="IE544">
        <v>4</v>
      </c>
      <c r="IF544" t="s">
        <v>216</v>
      </c>
    </row>
    <row r="545" spans="1:239" x14ac:dyDescent="0.35">
      <c r="A545">
        <v>54</v>
      </c>
      <c r="B545">
        <v>2</v>
      </c>
      <c r="C545" s="9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f t="shared" si="130"/>
        <v>0</v>
      </c>
      <c r="M545">
        <v>1</v>
      </c>
      <c r="N545">
        <v>0</v>
      </c>
      <c r="O545">
        <v>1</v>
      </c>
      <c r="P545">
        <v>0</v>
      </c>
      <c r="Q545">
        <f t="shared" si="131"/>
        <v>1</v>
      </c>
      <c r="R545" s="8">
        <v>0</v>
      </c>
      <c r="S545" s="8">
        <v>6.7985269858197389E-2</v>
      </c>
      <c r="T545">
        <v>2</v>
      </c>
      <c r="U545">
        <v>0</v>
      </c>
      <c r="V545">
        <v>0</v>
      </c>
      <c r="W545">
        <v>1</v>
      </c>
      <c r="X545" s="8">
        <v>14</v>
      </c>
      <c r="Y545">
        <v>1</v>
      </c>
      <c r="Z545" s="8">
        <v>155</v>
      </c>
      <c r="AA545" s="8">
        <v>96</v>
      </c>
      <c r="AB545" s="8">
        <v>99</v>
      </c>
      <c r="AC545">
        <v>0</v>
      </c>
      <c r="AD545" s="8">
        <v>1.5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s="8">
        <v>44.5</v>
      </c>
      <c r="AL545" s="8">
        <v>70</v>
      </c>
      <c r="AM545" s="6">
        <v>8.5</v>
      </c>
      <c r="AN545">
        <v>0</v>
      </c>
      <c r="AO545" s="8">
        <v>80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 s="8">
        <v>1</v>
      </c>
      <c r="AW545">
        <v>1</v>
      </c>
      <c r="AX545">
        <v>0</v>
      </c>
      <c r="AY545">
        <v>0</v>
      </c>
      <c r="AZ545" s="8">
        <v>399</v>
      </c>
      <c r="BA545" s="8">
        <v>399</v>
      </c>
      <c r="BE545" s="2">
        <v>42654</v>
      </c>
      <c r="BF545" s="8"/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5</v>
      </c>
      <c r="BO545">
        <v>8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1</v>
      </c>
      <c r="CN545" s="6">
        <v>4</v>
      </c>
      <c r="CO545" s="8">
        <v>80</v>
      </c>
      <c r="CP545" s="8">
        <v>0</v>
      </c>
      <c r="CQ545" s="8">
        <v>20</v>
      </c>
      <c r="CR545" s="8">
        <v>93</v>
      </c>
      <c r="CS545">
        <v>0</v>
      </c>
      <c r="CT545" s="4">
        <v>0.6</v>
      </c>
      <c r="CU545" s="8">
        <v>62</v>
      </c>
      <c r="CV545" s="8">
        <v>124</v>
      </c>
      <c r="CW545" s="8">
        <v>0</v>
      </c>
      <c r="CX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f t="shared" si="132"/>
        <v>0</v>
      </c>
      <c r="EO545">
        <f t="shared" si="133"/>
        <v>0</v>
      </c>
      <c r="EP545">
        <f t="shared" si="134"/>
        <v>0</v>
      </c>
      <c r="EQ545">
        <f t="shared" si="135"/>
        <v>0</v>
      </c>
      <c r="ER545">
        <f t="shared" si="136"/>
        <v>0</v>
      </c>
      <c r="ES545">
        <f t="shared" si="137"/>
        <v>0</v>
      </c>
      <c r="ET545">
        <f t="shared" si="138"/>
        <v>0</v>
      </c>
      <c r="EU545">
        <f t="shared" si="139"/>
        <v>0</v>
      </c>
      <c r="EV545">
        <f t="shared" si="140"/>
        <v>0</v>
      </c>
      <c r="EW545">
        <f t="shared" si="141"/>
        <v>0</v>
      </c>
      <c r="EX545">
        <f t="shared" si="142"/>
        <v>0</v>
      </c>
      <c r="EY545" s="8">
        <v>1.5</v>
      </c>
      <c r="EZ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1</v>
      </c>
      <c r="GZ545" s="2">
        <v>42715</v>
      </c>
      <c r="HA545">
        <v>2</v>
      </c>
      <c r="HB545">
        <v>0</v>
      </c>
      <c r="HD545">
        <v>0</v>
      </c>
      <c r="HE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f t="shared" si="143"/>
        <v>2</v>
      </c>
      <c r="HT545">
        <v>0</v>
      </c>
      <c r="HU545">
        <v>1</v>
      </c>
      <c r="HV545">
        <v>1</v>
      </c>
      <c r="HW545" s="2">
        <v>42818</v>
      </c>
      <c r="HX545">
        <v>0</v>
      </c>
      <c r="HZ545">
        <v>164</v>
      </c>
      <c r="IA545">
        <v>1</v>
      </c>
      <c r="IB545">
        <v>61</v>
      </c>
      <c r="IC545">
        <v>1</v>
      </c>
      <c r="ID545">
        <v>1</v>
      </c>
      <c r="IE545">
        <v>1</v>
      </c>
    </row>
    <row r="546" spans="1:239" x14ac:dyDescent="0.35">
      <c r="A546">
        <v>59</v>
      </c>
      <c r="B546">
        <v>2</v>
      </c>
      <c r="C546" s="9">
        <v>2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f t="shared" si="130"/>
        <v>1</v>
      </c>
      <c r="M546">
        <v>0</v>
      </c>
      <c r="N546">
        <v>1</v>
      </c>
      <c r="O546">
        <v>0</v>
      </c>
      <c r="P546">
        <v>0</v>
      </c>
      <c r="Q546">
        <f t="shared" si="131"/>
        <v>1</v>
      </c>
      <c r="R546" s="8">
        <v>0</v>
      </c>
      <c r="S546" s="8">
        <v>0</v>
      </c>
      <c r="T546">
        <v>0</v>
      </c>
      <c r="U546">
        <v>1</v>
      </c>
      <c r="V546">
        <v>0</v>
      </c>
      <c r="W546">
        <v>0</v>
      </c>
      <c r="X546" s="8">
        <v>0</v>
      </c>
      <c r="Y546">
        <v>0</v>
      </c>
      <c r="Z546" s="8">
        <v>138.1220246179806</v>
      </c>
      <c r="AA546" s="8">
        <v>65.063627035569368</v>
      </c>
      <c r="AB546" s="8">
        <v>97.128834355828218</v>
      </c>
      <c r="AC546">
        <v>0</v>
      </c>
      <c r="AD546" s="8">
        <v>1.9398496240601499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s="8">
        <v>39</v>
      </c>
      <c r="AL546" s="8">
        <v>100</v>
      </c>
      <c r="AM546" s="6">
        <v>7.3</v>
      </c>
      <c r="AN546">
        <v>0</v>
      </c>
      <c r="AO546" s="8">
        <v>71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 s="8">
        <v>3</v>
      </c>
      <c r="AW546">
        <v>0</v>
      </c>
      <c r="AX546">
        <v>0</v>
      </c>
      <c r="AY546">
        <v>1</v>
      </c>
      <c r="AZ546" s="8">
        <v>129</v>
      </c>
      <c r="BA546" s="8">
        <v>77</v>
      </c>
      <c r="BB546" t="s">
        <v>221</v>
      </c>
      <c r="BE546" s="2">
        <v>41758</v>
      </c>
      <c r="BF546" s="8"/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5</v>
      </c>
      <c r="BO546">
        <v>6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0</v>
      </c>
      <c r="CM546">
        <v>1</v>
      </c>
      <c r="CN546" s="6">
        <v>0.7</v>
      </c>
      <c r="CO546" s="8">
        <v>0</v>
      </c>
      <c r="CP546" s="8">
        <v>0</v>
      </c>
      <c r="CQ546" s="8">
        <v>100</v>
      </c>
      <c r="CR546" s="8">
        <v>94</v>
      </c>
      <c r="CS546">
        <v>0</v>
      </c>
      <c r="CT546" s="4">
        <v>0.68055764647228578</v>
      </c>
      <c r="CU546" s="8">
        <v>44.1220246179806</v>
      </c>
      <c r="CV546" s="8">
        <v>89.999999999999986</v>
      </c>
      <c r="CW546" s="8">
        <v>0</v>
      </c>
      <c r="CX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f t="shared" si="132"/>
        <v>0</v>
      </c>
      <c r="EO546">
        <f t="shared" si="133"/>
        <v>0</v>
      </c>
      <c r="EP546">
        <f t="shared" si="134"/>
        <v>0</v>
      </c>
      <c r="EQ546">
        <f t="shared" si="135"/>
        <v>0</v>
      </c>
      <c r="ER546">
        <f t="shared" si="136"/>
        <v>0</v>
      </c>
      <c r="ES546">
        <f t="shared" si="137"/>
        <v>0</v>
      </c>
      <c r="ET546">
        <f t="shared" si="138"/>
        <v>0</v>
      </c>
      <c r="EU546">
        <f t="shared" si="139"/>
        <v>0</v>
      </c>
      <c r="EV546">
        <f t="shared" si="140"/>
        <v>0</v>
      </c>
      <c r="EW546">
        <f t="shared" si="141"/>
        <v>0</v>
      </c>
      <c r="EX546">
        <f t="shared" si="142"/>
        <v>0</v>
      </c>
      <c r="EY546" s="8">
        <v>1.8918918918918921</v>
      </c>
      <c r="EZ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HA546">
        <v>0</v>
      </c>
      <c r="HB546">
        <v>0</v>
      </c>
      <c r="HD546">
        <v>0</v>
      </c>
      <c r="HE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f t="shared" si="143"/>
        <v>0</v>
      </c>
      <c r="HT546">
        <v>0</v>
      </c>
      <c r="HU546">
        <v>1</v>
      </c>
      <c r="HV546">
        <v>0</v>
      </c>
      <c r="HW546" s="2">
        <v>41770</v>
      </c>
      <c r="HX546">
        <v>0</v>
      </c>
      <c r="HZ546">
        <v>12</v>
      </c>
      <c r="IA546">
        <v>1</v>
      </c>
      <c r="ID546">
        <v>0</v>
      </c>
      <c r="IE546">
        <v>0</v>
      </c>
    </row>
    <row r="547" spans="1:239" x14ac:dyDescent="0.35">
      <c r="A547">
        <v>75</v>
      </c>
      <c r="B547">
        <v>1</v>
      </c>
      <c r="C547" s="9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f t="shared" si="130"/>
        <v>0</v>
      </c>
      <c r="M547">
        <v>1</v>
      </c>
      <c r="N547">
        <v>0</v>
      </c>
      <c r="O547">
        <v>1</v>
      </c>
      <c r="P547">
        <v>0</v>
      </c>
      <c r="Q547">
        <f t="shared" si="131"/>
        <v>1</v>
      </c>
      <c r="R547" s="8">
        <v>0</v>
      </c>
      <c r="S547" s="8">
        <v>8.0778144380129077E-2</v>
      </c>
      <c r="T547">
        <v>0</v>
      </c>
      <c r="U547">
        <v>1</v>
      </c>
      <c r="V547">
        <v>0</v>
      </c>
      <c r="W547">
        <v>0</v>
      </c>
      <c r="X547" s="8">
        <v>0</v>
      </c>
      <c r="Y547">
        <v>1</v>
      </c>
      <c r="Z547" s="8">
        <v>144</v>
      </c>
      <c r="AA547" s="8">
        <v>57</v>
      </c>
      <c r="AB547" s="8">
        <v>99</v>
      </c>
      <c r="AC547">
        <v>0</v>
      </c>
      <c r="AD547" s="8">
        <v>1.815384615384616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s="8">
        <v>41.999999999999993</v>
      </c>
      <c r="AL547" s="8">
        <v>63</v>
      </c>
      <c r="AM547" s="6">
        <v>6.2</v>
      </c>
      <c r="AN547">
        <v>1</v>
      </c>
      <c r="AO547" s="8">
        <v>52</v>
      </c>
      <c r="AP547">
        <v>2</v>
      </c>
      <c r="AQ547">
        <v>1</v>
      </c>
      <c r="AR547">
        <v>1</v>
      </c>
      <c r="AS547">
        <v>0</v>
      </c>
      <c r="AT547">
        <v>0</v>
      </c>
      <c r="AU547">
        <v>0</v>
      </c>
      <c r="AV547" s="8">
        <v>3</v>
      </c>
      <c r="AW547">
        <v>0</v>
      </c>
      <c r="AX547">
        <v>0</v>
      </c>
      <c r="AY547">
        <v>1</v>
      </c>
      <c r="AZ547" s="8">
        <v>489</v>
      </c>
      <c r="BA547" s="8">
        <v>405</v>
      </c>
      <c r="BE547" s="2">
        <v>42493</v>
      </c>
      <c r="BF547" s="8"/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4</v>
      </c>
      <c r="BO547">
        <v>2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 s="6">
        <v>1.9</v>
      </c>
      <c r="CO547" s="8">
        <v>30</v>
      </c>
      <c r="CP547" s="8">
        <v>0</v>
      </c>
      <c r="CQ547" s="8">
        <v>70</v>
      </c>
      <c r="CR547" s="8">
        <v>94</v>
      </c>
      <c r="CS547">
        <v>0</v>
      </c>
      <c r="CT547" s="4">
        <v>0.65277777777777779</v>
      </c>
      <c r="CU547" s="8">
        <v>50</v>
      </c>
      <c r="CV547" s="8">
        <v>99</v>
      </c>
      <c r="CW547" s="8">
        <v>0</v>
      </c>
      <c r="CX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f t="shared" si="132"/>
        <v>0</v>
      </c>
      <c r="EO547">
        <f t="shared" si="133"/>
        <v>0</v>
      </c>
      <c r="EP547">
        <f t="shared" si="134"/>
        <v>0</v>
      </c>
      <c r="EQ547">
        <f t="shared" si="135"/>
        <v>0</v>
      </c>
      <c r="ER547">
        <f t="shared" si="136"/>
        <v>0</v>
      </c>
      <c r="ES547">
        <f t="shared" si="137"/>
        <v>0</v>
      </c>
      <c r="ET547">
        <f t="shared" si="138"/>
        <v>0</v>
      </c>
      <c r="EU547">
        <f t="shared" si="139"/>
        <v>0</v>
      </c>
      <c r="EV547">
        <f t="shared" si="140"/>
        <v>0</v>
      </c>
      <c r="EW547">
        <f t="shared" si="141"/>
        <v>0</v>
      </c>
      <c r="EX547">
        <f t="shared" si="142"/>
        <v>0</v>
      </c>
      <c r="EY547" s="8">
        <v>1.8860759493670891</v>
      </c>
      <c r="EZ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</v>
      </c>
      <c r="GY547">
        <v>0</v>
      </c>
      <c r="HA547">
        <v>0</v>
      </c>
      <c r="HB547">
        <v>0</v>
      </c>
      <c r="HD547">
        <v>0</v>
      </c>
      <c r="HE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f t="shared" si="143"/>
        <v>0</v>
      </c>
      <c r="HT547">
        <v>0</v>
      </c>
      <c r="HU547">
        <v>1</v>
      </c>
      <c r="HV547">
        <v>0</v>
      </c>
      <c r="HW547" s="2">
        <v>42524</v>
      </c>
      <c r="HX547">
        <v>0</v>
      </c>
      <c r="HZ547">
        <v>31</v>
      </c>
      <c r="IA547">
        <v>1</v>
      </c>
      <c r="ID547">
        <v>0</v>
      </c>
      <c r="IE547">
        <v>0</v>
      </c>
    </row>
    <row r="548" spans="1:239" x14ac:dyDescent="0.35">
      <c r="A548">
        <v>75</v>
      </c>
      <c r="B548">
        <v>2</v>
      </c>
      <c r="C548" s="9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f t="shared" si="130"/>
        <v>0</v>
      </c>
      <c r="M548">
        <v>1</v>
      </c>
      <c r="N548">
        <v>0</v>
      </c>
      <c r="O548">
        <v>1</v>
      </c>
      <c r="P548">
        <v>0</v>
      </c>
      <c r="Q548">
        <f t="shared" si="131"/>
        <v>1</v>
      </c>
      <c r="R548" s="8">
        <v>0</v>
      </c>
      <c r="S548" s="8">
        <v>9.4099196236032148E-2</v>
      </c>
      <c r="T548">
        <v>0</v>
      </c>
      <c r="U548">
        <v>1</v>
      </c>
      <c r="V548">
        <v>0</v>
      </c>
      <c r="W548">
        <v>0</v>
      </c>
      <c r="X548" s="8">
        <v>0</v>
      </c>
      <c r="Y548">
        <v>0</v>
      </c>
      <c r="Z548" s="8">
        <v>115</v>
      </c>
      <c r="AA548" s="8">
        <v>80</v>
      </c>
      <c r="AB548" s="8">
        <v>96</v>
      </c>
      <c r="AC548">
        <v>0</v>
      </c>
      <c r="AD548" s="8">
        <v>2.0294117647058818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 s="8">
        <v>40</v>
      </c>
      <c r="AL548" s="8">
        <v>68</v>
      </c>
      <c r="AM548" s="6">
        <v>6.6</v>
      </c>
      <c r="AN548">
        <v>1</v>
      </c>
      <c r="AO548" s="8">
        <v>18</v>
      </c>
      <c r="AP548">
        <v>4</v>
      </c>
      <c r="AQ548">
        <v>1</v>
      </c>
      <c r="AR548">
        <v>0</v>
      </c>
      <c r="AS548">
        <v>0</v>
      </c>
      <c r="AT548">
        <v>1</v>
      </c>
      <c r="AU548">
        <v>0</v>
      </c>
      <c r="AV548" s="8">
        <v>1</v>
      </c>
      <c r="AW548">
        <v>1</v>
      </c>
      <c r="AX548">
        <v>0</v>
      </c>
      <c r="AY548">
        <v>0</v>
      </c>
      <c r="AZ548" s="8">
        <v>804</v>
      </c>
      <c r="BA548" s="8">
        <v>804</v>
      </c>
      <c r="BE548" s="2">
        <v>41860</v>
      </c>
      <c r="BF548" s="8"/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3</v>
      </c>
      <c r="BO548">
        <v>2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0</v>
      </c>
      <c r="CN548" s="6">
        <v>0.3</v>
      </c>
      <c r="CO548" s="8">
        <v>0</v>
      </c>
      <c r="CP548" s="8">
        <v>0</v>
      </c>
      <c r="CQ548" s="8">
        <v>100</v>
      </c>
      <c r="CR548" s="8">
        <v>98</v>
      </c>
      <c r="CS548">
        <v>0</v>
      </c>
      <c r="CT548" s="4">
        <v>0.85217391304347823</v>
      </c>
      <c r="CU548" s="8">
        <v>17</v>
      </c>
      <c r="CV548" s="8">
        <v>50</v>
      </c>
      <c r="CW548" s="8">
        <v>0</v>
      </c>
      <c r="CX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f t="shared" si="132"/>
        <v>0</v>
      </c>
      <c r="EO548">
        <f t="shared" si="133"/>
        <v>0</v>
      </c>
      <c r="EP548">
        <f t="shared" si="134"/>
        <v>0</v>
      </c>
      <c r="EQ548">
        <f t="shared" si="135"/>
        <v>0</v>
      </c>
      <c r="ER548">
        <f t="shared" si="136"/>
        <v>0</v>
      </c>
      <c r="ES548">
        <f t="shared" si="137"/>
        <v>0</v>
      </c>
      <c r="ET548">
        <f t="shared" si="138"/>
        <v>0</v>
      </c>
      <c r="EU548">
        <f t="shared" si="139"/>
        <v>0</v>
      </c>
      <c r="EV548">
        <f t="shared" si="140"/>
        <v>0</v>
      </c>
      <c r="EW548">
        <f t="shared" si="141"/>
        <v>0</v>
      </c>
      <c r="EX548">
        <f t="shared" si="142"/>
        <v>0</v>
      </c>
      <c r="EY548" s="8">
        <v>1.9090909090909089</v>
      </c>
      <c r="EZ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HA548">
        <v>0</v>
      </c>
      <c r="HB548">
        <v>0</v>
      </c>
      <c r="HD548">
        <v>0</v>
      </c>
      <c r="HE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f t="shared" si="143"/>
        <v>0</v>
      </c>
      <c r="HT548">
        <v>0</v>
      </c>
      <c r="HU548">
        <v>0</v>
      </c>
      <c r="HV548">
        <v>0</v>
      </c>
      <c r="HX548">
        <v>1</v>
      </c>
      <c r="HY548" s="2">
        <v>41925</v>
      </c>
      <c r="ID548">
        <v>2</v>
      </c>
      <c r="IE548">
        <v>4</v>
      </c>
    </row>
    <row r="549" spans="1:239" x14ac:dyDescent="0.35">
      <c r="A549">
        <v>66</v>
      </c>
      <c r="B549">
        <v>1</v>
      </c>
      <c r="C549" s="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f t="shared" si="130"/>
        <v>0</v>
      </c>
      <c r="M549">
        <v>2</v>
      </c>
      <c r="N549">
        <v>0</v>
      </c>
      <c r="O549">
        <v>0</v>
      </c>
      <c r="P549">
        <v>1</v>
      </c>
      <c r="Q549">
        <f t="shared" si="131"/>
        <v>0</v>
      </c>
      <c r="R549" s="8">
        <v>6</v>
      </c>
      <c r="S549" s="8">
        <v>6.8037991400166933E-2</v>
      </c>
      <c r="T549">
        <v>2</v>
      </c>
      <c r="U549">
        <v>0</v>
      </c>
      <c r="V549">
        <v>0</v>
      </c>
      <c r="W549">
        <v>1</v>
      </c>
      <c r="X549" s="8">
        <v>3</v>
      </c>
      <c r="Y549">
        <v>0</v>
      </c>
      <c r="Z549" s="8">
        <v>119</v>
      </c>
      <c r="AA549" s="8">
        <v>53</v>
      </c>
      <c r="AB549" s="8">
        <v>95</v>
      </c>
      <c r="AC549">
        <v>0</v>
      </c>
      <c r="AD549" s="8">
        <v>2.014388489208633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s="8">
        <v>41.884096919158758</v>
      </c>
      <c r="AL549" s="8">
        <v>64</v>
      </c>
      <c r="AM549" s="6">
        <v>8</v>
      </c>
      <c r="AN549">
        <v>0</v>
      </c>
      <c r="AO549" s="8">
        <v>95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 s="8">
        <v>1</v>
      </c>
      <c r="AW549">
        <v>1</v>
      </c>
      <c r="AX549">
        <v>0</v>
      </c>
      <c r="AY549">
        <v>0</v>
      </c>
      <c r="AZ549" s="8">
        <v>458</v>
      </c>
      <c r="BA549" s="8">
        <v>458</v>
      </c>
      <c r="BE549" s="2">
        <v>42650</v>
      </c>
      <c r="BF549" s="8"/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3</v>
      </c>
      <c r="BO549">
        <v>2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0</v>
      </c>
      <c r="CN549" s="6">
        <v>9</v>
      </c>
      <c r="CO549" s="8">
        <v>70</v>
      </c>
      <c r="CP549" s="8">
        <v>0</v>
      </c>
      <c r="CQ549" s="8">
        <v>30</v>
      </c>
      <c r="CR549" s="8">
        <v>98</v>
      </c>
      <c r="CS549">
        <v>0</v>
      </c>
      <c r="CT549" s="4">
        <v>0.82352941176470584</v>
      </c>
      <c r="CU549" s="8">
        <v>21</v>
      </c>
      <c r="CV549" s="8">
        <v>72</v>
      </c>
      <c r="CW549" s="8">
        <v>0</v>
      </c>
      <c r="CX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f t="shared" si="132"/>
        <v>0</v>
      </c>
      <c r="EO549">
        <f t="shared" si="133"/>
        <v>0</v>
      </c>
      <c r="EP549">
        <f t="shared" si="134"/>
        <v>0</v>
      </c>
      <c r="EQ549">
        <f t="shared" si="135"/>
        <v>0</v>
      </c>
      <c r="ER549">
        <f t="shared" si="136"/>
        <v>0</v>
      </c>
      <c r="ES549">
        <f t="shared" si="137"/>
        <v>0</v>
      </c>
      <c r="ET549">
        <f t="shared" si="138"/>
        <v>0</v>
      </c>
      <c r="EU549">
        <f t="shared" si="139"/>
        <v>0</v>
      </c>
      <c r="EV549">
        <f t="shared" si="140"/>
        <v>0</v>
      </c>
      <c r="EW549">
        <f t="shared" si="141"/>
        <v>0</v>
      </c>
      <c r="EX549">
        <f t="shared" si="142"/>
        <v>0</v>
      </c>
      <c r="EY549" s="8">
        <v>1.833333333333333</v>
      </c>
      <c r="EZ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HA549">
        <v>0</v>
      </c>
      <c r="HB549">
        <v>0</v>
      </c>
      <c r="HD549">
        <v>0</v>
      </c>
      <c r="HE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f t="shared" si="143"/>
        <v>0</v>
      </c>
      <c r="HT549">
        <v>0</v>
      </c>
      <c r="HU549">
        <v>1</v>
      </c>
      <c r="HV549">
        <v>0</v>
      </c>
      <c r="HW549" s="2">
        <v>42715</v>
      </c>
      <c r="HX549">
        <v>0</v>
      </c>
      <c r="HZ549">
        <v>65</v>
      </c>
      <c r="IA549">
        <v>1</v>
      </c>
      <c r="ID549">
        <v>0</v>
      </c>
      <c r="IE549">
        <v>0</v>
      </c>
    </row>
    <row r="550" spans="1:239" x14ac:dyDescent="0.35">
      <c r="A550">
        <v>68</v>
      </c>
      <c r="B550">
        <v>2</v>
      </c>
      <c r="C550" s="9">
        <v>2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f t="shared" si="130"/>
        <v>1</v>
      </c>
      <c r="M550">
        <v>1</v>
      </c>
      <c r="N550">
        <v>0</v>
      </c>
      <c r="O550">
        <v>1</v>
      </c>
      <c r="P550">
        <v>0</v>
      </c>
      <c r="Q550">
        <f t="shared" si="131"/>
        <v>1</v>
      </c>
      <c r="R550" s="8">
        <v>0</v>
      </c>
      <c r="S550" s="8">
        <v>34</v>
      </c>
      <c r="T550">
        <v>0</v>
      </c>
      <c r="U550">
        <v>1</v>
      </c>
      <c r="V550">
        <v>0</v>
      </c>
      <c r="W550">
        <v>0</v>
      </c>
      <c r="X550" s="8">
        <v>0</v>
      </c>
      <c r="Y550">
        <v>1</v>
      </c>
      <c r="Z550" s="8">
        <v>140</v>
      </c>
      <c r="AA550" s="8">
        <v>91</v>
      </c>
      <c r="AB550" s="8">
        <v>98</v>
      </c>
      <c r="AC550">
        <v>0</v>
      </c>
      <c r="AD550" s="8">
        <v>2.0294117647058818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s="8">
        <v>41</v>
      </c>
      <c r="AL550" s="8">
        <v>60.177153656300611</v>
      </c>
      <c r="AM550" s="6">
        <v>8.1999999999999993</v>
      </c>
      <c r="AN550">
        <v>0</v>
      </c>
      <c r="AO550" s="8">
        <v>92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 s="8">
        <v>2</v>
      </c>
      <c r="AW550">
        <v>0</v>
      </c>
      <c r="AX550">
        <v>1</v>
      </c>
      <c r="AY550">
        <v>0</v>
      </c>
      <c r="AZ550" s="8">
        <v>42</v>
      </c>
      <c r="BA550" s="8">
        <v>0</v>
      </c>
      <c r="BB550" t="s">
        <v>217</v>
      </c>
      <c r="BC550" t="s">
        <v>245</v>
      </c>
      <c r="BE550" s="2">
        <v>42734</v>
      </c>
      <c r="BF550" s="8"/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2</v>
      </c>
      <c r="BO550">
        <v>6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0</v>
      </c>
      <c r="CM550">
        <v>1</v>
      </c>
      <c r="CN550" s="6">
        <v>0.72423168138806771</v>
      </c>
      <c r="CO550" s="8">
        <v>30</v>
      </c>
      <c r="CP550" s="8">
        <v>6.8122469061045299E-2</v>
      </c>
      <c r="CQ550" s="8">
        <v>69.931877530938948</v>
      </c>
      <c r="CR550" s="8">
        <v>102</v>
      </c>
      <c r="CS550">
        <v>0</v>
      </c>
      <c r="CT550" s="4">
        <v>0.72857142857142854</v>
      </c>
      <c r="CU550" s="8">
        <v>38</v>
      </c>
      <c r="CV550" s="8">
        <v>105</v>
      </c>
      <c r="CW550" s="8">
        <v>0</v>
      </c>
      <c r="CX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f t="shared" si="132"/>
        <v>0</v>
      </c>
      <c r="EO550">
        <f t="shared" si="133"/>
        <v>0</v>
      </c>
      <c r="EP550">
        <f t="shared" si="134"/>
        <v>0</v>
      </c>
      <c r="EQ550">
        <f t="shared" si="135"/>
        <v>0</v>
      </c>
      <c r="ER550">
        <f t="shared" si="136"/>
        <v>0</v>
      </c>
      <c r="ES550">
        <f t="shared" si="137"/>
        <v>0</v>
      </c>
      <c r="ET550">
        <f t="shared" si="138"/>
        <v>0</v>
      </c>
      <c r="EU550">
        <f t="shared" si="139"/>
        <v>0</v>
      </c>
      <c r="EV550">
        <f t="shared" si="140"/>
        <v>0</v>
      </c>
      <c r="EW550">
        <f t="shared" si="141"/>
        <v>0</v>
      </c>
      <c r="EX550">
        <f t="shared" si="142"/>
        <v>0</v>
      </c>
      <c r="EY550" s="8">
        <v>1.3265306122448981</v>
      </c>
      <c r="EZ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HA550">
        <v>0</v>
      </c>
      <c r="HB550">
        <v>0</v>
      </c>
      <c r="HD550">
        <v>0</v>
      </c>
      <c r="HE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f t="shared" si="143"/>
        <v>0</v>
      </c>
      <c r="HT550">
        <v>0</v>
      </c>
      <c r="HU550">
        <v>1</v>
      </c>
      <c r="HV550">
        <v>0</v>
      </c>
      <c r="HW550" s="2">
        <v>42852</v>
      </c>
      <c r="HX550">
        <v>0</v>
      </c>
      <c r="HZ550">
        <v>118</v>
      </c>
      <c r="IA550">
        <v>1</v>
      </c>
      <c r="ID550">
        <v>0</v>
      </c>
      <c r="IE550">
        <v>0</v>
      </c>
    </row>
    <row r="551" spans="1:239" x14ac:dyDescent="0.35">
      <c r="A551">
        <v>56</v>
      </c>
      <c r="B551">
        <v>1</v>
      </c>
      <c r="C551" s="9">
        <v>2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f t="shared" si="130"/>
        <v>1</v>
      </c>
      <c r="M551">
        <v>0</v>
      </c>
      <c r="N551">
        <v>1</v>
      </c>
      <c r="O551">
        <v>0</v>
      </c>
      <c r="P551">
        <v>0</v>
      </c>
      <c r="Q551">
        <f t="shared" si="131"/>
        <v>1</v>
      </c>
      <c r="R551" s="8">
        <v>0</v>
      </c>
      <c r="S551" s="8">
        <v>0</v>
      </c>
      <c r="T551">
        <v>0</v>
      </c>
      <c r="U551">
        <v>1</v>
      </c>
      <c r="V551">
        <v>0</v>
      </c>
      <c r="W551">
        <v>0</v>
      </c>
      <c r="X551" s="8">
        <v>0</v>
      </c>
      <c r="Y551">
        <v>0</v>
      </c>
      <c r="Z551" s="8">
        <v>135.5</v>
      </c>
      <c r="AA551" s="8">
        <v>80.5</v>
      </c>
      <c r="AB551" s="8">
        <v>97.182704019488426</v>
      </c>
      <c r="AC551">
        <v>1</v>
      </c>
      <c r="AD551" s="8">
        <v>1.955223880597015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8">
        <v>41.5</v>
      </c>
      <c r="AL551" s="8">
        <v>69.756036196482611</v>
      </c>
      <c r="AM551" s="6">
        <v>8.6</v>
      </c>
      <c r="AN551">
        <v>0</v>
      </c>
      <c r="AO551" s="8">
        <v>107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 s="8">
        <v>2</v>
      </c>
      <c r="AW551">
        <v>0</v>
      </c>
      <c r="AX551">
        <v>1</v>
      </c>
      <c r="AY551">
        <v>0</v>
      </c>
      <c r="AZ551" s="8">
        <v>7</v>
      </c>
      <c r="BA551" s="8">
        <v>0</v>
      </c>
      <c r="BE551" s="2">
        <v>41773</v>
      </c>
      <c r="BF551" s="8"/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5</v>
      </c>
      <c r="BO551">
        <v>6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1</v>
      </c>
      <c r="CN551" s="6">
        <v>2.2000000000000002</v>
      </c>
      <c r="CO551" s="8">
        <v>20</v>
      </c>
      <c r="CP551" s="8">
        <v>0</v>
      </c>
      <c r="CQ551" s="8">
        <v>80</v>
      </c>
      <c r="CR551" s="8">
        <v>103</v>
      </c>
      <c r="CS551">
        <v>0</v>
      </c>
      <c r="CT551" s="4">
        <v>0.76014760147601479</v>
      </c>
      <c r="CU551" s="8">
        <v>32.5</v>
      </c>
      <c r="CV551" s="8">
        <v>110.5</v>
      </c>
      <c r="CW551" s="8">
        <v>0</v>
      </c>
      <c r="CX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f t="shared" si="132"/>
        <v>0</v>
      </c>
      <c r="EO551">
        <f t="shared" si="133"/>
        <v>0</v>
      </c>
      <c r="EP551">
        <f t="shared" si="134"/>
        <v>0</v>
      </c>
      <c r="EQ551">
        <f t="shared" si="135"/>
        <v>0</v>
      </c>
      <c r="ER551">
        <f t="shared" si="136"/>
        <v>0</v>
      </c>
      <c r="ES551">
        <f t="shared" si="137"/>
        <v>0</v>
      </c>
      <c r="ET551">
        <f t="shared" si="138"/>
        <v>0</v>
      </c>
      <c r="EU551">
        <f t="shared" si="139"/>
        <v>0</v>
      </c>
      <c r="EV551">
        <f t="shared" si="140"/>
        <v>0</v>
      </c>
      <c r="EW551">
        <f t="shared" si="141"/>
        <v>0</v>
      </c>
      <c r="EX551">
        <f t="shared" si="142"/>
        <v>0</v>
      </c>
      <c r="EY551" s="8">
        <v>1.882352941176471</v>
      </c>
      <c r="EZ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HA551">
        <v>0</v>
      </c>
      <c r="HB551">
        <v>0</v>
      </c>
      <c r="HD551">
        <v>0</v>
      </c>
      <c r="HE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f t="shared" si="143"/>
        <v>0</v>
      </c>
      <c r="HT551">
        <v>0</v>
      </c>
      <c r="HU551">
        <v>1</v>
      </c>
      <c r="HV551">
        <v>0</v>
      </c>
      <c r="HW551" s="2">
        <v>41801</v>
      </c>
      <c r="HX551">
        <v>0</v>
      </c>
      <c r="HZ551">
        <v>28</v>
      </c>
      <c r="IA551">
        <v>1</v>
      </c>
      <c r="ID551">
        <v>0</v>
      </c>
      <c r="IE551">
        <v>0</v>
      </c>
    </row>
    <row r="552" spans="1:239" x14ac:dyDescent="0.35">
      <c r="A552">
        <v>75</v>
      </c>
      <c r="B552">
        <v>1</v>
      </c>
      <c r="C552" s="9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f t="shared" si="130"/>
        <v>0</v>
      </c>
      <c r="M552">
        <v>2</v>
      </c>
      <c r="N552">
        <v>0</v>
      </c>
      <c r="O552">
        <v>0</v>
      </c>
      <c r="P552">
        <v>1</v>
      </c>
      <c r="Q552">
        <f t="shared" si="131"/>
        <v>0</v>
      </c>
      <c r="R552" s="8">
        <v>2</v>
      </c>
      <c r="S552" s="8">
        <v>6.7773089242635726E-2</v>
      </c>
      <c r="T552">
        <v>2</v>
      </c>
      <c r="U552">
        <v>0</v>
      </c>
      <c r="V552">
        <v>0</v>
      </c>
      <c r="W552">
        <v>1</v>
      </c>
      <c r="X552" s="8">
        <v>4</v>
      </c>
      <c r="Y552">
        <v>0</v>
      </c>
      <c r="Z552" s="8">
        <v>133</v>
      </c>
      <c r="AA552" s="8">
        <v>79</v>
      </c>
      <c r="AB552" s="8">
        <v>96</v>
      </c>
      <c r="AC552">
        <v>0</v>
      </c>
      <c r="AD552" s="8">
        <v>2.0413793103448281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s="8">
        <v>35.5</v>
      </c>
      <c r="AL552" s="8">
        <v>55</v>
      </c>
      <c r="AM552" s="6">
        <v>8.6999999999999993</v>
      </c>
      <c r="AN552">
        <v>0</v>
      </c>
      <c r="AO552" s="8">
        <v>49</v>
      </c>
      <c r="AP552">
        <v>2</v>
      </c>
      <c r="AQ552">
        <v>1</v>
      </c>
      <c r="AR552">
        <v>1</v>
      </c>
      <c r="AS552">
        <v>0</v>
      </c>
      <c r="AT552">
        <v>0</v>
      </c>
      <c r="AU552">
        <v>0</v>
      </c>
      <c r="AV552" s="8">
        <v>2</v>
      </c>
      <c r="AW552">
        <v>0</v>
      </c>
      <c r="AX552">
        <v>1</v>
      </c>
      <c r="AY552">
        <v>0</v>
      </c>
      <c r="AZ552" s="8">
        <v>36</v>
      </c>
      <c r="BA552" s="8">
        <v>0</v>
      </c>
      <c r="BB552" t="s">
        <v>220</v>
      </c>
      <c r="BE552" s="2">
        <v>41485</v>
      </c>
      <c r="BF552" s="8"/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7</v>
      </c>
      <c r="BO552">
        <v>8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1</v>
      </c>
      <c r="CN552" s="6">
        <v>0.2</v>
      </c>
      <c r="CO552" s="8">
        <v>0</v>
      </c>
      <c r="CP552" s="8">
        <v>0</v>
      </c>
      <c r="CQ552" s="8">
        <v>100</v>
      </c>
      <c r="CR552" s="8">
        <v>104</v>
      </c>
      <c r="CS552">
        <v>0</v>
      </c>
      <c r="CT552" s="4">
        <v>0.78195488721804507</v>
      </c>
      <c r="CU552" s="8">
        <v>29</v>
      </c>
      <c r="CV552" s="8">
        <v>110</v>
      </c>
      <c r="CW552" s="8">
        <v>0</v>
      </c>
      <c r="CX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f t="shared" si="132"/>
        <v>0</v>
      </c>
      <c r="EO552">
        <f t="shared" si="133"/>
        <v>0</v>
      </c>
      <c r="EP552">
        <f t="shared" si="134"/>
        <v>0</v>
      </c>
      <c r="EQ552">
        <f t="shared" si="135"/>
        <v>0</v>
      </c>
      <c r="ER552">
        <f t="shared" si="136"/>
        <v>0</v>
      </c>
      <c r="ES552">
        <f t="shared" si="137"/>
        <v>0</v>
      </c>
      <c r="ET552">
        <f t="shared" si="138"/>
        <v>0</v>
      </c>
      <c r="EU552">
        <f t="shared" si="139"/>
        <v>0</v>
      </c>
      <c r="EV552">
        <f t="shared" si="140"/>
        <v>0</v>
      </c>
      <c r="EW552">
        <f t="shared" si="141"/>
        <v>0</v>
      </c>
      <c r="EX552">
        <f t="shared" si="142"/>
        <v>0</v>
      </c>
      <c r="EY552" s="8">
        <v>1.811594202898551</v>
      </c>
      <c r="EZ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1</v>
      </c>
      <c r="GY552">
        <v>1</v>
      </c>
      <c r="GZ552" s="2">
        <v>41731</v>
      </c>
      <c r="HA552">
        <v>1</v>
      </c>
      <c r="HB552">
        <v>0</v>
      </c>
      <c r="HD552">
        <v>0</v>
      </c>
      <c r="HE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f t="shared" si="143"/>
        <v>1</v>
      </c>
      <c r="HT552">
        <v>0</v>
      </c>
      <c r="HU552">
        <v>1</v>
      </c>
      <c r="HV552">
        <v>1</v>
      </c>
      <c r="HW552" s="2">
        <v>41775</v>
      </c>
      <c r="HX552">
        <v>0</v>
      </c>
      <c r="HZ552">
        <v>290</v>
      </c>
      <c r="IA552">
        <v>1</v>
      </c>
      <c r="IB552">
        <v>246</v>
      </c>
      <c r="IC552">
        <v>1</v>
      </c>
      <c r="ID552">
        <v>1</v>
      </c>
      <c r="IE552">
        <v>1</v>
      </c>
    </row>
    <row r="553" spans="1:239" x14ac:dyDescent="0.35">
      <c r="A553">
        <v>60</v>
      </c>
      <c r="B553">
        <v>1</v>
      </c>
      <c r="C553" s="9">
        <v>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f t="shared" si="130"/>
        <v>0</v>
      </c>
      <c r="M553">
        <v>0</v>
      </c>
      <c r="N553">
        <v>1</v>
      </c>
      <c r="O553">
        <v>0</v>
      </c>
      <c r="P553">
        <v>0</v>
      </c>
      <c r="Q553">
        <f t="shared" si="131"/>
        <v>1</v>
      </c>
      <c r="R553" s="8">
        <v>0</v>
      </c>
      <c r="S553" s="8">
        <v>0</v>
      </c>
      <c r="T553">
        <v>0</v>
      </c>
      <c r="U553">
        <v>1</v>
      </c>
      <c r="V553">
        <v>0</v>
      </c>
      <c r="W553">
        <v>0</v>
      </c>
      <c r="X553" s="8">
        <v>0</v>
      </c>
      <c r="Y553">
        <v>1</v>
      </c>
      <c r="Z553" s="8">
        <v>145</v>
      </c>
      <c r="AA553" s="8">
        <v>60</v>
      </c>
      <c r="AB553" s="8">
        <v>98</v>
      </c>
      <c r="AC553">
        <v>0</v>
      </c>
      <c r="AD553" s="8">
        <v>1.8769230769230769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s="8">
        <v>40.185941026548512</v>
      </c>
      <c r="AL553" s="8">
        <v>105</v>
      </c>
      <c r="AM553" s="6">
        <v>6.3</v>
      </c>
      <c r="AN553">
        <v>1</v>
      </c>
      <c r="AO553" s="8">
        <v>56</v>
      </c>
      <c r="AP553">
        <v>2</v>
      </c>
      <c r="AQ553">
        <v>1</v>
      </c>
      <c r="AR553">
        <v>1</v>
      </c>
      <c r="AS553">
        <v>0</v>
      </c>
      <c r="AT553">
        <v>0</v>
      </c>
      <c r="AU553">
        <v>0</v>
      </c>
      <c r="AV553" s="8">
        <v>3</v>
      </c>
      <c r="AW553">
        <v>0</v>
      </c>
      <c r="AX553">
        <v>0</v>
      </c>
      <c r="AY553">
        <v>1</v>
      </c>
      <c r="AZ553" s="8">
        <v>226</v>
      </c>
      <c r="BA553" s="8">
        <v>182.5</v>
      </c>
      <c r="BB553" t="s">
        <v>220</v>
      </c>
      <c r="BE553" s="2">
        <v>41800</v>
      </c>
      <c r="BF553" s="8"/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5</v>
      </c>
      <c r="BO553">
        <v>2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0</v>
      </c>
      <c r="CN553" s="6">
        <v>0.2</v>
      </c>
      <c r="CO553" s="8">
        <v>0</v>
      </c>
      <c r="CP553" s="8">
        <v>0</v>
      </c>
      <c r="CQ553" s="8">
        <v>100</v>
      </c>
      <c r="CR553" s="8">
        <v>106</v>
      </c>
      <c r="CS553">
        <v>0</v>
      </c>
      <c r="CT553" s="4">
        <v>0.73103448275862071</v>
      </c>
      <c r="CU553" s="8">
        <v>39</v>
      </c>
      <c r="CV553" s="8">
        <v>113.5</v>
      </c>
      <c r="CW553" s="8">
        <v>0</v>
      </c>
      <c r="CX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f t="shared" si="132"/>
        <v>0</v>
      </c>
      <c r="EO553">
        <f t="shared" si="133"/>
        <v>0</v>
      </c>
      <c r="EP553">
        <f t="shared" si="134"/>
        <v>0</v>
      </c>
      <c r="EQ553">
        <f t="shared" si="135"/>
        <v>0</v>
      </c>
      <c r="ER553">
        <f t="shared" si="136"/>
        <v>0</v>
      </c>
      <c r="ES553">
        <f t="shared" si="137"/>
        <v>0</v>
      </c>
      <c r="ET553">
        <f t="shared" si="138"/>
        <v>0</v>
      </c>
      <c r="EU553">
        <f t="shared" si="139"/>
        <v>0</v>
      </c>
      <c r="EV553">
        <f t="shared" si="140"/>
        <v>0</v>
      </c>
      <c r="EW553">
        <f t="shared" si="141"/>
        <v>0</v>
      </c>
      <c r="EX553">
        <f t="shared" si="142"/>
        <v>0</v>
      </c>
      <c r="EY553" s="8">
        <v>1.9210526315789469</v>
      </c>
      <c r="EZ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HA553">
        <v>0</v>
      </c>
      <c r="HB553">
        <v>0</v>
      </c>
      <c r="HD553">
        <v>0</v>
      </c>
      <c r="HE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f t="shared" si="143"/>
        <v>0</v>
      </c>
      <c r="HT553">
        <v>0</v>
      </c>
      <c r="HU553">
        <v>1</v>
      </c>
      <c r="HV553">
        <v>0</v>
      </c>
      <c r="HW553" s="2">
        <v>41846</v>
      </c>
      <c r="HX553">
        <v>0</v>
      </c>
      <c r="HZ553">
        <v>46</v>
      </c>
      <c r="IA553">
        <v>1</v>
      </c>
      <c r="ID553">
        <v>0</v>
      </c>
      <c r="IE553">
        <v>0</v>
      </c>
    </row>
    <row r="554" spans="1:239" x14ac:dyDescent="0.35">
      <c r="A554">
        <v>53</v>
      </c>
      <c r="B554">
        <v>2</v>
      </c>
      <c r="C554" s="9">
        <v>2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f t="shared" si="130"/>
        <v>1</v>
      </c>
      <c r="M554">
        <v>0</v>
      </c>
      <c r="N554">
        <v>1</v>
      </c>
      <c r="O554">
        <v>0</v>
      </c>
      <c r="P554">
        <v>0</v>
      </c>
      <c r="Q554">
        <f t="shared" si="131"/>
        <v>1</v>
      </c>
      <c r="R554" s="8">
        <v>0</v>
      </c>
      <c r="S554" s="8">
        <v>0</v>
      </c>
      <c r="T554">
        <v>0</v>
      </c>
      <c r="U554">
        <v>1</v>
      </c>
      <c r="V554">
        <v>0</v>
      </c>
      <c r="W554">
        <v>0</v>
      </c>
      <c r="X554" s="8">
        <v>0</v>
      </c>
      <c r="Y554">
        <v>1</v>
      </c>
      <c r="Z554" s="8">
        <v>176</v>
      </c>
      <c r="AA554" s="8">
        <v>89</v>
      </c>
      <c r="AB554" s="8">
        <v>98</v>
      </c>
      <c r="AC554">
        <v>0</v>
      </c>
      <c r="AD554" s="8">
        <v>1.971223021582734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 s="8">
        <v>44</v>
      </c>
      <c r="AL554" s="8">
        <v>70</v>
      </c>
      <c r="AM554" s="6">
        <v>7.5</v>
      </c>
      <c r="AN554">
        <v>0</v>
      </c>
      <c r="AO554" s="8">
        <v>8</v>
      </c>
      <c r="AP554">
        <v>5</v>
      </c>
      <c r="AQ554">
        <v>1</v>
      </c>
      <c r="AR554">
        <v>0</v>
      </c>
      <c r="AS554">
        <v>0</v>
      </c>
      <c r="AT554">
        <v>0</v>
      </c>
      <c r="AU554">
        <v>1</v>
      </c>
      <c r="AV554" s="8">
        <v>3</v>
      </c>
      <c r="AW554">
        <v>0</v>
      </c>
      <c r="AX554">
        <v>0</v>
      </c>
      <c r="AY554">
        <v>1</v>
      </c>
      <c r="AZ554" s="8">
        <v>311</v>
      </c>
      <c r="BA554" s="8">
        <v>311</v>
      </c>
      <c r="BB554" t="s">
        <v>220</v>
      </c>
      <c r="BE554" s="2">
        <v>41810</v>
      </c>
      <c r="BF554" s="8"/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7</v>
      </c>
      <c r="BO554">
        <v>2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 s="6">
        <v>0.8</v>
      </c>
      <c r="CO554" s="8">
        <v>0</v>
      </c>
      <c r="CP554" s="8">
        <v>0</v>
      </c>
      <c r="CQ554" s="8">
        <v>100</v>
      </c>
      <c r="CR554" s="8">
        <v>106</v>
      </c>
      <c r="CS554">
        <v>0</v>
      </c>
      <c r="CT554" s="4">
        <v>0.60227272727272729</v>
      </c>
      <c r="CU554" s="8">
        <v>70</v>
      </c>
      <c r="CV554" s="8">
        <v>116</v>
      </c>
      <c r="CW554" s="8">
        <v>0</v>
      </c>
      <c r="CX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f t="shared" si="132"/>
        <v>0</v>
      </c>
      <c r="EO554">
        <f t="shared" si="133"/>
        <v>0</v>
      </c>
      <c r="EP554">
        <f t="shared" si="134"/>
        <v>0</v>
      </c>
      <c r="EQ554">
        <f t="shared" si="135"/>
        <v>0</v>
      </c>
      <c r="ER554">
        <f t="shared" si="136"/>
        <v>0</v>
      </c>
      <c r="ES554">
        <f t="shared" si="137"/>
        <v>0</v>
      </c>
      <c r="ET554">
        <f t="shared" si="138"/>
        <v>0</v>
      </c>
      <c r="EU554">
        <f t="shared" si="139"/>
        <v>0</v>
      </c>
      <c r="EV554">
        <f t="shared" si="140"/>
        <v>0</v>
      </c>
      <c r="EW554">
        <f t="shared" si="141"/>
        <v>0</v>
      </c>
      <c r="EX554">
        <f t="shared" si="142"/>
        <v>0</v>
      </c>
      <c r="EY554" s="8">
        <v>1.8</v>
      </c>
      <c r="EZ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HA554">
        <v>0</v>
      </c>
      <c r="HB554">
        <v>0</v>
      </c>
      <c r="HD554">
        <v>0</v>
      </c>
      <c r="HE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f t="shared" si="143"/>
        <v>0</v>
      </c>
      <c r="HT554">
        <v>0</v>
      </c>
      <c r="HU554">
        <v>1</v>
      </c>
      <c r="HV554">
        <v>0</v>
      </c>
      <c r="HW554" s="2">
        <v>41853</v>
      </c>
      <c r="HX554">
        <v>1</v>
      </c>
      <c r="HY554" s="2">
        <v>42694</v>
      </c>
      <c r="HZ554">
        <v>43</v>
      </c>
      <c r="IA554">
        <v>1</v>
      </c>
      <c r="ID554">
        <v>0</v>
      </c>
      <c r="IE554">
        <v>0</v>
      </c>
    </row>
    <row r="555" spans="1:239" x14ac:dyDescent="0.35">
      <c r="A555">
        <v>59</v>
      </c>
      <c r="B555">
        <v>2</v>
      </c>
      <c r="C555" s="9">
        <v>2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f t="shared" si="130"/>
        <v>1</v>
      </c>
      <c r="M555">
        <v>0</v>
      </c>
      <c r="N555">
        <v>1</v>
      </c>
      <c r="O555">
        <v>0</v>
      </c>
      <c r="P555">
        <v>0</v>
      </c>
      <c r="Q555">
        <f t="shared" si="131"/>
        <v>1</v>
      </c>
      <c r="R555" s="8">
        <v>0</v>
      </c>
      <c r="S555" s="8">
        <v>0</v>
      </c>
      <c r="T555">
        <v>0</v>
      </c>
      <c r="U555">
        <v>1</v>
      </c>
      <c r="V555">
        <v>0</v>
      </c>
      <c r="W555">
        <v>0</v>
      </c>
      <c r="X555" s="8">
        <v>0</v>
      </c>
      <c r="Y555">
        <v>1</v>
      </c>
      <c r="Z555" s="8">
        <v>140</v>
      </c>
      <c r="AA555" s="8">
        <v>90</v>
      </c>
      <c r="AB555" s="8">
        <v>97</v>
      </c>
      <c r="AC555">
        <v>0</v>
      </c>
      <c r="AD555" s="8">
        <v>2.112676056338028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s="8">
        <v>44</v>
      </c>
      <c r="AL555" s="8">
        <v>50</v>
      </c>
      <c r="AM555" s="6">
        <v>7.1</v>
      </c>
      <c r="AN555">
        <v>1</v>
      </c>
      <c r="AO555" s="8">
        <v>115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 s="8">
        <v>2</v>
      </c>
      <c r="AW555">
        <v>0</v>
      </c>
      <c r="AX555">
        <v>1</v>
      </c>
      <c r="AY555">
        <v>0</v>
      </c>
      <c r="AZ555" s="8">
        <v>23</v>
      </c>
      <c r="BA555" s="8">
        <v>0</v>
      </c>
      <c r="BB555" t="s">
        <v>217</v>
      </c>
      <c r="BE555" s="2">
        <v>42445</v>
      </c>
      <c r="BF555" s="8"/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7</v>
      </c>
      <c r="BO555">
        <v>8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1</v>
      </c>
      <c r="CN555" s="6">
        <v>1.4038792449635491</v>
      </c>
      <c r="CO555" s="8">
        <v>0.45442865064445009</v>
      </c>
      <c r="CP555" s="8">
        <v>4.3446384446194371E-2</v>
      </c>
      <c r="CQ555" s="8">
        <v>99.502124964909356</v>
      </c>
      <c r="CR555" s="8">
        <v>110</v>
      </c>
      <c r="CS555">
        <v>0</v>
      </c>
      <c r="CT555" s="4">
        <v>0.7857142857142857</v>
      </c>
      <c r="CU555" s="8">
        <v>30</v>
      </c>
      <c r="CV555" s="8">
        <v>123</v>
      </c>
      <c r="CW555" s="8">
        <v>0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f t="shared" si="132"/>
        <v>0</v>
      </c>
      <c r="EO555">
        <f t="shared" si="133"/>
        <v>0</v>
      </c>
      <c r="EP555">
        <f t="shared" si="134"/>
        <v>0</v>
      </c>
      <c r="EQ555">
        <f t="shared" si="135"/>
        <v>0</v>
      </c>
      <c r="ER555">
        <f t="shared" si="136"/>
        <v>0</v>
      </c>
      <c r="ES555">
        <f t="shared" si="137"/>
        <v>0</v>
      </c>
      <c r="ET555">
        <f t="shared" si="138"/>
        <v>0</v>
      </c>
      <c r="EU555">
        <f t="shared" si="139"/>
        <v>0</v>
      </c>
      <c r="EV555">
        <f t="shared" si="140"/>
        <v>0</v>
      </c>
      <c r="EW555">
        <f t="shared" si="141"/>
        <v>0</v>
      </c>
      <c r="EX555">
        <f t="shared" si="142"/>
        <v>0</v>
      </c>
      <c r="EY555" s="8">
        <v>1.821917808219178</v>
      </c>
      <c r="EZ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1</v>
      </c>
      <c r="GZ555" s="2">
        <v>42448</v>
      </c>
      <c r="HA555">
        <v>3</v>
      </c>
      <c r="HB555">
        <v>0</v>
      </c>
      <c r="HD555">
        <v>0</v>
      </c>
      <c r="HE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f t="shared" si="143"/>
        <v>3</v>
      </c>
      <c r="HT555">
        <v>0</v>
      </c>
      <c r="HU555">
        <v>1</v>
      </c>
      <c r="HV555">
        <v>1</v>
      </c>
      <c r="HW555" s="2">
        <v>42651</v>
      </c>
      <c r="HX555">
        <v>0</v>
      </c>
      <c r="HZ555">
        <v>206</v>
      </c>
      <c r="IA555">
        <v>1</v>
      </c>
      <c r="IB555">
        <v>3</v>
      </c>
      <c r="IC555">
        <v>1</v>
      </c>
      <c r="ID555">
        <v>1</v>
      </c>
      <c r="IE555">
        <v>1</v>
      </c>
    </row>
    <row r="556" spans="1:239" x14ac:dyDescent="0.35">
      <c r="A556">
        <v>61</v>
      </c>
      <c r="B556">
        <v>1</v>
      </c>
      <c r="C556" s="9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130"/>
        <v>0</v>
      </c>
      <c r="M556">
        <v>0</v>
      </c>
      <c r="N556">
        <v>1</v>
      </c>
      <c r="O556">
        <v>0</v>
      </c>
      <c r="P556">
        <v>0</v>
      </c>
      <c r="Q556">
        <f t="shared" si="131"/>
        <v>1</v>
      </c>
      <c r="R556" s="8">
        <v>0</v>
      </c>
      <c r="S556" s="8">
        <v>0</v>
      </c>
      <c r="T556">
        <v>1</v>
      </c>
      <c r="U556">
        <v>0</v>
      </c>
      <c r="V556">
        <v>1</v>
      </c>
      <c r="W556">
        <v>0</v>
      </c>
      <c r="X556" s="8">
        <v>0.1061326714548038</v>
      </c>
      <c r="Y556">
        <v>1</v>
      </c>
      <c r="Z556" s="8">
        <v>202</v>
      </c>
      <c r="AA556" s="8">
        <v>95</v>
      </c>
      <c r="AB556" s="8">
        <v>100</v>
      </c>
      <c r="AC556">
        <v>0</v>
      </c>
      <c r="AD556" s="8">
        <v>1.944055944055944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s="8">
        <v>42.055244917596262</v>
      </c>
      <c r="AL556" s="8">
        <v>97</v>
      </c>
      <c r="AM556" s="6">
        <v>9.9</v>
      </c>
      <c r="AN556">
        <v>0</v>
      </c>
      <c r="AO556" s="8">
        <v>52</v>
      </c>
      <c r="AP556">
        <v>2</v>
      </c>
      <c r="AQ556">
        <v>1</v>
      </c>
      <c r="AR556">
        <v>1</v>
      </c>
      <c r="AS556">
        <v>0</v>
      </c>
      <c r="AT556">
        <v>0</v>
      </c>
      <c r="AU556">
        <v>0</v>
      </c>
      <c r="AV556" s="8">
        <v>3</v>
      </c>
      <c r="AW556">
        <v>0</v>
      </c>
      <c r="AX556">
        <v>0</v>
      </c>
      <c r="AY556">
        <v>1</v>
      </c>
      <c r="AZ556" s="8">
        <v>129</v>
      </c>
      <c r="BA556" s="8">
        <v>52</v>
      </c>
      <c r="BB556" t="s">
        <v>220</v>
      </c>
      <c r="BE556" s="2">
        <v>41621</v>
      </c>
      <c r="BF556" s="8"/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2</v>
      </c>
      <c r="BO556">
        <v>7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1</v>
      </c>
      <c r="CN556" s="6">
        <v>1.4</v>
      </c>
      <c r="CO556" s="8">
        <v>40</v>
      </c>
      <c r="CP556" s="8">
        <v>0</v>
      </c>
      <c r="CQ556" s="8">
        <v>60</v>
      </c>
      <c r="CR556" s="8">
        <v>114</v>
      </c>
      <c r="CS556">
        <v>0</v>
      </c>
      <c r="CT556" s="4">
        <v>0.5643564356435643</v>
      </c>
      <c r="CU556" s="8">
        <v>88</v>
      </c>
      <c r="CV556" s="8">
        <v>126.5</v>
      </c>
      <c r="CW556" s="8">
        <v>0</v>
      </c>
      <c r="CX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f t="shared" si="132"/>
        <v>0</v>
      </c>
      <c r="EO556">
        <f t="shared" si="133"/>
        <v>0</v>
      </c>
      <c r="EP556">
        <f t="shared" si="134"/>
        <v>0</v>
      </c>
      <c r="EQ556">
        <f t="shared" si="135"/>
        <v>0</v>
      </c>
      <c r="ER556">
        <f t="shared" si="136"/>
        <v>0</v>
      </c>
      <c r="ES556">
        <f t="shared" si="137"/>
        <v>0</v>
      </c>
      <c r="ET556">
        <f t="shared" si="138"/>
        <v>0</v>
      </c>
      <c r="EU556">
        <f t="shared" si="139"/>
        <v>0</v>
      </c>
      <c r="EV556">
        <f t="shared" si="140"/>
        <v>0</v>
      </c>
      <c r="EW556">
        <f t="shared" si="141"/>
        <v>0</v>
      </c>
      <c r="EX556">
        <f t="shared" si="142"/>
        <v>0</v>
      </c>
      <c r="EY556" s="8">
        <v>1.5</v>
      </c>
      <c r="EZ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HA556">
        <v>0</v>
      </c>
      <c r="HB556">
        <v>0</v>
      </c>
      <c r="HD556">
        <v>0</v>
      </c>
      <c r="HE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f t="shared" si="143"/>
        <v>0</v>
      </c>
      <c r="HT556">
        <v>0</v>
      </c>
      <c r="HU556">
        <v>1</v>
      </c>
      <c r="HV556">
        <v>0</v>
      </c>
      <c r="HW556" s="2">
        <v>41676</v>
      </c>
      <c r="HX556">
        <v>0</v>
      </c>
      <c r="HZ556">
        <v>55</v>
      </c>
      <c r="IA556">
        <v>1</v>
      </c>
      <c r="ID556">
        <v>0</v>
      </c>
      <c r="IE556">
        <v>0</v>
      </c>
    </row>
    <row r="557" spans="1:239" x14ac:dyDescent="0.35">
      <c r="A557">
        <v>61</v>
      </c>
      <c r="B557">
        <v>2</v>
      </c>
      <c r="C557" s="9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f t="shared" si="130"/>
        <v>0</v>
      </c>
      <c r="M557">
        <v>2</v>
      </c>
      <c r="N557">
        <v>0</v>
      </c>
      <c r="O557">
        <v>0</v>
      </c>
      <c r="P557">
        <v>1</v>
      </c>
      <c r="Q557">
        <f t="shared" si="131"/>
        <v>0</v>
      </c>
      <c r="R557" s="8">
        <v>8</v>
      </c>
      <c r="S557" s="8">
        <v>3.182874884932832E-2</v>
      </c>
      <c r="T557">
        <v>0</v>
      </c>
      <c r="U557">
        <v>1</v>
      </c>
      <c r="V557">
        <v>0</v>
      </c>
      <c r="W557">
        <v>0</v>
      </c>
      <c r="X557" s="8">
        <v>0</v>
      </c>
      <c r="Y557">
        <v>1</v>
      </c>
      <c r="Z557" s="8">
        <v>147</v>
      </c>
      <c r="AA557" s="8">
        <v>76</v>
      </c>
      <c r="AB557" s="8">
        <v>97</v>
      </c>
      <c r="AC557">
        <v>1</v>
      </c>
      <c r="AD557" s="8">
        <v>2.132352941176471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s="8">
        <v>44.5</v>
      </c>
      <c r="AL557" s="8">
        <v>67</v>
      </c>
      <c r="AM557" s="6">
        <v>8.3000000000000007</v>
      </c>
      <c r="AN557">
        <v>0</v>
      </c>
      <c r="AO557" s="8">
        <v>78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 s="8">
        <v>1</v>
      </c>
      <c r="AW557">
        <v>1</v>
      </c>
      <c r="AX557">
        <v>0</v>
      </c>
      <c r="AY557">
        <v>0</v>
      </c>
      <c r="AZ557" s="8">
        <v>619</v>
      </c>
      <c r="BA557" s="8">
        <v>619</v>
      </c>
      <c r="BB557" t="s">
        <v>281</v>
      </c>
      <c r="BE557" s="2">
        <v>42783</v>
      </c>
      <c r="BF557" s="8"/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7</v>
      </c>
      <c r="BO557">
        <v>6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1</v>
      </c>
      <c r="CN557" s="6">
        <v>0.04</v>
      </c>
      <c r="CO557" s="8">
        <v>100</v>
      </c>
      <c r="CP557" s="8">
        <v>0</v>
      </c>
      <c r="CQ557" s="8">
        <v>0</v>
      </c>
      <c r="CR557" s="8">
        <v>115</v>
      </c>
      <c r="CS557">
        <v>0</v>
      </c>
      <c r="CT557" s="4">
        <v>0.78231292517006801</v>
      </c>
      <c r="CU557" s="8">
        <v>32</v>
      </c>
      <c r="CV557" s="8">
        <v>97</v>
      </c>
      <c r="CW557" s="8">
        <v>0</v>
      </c>
      <c r="CX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f t="shared" si="132"/>
        <v>0</v>
      </c>
      <c r="EO557">
        <f t="shared" si="133"/>
        <v>0</v>
      </c>
      <c r="EP557">
        <f t="shared" si="134"/>
        <v>0</v>
      </c>
      <c r="EQ557">
        <f t="shared" si="135"/>
        <v>0</v>
      </c>
      <c r="ER557">
        <f t="shared" si="136"/>
        <v>0</v>
      </c>
      <c r="ES557">
        <f t="shared" si="137"/>
        <v>0</v>
      </c>
      <c r="ET557">
        <f t="shared" si="138"/>
        <v>0</v>
      </c>
      <c r="EU557">
        <f t="shared" si="139"/>
        <v>0</v>
      </c>
      <c r="EV557">
        <f t="shared" si="140"/>
        <v>0</v>
      </c>
      <c r="EW557">
        <f t="shared" si="141"/>
        <v>0</v>
      </c>
      <c r="EX557">
        <f t="shared" si="142"/>
        <v>0</v>
      </c>
      <c r="EY557" s="8">
        <v>1.9736842105263159</v>
      </c>
      <c r="EZ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HA557">
        <v>0</v>
      </c>
      <c r="HB557">
        <v>0</v>
      </c>
      <c r="HD557">
        <v>0</v>
      </c>
      <c r="HE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f t="shared" si="143"/>
        <v>0</v>
      </c>
      <c r="HT557">
        <v>0</v>
      </c>
      <c r="HU557">
        <v>1</v>
      </c>
      <c r="HV557">
        <v>0</v>
      </c>
      <c r="HW557" s="2">
        <v>42797</v>
      </c>
      <c r="HX557">
        <v>0</v>
      </c>
      <c r="HZ557">
        <v>14</v>
      </c>
      <c r="IA557">
        <v>1</v>
      </c>
      <c r="ID557">
        <v>0</v>
      </c>
      <c r="IE557">
        <v>0</v>
      </c>
    </row>
    <row r="558" spans="1:239" x14ac:dyDescent="0.35">
      <c r="A558">
        <v>55</v>
      </c>
      <c r="B558">
        <v>2</v>
      </c>
      <c r="C558" s="9">
        <v>2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f t="shared" si="130"/>
        <v>1</v>
      </c>
      <c r="M558">
        <v>2</v>
      </c>
      <c r="N558">
        <v>0</v>
      </c>
      <c r="O558">
        <v>0</v>
      </c>
      <c r="P558">
        <v>1</v>
      </c>
      <c r="Q558">
        <f t="shared" si="131"/>
        <v>0</v>
      </c>
      <c r="R558" s="8">
        <v>3</v>
      </c>
      <c r="S558" s="8">
        <v>8.0982811811370639E-2</v>
      </c>
      <c r="T558">
        <v>0</v>
      </c>
      <c r="U558">
        <v>1</v>
      </c>
      <c r="V558">
        <v>0</v>
      </c>
      <c r="W558">
        <v>0</v>
      </c>
      <c r="X558" s="8">
        <v>0</v>
      </c>
      <c r="Y558">
        <v>0</v>
      </c>
      <c r="Z558" s="8">
        <v>120</v>
      </c>
      <c r="AA558" s="8">
        <v>80</v>
      </c>
      <c r="AB558" s="8">
        <v>98</v>
      </c>
      <c r="AC558">
        <v>1</v>
      </c>
      <c r="AD558" s="8">
        <v>1.8888888888888891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s="8">
        <v>40.141212264386851</v>
      </c>
      <c r="AL558" s="8">
        <v>109</v>
      </c>
      <c r="AM558" s="6">
        <v>9.6999999999999993</v>
      </c>
      <c r="AN558">
        <v>0</v>
      </c>
      <c r="AO558" s="8">
        <v>116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 s="8">
        <v>3</v>
      </c>
      <c r="AW558">
        <v>0</v>
      </c>
      <c r="AX558">
        <v>0</v>
      </c>
      <c r="AY558">
        <v>1</v>
      </c>
      <c r="AZ558" s="8">
        <v>60</v>
      </c>
      <c r="BA558" s="8">
        <v>20</v>
      </c>
      <c r="BB558" t="s">
        <v>220</v>
      </c>
      <c r="BE558" s="2">
        <v>41493</v>
      </c>
      <c r="BF558" s="8"/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2</v>
      </c>
      <c r="BO558">
        <v>2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0</v>
      </c>
      <c r="CL558">
        <v>0</v>
      </c>
      <c r="CM558">
        <v>0</v>
      </c>
      <c r="CN558" s="6">
        <v>0.5</v>
      </c>
      <c r="CO558" s="8">
        <v>0</v>
      </c>
      <c r="CP558" s="8">
        <v>0</v>
      </c>
      <c r="CQ558" s="8">
        <v>100</v>
      </c>
      <c r="CR558" s="8">
        <v>115.5</v>
      </c>
      <c r="CS558">
        <v>0</v>
      </c>
      <c r="CT558" s="4">
        <v>0.96250000000000002</v>
      </c>
      <c r="CU558" s="8">
        <v>4.5</v>
      </c>
      <c r="CV558" s="8">
        <v>116.5</v>
      </c>
      <c r="CW558" s="8">
        <v>0</v>
      </c>
      <c r="CX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f t="shared" si="132"/>
        <v>0</v>
      </c>
      <c r="EO558">
        <f t="shared" si="133"/>
        <v>0</v>
      </c>
      <c r="EP558">
        <f t="shared" si="134"/>
        <v>0</v>
      </c>
      <c r="EQ558">
        <f t="shared" si="135"/>
        <v>0</v>
      </c>
      <c r="ER558">
        <f t="shared" si="136"/>
        <v>0</v>
      </c>
      <c r="ES558">
        <f t="shared" si="137"/>
        <v>0</v>
      </c>
      <c r="ET558">
        <f t="shared" si="138"/>
        <v>0</v>
      </c>
      <c r="EU558">
        <f t="shared" si="139"/>
        <v>0</v>
      </c>
      <c r="EV558">
        <f t="shared" si="140"/>
        <v>0</v>
      </c>
      <c r="EW558">
        <f t="shared" si="141"/>
        <v>0</v>
      </c>
      <c r="EX558">
        <f t="shared" si="142"/>
        <v>0</v>
      </c>
      <c r="EY558" s="8">
        <v>1.5</v>
      </c>
      <c r="EZ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HA558">
        <v>0</v>
      </c>
      <c r="HB558">
        <v>0</v>
      </c>
      <c r="HD558">
        <v>0</v>
      </c>
      <c r="HE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f t="shared" si="143"/>
        <v>0</v>
      </c>
      <c r="HT558">
        <v>0</v>
      </c>
      <c r="HU558">
        <v>1</v>
      </c>
      <c r="HV558">
        <v>0</v>
      </c>
      <c r="HW558" s="2">
        <v>41522</v>
      </c>
      <c r="HX558">
        <v>0</v>
      </c>
      <c r="HZ558">
        <v>29</v>
      </c>
      <c r="IA558">
        <v>1</v>
      </c>
      <c r="ID558">
        <v>0</v>
      </c>
      <c r="IE558">
        <v>0</v>
      </c>
    </row>
    <row r="559" spans="1:239" x14ac:dyDescent="0.35">
      <c r="A559">
        <v>48</v>
      </c>
      <c r="B559">
        <v>1</v>
      </c>
      <c r="C559" s="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f t="shared" si="130"/>
        <v>0</v>
      </c>
      <c r="M559">
        <v>0</v>
      </c>
      <c r="N559">
        <v>1</v>
      </c>
      <c r="O559">
        <v>0</v>
      </c>
      <c r="P559">
        <v>0</v>
      </c>
      <c r="Q559">
        <f t="shared" si="131"/>
        <v>1</v>
      </c>
      <c r="R559" s="8">
        <v>0</v>
      </c>
      <c r="S559" s="8">
        <v>0</v>
      </c>
      <c r="T559">
        <v>0</v>
      </c>
      <c r="U559">
        <v>1</v>
      </c>
      <c r="V559">
        <v>0</v>
      </c>
      <c r="W559">
        <v>0</v>
      </c>
      <c r="X559" s="8">
        <v>0</v>
      </c>
      <c r="Y559">
        <v>1</v>
      </c>
      <c r="Z559" s="8">
        <v>155</v>
      </c>
      <c r="AA559" s="8">
        <v>85</v>
      </c>
      <c r="AB559" s="8">
        <v>99</v>
      </c>
      <c r="AC559">
        <v>1</v>
      </c>
      <c r="AD559" s="8">
        <v>1.822222222222222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s="8">
        <v>40.116427823400159</v>
      </c>
      <c r="AL559" s="8">
        <v>65</v>
      </c>
      <c r="AM559" s="6">
        <v>6.1</v>
      </c>
      <c r="AN559">
        <v>1</v>
      </c>
      <c r="AO559" s="8">
        <v>10</v>
      </c>
      <c r="AP559">
        <v>5</v>
      </c>
      <c r="AQ559">
        <v>1</v>
      </c>
      <c r="AR559">
        <v>0</v>
      </c>
      <c r="AS559">
        <v>0</v>
      </c>
      <c r="AT559">
        <v>0</v>
      </c>
      <c r="AU559">
        <v>1</v>
      </c>
      <c r="AV559" s="8">
        <v>3</v>
      </c>
      <c r="AW559">
        <v>0</v>
      </c>
      <c r="AX559">
        <v>0</v>
      </c>
      <c r="AY559">
        <v>1</v>
      </c>
      <c r="AZ559" s="8">
        <v>249</v>
      </c>
      <c r="BA559" s="8">
        <v>127.5</v>
      </c>
      <c r="BE559" s="2">
        <v>42488</v>
      </c>
      <c r="BF559" s="8"/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6</v>
      </c>
      <c r="BP559">
        <v>0</v>
      </c>
      <c r="BQ559">
        <v>0</v>
      </c>
      <c r="BR559">
        <v>0</v>
      </c>
      <c r="BS559">
        <v>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0</v>
      </c>
      <c r="CM559">
        <v>1</v>
      </c>
      <c r="CN559" s="6">
        <v>4.8</v>
      </c>
      <c r="CO559" s="8">
        <v>80</v>
      </c>
      <c r="CP559" s="8">
        <v>0</v>
      </c>
      <c r="CQ559" s="8">
        <v>20</v>
      </c>
      <c r="CR559" s="8">
        <v>116</v>
      </c>
      <c r="CS559">
        <v>0</v>
      </c>
      <c r="CT559" s="4">
        <v>0.74838709677419357</v>
      </c>
      <c r="CU559" s="8">
        <v>39</v>
      </c>
      <c r="CV559" s="8">
        <v>128</v>
      </c>
      <c r="CW559" s="8">
        <v>0</v>
      </c>
      <c r="CX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f t="shared" si="132"/>
        <v>0</v>
      </c>
      <c r="EO559">
        <f t="shared" si="133"/>
        <v>0</v>
      </c>
      <c r="EP559">
        <f t="shared" si="134"/>
        <v>0</v>
      </c>
      <c r="EQ559">
        <f t="shared" si="135"/>
        <v>0</v>
      </c>
      <c r="ER559">
        <f t="shared" si="136"/>
        <v>0</v>
      </c>
      <c r="ES559">
        <f t="shared" si="137"/>
        <v>0</v>
      </c>
      <c r="ET559">
        <f t="shared" si="138"/>
        <v>0</v>
      </c>
      <c r="EU559">
        <f t="shared" si="139"/>
        <v>0</v>
      </c>
      <c r="EV559">
        <f t="shared" si="140"/>
        <v>0</v>
      </c>
      <c r="EW559">
        <f t="shared" si="141"/>
        <v>0</v>
      </c>
      <c r="EX559">
        <f t="shared" si="142"/>
        <v>0</v>
      </c>
      <c r="EY559" s="8">
        <v>1.845070422535211</v>
      </c>
      <c r="EZ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HA559">
        <v>0</v>
      </c>
      <c r="HB559">
        <v>0</v>
      </c>
      <c r="HD559">
        <v>0</v>
      </c>
      <c r="HE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f t="shared" si="143"/>
        <v>0</v>
      </c>
      <c r="HT559">
        <v>0</v>
      </c>
      <c r="HU559">
        <v>1</v>
      </c>
      <c r="HV559">
        <v>0</v>
      </c>
      <c r="HW559" s="2">
        <v>42549</v>
      </c>
      <c r="HX559">
        <v>0</v>
      </c>
      <c r="HZ559">
        <v>61</v>
      </c>
      <c r="IA559">
        <v>1</v>
      </c>
      <c r="ID559">
        <v>0</v>
      </c>
      <c r="IE559">
        <v>0</v>
      </c>
    </row>
    <row r="560" spans="1:239" x14ac:dyDescent="0.35">
      <c r="A560">
        <v>65</v>
      </c>
      <c r="B560">
        <v>1</v>
      </c>
      <c r="C560" s="9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f t="shared" si="130"/>
        <v>0</v>
      </c>
      <c r="M560">
        <v>0</v>
      </c>
      <c r="N560">
        <v>1</v>
      </c>
      <c r="O560">
        <v>0</v>
      </c>
      <c r="P560">
        <v>0</v>
      </c>
      <c r="Q560">
        <f t="shared" si="131"/>
        <v>1</v>
      </c>
      <c r="R560" s="8">
        <v>0</v>
      </c>
      <c r="S560" s="8">
        <v>0</v>
      </c>
      <c r="T560">
        <v>0</v>
      </c>
      <c r="U560">
        <v>1</v>
      </c>
      <c r="V560">
        <v>0</v>
      </c>
      <c r="W560">
        <v>0</v>
      </c>
      <c r="X560" s="8">
        <v>0</v>
      </c>
      <c r="Y560">
        <v>1</v>
      </c>
      <c r="Z560" s="8">
        <v>147</v>
      </c>
      <c r="AA560" s="8">
        <v>68</v>
      </c>
      <c r="AB560" s="8">
        <v>96</v>
      </c>
      <c r="AC560">
        <v>0</v>
      </c>
      <c r="AD560" s="8">
        <v>1.9333333333333329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 s="8">
        <v>45</v>
      </c>
      <c r="AL560" s="8">
        <v>60</v>
      </c>
      <c r="AM560" s="6">
        <v>7</v>
      </c>
      <c r="AN560">
        <v>1</v>
      </c>
      <c r="AO560" s="8">
        <v>50</v>
      </c>
      <c r="AP560">
        <v>2</v>
      </c>
      <c r="AQ560">
        <v>1</v>
      </c>
      <c r="AR560">
        <v>1</v>
      </c>
      <c r="AS560">
        <v>0</v>
      </c>
      <c r="AT560">
        <v>0</v>
      </c>
      <c r="AU560">
        <v>0</v>
      </c>
      <c r="AV560" s="8">
        <v>2</v>
      </c>
      <c r="AW560">
        <v>0</v>
      </c>
      <c r="AX560">
        <v>1</v>
      </c>
      <c r="AY560">
        <v>0</v>
      </c>
      <c r="AZ560" s="8">
        <v>113</v>
      </c>
      <c r="BA560" s="8">
        <v>0</v>
      </c>
      <c r="BB560" t="s">
        <v>217</v>
      </c>
      <c r="BE560" s="2">
        <v>42525</v>
      </c>
      <c r="BF560" s="8"/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</v>
      </c>
      <c r="BO560">
        <v>4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0</v>
      </c>
      <c r="CN560" s="6">
        <v>0.68580971314044781</v>
      </c>
      <c r="CO560" s="8">
        <v>0.45386392187056779</v>
      </c>
      <c r="CP560" s="8">
        <v>0.1095023725514053</v>
      </c>
      <c r="CQ560" s="8">
        <v>99.436633705578032</v>
      </c>
      <c r="CR560" s="8">
        <v>120</v>
      </c>
      <c r="CS560">
        <v>0</v>
      </c>
      <c r="CT560" s="4">
        <v>0.81632653061224492</v>
      </c>
      <c r="CU560" s="8">
        <v>27</v>
      </c>
      <c r="CV560" s="8">
        <v>121</v>
      </c>
      <c r="CW560" s="8">
        <v>0</v>
      </c>
      <c r="CX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f t="shared" si="132"/>
        <v>0</v>
      </c>
      <c r="EO560">
        <f t="shared" si="133"/>
        <v>0</v>
      </c>
      <c r="EP560">
        <f t="shared" si="134"/>
        <v>0</v>
      </c>
      <c r="EQ560">
        <f t="shared" si="135"/>
        <v>0</v>
      </c>
      <c r="ER560">
        <f t="shared" si="136"/>
        <v>0</v>
      </c>
      <c r="ES560">
        <f t="shared" si="137"/>
        <v>0</v>
      </c>
      <c r="ET560">
        <f t="shared" si="138"/>
        <v>0</v>
      </c>
      <c r="EU560">
        <f t="shared" si="139"/>
        <v>0</v>
      </c>
      <c r="EV560">
        <f t="shared" si="140"/>
        <v>0</v>
      </c>
      <c r="EW560">
        <f t="shared" si="141"/>
        <v>0</v>
      </c>
      <c r="EX560">
        <f t="shared" si="142"/>
        <v>0</v>
      </c>
      <c r="EY560" s="8">
        <v>2.0149253731343282</v>
      </c>
      <c r="EZ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1</v>
      </c>
      <c r="GZ560" s="2">
        <v>42527</v>
      </c>
      <c r="HA560">
        <v>1</v>
      </c>
      <c r="HB560">
        <v>0</v>
      </c>
      <c r="HD560">
        <v>0</v>
      </c>
      <c r="HE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f t="shared" si="143"/>
        <v>1</v>
      </c>
      <c r="HT560">
        <v>0</v>
      </c>
      <c r="HU560">
        <v>1</v>
      </c>
      <c r="HV560">
        <v>1</v>
      </c>
      <c r="HW560" s="2">
        <v>42608</v>
      </c>
      <c r="HX560">
        <v>0</v>
      </c>
      <c r="HZ560">
        <v>83</v>
      </c>
      <c r="IA560">
        <v>1</v>
      </c>
      <c r="IB560">
        <v>2</v>
      </c>
      <c r="IC560">
        <v>1</v>
      </c>
      <c r="ID560">
        <v>1</v>
      </c>
      <c r="IE560">
        <v>1</v>
      </c>
    </row>
    <row r="561" spans="1:239" x14ac:dyDescent="0.35">
      <c r="A561">
        <v>60</v>
      </c>
      <c r="B561">
        <v>1</v>
      </c>
      <c r="C561" s="9">
        <v>2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f t="shared" si="130"/>
        <v>1</v>
      </c>
      <c r="M561">
        <v>1</v>
      </c>
      <c r="N561">
        <v>0</v>
      </c>
      <c r="O561">
        <v>1</v>
      </c>
      <c r="P561">
        <v>0</v>
      </c>
      <c r="Q561">
        <f t="shared" si="131"/>
        <v>1</v>
      </c>
      <c r="R561" s="8">
        <v>0</v>
      </c>
      <c r="S561" s="8">
        <v>0.14026367570838161</v>
      </c>
      <c r="T561">
        <v>2</v>
      </c>
      <c r="U561">
        <v>0</v>
      </c>
      <c r="V561">
        <v>0</v>
      </c>
      <c r="W561">
        <v>1</v>
      </c>
      <c r="X561" s="8">
        <v>11</v>
      </c>
      <c r="Y561">
        <v>1</v>
      </c>
      <c r="Z561" s="8">
        <v>175</v>
      </c>
      <c r="AA561" s="8">
        <v>100</v>
      </c>
      <c r="AB561" s="8">
        <v>97.781144781144789</v>
      </c>
      <c r="AC561">
        <v>0</v>
      </c>
      <c r="AD561" s="8">
        <v>1.9159663865546219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 s="8">
        <v>43.923164041544332</v>
      </c>
      <c r="AL561" s="8">
        <v>110</v>
      </c>
      <c r="AM561" s="6">
        <v>8.5796049290360532</v>
      </c>
      <c r="AN561">
        <v>0</v>
      </c>
      <c r="AO561" s="8">
        <v>86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 s="8">
        <v>3</v>
      </c>
      <c r="AW561">
        <v>0</v>
      </c>
      <c r="AX561">
        <v>0</v>
      </c>
      <c r="AY561">
        <v>1</v>
      </c>
      <c r="AZ561" s="8">
        <v>71</v>
      </c>
      <c r="BA561" s="8">
        <v>34</v>
      </c>
      <c r="BB561" t="s">
        <v>220</v>
      </c>
      <c r="BE561" s="2">
        <v>41830</v>
      </c>
      <c r="BF561" s="8"/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7</v>
      </c>
      <c r="BO561">
        <v>6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0</v>
      </c>
      <c r="CL561">
        <v>0</v>
      </c>
      <c r="CM561">
        <v>1</v>
      </c>
      <c r="CN561" s="6">
        <v>0.71353873911123233</v>
      </c>
      <c r="CO561" s="8">
        <v>20</v>
      </c>
      <c r="CP561" s="8">
        <v>4.3449923962633058E-2</v>
      </c>
      <c r="CQ561" s="8">
        <v>79.956550076037374</v>
      </c>
      <c r="CR561" s="8">
        <v>120.5</v>
      </c>
      <c r="CS561">
        <v>0</v>
      </c>
      <c r="CT561" s="4">
        <v>0.68857142857142861</v>
      </c>
      <c r="CU561" s="8">
        <v>54.5</v>
      </c>
      <c r="CV561" s="8">
        <v>142</v>
      </c>
      <c r="CW561" s="8">
        <v>0</v>
      </c>
      <c r="CX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f t="shared" si="132"/>
        <v>0</v>
      </c>
      <c r="EO561">
        <f t="shared" si="133"/>
        <v>0</v>
      </c>
      <c r="EP561">
        <f t="shared" si="134"/>
        <v>0</v>
      </c>
      <c r="EQ561">
        <f t="shared" si="135"/>
        <v>0</v>
      </c>
      <c r="ER561">
        <f t="shared" si="136"/>
        <v>0</v>
      </c>
      <c r="ES561">
        <f t="shared" si="137"/>
        <v>0</v>
      </c>
      <c r="ET561">
        <f t="shared" si="138"/>
        <v>0</v>
      </c>
      <c r="EU561">
        <f t="shared" si="139"/>
        <v>0</v>
      </c>
      <c r="EV561">
        <f t="shared" si="140"/>
        <v>0</v>
      </c>
      <c r="EW561">
        <f t="shared" si="141"/>
        <v>0</v>
      </c>
      <c r="EX561">
        <f t="shared" si="142"/>
        <v>0</v>
      </c>
      <c r="EY561" s="8">
        <v>1.8529411764705881</v>
      </c>
      <c r="EZ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HA561">
        <v>0</v>
      </c>
      <c r="HB561">
        <v>0</v>
      </c>
      <c r="HD561">
        <v>0</v>
      </c>
      <c r="HE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f t="shared" si="143"/>
        <v>0</v>
      </c>
      <c r="HT561">
        <v>0</v>
      </c>
      <c r="HU561">
        <v>1</v>
      </c>
      <c r="HV561">
        <v>0</v>
      </c>
      <c r="HW561" s="2">
        <v>41864</v>
      </c>
      <c r="HX561">
        <v>0</v>
      </c>
      <c r="HZ561">
        <v>34</v>
      </c>
      <c r="IA561">
        <v>1</v>
      </c>
      <c r="ID561">
        <v>0</v>
      </c>
      <c r="IE561">
        <v>0</v>
      </c>
    </row>
    <row r="562" spans="1:239" x14ac:dyDescent="0.35">
      <c r="A562">
        <v>65</v>
      </c>
      <c r="B562">
        <v>2</v>
      </c>
      <c r="C562" s="9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f t="shared" si="130"/>
        <v>0</v>
      </c>
      <c r="M562">
        <v>0</v>
      </c>
      <c r="N562">
        <v>1</v>
      </c>
      <c r="O562">
        <v>0</v>
      </c>
      <c r="P562">
        <v>0</v>
      </c>
      <c r="Q562">
        <f t="shared" si="131"/>
        <v>1</v>
      </c>
      <c r="R562" s="8">
        <v>0</v>
      </c>
      <c r="S562" s="8">
        <v>0</v>
      </c>
      <c r="T562">
        <v>0</v>
      </c>
      <c r="U562">
        <v>1</v>
      </c>
      <c r="V562">
        <v>0</v>
      </c>
      <c r="W562">
        <v>0</v>
      </c>
      <c r="X562" s="8">
        <v>0</v>
      </c>
      <c r="Y562">
        <v>1</v>
      </c>
      <c r="Z562" s="8">
        <v>147</v>
      </c>
      <c r="AA562" s="8">
        <v>68</v>
      </c>
      <c r="AB562" s="8">
        <v>96</v>
      </c>
      <c r="AC562">
        <v>0</v>
      </c>
      <c r="AD562" s="8">
        <v>1.880597014925373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s="8">
        <v>45</v>
      </c>
      <c r="AL562" s="8">
        <v>60</v>
      </c>
      <c r="AM562" s="6">
        <v>7</v>
      </c>
      <c r="AN562">
        <v>1</v>
      </c>
      <c r="AO562" s="8">
        <v>50</v>
      </c>
      <c r="AP562">
        <v>2</v>
      </c>
      <c r="AQ562">
        <v>1</v>
      </c>
      <c r="AR562">
        <v>1</v>
      </c>
      <c r="AS562">
        <v>0</v>
      </c>
      <c r="AT562">
        <v>0</v>
      </c>
      <c r="AU562">
        <v>0</v>
      </c>
      <c r="AV562" s="8">
        <v>2</v>
      </c>
      <c r="AW562">
        <v>0</v>
      </c>
      <c r="AX562">
        <v>1</v>
      </c>
      <c r="AY562">
        <v>0</v>
      </c>
      <c r="AZ562" s="8">
        <v>116</v>
      </c>
      <c r="BA562" s="8">
        <v>0</v>
      </c>
      <c r="BB562" t="s">
        <v>217</v>
      </c>
      <c r="BE562" s="2">
        <v>42607</v>
      </c>
      <c r="BF562" s="8"/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2</v>
      </c>
      <c r="BO562">
        <v>2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0</v>
      </c>
      <c r="CM562">
        <v>0</v>
      </c>
      <c r="CN562" s="6">
        <v>0.04</v>
      </c>
      <c r="CO562" s="8">
        <v>0</v>
      </c>
      <c r="CP562" s="8">
        <v>0</v>
      </c>
      <c r="CQ562" s="8">
        <v>100</v>
      </c>
      <c r="CR562" s="8">
        <v>121</v>
      </c>
      <c r="CS562">
        <v>0</v>
      </c>
      <c r="CT562" s="4">
        <v>0.8231292517006803</v>
      </c>
      <c r="CU562" s="8">
        <v>26</v>
      </c>
      <c r="CV562" s="8">
        <v>120</v>
      </c>
      <c r="CW562" s="8">
        <v>0</v>
      </c>
      <c r="CX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f t="shared" si="132"/>
        <v>0</v>
      </c>
      <c r="EO562">
        <f t="shared" si="133"/>
        <v>0</v>
      </c>
      <c r="EP562">
        <f t="shared" si="134"/>
        <v>0</v>
      </c>
      <c r="EQ562">
        <f t="shared" si="135"/>
        <v>0</v>
      </c>
      <c r="ER562">
        <f t="shared" si="136"/>
        <v>0</v>
      </c>
      <c r="ES562">
        <f t="shared" si="137"/>
        <v>0</v>
      </c>
      <c r="ET562">
        <f t="shared" si="138"/>
        <v>0</v>
      </c>
      <c r="EU562">
        <f t="shared" si="139"/>
        <v>0</v>
      </c>
      <c r="EV562">
        <f t="shared" si="140"/>
        <v>0</v>
      </c>
      <c r="EW562">
        <f t="shared" si="141"/>
        <v>0</v>
      </c>
      <c r="EX562">
        <f t="shared" si="142"/>
        <v>0</v>
      </c>
      <c r="EY562" s="8">
        <v>1.8656716417910451</v>
      </c>
      <c r="EZ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HA562">
        <v>0</v>
      </c>
      <c r="HB562">
        <v>0</v>
      </c>
      <c r="HD562">
        <v>0</v>
      </c>
      <c r="HE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f t="shared" si="143"/>
        <v>0</v>
      </c>
      <c r="HT562">
        <v>0</v>
      </c>
      <c r="HU562">
        <v>1</v>
      </c>
      <c r="HV562">
        <v>0</v>
      </c>
      <c r="HW562" s="2">
        <v>42704</v>
      </c>
      <c r="HX562">
        <v>0</v>
      </c>
      <c r="HZ562">
        <v>97</v>
      </c>
      <c r="IA562">
        <v>1</v>
      </c>
      <c r="ID562">
        <v>0</v>
      </c>
      <c r="IE562">
        <v>0</v>
      </c>
    </row>
    <row r="563" spans="1:239" x14ac:dyDescent="0.35">
      <c r="A563">
        <v>52</v>
      </c>
      <c r="B563">
        <v>2</v>
      </c>
      <c r="C563" s="9">
        <v>2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f t="shared" si="130"/>
        <v>1</v>
      </c>
      <c r="M563">
        <v>0</v>
      </c>
      <c r="N563">
        <v>1</v>
      </c>
      <c r="O563">
        <v>0</v>
      </c>
      <c r="P563">
        <v>0</v>
      </c>
      <c r="Q563">
        <f t="shared" si="131"/>
        <v>1</v>
      </c>
      <c r="R563" s="8">
        <v>0</v>
      </c>
      <c r="S563" s="8">
        <v>0</v>
      </c>
      <c r="T563">
        <v>0</v>
      </c>
      <c r="U563">
        <v>1</v>
      </c>
      <c r="V563">
        <v>0</v>
      </c>
      <c r="W563">
        <v>0</v>
      </c>
      <c r="X563" s="8">
        <v>0</v>
      </c>
      <c r="Y563">
        <v>1</v>
      </c>
      <c r="Z563" s="8">
        <v>140</v>
      </c>
      <c r="AA563" s="8">
        <v>90</v>
      </c>
      <c r="AB563" s="8">
        <v>97</v>
      </c>
      <c r="AC563">
        <v>0</v>
      </c>
      <c r="AD563" s="8">
        <v>1.9172413793103451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s="8">
        <v>41.5</v>
      </c>
      <c r="AL563" s="8">
        <v>50</v>
      </c>
      <c r="AM563" s="6">
        <v>7.1</v>
      </c>
      <c r="AN563">
        <v>1</v>
      </c>
      <c r="AO563" s="8">
        <v>115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 s="8">
        <v>2</v>
      </c>
      <c r="AW563">
        <v>0</v>
      </c>
      <c r="AX563">
        <v>1</v>
      </c>
      <c r="AY563">
        <v>0</v>
      </c>
      <c r="AZ563" s="8">
        <v>27</v>
      </c>
      <c r="BA563" s="8">
        <v>0</v>
      </c>
      <c r="BB563" t="s">
        <v>217</v>
      </c>
      <c r="BE563" s="2">
        <v>42577</v>
      </c>
      <c r="BF563" s="8"/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7</v>
      </c>
      <c r="BO563">
        <v>2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0</v>
      </c>
      <c r="CL563">
        <v>0</v>
      </c>
      <c r="CM563">
        <v>0</v>
      </c>
      <c r="CN563" s="6">
        <v>1.2</v>
      </c>
      <c r="CO563" s="8">
        <v>10</v>
      </c>
      <c r="CP563" s="8">
        <v>0</v>
      </c>
      <c r="CQ563" s="8">
        <v>90</v>
      </c>
      <c r="CR563" s="8">
        <v>123</v>
      </c>
      <c r="CS563">
        <v>0</v>
      </c>
      <c r="CT563" s="4">
        <v>0.87857142857142856</v>
      </c>
      <c r="CU563" s="8">
        <v>17</v>
      </c>
      <c r="CV563" s="8">
        <v>110</v>
      </c>
      <c r="CW563" s="8">
        <v>0</v>
      </c>
      <c r="CX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f t="shared" si="132"/>
        <v>0</v>
      </c>
      <c r="EO563">
        <f t="shared" si="133"/>
        <v>0</v>
      </c>
      <c r="EP563">
        <f t="shared" si="134"/>
        <v>0</v>
      </c>
      <c r="EQ563">
        <f t="shared" si="135"/>
        <v>0</v>
      </c>
      <c r="ER563">
        <f t="shared" si="136"/>
        <v>0</v>
      </c>
      <c r="ES563">
        <f t="shared" si="137"/>
        <v>0</v>
      </c>
      <c r="ET563">
        <f t="shared" si="138"/>
        <v>0</v>
      </c>
      <c r="EU563">
        <f t="shared" si="139"/>
        <v>0</v>
      </c>
      <c r="EV563">
        <f t="shared" si="140"/>
        <v>0</v>
      </c>
      <c r="EW563">
        <f t="shared" si="141"/>
        <v>0</v>
      </c>
      <c r="EX563">
        <f t="shared" si="142"/>
        <v>0</v>
      </c>
      <c r="EY563" s="8">
        <v>1.3356643356643361</v>
      </c>
      <c r="EZ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HA563">
        <v>0</v>
      </c>
      <c r="HB563">
        <v>0</v>
      </c>
      <c r="HD563">
        <v>0</v>
      </c>
      <c r="HE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f t="shared" si="143"/>
        <v>0</v>
      </c>
      <c r="HT563">
        <v>0</v>
      </c>
      <c r="HU563">
        <v>1</v>
      </c>
      <c r="HV563">
        <v>0</v>
      </c>
      <c r="HW563" s="2">
        <v>42709</v>
      </c>
      <c r="HX563">
        <v>0</v>
      </c>
      <c r="HZ563">
        <v>132</v>
      </c>
      <c r="IA563">
        <v>1</v>
      </c>
      <c r="ID563">
        <v>0</v>
      </c>
      <c r="IE563">
        <v>0</v>
      </c>
    </row>
    <row r="564" spans="1:239" x14ac:dyDescent="0.35">
      <c r="A564">
        <v>65</v>
      </c>
      <c r="B564">
        <v>1</v>
      </c>
      <c r="C564" s="9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f t="shared" si="130"/>
        <v>0</v>
      </c>
      <c r="M564">
        <v>0</v>
      </c>
      <c r="N564">
        <v>1</v>
      </c>
      <c r="O564">
        <v>0</v>
      </c>
      <c r="P564">
        <v>0</v>
      </c>
      <c r="Q564">
        <f t="shared" si="131"/>
        <v>1</v>
      </c>
      <c r="R564" s="8">
        <v>0</v>
      </c>
      <c r="S564" s="8">
        <v>0</v>
      </c>
      <c r="T564">
        <v>0</v>
      </c>
      <c r="U564">
        <v>1</v>
      </c>
      <c r="V564">
        <v>0</v>
      </c>
      <c r="W564">
        <v>0</v>
      </c>
      <c r="X564" s="8">
        <v>0</v>
      </c>
      <c r="Y564">
        <v>0</v>
      </c>
      <c r="Z564" s="8">
        <v>134.86833026536129</v>
      </c>
      <c r="AA564" s="8">
        <v>73.5</v>
      </c>
      <c r="AB564" s="8">
        <v>97.7814871016692</v>
      </c>
      <c r="AC564">
        <v>1</v>
      </c>
      <c r="AD564" s="8">
        <v>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 s="8">
        <v>43.946125302931272</v>
      </c>
      <c r="AL564" s="8">
        <v>116</v>
      </c>
      <c r="AM564" s="6">
        <v>8.8000000000000007</v>
      </c>
      <c r="AN564">
        <v>0</v>
      </c>
      <c r="AO564" s="8">
        <v>84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 s="8">
        <v>3</v>
      </c>
      <c r="AW564">
        <v>0</v>
      </c>
      <c r="AX564">
        <v>0</v>
      </c>
      <c r="AY564">
        <v>1</v>
      </c>
      <c r="AZ564" s="8">
        <v>221</v>
      </c>
      <c r="BA564" s="8">
        <v>221</v>
      </c>
      <c r="BB564" t="s">
        <v>222</v>
      </c>
      <c r="BE564" s="2">
        <v>42026</v>
      </c>
      <c r="BF564" s="8"/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7</v>
      </c>
      <c r="BO564">
        <v>2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0</v>
      </c>
      <c r="CN564" s="6">
        <v>1.5</v>
      </c>
      <c r="CO564" s="8">
        <v>50</v>
      </c>
      <c r="CP564" s="8">
        <v>0</v>
      </c>
      <c r="CQ564" s="8">
        <v>50</v>
      </c>
      <c r="CR564" s="8">
        <v>128</v>
      </c>
      <c r="CS564">
        <v>0</v>
      </c>
      <c r="CT564" s="4">
        <v>0.94907380960491272</v>
      </c>
      <c r="CU564" s="8">
        <v>6.8683302653612941</v>
      </c>
      <c r="CV564" s="8">
        <v>128</v>
      </c>
      <c r="CW564" s="8">
        <v>0</v>
      </c>
      <c r="CX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f t="shared" si="132"/>
        <v>0</v>
      </c>
      <c r="EO564">
        <f t="shared" si="133"/>
        <v>0</v>
      </c>
      <c r="EP564">
        <f t="shared" si="134"/>
        <v>0</v>
      </c>
      <c r="EQ564">
        <f t="shared" si="135"/>
        <v>0</v>
      </c>
      <c r="ER564">
        <f t="shared" si="136"/>
        <v>0</v>
      </c>
      <c r="ES564">
        <f t="shared" si="137"/>
        <v>0</v>
      </c>
      <c r="ET564">
        <f t="shared" si="138"/>
        <v>0</v>
      </c>
      <c r="EU564">
        <f t="shared" si="139"/>
        <v>0</v>
      </c>
      <c r="EV564">
        <f t="shared" si="140"/>
        <v>0</v>
      </c>
      <c r="EW564">
        <f t="shared" si="141"/>
        <v>0</v>
      </c>
      <c r="EX564">
        <f t="shared" si="142"/>
        <v>0</v>
      </c>
      <c r="EY564" s="8">
        <v>1.5</v>
      </c>
      <c r="EZ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HA564">
        <v>0</v>
      </c>
      <c r="HB564">
        <v>0</v>
      </c>
      <c r="HD564">
        <v>0</v>
      </c>
      <c r="HE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f t="shared" si="143"/>
        <v>0</v>
      </c>
      <c r="HT564">
        <v>0</v>
      </c>
      <c r="HU564">
        <v>1</v>
      </c>
      <c r="HV564">
        <v>0</v>
      </c>
      <c r="HW564" s="2">
        <v>42074</v>
      </c>
      <c r="HX564">
        <v>0</v>
      </c>
      <c r="HZ564">
        <v>48</v>
      </c>
      <c r="IA564">
        <v>1</v>
      </c>
      <c r="ID564">
        <v>0</v>
      </c>
      <c r="IE564">
        <v>0</v>
      </c>
    </row>
    <row r="565" spans="1:239" x14ac:dyDescent="0.35">
      <c r="A565">
        <v>48</v>
      </c>
      <c r="B565">
        <v>1</v>
      </c>
      <c r="C565" s="9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f t="shared" si="130"/>
        <v>0</v>
      </c>
      <c r="M565">
        <v>0</v>
      </c>
      <c r="N565">
        <v>1</v>
      </c>
      <c r="O565">
        <v>0</v>
      </c>
      <c r="P565">
        <v>0</v>
      </c>
      <c r="Q565">
        <f t="shared" si="131"/>
        <v>1</v>
      </c>
      <c r="R565" s="8">
        <v>0</v>
      </c>
      <c r="S565" s="8">
        <v>0</v>
      </c>
      <c r="T565">
        <v>0</v>
      </c>
      <c r="U565">
        <v>1</v>
      </c>
      <c r="V565">
        <v>0</v>
      </c>
      <c r="W565">
        <v>0</v>
      </c>
      <c r="X565" s="8">
        <v>0</v>
      </c>
      <c r="Y565">
        <v>1</v>
      </c>
      <c r="Z565" s="8">
        <v>155</v>
      </c>
      <c r="AA565" s="8">
        <v>85</v>
      </c>
      <c r="AB565" s="8">
        <v>99</v>
      </c>
      <c r="AC565">
        <v>1</v>
      </c>
      <c r="AD565" s="8">
        <v>1.8524590163934429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 s="8">
        <v>40</v>
      </c>
      <c r="AL565" s="8">
        <v>65</v>
      </c>
      <c r="AM565" s="6">
        <v>6.1</v>
      </c>
      <c r="AN565">
        <v>1</v>
      </c>
      <c r="AO565" s="8">
        <v>10</v>
      </c>
      <c r="AP565">
        <v>5</v>
      </c>
      <c r="AQ565">
        <v>1</v>
      </c>
      <c r="AR565">
        <v>0</v>
      </c>
      <c r="AS565">
        <v>0</v>
      </c>
      <c r="AT565">
        <v>0</v>
      </c>
      <c r="AU565">
        <v>1</v>
      </c>
      <c r="AV565" s="8">
        <v>3</v>
      </c>
      <c r="AW565">
        <v>0</v>
      </c>
      <c r="AX565">
        <v>0</v>
      </c>
      <c r="AY565">
        <v>1</v>
      </c>
      <c r="AZ565" s="8">
        <v>212</v>
      </c>
      <c r="BA565" s="8">
        <v>169</v>
      </c>
      <c r="BE565" s="2">
        <v>42488</v>
      </c>
      <c r="BF565" s="8"/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</v>
      </c>
      <c r="BO565">
        <v>6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1</v>
      </c>
      <c r="CN565" s="6">
        <v>0.7</v>
      </c>
      <c r="CO565" s="8">
        <v>0</v>
      </c>
      <c r="CP565" s="8">
        <v>0</v>
      </c>
      <c r="CQ565" s="8">
        <v>100</v>
      </c>
      <c r="CR565" s="8">
        <v>128</v>
      </c>
      <c r="CS565">
        <v>0</v>
      </c>
      <c r="CT565" s="4">
        <v>0.82580645161290323</v>
      </c>
      <c r="CU565" s="8">
        <v>27</v>
      </c>
      <c r="CV565" s="8">
        <v>116</v>
      </c>
      <c r="CW565" s="8">
        <v>0</v>
      </c>
      <c r="CX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f t="shared" si="132"/>
        <v>0</v>
      </c>
      <c r="EO565">
        <f t="shared" si="133"/>
        <v>0</v>
      </c>
      <c r="EP565">
        <f t="shared" si="134"/>
        <v>0</v>
      </c>
      <c r="EQ565">
        <f t="shared" si="135"/>
        <v>0</v>
      </c>
      <c r="ER565">
        <f t="shared" si="136"/>
        <v>0</v>
      </c>
      <c r="ES565">
        <f t="shared" si="137"/>
        <v>0</v>
      </c>
      <c r="ET565">
        <f t="shared" si="138"/>
        <v>0</v>
      </c>
      <c r="EU565">
        <f t="shared" si="139"/>
        <v>0</v>
      </c>
      <c r="EV565">
        <f t="shared" si="140"/>
        <v>0</v>
      </c>
      <c r="EW565">
        <f t="shared" si="141"/>
        <v>0</v>
      </c>
      <c r="EX565">
        <f t="shared" si="142"/>
        <v>0</v>
      </c>
      <c r="EY565" s="8">
        <v>1.8055555555555549</v>
      </c>
      <c r="EZ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HA565">
        <v>0</v>
      </c>
      <c r="HB565">
        <v>0</v>
      </c>
      <c r="HD565">
        <v>0</v>
      </c>
      <c r="HE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f t="shared" si="143"/>
        <v>0</v>
      </c>
      <c r="HT565">
        <v>0</v>
      </c>
      <c r="HU565">
        <v>1</v>
      </c>
      <c r="HV565">
        <v>0</v>
      </c>
      <c r="HW565" s="2">
        <v>42549</v>
      </c>
      <c r="HX565">
        <v>0</v>
      </c>
      <c r="HZ565">
        <v>61</v>
      </c>
      <c r="IA565">
        <v>1</v>
      </c>
      <c r="ID565">
        <v>0</v>
      </c>
      <c r="IE565">
        <v>0</v>
      </c>
    </row>
    <row r="566" spans="1:239" x14ac:dyDescent="0.35">
      <c r="A566">
        <v>80</v>
      </c>
      <c r="B566">
        <v>1</v>
      </c>
      <c r="C566" s="9">
        <v>2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f t="shared" si="130"/>
        <v>1</v>
      </c>
      <c r="M566">
        <v>0</v>
      </c>
      <c r="N566">
        <v>1</v>
      </c>
      <c r="O566">
        <v>0</v>
      </c>
      <c r="P566">
        <v>0</v>
      </c>
      <c r="Q566">
        <f t="shared" si="131"/>
        <v>1</v>
      </c>
      <c r="R566" s="8">
        <v>0</v>
      </c>
      <c r="S566" s="8">
        <v>0</v>
      </c>
      <c r="T566">
        <v>0</v>
      </c>
      <c r="U566">
        <v>1</v>
      </c>
      <c r="V566">
        <v>0</v>
      </c>
      <c r="W566">
        <v>0</v>
      </c>
      <c r="X566" s="8">
        <v>0</v>
      </c>
      <c r="Y566">
        <v>0</v>
      </c>
      <c r="Z566" s="8">
        <v>130</v>
      </c>
      <c r="AA566" s="8">
        <v>70</v>
      </c>
      <c r="AB566" s="8">
        <v>97.785941813548519</v>
      </c>
      <c r="AC566">
        <v>0</v>
      </c>
      <c r="AD566" s="8">
        <v>1.8914728682170541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s="8">
        <v>43.500000000000007</v>
      </c>
      <c r="AL566" s="8">
        <v>57</v>
      </c>
      <c r="AM566" s="6">
        <v>7.6460078927515962</v>
      </c>
      <c r="AN566">
        <v>0</v>
      </c>
      <c r="AO566" s="8">
        <v>68.5</v>
      </c>
      <c r="AQ566">
        <v>1</v>
      </c>
      <c r="AR566">
        <v>0</v>
      </c>
      <c r="AS566">
        <v>0</v>
      </c>
      <c r="AT566">
        <v>0</v>
      </c>
      <c r="AU566">
        <v>0</v>
      </c>
      <c r="AV566" s="8">
        <v>2</v>
      </c>
      <c r="AW566">
        <v>0</v>
      </c>
      <c r="AX566">
        <v>1</v>
      </c>
      <c r="AY566">
        <v>0</v>
      </c>
      <c r="AZ566" s="8">
        <v>117</v>
      </c>
      <c r="BA566" s="8">
        <v>0</v>
      </c>
      <c r="BB566" t="s">
        <v>220</v>
      </c>
      <c r="BE566" s="2">
        <v>41380</v>
      </c>
      <c r="BF566" s="8"/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7</v>
      </c>
      <c r="BO566">
        <v>6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1</v>
      </c>
      <c r="CN566" s="6">
        <v>0.78529325630440983</v>
      </c>
      <c r="CO566" s="8">
        <v>0.42111687519072322</v>
      </c>
      <c r="CP566" s="8">
        <v>5.5449790214960347E-2</v>
      </c>
      <c r="CQ566" s="8">
        <v>99.523433334594316</v>
      </c>
      <c r="CR566" s="8">
        <v>136</v>
      </c>
      <c r="CS566">
        <v>0</v>
      </c>
      <c r="CT566" s="4">
        <v>1.0461538461538462</v>
      </c>
      <c r="CU566" s="8">
        <v>-6</v>
      </c>
      <c r="CV566" s="8">
        <v>144</v>
      </c>
      <c r="CW566" s="8">
        <v>0</v>
      </c>
      <c r="CX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f t="shared" si="132"/>
        <v>0</v>
      </c>
      <c r="EO566">
        <f t="shared" si="133"/>
        <v>0</v>
      </c>
      <c r="EP566">
        <f t="shared" si="134"/>
        <v>0</v>
      </c>
      <c r="EQ566">
        <f t="shared" si="135"/>
        <v>0</v>
      </c>
      <c r="ER566">
        <f t="shared" si="136"/>
        <v>0</v>
      </c>
      <c r="ES566">
        <f t="shared" si="137"/>
        <v>0</v>
      </c>
      <c r="ET566">
        <f t="shared" si="138"/>
        <v>0</v>
      </c>
      <c r="EU566">
        <f t="shared" si="139"/>
        <v>0</v>
      </c>
      <c r="EV566">
        <f t="shared" si="140"/>
        <v>0</v>
      </c>
      <c r="EW566">
        <f t="shared" si="141"/>
        <v>0</v>
      </c>
      <c r="EX566">
        <f t="shared" si="142"/>
        <v>0</v>
      </c>
      <c r="EY566" s="8">
        <v>1.904109589041096</v>
      </c>
      <c r="EZ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HA566">
        <v>0</v>
      </c>
      <c r="HB566">
        <v>0</v>
      </c>
      <c r="HD566">
        <v>0</v>
      </c>
      <c r="HE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f t="shared" si="143"/>
        <v>0</v>
      </c>
      <c r="HT566">
        <v>0</v>
      </c>
      <c r="HU566">
        <v>1</v>
      </c>
      <c r="HV566">
        <v>0</v>
      </c>
      <c r="HW566" s="2">
        <v>41432</v>
      </c>
      <c r="HX566">
        <v>0</v>
      </c>
      <c r="HZ566">
        <v>52</v>
      </c>
      <c r="IA566">
        <v>1</v>
      </c>
      <c r="ID566">
        <v>0</v>
      </c>
      <c r="IE566">
        <v>0</v>
      </c>
    </row>
    <row r="567" spans="1:239" x14ac:dyDescent="0.35">
      <c r="A567">
        <v>76</v>
      </c>
      <c r="B567">
        <v>1</v>
      </c>
      <c r="C567" s="9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f t="shared" si="130"/>
        <v>0</v>
      </c>
      <c r="M567">
        <v>0</v>
      </c>
      <c r="N567">
        <v>1</v>
      </c>
      <c r="O567">
        <v>0</v>
      </c>
      <c r="P567">
        <v>0</v>
      </c>
      <c r="Q567">
        <f t="shared" si="131"/>
        <v>1</v>
      </c>
      <c r="R567" s="8">
        <v>0</v>
      </c>
      <c r="S567" s="8">
        <v>0</v>
      </c>
      <c r="T567">
        <v>0</v>
      </c>
      <c r="U567">
        <v>1</v>
      </c>
      <c r="V567">
        <v>0</v>
      </c>
      <c r="W567">
        <v>0</v>
      </c>
      <c r="X567" s="8">
        <v>0</v>
      </c>
      <c r="Y567">
        <v>1</v>
      </c>
      <c r="Z567" s="8">
        <v>153</v>
      </c>
      <c r="AA567" s="8">
        <v>59</v>
      </c>
      <c r="AB567" s="8">
        <v>99</v>
      </c>
      <c r="AC567">
        <v>0</v>
      </c>
      <c r="AD567" s="8">
        <v>1.8125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s="8">
        <v>41</v>
      </c>
      <c r="AL567" s="8">
        <v>73.5</v>
      </c>
      <c r="AM567" s="6">
        <v>9.3000000000000007</v>
      </c>
      <c r="AN567">
        <v>0</v>
      </c>
      <c r="AO567" s="8">
        <v>69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 s="8">
        <v>2.8203592814371259</v>
      </c>
      <c r="AW567">
        <v>0</v>
      </c>
      <c r="AX567">
        <v>0</v>
      </c>
      <c r="AY567">
        <v>0</v>
      </c>
      <c r="AZ567" s="8">
        <v>119</v>
      </c>
      <c r="BA567" s="8">
        <v>96.5</v>
      </c>
      <c r="BB567" t="s">
        <v>220</v>
      </c>
      <c r="BE567" s="2">
        <v>41892</v>
      </c>
      <c r="BF567" s="8"/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7</v>
      </c>
      <c r="BO567">
        <v>7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1</v>
      </c>
      <c r="CJ567">
        <v>1</v>
      </c>
      <c r="CK567">
        <v>0</v>
      </c>
      <c r="CL567">
        <v>0</v>
      </c>
      <c r="CM567">
        <v>1</v>
      </c>
      <c r="CN567" s="6">
        <v>2.5</v>
      </c>
      <c r="CO567" s="8">
        <v>80</v>
      </c>
      <c r="CP567" s="8">
        <v>0</v>
      </c>
      <c r="CQ567" s="8">
        <v>20</v>
      </c>
      <c r="CR567" s="8">
        <v>139</v>
      </c>
      <c r="CS567">
        <v>0</v>
      </c>
      <c r="CT567" s="4">
        <v>0.90849673202614378</v>
      </c>
      <c r="CU567" s="8">
        <v>14</v>
      </c>
      <c r="CV567" s="8">
        <v>142</v>
      </c>
      <c r="CW567" s="8">
        <v>0</v>
      </c>
      <c r="CX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f t="shared" si="132"/>
        <v>0</v>
      </c>
      <c r="EO567">
        <f t="shared" si="133"/>
        <v>0</v>
      </c>
      <c r="EP567">
        <f t="shared" si="134"/>
        <v>0</v>
      </c>
      <c r="EQ567">
        <f t="shared" si="135"/>
        <v>0</v>
      </c>
      <c r="ER567">
        <f t="shared" si="136"/>
        <v>0</v>
      </c>
      <c r="ES567">
        <f t="shared" si="137"/>
        <v>0</v>
      </c>
      <c r="ET567">
        <f t="shared" si="138"/>
        <v>0</v>
      </c>
      <c r="EU567">
        <f t="shared" si="139"/>
        <v>0</v>
      </c>
      <c r="EV567">
        <f t="shared" si="140"/>
        <v>0</v>
      </c>
      <c r="EW567">
        <f t="shared" si="141"/>
        <v>0</v>
      </c>
      <c r="EX567">
        <f t="shared" si="142"/>
        <v>0</v>
      </c>
      <c r="EY567" s="8">
        <v>1.904109589041096</v>
      </c>
      <c r="EZ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0</v>
      </c>
      <c r="HA567">
        <v>0</v>
      </c>
      <c r="HB567">
        <v>0</v>
      </c>
      <c r="HD567">
        <v>0</v>
      </c>
      <c r="HE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f t="shared" si="143"/>
        <v>0</v>
      </c>
      <c r="HT567">
        <v>0</v>
      </c>
      <c r="HU567">
        <v>1</v>
      </c>
      <c r="HV567">
        <v>0</v>
      </c>
      <c r="HW567" s="2">
        <v>41957</v>
      </c>
      <c r="HX567">
        <v>0</v>
      </c>
      <c r="HZ567">
        <v>65</v>
      </c>
      <c r="IA567">
        <v>1</v>
      </c>
      <c r="ID567">
        <v>0</v>
      </c>
      <c r="IE567">
        <v>0</v>
      </c>
    </row>
    <row r="568" spans="1:239" x14ac:dyDescent="0.35">
      <c r="A568">
        <v>50</v>
      </c>
      <c r="B568">
        <v>2</v>
      </c>
      <c r="C568" s="9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f t="shared" si="130"/>
        <v>0</v>
      </c>
      <c r="M568">
        <v>2</v>
      </c>
      <c r="N568">
        <v>0</v>
      </c>
      <c r="O568">
        <v>0</v>
      </c>
      <c r="P568">
        <v>1</v>
      </c>
      <c r="Q568">
        <f t="shared" si="131"/>
        <v>0</v>
      </c>
      <c r="R568" s="8">
        <v>20</v>
      </c>
      <c r="S568" s="8">
        <v>6.7837582828477239E-2</v>
      </c>
      <c r="T568">
        <v>0</v>
      </c>
      <c r="U568">
        <v>1</v>
      </c>
      <c r="V568">
        <v>0</v>
      </c>
      <c r="W568">
        <v>0</v>
      </c>
      <c r="X568" s="8">
        <v>0</v>
      </c>
      <c r="Y568">
        <v>0</v>
      </c>
      <c r="Z568" s="8">
        <v>130</v>
      </c>
      <c r="AA568" s="8">
        <v>60</v>
      </c>
      <c r="AB568" s="8">
        <v>99</v>
      </c>
      <c r="AC568">
        <v>0</v>
      </c>
      <c r="AD568" s="8">
        <v>1.95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s="8">
        <v>34.809124483098152</v>
      </c>
      <c r="AL568" s="8">
        <v>80</v>
      </c>
      <c r="AM568" s="6">
        <v>8</v>
      </c>
      <c r="AN568">
        <v>0</v>
      </c>
      <c r="AO568" s="8">
        <v>57</v>
      </c>
      <c r="AP568">
        <v>2</v>
      </c>
      <c r="AQ568">
        <v>1</v>
      </c>
      <c r="AR568">
        <v>1</v>
      </c>
      <c r="AS568">
        <v>0</v>
      </c>
      <c r="AT568">
        <v>0</v>
      </c>
      <c r="AU568">
        <v>0</v>
      </c>
      <c r="AV568" s="8">
        <v>1</v>
      </c>
      <c r="AW568">
        <v>1</v>
      </c>
      <c r="AX568">
        <v>0</v>
      </c>
      <c r="AY568">
        <v>0</v>
      </c>
      <c r="AZ568" s="8">
        <v>379</v>
      </c>
      <c r="BA568" s="8">
        <v>379</v>
      </c>
      <c r="BE568" s="2">
        <v>42796</v>
      </c>
      <c r="BF568" s="8"/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5</v>
      </c>
      <c r="BO568">
        <v>6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1</v>
      </c>
      <c r="CN568" s="6">
        <v>1.8</v>
      </c>
      <c r="CO568" s="8">
        <v>20</v>
      </c>
      <c r="CP568" s="8">
        <v>0</v>
      </c>
      <c r="CQ568" s="8">
        <v>80</v>
      </c>
      <c r="CR568" s="8">
        <v>141</v>
      </c>
      <c r="CS568">
        <v>0</v>
      </c>
      <c r="CT568" s="4">
        <v>1.0846153846153845</v>
      </c>
      <c r="CU568" s="8">
        <v>-11</v>
      </c>
      <c r="CV568" s="8">
        <v>129</v>
      </c>
      <c r="CW568" s="8">
        <v>0</v>
      </c>
      <c r="CX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f t="shared" si="132"/>
        <v>0</v>
      </c>
      <c r="EO568">
        <f t="shared" si="133"/>
        <v>0</v>
      </c>
      <c r="EP568">
        <f t="shared" si="134"/>
        <v>0</v>
      </c>
      <c r="EQ568">
        <f t="shared" si="135"/>
        <v>0</v>
      </c>
      <c r="ER568">
        <f t="shared" si="136"/>
        <v>0</v>
      </c>
      <c r="ES568">
        <f t="shared" si="137"/>
        <v>0</v>
      </c>
      <c r="ET568">
        <f t="shared" si="138"/>
        <v>0</v>
      </c>
      <c r="EU568">
        <f t="shared" si="139"/>
        <v>0</v>
      </c>
      <c r="EV568">
        <f t="shared" si="140"/>
        <v>0</v>
      </c>
      <c r="EW568">
        <f t="shared" si="141"/>
        <v>0</v>
      </c>
      <c r="EX568">
        <f t="shared" si="142"/>
        <v>0</v>
      </c>
      <c r="EY568" s="8">
        <v>1.9090909090909089</v>
      </c>
      <c r="EZ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HA568">
        <v>0</v>
      </c>
      <c r="HB568">
        <v>0</v>
      </c>
      <c r="HD568">
        <v>0</v>
      </c>
      <c r="HE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f t="shared" si="143"/>
        <v>0</v>
      </c>
      <c r="HT568">
        <v>0</v>
      </c>
      <c r="HU568">
        <v>1</v>
      </c>
      <c r="HV568">
        <v>0</v>
      </c>
      <c r="HW568" s="2">
        <v>42825</v>
      </c>
      <c r="HX568">
        <v>0</v>
      </c>
      <c r="HZ568">
        <v>29</v>
      </c>
      <c r="IA568">
        <v>1</v>
      </c>
      <c r="ID568">
        <v>0</v>
      </c>
      <c r="IE568">
        <v>0</v>
      </c>
    </row>
    <row r="569" spans="1:239" x14ac:dyDescent="0.35">
      <c r="A569">
        <v>58</v>
      </c>
      <c r="B569">
        <v>1</v>
      </c>
      <c r="C569" s="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f t="shared" si="130"/>
        <v>0</v>
      </c>
      <c r="M569">
        <v>2</v>
      </c>
      <c r="N569">
        <v>0</v>
      </c>
      <c r="O569">
        <v>0</v>
      </c>
      <c r="P569">
        <v>1</v>
      </c>
      <c r="Q569">
        <f t="shared" si="131"/>
        <v>0</v>
      </c>
      <c r="R569" s="8">
        <v>8</v>
      </c>
      <c r="S569" s="8">
        <v>6.7954659141317375E-2</v>
      </c>
      <c r="T569">
        <v>0</v>
      </c>
      <c r="U569">
        <v>1</v>
      </c>
      <c r="V569">
        <v>0</v>
      </c>
      <c r="W569">
        <v>0</v>
      </c>
      <c r="X569" s="8">
        <v>0</v>
      </c>
      <c r="Y569">
        <v>0</v>
      </c>
      <c r="Z569" s="8">
        <v>135</v>
      </c>
      <c r="AA569" s="8">
        <v>58</v>
      </c>
      <c r="AB569" s="8">
        <v>99</v>
      </c>
      <c r="AC569">
        <v>0</v>
      </c>
      <c r="AD569" s="8">
        <v>1.8473282442748089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s="8">
        <v>40.15705503590069</v>
      </c>
      <c r="AL569" s="8">
        <v>55</v>
      </c>
      <c r="AM569" s="6">
        <v>5.9</v>
      </c>
      <c r="AN569">
        <v>1</v>
      </c>
      <c r="AO569" s="8">
        <v>87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 s="8">
        <v>3</v>
      </c>
      <c r="AW569">
        <v>0</v>
      </c>
      <c r="AX569">
        <v>0</v>
      </c>
      <c r="AY569">
        <v>1</v>
      </c>
      <c r="AZ569" s="8">
        <v>120</v>
      </c>
      <c r="BA569" s="8">
        <v>87.5</v>
      </c>
      <c r="BB569" t="s">
        <v>221</v>
      </c>
      <c r="BC569" t="s">
        <v>283</v>
      </c>
      <c r="BE569" s="2">
        <v>41864</v>
      </c>
      <c r="BF569" s="8"/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5</v>
      </c>
      <c r="BO569">
        <v>6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1</v>
      </c>
      <c r="CN569" s="6">
        <v>0.2</v>
      </c>
      <c r="CO569" s="8">
        <v>0</v>
      </c>
      <c r="CP569" s="8">
        <v>0</v>
      </c>
      <c r="CQ569" s="8">
        <v>100</v>
      </c>
      <c r="CR569" s="8">
        <v>141</v>
      </c>
      <c r="CS569">
        <v>0</v>
      </c>
      <c r="CT569" s="4">
        <v>1.0444444444444445</v>
      </c>
      <c r="CU569" s="8">
        <v>-6</v>
      </c>
      <c r="CV569" s="8">
        <v>141</v>
      </c>
      <c r="CW569" s="8">
        <v>0</v>
      </c>
      <c r="CX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f t="shared" si="132"/>
        <v>0</v>
      </c>
      <c r="EO569">
        <f t="shared" si="133"/>
        <v>0</v>
      </c>
      <c r="EP569">
        <f t="shared" si="134"/>
        <v>0</v>
      </c>
      <c r="EQ569">
        <f t="shared" si="135"/>
        <v>0</v>
      </c>
      <c r="ER569">
        <f t="shared" si="136"/>
        <v>0</v>
      </c>
      <c r="ES569">
        <f t="shared" si="137"/>
        <v>0</v>
      </c>
      <c r="ET569">
        <f t="shared" si="138"/>
        <v>0</v>
      </c>
      <c r="EU569">
        <f t="shared" si="139"/>
        <v>0</v>
      </c>
      <c r="EV569">
        <f t="shared" si="140"/>
        <v>0</v>
      </c>
      <c r="EW569">
        <f t="shared" si="141"/>
        <v>0</v>
      </c>
      <c r="EX569">
        <f t="shared" si="142"/>
        <v>0</v>
      </c>
      <c r="EY569" s="8">
        <v>1.906666666666667</v>
      </c>
      <c r="EZ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HA569">
        <v>0</v>
      </c>
      <c r="HB569">
        <v>0</v>
      </c>
      <c r="HD569">
        <v>0</v>
      </c>
      <c r="HE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f t="shared" si="143"/>
        <v>0</v>
      </c>
      <c r="HT569">
        <v>0</v>
      </c>
      <c r="HU569">
        <v>0</v>
      </c>
      <c r="HV569">
        <v>0</v>
      </c>
      <c r="HX569">
        <v>1</v>
      </c>
      <c r="HY569" s="2">
        <v>42222</v>
      </c>
      <c r="ID569">
        <v>2</v>
      </c>
      <c r="IE569">
        <v>4</v>
      </c>
    </row>
    <row r="570" spans="1:239" x14ac:dyDescent="0.35">
      <c r="A570">
        <v>72</v>
      </c>
      <c r="B570">
        <v>2</v>
      </c>
      <c r="C570" s="9">
        <v>2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f t="shared" si="130"/>
        <v>1</v>
      </c>
      <c r="M570">
        <v>1</v>
      </c>
      <c r="N570">
        <v>0</v>
      </c>
      <c r="O570">
        <v>1</v>
      </c>
      <c r="P570">
        <v>0</v>
      </c>
      <c r="Q570">
        <f t="shared" si="131"/>
        <v>1</v>
      </c>
      <c r="R570" s="8">
        <v>0</v>
      </c>
      <c r="S570" s="8">
        <v>30</v>
      </c>
      <c r="T570">
        <v>0</v>
      </c>
      <c r="U570">
        <v>1</v>
      </c>
      <c r="V570">
        <v>0</v>
      </c>
      <c r="W570">
        <v>0</v>
      </c>
      <c r="X570" s="8">
        <v>0</v>
      </c>
      <c r="Y570">
        <v>1</v>
      </c>
      <c r="Z570" s="8">
        <v>146</v>
      </c>
      <c r="AA570" s="8">
        <v>71</v>
      </c>
      <c r="AB570" s="8">
        <v>97</v>
      </c>
      <c r="AC570">
        <v>1</v>
      </c>
      <c r="AD570" s="8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 s="8">
        <v>43</v>
      </c>
      <c r="AL570" s="8">
        <v>65</v>
      </c>
      <c r="AM570" s="6">
        <v>7</v>
      </c>
      <c r="AN570">
        <v>1</v>
      </c>
      <c r="AO570" s="8">
        <v>35</v>
      </c>
      <c r="AP570">
        <v>3</v>
      </c>
      <c r="AQ570">
        <v>1</v>
      </c>
      <c r="AR570">
        <v>0</v>
      </c>
      <c r="AS570">
        <v>1</v>
      </c>
      <c r="AT570">
        <v>0</v>
      </c>
      <c r="AU570">
        <v>0</v>
      </c>
      <c r="AV570" s="8">
        <v>3</v>
      </c>
      <c r="AW570">
        <v>0</v>
      </c>
      <c r="AX570">
        <v>0</v>
      </c>
      <c r="AY570">
        <v>1</v>
      </c>
      <c r="AZ570" s="8">
        <v>149</v>
      </c>
      <c r="BA570" s="8">
        <v>95</v>
      </c>
      <c r="BB570" t="s">
        <v>220</v>
      </c>
      <c r="BE570" s="2">
        <v>42586</v>
      </c>
      <c r="BF570" s="8"/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7</v>
      </c>
      <c r="BO570">
        <v>6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1</v>
      </c>
      <c r="CN570" s="6">
        <v>0.02</v>
      </c>
      <c r="CO570" s="8">
        <v>90</v>
      </c>
      <c r="CP570" s="8">
        <v>10</v>
      </c>
      <c r="CQ570" s="8">
        <v>0</v>
      </c>
      <c r="CR570" s="8">
        <v>141</v>
      </c>
      <c r="CS570">
        <v>0</v>
      </c>
      <c r="CT570" s="4">
        <v>0.96575342465753422</v>
      </c>
      <c r="CU570" s="8">
        <v>5</v>
      </c>
      <c r="CV570" s="8">
        <v>148</v>
      </c>
      <c r="CW570" s="8">
        <v>0</v>
      </c>
      <c r="CX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f t="shared" si="132"/>
        <v>0</v>
      </c>
      <c r="EO570">
        <f t="shared" si="133"/>
        <v>0</v>
      </c>
      <c r="EP570">
        <f t="shared" si="134"/>
        <v>0</v>
      </c>
      <c r="EQ570">
        <f t="shared" si="135"/>
        <v>0</v>
      </c>
      <c r="ER570">
        <f t="shared" si="136"/>
        <v>0</v>
      </c>
      <c r="ES570">
        <f t="shared" si="137"/>
        <v>0</v>
      </c>
      <c r="ET570">
        <f t="shared" si="138"/>
        <v>0</v>
      </c>
      <c r="EU570">
        <f t="shared" si="139"/>
        <v>0</v>
      </c>
      <c r="EV570">
        <f t="shared" si="140"/>
        <v>0</v>
      </c>
      <c r="EW570">
        <f t="shared" si="141"/>
        <v>0</v>
      </c>
      <c r="EX570">
        <f t="shared" si="142"/>
        <v>0</v>
      </c>
      <c r="EY570" s="8">
        <v>1.860759493670886</v>
      </c>
      <c r="EZ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</v>
      </c>
      <c r="GY570">
        <v>1</v>
      </c>
      <c r="GZ570" s="2">
        <v>42678</v>
      </c>
      <c r="HA570">
        <v>2</v>
      </c>
      <c r="HB570">
        <v>0</v>
      </c>
      <c r="HD570">
        <v>0</v>
      </c>
      <c r="HE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f t="shared" si="143"/>
        <v>2</v>
      </c>
      <c r="HT570">
        <v>0</v>
      </c>
      <c r="HU570">
        <v>1</v>
      </c>
      <c r="HV570">
        <v>1</v>
      </c>
      <c r="HW570" s="2">
        <v>42764</v>
      </c>
      <c r="HX570">
        <v>0</v>
      </c>
      <c r="HZ570">
        <v>178</v>
      </c>
      <c r="IA570">
        <v>1</v>
      </c>
      <c r="IB570">
        <v>92</v>
      </c>
      <c r="IC570">
        <v>1</v>
      </c>
      <c r="ID570">
        <v>1</v>
      </c>
      <c r="IE570">
        <v>1</v>
      </c>
    </row>
    <row r="571" spans="1:239" x14ac:dyDescent="0.35">
      <c r="A571">
        <v>55</v>
      </c>
      <c r="B571">
        <v>2</v>
      </c>
      <c r="C571" s="9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f t="shared" si="130"/>
        <v>0</v>
      </c>
      <c r="M571">
        <v>0</v>
      </c>
      <c r="N571">
        <v>1</v>
      </c>
      <c r="O571">
        <v>0</v>
      </c>
      <c r="P571">
        <v>0</v>
      </c>
      <c r="Q571">
        <f t="shared" si="131"/>
        <v>1</v>
      </c>
      <c r="R571" s="8">
        <v>0</v>
      </c>
      <c r="S571" s="8">
        <v>0</v>
      </c>
      <c r="T571">
        <v>2</v>
      </c>
      <c r="U571">
        <v>0</v>
      </c>
      <c r="V571">
        <v>0</v>
      </c>
      <c r="W571">
        <v>1</v>
      </c>
      <c r="X571" s="8">
        <v>25</v>
      </c>
      <c r="Y571">
        <v>0</v>
      </c>
      <c r="Z571" s="8">
        <v>134.84106645445669</v>
      </c>
      <c r="AA571" s="8">
        <v>71</v>
      </c>
      <c r="AB571" s="8">
        <v>97.841176470588238</v>
      </c>
      <c r="AC571">
        <v>0</v>
      </c>
      <c r="AD571" s="8">
        <v>1.861538461538462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 s="8">
        <v>41.939354163148359</v>
      </c>
      <c r="AL571" s="8">
        <v>74</v>
      </c>
      <c r="AM571" s="6">
        <v>8.3000000000000007</v>
      </c>
      <c r="AN571">
        <v>0</v>
      </c>
      <c r="AO571" s="8">
        <v>108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 s="8">
        <v>2</v>
      </c>
      <c r="AW571">
        <v>0</v>
      </c>
      <c r="AX571">
        <v>1</v>
      </c>
      <c r="AY571">
        <v>0</v>
      </c>
      <c r="AZ571" s="8">
        <v>228</v>
      </c>
      <c r="BA571" s="8">
        <v>0</v>
      </c>
      <c r="BB571" t="s">
        <v>288</v>
      </c>
      <c r="BE571" s="2">
        <v>41856</v>
      </c>
      <c r="BF571" s="8"/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7</v>
      </c>
      <c r="BO571">
        <v>7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1</v>
      </c>
      <c r="CN571" s="6">
        <v>1.7</v>
      </c>
      <c r="CO571" s="8">
        <v>60</v>
      </c>
      <c r="CP571" s="8">
        <v>0</v>
      </c>
      <c r="CQ571" s="8">
        <v>40</v>
      </c>
      <c r="CR571" s="8">
        <v>143</v>
      </c>
      <c r="CS571">
        <v>0</v>
      </c>
      <c r="CT571" s="4">
        <v>1.0605077797148619</v>
      </c>
      <c r="CU571" s="8">
        <v>-8.1589335455433059</v>
      </c>
      <c r="CV571" s="8">
        <v>145</v>
      </c>
      <c r="CW571" s="8">
        <v>0</v>
      </c>
      <c r="CX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f t="shared" si="132"/>
        <v>0</v>
      </c>
      <c r="EO571">
        <f t="shared" si="133"/>
        <v>0</v>
      </c>
      <c r="EP571">
        <f t="shared" si="134"/>
        <v>0</v>
      </c>
      <c r="EQ571">
        <f t="shared" si="135"/>
        <v>0</v>
      </c>
      <c r="ER571">
        <f t="shared" si="136"/>
        <v>0</v>
      </c>
      <c r="ES571">
        <f t="shared" si="137"/>
        <v>0</v>
      </c>
      <c r="ET571">
        <f t="shared" si="138"/>
        <v>0</v>
      </c>
      <c r="EU571">
        <f t="shared" si="139"/>
        <v>0</v>
      </c>
      <c r="EV571">
        <f t="shared" si="140"/>
        <v>0</v>
      </c>
      <c r="EW571">
        <f t="shared" si="141"/>
        <v>0</v>
      </c>
      <c r="EX571">
        <f t="shared" si="142"/>
        <v>0</v>
      </c>
      <c r="EY571" s="8">
        <v>1.317241379310345</v>
      </c>
      <c r="EZ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1</v>
      </c>
      <c r="GY571">
        <v>0</v>
      </c>
      <c r="HA571">
        <v>0</v>
      </c>
      <c r="HB571">
        <v>0</v>
      </c>
      <c r="HD571">
        <v>0</v>
      </c>
      <c r="HE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f t="shared" si="143"/>
        <v>0</v>
      </c>
      <c r="HT571">
        <v>0</v>
      </c>
      <c r="HU571">
        <v>1</v>
      </c>
      <c r="HV571">
        <v>0</v>
      </c>
      <c r="HW571" s="2">
        <v>41957</v>
      </c>
      <c r="HX571">
        <v>0</v>
      </c>
      <c r="HZ571">
        <v>101</v>
      </c>
      <c r="IA571">
        <v>1</v>
      </c>
      <c r="ID571">
        <v>0</v>
      </c>
      <c r="IE571">
        <v>0</v>
      </c>
    </row>
    <row r="572" spans="1:239" x14ac:dyDescent="0.35">
      <c r="A572">
        <v>69</v>
      </c>
      <c r="B572">
        <v>1</v>
      </c>
      <c r="C572" s="9">
        <v>2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f t="shared" si="130"/>
        <v>1</v>
      </c>
      <c r="M572">
        <v>0</v>
      </c>
      <c r="N572">
        <v>1</v>
      </c>
      <c r="O572">
        <v>0</v>
      </c>
      <c r="P572">
        <v>0</v>
      </c>
      <c r="Q572">
        <f t="shared" si="131"/>
        <v>1</v>
      </c>
      <c r="R572" s="8">
        <v>0</v>
      </c>
      <c r="S572" s="8">
        <v>0</v>
      </c>
      <c r="T572">
        <v>2</v>
      </c>
      <c r="U572">
        <v>0</v>
      </c>
      <c r="V572">
        <v>0</v>
      </c>
      <c r="W572">
        <v>1</v>
      </c>
      <c r="X572" s="8">
        <v>0.16319313608139671</v>
      </c>
      <c r="Y572">
        <v>0</v>
      </c>
      <c r="Z572" s="8">
        <v>110</v>
      </c>
      <c r="AA572" s="8">
        <v>60</v>
      </c>
      <c r="AB572" s="8">
        <v>97.217522658610278</v>
      </c>
      <c r="AC572">
        <v>0</v>
      </c>
      <c r="AD572" s="8">
        <v>1.801526717557252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 s="8">
        <v>39.062637203325188</v>
      </c>
      <c r="AL572" s="8">
        <v>64</v>
      </c>
      <c r="AM572" s="6">
        <v>9.4</v>
      </c>
      <c r="AN572">
        <v>0</v>
      </c>
      <c r="AO572" s="8">
        <v>83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 s="8">
        <v>3</v>
      </c>
      <c r="AW572">
        <v>0</v>
      </c>
      <c r="AX572">
        <v>0</v>
      </c>
      <c r="AY572">
        <v>1</v>
      </c>
      <c r="AZ572" s="8">
        <v>243</v>
      </c>
      <c r="BA572" s="8">
        <v>171</v>
      </c>
      <c r="BE572" s="2">
        <v>41929</v>
      </c>
      <c r="BF572" s="8"/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  <c r="BN572">
        <v>7</v>
      </c>
      <c r="BO572">
        <v>2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0</v>
      </c>
      <c r="CN572" s="6">
        <v>0.04</v>
      </c>
      <c r="CO572" s="8">
        <v>0</v>
      </c>
      <c r="CP572" s="8">
        <v>0</v>
      </c>
      <c r="CQ572" s="8">
        <v>100</v>
      </c>
      <c r="CR572" s="8">
        <v>145</v>
      </c>
      <c r="CS572">
        <v>0</v>
      </c>
      <c r="CT572" s="4">
        <v>1.3181818181818181</v>
      </c>
      <c r="CU572" s="8">
        <v>-35</v>
      </c>
      <c r="CV572" s="8">
        <v>85</v>
      </c>
      <c r="CW572" s="8">
        <v>0</v>
      </c>
      <c r="CX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f t="shared" si="132"/>
        <v>0</v>
      </c>
      <c r="EO572">
        <f t="shared" si="133"/>
        <v>0</v>
      </c>
      <c r="EP572">
        <f t="shared" si="134"/>
        <v>0</v>
      </c>
      <c r="EQ572">
        <f t="shared" si="135"/>
        <v>0</v>
      </c>
      <c r="ER572">
        <f t="shared" si="136"/>
        <v>0</v>
      </c>
      <c r="ES572">
        <f t="shared" si="137"/>
        <v>0</v>
      </c>
      <c r="ET572">
        <f t="shared" si="138"/>
        <v>0</v>
      </c>
      <c r="EU572">
        <f t="shared" si="139"/>
        <v>0</v>
      </c>
      <c r="EV572">
        <f t="shared" si="140"/>
        <v>0</v>
      </c>
      <c r="EW572">
        <f t="shared" si="141"/>
        <v>0</v>
      </c>
      <c r="EX572">
        <f t="shared" si="142"/>
        <v>0</v>
      </c>
      <c r="EY572" s="8">
        <v>1.7647058823529409</v>
      </c>
      <c r="EZ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HA572">
        <v>0</v>
      </c>
      <c r="HB572">
        <v>0</v>
      </c>
      <c r="HD572">
        <v>0</v>
      </c>
      <c r="HE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f t="shared" si="143"/>
        <v>0</v>
      </c>
      <c r="HT572">
        <v>0</v>
      </c>
      <c r="HU572">
        <v>1</v>
      </c>
      <c r="HV572">
        <v>0</v>
      </c>
      <c r="HW572" s="2">
        <v>41958</v>
      </c>
      <c r="HX572">
        <v>0</v>
      </c>
      <c r="HZ572">
        <v>29</v>
      </c>
      <c r="IA572">
        <v>1</v>
      </c>
      <c r="ID572">
        <v>0</v>
      </c>
      <c r="IE572">
        <v>0</v>
      </c>
    </row>
    <row r="573" spans="1:239" x14ac:dyDescent="0.35">
      <c r="A573">
        <v>67</v>
      </c>
      <c r="B573">
        <v>2</v>
      </c>
      <c r="C573" s="9">
        <v>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f t="shared" si="130"/>
        <v>0</v>
      </c>
      <c r="M573">
        <v>0</v>
      </c>
      <c r="N573">
        <v>1</v>
      </c>
      <c r="O573">
        <v>0</v>
      </c>
      <c r="P573">
        <v>0</v>
      </c>
      <c r="Q573">
        <f t="shared" si="131"/>
        <v>1</v>
      </c>
      <c r="R573" s="8">
        <v>0</v>
      </c>
      <c r="S573" s="8">
        <v>0</v>
      </c>
      <c r="T573">
        <v>0</v>
      </c>
      <c r="U573">
        <v>1</v>
      </c>
      <c r="V573">
        <v>0</v>
      </c>
      <c r="W573">
        <v>0</v>
      </c>
      <c r="X573" s="8">
        <v>0</v>
      </c>
      <c r="Y573">
        <v>0</v>
      </c>
      <c r="Z573" s="8">
        <v>135.5</v>
      </c>
      <c r="AA573" s="8">
        <v>73</v>
      </c>
      <c r="AB573" s="8">
        <v>98.018844221105525</v>
      </c>
      <c r="AC573">
        <v>1</v>
      </c>
      <c r="AD573" s="8">
        <v>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 s="8">
        <v>42</v>
      </c>
      <c r="AL573" s="8">
        <v>85</v>
      </c>
      <c r="AM573" s="6">
        <v>8.1999999999999993</v>
      </c>
      <c r="AN573">
        <v>0</v>
      </c>
      <c r="AO573" s="8">
        <v>70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 s="8">
        <v>3</v>
      </c>
      <c r="AW573">
        <v>0</v>
      </c>
      <c r="AX573">
        <v>0</v>
      </c>
      <c r="AY573">
        <v>1</v>
      </c>
      <c r="AZ573" s="8">
        <v>238</v>
      </c>
      <c r="BA573" s="8">
        <v>238</v>
      </c>
      <c r="BB573" t="s">
        <v>222</v>
      </c>
      <c r="BE573" s="2">
        <v>42558</v>
      </c>
      <c r="BF573" s="8"/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7</v>
      </c>
      <c r="BO573">
        <v>2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0</v>
      </c>
      <c r="CN573" s="6">
        <v>1</v>
      </c>
      <c r="CO573" s="8">
        <v>0</v>
      </c>
      <c r="CP573" s="8">
        <v>0</v>
      </c>
      <c r="CQ573" s="8">
        <v>100</v>
      </c>
      <c r="CR573" s="8">
        <v>145</v>
      </c>
      <c r="CS573">
        <v>0</v>
      </c>
      <c r="CT573" s="4">
        <v>1.070110701107011</v>
      </c>
      <c r="CU573" s="8">
        <v>-9.5</v>
      </c>
      <c r="CV573" s="8">
        <v>106</v>
      </c>
      <c r="CW573" s="8">
        <v>0</v>
      </c>
      <c r="CX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f t="shared" si="132"/>
        <v>0</v>
      </c>
      <c r="EO573">
        <f t="shared" si="133"/>
        <v>0</v>
      </c>
      <c r="EP573">
        <f t="shared" si="134"/>
        <v>0</v>
      </c>
      <c r="EQ573">
        <f t="shared" si="135"/>
        <v>0</v>
      </c>
      <c r="ER573">
        <f t="shared" si="136"/>
        <v>0</v>
      </c>
      <c r="ES573">
        <f t="shared" si="137"/>
        <v>0</v>
      </c>
      <c r="ET573">
        <f t="shared" si="138"/>
        <v>0</v>
      </c>
      <c r="EU573">
        <f t="shared" si="139"/>
        <v>0</v>
      </c>
      <c r="EV573">
        <f t="shared" si="140"/>
        <v>0</v>
      </c>
      <c r="EW573">
        <f t="shared" si="141"/>
        <v>0</v>
      </c>
      <c r="EX573">
        <f t="shared" si="142"/>
        <v>0</v>
      </c>
      <c r="EY573" s="8">
        <v>1.8421052631578949</v>
      </c>
      <c r="EZ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HA573">
        <v>0</v>
      </c>
      <c r="HB573">
        <v>0</v>
      </c>
      <c r="HD573">
        <v>0</v>
      </c>
      <c r="HE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f t="shared" si="143"/>
        <v>0</v>
      </c>
      <c r="HT573">
        <v>0</v>
      </c>
      <c r="HU573">
        <v>0</v>
      </c>
      <c r="HV573">
        <v>0</v>
      </c>
      <c r="HX573">
        <v>0</v>
      </c>
      <c r="ID573">
        <v>2</v>
      </c>
      <c r="IE573">
        <v>4</v>
      </c>
    </row>
    <row r="574" spans="1:239" x14ac:dyDescent="0.35">
      <c r="A574">
        <v>70</v>
      </c>
      <c r="B574">
        <v>1</v>
      </c>
      <c r="C574" s="9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f t="shared" si="130"/>
        <v>0</v>
      </c>
      <c r="M574">
        <v>0</v>
      </c>
      <c r="N574">
        <v>1</v>
      </c>
      <c r="O574">
        <v>0</v>
      </c>
      <c r="P574">
        <v>0</v>
      </c>
      <c r="Q574">
        <f t="shared" si="131"/>
        <v>1</v>
      </c>
      <c r="R574" s="8">
        <v>0</v>
      </c>
      <c r="S574" s="8">
        <v>0</v>
      </c>
      <c r="T574">
        <v>0</v>
      </c>
      <c r="U574">
        <v>1</v>
      </c>
      <c r="V574">
        <v>0</v>
      </c>
      <c r="W574">
        <v>0</v>
      </c>
      <c r="X574" s="8">
        <v>0</v>
      </c>
      <c r="Y574">
        <v>0</v>
      </c>
      <c r="Z574" s="8">
        <v>134</v>
      </c>
      <c r="AA574" s="8">
        <v>47</v>
      </c>
      <c r="AB574" s="8">
        <v>97</v>
      </c>
      <c r="AC574">
        <v>0</v>
      </c>
      <c r="AD574" s="8">
        <v>1.893939393939394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s="8">
        <v>39.5</v>
      </c>
      <c r="AL574" s="8">
        <v>47</v>
      </c>
      <c r="AM574" s="6">
        <v>8</v>
      </c>
      <c r="AN574">
        <v>0</v>
      </c>
      <c r="AO574" s="8">
        <v>53</v>
      </c>
      <c r="AP574">
        <v>2</v>
      </c>
      <c r="AQ574">
        <v>1</v>
      </c>
      <c r="AR574">
        <v>1</v>
      </c>
      <c r="AS574">
        <v>0</v>
      </c>
      <c r="AT574">
        <v>0</v>
      </c>
      <c r="AU574">
        <v>0</v>
      </c>
      <c r="AV574" s="8">
        <v>2</v>
      </c>
      <c r="AW574">
        <v>0</v>
      </c>
      <c r="AX574">
        <v>1</v>
      </c>
      <c r="AY574">
        <v>0</v>
      </c>
      <c r="AZ574" s="8">
        <v>172</v>
      </c>
      <c r="BA574" s="8">
        <v>0</v>
      </c>
      <c r="BB574" t="s">
        <v>233</v>
      </c>
      <c r="BE574" s="2">
        <v>42714</v>
      </c>
      <c r="BF574" s="8"/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5</v>
      </c>
      <c r="BO574">
        <v>2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0</v>
      </c>
      <c r="CL574">
        <v>0</v>
      </c>
      <c r="CM574">
        <v>0</v>
      </c>
      <c r="CN574" s="6">
        <v>0.1</v>
      </c>
      <c r="CO574" s="8">
        <v>0</v>
      </c>
      <c r="CP574" s="8">
        <v>0</v>
      </c>
      <c r="CQ574" s="8">
        <v>100</v>
      </c>
      <c r="CR574" s="8">
        <v>168</v>
      </c>
      <c r="CS574">
        <v>0</v>
      </c>
      <c r="CT574" s="4">
        <v>1.2537313432835822</v>
      </c>
      <c r="CU574" s="8">
        <v>-34</v>
      </c>
      <c r="CV574" s="8">
        <v>132</v>
      </c>
      <c r="CW574" s="8">
        <v>0</v>
      </c>
      <c r="CX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f t="shared" si="132"/>
        <v>0</v>
      </c>
      <c r="EO574">
        <f t="shared" si="133"/>
        <v>0</v>
      </c>
      <c r="EP574">
        <f t="shared" si="134"/>
        <v>0</v>
      </c>
      <c r="EQ574">
        <f t="shared" si="135"/>
        <v>0</v>
      </c>
      <c r="ER574">
        <f t="shared" si="136"/>
        <v>0</v>
      </c>
      <c r="ES574">
        <f t="shared" si="137"/>
        <v>0</v>
      </c>
      <c r="ET574">
        <f t="shared" si="138"/>
        <v>0</v>
      </c>
      <c r="EU574">
        <f t="shared" si="139"/>
        <v>0</v>
      </c>
      <c r="EV574">
        <f t="shared" si="140"/>
        <v>0</v>
      </c>
      <c r="EW574">
        <f t="shared" si="141"/>
        <v>0</v>
      </c>
      <c r="EX574">
        <f t="shared" si="142"/>
        <v>0</v>
      </c>
      <c r="EY574" s="8">
        <v>1.8857142857142859</v>
      </c>
      <c r="EZ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HA574">
        <v>0</v>
      </c>
      <c r="HB574">
        <v>0</v>
      </c>
      <c r="HD574">
        <v>0</v>
      </c>
      <c r="HE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f t="shared" si="143"/>
        <v>0</v>
      </c>
      <c r="HT574">
        <v>0</v>
      </c>
      <c r="HU574">
        <v>1</v>
      </c>
      <c r="HV574">
        <v>0</v>
      </c>
      <c r="HW574" s="2">
        <v>43229</v>
      </c>
      <c r="HX574">
        <v>0</v>
      </c>
      <c r="HZ574">
        <v>515</v>
      </c>
      <c r="IA574">
        <v>0</v>
      </c>
      <c r="ID574">
        <v>2</v>
      </c>
      <c r="IE574">
        <v>4</v>
      </c>
    </row>
    <row r="575" spans="1:239" x14ac:dyDescent="0.35">
      <c r="A575">
        <v>86</v>
      </c>
      <c r="B575">
        <v>1</v>
      </c>
      <c r="C575" s="9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f t="shared" si="130"/>
        <v>0</v>
      </c>
      <c r="M575">
        <v>0</v>
      </c>
      <c r="N575">
        <v>1</v>
      </c>
      <c r="O575">
        <v>0</v>
      </c>
      <c r="P575">
        <v>0</v>
      </c>
      <c r="Q575">
        <f t="shared" si="131"/>
        <v>1</v>
      </c>
      <c r="R575" s="8">
        <v>0</v>
      </c>
      <c r="S575" s="8">
        <v>0</v>
      </c>
      <c r="T575">
        <v>0</v>
      </c>
      <c r="U575">
        <v>1</v>
      </c>
      <c r="V575">
        <v>0</v>
      </c>
      <c r="W575">
        <v>0</v>
      </c>
      <c r="X575" s="8">
        <v>0</v>
      </c>
      <c r="Y575">
        <v>0</v>
      </c>
      <c r="Z575" s="8">
        <v>137</v>
      </c>
      <c r="AA575" s="8">
        <v>71.840814906543116</v>
      </c>
      <c r="AB575" s="8">
        <v>97.220338983050851</v>
      </c>
      <c r="AC575">
        <v>0</v>
      </c>
      <c r="AD575" s="8">
        <v>1.7878787878787881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s="8">
        <v>40.04683258331368</v>
      </c>
      <c r="AL575" s="8">
        <v>69.5</v>
      </c>
      <c r="AM575" s="6">
        <v>8.1341424393662116</v>
      </c>
      <c r="AN575">
        <v>0</v>
      </c>
      <c r="AO575" s="8">
        <v>78</v>
      </c>
      <c r="AQ575">
        <v>1</v>
      </c>
      <c r="AR575">
        <v>0</v>
      </c>
      <c r="AS575">
        <v>0</v>
      </c>
      <c r="AT575">
        <v>0</v>
      </c>
      <c r="AU575">
        <v>0</v>
      </c>
      <c r="AV575" s="8">
        <v>2</v>
      </c>
      <c r="AW575">
        <v>0</v>
      </c>
      <c r="AX575">
        <v>1</v>
      </c>
      <c r="AY575">
        <v>0</v>
      </c>
      <c r="AZ575" s="8">
        <v>135.5</v>
      </c>
      <c r="BA575" s="8">
        <v>0</v>
      </c>
      <c r="BB575" t="s">
        <v>220</v>
      </c>
      <c r="BE575" s="2">
        <v>41919</v>
      </c>
      <c r="BF575" s="8"/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2</v>
      </c>
      <c r="BO575">
        <v>2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0</v>
      </c>
      <c r="CL575">
        <v>0</v>
      </c>
      <c r="CM575">
        <v>0</v>
      </c>
      <c r="CN575" s="6">
        <v>0.6</v>
      </c>
      <c r="CO575" s="8">
        <v>0.45453828064582308</v>
      </c>
      <c r="CP575" s="8">
        <v>0</v>
      </c>
      <c r="CQ575" s="8">
        <v>99.545461719354179</v>
      </c>
      <c r="CR575" s="8">
        <v>168</v>
      </c>
      <c r="CS575">
        <v>0</v>
      </c>
      <c r="CT575" s="4">
        <v>1.2262773722627738</v>
      </c>
      <c r="CU575" s="8">
        <v>-31</v>
      </c>
      <c r="CV575" s="8">
        <v>88</v>
      </c>
      <c r="CW575" s="8">
        <v>0</v>
      </c>
      <c r="CX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f t="shared" si="132"/>
        <v>0</v>
      </c>
      <c r="EO575">
        <f t="shared" si="133"/>
        <v>0</v>
      </c>
      <c r="EP575">
        <f t="shared" si="134"/>
        <v>0</v>
      </c>
      <c r="EQ575">
        <f t="shared" si="135"/>
        <v>0</v>
      </c>
      <c r="ER575">
        <f t="shared" si="136"/>
        <v>0</v>
      </c>
      <c r="ES575">
        <f t="shared" si="137"/>
        <v>0</v>
      </c>
      <c r="ET575">
        <f t="shared" si="138"/>
        <v>0</v>
      </c>
      <c r="EU575">
        <f t="shared" si="139"/>
        <v>0</v>
      </c>
      <c r="EV575">
        <f t="shared" si="140"/>
        <v>0</v>
      </c>
      <c r="EW575">
        <f t="shared" si="141"/>
        <v>0</v>
      </c>
      <c r="EX575">
        <f t="shared" si="142"/>
        <v>0</v>
      </c>
      <c r="EY575" s="8">
        <v>1.882352941176471</v>
      </c>
      <c r="EZ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HA575">
        <v>0</v>
      </c>
      <c r="HB575">
        <v>0</v>
      </c>
      <c r="HD575">
        <v>0</v>
      </c>
      <c r="HE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f t="shared" si="143"/>
        <v>0</v>
      </c>
      <c r="HT575">
        <v>0</v>
      </c>
      <c r="HU575">
        <v>1</v>
      </c>
      <c r="HV575">
        <v>0</v>
      </c>
      <c r="HW575" s="2">
        <v>42103</v>
      </c>
      <c r="HX575">
        <v>1</v>
      </c>
      <c r="HY575" s="2">
        <v>42396</v>
      </c>
      <c r="HZ575">
        <v>184</v>
      </c>
      <c r="IA575">
        <v>1</v>
      </c>
      <c r="ID575">
        <v>0</v>
      </c>
      <c r="IE575">
        <v>0</v>
      </c>
    </row>
    <row r="576" spans="1:239" x14ac:dyDescent="0.35">
      <c r="A576">
        <v>75</v>
      </c>
      <c r="B576">
        <v>2</v>
      </c>
      <c r="C576" s="9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f t="shared" si="130"/>
        <v>0</v>
      </c>
      <c r="M576">
        <v>1</v>
      </c>
      <c r="N576">
        <v>0</v>
      </c>
      <c r="O576">
        <v>1</v>
      </c>
      <c r="P576">
        <v>0</v>
      </c>
      <c r="Q576">
        <f t="shared" si="131"/>
        <v>1</v>
      </c>
      <c r="R576" s="8">
        <v>0</v>
      </c>
      <c r="S576" s="8">
        <v>10</v>
      </c>
      <c r="T576">
        <v>0</v>
      </c>
      <c r="U576">
        <v>1</v>
      </c>
      <c r="V576">
        <v>0</v>
      </c>
      <c r="W576">
        <v>0</v>
      </c>
      <c r="X576" s="8">
        <v>0</v>
      </c>
      <c r="Y576">
        <v>1</v>
      </c>
      <c r="Z576" s="8">
        <v>150</v>
      </c>
      <c r="AA576" s="8">
        <v>80</v>
      </c>
      <c r="AB576" s="8">
        <v>97</v>
      </c>
      <c r="AC576">
        <v>0</v>
      </c>
      <c r="AD576" s="8">
        <v>2.044776119402985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s="8">
        <v>43.5</v>
      </c>
      <c r="AL576" s="8">
        <v>107</v>
      </c>
      <c r="AM576" s="6">
        <v>7.8</v>
      </c>
      <c r="AN576">
        <v>0</v>
      </c>
      <c r="AO576" s="8">
        <v>40</v>
      </c>
      <c r="AP576">
        <v>3</v>
      </c>
      <c r="AQ576">
        <v>1</v>
      </c>
      <c r="AR576">
        <v>0</v>
      </c>
      <c r="AS576">
        <v>1</v>
      </c>
      <c r="AT576">
        <v>0</v>
      </c>
      <c r="AU576">
        <v>0</v>
      </c>
      <c r="AV576" s="8">
        <v>3</v>
      </c>
      <c r="AW576">
        <v>0</v>
      </c>
      <c r="AX576">
        <v>0</v>
      </c>
      <c r="AY576">
        <v>1</v>
      </c>
      <c r="AZ576" s="8">
        <v>344</v>
      </c>
      <c r="BA576" s="8">
        <v>277</v>
      </c>
      <c r="BE576" s="2">
        <v>41730</v>
      </c>
      <c r="BF576" s="8"/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7</v>
      </c>
      <c r="BO576">
        <v>8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1</v>
      </c>
      <c r="CN576" s="6">
        <v>0.3</v>
      </c>
      <c r="CO576" s="8">
        <v>0</v>
      </c>
      <c r="CP576" s="8">
        <v>0</v>
      </c>
      <c r="CQ576" s="8">
        <v>100</v>
      </c>
      <c r="CR576" s="8">
        <v>169</v>
      </c>
      <c r="CS576">
        <v>0</v>
      </c>
      <c r="CT576" s="4">
        <v>1.1266666666666667</v>
      </c>
      <c r="CU576" s="8">
        <v>-19</v>
      </c>
      <c r="CV576" s="8">
        <v>179</v>
      </c>
      <c r="CW576" s="8">
        <v>0</v>
      </c>
      <c r="CX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f t="shared" si="132"/>
        <v>0</v>
      </c>
      <c r="EO576">
        <f t="shared" si="133"/>
        <v>0</v>
      </c>
      <c r="EP576">
        <f t="shared" si="134"/>
        <v>0</v>
      </c>
      <c r="EQ576">
        <f t="shared" si="135"/>
        <v>0</v>
      </c>
      <c r="ER576">
        <f t="shared" si="136"/>
        <v>0</v>
      </c>
      <c r="ES576">
        <f t="shared" si="137"/>
        <v>0</v>
      </c>
      <c r="ET576">
        <f t="shared" si="138"/>
        <v>0</v>
      </c>
      <c r="EU576">
        <f t="shared" si="139"/>
        <v>0</v>
      </c>
      <c r="EV576">
        <f t="shared" si="140"/>
        <v>0</v>
      </c>
      <c r="EW576">
        <f t="shared" si="141"/>
        <v>0</v>
      </c>
      <c r="EX576">
        <f t="shared" si="142"/>
        <v>0</v>
      </c>
      <c r="EY576" s="8">
        <v>1.811594202898551</v>
      </c>
      <c r="EZ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0</v>
      </c>
      <c r="HA576">
        <v>0</v>
      </c>
      <c r="HB576">
        <v>0</v>
      </c>
      <c r="HD576">
        <v>0</v>
      </c>
      <c r="HE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f t="shared" ref="HR576:HR582" si="144">HA576</f>
        <v>0</v>
      </c>
      <c r="HT576">
        <v>0</v>
      </c>
      <c r="HU576">
        <v>0</v>
      </c>
      <c r="HV576">
        <v>0</v>
      </c>
      <c r="HX576">
        <v>0</v>
      </c>
      <c r="ID576">
        <v>2</v>
      </c>
      <c r="IE576">
        <v>4</v>
      </c>
    </row>
    <row r="577" spans="1:240" x14ac:dyDescent="0.35">
      <c r="A577">
        <v>60</v>
      </c>
      <c r="B577">
        <v>1</v>
      </c>
      <c r="C577" s="9">
        <v>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f t="shared" si="130"/>
        <v>0</v>
      </c>
      <c r="M577">
        <v>1</v>
      </c>
      <c r="N577">
        <v>0</v>
      </c>
      <c r="O577">
        <v>1</v>
      </c>
      <c r="P577">
        <v>0</v>
      </c>
      <c r="Q577">
        <f t="shared" si="131"/>
        <v>1</v>
      </c>
      <c r="R577" s="8">
        <v>0</v>
      </c>
      <c r="S577" s="8">
        <v>4.3419379516390813E-2</v>
      </c>
      <c r="T577">
        <v>0</v>
      </c>
      <c r="U577">
        <v>1</v>
      </c>
      <c r="V577">
        <v>0</v>
      </c>
      <c r="W577">
        <v>0</v>
      </c>
      <c r="X577" s="8">
        <v>0</v>
      </c>
      <c r="Y577">
        <v>1</v>
      </c>
      <c r="Z577" s="8">
        <v>168</v>
      </c>
      <c r="AA577" s="8">
        <v>72</v>
      </c>
      <c r="AB577" s="8">
        <v>94</v>
      </c>
      <c r="AC577">
        <v>0</v>
      </c>
      <c r="AD577" s="8">
        <v>2.0264900662251661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s="8">
        <v>41.499999999999993</v>
      </c>
      <c r="AL577" s="8">
        <v>80</v>
      </c>
      <c r="AM577" s="6">
        <v>6.7</v>
      </c>
      <c r="AN577">
        <v>1</v>
      </c>
      <c r="AO577" s="8">
        <v>25</v>
      </c>
      <c r="AP577">
        <v>4</v>
      </c>
      <c r="AQ577">
        <v>1</v>
      </c>
      <c r="AR577">
        <v>0</v>
      </c>
      <c r="AS577">
        <v>0</v>
      </c>
      <c r="AT577">
        <v>1</v>
      </c>
      <c r="AU577">
        <v>0</v>
      </c>
      <c r="AV577" s="8">
        <v>2</v>
      </c>
      <c r="AW577">
        <v>0</v>
      </c>
      <c r="AX577">
        <v>1</v>
      </c>
      <c r="AY577">
        <v>0</v>
      </c>
      <c r="AZ577" s="8">
        <v>213</v>
      </c>
      <c r="BA577" s="8">
        <v>0</v>
      </c>
      <c r="BB577" t="s">
        <v>225</v>
      </c>
      <c r="BE577" s="2">
        <v>42599</v>
      </c>
      <c r="BF577" s="8"/>
      <c r="BG577">
        <v>0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</v>
      </c>
      <c r="BO577">
        <v>7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1</v>
      </c>
      <c r="CJ577">
        <v>1</v>
      </c>
      <c r="CK577">
        <v>0</v>
      </c>
      <c r="CL577">
        <v>0</v>
      </c>
      <c r="CM577">
        <v>1</v>
      </c>
      <c r="CN577" s="6">
        <v>3</v>
      </c>
      <c r="CO577" s="8">
        <v>0</v>
      </c>
      <c r="CP577" s="8">
        <v>0</v>
      </c>
      <c r="CQ577" s="8">
        <v>100</v>
      </c>
      <c r="CR577" s="8">
        <v>199</v>
      </c>
      <c r="CS577">
        <v>0</v>
      </c>
      <c r="CT577" s="4">
        <v>1.1845238095238095</v>
      </c>
      <c r="CU577" s="8">
        <v>-31</v>
      </c>
      <c r="CV577" s="8">
        <v>177</v>
      </c>
      <c r="CW577" s="8">
        <v>0</v>
      </c>
      <c r="CX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f t="shared" si="132"/>
        <v>0</v>
      </c>
      <c r="EO577">
        <f t="shared" si="133"/>
        <v>0</v>
      </c>
      <c r="EP577">
        <f t="shared" si="134"/>
        <v>0</v>
      </c>
      <c r="EQ577">
        <f t="shared" si="135"/>
        <v>0</v>
      </c>
      <c r="ER577">
        <f t="shared" si="136"/>
        <v>0</v>
      </c>
      <c r="ES577">
        <f t="shared" si="137"/>
        <v>0</v>
      </c>
      <c r="ET577">
        <f t="shared" si="138"/>
        <v>0</v>
      </c>
      <c r="EU577">
        <f t="shared" si="139"/>
        <v>0</v>
      </c>
      <c r="EV577">
        <f t="shared" si="140"/>
        <v>0</v>
      </c>
      <c r="EW577">
        <f t="shared" si="141"/>
        <v>0</v>
      </c>
      <c r="EX577">
        <f t="shared" si="142"/>
        <v>0</v>
      </c>
      <c r="EY577" s="8">
        <v>1.869565217391304</v>
      </c>
      <c r="EZ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1</v>
      </c>
      <c r="GY577">
        <v>0</v>
      </c>
      <c r="HA577">
        <v>0</v>
      </c>
      <c r="HB577">
        <v>0</v>
      </c>
      <c r="HD577">
        <v>0</v>
      </c>
      <c r="HE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f t="shared" si="144"/>
        <v>0</v>
      </c>
      <c r="HT577">
        <v>0</v>
      </c>
      <c r="HU577">
        <v>1</v>
      </c>
      <c r="HV577">
        <v>0</v>
      </c>
      <c r="HW577" s="2">
        <v>42663</v>
      </c>
      <c r="HX577">
        <v>0</v>
      </c>
      <c r="HZ577">
        <v>64</v>
      </c>
      <c r="IA577">
        <v>1</v>
      </c>
      <c r="ID577">
        <v>0</v>
      </c>
      <c r="IE577">
        <v>0</v>
      </c>
    </row>
    <row r="578" spans="1:240" x14ac:dyDescent="0.35">
      <c r="A578">
        <v>84</v>
      </c>
      <c r="B578">
        <v>1</v>
      </c>
      <c r="C578" s="9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ref="L578:L641" si="145">IF(OR(E578=1,F578=1,G578=1,H578=1,I578=1,K578=1),1,0)</f>
        <v>0</v>
      </c>
      <c r="M578">
        <v>2</v>
      </c>
      <c r="N578">
        <v>0</v>
      </c>
      <c r="O578">
        <v>0</v>
      </c>
      <c r="P578">
        <v>1</v>
      </c>
      <c r="Q578">
        <f t="shared" ref="Q578:Q641" si="146">IF(OR(N578=1,O578=1),1,0)</f>
        <v>0</v>
      </c>
      <c r="R578" s="8">
        <v>8</v>
      </c>
      <c r="S578" s="8">
        <v>0.1242562895610098</v>
      </c>
      <c r="T578">
        <v>2</v>
      </c>
      <c r="U578">
        <v>0</v>
      </c>
      <c r="V578">
        <v>0</v>
      </c>
      <c r="W578">
        <v>1</v>
      </c>
      <c r="X578" s="8">
        <v>0.1786626816528232</v>
      </c>
      <c r="Y578">
        <v>0</v>
      </c>
      <c r="Z578" s="8">
        <v>129</v>
      </c>
      <c r="AA578" s="8">
        <v>52</v>
      </c>
      <c r="AB578" s="8">
        <v>97</v>
      </c>
      <c r="AC578">
        <v>0</v>
      </c>
      <c r="AD578" s="8">
        <v>1.970802919708029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s="8">
        <v>39.130453728887971</v>
      </c>
      <c r="AL578" s="8">
        <v>75</v>
      </c>
      <c r="AM578" s="6">
        <v>7</v>
      </c>
      <c r="AN578">
        <v>1</v>
      </c>
      <c r="AO578" s="8">
        <v>75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 s="8">
        <v>3</v>
      </c>
      <c r="AW578">
        <v>0</v>
      </c>
      <c r="AX578">
        <v>0</v>
      </c>
      <c r="AY578">
        <v>1</v>
      </c>
      <c r="AZ578" s="8">
        <v>578</v>
      </c>
      <c r="BA578" s="8">
        <v>578</v>
      </c>
      <c r="BE578" s="2">
        <v>42640</v>
      </c>
      <c r="BF578" s="8"/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4</v>
      </c>
      <c r="BO578">
        <v>16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1</v>
      </c>
      <c r="CN578" s="6">
        <v>30</v>
      </c>
      <c r="CO578" s="8">
        <v>50</v>
      </c>
      <c r="CP578" s="8">
        <v>0</v>
      </c>
      <c r="CQ578" s="8">
        <v>50</v>
      </c>
      <c r="CR578" s="8">
        <v>0</v>
      </c>
      <c r="CS578">
        <v>1</v>
      </c>
      <c r="CT578" s="4">
        <v>0</v>
      </c>
      <c r="CU578" s="8">
        <v>129</v>
      </c>
      <c r="CV578" s="8">
        <v>28</v>
      </c>
      <c r="CW578" s="8">
        <v>1</v>
      </c>
      <c r="CX578">
        <v>1</v>
      </c>
      <c r="CY578" s="2">
        <v>42729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1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1</v>
      </c>
      <c r="EB578">
        <v>0</v>
      </c>
      <c r="EC578">
        <v>1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f t="shared" ref="EN578:EN641" si="147">IF(SUM(EO578:EP578)=0,0,1)</f>
        <v>1</v>
      </c>
      <c r="EO578">
        <f t="shared" ref="EO578:EO641" si="148">IF(OR(AND(DJ578=1,DK578=0),AND(DN578=1,DO578=0),AND(DR578=1,DS578=0)),1,0)</f>
        <v>1</v>
      </c>
      <c r="EP578">
        <f t="shared" ref="EP578:EP641" si="149">IF(OR(AND(DV578=1,DW578=0),AND(DZ578=1,EA578=0),AND(ED578=1,EE578=0),AND(EH578=1,EI578=0),AND(EL578=1,EM578=0)),1,0)</f>
        <v>1</v>
      </c>
      <c r="EQ578">
        <f t="shared" ref="EQ578:EQ641" si="150">IF(SUM(DV578,DZ578,ED578,EH578,EL578)&gt;1,1,0)</f>
        <v>0</v>
      </c>
      <c r="ER578">
        <f t="shared" ref="ER578:ER641" si="151">IF(SUM(EO578:EP578)=2,1,0)</f>
        <v>1</v>
      </c>
      <c r="ES578">
        <f t="shared" ref="ES578:ES641" si="152">IF(OR(ET578=1,EV578=1),1,0)</f>
        <v>1</v>
      </c>
      <c r="ET578">
        <f t="shared" ref="ET578:ET641" si="153">IF(OR(DU578=1,DY578=1,EC578=1,EG578=1,EK578=1),1,0)</f>
        <v>1</v>
      </c>
      <c r="EU578">
        <f t="shared" ref="EU578:EU641" si="154">IF(SUM(DU578,DY578,EC578,EG578,EK578)&gt;1,1,0)</f>
        <v>1</v>
      </c>
      <c r="EV578">
        <f t="shared" ref="EV578:EV641" si="155">IF(OR(DI578=1,DM578=1,DQ578=1),1,0)</f>
        <v>0</v>
      </c>
      <c r="EW578">
        <f t="shared" ref="EW578:EW641" si="156">IF(AND(ET578=1,EV578=1),1,0)</f>
        <v>0</v>
      </c>
      <c r="EX578">
        <f t="shared" ref="EX578:EX641" si="157">IF(AND(ET578=1,EP578=1),1,0)</f>
        <v>1</v>
      </c>
      <c r="EY578" s="8">
        <v>1.9487179487179489</v>
      </c>
      <c r="EZ578">
        <v>1</v>
      </c>
      <c r="FA578" s="2">
        <v>42729</v>
      </c>
      <c r="FB578">
        <v>0</v>
      </c>
      <c r="FC578">
        <v>1</v>
      </c>
      <c r="FD578">
        <v>0</v>
      </c>
      <c r="FE578">
        <v>0</v>
      </c>
      <c r="FF578">
        <v>1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1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1</v>
      </c>
      <c r="GY578">
        <v>1</v>
      </c>
      <c r="GZ578" s="2">
        <v>42730</v>
      </c>
      <c r="HA578">
        <v>6</v>
      </c>
      <c r="HB578">
        <v>0</v>
      </c>
      <c r="HD578">
        <v>0</v>
      </c>
      <c r="HE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f t="shared" si="144"/>
        <v>6</v>
      </c>
      <c r="HT578">
        <v>0</v>
      </c>
      <c r="HU578">
        <v>1</v>
      </c>
      <c r="HV578">
        <v>1</v>
      </c>
      <c r="HW578" s="2">
        <v>42754</v>
      </c>
      <c r="HX578">
        <v>0</v>
      </c>
      <c r="HZ578">
        <v>114</v>
      </c>
      <c r="IA578">
        <v>1</v>
      </c>
      <c r="IB578">
        <v>90</v>
      </c>
      <c r="IC578">
        <v>1</v>
      </c>
      <c r="ID578">
        <v>1</v>
      </c>
      <c r="IE578">
        <v>3</v>
      </c>
    </row>
    <row r="579" spans="1:240" x14ac:dyDescent="0.35">
      <c r="A579">
        <v>74</v>
      </c>
      <c r="B579">
        <v>1</v>
      </c>
      <c r="C579" s="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f t="shared" si="145"/>
        <v>0</v>
      </c>
      <c r="M579">
        <v>0</v>
      </c>
      <c r="N579">
        <v>1</v>
      </c>
      <c r="O579">
        <v>0</v>
      </c>
      <c r="P579">
        <v>0</v>
      </c>
      <c r="Q579">
        <f t="shared" si="146"/>
        <v>1</v>
      </c>
      <c r="R579" s="8">
        <v>0</v>
      </c>
      <c r="S579" s="8">
        <v>0</v>
      </c>
      <c r="T579">
        <v>0</v>
      </c>
      <c r="U579">
        <v>1</v>
      </c>
      <c r="V579">
        <v>0</v>
      </c>
      <c r="W579">
        <v>0</v>
      </c>
      <c r="X579" s="8">
        <v>0</v>
      </c>
      <c r="Y579">
        <v>1</v>
      </c>
      <c r="Z579" s="8">
        <v>140</v>
      </c>
      <c r="AA579" s="8">
        <v>85</v>
      </c>
      <c r="AB579" s="8">
        <v>98</v>
      </c>
      <c r="AC579">
        <v>0</v>
      </c>
      <c r="AD579" s="8">
        <v>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s="8">
        <v>34.5</v>
      </c>
      <c r="AL579" s="8">
        <v>53</v>
      </c>
      <c r="AM579" s="6">
        <v>7</v>
      </c>
      <c r="AN579">
        <v>1</v>
      </c>
      <c r="AO579" s="8">
        <v>27</v>
      </c>
      <c r="AP579">
        <v>4</v>
      </c>
      <c r="AQ579">
        <v>1</v>
      </c>
      <c r="AR579">
        <v>0</v>
      </c>
      <c r="AS579">
        <v>0</v>
      </c>
      <c r="AT579">
        <v>1</v>
      </c>
      <c r="AU579">
        <v>0</v>
      </c>
      <c r="AV579" s="8">
        <v>2</v>
      </c>
      <c r="AW579">
        <v>0</v>
      </c>
      <c r="AX579">
        <v>1</v>
      </c>
      <c r="AY579">
        <v>0</v>
      </c>
      <c r="AZ579" s="8">
        <v>215.5</v>
      </c>
      <c r="BA579" s="8">
        <v>0</v>
      </c>
      <c r="BB579" t="s">
        <v>223</v>
      </c>
      <c r="BC579" t="s">
        <v>232</v>
      </c>
      <c r="BE579" s="2">
        <v>42733</v>
      </c>
      <c r="BF579" s="8"/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</v>
      </c>
      <c r="BO579">
        <v>16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3</v>
      </c>
      <c r="CJ579">
        <v>1</v>
      </c>
      <c r="CK579">
        <v>1</v>
      </c>
      <c r="CL579">
        <v>1</v>
      </c>
      <c r="CM579">
        <v>1</v>
      </c>
      <c r="CN579" s="6">
        <v>0.2</v>
      </c>
      <c r="CO579" s="8">
        <v>50</v>
      </c>
      <c r="CP579" s="8">
        <v>50</v>
      </c>
      <c r="CQ579" s="8">
        <v>0</v>
      </c>
      <c r="CR579" s="8">
        <v>0</v>
      </c>
      <c r="CS579">
        <v>1</v>
      </c>
      <c r="CT579" s="4">
        <v>0</v>
      </c>
      <c r="CU579" s="8">
        <v>140</v>
      </c>
      <c r="CV579" s="8">
        <v>0</v>
      </c>
      <c r="CW579" s="8">
        <v>1</v>
      </c>
      <c r="CX579">
        <v>1</v>
      </c>
      <c r="CY579" s="2">
        <v>42734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0</v>
      </c>
      <c r="EC579">
        <v>1</v>
      </c>
      <c r="ED579">
        <v>0</v>
      </c>
      <c r="EE579">
        <v>0</v>
      </c>
      <c r="EF579">
        <v>0</v>
      </c>
      <c r="EG579">
        <v>1</v>
      </c>
      <c r="EH579">
        <v>0</v>
      </c>
      <c r="EI579">
        <v>0</v>
      </c>
      <c r="EJ579">
        <v>1</v>
      </c>
      <c r="EK579">
        <v>0</v>
      </c>
      <c r="EL579">
        <v>0</v>
      </c>
      <c r="EM579">
        <v>0</v>
      </c>
      <c r="EN579">
        <f t="shared" si="147"/>
        <v>0</v>
      </c>
      <c r="EO579">
        <f t="shared" si="148"/>
        <v>0</v>
      </c>
      <c r="EP579">
        <f t="shared" si="149"/>
        <v>0</v>
      </c>
      <c r="EQ579">
        <f t="shared" si="150"/>
        <v>0</v>
      </c>
      <c r="ER579">
        <f t="shared" si="151"/>
        <v>0</v>
      </c>
      <c r="ES579">
        <f t="shared" si="152"/>
        <v>1</v>
      </c>
      <c r="ET579">
        <f t="shared" si="153"/>
        <v>1</v>
      </c>
      <c r="EU579">
        <f t="shared" si="154"/>
        <v>1</v>
      </c>
      <c r="EV579">
        <f t="shared" si="155"/>
        <v>0</v>
      </c>
      <c r="EW579">
        <f t="shared" si="156"/>
        <v>0</v>
      </c>
      <c r="EX579">
        <f t="shared" si="157"/>
        <v>0</v>
      </c>
      <c r="EY579" s="8">
        <v>2</v>
      </c>
      <c r="EZ579">
        <v>1</v>
      </c>
      <c r="FA579" s="2">
        <v>42781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1</v>
      </c>
      <c r="GY579">
        <v>1</v>
      </c>
      <c r="GZ579" s="2">
        <v>42782</v>
      </c>
      <c r="HA579">
        <v>1</v>
      </c>
      <c r="HB579">
        <v>0</v>
      </c>
      <c r="HD579">
        <v>0</v>
      </c>
      <c r="HE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f t="shared" si="144"/>
        <v>1</v>
      </c>
      <c r="HT579">
        <v>0</v>
      </c>
      <c r="HU579">
        <v>1</v>
      </c>
      <c r="HV579">
        <v>1</v>
      </c>
      <c r="HW579" s="2">
        <v>42859</v>
      </c>
      <c r="HX579">
        <v>1</v>
      </c>
      <c r="HY579" s="2">
        <v>43078</v>
      </c>
      <c r="HZ579">
        <v>126</v>
      </c>
      <c r="IA579">
        <v>1</v>
      </c>
      <c r="IB579">
        <v>49</v>
      </c>
      <c r="IC579">
        <v>1</v>
      </c>
      <c r="ID579">
        <v>1</v>
      </c>
      <c r="IE579">
        <v>1</v>
      </c>
    </row>
    <row r="580" spans="1:240" x14ac:dyDescent="0.35">
      <c r="A580">
        <v>55</v>
      </c>
      <c r="B580">
        <v>1</v>
      </c>
      <c r="C580" s="9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f t="shared" si="145"/>
        <v>0</v>
      </c>
      <c r="M580">
        <v>2</v>
      </c>
      <c r="N580">
        <v>0</v>
      </c>
      <c r="O580">
        <v>0</v>
      </c>
      <c r="P580">
        <v>1</v>
      </c>
      <c r="Q580">
        <f t="shared" si="146"/>
        <v>0</v>
      </c>
      <c r="R580" s="8">
        <v>20</v>
      </c>
      <c r="S580" s="8">
        <v>0.3311863172738635</v>
      </c>
      <c r="T580">
        <v>1</v>
      </c>
      <c r="U580">
        <v>0</v>
      </c>
      <c r="V580">
        <v>1</v>
      </c>
      <c r="W580">
        <v>0</v>
      </c>
      <c r="X580" s="8">
        <v>0.36154666847526951</v>
      </c>
      <c r="Y580">
        <v>1</v>
      </c>
      <c r="Z580" s="8">
        <v>141</v>
      </c>
      <c r="AA580" s="8">
        <v>63</v>
      </c>
      <c r="AB580" s="8">
        <v>100</v>
      </c>
      <c r="AC580">
        <v>1</v>
      </c>
      <c r="AD580" s="8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 s="8">
        <v>39.917265239560159</v>
      </c>
      <c r="AL580" s="8">
        <v>46</v>
      </c>
      <c r="AM580" s="6">
        <v>9.3000000000000007</v>
      </c>
      <c r="AN580">
        <v>0</v>
      </c>
      <c r="AO580" s="8">
        <v>93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 s="8">
        <v>3</v>
      </c>
      <c r="AW580">
        <v>0</v>
      </c>
      <c r="AX580">
        <v>0</v>
      </c>
      <c r="AY580">
        <v>1</v>
      </c>
      <c r="AZ580" s="8">
        <v>249</v>
      </c>
      <c r="BA580" s="8">
        <v>249</v>
      </c>
      <c r="BB580" t="s">
        <v>234</v>
      </c>
      <c r="BE580" s="2">
        <v>42517</v>
      </c>
      <c r="BF580" s="8"/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6</v>
      </c>
      <c r="BO580">
        <v>10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3</v>
      </c>
      <c r="CJ580">
        <v>1</v>
      </c>
      <c r="CK580">
        <v>1</v>
      </c>
      <c r="CL580">
        <v>1</v>
      </c>
      <c r="CM580">
        <v>0</v>
      </c>
      <c r="CN580" s="6">
        <v>0.4</v>
      </c>
      <c r="CO580" s="8">
        <v>0</v>
      </c>
      <c r="CP580" s="8">
        <v>100</v>
      </c>
      <c r="CQ580" s="8">
        <v>0</v>
      </c>
      <c r="CR580" s="8">
        <v>0</v>
      </c>
      <c r="CS580">
        <v>1</v>
      </c>
      <c r="CT580" s="4">
        <v>0</v>
      </c>
      <c r="CU580" s="8">
        <v>141</v>
      </c>
      <c r="CV580" s="8">
        <v>0</v>
      </c>
      <c r="CW580" s="8">
        <v>1</v>
      </c>
      <c r="CX580">
        <v>1</v>
      </c>
      <c r="CY580" s="2">
        <v>42545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0</v>
      </c>
      <c r="DU580">
        <v>1</v>
      </c>
      <c r="DV580">
        <v>0</v>
      </c>
      <c r="DW580">
        <v>0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f t="shared" si="147"/>
        <v>1</v>
      </c>
      <c r="EO580">
        <f t="shared" si="148"/>
        <v>1</v>
      </c>
      <c r="EP580">
        <f t="shared" si="149"/>
        <v>0</v>
      </c>
      <c r="EQ580">
        <f t="shared" si="150"/>
        <v>0</v>
      </c>
      <c r="ER580">
        <f t="shared" si="151"/>
        <v>0</v>
      </c>
      <c r="ES580">
        <f t="shared" si="152"/>
        <v>1</v>
      </c>
      <c r="ET580">
        <f t="shared" si="153"/>
        <v>1</v>
      </c>
      <c r="EU580">
        <f t="shared" si="154"/>
        <v>1</v>
      </c>
      <c r="EV580">
        <f t="shared" si="155"/>
        <v>1</v>
      </c>
      <c r="EW580">
        <f t="shared" si="156"/>
        <v>1</v>
      </c>
      <c r="EX580">
        <f t="shared" si="157"/>
        <v>0</v>
      </c>
      <c r="EY580" s="8">
        <v>1.7397260273972599</v>
      </c>
      <c r="EZ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HA580">
        <v>0</v>
      </c>
      <c r="HB580">
        <v>0</v>
      </c>
      <c r="HD580">
        <v>0</v>
      </c>
      <c r="HE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f t="shared" si="144"/>
        <v>0</v>
      </c>
      <c r="HT580">
        <v>0</v>
      </c>
      <c r="HU580">
        <v>1</v>
      </c>
      <c r="HV580">
        <v>0</v>
      </c>
      <c r="HW580" s="2">
        <v>42550</v>
      </c>
      <c r="HX580">
        <v>0</v>
      </c>
      <c r="HZ580">
        <v>33</v>
      </c>
      <c r="IA580">
        <v>1</v>
      </c>
      <c r="ID580">
        <v>0</v>
      </c>
      <c r="IE580">
        <v>0</v>
      </c>
    </row>
    <row r="581" spans="1:240" x14ac:dyDescent="0.35">
      <c r="A581">
        <v>73</v>
      </c>
      <c r="B581">
        <v>1</v>
      </c>
      <c r="C581" s="9">
        <v>2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f t="shared" si="145"/>
        <v>1</v>
      </c>
      <c r="M581">
        <v>0</v>
      </c>
      <c r="N581">
        <v>1</v>
      </c>
      <c r="O581">
        <v>0</v>
      </c>
      <c r="P581">
        <v>0</v>
      </c>
      <c r="Q581">
        <f t="shared" si="146"/>
        <v>1</v>
      </c>
      <c r="R581" s="8">
        <v>0</v>
      </c>
      <c r="S581" s="8">
        <v>0</v>
      </c>
      <c r="T581">
        <v>0</v>
      </c>
      <c r="U581">
        <v>1</v>
      </c>
      <c r="V581">
        <v>0</v>
      </c>
      <c r="W581">
        <v>0</v>
      </c>
      <c r="X581" s="8">
        <v>0</v>
      </c>
      <c r="Y581">
        <v>1</v>
      </c>
      <c r="Z581" s="8">
        <v>143</v>
      </c>
      <c r="AA581" s="8">
        <v>85</v>
      </c>
      <c r="AB581" s="8">
        <v>96.5</v>
      </c>
      <c r="AC581">
        <v>0</v>
      </c>
      <c r="AD581" s="8">
        <v>1.985611510791367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</v>
      </c>
      <c r="AK581" s="8">
        <v>29</v>
      </c>
      <c r="AL581" s="8">
        <v>49</v>
      </c>
      <c r="AM581" s="6">
        <v>6.8</v>
      </c>
      <c r="AN581">
        <v>1</v>
      </c>
      <c r="AO581" s="8">
        <v>17</v>
      </c>
      <c r="AP581">
        <v>4</v>
      </c>
      <c r="AQ581">
        <v>1</v>
      </c>
      <c r="AR581">
        <v>0</v>
      </c>
      <c r="AS581">
        <v>0</v>
      </c>
      <c r="AT581">
        <v>1</v>
      </c>
      <c r="AU581">
        <v>0</v>
      </c>
      <c r="AV581" s="8">
        <v>3</v>
      </c>
      <c r="AW581">
        <v>0</v>
      </c>
      <c r="AX581">
        <v>0</v>
      </c>
      <c r="AY581">
        <v>1</v>
      </c>
      <c r="AZ581" s="8">
        <v>89</v>
      </c>
      <c r="BA581" s="8">
        <v>50.5</v>
      </c>
      <c r="BB581" t="s">
        <v>220</v>
      </c>
      <c r="BE581" s="2">
        <v>42433</v>
      </c>
      <c r="BF581" s="8"/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5</v>
      </c>
      <c r="BO581">
        <v>14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3</v>
      </c>
      <c r="CJ581">
        <v>1</v>
      </c>
      <c r="CK581">
        <v>1</v>
      </c>
      <c r="CL581">
        <v>1</v>
      </c>
      <c r="CM581">
        <v>1</v>
      </c>
      <c r="CN581" s="6">
        <v>1.5</v>
      </c>
      <c r="CO581" s="8">
        <v>0</v>
      </c>
      <c r="CP581" s="8">
        <v>100</v>
      </c>
      <c r="CQ581" s="8">
        <v>0</v>
      </c>
      <c r="CR581" s="8">
        <v>0</v>
      </c>
      <c r="CS581">
        <v>1</v>
      </c>
      <c r="CT581" s="4">
        <v>0</v>
      </c>
      <c r="CU581" s="8">
        <v>143</v>
      </c>
      <c r="CV581" s="8">
        <v>52</v>
      </c>
      <c r="CW581" s="8">
        <v>1</v>
      </c>
      <c r="CX581">
        <v>1</v>
      </c>
      <c r="CY581" s="2">
        <v>42845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0</v>
      </c>
      <c r="DG581">
        <v>1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1</v>
      </c>
      <c r="DO581">
        <v>0</v>
      </c>
      <c r="DP581">
        <v>0</v>
      </c>
      <c r="DQ581">
        <v>0</v>
      </c>
      <c r="DR581">
        <v>1</v>
      </c>
      <c r="DS581">
        <v>1</v>
      </c>
      <c r="DT581">
        <v>0</v>
      </c>
      <c r="DU581">
        <v>0</v>
      </c>
      <c r="DV581">
        <v>1</v>
      </c>
      <c r="DW581">
        <v>1</v>
      </c>
      <c r="DX581">
        <v>0</v>
      </c>
      <c r="DY581">
        <v>1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0</v>
      </c>
      <c r="EM581">
        <v>0</v>
      </c>
      <c r="EN581">
        <f t="shared" si="147"/>
        <v>1</v>
      </c>
      <c r="EO581">
        <f t="shared" si="148"/>
        <v>1</v>
      </c>
      <c r="EP581">
        <f t="shared" si="149"/>
        <v>1</v>
      </c>
      <c r="EQ581">
        <f t="shared" si="150"/>
        <v>1</v>
      </c>
      <c r="ER581">
        <f t="shared" si="151"/>
        <v>1</v>
      </c>
      <c r="ES581">
        <f t="shared" si="152"/>
        <v>1</v>
      </c>
      <c r="ET581">
        <f t="shared" si="153"/>
        <v>1</v>
      </c>
      <c r="EU581">
        <f t="shared" si="154"/>
        <v>1</v>
      </c>
      <c r="EV581">
        <f t="shared" si="155"/>
        <v>1</v>
      </c>
      <c r="EW581">
        <f t="shared" si="156"/>
        <v>1</v>
      </c>
      <c r="EX581">
        <f t="shared" si="157"/>
        <v>1</v>
      </c>
      <c r="EY581" s="8">
        <v>1.8</v>
      </c>
      <c r="EZ581">
        <v>1</v>
      </c>
      <c r="FA581" s="2">
        <v>42854</v>
      </c>
      <c r="FB581">
        <v>1</v>
      </c>
      <c r="FC581">
        <v>1</v>
      </c>
      <c r="FD581">
        <v>0</v>
      </c>
      <c r="FE581">
        <v>0</v>
      </c>
      <c r="FF581">
        <v>1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0</v>
      </c>
      <c r="FS581">
        <v>0</v>
      </c>
      <c r="FT581">
        <v>0</v>
      </c>
      <c r="FU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0</v>
      </c>
      <c r="HA581">
        <v>0</v>
      </c>
      <c r="HB581">
        <v>0</v>
      </c>
      <c r="HD581">
        <v>0</v>
      </c>
      <c r="HE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f t="shared" si="144"/>
        <v>0</v>
      </c>
      <c r="HT581">
        <v>0</v>
      </c>
      <c r="HU581">
        <v>0</v>
      </c>
      <c r="HV581">
        <v>0</v>
      </c>
      <c r="HX581">
        <v>1</v>
      </c>
      <c r="HY581" s="2">
        <v>42895</v>
      </c>
      <c r="ID581">
        <v>2</v>
      </c>
      <c r="IE581">
        <v>4</v>
      </c>
    </row>
    <row r="582" spans="1:240" x14ac:dyDescent="0.35">
      <c r="A582">
        <v>81</v>
      </c>
      <c r="B582">
        <v>1</v>
      </c>
      <c r="C582" s="9">
        <v>2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f t="shared" si="145"/>
        <v>1</v>
      </c>
      <c r="M582">
        <v>1</v>
      </c>
      <c r="N582">
        <v>0</v>
      </c>
      <c r="O582">
        <v>1</v>
      </c>
      <c r="P582">
        <v>0</v>
      </c>
      <c r="Q582">
        <f t="shared" si="146"/>
        <v>1</v>
      </c>
      <c r="R582" s="8">
        <v>0</v>
      </c>
      <c r="S582" s="8">
        <v>40</v>
      </c>
      <c r="T582">
        <v>1</v>
      </c>
      <c r="U582">
        <v>0</v>
      </c>
      <c r="V582">
        <v>1</v>
      </c>
      <c r="W582">
        <v>0</v>
      </c>
      <c r="X582" s="8">
        <v>0.23720063386387871</v>
      </c>
      <c r="Y582">
        <v>0</v>
      </c>
      <c r="Z582" s="8">
        <v>121</v>
      </c>
      <c r="AA582" s="8">
        <v>65</v>
      </c>
      <c r="AB582" s="8">
        <v>98</v>
      </c>
      <c r="AC582">
        <v>0</v>
      </c>
      <c r="AD582" s="8">
        <v>1.8769230769230769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 s="8">
        <v>39</v>
      </c>
      <c r="AL582" s="8">
        <v>60</v>
      </c>
      <c r="AM582" s="6">
        <v>7</v>
      </c>
      <c r="AN582">
        <v>1</v>
      </c>
      <c r="AO582" s="8">
        <v>81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 s="8">
        <v>3</v>
      </c>
      <c r="AW582">
        <v>0</v>
      </c>
      <c r="AX582">
        <v>0</v>
      </c>
      <c r="AY582">
        <v>1</v>
      </c>
      <c r="AZ582" s="8">
        <v>227</v>
      </c>
      <c r="BA582" s="8">
        <v>178.5</v>
      </c>
      <c r="BB582" t="s">
        <v>220</v>
      </c>
      <c r="BC582" t="s">
        <v>232</v>
      </c>
      <c r="BE582" s="2">
        <v>42551</v>
      </c>
      <c r="BF582" s="8"/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5</v>
      </c>
      <c r="BO582">
        <v>16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1</v>
      </c>
      <c r="CI582">
        <v>3</v>
      </c>
      <c r="CJ582">
        <v>1</v>
      </c>
      <c r="CK582">
        <v>1</v>
      </c>
      <c r="CL582">
        <v>1</v>
      </c>
      <c r="CM582">
        <v>1</v>
      </c>
      <c r="CN582" s="6">
        <v>0.59182685023386661</v>
      </c>
      <c r="CO582" s="8">
        <v>0.27851561492637389</v>
      </c>
      <c r="CP582" s="8">
        <v>0.42362382555118239</v>
      </c>
      <c r="CQ582" s="8">
        <v>99.297860559522434</v>
      </c>
      <c r="CR582" s="8">
        <v>11</v>
      </c>
      <c r="CS582">
        <v>1</v>
      </c>
      <c r="CT582" s="4">
        <v>9.0909090909090912E-2</v>
      </c>
      <c r="CU582" s="8">
        <v>110</v>
      </c>
      <c r="CV582" s="8">
        <v>43.5</v>
      </c>
      <c r="CW582" s="8">
        <v>1</v>
      </c>
      <c r="CX582">
        <v>1</v>
      </c>
      <c r="CY582" s="2">
        <v>42554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1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0</v>
      </c>
      <c r="EA582">
        <v>1</v>
      </c>
      <c r="EB582">
        <v>0</v>
      </c>
      <c r="EC582">
        <v>1</v>
      </c>
      <c r="ED582">
        <v>1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0</v>
      </c>
      <c r="EN582">
        <f t="shared" si="147"/>
        <v>1</v>
      </c>
      <c r="EO582">
        <f t="shared" si="148"/>
        <v>0</v>
      </c>
      <c r="EP582">
        <f t="shared" si="149"/>
        <v>1</v>
      </c>
      <c r="EQ582">
        <f t="shared" si="150"/>
        <v>0</v>
      </c>
      <c r="ER582">
        <f t="shared" si="151"/>
        <v>0</v>
      </c>
      <c r="ES582">
        <f t="shared" si="152"/>
        <v>1</v>
      </c>
      <c r="ET582">
        <f t="shared" si="153"/>
        <v>1</v>
      </c>
      <c r="EU582">
        <f t="shared" si="154"/>
        <v>1</v>
      </c>
      <c r="EV582">
        <f t="shared" si="155"/>
        <v>1</v>
      </c>
      <c r="EW582">
        <f t="shared" si="156"/>
        <v>1</v>
      </c>
      <c r="EX582">
        <f t="shared" si="157"/>
        <v>1</v>
      </c>
      <c r="EY582" s="8">
        <v>1.816901408450704</v>
      </c>
      <c r="EZ582">
        <v>1</v>
      </c>
      <c r="FA582" s="2">
        <v>42554</v>
      </c>
      <c r="FB582">
        <v>1</v>
      </c>
      <c r="FC582">
        <v>1</v>
      </c>
      <c r="FD582">
        <v>0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1</v>
      </c>
      <c r="FS582">
        <v>1</v>
      </c>
      <c r="FT582">
        <v>0</v>
      </c>
      <c r="FU582">
        <v>1</v>
      </c>
      <c r="FV582" s="2">
        <v>42589</v>
      </c>
      <c r="FW582">
        <v>0</v>
      </c>
      <c r="FX582">
        <v>1</v>
      </c>
      <c r="FY582">
        <v>0</v>
      </c>
      <c r="FZ582">
        <v>0</v>
      </c>
      <c r="GA582">
        <v>0</v>
      </c>
      <c r="GB582">
        <v>1</v>
      </c>
      <c r="GC582">
        <v>1</v>
      </c>
      <c r="GD582">
        <v>0</v>
      </c>
      <c r="GE582">
        <v>1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>
        <v>1</v>
      </c>
      <c r="GU582">
        <v>0</v>
      </c>
      <c r="GV582">
        <v>1</v>
      </c>
      <c r="GW582">
        <v>0</v>
      </c>
      <c r="GX582">
        <v>1</v>
      </c>
      <c r="GY582">
        <v>1</v>
      </c>
      <c r="GZ582" s="2">
        <v>42553</v>
      </c>
      <c r="HA582">
        <v>1</v>
      </c>
      <c r="HB582">
        <v>0</v>
      </c>
      <c r="HD582">
        <v>0</v>
      </c>
      <c r="HE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f t="shared" si="144"/>
        <v>1</v>
      </c>
      <c r="HT582">
        <v>0</v>
      </c>
      <c r="HU582">
        <v>0</v>
      </c>
      <c r="HV582">
        <v>1</v>
      </c>
      <c r="HX582">
        <v>1</v>
      </c>
      <c r="HY582" s="2">
        <v>42612</v>
      </c>
      <c r="IB582">
        <v>2</v>
      </c>
      <c r="IC582">
        <v>1</v>
      </c>
      <c r="ID582">
        <v>1</v>
      </c>
      <c r="IE582">
        <v>2</v>
      </c>
    </row>
    <row r="583" spans="1:240" x14ac:dyDescent="0.35">
      <c r="A583">
        <v>73</v>
      </c>
      <c r="B583">
        <v>1</v>
      </c>
      <c r="C583" s="9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f t="shared" si="145"/>
        <v>0</v>
      </c>
      <c r="M583">
        <v>0</v>
      </c>
      <c r="N583">
        <v>1</v>
      </c>
      <c r="O583">
        <v>0</v>
      </c>
      <c r="P583">
        <v>0</v>
      </c>
      <c r="Q583">
        <f t="shared" si="146"/>
        <v>1</v>
      </c>
      <c r="R583" s="8">
        <v>0</v>
      </c>
      <c r="S583" s="8">
        <v>0</v>
      </c>
      <c r="T583">
        <v>0</v>
      </c>
      <c r="U583">
        <v>1</v>
      </c>
      <c r="V583">
        <v>0</v>
      </c>
      <c r="W583">
        <v>0</v>
      </c>
      <c r="X583" s="8">
        <v>0</v>
      </c>
      <c r="Y583">
        <v>0</v>
      </c>
      <c r="Z583" s="8">
        <v>129</v>
      </c>
      <c r="AA583" s="8">
        <v>60</v>
      </c>
      <c r="AB583" s="8">
        <v>97</v>
      </c>
      <c r="AC583">
        <v>0</v>
      </c>
      <c r="AD583" s="8">
        <v>1.925925925925926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 s="8">
        <v>42.5</v>
      </c>
      <c r="AL583" s="8">
        <v>58</v>
      </c>
      <c r="AM583" s="6">
        <v>6</v>
      </c>
      <c r="AN583">
        <v>1</v>
      </c>
      <c r="AO583" s="8">
        <v>90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 s="8">
        <v>2</v>
      </c>
      <c r="AW583">
        <v>0</v>
      </c>
      <c r="AX583">
        <v>1</v>
      </c>
      <c r="AY583">
        <v>0</v>
      </c>
      <c r="AZ583" s="8">
        <v>225.5</v>
      </c>
      <c r="BA583" s="8">
        <v>0</v>
      </c>
      <c r="BB583" t="s">
        <v>220</v>
      </c>
      <c r="BC583" t="s">
        <v>232</v>
      </c>
      <c r="BE583" s="2">
        <v>42473</v>
      </c>
      <c r="BF583" s="8"/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4</v>
      </c>
      <c r="BO583">
        <v>14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1</v>
      </c>
      <c r="CN583" s="6">
        <v>0.2</v>
      </c>
      <c r="CO583" s="8">
        <v>50</v>
      </c>
      <c r="CP583" s="8">
        <v>0</v>
      </c>
      <c r="CQ583" s="8">
        <v>50</v>
      </c>
      <c r="CR583" s="8">
        <v>15</v>
      </c>
      <c r="CS583">
        <v>1</v>
      </c>
      <c r="CT583" s="4">
        <v>0.11627906976744186</v>
      </c>
      <c r="CU583" s="8">
        <v>114</v>
      </c>
      <c r="CV583" s="8">
        <v>59.767377642261103</v>
      </c>
      <c r="CW583" s="8">
        <v>1</v>
      </c>
      <c r="CX583">
        <v>1</v>
      </c>
      <c r="CY583" s="2">
        <v>42795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B583">
        <v>0</v>
      </c>
      <c r="EC583">
        <v>1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1</v>
      </c>
      <c r="EL583">
        <v>0</v>
      </c>
      <c r="EM583">
        <v>0</v>
      </c>
      <c r="EN583">
        <f t="shared" si="147"/>
        <v>0</v>
      </c>
      <c r="EO583">
        <f t="shared" si="148"/>
        <v>0</v>
      </c>
      <c r="EP583">
        <f t="shared" si="149"/>
        <v>0</v>
      </c>
      <c r="EQ583">
        <f t="shared" si="150"/>
        <v>0</v>
      </c>
      <c r="ER583">
        <f t="shared" si="151"/>
        <v>0</v>
      </c>
      <c r="ES583">
        <f t="shared" si="152"/>
        <v>1</v>
      </c>
      <c r="ET583">
        <f t="shared" si="153"/>
        <v>1</v>
      </c>
      <c r="EU583">
        <f t="shared" si="154"/>
        <v>1</v>
      </c>
      <c r="EV583">
        <f t="shared" si="155"/>
        <v>1</v>
      </c>
      <c r="EW583">
        <f t="shared" si="156"/>
        <v>1</v>
      </c>
      <c r="EX583">
        <f t="shared" si="157"/>
        <v>0</v>
      </c>
      <c r="EY583" s="8">
        <v>2</v>
      </c>
      <c r="EZ583">
        <v>1</v>
      </c>
      <c r="FA583" s="2">
        <v>42796</v>
      </c>
      <c r="FB583">
        <v>1</v>
      </c>
      <c r="FC583">
        <v>1</v>
      </c>
      <c r="FD583">
        <v>0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1</v>
      </c>
      <c r="GY583">
        <v>1</v>
      </c>
      <c r="GZ583" s="2">
        <v>42953</v>
      </c>
      <c r="HA583">
        <v>2</v>
      </c>
      <c r="HB583">
        <v>1</v>
      </c>
      <c r="HC583" s="2">
        <v>42958</v>
      </c>
      <c r="HD583">
        <v>5</v>
      </c>
      <c r="HE583">
        <v>1</v>
      </c>
      <c r="HF583" s="2">
        <v>43019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1</v>
      </c>
      <c r="HP583">
        <v>70</v>
      </c>
      <c r="HQ583">
        <v>0</v>
      </c>
      <c r="HR583">
        <v>6</v>
      </c>
      <c r="HT583">
        <v>0</v>
      </c>
      <c r="HU583">
        <v>1</v>
      </c>
      <c r="HV583">
        <v>1</v>
      </c>
      <c r="HW583" s="2">
        <v>43048</v>
      </c>
      <c r="HX583">
        <v>0</v>
      </c>
      <c r="HZ583">
        <v>575</v>
      </c>
      <c r="IA583">
        <v>0</v>
      </c>
      <c r="IB583">
        <v>480</v>
      </c>
      <c r="IC583">
        <v>0</v>
      </c>
      <c r="ID583">
        <v>2</v>
      </c>
      <c r="IE583">
        <v>4</v>
      </c>
    </row>
    <row r="584" spans="1:240" x14ac:dyDescent="0.35">
      <c r="A584">
        <v>79</v>
      </c>
      <c r="B584">
        <v>1</v>
      </c>
      <c r="C584" s="9">
        <v>2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f t="shared" si="145"/>
        <v>1</v>
      </c>
      <c r="M584">
        <v>1</v>
      </c>
      <c r="N584">
        <v>0</v>
      </c>
      <c r="O584">
        <v>1</v>
      </c>
      <c r="P584">
        <v>0</v>
      </c>
      <c r="Q584">
        <f t="shared" si="146"/>
        <v>1</v>
      </c>
      <c r="R584" s="8">
        <v>0</v>
      </c>
      <c r="S584" s="8">
        <v>5</v>
      </c>
      <c r="T584">
        <v>2</v>
      </c>
      <c r="U584">
        <v>0</v>
      </c>
      <c r="V584">
        <v>0</v>
      </c>
      <c r="W584">
        <v>1</v>
      </c>
      <c r="X584" s="8">
        <v>7</v>
      </c>
      <c r="Y584">
        <v>0</v>
      </c>
      <c r="Z584" s="8">
        <v>133</v>
      </c>
      <c r="AA584" s="8">
        <v>63</v>
      </c>
      <c r="AB584" s="8">
        <v>97</v>
      </c>
      <c r="AC584">
        <v>1</v>
      </c>
      <c r="AD584" s="8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 s="8">
        <v>45</v>
      </c>
      <c r="AL584" s="8">
        <v>74</v>
      </c>
      <c r="AM584" s="6">
        <v>7</v>
      </c>
      <c r="AN584">
        <v>1</v>
      </c>
      <c r="AO584" s="8">
        <v>31</v>
      </c>
      <c r="AP584">
        <v>3</v>
      </c>
      <c r="AQ584">
        <v>1</v>
      </c>
      <c r="AR584">
        <v>0</v>
      </c>
      <c r="AS584">
        <v>1</v>
      </c>
      <c r="AT584">
        <v>0</v>
      </c>
      <c r="AU584">
        <v>0</v>
      </c>
      <c r="AV584" s="8">
        <v>2</v>
      </c>
      <c r="AW584">
        <v>0</v>
      </c>
      <c r="AX584">
        <v>1</v>
      </c>
      <c r="AY584">
        <v>0</v>
      </c>
      <c r="AZ584" s="8">
        <v>129</v>
      </c>
      <c r="BA584" s="8">
        <v>0</v>
      </c>
      <c r="BB584" t="s">
        <v>252</v>
      </c>
      <c r="BC584" t="s">
        <v>232</v>
      </c>
      <c r="BE584" s="2">
        <v>42404</v>
      </c>
      <c r="BF584" s="8"/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7</v>
      </c>
      <c r="BO584">
        <v>15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2</v>
      </c>
      <c r="CJ584">
        <v>0</v>
      </c>
      <c r="CK584">
        <v>1</v>
      </c>
      <c r="CL584">
        <v>0</v>
      </c>
      <c r="CM584">
        <v>1</v>
      </c>
      <c r="CN584" s="6">
        <v>5</v>
      </c>
      <c r="CO584" s="8">
        <v>0</v>
      </c>
      <c r="CP584" s="8">
        <v>100</v>
      </c>
      <c r="CQ584" s="8">
        <v>0</v>
      </c>
      <c r="CR584" s="8">
        <v>20</v>
      </c>
      <c r="CS584">
        <v>1</v>
      </c>
      <c r="CT584" s="4">
        <v>0.15037593984962405</v>
      </c>
      <c r="CU584" s="8">
        <v>113</v>
      </c>
      <c r="CV584" s="8">
        <v>27</v>
      </c>
      <c r="CW584" s="8">
        <v>1</v>
      </c>
      <c r="CX584">
        <v>1</v>
      </c>
      <c r="CY584" s="2">
        <v>42405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1</v>
      </c>
      <c r="DN584">
        <v>0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f t="shared" si="147"/>
        <v>1</v>
      </c>
      <c r="EO584">
        <f t="shared" si="148"/>
        <v>0</v>
      </c>
      <c r="EP584">
        <f t="shared" si="149"/>
        <v>1</v>
      </c>
      <c r="EQ584">
        <f t="shared" si="150"/>
        <v>1</v>
      </c>
      <c r="ER584">
        <f t="shared" si="151"/>
        <v>0</v>
      </c>
      <c r="ES584">
        <f t="shared" si="152"/>
        <v>1</v>
      </c>
      <c r="ET584">
        <f t="shared" si="153"/>
        <v>0</v>
      </c>
      <c r="EU584">
        <f t="shared" si="154"/>
        <v>0</v>
      </c>
      <c r="EV584">
        <f t="shared" si="155"/>
        <v>1</v>
      </c>
      <c r="EW584">
        <f t="shared" si="156"/>
        <v>0</v>
      </c>
      <c r="EX584">
        <f t="shared" si="157"/>
        <v>0</v>
      </c>
      <c r="EY584" s="8">
        <v>1.773333333333333</v>
      </c>
      <c r="EZ584">
        <v>1</v>
      </c>
      <c r="FA584" s="2">
        <v>42407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 s="2">
        <v>42408</v>
      </c>
      <c r="HA584">
        <v>2</v>
      </c>
      <c r="HB584">
        <v>0</v>
      </c>
      <c r="HD584">
        <v>0</v>
      </c>
      <c r="HE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f>HA584</f>
        <v>2</v>
      </c>
      <c r="HT584">
        <v>0</v>
      </c>
      <c r="HU584">
        <v>1</v>
      </c>
      <c r="HV584">
        <v>1</v>
      </c>
      <c r="HW584" s="2">
        <v>42498</v>
      </c>
      <c r="HX584">
        <v>0</v>
      </c>
      <c r="HZ584">
        <v>94</v>
      </c>
      <c r="IA584">
        <v>1</v>
      </c>
      <c r="IB584">
        <v>4</v>
      </c>
      <c r="IC584">
        <v>1</v>
      </c>
      <c r="ID584">
        <v>1</v>
      </c>
      <c r="IE584">
        <v>1</v>
      </c>
    </row>
    <row r="585" spans="1:240" x14ac:dyDescent="0.35">
      <c r="A585">
        <v>49</v>
      </c>
      <c r="B585">
        <v>1</v>
      </c>
      <c r="C585" s="9">
        <v>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f t="shared" si="145"/>
        <v>1</v>
      </c>
      <c r="M585">
        <v>2</v>
      </c>
      <c r="N585">
        <v>0</v>
      </c>
      <c r="O585">
        <v>0</v>
      </c>
      <c r="P585">
        <v>1</v>
      </c>
      <c r="Q585">
        <f t="shared" si="146"/>
        <v>0</v>
      </c>
      <c r="R585" s="8">
        <v>0.1085721753641692</v>
      </c>
      <c r="S585" s="8">
        <v>9.4913109308264215E-2</v>
      </c>
      <c r="T585">
        <v>0</v>
      </c>
      <c r="U585">
        <v>1</v>
      </c>
      <c r="V585">
        <v>0</v>
      </c>
      <c r="W585">
        <v>0</v>
      </c>
      <c r="X585" s="8">
        <v>0</v>
      </c>
      <c r="Y585">
        <v>0</v>
      </c>
      <c r="Z585" s="8">
        <v>134</v>
      </c>
      <c r="AA585" s="8">
        <v>70</v>
      </c>
      <c r="AB585" s="8">
        <v>95</v>
      </c>
      <c r="AC585">
        <v>0</v>
      </c>
      <c r="AD585" s="8">
        <v>1.5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 s="8">
        <v>41</v>
      </c>
      <c r="AL585" s="8">
        <v>85</v>
      </c>
      <c r="AM585" s="6">
        <v>9</v>
      </c>
      <c r="AN585">
        <v>0</v>
      </c>
      <c r="AO585" s="8">
        <v>98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 s="8">
        <v>3</v>
      </c>
      <c r="AW585">
        <v>0</v>
      </c>
      <c r="AX585">
        <v>0</v>
      </c>
      <c r="AY585">
        <v>1</v>
      </c>
      <c r="AZ585" s="8">
        <v>139</v>
      </c>
      <c r="BA585" s="8">
        <v>10</v>
      </c>
      <c r="BB585" t="s">
        <v>222</v>
      </c>
      <c r="BE585" s="2">
        <v>42430</v>
      </c>
      <c r="BF585" s="8"/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7</v>
      </c>
      <c r="BO585">
        <v>16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1</v>
      </c>
      <c r="CI585">
        <v>3</v>
      </c>
      <c r="CJ585">
        <v>1</v>
      </c>
      <c r="CK585">
        <v>1</v>
      </c>
      <c r="CL585">
        <v>1</v>
      </c>
      <c r="CM585">
        <v>1</v>
      </c>
      <c r="CN585" s="6">
        <v>0.78229761285799859</v>
      </c>
      <c r="CO585" s="8">
        <v>10.1131211563496</v>
      </c>
      <c r="CP585" s="8">
        <v>9.4961751516750209E-2</v>
      </c>
      <c r="CQ585" s="8">
        <v>89.791917092133659</v>
      </c>
      <c r="CR585" s="8">
        <v>20</v>
      </c>
      <c r="CS585">
        <v>1</v>
      </c>
      <c r="CT585" s="4">
        <v>0.14925373134328357</v>
      </c>
      <c r="CU585" s="8">
        <v>114</v>
      </c>
      <c r="CV585" s="8">
        <v>50</v>
      </c>
      <c r="CW585" s="8">
        <v>1</v>
      </c>
      <c r="CX585">
        <v>1</v>
      </c>
      <c r="CY585" s="2">
        <v>42433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1</v>
      </c>
      <c r="DR585">
        <v>0</v>
      </c>
      <c r="DS585">
        <v>0</v>
      </c>
      <c r="DT585">
        <v>1</v>
      </c>
      <c r="DU585">
        <v>0</v>
      </c>
      <c r="DV585">
        <v>0</v>
      </c>
      <c r="DW585">
        <v>0</v>
      </c>
      <c r="DX585">
        <v>1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f t="shared" si="147"/>
        <v>1</v>
      </c>
      <c r="EO585">
        <f t="shared" si="148"/>
        <v>1</v>
      </c>
      <c r="EP585">
        <f t="shared" si="149"/>
        <v>1</v>
      </c>
      <c r="EQ585">
        <f t="shared" si="150"/>
        <v>0</v>
      </c>
      <c r="ER585">
        <f t="shared" si="151"/>
        <v>1</v>
      </c>
      <c r="ES585">
        <f t="shared" si="152"/>
        <v>1</v>
      </c>
      <c r="ET585">
        <f t="shared" si="153"/>
        <v>0</v>
      </c>
      <c r="EU585">
        <f t="shared" si="154"/>
        <v>0</v>
      </c>
      <c r="EV585">
        <f t="shared" si="155"/>
        <v>1</v>
      </c>
      <c r="EW585">
        <f t="shared" si="156"/>
        <v>0</v>
      </c>
      <c r="EX585">
        <f t="shared" si="157"/>
        <v>0</v>
      </c>
      <c r="EY585" s="8">
        <v>2</v>
      </c>
      <c r="EZ585">
        <v>1</v>
      </c>
      <c r="FA585" s="2">
        <v>42435</v>
      </c>
      <c r="FB585">
        <v>0</v>
      </c>
      <c r="FC585">
        <v>1</v>
      </c>
      <c r="FD585">
        <v>0</v>
      </c>
      <c r="FE585">
        <v>0</v>
      </c>
      <c r="FF585">
        <v>1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 s="2">
        <v>42774</v>
      </c>
      <c r="FW585">
        <v>0</v>
      </c>
      <c r="FX585">
        <v>1</v>
      </c>
      <c r="FY585">
        <v>0</v>
      </c>
      <c r="FZ585">
        <v>0</v>
      </c>
      <c r="GA585">
        <v>1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</v>
      </c>
      <c r="GP585">
        <v>0</v>
      </c>
      <c r="GQ585">
        <v>1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1</v>
      </c>
      <c r="GY585">
        <v>1</v>
      </c>
      <c r="GZ585" s="2">
        <v>42434</v>
      </c>
      <c r="HA585">
        <v>2</v>
      </c>
      <c r="HB585">
        <v>1</v>
      </c>
      <c r="HC585" s="2">
        <v>42775</v>
      </c>
      <c r="HD585">
        <v>2</v>
      </c>
      <c r="HE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1</v>
      </c>
      <c r="HP585">
        <v>57</v>
      </c>
      <c r="HQ585">
        <v>0</v>
      </c>
      <c r="HR585">
        <f>HD585</f>
        <v>2</v>
      </c>
      <c r="HT585">
        <v>0</v>
      </c>
      <c r="HU585">
        <v>1</v>
      </c>
      <c r="HV585">
        <v>1</v>
      </c>
      <c r="HW585" s="2">
        <v>42938</v>
      </c>
      <c r="HX585">
        <v>0</v>
      </c>
      <c r="HZ585">
        <v>508</v>
      </c>
      <c r="IA585">
        <v>0</v>
      </c>
      <c r="IB585">
        <v>4</v>
      </c>
      <c r="IC585">
        <v>1</v>
      </c>
      <c r="ID585">
        <v>1</v>
      </c>
      <c r="IE585">
        <v>2</v>
      </c>
    </row>
    <row r="586" spans="1:240" x14ac:dyDescent="0.35">
      <c r="A586">
        <v>75</v>
      </c>
      <c r="B586">
        <v>1</v>
      </c>
      <c r="C586" s="9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f t="shared" si="145"/>
        <v>0</v>
      </c>
      <c r="M586">
        <v>1</v>
      </c>
      <c r="N586">
        <v>0</v>
      </c>
      <c r="O586">
        <v>1</v>
      </c>
      <c r="P586">
        <v>0</v>
      </c>
      <c r="Q586">
        <f t="shared" si="146"/>
        <v>1</v>
      </c>
      <c r="R586" s="8">
        <v>0</v>
      </c>
      <c r="S586" s="8">
        <v>0.17454145572688851</v>
      </c>
      <c r="T586">
        <v>0</v>
      </c>
      <c r="U586">
        <v>1</v>
      </c>
      <c r="V586">
        <v>0</v>
      </c>
      <c r="W586">
        <v>0</v>
      </c>
      <c r="X586" s="8">
        <v>0</v>
      </c>
      <c r="Y586">
        <v>0</v>
      </c>
      <c r="Z586" s="8">
        <v>78</v>
      </c>
      <c r="AA586" s="8">
        <v>52</v>
      </c>
      <c r="AB586" s="8">
        <v>96</v>
      </c>
      <c r="AC586">
        <v>0</v>
      </c>
      <c r="AD586" s="8">
        <v>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 s="8">
        <v>40</v>
      </c>
      <c r="AL586" s="8">
        <v>60.070274770635187</v>
      </c>
      <c r="AM586" s="6">
        <v>8.9</v>
      </c>
      <c r="AN586">
        <v>0</v>
      </c>
      <c r="AO586" s="8">
        <v>56</v>
      </c>
      <c r="AP586">
        <v>2</v>
      </c>
      <c r="AQ586">
        <v>1</v>
      </c>
      <c r="AR586">
        <v>1</v>
      </c>
      <c r="AS586">
        <v>0</v>
      </c>
      <c r="AT586">
        <v>0</v>
      </c>
      <c r="AU586">
        <v>0</v>
      </c>
      <c r="AV586" s="8">
        <v>2</v>
      </c>
      <c r="AW586">
        <v>0</v>
      </c>
      <c r="AX586">
        <v>1</v>
      </c>
      <c r="AY586">
        <v>0</v>
      </c>
      <c r="AZ586" s="8">
        <v>100</v>
      </c>
      <c r="BA586" s="8">
        <v>0</v>
      </c>
      <c r="BE586" s="2">
        <v>42511</v>
      </c>
      <c r="BF586" s="8"/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</v>
      </c>
      <c r="BO586">
        <v>10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2</v>
      </c>
      <c r="CJ586">
        <v>0</v>
      </c>
      <c r="CK586">
        <v>1</v>
      </c>
      <c r="CL586">
        <v>0</v>
      </c>
      <c r="CM586">
        <v>0</v>
      </c>
      <c r="CN586" s="6">
        <v>0.2</v>
      </c>
      <c r="CO586" s="8">
        <v>20</v>
      </c>
      <c r="CP586" s="8">
        <v>80</v>
      </c>
      <c r="CQ586" s="8">
        <v>0</v>
      </c>
      <c r="CR586" s="8">
        <v>21</v>
      </c>
      <c r="CS586">
        <v>1</v>
      </c>
      <c r="CT586" s="4">
        <v>0.26923076923076922</v>
      </c>
      <c r="CU586" s="8">
        <v>57</v>
      </c>
      <c r="CV586" s="8">
        <v>39</v>
      </c>
      <c r="CW586" s="8">
        <v>1</v>
      </c>
      <c r="CX586">
        <v>1</v>
      </c>
      <c r="CY586" s="2">
        <v>42515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0</v>
      </c>
      <c r="DI586">
        <v>0</v>
      </c>
      <c r="DJ586">
        <v>1</v>
      </c>
      <c r="DK586">
        <v>1</v>
      </c>
      <c r="DL586">
        <v>0</v>
      </c>
      <c r="DM586">
        <v>0</v>
      </c>
      <c r="DN586">
        <v>1</v>
      </c>
      <c r="DO586">
        <v>1</v>
      </c>
      <c r="DP586">
        <v>0</v>
      </c>
      <c r="DQ586">
        <v>1</v>
      </c>
      <c r="DR586">
        <v>0</v>
      </c>
      <c r="DS586">
        <v>0</v>
      </c>
      <c r="DT586">
        <v>0</v>
      </c>
      <c r="DU586">
        <v>1</v>
      </c>
      <c r="DV586">
        <v>0</v>
      </c>
      <c r="DW586">
        <v>0</v>
      </c>
      <c r="DX586">
        <v>1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</v>
      </c>
      <c r="EL586">
        <v>0</v>
      </c>
      <c r="EM586">
        <v>0</v>
      </c>
      <c r="EN586">
        <f t="shared" si="147"/>
        <v>0</v>
      </c>
      <c r="EO586">
        <f t="shared" si="148"/>
        <v>0</v>
      </c>
      <c r="EP586">
        <f t="shared" si="149"/>
        <v>0</v>
      </c>
      <c r="EQ586">
        <f t="shared" si="150"/>
        <v>0</v>
      </c>
      <c r="ER586">
        <f t="shared" si="151"/>
        <v>0</v>
      </c>
      <c r="ES586">
        <f t="shared" si="152"/>
        <v>1</v>
      </c>
      <c r="ET586">
        <f t="shared" si="153"/>
        <v>1</v>
      </c>
      <c r="EU586">
        <f t="shared" si="154"/>
        <v>1</v>
      </c>
      <c r="EV586">
        <f t="shared" si="155"/>
        <v>1</v>
      </c>
      <c r="EW586">
        <f t="shared" si="156"/>
        <v>1</v>
      </c>
      <c r="EX586">
        <f t="shared" si="157"/>
        <v>0</v>
      </c>
      <c r="EY586" s="8">
        <v>1.904109589041096</v>
      </c>
      <c r="EZ586">
        <v>1</v>
      </c>
      <c r="FA586" s="2">
        <v>42558</v>
      </c>
      <c r="FB586">
        <v>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1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 s="2">
        <v>42612</v>
      </c>
      <c r="HA586">
        <v>8</v>
      </c>
      <c r="HB586">
        <v>0</v>
      </c>
      <c r="HD586">
        <v>0</v>
      </c>
      <c r="HE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f>HA586</f>
        <v>8</v>
      </c>
      <c r="HT586">
        <v>0</v>
      </c>
      <c r="HU586">
        <v>1</v>
      </c>
      <c r="HV586">
        <v>1</v>
      </c>
      <c r="HX586">
        <v>1</v>
      </c>
      <c r="HY586" s="2">
        <v>42868</v>
      </c>
      <c r="IB586">
        <v>101</v>
      </c>
      <c r="IC586">
        <v>1</v>
      </c>
      <c r="ID586">
        <v>1</v>
      </c>
      <c r="IE586">
        <v>3</v>
      </c>
    </row>
    <row r="587" spans="1:240" x14ac:dyDescent="0.35">
      <c r="A587">
        <v>64</v>
      </c>
      <c r="B587">
        <v>1</v>
      </c>
      <c r="C587" s="9">
        <v>2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f t="shared" si="145"/>
        <v>1</v>
      </c>
      <c r="M587">
        <v>0</v>
      </c>
      <c r="N587">
        <v>1</v>
      </c>
      <c r="O587">
        <v>0</v>
      </c>
      <c r="P587">
        <v>0</v>
      </c>
      <c r="Q587">
        <f t="shared" si="146"/>
        <v>1</v>
      </c>
      <c r="R587" s="8">
        <v>0</v>
      </c>
      <c r="S587" s="8">
        <v>0</v>
      </c>
      <c r="T587">
        <v>0</v>
      </c>
      <c r="U587">
        <v>1</v>
      </c>
      <c r="V587">
        <v>0</v>
      </c>
      <c r="W587">
        <v>0</v>
      </c>
      <c r="X587" s="8">
        <v>0</v>
      </c>
      <c r="Y587">
        <v>0</v>
      </c>
      <c r="Z587" s="8">
        <v>134</v>
      </c>
      <c r="AA587" s="8">
        <v>69</v>
      </c>
      <c r="AB587" s="8">
        <v>97</v>
      </c>
      <c r="AC587">
        <v>0</v>
      </c>
      <c r="AD587" s="8">
        <v>1.8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s="8">
        <v>40.5</v>
      </c>
      <c r="AL587" s="8">
        <v>85</v>
      </c>
      <c r="AM587" s="6">
        <v>7.5</v>
      </c>
      <c r="AN587">
        <v>0</v>
      </c>
      <c r="AO587" s="8">
        <v>68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 s="8">
        <v>3</v>
      </c>
      <c r="AW587">
        <v>0</v>
      </c>
      <c r="AX587">
        <v>0</v>
      </c>
      <c r="AY587">
        <v>1</v>
      </c>
      <c r="AZ587" s="8">
        <v>380</v>
      </c>
      <c r="BA587" s="8">
        <v>380</v>
      </c>
      <c r="BC587" t="s">
        <v>249</v>
      </c>
      <c r="BE587" s="2">
        <v>42814</v>
      </c>
      <c r="BF587" s="8"/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</v>
      </c>
      <c r="BO587">
        <v>16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3</v>
      </c>
      <c r="CJ587">
        <v>1</v>
      </c>
      <c r="CK587">
        <v>1</v>
      </c>
      <c r="CL587">
        <v>1</v>
      </c>
      <c r="CM587">
        <v>1</v>
      </c>
      <c r="CN587" s="6">
        <v>0.1</v>
      </c>
      <c r="CO587" s="8">
        <v>0</v>
      </c>
      <c r="CP587" s="8">
        <v>0</v>
      </c>
      <c r="CQ587" s="8">
        <v>100</v>
      </c>
      <c r="CR587" s="8">
        <v>26</v>
      </c>
      <c r="CS587">
        <v>1</v>
      </c>
      <c r="CT587" s="4">
        <v>0.19402985074626866</v>
      </c>
      <c r="CU587" s="8">
        <v>108</v>
      </c>
      <c r="CV587" s="8">
        <v>41</v>
      </c>
      <c r="CW587" s="8">
        <v>1</v>
      </c>
      <c r="CX587">
        <v>1</v>
      </c>
      <c r="CY587" s="2">
        <v>42814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0</v>
      </c>
      <c r="DG587">
        <v>1</v>
      </c>
      <c r="DH587">
        <v>1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1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f t="shared" si="147"/>
        <v>1</v>
      </c>
      <c r="EO587">
        <f t="shared" si="148"/>
        <v>0</v>
      </c>
      <c r="EP587">
        <f t="shared" si="149"/>
        <v>1</v>
      </c>
      <c r="EQ587">
        <f t="shared" si="150"/>
        <v>1</v>
      </c>
      <c r="ER587">
        <f t="shared" si="151"/>
        <v>0</v>
      </c>
      <c r="ES587">
        <f t="shared" si="152"/>
        <v>1</v>
      </c>
      <c r="ET587">
        <f t="shared" si="153"/>
        <v>1</v>
      </c>
      <c r="EU587">
        <f t="shared" si="154"/>
        <v>1</v>
      </c>
      <c r="EV587">
        <f t="shared" si="155"/>
        <v>0</v>
      </c>
      <c r="EW587">
        <f t="shared" si="156"/>
        <v>0</v>
      </c>
      <c r="EX587">
        <f t="shared" si="157"/>
        <v>1</v>
      </c>
      <c r="EY587" s="8">
        <v>1.810810810810811</v>
      </c>
      <c r="EZ587">
        <v>1</v>
      </c>
      <c r="FA587" s="2">
        <v>42826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1</v>
      </c>
      <c r="GY587">
        <v>1</v>
      </c>
      <c r="GZ587" s="2">
        <v>43001</v>
      </c>
      <c r="HA587">
        <v>6</v>
      </c>
      <c r="HB587">
        <v>0</v>
      </c>
      <c r="HD587">
        <v>0</v>
      </c>
      <c r="HE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1</v>
      </c>
      <c r="HP587">
        <v>48</v>
      </c>
      <c r="HQ587">
        <v>0</v>
      </c>
      <c r="HR587">
        <f>HA587</f>
        <v>6</v>
      </c>
      <c r="HT587">
        <v>0</v>
      </c>
      <c r="HU587">
        <v>1</v>
      </c>
      <c r="HV587">
        <v>1</v>
      </c>
      <c r="HW587" s="2">
        <v>43135</v>
      </c>
      <c r="HX587">
        <v>0</v>
      </c>
      <c r="HZ587">
        <v>321</v>
      </c>
      <c r="IA587">
        <v>1</v>
      </c>
      <c r="IB587">
        <v>187</v>
      </c>
      <c r="IC587">
        <v>1</v>
      </c>
      <c r="ID587">
        <v>1</v>
      </c>
      <c r="IE587">
        <v>3</v>
      </c>
    </row>
    <row r="588" spans="1:240" x14ac:dyDescent="0.35">
      <c r="A588">
        <v>80</v>
      </c>
      <c r="B588">
        <v>1</v>
      </c>
      <c r="C588" s="9">
        <v>2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f t="shared" si="145"/>
        <v>1</v>
      </c>
      <c r="M588">
        <v>2</v>
      </c>
      <c r="N588">
        <v>0</v>
      </c>
      <c r="O588">
        <v>0</v>
      </c>
      <c r="P588">
        <v>1</v>
      </c>
      <c r="Q588">
        <f t="shared" si="146"/>
        <v>0</v>
      </c>
      <c r="R588" s="8">
        <v>20</v>
      </c>
      <c r="S588" s="8">
        <v>0.13982895670044021</v>
      </c>
      <c r="T588">
        <v>1</v>
      </c>
      <c r="U588">
        <v>0</v>
      </c>
      <c r="V588">
        <v>1</v>
      </c>
      <c r="W588">
        <v>0</v>
      </c>
      <c r="X588" s="8">
        <v>0.10660319358350299</v>
      </c>
      <c r="Y588">
        <v>0</v>
      </c>
      <c r="Z588" s="8">
        <v>132</v>
      </c>
      <c r="AA588" s="8">
        <v>74</v>
      </c>
      <c r="AB588" s="8">
        <v>97</v>
      </c>
      <c r="AC588">
        <v>1</v>
      </c>
      <c r="AD588" s="8">
        <v>2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 s="8">
        <v>35.5</v>
      </c>
      <c r="AL588" s="8">
        <v>44</v>
      </c>
      <c r="AM588" s="6">
        <v>7</v>
      </c>
      <c r="AN588">
        <v>1</v>
      </c>
      <c r="AO588" s="8">
        <v>47</v>
      </c>
      <c r="AP588">
        <v>2</v>
      </c>
      <c r="AQ588">
        <v>1</v>
      </c>
      <c r="AR588">
        <v>1</v>
      </c>
      <c r="AS588">
        <v>0</v>
      </c>
      <c r="AT588">
        <v>0</v>
      </c>
      <c r="AU588">
        <v>0</v>
      </c>
      <c r="AV588" s="8">
        <v>3</v>
      </c>
      <c r="AW588">
        <v>0</v>
      </c>
      <c r="AX588">
        <v>0</v>
      </c>
      <c r="AY588">
        <v>1</v>
      </c>
      <c r="AZ588" s="8">
        <v>141</v>
      </c>
      <c r="BA588" s="8">
        <v>4</v>
      </c>
      <c r="BB588" t="s">
        <v>234</v>
      </c>
      <c r="BC588" t="s">
        <v>232</v>
      </c>
      <c r="BE588" s="2">
        <v>42847</v>
      </c>
      <c r="BF588" s="8"/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4</v>
      </c>
      <c r="BO588">
        <v>11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3</v>
      </c>
      <c r="CJ588">
        <v>1</v>
      </c>
      <c r="CK588">
        <v>1</v>
      </c>
      <c r="CL588">
        <v>1</v>
      </c>
      <c r="CM588">
        <v>0</v>
      </c>
      <c r="CN588" s="6">
        <v>1</v>
      </c>
      <c r="CO588" s="8">
        <v>0</v>
      </c>
      <c r="CP588" s="8">
        <v>100</v>
      </c>
      <c r="CQ588" s="8">
        <v>0</v>
      </c>
      <c r="CR588" s="8">
        <v>29</v>
      </c>
      <c r="CS588">
        <v>1</v>
      </c>
      <c r="CT588" s="4">
        <v>0.2196969696969697</v>
      </c>
      <c r="CU588" s="8">
        <v>103</v>
      </c>
      <c r="CV588" s="8">
        <v>41</v>
      </c>
      <c r="CW588" s="8">
        <v>1</v>
      </c>
      <c r="CX588">
        <v>1</v>
      </c>
      <c r="CY588" s="2">
        <v>42855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1</v>
      </c>
      <c r="DS588">
        <v>1</v>
      </c>
      <c r="DT588">
        <v>1</v>
      </c>
      <c r="DU588">
        <v>0</v>
      </c>
      <c r="DV588">
        <v>0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f t="shared" si="147"/>
        <v>0</v>
      </c>
      <c r="EO588">
        <f t="shared" si="148"/>
        <v>0</v>
      </c>
      <c r="EP588">
        <f t="shared" si="149"/>
        <v>0</v>
      </c>
      <c r="EQ588">
        <f t="shared" si="150"/>
        <v>0</v>
      </c>
      <c r="ER588">
        <f t="shared" si="151"/>
        <v>0</v>
      </c>
      <c r="ES588">
        <f t="shared" si="152"/>
        <v>1</v>
      </c>
      <c r="ET588">
        <f t="shared" si="153"/>
        <v>0</v>
      </c>
      <c r="EU588">
        <f t="shared" si="154"/>
        <v>0</v>
      </c>
      <c r="EV588">
        <f t="shared" si="155"/>
        <v>1</v>
      </c>
      <c r="EW588">
        <f t="shared" si="156"/>
        <v>0</v>
      </c>
      <c r="EX588">
        <f t="shared" si="157"/>
        <v>0</v>
      </c>
      <c r="EY588" s="8">
        <v>1.873239436619718</v>
      </c>
      <c r="EZ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HA588">
        <v>0</v>
      </c>
      <c r="HB588">
        <v>0</v>
      </c>
      <c r="HD588">
        <v>0</v>
      </c>
      <c r="HE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f>HA588</f>
        <v>0</v>
      </c>
      <c r="HT588">
        <v>0</v>
      </c>
      <c r="HU588">
        <v>0</v>
      </c>
      <c r="HV588">
        <v>0</v>
      </c>
      <c r="HX588">
        <v>1</v>
      </c>
      <c r="HY588" s="2">
        <v>43052</v>
      </c>
      <c r="ID588">
        <v>2</v>
      </c>
      <c r="IE588">
        <v>4</v>
      </c>
    </row>
    <row r="589" spans="1:240" x14ac:dyDescent="0.35">
      <c r="A589">
        <v>75</v>
      </c>
      <c r="B589">
        <v>1</v>
      </c>
      <c r="C589" s="9">
        <v>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f t="shared" si="145"/>
        <v>1</v>
      </c>
      <c r="M589">
        <v>0</v>
      </c>
      <c r="N589">
        <v>1</v>
      </c>
      <c r="O589">
        <v>0</v>
      </c>
      <c r="P589">
        <v>0</v>
      </c>
      <c r="Q589">
        <f t="shared" si="146"/>
        <v>1</v>
      </c>
      <c r="R589" s="8">
        <v>0</v>
      </c>
      <c r="S589" s="8">
        <v>0</v>
      </c>
      <c r="T589">
        <v>2</v>
      </c>
      <c r="U589">
        <v>0</v>
      </c>
      <c r="V589">
        <v>0</v>
      </c>
      <c r="W589">
        <v>1</v>
      </c>
      <c r="X589" s="8">
        <v>14</v>
      </c>
      <c r="Y589">
        <v>1</v>
      </c>
      <c r="Z589" s="8">
        <v>164</v>
      </c>
      <c r="AA589" s="8">
        <v>63</v>
      </c>
      <c r="AB589" s="8">
        <v>97</v>
      </c>
      <c r="AC589">
        <v>0</v>
      </c>
      <c r="AD589" s="8">
        <v>1.8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 s="8">
        <v>41.861167810266657</v>
      </c>
      <c r="AL589" s="8">
        <v>60</v>
      </c>
      <c r="AM589" s="6">
        <v>8.1999999999999993</v>
      </c>
      <c r="AN589">
        <v>0</v>
      </c>
      <c r="AO589" s="8">
        <v>92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 s="8">
        <v>3</v>
      </c>
      <c r="AW589">
        <v>0</v>
      </c>
      <c r="AX589">
        <v>0</v>
      </c>
      <c r="AY589">
        <v>1</v>
      </c>
      <c r="AZ589" s="8">
        <v>67</v>
      </c>
      <c r="BA589" s="8">
        <v>37.5</v>
      </c>
      <c r="BB589" t="s">
        <v>217</v>
      </c>
      <c r="BE589" s="2">
        <v>42524</v>
      </c>
      <c r="BF589" s="8"/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2</v>
      </c>
      <c r="BO589">
        <v>14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3</v>
      </c>
      <c r="CJ589">
        <v>1</v>
      </c>
      <c r="CK589">
        <v>1</v>
      </c>
      <c r="CL589">
        <v>1</v>
      </c>
      <c r="CM589">
        <v>0</v>
      </c>
      <c r="CN589" s="6">
        <v>0.3</v>
      </c>
      <c r="CO589" s="8">
        <v>0</v>
      </c>
      <c r="CP589" s="8">
        <v>10</v>
      </c>
      <c r="CQ589" s="8">
        <v>90</v>
      </c>
      <c r="CR589" s="8">
        <v>29</v>
      </c>
      <c r="CS589">
        <v>1</v>
      </c>
      <c r="CT589" s="4">
        <v>0.17682926829268292</v>
      </c>
      <c r="CU589" s="8">
        <v>135</v>
      </c>
      <c r="CV589" s="8">
        <v>54</v>
      </c>
      <c r="CW589" s="8">
        <v>1</v>
      </c>
      <c r="CX589">
        <v>1</v>
      </c>
      <c r="CY589" s="2">
        <v>42526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0</v>
      </c>
      <c r="DG589">
        <v>1</v>
      </c>
      <c r="DH589">
        <v>1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f t="shared" si="147"/>
        <v>1</v>
      </c>
      <c r="EO589">
        <f t="shared" si="148"/>
        <v>0</v>
      </c>
      <c r="EP589">
        <f t="shared" si="149"/>
        <v>1</v>
      </c>
      <c r="EQ589">
        <f t="shared" si="150"/>
        <v>0</v>
      </c>
      <c r="ER589">
        <f t="shared" si="151"/>
        <v>0</v>
      </c>
      <c r="ES589">
        <f t="shared" si="152"/>
        <v>1</v>
      </c>
      <c r="ET589">
        <f t="shared" si="153"/>
        <v>1</v>
      </c>
      <c r="EU589">
        <f t="shared" si="154"/>
        <v>1</v>
      </c>
      <c r="EV589">
        <f t="shared" si="155"/>
        <v>0</v>
      </c>
      <c r="EW589">
        <f t="shared" si="156"/>
        <v>0</v>
      </c>
      <c r="EX589">
        <f t="shared" si="157"/>
        <v>1</v>
      </c>
      <c r="EY589" s="8">
        <v>1.8857142857142859</v>
      </c>
      <c r="EZ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HA589">
        <v>0</v>
      </c>
      <c r="HB589">
        <v>0</v>
      </c>
      <c r="HD589">
        <v>0</v>
      </c>
      <c r="HE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f>HA589</f>
        <v>0</v>
      </c>
      <c r="HT589">
        <v>0</v>
      </c>
      <c r="HU589">
        <v>1</v>
      </c>
      <c r="HV589">
        <v>0</v>
      </c>
      <c r="HX589">
        <v>1</v>
      </c>
      <c r="HY589" s="2">
        <v>43138</v>
      </c>
      <c r="ID589">
        <v>2</v>
      </c>
      <c r="IE589">
        <v>4</v>
      </c>
      <c r="IF589" t="s">
        <v>216</v>
      </c>
    </row>
    <row r="590" spans="1:240" x14ac:dyDescent="0.35">
      <c r="A590">
        <v>74</v>
      </c>
      <c r="B590">
        <v>2</v>
      </c>
      <c r="C590" s="9">
        <v>3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f t="shared" si="145"/>
        <v>1</v>
      </c>
      <c r="M590">
        <v>0</v>
      </c>
      <c r="N590">
        <v>1</v>
      </c>
      <c r="O590">
        <v>0</v>
      </c>
      <c r="P590">
        <v>0</v>
      </c>
      <c r="Q590">
        <f t="shared" si="146"/>
        <v>1</v>
      </c>
      <c r="R590" s="8">
        <v>0</v>
      </c>
      <c r="S590" s="8">
        <v>0</v>
      </c>
      <c r="T590">
        <v>0</v>
      </c>
      <c r="U590">
        <v>1</v>
      </c>
      <c r="V590">
        <v>0</v>
      </c>
      <c r="W590">
        <v>0</v>
      </c>
      <c r="X590" s="8">
        <v>0</v>
      </c>
      <c r="Y590">
        <v>0</v>
      </c>
      <c r="Z590" s="8">
        <v>131</v>
      </c>
      <c r="AA590" s="8">
        <v>64</v>
      </c>
      <c r="AB590" s="8">
        <v>100</v>
      </c>
      <c r="AC590">
        <v>0</v>
      </c>
      <c r="AD590" s="8">
        <v>1.815602836879433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s="8">
        <v>35.5</v>
      </c>
      <c r="AL590" s="8">
        <v>52</v>
      </c>
      <c r="AM590" s="6">
        <v>6.1</v>
      </c>
      <c r="AN590">
        <v>1</v>
      </c>
      <c r="AO590" s="8">
        <v>15</v>
      </c>
      <c r="AP590">
        <v>4</v>
      </c>
      <c r="AQ590">
        <v>1</v>
      </c>
      <c r="AR590">
        <v>0</v>
      </c>
      <c r="AS590">
        <v>0</v>
      </c>
      <c r="AT590">
        <v>1</v>
      </c>
      <c r="AU590">
        <v>0</v>
      </c>
      <c r="AV590" s="8">
        <v>3</v>
      </c>
      <c r="AW590">
        <v>0</v>
      </c>
      <c r="AX590">
        <v>0</v>
      </c>
      <c r="AY590">
        <v>1</v>
      </c>
      <c r="AZ590" s="8">
        <v>129</v>
      </c>
      <c r="BA590" s="8">
        <v>81</v>
      </c>
      <c r="BB590" t="s">
        <v>220</v>
      </c>
      <c r="BC590" t="s">
        <v>232</v>
      </c>
      <c r="BE590" s="2">
        <v>42849</v>
      </c>
      <c r="BF590" s="8"/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5</v>
      </c>
      <c r="BO590">
        <v>16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1</v>
      </c>
      <c r="CI590">
        <v>2</v>
      </c>
      <c r="CJ590">
        <v>0</v>
      </c>
      <c r="CK590">
        <v>1</v>
      </c>
      <c r="CL590">
        <v>0</v>
      </c>
      <c r="CM590">
        <v>1</v>
      </c>
      <c r="CN590" s="6">
        <v>1.7</v>
      </c>
      <c r="CO590" s="8">
        <v>50</v>
      </c>
      <c r="CP590" s="8">
        <v>0</v>
      </c>
      <c r="CQ590" s="8">
        <v>50</v>
      </c>
      <c r="CR590" s="8">
        <v>30</v>
      </c>
      <c r="CS590">
        <v>1</v>
      </c>
      <c r="CT590" s="4">
        <v>0.22900763358778625</v>
      </c>
      <c r="CU590" s="8">
        <v>101</v>
      </c>
      <c r="CV590" s="8">
        <v>50</v>
      </c>
      <c r="CW590" s="8">
        <v>1</v>
      </c>
      <c r="CX590">
        <v>1</v>
      </c>
      <c r="CY590" s="2">
        <v>42853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f t="shared" si="147"/>
        <v>1</v>
      </c>
      <c r="EO590">
        <f t="shared" si="148"/>
        <v>0</v>
      </c>
      <c r="EP590">
        <f t="shared" si="149"/>
        <v>1</v>
      </c>
      <c r="EQ590">
        <f t="shared" si="150"/>
        <v>1</v>
      </c>
      <c r="ER590">
        <f t="shared" si="151"/>
        <v>0</v>
      </c>
      <c r="ES590">
        <f t="shared" si="152"/>
        <v>1</v>
      </c>
      <c r="ET590">
        <f t="shared" si="153"/>
        <v>1</v>
      </c>
      <c r="EU590">
        <f t="shared" si="154"/>
        <v>0</v>
      </c>
      <c r="EV590">
        <f t="shared" si="155"/>
        <v>0</v>
      </c>
      <c r="EW590">
        <f t="shared" si="156"/>
        <v>0</v>
      </c>
      <c r="EX590">
        <f t="shared" si="157"/>
        <v>1</v>
      </c>
      <c r="EY590" s="8">
        <v>1.8857142857142859</v>
      </c>
      <c r="EZ590">
        <v>1</v>
      </c>
      <c r="FA590" s="2">
        <v>42853</v>
      </c>
      <c r="FB590">
        <v>1</v>
      </c>
      <c r="FC590">
        <v>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1</v>
      </c>
      <c r="GY590">
        <v>1</v>
      </c>
      <c r="GZ590" s="2">
        <v>42858</v>
      </c>
      <c r="HA590">
        <v>2</v>
      </c>
      <c r="HB590">
        <v>1</v>
      </c>
      <c r="HC590" s="2">
        <v>42869</v>
      </c>
      <c r="HD590">
        <v>6</v>
      </c>
      <c r="HE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f>HD590</f>
        <v>6</v>
      </c>
      <c r="HT590">
        <v>0</v>
      </c>
      <c r="HU590">
        <v>0</v>
      </c>
      <c r="HV590">
        <v>1</v>
      </c>
      <c r="HX590">
        <v>1</v>
      </c>
      <c r="HY590" s="2">
        <v>42915</v>
      </c>
      <c r="IB590">
        <v>9</v>
      </c>
      <c r="IC590">
        <v>1</v>
      </c>
      <c r="ID590">
        <v>1</v>
      </c>
      <c r="IE590">
        <v>3</v>
      </c>
    </row>
    <row r="591" spans="1:240" x14ac:dyDescent="0.35">
      <c r="A591">
        <v>88</v>
      </c>
      <c r="B591">
        <v>2</v>
      </c>
      <c r="C591" s="9">
        <v>4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f t="shared" si="145"/>
        <v>1</v>
      </c>
      <c r="M591">
        <v>0</v>
      </c>
      <c r="N591">
        <v>1</v>
      </c>
      <c r="O591">
        <v>0</v>
      </c>
      <c r="P591">
        <v>0</v>
      </c>
      <c r="Q591">
        <f t="shared" si="146"/>
        <v>1</v>
      </c>
      <c r="R591" s="8">
        <v>0</v>
      </c>
      <c r="S591" s="8">
        <v>0</v>
      </c>
      <c r="T591">
        <v>0</v>
      </c>
      <c r="U591">
        <v>1</v>
      </c>
      <c r="V591">
        <v>0</v>
      </c>
      <c r="W591">
        <v>0</v>
      </c>
      <c r="X591" s="8">
        <v>0</v>
      </c>
      <c r="Y591">
        <v>0</v>
      </c>
      <c r="Z591" s="8">
        <v>135</v>
      </c>
      <c r="AA591" s="8">
        <v>73</v>
      </c>
      <c r="AB591" s="8">
        <v>96</v>
      </c>
      <c r="AC591">
        <v>0</v>
      </c>
      <c r="AD591" s="8">
        <v>1.9589041095890409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 s="8">
        <v>40</v>
      </c>
      <c r="AL591" s="8">
        <v>70</v>
      </c>
      <c r="AM591" s="6">
        <v>6.9</v>
      </c>
      <c r="AN591">
        <v>1</v>
      </c>
      <c r="AO591" s="8">
        <v>30</v>
      </c>
      <c r="AP591">
        <v>3</v>
      </c>
      <c r="AQ591">
        <v>1</v>
      </c>
      <c r="AR591">
        <v>0</v>
      </c>
      <c r="AS591">
        <v>1</v>
      </c>
      <c r="AT591">
        <v>0</v>
      </c>
      <c r="AU591">
        <v>0</v>
      </c>
      <c r="AV591" s="8">
        <v>3</v>
      </c>
      <c r="AW591">
        <v>0</v>
      </c>
      <c r="AX591">
        <v>0</v>
      </c>
      <c r="AY591">
        <v>1</v>
      </c>
      <c r="AZ591" s="8">
        <v>111</v>
      </c>
      <c r="BA591" s="8">
        <v>26</v>
      </c>
      <c r="BB591" t="s">
        <v>231</v>
      </c>
      <c r="BE591" s="2">
        <v>42519</v>
      </c>
      <c r="BF591" s="8"/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7</v>
      </c>
      <c r="BO591">
        <v>16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3</v>
      </c>
      <c r="CJ591">
        <v>1</v>
      </c>
      <c r="CK591">
        <v>1</v>
      </c>
      <c r="CL591">
        <v>1</v>
      </c>
      <c r="CM591">
        <v>1</v>
      </c>
      <c r="CN591" s="6">
        <v>1.888902672716104</v>
      </c>
      <c r="CO591" s="8">
        <v>0.45552081740680023</v>
      </c>
      <c r="CP591" s="8">
        <v>0.45888265714910048</v>
      </c>
      <c r="CQ591" s="8">
        <v>99.085596525444089</v>
      </c>
      <c r="CR591" s="8">
        <v>30</v>
      </c>
      <c r="CS591">
        <v>1</v>
      </c>
      <c r="CT591" s="4">
        <v>0.22222222222222221</v>
      </c>
      <c r="CU591" s="8">
        <v>105</v>
      </c>
      <c r="CV591" s="8">
        <v>34</v>
      </c>
      <c r="CW591" s="8">
        <v>1</v>
      </c>
      <c r="CX591">
        <v>1</v>
      </c>
      <c r="CY591" s="2">
        <v>42564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0</v>
      </c>
      <c r="DG591">
        <v>1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0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1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f t="shared" si="147"/>
        <v>1</v>
      </c>
      <c r="EO591">
        <f t="shared" si="148"/>
        <v>0</v>
      </c>
      <c r="EP591">
        <f t="shared" si="149"/>
        <v>1</v>
      </c>
      <c r="EQ591">
        <f t="shared" si="150"/>
        <v>1</v>
      </c>
      <c r="ER591">
        <f t="shared" si="151"/>
        <v>0</v>
      </c>
      <c r="ES591">
        <f t="shared" si="152"/>
        <v>1</v>
      </c>
      <c r="ET591">
        <f t="shared" si="153"/>
        <v>1</v>
      </c>
      <c r="EU591">
        <f t="shared" si="154"/>
        <v>0</v>
      </c>
      <c r="EV591">
        <f t="shared" si="155"/>
        <v>1</v>
      </c>
      <c r="EW591">
        <f t="shared" si="156"/>
        <v>1</v>
      </c>
      <c r="EX591">
        <f t="shared" si="157"/>
        <v>1</v>
      </c>
      <c r="EY591" s="8">
        <v>1.846153846153846</v>
      </c>
      <c r="EZ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HA591">
        <v>0</v>
      </c>
      <c r="HB591">
        <v>0</v>
      </c>
      <c r="HD591">
        <v>0</v>
      </c>
      <c r="HE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f t="shared" ref="HR591:HR596" si="158">HA591</f>
        <v>0</v>
      </c>
      <c r="HT591">
        <v>0</v>
      </c>
      <c r="HU591">
        <v>0</v>
      </c>
      <c r="HV591">
        <v>0</v>
      </c>
      <c r="HX591">
        <v>1</v>
      </c>
      <c r="HY591" s="2">
        <v>42568</v>
      </c>
      <c r="ID591">
        <v>2</v>
      </c>
      <c r="IE591">
        <v>4</v>
      </c>
    </row>
    <row r="592" spans="1:240" x14ac:dyDescent="0.35">
      <c r="A592">
        <v>74</v>
      </c>
      <c r="B592">
        <v>2</v>
      </c>
      <c r="C592" s="9">
        <v>2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f t="shared" si="145"/>
        <v>1</v>
      </c>
      <c r="M592">
        <v>1</v>
      </c>
      <c r="N592">
        <v>0</v>
      </c>
      <c r="O592">
        <v>1</v>
      </c>
      <c r="P592">
        <v>0</v>
      </c>
      <c r="Q592">
        <f t="shared" si="146"/>
        <v>1</v>
      </c>
      <c r="R592" s="8">
        <v>0</v>
      </c>
      <c r="S592" s="8">
        <v>30</v>
      </c>
      <c r="T592">
        <v>0</v>
      </c>
      <c r="U592">
        <v>1</v>
      </c>
      <c r="V592">
        <v>0</v>
      </c>
      <c r="W592">
        <v>0</v>
      </c>
      <c r="X592" s="8">
        <v>0</v>
      </c>
      <c r="Y592">
        <v>1</v>
      </c>
      <c r="Z592" s="8">
        <v>156</v>
      </c>
      <c r="AA592" s="8">
        <v>64</v>
      </c>
      <c r="AB592" s="8">
        <v>94</v>
      </c>
      <c r="AC592">
        <v>0</v>
      </c>
      <c r="AD592" s="8">
        <v>1.9305555555555549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 s="8">
        <v>43.911750435508758</v>
      </c>
      <c r="AL592" s="8">
        <v>68</v>
      </c>
      <c r="AM592" s="6">
        <v>7.5</v>
      </c>
      <c r="AN592">
        <v>0</v>
      </c>
      <c r="AO592" s="8">
        <v>82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 s="8">
        <v>2</v>
      </c>
      <c r="AW592">
        <v>0</v>
      </c>
      <c r="AX592">
        <v>1</v>
      </c>
      <c r="AY592">
        <v>0</v>
      </c>
      <c r="AZ592" s="8">
        <v>81</v>
      </c>
      <c r="BA592" s="8">
        <v>0</v>
      </c>
      <c r="BB592" t="s">
        <v>234</v>
      </c>
      <c r="BC592" t="s">
        <v>232</v>
      </c>
      <c r="BE592" s="2">
        <v>42763</v>
      </c>
      <c r="BF592" s="8"/>
      <c r="BG592">
        <v>0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2</v>
      </c>
      <c r="BO592">
        <v>14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3</v>
      </c>
      <c r="CJ592">
        <v>1</v>
      </c>
      <c r="CK592">
        <v>1</v>
      </c>
      <c r="CL592">
        <v>1</v>
      </c>
      <c r="CM592">
        <v>1</v>
      </c>
      <c r="CN592" s="6">
        <v>0.1</v>
      </c>
      <c r="CO592" s="8">
        <v>100</v>
      </c>
      <c r="CP592" s="8">
        <v>0</v>
      </c>
      <c r="CQ592" s="8">
        <v>0</v>
      </c>
      <c r="CR592" s="8">
        <v>33</v>
      </c>
      <c r="CS592">
        <v>1</v>
      </c>
      <c r="CT592" s="4">
        <v>0.21153846153846154</v>
      </c>
      <c r="CU592" s="8">
        <v>123</v>
      </c>
      <c r="CV592" s="8">
        <v>23</v>
      </c>
      <c r="CW592" s="8">
        <v>1</v>
      </c>
      <c r="CX592">
        <v>1</v>
      </c>
      <c r="CY592" s="2">
        <v>42781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1</v>
      </c>
      <c r="DQ592">
        <v>0</v>
      </c>
      <c r="DR592">
        <v>0</v>
      </c>
      <c r="DS592">
        <v>0</v>
      </c>
      <c r="DT592">
        <v>1</v>
      </c>
      <c r="DU592">
        <v>0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</v>
      </c>
      <c r="EK592">
        <v>0</v>
      </c>
      <c r="EL592">
        <v>0</v>
      </c>
      <c r="EM592">
        <v>0</v>
      </c>
      <c r="EN592">
        <f t="shared" si="147"/>
        <v>0</v>
      </c>
      <c r="EO592">
        <f t="shared" si="148"/>
        <v>0</v>
      </c>
      <c r="EP592">
        <f t="shared" si="149"/>
        <v>0</v>
      </c>
      <c r="EQ592">
        <f t="shared" si="150"/>
        <v>0</v>
      </c>
      <c r="ER592">
        <f t="shared" si="151"/>
        <v>0</v>
      </c>
      <c r="ES592">
        <f t="shared" si="152"/>
        <v>1</v>
      </c>
      <c r="ET592">
        <f t="shared" si="153"/>
        <v>0</v>
      </c>
      <c r="EU592">
        <f t="shared" si="154"/>
        <v>0</v>
      </c>
      <c r="EV592">
        <f t="shared" si="155"/>
        <v>1</v>
      </c>
      <c r="EW592">
        <f t="shared" si="156"/>
        <v>0</v>
      </c>
      <c r="EX592">
        <f t="shared" si="157"/>
        <v>0</v>
      </c>
      <c r="EY592" s="8">
        <v>1.868421052631579</v>
      </c>
      <c r="EZ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HA592">
        <v>0</v>
      </c>
      <c r="HB592">
        <v>0</v>
      </c>
      <c r="HD592">
        <v>0</v>
      </c>
      <c r="HE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f t="shared" si="158"/>
        <v>0</v>
      </c>
      <c r="HT592">
        <v>0</v>
      </c>
      <c r="HU592">
        <v>1</v>
      </c>
      <c r="HV592">
        <v>0</v>
      </c>
      <c r="HW592" s="2">
        <v>42784</v>
      </c>
      <c r="HX592">
        <v>0</v>
      </c>
      <c r="HZ592">
        <v>21</v>
      </c>
      <c r="IA592">
        <v>1</v>
      </c>
      <c r="ID592">
        <v>0</v>
      </c>
      <c r="IE592">
        <v>0</v>
      </c>
    </row>
    <row r="593" spans="1:239" x14ac:dyDescent="0.35">
      <c r="A593">
        <v>67</v>
      </c>
      <c r="B593">
        <v>1</v>
      </c>
      <c r="C593" s="9">
        <v>2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f t="shared" si="145"/>
        <v>1</v>
      </c>
      <c r="M593">
        <v>0</v>
      </c>
      <c r="N593">
        <v>1</v>
      </c>
      <c r="O593">
        <v>0</v>
      </c>
      <c r="P593">
        <v>0</v>
      </c>
      <c r="Q593">
        <f t="shared" si="146"/>
        <v>1</v>
      </c>
      <c r="R593" s="8">
        <v>0</v>
      </c>
      <c r="S593" s="8">
        <v>0</v>
      </c>
      <c r="T593">
        <v>0</v>
      </c>
      <c r="U593">
        <v>1</v>
      </c>
      <c r="V593">
        <v>0</v>
      </c>
      <c r="W593">
        <v>0</v>
      </c>
      <c r="X593" s="8">
        <v>0</v>
      </c>
      <c r="Y593">
        <v>1</v>
      </c>
      <c r="Z593" s="8">
        <v>140</v>
      </c>
      <c r="AA593" s="8">
        <v>75</v>
      </c>
      <c r="AB593" s="8">
        <v>95</v>
      </c>
      <c r="AC593">
        <v>0</v>
      </c>
      <c r="AD593" s="8">
        <v>1.9230769230769229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s="8">
        <v>44</v>
      </c>
      <c r="AL593" s="8">
        <v>70</v>
      </c>
      <c r="AM593" s="6">
        <v>5.2</v>
      </c>
      <c r="AN593">
        <v>1</v>
      </c>
      <c r="AO593" s="8">
        <v>32</v>
      </c>
      <c r="AP593">
        <v>3</v>
      </c>
      <c r="AQ593">
        <v>1</v>
      </c>
      <c r="AR593">
        <v>0</v>
      </c>
      <c r="AS593">
        <v>1</v>
      </c>
      <c r="AT593">
        <v>0</v>
      </c>
      <c r="AU593">
        <v>0</v>
      </c>
      <c r="AV593" s="8">
        <v>3</v>
      </c>
      <c r="AW593">
        <v>0</v>
      </c>
      <c r="AX593">
        <v>0</v>
      </c>
      <c r="AY593">
        <v>1</v>
      </c>
      <c r="AZ593" s="8">
        <v>162</v>
      </c>
      <c r="BA593" s="8">
        <v>162</v>
      </c>
      <c r="BE593" s="2">
        <v>42647</v>
      </c>
      <c r="BF593" s="8"/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2</v>
      </c>
      <c r="BO593">
        <v>14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3</v>
      </c>
      <c r="CJ593">
        <v>1</v>
      </c>
      <c r="CK593">
        <v>1</v>
      </c>
      <c r="CL593">
        <v>1</v>
      </c>
      <c r="CM593">
        <v>1</v>
      </c>
      <c r="CN593" s="6">
        <v>2.5</v>
      </c>
      <c r="CO593" s="8">
        <v>0</v>
      </c>
      <c r="CP593" s="8">
        <v>0</v>
      </c>
      <c r="CQ593" s="8">
        <v>100</v>
      </c>
      <c r="CR593" s="8">
        <v>36</v>
      </c>
      <c r="CS593">
        <v>1</v>
      </c>
      <c r="CT593" s="4">
        <v>0.25714285714285712</v>
      </c>
      <c r="CU593" s="8">
        <v>104</v>
      </c>
      <c r="CV593" s="8">
        <v>56.500000000000007</v>
      </c>
      <c r="CW593" s="8">
        <v>1</v>
      </c>
      <c r="CX593">
        <v>1</v>
      </c>
      <c r="CY593" s="2">
        <v>42650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1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0</v>
      </c>
      <c r="DY593">
        <v>1</v>
      </c>
      <c r="DZ593">
        <v>1</v>
      </c>
      <c r="EA593">
        <v>1</v>
      </c>
      <c r="EB593">
        <v>0</v>
      </c>
      <c r="EC593">
        <v>0</v>
      </c>
      <c r="ED593">
        <v>1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1</v>
      </c>
      <c r="EK593">
        <v>0</v>
      </c>
      <c r="EL593">
        <v>0</v>
      </c>
      <c r="EM593">
        <v>0</v>
      </c>
      <c r="EN593">
        <f t="shared" si="147"/>
        <v>1</v>
      </c>
      <c r="EO593">
        <f t="shared" si="148"/>
        <v>1</v>
      </c>
      <c r="EP593">
        <f t="shared" si="149"/>
        <v>1</v>
      </c>
      <c r="EQ593">
        <f t="shared" si="150"/>
        <v>1</v>
      </c>
      <c r="ER593">
        <f t="shared" si="151"/>
        <v>1</v>
      </c>
      <c r="ES593">
        <f t="shared" si="152"/>
        <v>1</v>
      </c>
      <c r="ET593">
        <f t="shared" si="153"/>
        <v>1</v>
      </c>
      <c r="EU593">
        <f t="shared" si="154"/>
        <v>0</v>
      </c>
      <c r="EV593">
        <f t="shared" si="155"/>
        <v>1</v>
      </c>
      <c r="EW593">
        <f t="shared" si="156"/>
        <v>1</v>
      </c>
      <c r="EX593">
        <f t="shared" si="157"/>
        <v>1</v>
      </c>
      <c r="EY593" s="8">
        <v>1</v>
      </c>
      <c r="EZ593">
        <v>1</v>
      </c>
      <c r="FA593" s="2">
        <v>42652</v>
      </c>
      <c r="FB593">
        <v>1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0</v>
      </c>
      <c r="FT593">
        <v>0</v>
      </c>
      <c r="FU593">
        <v>1</v>
      </c>
      <c r="FV593" s="2">
        <v>42774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1</v>
      </c>
      <c r="GY593">
        <v>1</v>
      </c>
      <c r="GZ593" s="2">
        <v>42815</v>
      </c>
      <c r="HA593">
        <v>6</v>
      </c>
      <c r="HB593">
        <v>0</v>
      </c>
      <c r="HD593">
        <v>0</v>
      </c>
      <c r="HE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f t="shared" si="158"/>
        <v>6</v>
      </c>
      <c r="HT593">
        <v>0</v>
      </c>
      <c r="HU593">
        <v>1</v>
      </c>
      <c r="HV593">
        <v>1</v>
      </c>
      <c r="HW593" s="2">
        <v>42869</v>
      </c>
      <c r="HX593">
        <v>0</v>
      </c>
      <c r="HZ593">
        <v>222</v>
      </c>
      <c r="IA593">
        <v>1</v>
      </c>
      <c r="IB593">
        <v>168</v>
      </c>
      <c r="IC593">
        <v>1</v>
      </c>
      <c r="ID593">
        <v>1</v>
      </c>
      <c r="IE593">
        <v>3</v>
      </c>
    </row>
    <row r="594" spans="1:239" x14ac:dyDescent="0.35">
      <c r="A594">
        <v>74</v>
      </c>
      <c r="B594">
        <v>2</v>
      </c>
      <c r="C594" s="9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f t="shared" si="145"/>
        <v>0</v>
      </c>
      <c r="M594">
        <v>2</v>
      </c>
      <c r="N594">
        <v>0</v>
      </c>
      <c r="O594">
        <v>0</v>
      </c>
      <c r="P594">
        <v>1</v>
      </c>
      <c r="Q594">
        <f t="shared" si="146"/>
        <v>0</v>
      </c>
      <c r="R594" s="8">
        <v>7</v>
      </c>
      <c r="S594" s="8">
        <v>3.1826861871419483E-2</v>
      </c>
      <c r="T594">
        <v>0</v>
      </c>
      <c r="U594">
        <v>1</v>
      </c>
      <c r="V594">
        <v>0</v>
      </c>
      <c r="W594">
        <v>0</v>
      </c>
      <c r="X594" s="8">
        <v>0</v>
      </c>
      <c r="Y594">
        <v>1</v>
      </c>
      <c r="Z594" s="8">
        <v>155</v>
      </c>
      <c r="AA594" s="8">
        <v>56</v>
      </c>
      <c r="AB594" s="8">
        <v>99</v>
      </c>
      <c r="AC594">
        <v>0</v>
      </c>
      <c r="AD594" s="8">
        <v>1.7482517482517479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s="8">
        <v>43.824608579619721</v>
      </c>
      <c r="AL594" s="8">
        <v>67</v>
      </c>
      <c r="AM594" s="6">
        <v>8.6999999999999993</v>
      </c>
      <c r="AN594">
        <v>0</v>
      </c>
      <c r="AO594" s="8">
        <v>83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 s="8">
        <v>3</v>
      </c>
      <c r="AW594">
        <v>0</v>
      </c>
      <c r="AX594">
        <v>0</v>
      </c>
      <c r="AY594">
        <v>1</v>
      </c>
      <c r="AZ594" s="8">
        <v>222</v>
      </c>
      <c r="BA594" s="8">
        <v>122</v>
      </c>
      <c r="BB594" t="s">
        <v>220</v>
      </c>
      <c r="BE594" s="2">
        <v>41653</v>
      </c>
      <c r="BF594" s="8"/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7</v>
      </c>
      <c r="BO594">
        <v>14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3</v>
      </c>
      <c r="CJ594">
        <v>1</v>
      </c>
      <c r="CK594">
        <v>1</v>
      </c>
      <c r="CL594">
        <v>1</v>
      </c>
      <c r="CM594">
        <v>1</v>
      </c>
      <c r="CN594" s="6">
        <v>1</v>
      </c>
      <c r="CO594" s="8">
        <v>100</v>
      </c>
      <c r="CP594" s="8">
        <v>0</v>
      </c>
      <c r="CQ594" s="8">
        <v>0</v>
      </c>
      <c r="CR594" s="8">
        <v>37</v>
      </c>
      <c r="CS594">
        <v>1</v>
      </c>
      <c r="CT594" s="4">
        <v>0.23870967741935484</v>
      </c>
      <c r="CU594" s="8">
        <v>118</v>
      </c>
      <c r="CV594" s="8">
        <v>88</v>
      </c>
      <c r="CW594" s="8">
        <v>1</v>
      </c>
      <c r="CX594">
        <v>1</v>
      </c>
      <c r="CY594" s="2">
        <v>41689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</v>
      </c>
      <c r="DO594">
        <v>1</v>
      </c>
      <c r="DP594">
        <v>0</v>
      </c>
      <c r="DQ594">
        <v>1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f t="shared" si="147"/>
        <v>0</v>
      </c>
      <c r="EO594">
        <f t="shared" si="148"/>
        <v>0</v>
      </c>
      <c r="EP594">
        <f t="shared" si="149"/>
        <v>0</v>
      </c>
      <c r="EQ594">
        <f t="shared" si="150"/>
        <v>0</v>
      </c>
      <c r="ER594">
        <f t="shared" si="151"/>
        <v>0</v>
      </c>
      <c r="ES594">
        <f t="shared" si="152"/>
        <v>1</v>
      </c>
      <c r="ET594">
        <f t="shared" si="153"/>
        <v>1</v>
      </c>
      <c r="EU594">
        <f t="shared" si="154"/>
        <v>0</v>
      </c>
      <c r="EV594">
        <f t="shared" si="155"/>
        <v>1</v>
      </c>
      <c r="EW594">
        <f t="shared" si="156"/>
        <v>1</v>
      </c>
      <c r="EX594">
        <f t="shared" si="157"/>
        <v>0</v>
      </c>
      <c r="EY594" s="8">
        <v>1.8611111111111109</v>
      </c>
      <c r="EZ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HA594">
        <v>0</v>
      </c>
      <c r="HB594">
        <v>0</v>
      </c>
      <c r="HD594">
        <v>0</v>
      </c>
      <c r="HE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f t="shared" si="158"/>
        <v>0</v>
      </c>
      <c r="HS594" t="s">
        <v>284</v>
      </c>
      <c r="HT594">
        <v>0</v>
      </c>
      <c r="HU594">
        <v>1</v>
      </c>
      <c r="HV594">
        <v>0</v>
      </c>
      <c r="HW594" s="2">
        <v>41872</v>
      </c>
      <c r="HX594">
        <v>1</v>
      </c>
      <c r="HY594" s="2">
        <v>42429</v>
      </c>
      <c r="HZ594">
        <v>219</v>
      </c>
      <c r="IA594">
        <v>1</v>
      </c>
      <c r="ID594">
        <v>0</v>
      </c>
      <c r="IE594">
        <v>0</v>
      </c>
    </row>
    <row r="595" spans="1:239" x14ac:dyDescent="0.35">
      <c r="A595">
        <v>69</v>
      </c>
      <c r="B595">
        <v>1</v>
      </c>
      <c r="C595" s="9">
        <v>2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f t="shared" si="145"/>
        <v>1</v>
      </c>
      <c r="M595">
        <v>2</v>
      </c>
      <c r="N595">
        <v>0</v>
      </c>
      <c r="O595">
        <v>0</v>
      </c>
      <c r="P595">
        <v>1</v>
      </c>
      <c r="Q595">
        <f t="shared" si="146"/>
        <v>0</v>
      </c>
      <c r="R595" s="8">
        <v>20</v>
      </c>
      <c r="S595" s="8">
        <v>6.8040302178989084E-2</v>
      </c>
      <c r="T595">
        <v>1</v>
      </c>
      <c r="U595">
        <v>0</v>
      </c>
      <c r="V595">
        <v>1</v>
      </c>
      <c r="W595">
        <v>0</v>
      </c>
      <c r="X595" s="8">
        <v>0.16218142933523441</v>
      </c>
      <c r="Y595">
        <v>0</v>
      </c>
      <c r="Z595" s="8">
        <v>132</v>
      </c>
      <c r="AA595" s="8">
        <v>74</v>
      </c>
      <c r="AB595" s="8">
        <v>97</v>
      </c>
      <c r="AC595">
        <v>1</v>
      </c>
      <c r="AD595" s="8">
        <v>2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 s="8">
        <v>36</v>
      </c>
      <c r="AL595" s="8">
        <v>44</v>
      </c>
      <c r="AM595" s="6">
        <v>7</v>
      </c>
      <c r="AN595">
        <v>1</v>
      </c>
      <c r="AO595" s="8">
        <v>47</v>
      </c>
      <c r="AP595">
        <v>2</v>
      </c>
      <c r="AQ595">
        <v>1</v>
      </c>
      <c r="AR595">
        <v>1</v>
      </c>
      <c r="AS595">
        <v>0</v>
      </c>
      <c r="AT595">
        <v>0</v>
      </c>
      <c r="AU595">
        <v>0</v>
      </c>
      <c r="AV595" s="8">
        <v>3</v>
      </c>
      <c r="AW595">
        <v>0</v>
      </c>
      <c r="AX595">
        <v>0</v>
      </c>
      <c r="AY595">
        <v>1</v>
      </c>
      <c r="AZ595" s="8">
        <v>137</v>
      </c>
      <c r="BA595" s="8">
        <v>1</v>
      </c>
      <c r="BB595" t="s">
        <v>234</v>
      </c>
      <c r="BC595" t="s">
        <v>232</v>
      </c>
      <c r="BE595" s="2">
        <v>42740</v>
      </c>
      <c r="BF595" s="8"/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2</v>
      </c>
      <c r="BO595">
        <v>14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3</v>
      </c>
      <c r="CJ595">
        <v>1</v>
      </c>
      <c r="CK595">
        <v>1</v>
      </c>
      <c r="CL595">
        <v>1</v>
      </c>
      <c r="CM595">
        <v>1</v>
      </c>
      <c r="CN595" s="6">
        <v>9</v>
      </c>
      <c r="CO595" s="8">
        <v>0</v>
      </c>
      <c r="CP595" s="8">
        <v>0</v>
      </c>
      <c r="CQ595" s="8">
        <v>100</v>
      </c>
      <c r="CR595" s="8">
        <v>41</v>
      </c>
      <c r="CS595">
        <v>1</v>
      </c>
      <c r="CT595" s="4">
        <v>0.31060606060606061</v>
      </c>
      <c r="CU595" s="8">
        <v>91</v>
      </c>
      <c r="CV595" s="8">
        <v>29</v>
      </c>
      <c r="CW595" s="8">
        <v>1</v>
      </c>
      <c r="CX595">
        <v>1</v>
      </c>
      <c r="CY595" s="2">
        <v>42855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1</v>
      </c>
      <c r="DO595">
        <v>1</v>
      </c>
      <c r="DP595">
        <v>0</v>
      </c>
      <c r="DQ595">
        <v>1</v>
      </c>
      <c r="DR595">
        <v>0</v>
      </c>
      <c r="DS595">
        <v>0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f t="shared" si="147"/>
        <v>1</v>
      </c>
      <c r="EO595">
        <f t="shared" si="148"/>
        <v>0</v>
      </c>
      <c r="EP595">
        <f t="shared" si="149"/>
        <v>1</v>
      </c>
      <c r="EQ595">
        <f t="shared" si="150"/>
        <v>0</v>
      </c>
      <c r="ER595">
        <f t="shared" si="151"/>
        <v>0</v>
      </c>
      <c r="ES595">
        <f t="shared" si="152"/>
        <v>1</v>
      </c>
      <c r="ET595">
        <f t="shared" si="153"/>
        <v>1</v>
      </c>
      <c r="EU595">
        <f t="shared" si="154"/>
        <v>0</v>
      </c>
      <c r="EV595">
        <f t="shared" si="155"/>
        <v>1</v>
      </c>
      <c r="EW595">
        <f t="shared" si="156"/>
        <v>1</v>
      </c>
      <c r="EX595">
        <f t="shared" si="157"/>
        <v>1</v>
      </c>
      <c r="EY595" s="8">
        <v>1.8266666666666671</v>
      </c>
      <c r="EZ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HA595">
        <v>0</v>
      </c>
      <c r="HB595">
        <v>0</v>
      </c>
      <c r="HD595">
        <v>0</v>
      </c>
      <c r="HE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f t="shared" si="158"/>
        <v>0</v>
      </c>
      <c r="HT595">
        <v>0</v>
      </c>
      <c r="HU595">
        <v>0</v>
      </c>
      <c r="HV595">
        <v>0</v>
      </c>
      <c r="HX595">
        <v>1</v>
      </c>
      <c r="HY595" s="2">
        <v>43052</v>
      </c>
      <c r="ID595">
        <v>2</v>
      </c>
      <c r="IE595">
        <v>4</v>
      </c>
    </row>
    <row r="596" spans="1:239" x14ac:dyDescent="0.35">
      <c r="A596">
        <v>64</v>
      </c>
      <c r="B596">
        <v>1</v>
      </c>
      <c r="C596" s="9">
        <v>2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f t="shared" si="145"/>
        <v>1</v>
      </c>
      <c r="M596">
        <v>0</v>
      </c>
      <c r="N596">
        <v>1</v>
      </c>
      <c r="O596">
        <v>0</v>
      </c>
      <c r="P596">
        <v>0</v>
      </c>
      <c r="Q596">
        <f t="shared" si="146"/>
        <v>1</v>
      </c>
      <c r="R596" s="8">
        <v>0</v>
      </c>
      <c r="S596" s="8">
        <v>0</v>
      </c>
      <c r="T596">
        <v>0</v>
      </c>
      <c r="U596">
        <v>1</v>
      </c>
      <c r="V596">
        <v>0</v>
      </c>
      <c r="W596">
        <v>0</v>
      </c>
      <c r="X596" s="8">
        <v>0</v>
      </c>
      <c r="Y596">
        <v>0</v>
      </c>
      <c r="Z596" s="8">
        <v>134</v>
      </c>
      <c r="AA596" s="8">
        <v>69</v>
      </c>
      <c r="AB596" s="8">
        <v>97</v>
      </c>
      <c r="AC596">
        <v>0</v>
      </c>
      <c r="AD596" s="8">
        <v>1.859375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s="8">
        <v>42.04662274275401</v>
      </c>
      <c r="AL596" s="8">
        <v>85</v>
      </c>
      <c r="AM596" s="6">
        <v>7.5</v>
      </c>
      <c r="AN596">
        <v>0</v>
      </c>
      <c r="AO596" s="8">
        <v>68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 s="8">
        <v>3</v>
      </c>
      <c r="AW596">
        <v>0</v>
      </c>
      <c r="AX596">
        <v>0</v>
      </c>
      <c r="AY596">
        <v>1</v>
      </c>
      <c r="AZ596" s="8">
        <v>380</v>
      </c>
      <c r="BA596" s="8">
        <v>380</v>
      </c>
      <c r="BC596" t="s">
        <v>249</v>
      </c>
      <c r="BE596" s="2">
        <v>42814</v>
      </c>
      <c r="BF596" s="8"/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4</v>
      </c>
      <c r="BO596">
        <v>15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3</v>
      </c>
      <c r="CJ596">
        <v>1</v>
      </c>
      <c r="CK596">
        <v>1</v>
      </c>
      <c r="CL596">
        <v>1</v>
      </c>
      <c r="CM596">
        <v>1</v>
      </c>
      <c r="CN596" s="6">
        <v>1.4</v>
      </c>
      <c r="CO596" s="8">
        <v>70</v>
      </c>
      <c r="CP596" s="8">
        <v>30</v>
      </c>
      <c r="CQ596" s="8">
        <v>0</v>
      </c>
      <c r="CR596" s="8">
        <v>41</v>
      </c>
      <c r="CS596">
        <v>1</v>
      </c>
      <c r="CT596" s="4">
        <v>0.30597014925373134</v>
      </c>
      <c r="CU596" s="8">
        <v>93</v>
      </c>
      <c r="CV596" s="8">
        <v>26</v>
      </c>
      <c r="CW596" s="8">
        <v>1</v>
      </c>
      <c r="CX596">
        <v>1</v>
      </c>
      <c r="CY596" s="2">
        <v>42814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</v>
      </c>
      <c r="EK596">
        <v>0</v>
      </c>
      <c r="EL596">
        <v>0</v>
      </c>
      <c r="EM596">
        <v>0</v>
      </c>
      <c r="EN596">
        <f t="shared" si="147"/>
        <v>0</v>
      </c>
      <c r="EO596">
        <f t="shared" si="148"/>
        <v>0</v>
      </c>
      <c r="EP596">
        <f t="shared" si="149"/>
        <v>0</v>
      </c>
      <c r="EQ596">
        <f t="shared" si="150"/>
        <v>0</v>
      </c>
      <c r="ER596">
        <f t="shared" si="151"/>
        <v>0</v>
      </c>
      <c r="ES596">
        <f t="shared" si="152"/>
        <v>1</v>
      </c>
      <c r="ET596">
        <f t="shared" si="153"/>
        <v>1</v>
      </c>
      <c r="EU596">
        <f t="shared" si="154"/>
        <v>0</v>
      </c>
      <c r="EV596">
        <f t="shared" si="155"/>
        <v>0</v>
      </c>
      <c r="EW596">
        <f t="shared" si="156"/>
        <v>0</v>
      </c>
      <c r="EX596">
        <f t="shared" si="157"/>
        <v>0</v>
      </c>
      <c r="EY596" s="8">
        <v>1.7123287671232881</v>
      </c>
      <c r="EZ596">
        <v>1</v>
      </c>
      <c r="FA596" s="2">
        <v>42826</v>
      </c>
      <c r="FB596">
        <v>1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1</v>
      </c>
      <c r="GZ596" s="2">
        <v>42844</v>
      </c>
      <c r="HA596">
        <v>6</v>
      </c>
      <c r="HB596">
        <v>0</v>
      </c>
      <c r="HD596">
        <v>0</v>
      </c>
      <c r="HE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1</v>
      </c>
      <c r="HP596">
        <v>48</v>
      </c>
      <c r="HQ596">
        <v>0</v>
      </c>
      <c r="HR596">
        <f t="shared" si="158"/>
        <v>6</v>
      </c>
      <c r="HT596">
        <v>0</v>
      </c>
      <c r="HU596">
        <v>1</v>
      </c>
      <c r="HV596">
        <v>1</v>
      </c>
      <c r="HW596" s="2">
        <v>43027</v>
      </c>
      <c r="HX596">
        <v>0</v>
      </c>
      <c r="HZ596">
        <v>213</v>
      </c>
      <c r="IA596">
        <v>1</v>
      </c>
      <c r="IB596">
        <v>30</v>
      </c>
      <c r="IC596">
        <v>1</v>
      </c>
      <c r="ID596">
        <v>1</v>
      </c>
      <c r="IE596">
        <v>3</v>
      </c>
    </row>
    <row r="597" spans="1:239" x14ac:dyDescent="0.35">
      <c r="A597">
        <v>82</v>
      </c>
      <c r="B597">
        <v>1</v>
      </c>
      <c r="C597" s="9">
        <v>2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f t="shared" si="145"/>
        <v>1</v>
      </c>
      <c r="M597">
        <v>1</v>
      </c>
      <c r="N597">
        <v>0</v>
      </c>
      <c r="O597">
        <v>1</v>
      </c>
      <c r="P597">
        <v>0</v>
      </c>
      <c r="Q597">
        <f t="shared" si="146"/>
        <v>1</v>
      </c>
      <c r="R597" s="8">
        <v>0</v>
      </c>
      <c r="S597" s="8">
        <v>70</v>
      </c>
      <c r="T597">
        <v>2</v>
      </c>
      <c r="U597">
        <v>0</v>
      </c>
      <c r="V597">
        <v>0</v>
      </c>
      <c r="W597">
        <v>1</v>
      </c>
      <c r="X597" s="8">
        <v>14</v>
      </c>
      <c r="Y597">
        <v>0</v>
      </c>
      <c r="Z597" s="8">
        <v>133</v>
      </c>
      <c r="AA597" s="8">
        <v>58</v>
      </c>
      <c r="AB597" s="8">
        <v>98</v>
      </c>
      <c r="AC597">
        <v>1</v>
      </c>
      <c r="AD597" s="8">
        <v>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s="8">
        <v>38.950682989972663</v>
      </c>
      <c r="AL597" s="8">
        <v>42</v>
      </c>
      <c r="AM597" s="6">
        <v>6.4</v>
      </c>
      <c r="AN597">
        <v>1</v>
      </c>
      <c r="AO597" s="8">
        <v>65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 s="8">
        <v>2</v>
      </c>
      <c r="AW597">
        <v>0</v>
      </c>
      <c r="AX597">
        <v>1</v>
      </c>
      <c r="AY597">
        <v>0</v>
      </c>
      <c r="AZ597" s="8">
        <v>90</v>
      </c>
      <c r="BA597" s="8">
        <v>0</v>
      </c>
      <c r="BB597" t="s">
        <v>220</v>
      </c>
      <c r="BE597" s="2">
        <v>42635</v>
      </c>
      <c r="BF597" s="8"/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</v>
      </c>
      <c r="BO597">
        <v>16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1</v>
      </c>
      <c r="CI597">
        <v>2</v>
      </c>
      <c r="CJ597">
        <v>0</v>
      </c>
      <c r="CK597">
        <v>1</v>
      </c>
      <c r="CL597">
        <v>0</v>
      </c>
      <c r="CM597">
        <v>1</v>
      </c>
      <c r="CN597" s="6">
        <v>0.51099165880944897</v>
      </c>
      <c r="CO597" s="8">
        <v>0.25553251150164719</v>
      </c>
      <c r="CP597" s="8">
        <v>25</v>
      </c>
      <c r="CQ597" s="8">
        <v>74.744467488498358</v>
      </c>
      <c r="CR597" s="8">
        <v>46</v>
      </c>
      <c r="CS597">
        <v>1</v>
      </c>
      <c r="CT597" s="4">
        <v>0.34586466165413532</v>
      </c>
      <c r="CU597" s="8">
        <v>87</v>
      </c>
      <c r="CV597" s="8">
        <v>0</v>
      </c>
      <c r="CW597" s="8">
        <v>1</v>
      </c>
      <c r="CX597">
        <v>1</v>
      </c>
      <c r="CY597" s="2">
        <v>42601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0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1</v>
      </c>
      <c r="DP597">
        <v>0</v>
      </c>
      <c r="DQ597">
        <v>1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1</v>
      </c>
      <c r="DX597">
        <v>1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0</v>
      </c>
      <c r="EL597">
        <v>0</v>
      </c>
      <c r="EM597">
        <v>0</v>
      </c>
      <c r="EN597">
        <f t="shared" si="147"/>
        <v>0</v>
      </c>
      <c r="EO597">
        <f t="shared" si="148"/>
        <v>0</v>
      </c>
      <c r="EP597">
        <f t="shared" si="149"/>
        <v>0</v>
      </c>
      <c r="EQ597">
        <f t="shared" si="150"/>
        <v>1</v>
      </c>
      <c r="ER597">
        <f t="shared" si="151"/>
        <v>0</v>
      </c>
      <c r="ES597">
        <f t="shared" si="152"/>
        <v>1</v>
      </c>
      <c r="ET597">
        <f t="shared" si="153"/>
        <v>0</v>
      </c>
      <c r="EU597">
        <f t="shared" si="154"/>
        <v>0</v>
      </c>
      <c r="EV597">
        <f t="shared" si="155"/>
        <v>1</v>
      </c>
      <c r="EW597">
        <f t="shared" si="156"/>
        <v>0</v>
      </c>
      <c r="EX597">
        <f t="shared" si="157"/>
        <v>0</v>
      </c>
      <c r="EY597" s="8">
        <v>1.5</v>
      </c>
      <c r="EZ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</v>
      </c>
      <c r="GY597">
        <v>1</v>
      </c>
      <c r="GZ597" s="2">
        <v>42681</v>
      </c>
      <c r="HA597">
        <v>2</v>
      </c>
      <c r="HB597">
        <v>1</v>
      </c>
      <c r="HC597" s="2">
        <v>42701</v>
      </c>
      <c r="HD597">
        <v>6</v>
      </c>
      <c r="HE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f>HD597</f>
        <v>6</v>
      </c>
      <c r="HT597">
        <v>0</v>
      </c>
      <c r="HU597">
        <v>1</v>
      </c>
      <c r="HV597">
        <v>1</v>
      </c>
      <c r="HW597" s="2">
        <v>42720</v>
      </c>
      <c r="HX597">
        <v>1</v>
      </c>
      <c r="HY597" s="2">
        <v>42923</v>
      </c>
      <c r="HZ597">
        <v>85</v>
      </c>
      <c r="IA597">
        <v>1</v>
      </c>
      <c r="IB597">
        <v>46</v>
      </c>
      <c r="IC597">
        <v>1</v>
      </c>
      <c r="ID597">
        <v>1</v>
      </c>
      <c r="IE597">
        <v>3</v>
      </c>
    </row>
    <row r="598" spans="1:239" x14ac:dyDescent="0.35">
      <c r="A598">
        <v>87</v>
      </c>
      <c r="B598">
        <v>2</v>
      </c>
      <c r="C598" s="9">
        <v>2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f t="shared" si="145"/>
        <v>1</v>
      </c>
      <c r="M598">
        <v>0</v>
      </c>
      <c r="N598">
        <v>1</v>
      </c>
      <c r="O598">
        <v>0</v>
      </c>
      <c r="P598">
        <v>0</v>
      </c>
      <c r="Q598">
        <f t="shared" si="146"/>
        <v>1</v>
      </c>
      <c r="R598" s="8">
        <v>0</v>
      </c>
      <c r="S598" s="8">
        <v>0</v>
      </c>
      <c r="T598">
        <v>0</v>
      </c>
      <c r="U598">
        <v>1</v>
      </c>
      <c r="V598">
        <v>0</v>
      </c>
      <c r="W598">
        <v>0</v>
      </c>
      <c r="X598" s="8">
        <v>0</v>
      </c>
      <c r="Y598">
        <v>1</v>
      </c>
      <c r="Z598" s="8">
        <v>160</v>
      </c>
      <c r="AA598" s="8">
        <v>65</v>
      </c>
      <c r="AB598" s="8">
        <v>98</v>
      </c>
      <c r="AC598">
        <v>0</v>
      </c>
      <c r="AD598" s="8">
        <v>1.828571428571429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s="8">
        <v>35</v>
      </c>
      <c r="AL598" s="8">
        <v>60</v>
      </c>
      <c r="AM598" s="6">
        <v>7.3</v>
      </c>
      <c r="AN598">
        <v>0</v>
      </c>
      <c r="AO598" s="8">
        <v>38</v>
      </c>
      <c r="AP598">
        <v>3</v>
      </c>
      <c r="AQ598">
        <v>1</v>
      </c>
      <c r="AR598">
        <v>0</v>
      </c>
      <c r="AS598">
        <v>1</v>
      </c>
      <c r="AT598">
        <v>0</v>
      </c>
      <c r="AU598">
        <v>0</v>
      </c>
      <c r="AV598" s="8">
        <v>3</v>
      </c>
      <c r="AW598">
        <v>0</v>
      </c>
      <c r="AX598">
        <v>0</v>
      </c>
      <c r="AY598">
        <v>1</v>
      </c>
      <c r="AZ598" s="8">
        <v>131</v>
      </c>
      <c r="BA598" s="8">
        <v>89</v>
      </c>
      <c r="BE598" s="2">
        <v>41459</v>
      </c>
      <c r="BF598" s="8"/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</v>
      </c>
      <c r="BO598">
        <v>15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3</v>
      </c>
      <c r="CJ598">
        <v>1</v>
      </c>
      <c r="CK598">
        <v>1</v>
      </c>
      <c r="CL598">
        <v>1</v>
      </c>
      <c r="CM598">
        <v>1</v>
      </c>
      <c r="CN598" s="6">
        <v>0.5</v>
      </c>
      <c r="CO598" s="8">
        <v>50</v>
      </c>
      <c r="CP598" s="8">
        <v>0</v>
      </c>
      <c r="CQ598" s="8">
        <v>50</v>
      </c>
      <c r="CR598" s="8">
        <v>46</v>
      </c>
      <c r="CS598">
        <v>1</v>
      </c>
      <c r="CT598" s="4">
        <v>0.28749999999999998</v>
      </c>
      <c r="CU598" s="8">
        <v>114</v>
      </c>
      <c r="CV598" s="8">
        <v>87</v>
      </c>
      <c r="CW598" s="8">
        <v>1</v>
      </c>
      <c r="CX598">
        <v>1</v>
      </c>
      <c r="CY598" s="2">
        <v>41489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1</v>
      </c>
      <c r="DV598">
        <v>1</v>
      </c>
      <c r="DW598">
        <v>0</v>
      </c>
      <c r="DX598">
        <v>0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f t="shared" si="147"/>
        <v>1</v>
      </c>
      <c r="EO598">
        <f t="shared" si="148"/>
        <v>1</v>
      </c>
      <c r="EP598">
        <f t="shared" si="149"/>
        <v>1</v>
      </c>
      <c r="EQ598">
        <f t="shared" si="150"/>
        <v>1</v>
      </c>
      <c r="ER598">
        <f t="shared" si="151"/>
        <v>1</v>
      </c>
      <c r="ES598">
        <f t="shared" si="152"/>
        <v>1</v>
      </c>
      <c r="ET598">
        <f t="shared" si="153"/>
        <v>1</v>
      </c>
      <c r="EU598">
        <f t="shared" si="154"/>
        <v>1</v>
      </c>
      <c r="EV598">
        <f t="shared" si="155"/>
        <v>0</v>
      </c>
      <c r="EW598">
        <f t="shared" si="156"/>
        <v>0</v>
      </c>
      <c r="EX598">
        <f t="shared" si="157"/>
        <v>1</v>
      </c>
      <c r="EY598" s="8">
        <v>1.7777777777777779</v>
      </c>
      <c r="EZ598">
        <v>1</v>
      </c>
      <c r="FA598" s="2">
        <v>41490</v>
      </c>
      <c r="FB598">
        <v>1</v>
      </c>
      <c r="FC598">
        <v>1</v>
      </c>
      <c r="FD598">
        <v>0</v>
      </c>
      <c r="FE598">
        <v>0</v>
      </c>
      <c r="FF598">
        <v>1</v>
      </c>
      <c r="FG598">
        <v>1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1</v>
      </c>
      <c r="FV598" s="2">
        <v>41518</v>
      </c>
      <c r="FW598">
        <v>0</v>
      </c>
      <c r="FX598">
        <v>1</v>
      </c>
      <c r="FY598">
        <v>0</v>
      </c>
      <c r="FZ598">
        <v>1</v>
      </c>
      <c r="GA598">
        <v>1</v>
      </c>
      <c r="GB598">
        <v>0</v>
      </c>
      <c r="GC598">
        <v>1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0</v>
      </c>
      <c r="GQ598">
        <v>1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</v>
      </c>
      <c r="GZ598" s="2">
        <v>41539</v>
      </c>
      <c r="HA598">
        <v>8</v>
      </c>
      <c r="HB598">
        <v>0</v>
      </c>
      <c r="HD598">
        <v>0</v>
      </c>
      <c r="HE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f>HA598</f>
        <v>8</v>
      </c>
      <c r="HT598">
        <v>0</v>
      </c>
      <c r="HU598">
        <v>1</v>
      </c>
      <c r="HV598">
        <v>1</v>
      </c>
      <c r="HX598">
        <v>1</v>
      </c>
      <c r="HY598" s="2">
        <v>42457</v>
      </c>
      <c r="IB598">
        <v>80</v>
      </c>
      <c r="IC598">
        <v>1</v>
      </c>
      <c r="ID598">
        <v>1</v>
      </c>
      <c r="IE598">
        <v>3</v>
      </c>
    </row>
    <row r="599" spans="1:239" x14ac:dyDescent="0.35">
      <c r="A599">
        <v>69</v>
      </c>
      <c r="B599">
        <v>2</v>
      </c>
      <c r="C599" s="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f t="shared" si="145"/>
        <v>0</v>
      </c>
      <c r="M599">
        <v>0</v>
      </c>
      <c r="N599">
        <v>1</v>
      </c>
      <c r="O599">
        <v>0</v>
      </c>
      <c r="P599">
        <v>0</v>
      </c>
      <c r="Q599">
        <f t="shared" si="146"/>
        <v>1</v>
      </c>
      <c r="R599" s="8">
        <v>0</v>
      </c>
      <c r="S599" s="8">
        <v>0</v>
      </c>
      <c r="T599">
        <v>0</v>
      </c>
      <c r="U599">
        <v>1</v>
      </c>
      <c r="V599">
        <v>0</v>
      </c>
      <c r="W599">
        <v>0</v>
      </c>
      <c r="X599" s="8">
        <v>0</v>
      </c>
      <c r="Y599">
        <v>0</v>
      </c>
      <c r="Z599" s="8">
        <v>134</v>
      </c>
      <c r="AA599" s="8">
        <v>57</v>
      </c>
      <c r="AB599" s="8">
        <v>96</v>
      </c>
      <c r="AC599">
        <v>0</v>
      </c>
      <c r="AD599" s="8">
        <v>1.9844961240310079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 s="8">
        <v>15</v>
      </c>
      <c r="AL599" s="8">
        <v>110</v>
      </c>
      <c r="AM599" s="6">
        <v>6.2</v>
      </c>
      <c r="AN599">
        <v>1</v>
      </c>
      <c r="AO599" s="8">
        <v>43</v>
      </c>
      <c r="AP599">
        <v>3</v>
      </c>
      <c r="AQ599">
        <v>1</v>
      </c>
      <c r="AR599">
        <v>0</v>
      </c>
      <c r="AS599">
        <v>1</v>
      </c>
      <c r="AT599">
        <v>0</v>
      </c>
      <c r="AU599">
        <v>0</v>
      </c>
      <c r="AV599" s="8">
        <v>3</v>
      </c>
      <c r="AW599">
        <v>0</v>
      </c>
      <c r="AX599">
        <v>0</v>
      </c>
      <c r="AY599">
        <v>1</v>
      </c>
      <c r="AZ599" s="8">
        <v>136</v>
      </c>
      <c r="BA599" s="8">
        <v>112</v>
      </c>
      <c r="BB599" t="s">
        <v>223</v>
      </c>
      <c r="BE599" s="2">
        <v>42698</v>
      </c>
      <c r="BF599" s="8"/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7</v>
      </c>
      <c r="BO599">
        <v>15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0</v>
      </c>
      <c r="CL599">
        <v>0</v>
      </c>
      <c r="CM599">
        <v>1</v>
      </c>
      <c r="CN599" s="6">
        <v>0.1</v>
      </c>
      <c r="CO599" s="8">
        <v>0</v>
      </c>
      <c r="CP599" s="8">
        <v>0</v>
      </c>
      <c r="CQ599" s="8">
        <v>100</v>
      </c>
      <c r="CR599" s="8">
        <v>49</v>
      </c>
      <c r="CS599">
        <v>1</v>
      </c>
      <c r="CT599" s="4">
        <v>0.36567164179104478</v>
      </c>
      <c r="CU599" s="8">
        <v>85</v>
      </c>
      <c r="CV599" s="8">
        <v>94</v>
      </c>
      <c r="CW599" s="8">
        <v>1</v>
      </c>
      <c r="CX599">
        <v>1</v>
      </c>
      <c r="CY599" s="2">
        <v>42711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0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1</v>
      </c>
      <c r="DY599">
        <v>0</v>
      </c>
      <c r="DZ599">
        <v>0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0</v>
      </c>
      <c r="EI599">
        <v>0</v>
      </c>
      <c r="EJ599">
        <v>1</v>
      </c>
      <c r="EK599">
        <v>0</v>
      </c>
      <c r="EL599">
        <v>0</v>
      </c>
      <c r="EM599">
        <v>0</v>
      </c>
      <c r="EN599">
        <f t="shared" si="147"/>
        <v>0</v>
      </c>
      <c r="EO599">
        <f t="shared" si="148"/>
        <v>0</v>
      </c>
      <c r="EP599">
        <f t="shared" si="149"/>
        <v>0</v>
      </c>
      <c r="EQ599">
        <f t="shared" si="150"/>
        <v>0</v>
      </c>
      <c r="ER599">
        <f t="shared" si="151"/>
        <v>0</v>
      </c>
      <c r="ES599">
        <f t="shared" si="152"/>
        <v>1</v>
      </c>
      <c r="ET599">
        <f t="shared" si="153"/>
        <v>1</v>
      </c>
      <c r="EU599">
        <f t="shared" si="154"/>
        <v>1</v>
      </c>
      <c r="EV599">
        <f t="shared" si="155"/>
        <v>0</v>
      </c>
      <c r="EW599">
        <f t="shared" si="156"/>
        <v>0</v>
      </c>
      <c r="EX599">
        <f t="shared" si="157"/>
        <v>0</v>
      </c>
      <c r="EY599" s="8">
        <v>2</v>
      </c>
      <c r="EZ599">
        <v>1</v>
      </c>
      <c r="FA599" s="2">
        <v>42712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1</v>
      </c>
      <c r="GZ599" s="2">
        <v>42714</v>
      </c>
      <c r="HA599">
        <v>2</v>
      </c>
      <c r="HB599">
        <v>0</v>
      </c>
      <c r="HD599">
        <v>0</v>
      </c>
      <c r="HE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f>HA599</f>
        <v>2</v>
      </c>
      <c r="HT599">
        <v>0</v>
      </c>
      <c r="HU599">
        <v>1</v>
      </c>
      <c r="HV599">
        <v>1</v>
      </c>
      <c r="HW599" s="2">
        <v>42796</v>
      </c>
      <c r="HX599">
        <v>0</v>
      </c>
      <c r="HZ599">
        <v>98</v>
      </c>
      <c r="IA599">
        <v>1</v>
      </c>
      <c r="IB599">
        <v>16</v>
      </c>
      <c r="IC599">
        <v>1</v>
      </c>
      <c r="ID599">
        <v>1</v>
      </c>
      <c r="IE599">
        <v>1</v>
      </c>
    </row>
    <row r="600" spans="1:239" x14ac:dyDescent="0.35">
      <c r="A600">
        <v>74</v>
      </c>
      <c r="B600">
        <v>2</v>
      </c>
      <c r="C600" s="9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f t="shared" si="145"/>
        <v>0</v>
      </c>
      <c r="M600">
        <v>1</v>
      </c>
      <c r="N600">
        <v>0</v>
      </c>
      <c r="O600">
        <v>1</v>
      </c>
      <c r="P600">
        <v>0</v>
      </c>
      <c r="Q600">
        <f t="shared" si="146"/>
        <v>1</v>
      </c>
      <c r="R600" s="8">
        <v>0</v>
      </c>
      <c r="S600" s="8">
        <v>4.3316488032431828E-2</v>
      </c>
      <c r="T600">
        <v>0</v>
      </c>
      <c r="U600">
        <v>1</v>
      </c>
      <c r="V600">
        <v>0</v>
      </c>
      <c r="W600">
        <v>0</v>
      </c>
      <c r="X600" s="8">
        <v>0</v>
      </c>
      <c r="Y600">
        <v>0</v>
      </c>
      <c r="Z600" s="8">
        <v>115</v>
      </c>
      <c r="AA600" s="8">
        <v>80</v>
      </c>
      <c r="AB600" s="8">
        <v>96</v>
      </c>
      <c r="AC600">
        <v>0</v>
      </c>
      <c r="AD600" s="8">
        <v>1.954545454545455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 s="8">
        <v>40</v>
      </c>
      <c r="AL600" s="8">
        <v>83</v>
      </c>
      <c r="AM600" s="6">
        <v>8.6999999999999993</v>
      </c>
      <c r="AN600">
        <v>0</v>
      </c>
      <c r="AO600" s="8">
        <v>20</v>
      </c>
      <c r="AP600">
        <v>4</v>
      </c>
      <c r="AQ600">
        <v>1</v>
      </c>
      <c r="AR600">
        <v>0</v>
      </c>
      <c r="AS600">
        <v>0</v>
      </c>
      <c r="AT600">
        <v>1</v>
      </c>
      <c r="AU600">
        <v>0</v>
      </c>
      <c r="AV600" s="8">
        <v>1</v>
      </c>
      <c r="AW600">
        <v>1</v>
      </c>
      <c r="AX600">
        <v>0</v>
      </c>
      <c r="AY600">
        <v>0</v>
      </c>
      <c r="AZ600" s="8">
        <v>801</v>
      </c>
      <c r="BA600" s="8">
        <v>801</v>
      </c>
      <c r="BE600" s="2">
        <v>41746</v>
      </c>
      <c r="BF600" s="8"/>
      <c r="BG600">
        <v>0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4</v>
      </c>
      <c r="BO600">
        <v>15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2</v>
      </c>
      <c r="CJ600">
        <v>0</v>
      </c>
      <c r="CK600">
        <v>1</v>
      </c>
      <c r="CL600">
        <v>0</v>
      </c>
      <c r="CM600">
        <v>1</v>
      </c>
      <c r="CN600" s="6">
        <v>4</v>
      </c>
      <c r="CO600" s="8">
        <v>0</v>
      </c>
      <c r="CP600" s="8">
        <v>100</v>
      </c>
      <c r="CQ600" s="8">
        <v>0</v>
      </c>
      <c r="CR600" s="8">
        <v>50</v>
      </c>
      <c r="CS600">
        <v>1</v>
      </c>
      <c r="CT600" s="4">
        <v>0.43478260869565216</v>
      </c>
      <c r="CU600" s="8">
        <v>65</v>
      </c>
      <c r="CV600" s="8">
        <v>98</v>
      </c>
      <c r="CW600" s="8">
        <v>1</v>
      </c>
      <c r="CX600">
        <v>1</v>
      </c>
      <c r="CY600" s="2">
        <v>41747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1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0</v>
      </c>
      <c r="EN600">
        <f t="shared" si="147"/>
        <v>1</v>
      </c>
      <c r="EO600">
        <f t="shared" si="148"/>
        <v>0</v>
      </c>
      <c r="EP600">
        <f t="shared" si="149"/>
        <v>1</v>
      </c>
      <c r="EQ600">
        <f t="shared" si="150"/>
        <v>1</v>
      </c>
      <c r="ER600">
        <f t="shared" si="151"/>
        <v>0</v>
      </c>
      <c r="ES600">
        <f t="shared" si="152"/>
        <v>1</v>
      </c>
      <c r="ET600">
        <f t="shared" si="153"/>
        <v>1</v>
      </c>
      <c r="EU600">
        <f t="shared" si="154"/>
        <v>0</v>
      </c>
      <c r="EV600">
        <f t="shared" si="155"/>
        <v>1</v>
      </c>
      <c r="EW600">
        <f t="shared" si="156"/>
        <v>1</v>
      </c>
      <c r="EX600">
        <f t="shared" si="157"/>
        <v>1</v>
      </c>
      <c r="EY600" s="8">
        <v>1.3243243243243239</v>
      </c>
      <c r="EZ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</v>
      </c>
      <c r="GY600">
        <v>0</v>
      </c>
      <c r="HA600">
        <v>0</v>
      </c>
      <c r="HB600">
        <v>0</v>
      </c>
      <c r="HD600">
        <v>0</v>
      </c>
      <c r="HE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f>HA600</f>
        <v>0</v>
      </c>
      <c r="HT600">
        <v>0</v>
      </c>
      <c r="HU600">
        <v>0</v>
      </c>
      <c r="HV600">
        <v>0</v>
      </c>
      <c r="HX600">
        <v>1</v>
      </c>
      <c r="HY600" s="2">
        <v>41925</v>
      </c>
      <c r="ID600">
        <v>2</v>
      </c>
      <c r="IE600">
        <v>4</v>
      </c>
    </row>
    <row r="601" spans="1:239" x14ac:dyDescent="0.35">
      <c r="A601">
        <v>73</v>
      </c>
      <c r="B601">
        <v>1</v>
      </c>
      <c r="C601" s="9">
        <v>2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f t="shared" si="145"/>
        <v>1</v>
      </c>
      <c r="M601">
        <v>2</v>
      </c>
      <c r="N601">
        <v>0</v>
      </c>
      <c r="O601">
        <v>0</v>
      </c>
      <c r="P601">
        <v>1</v>
      </c>
      <c r="Q601">
        <f t="shared" si="146"/>
        <v>0</v>
      </c>
      <c r="R601" s="8">
        <v>25</v>
      </c>
      <c r="S601" s="8">
        <v>0.2340968575748216</v>
      </c>
      <c r="T601">
        <v>2</v>
      </c>
      <c r="U601">
        <v>0</v>
      </c>
      <c r="V601">
        <v>0</v>
      </c>
      <c r="W601">
        <v>1</v>
      </c>
      <c r="X601" s="8">
        <v>0.18397455804829729</v>
      </c>
      <c r="Y601">
        <v>0</v>
      </c>
      <c r="Z601" s="8">
        <v>120</v>
      </c>
      <c r="AA601" s="8">
        <v>60</v>
      </c>
      <c r="AB601" s="8">
        <v>93</v>
      </c>
      <c r="AC601">
        <v>1</v>
      </c>
      <c r="AD601" s="8">
        <v>2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 s="8">
        <v>33.5</v>
      </c>
      <c r="AL601" s="8">
        <v>49</v>
      </c>
      <c r="AM601" s="6">
        <v>9.9</v>
      </c>
      <c r="AN601">
        <v>0</v>
      </c>
      <c r="AO601" s="8">
        <v>61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 s="8">
        <v>3</v>
      </c>
      <c r="AW601">
        <v>0</v>
      </c>
      <c r="AX601">
        <v>0</v>
      </c>
      <c r="AY601">
        <v>1</v>
      </c>
      <c r="AZ601" s="8">
        <v>175</v>
      </c>
      <c r="BA601" s="8">
        <v>140</v>
      </c>
      <c r="BB601" t="s">
        <v>217</v>
      </c>
      <c r="BE601" s="2">
        <v>41704</v>
      </c>
      <c r="BF601" s="8"/>
      <c r="BG601">
        <v>0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4</v>
      </c>
      <c r="BO601">
        <v>14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3</v>
      </c>
      <c r="CJ601">
        <v>1</v>
      </c>
      <c r="CK601">
        <v>1</v>
      </c>
      <c r="CL601">
        <v>1</v>
      </c>
      <c r="CM601">
        <v>1</v>
      </c>
      <c r="CN601" s="6">
        <v>2</v>
      </c>
      <c r="CO601" s="8">
        <v>10</v>
      </c>
      <c r="CP601" s="8">
        <v>80</v>
      </c>
      <c r="CQ601" s="8">
        <v>10</v>
      </c>
      <c r="CR601" s="8">
        <v>50</v>
      </c>
      <c r="CS601">
        <v>1</v>
      </c>
      <c r="CT601" s="4">
        <v>0.41666666666666669</v>
      </c>
      <c r="CU601" s="8">
        <v>70</v>
      </c>
      <c r="CV601" s="8">
        <v>45</v>
      </c>
      <c r="CW601" s="8">
        <v>1</v>
      </c>
      <c r="CX601">
        <v>1</v>
      </c>
      <c r="CY601" s="2">
        <v>41787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0</v>
      </c>
      <c r="DW601">
        <v>0</v>
      </c>
      <c r="DX601">
        <v>1</v>
      </c>
      <c r="DY601">
        <v>0</v>
      </c>
      <c r="DZ601">
        <v>0</v>
      </c>
      <c r="EA601">
        <v>0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f t="shared" si="147"/>
        <v>1</v>
      </c>
      <c r="EO601">
        <f t="shared" si="148"/>
        <v>1</v>
      </c>
      <c r="EP601">
        <f t="shared" si="149"/>
        <v>0</v>
      </c>
      <c r="EQ601">
        <f t="shared" si="150"/>
        <v>0</v>
      </c>
      <c r="ER601">
        <f t="shared" si="151"/>
        <v>0</v>
      </c>
      <c r="ES601">
        <f t="shared" si="152"/>
        <v>1</v>
      </c>
      <c r="ET601">
        <f t="shared" si="153"/>
        <v>1</v>
      </c>
      <c r="EU601">
        <f t="shared" si="154"/>
        <v>0</v>
      </c>
      <c r="EV601">
        <f t="shared" si="155"/>
        <v>0</v>
      </c>
      <c r="EW601">
        <f t="shared" si="156"/>
        <v>0</v>
      </c>
      <c r="EX601">
        <f t="shared" si="157"/>
        <v>0</v>
      </c>
      <c r="EY601" s="8">
        <v>1.845070422535211</v>
      </c>
      <c r="EZ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1</v>
      </c>
      <c r="GY601">
        <v>0</v>
      </c>
      <c r="HA601">
        <v>0</v>
      </c>
      <c r="HB601">
        <v>0</v>
      </c>
      <c r="HD601">
        <v>0</v>
      </c>
      <c r="HE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1</v>
      </c>
      <c r="HR601">
        <f>HA601</f>
        <v>0</v>
      </c>
      <c r="HS601" t="s">
        <v>263</v>
      </c>
      <c r="HT601">
        <v>0</v>
      </c>
      <c r="HU601">
        <v>1</v>
      </c>
      <c r="HV601">
        <v>0</v>
      </c>
      <c r="HX601">
        <v>1</v>
      </c>
      <c r="HY601" s="2">
        <v>41988</v>
      </c>
      <c r="ID601">
        <v>2</v>
      </c>
      <c r="IE601">
        <v>4</v>
      </c>
    </row>
    <row r="602" spans="1:239" x14ac:dyDescent="0.35">
      <c r="A602">
        <v>52</v>
      </c>
      <c r="B602">
        <v>2</v>
      </c>
      <c r="C602" s="9">
        <v>2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f t="shared" si="145"/>
        <v>1</v>
      </c>
      <c r="M602">
        <v>2</v>
      </c>
      <c r="N602">
        <v>0</v>
      </c>
      <c r="O602">
        <v>0</v>
      </c>
      <c r="P602">
        <v>1</v>
      </c>
      <c r="Q602">
        <f t="shared" si="146"/>
        <v>0</v>
      </c>
      <c r="R602" s="8">
        <v>10</v>
      </c>
      <c r="S602" s="8">
        <v>5.531483359454227E-2</v>
      </c>
      <c r="T602">
        <v>0</v>
      </c>
      <c r="U602">
        <v>1</v>
      </c>
      <c r="V602">
        <v>0</v>
      </c>
      <c r="W602">
        <v>0</v>
      </c>
      <c r="X602" s="8">
        <v>0</v>
      </c>
      <c r="Y602">
        <v>1</v>
      </c>
      <c r="Z602" s="8">
        <v>165</v>
      </c>
      <c r="AA602" s="8">
        <v>78</v>
      </c>
      <c r="AB602" s="8">
        <v>98</v>
      </c>
      <c r="AC602">
        <v>0</v>
      </c>
      <c r="AD602" s="8">
        <v>1.855072463768116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s="8">
        <v>40.500000000000007</v>
      </c>
      <c r="AL602" s="8">
        <v>58</v>
      </c>
      <c r="AM602" s="6">
        <v>7.8</v>
      </c>
      <c r="AN602">
        <v>0</v>
      </c>
      <c r="AO602" s="8">
        <v>95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 s="8">
        <v>2</v>
      </c>
      <c r="AW602">
        <v>0</v>
      </c>
      <c r="AX602">
        <v>1</v>
      </c>
      <c r="AY602">
        <v>0</v>
      </c>
      <c r="AZ602" s="8">
        <v>75</v>
      </c>
      <c r="BA602" s="8">
        <v>0</v>
      </c>
      <c r="BB602" t="s">
        <v>223</v>
      </c>
      <c r="BE602" s="2">
        <v>42851</v>
      </c>
      <c r="BF602" s="8"/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5</v>
      </c>
      <c r="BO602">
        <v>14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3</v>
      </c>
      <c r="CJ602">
        <v>1</v>
      </c>
      <c r="CK602">
        <v>1</v>
      </c>
      <c r="CL602">
        <v>1</v>
      </c>
      <c r="CM602">
        <v>1</v>
      </c>
      <c r="CN602" s="6">
        <v>3</v>
      </c>
      <c r="CO602" s="8">
        <v>60</v>
      </c>
      <c r="CP602" s="8">
        <v>0</v>
      </c>
      <c r="CQ602" s="8">
        <v>40</v>
      </c>
      <c r="CR602" s="8">
        <v>50</v>
      </c>
      <c r="CS602">
        <v>1</v>
      </c>
      <c r="CT602" s="4">
        <v>0.30303030303030304</v>
      </c>
      <c r="CU602" s="8">
        <v>115</v>
      </c>
      <c r="CV602" s="8">
        <v>68</v>
      </c>
      <c r="CW602" s="8">
        <v>1</v>
      </c>
      <c r="CX602">
        <v>1</v>
      </c>
      <c r="CY602" s="2">
        <v>42637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0</v>
      </c>
      <c r="DJ602">
        <v>0</v>
      </c>
      <c r="DK602">
        <v>0</v>
      </c>
      <c r="DL602">
        <v>0</v>
      </c>
      <c r="DM602">
        <v>1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1</v>
      </c>
      <c r="DY602">
        <v>0</v>
      </c>
      <c r="DZ602">
        <v>0</v>
      </c>
      <c r="EA602">
        <v>0</v>
      </c>
      <c r="EB602">
        <v>0</v>
      </c>
      <c r="EC602">
        <v>1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f t="shared" si="147"/>
        <v>0</v>
      </c>
      <c r="EO602">
        <f t="shared" si="148"/>
        <v>0</v>
      </c>
      <c r="EP602">
        <f t="shared" si="149"/>
        <v>0</v>
      </c>
      <c r="EQ602">
        <f t="shared" si="150"/>
        <v>0</v>
      </c>
      <c r="ER602">
        <f t="shared" si="151"/>
        <v>0</v>
      </c>
      <c r="ES602">
        <f t="shared" si="152"/>
        <v>1</v>
      </c>
      <c r="ET602">
        <f t="shared" si="153"/>
        <v>1</v>
      </c>
      <c r="EU602">
        <f t="shared" si="154"/>
        <v>1</v>
      </c>
      <c r="EV602">
        <f t="shared" si="155"/>
        <v>1</v>
      </c>
      <c r="EW602">
        <f t="shared" si="156"/>
        <v>1</v>
      </c>
      <c r="EX602">
        <f t="shared" si="157"/>
        <v>0</v>
      </c>
      <c r="EY602" s="8">
        <v>1.873239436619718</v>
      </c>
      <c r="EZ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HA602">
        <v>0</v>
      </c>
      <c r="HB602">
        <v>0</v>
      </c>
      <c r="HD602">
        <v>0</v>
      </c>
      <c r="HE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f>HA602</f>
        <v>0</v>
      </c>
      <c r="HT602">
        <v>0</v>
      </c>
      <c r="HU602">
        <v>1</v>
      </c>
      <c r="HV602">
        <v>0</v>
      </c>
      <c r="HW602" s="2">
        <v>42916</v>
      </c>
      <c r="HX602">
        <v>0</v>
      </c>
      <c r="HZ602">
        <v>65</v>
      </c>
      <c r="IA602">
        <v>1</v>
      </c>
      <c r="ID602">
        <v>0</v>
      </c>
      <c r="IE602">
        <v>0</v>
      </c>
    </row>
    <row r="603" spans="1:239" x14ac:dyDescent="0.35">
      <c r="A603">
        <v>66</v>
      </c>
      <c r="B603">
        <v>1</v>
      </c>
      <c r="C603" s="9">
        <v>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f t="shared" si="145"/>
        <v>1</v>
      </c>
      <c r="M603">
        <v>2</v>
      </c>
      <c r="N603">
        <v>0</v>
      </c>
      <c r="O603">
        <v>0</v>
      </c>
      <c r="P603">
        <v>1</v>
      </c>
      <c r="Q603">
        <f t="shared" si="146"/>
        <v>0</v>
      </c>
      <c r="R603" s="8">
        <v>20</v>
      </c>
      <c r="S603" s="8">
        <v>0.21245384187364061</v>
      </c>
      <c r="T603">
        <v>2</v>
      </c>
      <c r="U603">
        <v>0</v>
      </c>
      <c r="V603">
        <v>0</v>
      </c>
      <c r="W603">
        <v>1</v>
      </c>
      <c r="X603" s="8">
        <v>18</v>
      </c>
      <c r="Y603">
        <v>0</v>
      </c>
      <c r="Z603" s="8">
        <v>114</v>
      </c>
      <c r="AA603" s="8">
        <v>69</v>
      </c>
      <c r="AB603" s="8">
        <v>95</v>
      </c>
      <c r="AC603">
        <v>0</v>
      </c>
      <c r="AD603" s="8">
        <v>1.958333333333333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s="8">
        <v>35.940754362364217</v>
      </c>
      <c r="AL603" s="8">
        <v>42</v>
      </c>
      <c r="AM603" s="6">
        <v>8.9</v>
      </c>
      <c r="AN603">
        <v>0</v>
      </c>
      <c r="AO603" s="8">
        <v>137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 s="8">
        <v>2</v>
      </c>
      <c r="AW603">
        <v>0</v>
      </c>
      <c r="AX603">
        <v>1</v>
      </c>
      <c r="AY603">
        <v>0</v>
      </c>
      <c r="AZ603" s="8">
        <v>9</v>
      </c>
      <c r="BA603" s="8">
        <v>0</v>
      </c>
      <c r="BE603" s="2">
        <v>41646</v>
      </c>
      <c r="BF603" s="8"/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2</v>
      </c>
      <c r="BO603">
        <v>16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3</v>
      </c>
      <c r="CJ603">
        <v>1</v>
      </c>
      <c r="CK603">
        <v>1</v>
      </c>
      <c r="CL603">
        <v>1</v>
      </c>
      <c r="CM603">
        <v>1</v>
      </c>
      <c r="CN603" s="6">
        <v>0.2</v>
      </c>
      <c r="CO603" s="8">
        <v>0</v>
      </c>
      <c r="CP603" s="8">
        <v>0</v>
      </c>
      <c r="CQ603" s="8">
        <v>100</v>
      </c>
      <c r="CR603" s="8">
        <v>50.5</v>
      </c>
      <c r="CS603">
        <v>0</v>
      </c>
      <c r="CT603" s="4">
        <v>0.44298245614035087</v>
      </c>
      <c r="CU603" s="8">
        <v>63.5</v>
      </c>
      <c r="CV603" s="8">
        <v>54.5</v>
      </c>
      <c r="CW603" s="8">
        <v>1</v>
      </c>
      <c r="CX603">
        <v>1</v>
      </c>
      <c r="CY603" s="2">
        <v>41724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f t="shared" si="147"/>
        <v>0</v>
      </c>
      <c r="EO603">
        <f t="shared" si="148"/>
        <v>0</v>
      </c>
      <c r="EP603">
        <f t="shared" si="149"/>
        <v>0</v>
      </c>
      <c r="EQ603">
        <f t="shared" si="150"/>
        <v>0</v>
      </c>
      <c r="ER603">
        <f t="shared" si="151"/>
        <v>0</v>
      </c>
      <c r="ES603">
        <f t="shared" si="152"/>
        <v>1</v>
      </c>
      <c r="ET603">
        <f t="shared" si="153"/>
        <v>0</v>
      </c>
      <c r="EU603">
        <f t="shared" si="154"/>
        <v>0</v>
      </c>
      <c r="EV603">
        <f t="shared" si="155"/>
        <v>1</v>
      </c>
      <c r="EW603">
        <f t="shared" si="156"/>
        <v>0</v>
      </c>
      <c r="EX603">
        <f t="shared" si="157"/>
        <v>0</v>
      </c>
      <c r="EY603" s="8">
        <v>1.9189189189189191</v>
      </c>
      <c r="EZ603">
        <v>1</v>
      </c>
      <c r="FA603" s="2">
        <v>41746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1</v>
      </c>
      <c r="GY603">
        <v>1</v>
      </c>
      <c r="GZ603" s="2">
        <v>41790</v>
      </c>
      <c r="HA603">
        <v>6</v>
      </c>
      <c r="HB603">
        <v>1</v>
      </c>
      <c r="HC603" s="2">
        <v>41814</v>
      </c>
      <c r="HD603">
        <v>8</v>
      </c>
      <c r="HE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f>HD603</f>
        <v>8</v>
      </c>
      <c r="HT603">
        <v>0</v>
      </c>
      <c r="HU603">
        <v>1</v>
      </c>
      <c r="HV603">
        <v>1</v>
      </c>
      <c r="HW603" s="2">
        <v>41850</v>
      </c>
      <c r="HX603">
        <v>0</v>
      </c>
      <c r="HZ603">
        <v>204</v>
      </c>
      <c r="IA603">
        <v>1</v>
      </c>
      <c r="IB603">
        <v>144</v>
      </c>
      <c r="IC603">
        <v>1</v>
      </c>
      <c r="ID603">
        <v>1</v>
      </c>
      <c r="IE603">
        <v>3</v>
      </c>
    </row>
    <row r="604" spans="1:239" x14ac:dyDescent="0.35">
      <c r="A604">
        <v>60</v>
      </c>
      <c r="B604">
        <v>1</v>
      </c>
      <c r="C604" s="9">
        <v>2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f t="shared" si="145"/>
        <v>1</v>
      </c>
      <c r="M604">
        <v>0</v>
      </c>
      <c r="N604">
        <v>1</v>
      </c>
      <c r="O604">
        <v>0</v>
      </c>
      <c r="P604">
        <v>0</v>
      </c>
      <c r="Q604">
        <f t="shared" si="146"/>
        <v>1</v>
      </c>
      <c r="R604" s="8">
        <v>0</v>
      </c>
      <c r="S604" s="8">
        <v>0</v>
      </c>
      <c r="T604">
        <v>0</v>
      </c>
      <c r="U604">
        <v>1</v>
      </c>
      <c r="V604">
        <v>0</v>
      </c>
      <c r="W604">
        <v>0</v>
      </c>
      <c r="X604" s="8">
        <v>0</v>
      </c>
      <c r="Y604">
        <v>0</v>
      </c>
      <c r="Z604" s="8">
        <v>126</v>
      </c>
      <c r="AA604" s="8">
        <v>67</v>
      </c>
      <c r="AB604" s="8">
        <v>95</v>
      </c>
      <c r="AC604">
        <v>0</v>
      </c>
      <c r="AD604" s="8">
        <v>2.092307692307692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 s="8">
        <v>27</v>
      </c>
      <c r="AL604" s="8">
        <v>52</v>
      </c>
      <c r="AM604" s="6">
        <v>6.8</v>
      </c>
      <c r="AN604">
        <v>1</v>
      </c>
      <c r="AO604" s="8">
        <v>145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 s="8">
        <v>3</v>
      </c>
      <c r="AW604">
        <v>0</v>
      </c>
      <c r="AX604">
        <v>0</v>
      </c>
      <c r="AY604">
        <v>1</v>
      </c>
      <c r="AZ604" s="8">
        <v>189</v>
      </c>
      <c r="BA604" s="8">
        <v>189</v>
      </c>
      <c r="BB604" t="s">
        <v>220</v>
      </c>
      <c r="BE604" s="2">
        <v>41380</v>
      </c>
      <c r="BF604" s="8"/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5</v>
      </c>
      <c r="BO604">
        <v>16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1</v>
      </c>
      <c r="CI604">
        <v>3</v>
      </c>
      <c r="CJ604">
        <v>1</v>
      </c>
      <c r="CK604">
        <v>1</v>
      </c>
      <c r="CL604">
        <v>1</v>
      </c>
      <c r="CM604">
        <v>1</v>
      </c>
      <c r="CN604" s="6">
        <v>2.3081363201252669</v>
      </c>
      <c r="CO604" s="8">
        <v>0</v>
      </c>
      <c r="CP604" s="8">
        <v>100</v>
      </c>
      <c r="CQ604" s="8">
        <v>0</v>
      </c>
      <c r="CR604" s="8">
        <v>50.5</v>
      </c>
      <c r="CS604">
        <v>0</v>
      </c>
      <c r="CT604" s="4">
        <v>0.40079365079365081</v>
      </c>
      <c r="CU604" s="8">
        <v>75.5</v>
      </c>
      <c r="CV604" s="8">
        <v>48.000000000000007</v>
      </c>
      <c r="CW604" s="8">
        <v>1</v>
      </c>
      <c r="CX604">
        <v>1</v>
      </c>
      <c r="CY604" s="2">
        <v>41388</v>
      </c>
      <c r="CZ604">
        <v>0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f t="shared" si="147"/>
        <v>1</v>
      </c>
      <c r="EO604">
        <f t="shared" si="148"/>
        <v>0</v>
      </c>
      <c r="EP604">
        <f t="shared" si="149"/>
        <v>1</v>
      </c>
      <c r="EQ604">
        <f t="shared" si="150"/>
        <v>1</v>
      </c>
      <c r="ER604">
        <f t="shared" si="151"/>
        <v>0</v>
      </c>
      <c r="ES604">
        <f t="shared" si="152"/>
        <v>1</v>
      </c>
      <c r="ET604">
        <f t="shared" si="153"/>
        <v>1</v>
      </c>
      <c r="EU604">
        <f t="shared" si="154"/>
        <v>0</v>
      </c>
      <c r="EV604">
        <f t="shared" si="155"/>
        <v>0</v>
      </c>
      <c r="EW604">
        <f t="shared" si="156"/>
        <v>0</v>
      </c>
      <c r="EX604">
        <f t="shared" si="157"/>
        <v>1</v>
      </c>
      <c r="EY604" s="8">
        <v>3</v>
      </c>
      <c r="EZ604">
        <v>1</v>
      </c>
      <c r="FA604" s="2">
        <v>41449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1</v>
      </c>
      <c r="FI604">
        <v>0</v>
      </c>
      <c r="FJ604">
        <v>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1</v>
      </c>
      <c r="GY604">
        <v>1</v>
      </c>
      <c r="GZ604" s="2">
        <v>41382</v>
      </c>
      <c r="HA604">
        <v>2</v>
      </c>
      <c r="HB604">
        <v>1</v>
      </c>
      <c r="HC604" s="2">
        <v>41388</v>
      </c>
      <c r="HD604">
        <v>4</v>
      </c>
      <c r="HE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f>HD604</f>
        <v>4</v>
      </c>
      <c r="HT604">
        <v>0</v>
      </c>
      <c r="HU604">
        <v>1</v>
      </c>
      <c r="HV604">
        <v>1</v>
      </c>
      <c r="HW604" s="2">
        <v>41963</v>
      </c>
      <c r="HX604">
        <v>0</v>
      </c>
      <c r="HZ604">
        <v>583</v>
      </c>
      <c r="IA604">
        <v>0</v>
      </c>
      <c r="IB604">
        <v>2</v>
      </c>
      <c r="IC604">
        <v>1</v>
      </c>
      <c r="ID604">
        <v>1</v>
      </c>
      <c r="IE604">
        <v>2</v>
      </c>
    </row>
    <row r="605" spans="1:239" x14ac:dyDescent="0.35">
      <c r="A605">
        <v>71</v>
      </c>
      <c r="B605">
        <v>1</v>
      </c>
      <c r="C605" s="9">
        <v>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f t="shared" si="145"/>
        <v>1</v>
      </c>
      <c r="M605">
        <v>0</v>
      </c>
      <c r="N605">
        <v>1</v>
      </c>
      <c r="O605">
        <v>0</v>
      </c>
      <c r="P605">
        <v>0</v>
      </c>
      <c r="Q605">
        <f t="shared" si="146"/>
        <v>1</v>
      </c>
      <c r="R605" s="8">
        <v>0</v>
      </c>
      <c r="S605" s="8">
        <v>0</v>
      </c>
      <c r="T605">
        <v>0</v>
      </c>
      <c r="U605">
        <v>1</v>
      </c>
      <c r="V605">
        <v>0</v>
      </c>
      <c r="W605">
        <v>0</v>
      </c>
      <c r="X605" s="8">
        <v>0</v>
      </c>
      <c r="Y605">
        <v>0</v>
      </c>
      <c r="Z605" s="8">
        <v>139</v>
      </c>
      <c r="AA605" s="8">
        <v>71</v>
      </c>
      <c r="AB605" s="8">
        <v>100</v>
      </c>
      <c r="AC605">
        <v>0</v>
      </c>
      <c r="AD605" s="8">
        <v>1.957446808510638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 s="8">
        <v>41</v>
      </c>
      <c r="AL605" s="8">
        <v>55</v>
      </c>
      <c r="AM605" s="6">
        <v>5.4</v>
      </c>
      <c r="AN605">
        <v>1</v>
      </c>
      <c r="AO605" s="8">
        <v>97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 s="8">
        <v>2</v>
      </c>
      <c r="AW605">
        <v>0</v>
      </c>
      <c r="AX605">
        <v>1</v>
      </c>
      <c r="AY605">
        <v>0</v>
      </c>
      <c r="AZ605" s="8">
        <v>73</v>
      </c>
      <c r="BA605" s="8">
        <v>0</v>
      </c>
      <c r="BB605" t="s">
        <v>230</v>
      </c>
      <c r="BE605" s="2">
        <v>42515</v>
      </c>
      <c r="BF605" s="8"/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</v>
      </c>
      <c r="BO605">
        <v>16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1</v>
      </c>
      <c r="CI605">
        <v>3</v>
      </c>
      <c r="CJ605">
        <v>1</v>
      </c>
      <c r="CK605">
        <v>1</v>
      </c>
      <c r="CL605">
        <v>1</v>
      </c>
      <c r="CM605">
        <v>1</v>
      </c>
      <c r="CN605" s="6">
        <v>2.94017780825649</v>
      </c>
      <c r="CO605" s="8">
        <v>0.32943372695434597</v>
      </c>
      <c r="CP605" s="8">
        <v>0.15763834406758009</v>
      </c>
      <c r="CQ605" s="8">
        <v>99.512927928978073</v>
      </c>
      <c r="CR605" s="8">
        <v>51</v>
      </c>
      <c r="CS605">
        <v>0</v>
      </c>
      <c r="CT605" s="4">
        <v>0.36690647482014388</v>
      </c>
      <c r="CU605" s="8">
        <v>88</v>
      </c>
      <c r="CV605" s="8">
        <v>67</v>
      </c>
      <c r="CW605" s="8">
        <v>1</v>
      </c>
      <c r="CX605">
        <v>1</v>
      </c>
      <c r="CY605" s="2">
        <v>42518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0</v>
      </c>
      <c r="DG605">
        <v>1</v>
      </c>
      <c r="DH605">
        <v>1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0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0</v>
      </c>
      <c r="ED605">
        <v>1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1</v>
      </c>
      <c r="EK605">
        <v>0</v>
      </c>
      <c r="EL605">
        <v>0</v>
      </c>
      <c r="EM605">
        <v>0</v>
      </c>
      <c r="EN605">
        <f t="shared" si="147"/>
        <v>1</v>
      </c>
      <c r="EO605">
        <f t="shared" si="148"/>
        <v>0</v>
      </c>
      <c r="EP605">
        <f t="shared" si="149"/>
        <v>1</v>
      </c>
      <c r="EQ605">
        <f t="shared" si="150"/>
        <v>1</v>
      </c>
      <c r="ER605">
        <f t="shared" si="151"/>
        <v>0</v>
      </c>
      <c r="ES605">
        <f t="shared" si="152"/>
        <v>0</v>
      </c>
      <c r="ET605">
        <f t="shared" si="153"/>
        <v>0</v>
      </c>
      <c r="EU605">
        <f t="shared" si="154"/>
        <v>0</v>
      </c>
      <c r="EV605">
        <f t="shared" si="155"/>
        <v>0</v>
      </c>
      <c r="EW605">
        <f t="shared" si="156"/>
        <v>0</v>
      </c>
      <c r="EX605">
        <f t="shared" si="157"/>
        <v>0</v>
      </c>
      <c r="EY605" s="8">
        <v>1.875</v>
      </c>
      <c r="EZ605">
        <v>1</v>
      </c>
      <c r="FA605" s="2">
        <v>42714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</v>
      </c>
      <c r="FS605">
        <v>0</v>
      </c>
      <c r="FT605">
        <v>0</v>
      </c>
      <c r="FU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1</v>
      </c>
      <c r="GY605">
        <v>1</v>
      </c>
      <c r="GZ605" s="2">
        <v>42516</v>
      </c>
      <c r="HA605">
        <v>2</v>
      </c>
      <c r="HB605">
        <v>1</v>
      </c>
      <c r="HC605" s="2">
        <v>42715</v>
      </c>
      <c r="HD605">
        <v>2</v>
      </c>
      <c r="HE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f>HD605</f>
        <v>2</v>
      </c>
      <c r="HT605">
        <v>0</v>
      </c>
      <c r="HU605">
        <v>1</v>
      </c>
      <c r="HV605">
        <v>1</v>
      </c>
      <c r="HW605" s="2">
        <v>43068</v>
      </c>
      <c r="HX605">
        <v>0</v>
      </c>
      <c r="HZ605">
        <v>553</v>
      </c>
      <c r="IA605">
        <v>0</v>
      </c>
      <c r="IB605">
        <v>1</v>
      </c>
      <c r="IC605">
        <v>1</v>
      </c>
      <c r="ID605">
        <v>1</v>
      </c>
      <c r="IE605">
        <v>2</v>
      </c>
    </row>
    <row r="606" spans="1:239" x14ac:dyDescent="0.35">
      <c r="A606">
        <v>73</v>
      </c>
      <c r="B606">
        <v>2</v>
      </c>
      <c r="C606" s="9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f t="shared" si="145"/>
        <v>0</v>
      </c>
      <c r="M606">
        <v>1</v>
      </c>
      <c r="N606">
        <v>0</v>
      </c>
      <c r="O606">
        <v>1</v>
      </c>
      <c r="P606">
        <v>0</v>
      </c>
      <c r="Q606">
        <f t="shared" si="146"/>
        <v>1</v>
      </c>
      <c r="R606" s="8">
        <v>0</v>
      </c>
      <c r="S606" s="8">
        <v>30</v>
      </c>
      <c r="T606">
        <v>0</v>
      </c>
      <c r="U606">
        <v>1</v>
      </c>
      <c r="V606">
        <v>0</v>
      </c>
      <c r="W606">
        <v>0</v>
      </c>
      <c r="X606" s="8">
        <v>0</v>
      </c>
      <c r="Y606">
        <v>1</v>
      </c>
      <c r="Z606" s="8">
        <v>156</v>
      </c>
      <c r="AA606" s="8">
        <v>64</v>
      </c>
      <c r="AB606" s="8">
        <v>94</v>
      </c>
      <c r="AC606">
        <v>0</v>
      </c>
      <c r="AD606" s="8">
        <v>2.0419580419580421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 s="8">
        <v>43.5</v>
      </c>
      <c r="AL606" s="8">
        <v>68</v>
      </c>
      <c r="AM606" s="6">
        <v>7</v>
      </c>
      <c r="AN606">
        <v>1</v>
      </c>
      <c r="AO606" s="8">
        <v>82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 s="8">
        <v>2</v>
      </c>
      <c r="AW606">
        <v>0</v>
      </c>
      <c r="AX606">
        <v>1</v>
      </c>
      <c r="AY606">
        <v>0</v>
      </c>
      <c r="AZ606" s="8">
        <v>69</v>
      </c>
      <c r="BA606" s="8">
        <v>0</v>
      </c>
      <c r="BB606" t="s">
        <v>234</v>
      </c>
      <c r="BE606" s="2">
        <v>42419</v>
      </c>
      <c r="BF606" s="8"/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N606">
        <v>7</v>
      </c>
      <c r="BO606">
        <v>4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v>0</v>
      </c>
      <c r="CM606">
        <v>0</v>
      </c>
      <c r="CN606" s="6">
        <v>0.1</v>
      </c>
      <c r="CO606" s="8">
        <v>0</v>
      </c>
      <c r="CP606" s="8">
        <v>0</v>
      </c>
      <c r="CQ606" s="8">
        <v>100</v>
      </c>
      <c r="CR606" s="8">
        <v>51</v>
      </c>
      <c r="CS606">
        <v>0</v>
      </c>
      <c r="CT606" s="4">
        <v>0.32692307692307693</v>
      </c>
      <c r="CU606" s="8">
        <v>105</v>
      </c>
      <c r="CV606" s="8">
        <v>51</v>
      </c>
      <c r="CW606" s="8">
        <v>1</v>
      </c>
      <c r="CX606">
        <v>1</v>
      </c>
      <c r="CY606" s="2">
        <v>42447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0</v>
      </c>
      <c r="DG606">
        <v>1</v>
      </c>
      <c r="DH606">
        <v>0</v>
      </c>
      <c r="DI606">
        <v>1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0</v>
      </c>
      <c r="DS606">
        <v>0</v>
      </c>
      <c r="DT606">
        <v>1</v>
      </c>
      <c r="DU606">
        <v>0</v>
      </c>
      <c r="DV606">
        <v>0</v>
      </c>
      <c r="DW606">
        <v>0</v>
      </c>
      <c r="DX606">
        <v>1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</v>
      </c>
      <c r="EK606">
        <v>0</v>
      </c>
      <c r="EL606">
        <v>0</v>
      </c>
      <c r="EM606">
        <v>0</v>
      </c>
      <c r="EN606">
        <f t="shared" si="147"/>
        <v>0</v>
      </c>
      <c r="EO606">
        <f t="shared" si="148"/>
        <v>0</v>
      </c>
      <c r="EP606">
        <f t="shared" si="149"/>
        <v>0</v>
      </c>
      <c r="EQ606">
        <f t="shared" si="150"/>
        <v>0</v>
      </c>
      <c r="ER606">
        <f t="shared" si="151"/>
        <v>0</v>
      </c>
      <c r="ES606">
        <f t="shared" si="152"/>
        <v>1</v>
      </c>
      <c r="ET606">
        <f t="shared" si="153"/>
        <v>0</v>
      </c>
      <c r="EU606">
        <f t="shared" si="154"/>
        <v>0</v>
      </c>
      <c r="EV606">
        <f t="shared" si="155"/>
        <v>1</v>
      </c>
      <c r="EW606">
        <f t="shared" si="156"/>
        <v>0</v>
      </c>
      <c r="EX606">
        <f t="shared" si="157"/>
        <v>0</v>
      </c>
      <c r="EY606" s="8">
        <v>1.869565217391304</v>
      </c>
      <c r="EZ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1</v>
      </c>
      <c r="GZ606" s="2">
        <v>42445</v>
      </c>
      <c r="HA606">
        <v>2</v>
      </c>
      <c r="HB606">
        <v>1</v>
      </c>
      <c r="HC606" s="2">
        <v>42461</v>
      </c>
      <c r="HD606">
        <v>2</v>
      </c>
      <c r="HE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f>HD606</f>
        <v>2</v>
      </c>
      <c r="HS606" t="s">
        <v>280</v>
      </c>
      <c r="HT606">
        <v>0</v>
      </c>
      <c r="HU606">
        <v>1</v>
      </c>
      <c r="HV606">
        <v>1</v>
      </c>
      <c r="HW606" s="2">
        <v>42560</v>
      </c>
      <c r="HX606">
        <v>0</v>
      </c>
      <c r="HZ606">
        <v>141</v>
      </c>
      <c r="IA606">
        <v>1</v>
      </c>
      <c r="IB606">
        <v>26</v>
      </c>
      <c r="IC606">
        <v>1</v>
      </c>
      <c r="ID606">
        <v>1</v>
      </c>
      <c r="IE606">
        <v>1</v>
      </c>
    </row>
    <row r="607" spans="1:239" x14ac:dyDescent="0.35">
      <c r="A607">
        <v>66</v>
      </c>
      <c r="B607">
        <v>2</v>
      </c>
      <c r="C607" s="9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f t="shared" si="145"/>
        <v>0</v>
      </c>
      <c r="M607">
        <v>2</v>
      </c>
      <c r="N607">
        <v>0</v>
      </c>
      <c r="O607">
        <v>0</v>
      </c>
      <c r="P607">
        <v>1</v>
      </c>
      <c r="Q607">
        <f t="shared" si="146"/>
        <v>0</v>
      </c>
      <c r="R607" s="8">
        <v>18</v>
      </c>
      <c r="S607" s="8">
        <v>0.35606367968802038</v>
      </c>
      <c r="T607">
        <v>2</v>
      </c>
      <c r="U607">
        <v>0</v>
      </c>
      <c r="V607">
        <v>0</v>
      </c>
      <c r="W607">
        <v>1</v>
      </c>
      <c r="X607" s="8">
        <v>14</v>
      </c>
      <c r="Y607">
        <v>1</v>
      </c>
      <c r="Z607" s="8">
        <v>167</v>
      </c>
      <c r="AA607" s="8">
        <v>56</v>
      </c>
      <c r="AB607" s="8">
        <v>96</v>
      </c>
      <c r="AC607">
        <v>0</v>
      </c>
      <c r="AD607" s="8">
        <v>1.985074626865672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 s="8">
        <v>22</v>
      </c>
      <c r="AL607" s="8">
        <v>47</v>
      </c>
      <c r="AM607" s="6">
        <v>7.9</v>
      </c>
      <c r="AN607">
        <v>0</v>
      </c>
      <c r="AO607" s="8">
        <v>138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 s="8">
        <v>2</v>
      </c>
      <c r="AW607">
        <v>0</v>
      </c>
      <c r="AX607">
        <v>1</v>
      </c>
      <c r="AY607">
        <v>0</v>
      </c>
      <c r="AZ607" s="8">
        <v>90</v>
      </c>
      <c r="BA607" s="8">
        <v>0</v>
      </c>
      <c r="BB607" t="s">
        <v>231</v>
      </c>
      <c r="BE607" s="2">
        <v>41683</v>
      </c>
      <c r="BF607" s="8"/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15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3</v>
      </c>
      <c r="CJ607">
        <v>1</v>
      </c>
      <c r="CK607">
        <v>1</v>
      </c>
      <c r="CL607">
        <v>1</v>
      </c>
      <c r="CM607">
        <v>1</v>
      </c>
      <c r="CN607" s="6">
        <v>2.4724544753806219</v>
      </c>
      <c r="CO607" s="8">
        <v>0</v>
      </c>
      <c r="CP607" s="8">
        <v>100</v>
      </c>
      <c r="CQ607" s="8">
        <v>0</v>
      </c>
      <c r="CR607" s="8">
        <v>51</v>
      </c>
      <c r="CS607">
        <v>0</v>
      </c>
      <c r="CT607" s="4">
        <v>0.30538922155688625</v>
      </c>
      <c r="CU607" s="8">
        <v>116</v>
      </c>
      <c r="CV607" s="8">
        <v>51</v>
      </c>
      <c r="CW607" s="8">
        <v>1</v>
      </c>
      <c r="CX607">
        <v>1</v>
      </c>
      <c r="CY607" s="2">
        <v>41686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1</v>
      </c>
      <c r="DY607">
        <v>0</v>
      </c>
      <c r="DZ607">
        <v>0</v>
      </c>
      <c r="EA607">
        <v>0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f t="shared" si="147"/>
        <v>0</v>
      </c>
      <c r="EO607">
        <f t="shared" si="148"/>
        <v>0</v>
      </c>
      <c r="EP607">
        <f t="shared" si="149"/>
        <v>0</v>
      </c>
      <c r="EQ607">
        <f t="shared" si="150"/>
        <v>0</v>
      </c>
      <c r="ER607">
        <f t="shared" si="151"/>
        <v>0</v>
      </c>
      <c r="ES607">
        <f t="shared" si="152"/>
        <v>1</v>
      </c>
      <c r="ET607">
        <f t="shared" si="153"/>
        <v>1</v>
      </c>
      <c r="EU607">
        <f t="shared" si="154"/>
        <v>0</v>
      </c>
      <c r="EV607">
        <f t="shared" si="155"/>
        <v>1</v>
      </c>
      <c r="EW607">
        <f t="shared" si="156"/>
        <v>1</v>
      </c>
      <c r="EX607">
        <f t="shared" si="157"/>
        <v>0</v>
      </c>
      <c r="EY607" s="8">
        <v>1.828571428571429</v>
      </c>
      <c r="EZ607">
        <v>1</v>
      </c>
      <c r="FA607" s="2">
        <v>41703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1</v>
      </c>
      <c r="GP607">
        <v>1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1</v>
      </c>
      <c r="GY607">
        <v>1</v>
      </c>
      <c r="GZ607" s="2">
        <v>42132</v>
      </c>
      <c r="HA607">
        <v>1</v>
      </c>
      <c r="HB607">
        <v>0</v>
      </c>
      <c r="HD607">
        <v>0</v>
      </c>
      <c r="HE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1</v>
      </c>
      <c r="HR607">
        <f>HA607</f>
        <v>1</v>
      </c>
      <c r="HS607" t="s">
        <v>299</v>
      </c>
      <c r="HT607">
        <v>0</v>
      </c>
      <c r="HU607">
        <v>0</v>
      </c>
      <c r="HV607">
        <v>1</v>
      </c>
      <c r="HX607">
        <v>1</v>
      </c>
      <c r="HY607" s="2">
        <v>42555</v>
      </c>
      <c r="IB607">
        <v>449</v>
      </c>
      <c r="IC607">
        <v>0</v>
      </c>
      <c r="ID607">
        <v>2</v>
      </c>
      <c r="IE607">
        <v>4</v>
      </c>
    </row>
    <row r="608" spans="1:239" x14ac:dyDescent="0.35">
      <c r="A608">
        <v>70</v>
      </c>
      <c r="B608">
        <v>1</v>
      </c>
      <c r="C608" s="9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f t="shared" si="145"/>
        <v>0</v>
      </c>
      <c r="M608">
        <v>2</v>
      </c>
      <c r="N608">
        <v>0</v>
      </c>
      <c r="O608">
        <v>0</v>
      </c>
      <c r="P608">
        <v>1</v>
      </c>
      <c r="Q608">
        <f t="shared" si="146"/>
        <v>0</v>
      </c>
      <c r="R608" s="8">
        <v>6</v>
      </c>
      <c r="S608" s="8">
        <v>0.32929071022256667</v>
      </c>
      <c r="T608">
        <v>0</v>
      </c>
      <c r="U608">
        <v>1</v>
      </c>
      <c r="V608">
        <v>0</v>
      </c>
      <c r="W608">
        <v>0</v>
      </c>
      <c r="X608" s="8">
        <v>0</v>
      </c>
      <c r="Y608">
        <v>0</v>
      </c>
      <c r="Z608" s="8">
        <v>110</v>
      </c>
      <c r="AA608" s="8">
        <v>55</v>
      </c>
      <c r="AB608" s="8">
        <v>99</v>
      </c>
      <c r="AC608">
        <v>0</v>
      </c>
      <c r="AD608" s="8">
        <v>1.870967741935484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 s="8">
        <v>30</v>
      </c>
      <c r="AL608" s="8">
        <v>58</v>
      </c>
      <c r="AM608" s="6">
        <v>6.5</v>
      </c>
      <c r="AN608">
        <v>1</v>
      </c>
      <c r="AO608" s="8">
        <v>60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 s="8">
        <v>3</v>
      </c>
      <c r="AW608">
        <v>0</v>
      </c>
      <c r="AX608">
        <v>0</v>
      </c>
      <c r="AY608">
        <v>1</v>
      </c>
      <c r="AZ608" s="8">
        <v>119</v>
      </c>
      <c r="BA608" s="8">
        <v>89.000000000000014</v>
      </c>
      <c r="BB608" t="s">
        <v>220</v>
      </c>
      <c r="BE608" s="2">
        <v>41823</v>
      </c>
      <c r="BF608" s="8"/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7</v>
      </c>
      <c r="BO608">
        <v>16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1</v>
      </c>
      <c r="CI608">
        <v>3</v>
      </c>
      <c r="CJ608">
        <v>1</v>
      </c>
      <c r="CK608">
        <v>1</v>
      </c>
      <c r="CL608">
        <v>1</v>
      </c>
      <c r="CM608">
        <v>1</v>
      </c>
      <c r="CN608" s="6">
        <v>1.753699851079918</v>
      </c>
      <c r="CO608" s="8">
        <v>0</v>
      </c>
      <c r="CP608" s="8">
        <v>100</v>
      </c>
      <c r="CQ608" s="8">
        <v>0</v>
      </c>
      <c r="CR608" s="8">
        <v>51.327204133783603</v>
      </c>
      <c r="CS608">
        <v>0</v>
      </c>
      <c r="CT608" s="4">
        <v>0.46661094667076003</v>
      </c>
      <c r="CU608" s="8">
        <v>58.672795866216397</v>
      </c>
      <c r="CV608" s="8">
        <v>0</v>
      </c>
      <c r="CW608" s="8">
        <v>1</v>
      </c>
      <c r="CX608">
        <v>1</v>
      </c>
      <c r="CY608" s="2">
        <v>41832</v>
      </c>
      <c r="CZ608">
        <v>1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f t="shared" si="147"/>
        <v>1</v>
      </c>
      <c r="EO608">
        <f t="shared" si="148"/>
        <v>1</v>
      </c>
      <c r="EP608">
        <f t="shared" si="149"/>
        <v>0</v>
      </c>
      <c r="EQ608">
        <f t="shared" si="150"/>
        <v>0</v>
      </c>
      <c r="ER608">
        <f t="shared" si="151"/>
        <v>0</v>
      </c>
      <c r="ES608">
        <f t="shared" si="152"/>
        <v>1</v>
      </c>
      <c r="ET608">
        <f t="shared" si="153"/>
        <v>0</v>
      </c>
      <c r="EU608">
        <f t="shared" si="154"/>
        <v>0</v>
      </c>
      <c r="EV608">
        <f t="shared" si="155"/>
        <v>1</v>
      </c>
      <c r="EW608">
        <f t="shared" si="156"/>
        <v>0</v>
      </c>
      <c r="EX608">
        <f t="shared" si="157"/>
        <v>0</v>
      </c>
      <c r="EY608" s="8">
        <v>1.846153846153846</v>
      </c>
      <c r="EZ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1</v>
      </c>
      <c r="GZ608" s="2">
        <v>41824</v>
      </c>
      <c r="HA608">
        <v>6</v>
      </c>
      <c r="HB608">
        <v>0</v>
      </c>
      <c r="HD608">
        <v>0</v>
      </c>
      <c r="HE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f>HA608</f>
        <v>6</v>
      </c>
      <c r="HT608">
        <v>0</v>
      </c>
      <c r="HU608">
        <v>1</v>
      </c>
      <c r="HV608">
        <v>1</v>
      </c>
      <c r="HW608" s="2">
        <v>41853</v>
      </c>
      <c r="HX608">
        <v>1</v>
      </c>
      <c r="HY608" s="2">
        <v>42048</v>
      </c>
      <c r="HZ608">
        <v>30</v>
      </c>
      <c r="IA608">
        <v>1</v>
      </c>
      <c r="IB608">
        <v>1</v>
      </c>
      <c r="IC608">
        <v>1</v>
      </c>
      <c r="ID608">
        <v>1</v>
      </c>
      <c r="IE608">
        <v>3</v>
      </c>
    </row>
    <row r="609" spans="1:239" x14ac:dyDescent="0.35">
      <c r="A609">
        <v>64</v>
      </c>
      <c r="B609">
        <v>2</v>
      </c>
      <c r="C609" s="9">
        <v>2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f t="shared" si="145"/>
        <v>1</v>
      </c>
      <c r="M609">
        <v>2</v>
      </c>
      <c r="N609">
        <v>0</v>
      </c>
      <c r="O609">
        <v>0</v>
      </c>
      <c r="P609">
        <v>1</v>
      </c>
      <c r="Q609">
        <f t="shared" si="146"/>
        <v>0</v>
      </c>
      <c r="R609" s="8">
        <v>2</v>
      </c>
      <c r="S609" s="8">
        <v>9.4594973580866965E-2</v>
      </c>
      <c r="T609">
        <v>2</v>
      </c>
      <c r="U609">
        <v>0</v>
      </c>
      <c r="V609">
        <v>0</v>
      </c>
      <c r="W609">
        <v>1</v>
      </c>
      <c r="X609" s="8">
        <v>7.8411500353385163E-2</v>
      </c>
      <c r="Y609">
        <v>0</v>
      </c>
      <c r="Z609" s="8">
        <v>100</v>
      </c>
      <c r="AA609" s="8">
        <v>55</v>
      </c>
      <c r="AB609" s="8">
        <v>98</v>
      </c>
      <c r="AC609">
        <v>1</v>
      </c>
      <c r="AD609" s="8">
        <v>2.0787401574803148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 s="8">
        <v>20</v>
      </c>
      <c r="AL609" s="8">
        <v>56</v>
      </c>
      <c r="AM609" s="6">
        <v>6.5</v>
      </c>
      <c r="AN609">
        <v>1</v>
      </c>
      <c r="AO609" s="8">
        <v>32</v>
      </c>
      <c r="AP609">
        <v>3</v>
      </c>
      <c r="AQ609">
        <v>1</v>
      </c>
      <c r="AR609">
        <v>0</v>
      </c>
      <c r="AS609">
        <v>1</v>
      </c>
      <c r="AT609">
        <v>0</v>
      </c>
      <c r="AU609">
        <v>0</v>
      </c>
      <c r="AV609" s="8">
        <v>3</v>
      </c>
      <c r="AW609">
        <v>0</v>
      </c>
      <c r="AX609">
        <v>0</v>
      </c>
      <c r="AY609">
        <v>1</v>
      </c>
      <c r="AZ609" s="8">
        <v>211</v>
      </c>
      <c r="BA609" s="8">
        <v>184</v>
      </c>
      <c r="BE609" s="2">
        <v>41702</v>
      </c>
      <c r="BF609" s="8"/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2</v>
      </c>
      <c r="BO609">
        <v>10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3</v>
      </c>
      <c r="CJ609">
        <v>1</v>
      </c>
      <c r="CK609">
        <v>1</v>
      </c>
      <c r="CL609">
        <v>1</v>
      </c>
      <c r="CM609">
        <v>0</v>
      </c>
      <c r="CN609" s="6">
        <v>3.531684914537581</v>
      </c>
      <c r="CO609" s="8">
        <v>0</v>
      </c>
      <c r="CP609" s="8">
        <v>100</v>
      </c>
      <c r="CQ609" s="8">
        <v>0</v>
      </c>
      <c r="CR609" s="8">
        <v>52.5</v>
      </c>
      <c r="CS609">
        <v>0</v>
      </c>
      <c r="CT609" s="4">
        <v>0.52500000000000002</v>
      </c>
      <c r="CU609" s="8">
        <v>47.5</v>
      </c>
      <c r="CV609" s="8">
        <v>43.999999999999993</v>
      </c>
      <c r="CW609" s="8">
        <v>1</v>
      </c>
      <c r="CX609">
        <v>1</v>
      </c>
      <c r="CY609" s="2">
        <v>41810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1</v>
      </c>
      <c r="DO609">
        <v>1</v>
      </c>
      <c r="DP609">
        <v>0</v>
      </c>
      <c r="DQ609">
        <v>1</v>
      </c>
      <c r="DR609">
        <v>1</v>
      </c>
      <c r="DS609">
        <v>1</v>
      </c>
      <c r="DT609">
        <v>0</v>
      </c>
      <c r="DU609">
        <v>0</v>
      </c>
      <c r="DV609">
        <v>1</v>
      </c>
      <c r="DW609">
        <v>0</v>
      </c>
      <c r="DX609">
        <v>1</v>
      </c>
      <c r="DY609">
        <v>0</v>
      </c>
      <c r="DZ609">
        <v>0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f t="shared" si="147"/>
        <v>1</v>
      </c>
      <c r="EO609">
        <f t="shared" si="148"/>
        <v>0</v>
      </c>
      <c r="EP609">
        <f t="shared" si="149"/>
        <v>1</v>
      </c>
      <c r="EQ609">
        <f t="shared" si="150"/>
        <v>0</v>
      </c>
      <c r="ER609">
        <f t="shared" si="151"/>
        <v>0</v>
      </c>
      <c r="ES609">
        <f t="shared" si="152"/>
        <v>1</v>
      </c>
      <c r="ET609">
        <f t="shared" si="153"/>
        <v>1</v>
      </c>
      <c r="EU609">
        <f t="shared" si="154"/>
        <v>0</v>
      </c>
      <c r="EV609">
        <f t="shared" si="155"/>
        <v>1</v>
      </c>
      <c r="EW609">
        <f t="shared" si="156"/>
        <v>1</v>
      </c>
      <c r="EX609">
        <f t="shared" si="157"/>
        <v>1</v>
      </c>
      <c r="EY609" s="8">
        <v>1.8266666666666671</v>
      </c>
      <c r="EZ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 s="2">
        <v>41805</v>
      </c>
      <c r="HA609">
        <v>3</v>
      </c>
      <c r="HB609">
        <v>1</v>
      </c>
      <c r="HC609" s="2">
        <v>41859</v>
      </c>
      <c r="HD609">
        <v>8</v>
      </c>
      <c r="HE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f>HD609</f>
        <v>8</v>
      </c>
      <c r="HT609">
        <v>0</v>
      </c>
      <c r="HU609">
        <v>1</v>
      </c>
      <c r="HV609">
        <v>1</v>
      </c>
      <c r="HW609" s="2">
        <v>41878</v>
      </c>
      <c r="HX609">
        <v>1</v>
      </c>
      <c r="HY609" s="2">
        <v>42418</v>
      </c>
      <c r="HZ609">
        <v>176</v>
      </c>
      <c r="IA609">
        <v>1</v>
      </c>
      <c r="IB609">
        <v>103</v>
      </c>
      <c r="IC609">
        <v>1</v>
      </c>
      <c r="ID609">
        <v>1</v>
      </c>
      <c r="IE609">
        <v>3</v>
      </c>
    </row>
    <row r="610" spans="1:239" x14ac:dyDescent="0.35">
      <c r="A610">
        <v>79</v>
      </c>
      <c r="B610">
        <v>1</v>
      </c>
      <c r="C610" s="9">
        <v>2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f t="shared" si="145"/>
        <v>1</v>
      </c>
      <c r="M610">
        <v>1</v>
      </c>
      <c r="N610">
        <v>0</v>
      </c>
      <c r="O610">
        <v>1</v>
      </c>
      <c r="P610">
        <v>0</v>
      </c>
      <c r="Q610">
        <f t="shared" si="146"/>
        <v>1</v>
      </c>
      <c r="R610" s="8">
        <v>0</v>
      </c>
      <c r="S610" s="8">
        <v>0.1569360926545709</v>
      </c>
      <c r="T610">
        <v>2</v>
      </c>
      <c r="U610">
        <v>0</v>
      </c>
      <c r="V610">
        <v>0</v>
      </c>
      <c r="W610">
        <v>1</v>
      </c>
      <c r="X610" s="8">
        <v>1</v>
      </c>
      <c r="Y610">
        <v>0</v>
      </c>
      <c r="Z610" s="8">
        <v>134</v>
      </c>
      <c r="AA610" s="8">
        <v>75</v>
      </c>
      <c r="AB610" s="8">
        <v>95</v>
      </c>
      <c r="AC610">
        <v>0</v>
      </c>
      <c r="AD610" s="8">
        <v>1.985714285714286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s="8">
        <v>44</v>
      </c>
      <c r="AL610" s="8">
        <v>61</v>
      </c>
      <c r="AM610" s="6">
        <v>7.3</v>
      </c>
      <c r="AN610">
        <v>0</v>
      </c>
      <c r="AO610" s="8">
        <v>45</v>
      </c>
      <c r="AP610">
        <v>2</v>
      </c>
      <c r="AQ610">
        <v>1</v>
      </c>
      <c r="AR610">
        <v>1</v>
      </c>
      <c r="AS610">
        <v>0</v>
      </c>
      <c r="AT610">
        <v>0</v>
      </c>
      <c r="AU610">
        <v>0</v>
      </c>
      <c r="AV610" s="8">
        <v>3</v>
      </c>
      <c r="AW610">
        <v>0</v>
      </c>
      <c r="AX610">
        <v>0</v>
      </c>
      <c r="AY610">
        <v>1</v>
      </c>
      <c r="AZ610" s="8">
        <v>123</v>
      </c>
      <c r="BA610" s="8">
        <v>83</v>
      </c>
      <c r="BB610" t="s">
        <v>256</v>
      </c>
      <c r="BE610" s="2">
        <v>42528</v>
      </c>
      <c r="BF610" s="8"/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16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1</v>
      </c>
      <c r="CI610">
        <v>3</v>
      </c>
      <c r="CJ610">
        <v>1</v>
      </c>
      <c r="CK610">
        <v>1</v>
      </c>
      <c r="CL610">
        <v>1</v>
      </c>
      <c r="CM610">
        <v>1</v>
      </c>
      <c r="CN610" s="6">
        <v>10</v>
      </c>
      <c r="CO610" s="8">
        <v>0</v>
      </c>
      <c r="CP610" s="8">
        <v>100</v>
      </c>
      <c r="CQ610" s="8">
        <v>0</v>
      </c>
      <c r="CR610" s="8">
        <v>53</v>
      </c>
      <c r="CS610">
        <v>0</v>
      </c>
      <c r="CT610" s="4">
        <v>0.39552238805970147</v>
      </c>
      <c r="CU610" s="8">
        <v>81</v>
      </c>
      <c r="CV610" s="8">
        <v>38</v>
      </c>
      <c r="CW610" s="8">
        <v>1</v>
      </c>
      <c r="CX610">
        <v>1</v>
      </c>
      <c r="CY610" s="2">
        <v>42769</v>
      </c>
      <c r="CZ610">
        <v>0</v>
      </c>
      <c r="DA610">
        <v>1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f t="shared" si="147"/>
        <v>1</v>
      </c>
      <c r="EO610">
        <f t="shared" si="148"/>
        <v>0</v>
      </c>
      <c r="EP610">
        <f t="shared" si="149"/>
        <v>1</v>
      </c>
      <c r="EQ610">
        <f t="shared" si="150"/>
        <v>1</v>
      </c>
      <c r="ER610">
        <f t="shared" si="151"/>
        <v>0</v>
      </c>
      <c r="ES610">
        <f t="shared" si="152"/>
        <v>1</v>
      </c>
      <c r="ET610">
        <f t="shared" si="153"/>
        <v>1</v>
      </c>
      <c r="EU610">
        <f t="shared" si="154"/>
        <v>0</v>
      </c>
      <c r="EV610">
        <f t="shared" si="155"/>
        <v>1</v>
      </c>
      <c r="EW610">
        <f t="shared" si="156"/>
        <v>1</v>
      </c>
      <c r="EX610">
        <f t="shared" si="157"/>
        <v>1</v>
      </c>
      <c r="EY610" s="8">
        <v>1.816901408450704</v>
      </c>
      <c r="EZ610">
        <v>1</v>
      </c>
      <c r="FA610" s="2">
        <v>42769</v>
      </c>
      <c r="FB610">
        <v>0</v>
      </c>
      <c r="FC610">
        <v>1</v>
      </c>
      <c r="FD610">
        <v>0</v>
      </c>
      <c r="FE610">
        <v>0</v>
      </c>
      <c r="FF610">
        <v>1</v>
      </c>
      <c r="FG610">
        <v>0</v>
      </c>
      <c r="FH610">
        <v>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1</v>
      </c>
      <c r="GZ610" s="2">
        <v>42769</v>
      </c>
      <c r="HA610">
        <v>2</v>
      </c>
      <c r="HB610">
        <v>0</v>
      </c>
      <c r="HD610">
        <v>0</v>
      </c>
      <c r="HE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f>HA610</f>
        <v>2</v>
      </c>
      <c r="HT610">
        <v>0</v>
      </c>
      <c r="HU610">
        <v>0</v>
      </c>
      <c r="HV610">
        <v>1</v>
      </c>
      <c r="HX610">
        <v>1</v>
      </c>
      <c r="HY610" s="2">
        <v>42825</v>
      </c>
      <c r="IB610">
        <v>241</v>
      </c>
      <c r="IC610">
        <v>1</v>
      </c>
      <c r="ID610">
        <v>1</v>
      </c>
      <c r="IE610">
        <v>2</v>
      </c>
    </row>
    <row r="611" spans="1:239" x14ac:dyDescent="0.35">
      <c r="A611">
        <v>59</v>
      </c>
      <c r="B611">
        <v>2</v>
      </c>
      <c r="C611" s="9">
        <v>2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f t="shared" si="145"/>
        <v>1</v>
      </c>
      <c r="M611">
        <v>2</v>
      </c>
      <c r="N611">
        <v>0</v>
      </c>
      <c r="O611">
        <v>0</v>
      </c>
      <c r="P611">
        <v>1</v>
      </c>
      <c r="Q611">
        <f t="shared" si="146"/>
        <v>0</v>
      </c>
      <c r="R611" s="8">
        <v>20</v>
      </c>
      <c r="S611" s="8">
        <v>0.1094021995764171</v>
      </c>
      <c r="T611">
        <v>2</v>
      </c>
      <c r="U611">
        <v>0</v>
      </c>
      <c r="V611">
        <v>0</v>
      </c>
      <c r="W611">
        <v>1</v>
      </c>
      <c r="X611" s="8">
        <v>1</v>
      </c>
      <c r="Y611">
        <v>0</v>
      </c>
      <c r="Z611" s="8">
        <v>134.8813543429344</v>
      </c>
      <c r="AA611" s="8">
        <v>69.5</v>
      </c>
      <c r="AB611" s="8">
        <v>97.15711947626842</v>
      </c>
      <c r="AC611">
        <v>0</v>
      </c>
      <c r="AD611" s="8">
        <v>1.8723404255319149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s="8">
        <v>41</v>
      </c>
      <c r="AL611" s="8">
        <v>76</v>
      </c>
      <c r="AM611" s="6">
        <v>8</v>
      </c>
      <c r="AN611">
        <v>0</v>
      </c>
      <c r="AO611" s="8">
        <v>76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 s="8">
        <v>3</v>
      </c>
      <c r="AW611">
        <v>0</v>
      </c>
      <c r="AX611">
        <v>0</v>
      </c>
      <c r="AY611">
        <v>1</v>
      </c>
      <c r="AZ611" s="8">
        <v>245</v>
      </c>
      <c r="BA611" s="8">
        <v>201.5</v>
      </c>
      <c r="BB611" t="s">
        <v>220</v>
      </c>
      <c r="BE611" s="2">
        <v>42007</v>
      </c>
      <c r="BF611" s="8"/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7</v>
      </c>
      <c r="BO611">
        <v>16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1</v>
      </c>
      <c r="CI611">
        <v>3</v>
      </c>
      <c r="CJ611">
        <v>1</v>
      </c>
      <c r="CK611">
        <v>1</v>
      </c>
      <c r="CL611">
        <v>1</v>
      </c>
      <c r="CM611">
        <v>1</v>
      </c>
      <c r="CN611" s="6">
        <v>3.4</v>
      </c>
      <c r="CO611" s="8">
        <v>90</v>
      </c>
      <c r="CP611" s="8">
        <v>0</v>
      </c>
      <c r="CQ611" s="8">
        <v>10</v>
      </c>
      <c r="CR611" s="8">
        <v>53</v>
      </c>
      <c r="CS611">
        <v>0</v>
      </c>
      <c r="CT611" s="4">
        <v>0.39293792873140987</v>
      </c>
      <c r="CU611" s="8">
        <v>81.881354342934401</v>
      </c>
      <c r="CV611" s="8">
        <v>59</v>
      </c>
      <c r="CW611" s="8">
        <v>1</v>
      </c>
      <c r="CX611">
        <v>1</v>
      </c>
      <c r="CY611" s="2">
        <v>42008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0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1</v>
      </c>
      <c r="DO611">
        <v>0</v>
      </c>
      <c r="DP611">
        <v>1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1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f t="shared" si="147"/>
        <v>1</v>
      </c>
      <c r="EO611">
        <f t="shared" si="148"/>
        <v>1</v>
      </c>
      <c r="EP611">
        <f t="shared" si="149"/>
        <v>0</v>
      </c>
      <c r="EQ611">
        <f t="shared" si="150"/>
        <v>0</v>
      </c>
      <c r="ER611">
        <f t="shared" si="151"/>
        <v>0</v>
      </c>
      <c r="ES611">
        <f t="shared" si="152"/>
        <v>1</v>
      </c>
      <c r="ET611">
        <f t="shared" si="153"/>
        <v>0</v>
      </c>
      <c r="EU611">
        <f t="shared" si="154"/>
        <v>0</v>
      </c>
      <c r="EV611">
        <f t="shared" si="155"/>
        <v>1</v>
      </c>
      <c r="EW611">
        <f t="shared" si="156"/>
        <v>0</v>
      </c>
      <c r="EX611">
        <f t="shared" si="157"/>
        <v>0</v>
      </c>
      <c r="EY611" s="8">
        <v>1.8235294117647061</v>
      </c>
      <c r="EZ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1</v>
      </c>
      <c r="GZ611" s="2">
        <v>42009</v>
      </c>
      <c r="HA611">
        <v>2</v>
      </c>
      <c r="HB611">
        <v>1</v>
      </c>
      <c r="HC611" s="2">
        <v>42062</v>
      </c>
      <c r="HD611">
        <v>6</v>
      </c>
      <c r="HE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1</v>
      </c>
      <c r="HR611">
        <f>HD611</f>
        <v>6</v>
      </c>
      <c r="HS611" t="s">
        <v>264</v>
      </c>
      <c r="HT611">
        <v>0</v>
      </c>
      <c r="HU611">
        <v>1</v>
      </c>
      <c r="HV611">
        <v>1</v>
      </c>
      <c r="HW611" s="2">
        <v>42118</v>
      </c>
      <c r="HX611">
        <v>0</v>
      </c>
      <c r="HZ611">
        <v>111</v>
      </c>
      <c r="IA611">
        <v>1</v>
      </c>
      <c r="IB611">
        <v>2</v>
      </c>
      <c r="IC611">
        <v>1</v>
      </c>
      <c r="ID611">
        <v>1</v>
      </c>
      <c r="IE611">
        <v>3</v>
      </c>
    </row>
    <row r="612" spans="1:239" x14ac:dyDescent="0.35">
      <c r="A612">
        <v>64</v>
      </c>
      <c r="B612">
        <v>2</v>
      </c>
      <c r="C612" s="9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f t="shared" si="145"/>
        <v>0</v>
      </c>
      <c r="M612">
        <v>2</v>
      </c>
      <c r="N612">
        <v>0</v>
      </c>
      <c r="O612">
        <v>0</v>
      </c>
      <c r="P612">
        <v>1</v>
      </c>
      <c r="Q612">
        <f t="shared" si="146"/>
        <v>0</v>
      </c>
      <c r="R612" s="8">
        <v>0.25149246042069529</v>
      </c>
      <c r="S612" s="8">
        <v>0.1402162729786246</v>
      </c>
      <c r="T612">
        <v>0</v>
      </c>
      <c r="U612">
        <v>1</v>
      </c>
      <c r="V612">
        <v>0</v>
      </c>
      <c r="W612">
        <v>0</v>
      </c>
      <c r="X612" s="8">
        <v>0</v>
      </c>
      <c r="Y612">
        <v>1</v>
      </c>
      <c r="Z612" s="8">
        <v>156</v>
      </c>
      <c r="AA612" s="8">
        <v>61</v>
      </c>
      <c r="AB612" s="8">
        <v>96</v>
      </c>
      <c r="AC612">
        <v>1</v>
      </c>
      <c r="AD612" s="8">
        <v>1.984251968503937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s="8">
        <v>43.5</v>
      </c>
      <c r="AL612" s="8">
        <v>79</v>
      </c>
      <c r="AM612" s="6">
        <v>9</v>
      </c>
      <c r="AN612">
        <v>0</v>
      </c>
      <c r="AO612" s="8">
        <v>110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 s="8">
        <v>3</v>
      </c>
      <c r="AW612">
        <v>0</v>
      </c>
      <c r="AX612">
        <v>0</v>
      </c>
      <c r="AY612">
        <v>1</v>
      </c>
      <c r="AZ612" s="8">
        <v>296</v>
      </c>
      <c r="BA612" s="8">
        <v>219</v>
      </c>
      <c r="BB612" t="s">
        <v>217</v>
      </c>
      <c r="BE612" s="2">
        <v>41423</v>
      </c>
      <c r="BF612" s="8"/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5</v>
      </c>
      <c r="BO612">
        <v>6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0</v>
      </c>
      <c r="CM612">
        <v>1</v>
      </c>
      <c r="CN612" s="6">
        <v>1.4674706459108211</v>
      </c>
      <c r="CO612" s="8">
        <v>0</v>
      </c>
      <c r="CP612" s="8">
        <v>100</v>
      </c>
      <c r="CQ612" s="8">
        <v>0</v>
      </c>
      <c r="CR612" s="8">
        <v>54</v>
      </c>
      <c r="CS612">
        <v>0</v>
      </c>
      <c r="CT612" s="4">
        <v>0.34615384615384615</v>
      </c>
      <c r="CU612" s="8">
        <v>102</v>
      </c>
      <c r="CV612" s="8">
        <v>53</v>
      </c>
      <c r="CW612" s="8">
        <v>0</v>
      </c>
      <c r="CX612">
        <v>1</v>
      </c>
      <c r="CY612" s="2">
        <v>41431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>
        <v>1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f t="shared" si="147"/>
        <v>0</v>
      </c>
      <c r="EO612">
        <f t="shared" si="148"/>
        <v>0</v>
      </c>
      <c r="EP612">
        <f t="shared" si="149"/>
        <v>0</v>
      </c>
      <c r="EQ612">
        <f t="shared" si="150"/>
        <v>0</v>
      </c>
      <c r="ER612">
        <f t="shared" si="151"/>
        <v>0</v>
      </c>
      <c r="ES612">
        <f t="shared" si="152"/>
        <v>0</v>
      </c>
      <c r="ET612">
        <f t="shared" si="153"/>
        <v>0</v>
      </c>
      <c r="EU612">
        <f t="shared" si="154"/>
        <v>0</v>
      </c>
      <c r="EV612">
        <f t="shared" si="155"/>
        <v>0</v>
      </c>
      <c r="EW612">
        <f t="shared" si="156"/>
        <v>0</v>
      </c>
      <c r="EX612">
        <f t="shared" si="157"/>
        <v>0</v>
      </c>
      <c r="EY612" s="8">
        <v>1.8656716417910451</v>
      </c>
      <c r="EZ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HA612">
        <v>0</v>
      </c>
      <c r="HB612">
        <v>0</v>
      </c>
      <c r="HD612">
        <v>0</v>
      </c>
      <c r="HE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f>HA612</f>
        <v>0</v>
      </c>
      <c r="HT612">
        <v>0</v>
      </c>
      <c r="HU612">
        <v>1</v>
      </c>
      <c r="HV612">
        <v>0</v>
      </c>
      <c r="HW612" s="2">
        <v>41482</v>
      </c>
      <c r="HX612">
        <v>1</v>
      </c>
      <c r="HY612" s="2">
        <v>42688</v>
      </c>
      <c r="HZ612">
        <v>59</v>
      </c>
      <c r="IA612">
        <v>1</v>
      </c>
      <c r="ID612">
        <v>0</v>
      </c>
      <c r="IE612">
        <v>0</v>
      </c>
    </row>
    <row r="613" spans="1:239" x14ac:dyDescent="0.35">
      <c r="A613">
        <v>75</v>
      </c>
      <c r="B613">
        <v>1</v>
      </c>
      <c r="C613" s="9">
        <v>2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f t="shared" si="145"/>
        <v>1</v>
      </c>
      <c r="M613">
        <v>1</v>
      </c>
      <c r="N613">
        <v>0</v>
      </c>
      <c r="O613">
        <v>1</v>
      </c>
      <c r="P613">
        <v>0</v>
      </c>
      <c r="Q613">
        <f t="shared" si="146"/>
        <v>1</v>
      </c>
      <c r="R613" s="8">
        <v>0</v>
      </c>
      <c r="S613" s="8">
        <v>0.12372316266554791</v>
      </c>
      <c r="T613">
        <v>0</v>
      </c>
      <c r="U613">
        <v>1</v>
      </c>
      <c r="V613">
        <v>0</v>
      </c>
      <c r="W613">
        <v>0</v>
      </c>
      <c r="X613" s="8">
        <v>0</v>
      </c>
      <c r="Y613">
        <v>1</v>
      </c>
      <c r="Z613" s="8">
        <v>162</v>
      </c>
      <c r="AA613" s="8">
        <v>97</v>
      </c>
      <c r="AB613" s="8">
        <v>98</v>
      </c>
      <c r="AC613">
        <v>0</v>
      </c>
      <c r="AD613" s="8">
        <v>1.9344262295081971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 s="8">
        <v>43.846530718531497</v>
      </c>
      <c r="AL613" s="8">
        <v>64</v>
      </c>
      <c r="AM613" s="6">
        <v>7</v>
      </c>
      <c r="AN613">
        <v>1</v>
      </c>
      <c r="AO613" s="8">
        <v>8</v>
      </c>
      <c r="AP613">
        <v>5</v>
      </c>
      <c r="AQ613">
        <v>1</v>
      </c>
      <c r="AR613">
        <v>0</v>
      </c>
      <c r="AS613">
        <v>0</v>
      </c>
      <c r="AT613">
        <v>0</v>
      </c>
      <c r="AU613">
        <v>1</v>
      </c>
      <c r="AV613" s="8">
        <v>3</v>
      </c>
      <c r="AW613">
        <v>0</v>
      </c>
      <c r="AX613">
        <v>0</v>
      </c>
      <c r="AY613">
        <v>1</v>
      </c>
      <c r="AZ613" s="8">
        <v>297</v>
      </c>
      <c r="BA613" s="8">
        <v>211.5</v>
      </c>
      <c r="BE613" s="2">
        <v>41747</v>
      </c>
      <c r="BF613" s="8"/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7</v>
      </c>
      <c r="BO613">
        <v>15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3</v>
      </c>
      <c r="CJ613">
        <v>1</v>
      </c>
      <c r="CK613">
        <v>1</v>
      </c>
      <c r="CL613">
        <v>1</v>
      </c>
      <c r="CM613">
        <v>1</v>
      </c>
      <c r="CN613" s="6">
        <v>0.84861751939709362</v>
      </c>
      <c r="CO613" s="8">
        <v>50</v>
      </c>
      <c r="CP613" s="8">
        <v>50</v>
      </c>
      <c r="CQ613" s="8">
        <v>0</v>
      </c>
      <c r="CR613" s="8">
        <v>54</v>
      </c>
      <c r="CS613">
        <v>0</v>
      </c>
      <c r="CT613" s="4">
        <v>0.33333333333333331</v>
      </c>
      <c r="CU613" s="8">
        <v>108</v>
      </c>
      <c r="CV613" s="8">
        <v>79.5</v>
      </c>
      <c r="CW613" s="8">
        <v>1</v>
      </c>
      <c r="CX613">
        <v>1</v>
      </c>
      <c r="CY613" s="2">
        <v>41749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1</v>
      </c>
      <c r="DW613">
        <v>0</v>
      </c>
      <c r="DX613">
        <v>0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1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f t="shared" si="147"/>
        <v>1</v>
      </c>
      <c r="EO613">
        <f t="shared" si="148"/>
        <v>0</v>
      </c>
      <c r="EP613">
        <f t="shared" si="149"/>
        <v>1</v>
      </c>
      <c r="EQ613">
        <f t="shared" si="150"/>
        <v>1</v>
      </c>
      <c r="ER613">
        <f t="shared" si="151"/>
        <v>0</v>
      </c>
      <c r="ES613">
        <f t="shared" si="152"/>
        <v>1</v>
      </c>
      <c r="ET613">
        <f t="shared" si="153"/>
        <v>1</v>
      </c>
      <c r="EU613">
        <f t="shared" si="154"/>
        <v>0</v>
      </c>
      <c r="EV613">
        <f t="shared" si="155"/>
        <v>1</v>
      </c>
      <c r="EW613">
        <f t="shared" si="156"/>
        <v>1</v>
      </c>
      <c r="EX613">
        <f t="shared" si="157"/>
        <v>1</v>
      </c>
      <c r="EY613" s="8">
        <v>1.9090909090909089</v>
      </c>
      <c r="EZ613">
        <v>1</v>
      </c>
      <c r="FA613" s="2">
        <v>41753</v>
      </c>
      <c r="FB613">
        <v>0</v>
      </c>
      <c r="FC613">
        <v>1</v>
      </c>
      <c r="FD613">
        <v>0</v>
      </c>
      <c r="FE613">
        <v>0</v>
      </c>
      <c r="FF613">
        <v>1</v>
      </c>
      <c r="FG613">
        <v>0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1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1</v>
      </c>
      <c r="GZ613" s="2">
        <v>41756</v>
      </c>
      <c r="HA613">
        <v>1</v>
      </c>
      <c r="HB613">
        <v>0</v>
      </c>
      <c r="HD613">
        <v>0</v>
      </c>
      <c r="HE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f>HA613</f>
        <v>1</v>
      </c>
      <c r="HT613">
        <v>0</v>
      </c>
      <c r="HU613">
        <v>1</v>
      </c>
      <c r="HV613">
        <v>1</v>
      </c>
      <c r="HW613" s="2">
        <v>41782</v>
      </c>
      <c r="HX613">
        <v>1</v>
      </c>
      <c r="HY613" s="2">
        <v>42475</v>
      </c>
      <c r="HZ613">
        <v>35</v>
      </c>
      <c r="IA613">
        <v>1</v>
      </c>
      <c r="IB613">
        <v>9</v>
      </c>
      <c r="IC613">
        <v>1</v>
      </c>
      <c r="ID613">
        <v>1</v>
      </c>
      <c r="IE613">
        <v>1</v>
      </c>
    </row>
    <row r="614" spans="1:239" x14ac:dyDescent="0.35">
      <c r="A614">
        <v>75</v>
      </c>
      <c r="B614">
        <v>1</v>
      </c>
      <c r="C614" s="9">
        <v>2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f t="shared" si="145"/>
        <v>1</v>
      </c>
      <c r="M614">
        <v>0</v>
      </c>
      <c r="N614">
        <v>1</v>
      </c>
      <c r="O614">
        <v>0</v>
      </c>
      <c r="P614">
        <v>0</v>
      </c>
      <c r="Q614">
        <f t="shared" si="146"/>
        <v>1</v>
      </c>
      <c r="R614" s="8">
        <v>0</v>
      </c>
      <c r="S614" s="8">
        <v>0</v>
      </c>
      <c r="T614">
        <v>2</v>
      </c>
      <c r="U614">
        <v>0</v>
      </c>
      <c r="V614">
        <v>0</v>
      </c>
      <c r="W614">
        <v>1</v>
      </c>
      <c r="X614" s="8">
        <v>14</v>
      </c>
      <c r="Y614">
        <v>1</v>
      </c>
      <c r="Z614" s="8">
        <v>164</v>
      </c>
      <c r="AA614" s="8">
        <v>63</v>
      </c>
      <c r="AB614" s="8">
        <v>97</v>
      </c>
      <c r="AC614">
        <v>0</v>
      </c>
      <c r="AD614" s="8">
        <v>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s="8">
        <v>43.960714279853541</v>
      </c>
      <c r="AL614" s="8">
        <v>60</v>
      </c>
      <c r="AM614" s="6">
        <v>8.1999999999999993</v>
      </c>
      <c r="AN614">
        <v>0</v>
      </c>
      <c r="AO614" s="8">
        <v>92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 s="8">
        <v>3</v>
      </c>
      <c r="AW614">
        <v>0</v>
      </c>
      <c r="AX614">
        <v>0</v>
      </c>
      <c r="AY614">
        <v>1</v>
      </c>
      <c r="AZ614" s="8">
        <v>67</v>
      </c>
      <c r="BA614" s="8">
        <v>55.5</v>
      </c>
      <c r="BB614" t="s">
        <v>217</v>
      </c>
      <c r="BE614" s="2">
        <v>42524</v>
      </c>
      <c r="BF614" s="8"/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</v>
      </c>
      <c r="BO614">
        <v>15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0</v>
      </c>
      <c r="CN614" s="6">
        <v>2</v>
      </c>
      <c r="CO614" s="8">
        <v>50</v>
      </c>
      <c r="CP614" s="8">
        <v>10</v>
      </c>
      <c r="CQ614" s="8">
        <v>40</v>
      </c>
      <c r="CR614" s="8">
        <v>54</v>
      </c>
      <c r="CS614">
        <v>0</v>
      </c>
      <c r="CT614" s="4">
        <v>0.32926829268292684</v>
      </c>
      <c r="CU614" s="8">
        <v>110</v>
      </c>
      <c r="CV614" s="8">
        <v>29</v>
      </c>
      <c r="CW614" s="8">
        <v>1</v>
      </c>
      <c r="CX614">
        <v>1</v>
      </c>
      <c r="CY614" s="2">
        <v>42526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0</v>
      </c>
      <c r="DG614">
        <v>1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</v>
      </c>
      <c r="EK614">
        <v>0</v>
      </c>
      <c r="EL614">
        <v>0</v>
      </c>
      <c r="EM614">
        <v>0</v>
      </c>
      <c r="EN614">
        <f t="shared" si="147"/>
        <v>1</v>
      </c>
      <c r="EO614">
        <f t="shared" si="148"/>
        <v>0</v>
      </c>
      <c r="EP614">
        <f t="shared" si="149"/>
        <v>1</v>
      </c>
      <c r="EQ614">
        <f t="shared" si="150"/>
        <v>1</v>
      </c>
      <c r="ER614">
        <f t="shared" si="151"/>
        <v>0</v>
      </c>
      <c r="ES614">
        <f t="shared" si="152"/>
        <v>1</v>
      </c>
      <c r="ET614">
        <f t="shared" si="153"/>
        <v>1</v>
      </c>
      <c r="EU614">
        <f t="shared" si="154"/>
        <v>0</v>
      </c>
      <c r="EV614">
        <f t="shared" si="155"/>
        <v>0</v>
      </c>
      <c r="EW614">
        <f t="shared" si="156"/>
        <v>0</v>
      </c>
      <c r="EX614">
        <f t="shared" si="157"/>
        <v>1</v>
      </c>
      <c r="EY614" s="8">
        <v>1.5</v>
      </c>
      <c r="EZ614">
        <v>1</v>
      </c>
      <c r="FA614" s="2">
        <v>42529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0</v>
      </c>
      <c r="FH614">
        <v>1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1</v>
      </c>
      <c r="GY614">
        <v>1</v>
      </c>
      <c r="GZ614" s="2">
        <v>42531</v>
      </c>
      <c r="HA614">
        <v>2</v>
      </c>
      <c r="HB614">
        <v>0</v>
      </c>
      <c r="HD614">
        <v>0</v>
      </c>
      <c r="HE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f>HA614</f>
        <v>2</v>
      </c>
      <c r="HT614">
        <v>0</v>
      </c>
      <c r="HU614">
        <v>1</v>
      </c>
      <c r="HV614">
        <v>1</v>
      </c>
      <c r="HW614" s="2">
        <v>42629</v>
      </c>
      <c r="HX614">
        <v>1</v>
      </c>
      <c r="HY614" s="2">
        <v>43138</v>
      </c>
      <c r="HZ614">
        <v>105</v>
      </c>
      <c r="IA614">
        <v>1</v>
      </c>
      <c r="IB614">
        <v>7</v>
      </c>
      <c r="IC614">
        <v>1</v>
      </c>
      <c r="ID614">
        <v>1</v>
      </c>
      <c r="IE614">
        <v>1</v>
      </c>
    </row>
    <row r="615" spans="1:239" x14ac:dyDescent="0.35">
      <c r="A615">
        <v>74</v>
      </c>
      <c r="B615">
        <v>1</v>
      </c>
      <c r="C615" s="9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f t="shared" si="145"/>
        <v>0</v>
      </c>
      <c r="M615">
        <v>2</v>
      </c>
      <c r="N615">
        <v>0</v>
      </c>
      <c r="O615">
        <v>0</v>
      </c>
      <c r="P615">
        <v>1</v>
      </c>
      <c r="Q615">
        <f t="shared" si="146"/>
        <v>0</v>
      </c>
      <c r="R615" s="8">
        <v>13</v>
      </c>
      <c r="S615" s="8">
        <v>0.1094944427225301</v>
      </c>
      <c r="T615">
        <v>2</v>
      </c>
      <c r="U615">
        <v>0</v>
      </c>
      <c r="V615">
        <v>0</v>
      </c>
      <c r="W615">
        <v>1</v>
      </c>
      <c r="X615" s="8">
        <v>21</v>
      </c>
      <c r="Y615">
        <v>0</v>
      </c>
      <c r="Z615" s="8">
        <v>115</v>
      </c>
      <c r="AA615" s="8">
        <v>60</v>
      </c>
      <c r="AB615" s="8">
        <v>96</v>
      </c>
      <c r="AC615">
        <v>0</v>
      </c>
      <c r="AD615" s="8">
        <v>2.1258741258741258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 s="8">
        <v>22</v>
      </c>
      <c r="AL615" s="8">
        <v>58</v>
      </c>
      <c r="AM615" s="6">
        <v>6.3</v>
      </c>
      <c r="AN615">
        <v>1</v>
      </c>
      <c r="AO615" s="8">
        <v>67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 s="8">
        <v>2</v>
      </c>
      <c r="AW615">
        <v>0</v>
      </c>
      <c r="AX615">
        <v>1</v>
      </c>
      <c r="AY615">
        <v>0</v>
      </c>
      <c r="AZ615" s="8">
        <v>214</v>
      </c>
      <c r="BA615" s="8">
        <v>0</v>
      </c>
      <c r="BB615" t="s">
        <v>222</v>
      </c>
      <c r="BE615" s="2">
        <v>41786</v>
      </c>
      <c r="BF615" s="8"/>
      <c r="BG615">
        <v>0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2</v>
      </c>
      <c r="BO615">
        <v>15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3</v>
      </c>
      <c r="CJ615">
        <v>1</v>
      </c>
      <c r="CK615">
        <v>1</v>
      </c>
      <c r="CL615">
        <v>1</v>
      </c>
      <c r="CM615">
        <v>1</v>
      </c>
      <c r="CN615" s="6">
        <v>1.9136910188798191</v>
      </c>
      <c r="CO615" s="8">
        <v>0.30411083150303658</v>
      </c>
      <c r="CP615" s="8">
        <v>0.2136735226850057</v>
      </c>
      <c r="CQ615" s="8">
        <v>99.482215645811962</v>
      </c>
      <c r="CR615" s="8">
        <v>54.5</v>
      </c>
      <c r="CS615">
        <v>0</v>
      </c>
      <c r="CT615" s="4">
        <v>0.47391304347826085</v>
      </c>
      <c r="CU615" s="8">
        <v>60.5</v>
      </c>
      <c r="CV615" s="8">
        <v>45</v>
      </c>
      <c r="CW615" s="8">
        <v>1</v>
      </c>
      <c r="CX615">
        <v>1</v>
      </c>
      <c r="CY615" s="2">
        <v>41795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1</v>
      </c>
      <c r="DN615">
        <v>1</v>
      </c>
      <c r="DO615">
        <v>0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1</v>
      </c>
      <c r="DX615">
        <v>0</v>
      </c>
      <c r="DY615">
        <v>0</v>
      </c>
      <c r="DZ615">
        <v>1</v>
      </c>
      <c r="EA615">
        <v>1</v>
      </c>
      <c r="EB615">
        <v>0</v>
      </c>
      <c r="EC615">
        <v>1</v>
      </c>
      <c r="ED615">
        <v>1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f t="shared" si="147"/>
        <v>1</v>
      </c>
      <c r="EO615">
        <f t="shared" si="148"/>
        <v>1</v>
      </c>
      <c r="EP615">
        <f t="shared" si="149"/>
        <v>0</v>
      </c>
      <c r="EQ615">
        <f t="shared" si="150"/>
        <v>1</v>
      </c>
      <c r="ER615">
        <f t="shared" si="151"/>
        <v>0</v>
      </c>
      <c r="ES615">
        <f t="shared" si="152"/>
        <v>1</v>
      </c>
      <c r="ET615">
        <f t="shared" si="153"/>
        <v>1</v>
      </c>
      <c r="EU615">
        <f t="shared" si="154"/>
        <v>0</v>
      </c>
      <c r="EV615">
        <f t="shared" si="155"/>
        <v>1</v>
      </c>
      <c r="EW615">
        <f t="shared" si="156"/>
        <v>1</v>
      </c>
      <c r="EX615">
        <f t="shared" si="157"/>
        <v>0</v>
      </c>
      <c r="EY615" s="8">
        <v>1.2727272727272729</v>
      </c>
      <c r="EZ615">
        <v>1</v>
      </c>
      <c r="FA615" s="2">
        <v>41797</v>
      </c>
      <c r="FB615">
        <v>0</v>
      </c>
      <c r="FC615">
        <v>1</v>
      </c>
      <c r="FD615">
        <v>0</v>
      </c>
      <c r="FE615">
        <v>0</v>
      </c>
      <c r="FF615">
        <v>1</v>
      </c>
      <c r="FG615">
        <v>0</v>
      </c>
      <c r="FH615">
        <v>1</v>
      </c>
      <c r="FI615">
        <v>1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 s="2">
        <v>41803</v>
      </c>
      <c r="HA615">
        <v>6</v>
      </c>
      <c r="HB615">
        <v>0</v>
      </c>
      <c r="HD615">
        <v>0</v>
      </c>
      <c r="HE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f>HA615</f>
        <v>6</v>
      </c>
      <c r="HT615">
        <v>0</v>
      </c>
      <c r="HU615">
        <v>1</v>
      </c>
      <c r="HV615">
        <v>1</v>
      </c>
      <c r="HW615" s="2">
        <v>41830</v>
      </c>
      <c r="HX615">
        <v>1</v>
      </c>
      <c r="HY615" s="2">
        <v>41865</v>
      </c>
      <c r="HZ615">
        <v>44</v>
      </c>
      <c r="IA615">
        <v>1</v>
      </c>
      <c r="IB615">
        <v>17</v>
      </c>
      <c r="IC615">
        <v>1</v>
      </c>
      <c r="ID615">
        <v>1</v>
      </c>
      <c r="IE615">
        <v>3</v>
      </c>
    </row>
    <row r="616" spans="1:239" x14ac:dyDescent="0.35">
      <c r="A616">
        <v>79</v>
      </c>
      <c r="B616">
        <v>2</v>
      </c>
      <c r="C616" s="9">
        <v>2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f t="shared" si="145"/>
        <v>1</v>
      </c>
      <c r="M616">
        <v>1</v>
      </c>
      <c r="N616">
        <v>0</v>
      </c>
      <c r="O616">
        <v>1</v>
      </c>
      <c r="P616">
        <v>0</v>
      </c>
      <c r="Q616">
        <f t="shared" si="146"/>
        <v>1</v>
      </c>
      <c r="R616" s="8">
        <v>0</v>
      </c>
      <c r="S616" s="8">
        <v>48</v>
      </c>
      <c r="T616">
        <v>0</v>
      </c>
      <c r="U616">
        <v>1</v>
      </c>
      <c r="V616">
        <v>0</v>
      </c>
      <c r="W616">
        <v>0</v>
      </c>
      <c r="X616" s="8">
        <v>0</v>
      </c>
      <c r="Y616">
        <v>0</v>
      </c>
      <c r="Z616" s="8">
        <v>102</v>
      </c>
      <c r="AA616" s="8">
        <v>54</v>
      </c>
      <c r="AB616" s="8">
        <v>98</v>
      </c>
      <c r="AC616">
        <v>1</v>
      </c>
      <c r="AD616" s="8">
        <v>1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 s="8">
        <v>40</v>
      </c>
      <c r="AL616" s="8">
        <v>43</v>
      </c>
      <c r="AM616" s="6">
        <v>7.2</v>
      </c>
      <c r="AN616">
        <v>1</v>
      </c>
      <c r="AO616" s="8">
        <v>55</v>
      </c>
      <c r="AP616">
        <v>2</v>
      </c>
      <c r="AQ616">
        <v>1</v>
      </c>
      <c r="AR616">
        <v>1</v>
      </c>
      <c r="AS616">
        <v>0</v>
      </c>
      <c r="AT616">
        <v>0</v>
      </c>
      <c r="AU616">
        <v>0</v>
      </c>
      <c r="AV616" s="8">
        <v>2</v>
      </c>
      <c r="AW616">
        <v>0</v>
      </c>
      <c r="AX616">
        <v>1</v>
      </c>
      <c r="AY616">
        <v>0</v>
      </c>
      <c r="AZ616" s="8">
        <v>29</v>
      </c>
      <c r="BA616" s="8">
        <v>0</v>
      </c>
      <c r="BE616" s="2">
        <v>41702</v>
      </c>
      <c r="BF616" s="8"/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7</v>
      </c>
      <c r="BO616">
        <v>16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 s="6">
        <v>0.86141417225377304</v>
      </c>
      <c r="CO616" s="8">
        <v>0</v>
      </c>
      <c r="CP616" s="8">
        <v>100</v>
      </c>
      <c r="CQ616" s="8">
        <v>0</v>
      </c>
      <c r="CR616" s="8">
        <v>55</v>
      </c>
      <c r="CS616">
        <v>0</v>
      </c>
      <c r="CT616" s="4">
        <v>0.53921568627450978</v>
      </c>
      <c r="CU616" s="8">
        <v>47</v>
      </c>
      <c r="CV616" s="8">
        <v>40.5</v>
      </c>
      <c r="CW616" s="8">
        <v>1</v>
      </c>
      <c r="CX616">
        <v>1</v>
      </c>
      <c r="CY616" s="2">
        <v>41703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1</v>
      </c>
      <c r="DX616">
        <v>0</v>
      </c>
      <c r="DY616">
        <v>1</v>
      </c>
      <c r="DZ616">
        <v>0</v>
      </c>
      <c r="EA616">
        <v>0</v>
      </c>
      <c r="EB616">
        <v>0</v>
      </c>
      <c r="EC616">
        <v>0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1</v>
      </c>
      <c r="EL616">
        <v>0</v>
      </c>
      <c r="EM616">
        <v>0</v>
      </c>
      <c r="EN616">
        <f t="shared" si="147"/>
        <v>1</v>
      </c>
      <c r="EO616">
        <f t="shared" si="148"/>
        <v>0</v>
      </c>
      <c r="EP616">
        <f t="shared" si="149"/>
        <v>1</v>
      </c>
      <c r="EQ616">
        <f t="shared" si="150"/>
        <v>1</v>
      </c>
      <c r="ER616">
        <f t="shared" si="151"/>
        <v>0</v>
      </c>
      <c r="ES616">
        <f t="shared" si="152"/>
        <v>1</v>
      </c>
      <c r="ET616">
        <f t="shared" si="153"/>
        <v>1</v>
      </c>
      <c r="EU616">
        <f t="shared" si="154"/>
        <v>1</v>
      </c>
      <c r="EV616">
        <f t="shared" si="155"/>
        <v>1</v>
      </c>
      <c r="EW616">
        <f t="shared" si="156"/>
        <v>1</v>
      </c>
      <c r="EX616">
        <f t="shared" si="157"/>
        <v>1</v>
      </c>
      <c r="EY616" s="8">
        <v>1.828571428571429</v>
      </c>
      <c r="EZ616">
        <v>1</v>
      </c>
      <c r="FA616" s="2">
        <v>41711</v>
      </c>
      <c r="FB616">
        <v>1</v>
      </c>
      <c r="FC616">
        <v>1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1</v>
      </c>
      <c r="FL616">
        <v>0</v>
      </c>
      <c r="FM616">
        <v>0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1</v>
      </c>
      <c r="FV616" s="2">
        <v>41752</v>
      </c>
      <c r="FW616">
        <v>1</v>
      </c>
      <c r="FX616">
        <v>1</v>
      </c>
      <c r="FY616">
        <v>0</v>
      </c>
      <c r="FZ616">
        <v>1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1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1</v>
      </c>
      <c r="GS616">
        <v>0</v>
      </c>
      <c r="GT616">
        <v>0</v>
      </c>
      <c r="GU616">
        <v>0</v>
      </c>
      <c r="GV616">
        <v>1</v>
      </c>
      <c r="GW616">
        <v>0</v>
      </c>
      <c r="GX616">
        <v>1</v>
      </c>
      <c r="GY616">
        <v>1</v>
      </c>
      <c r="GZ616" s="2">
        <v>41733</v>
      </c>
      <c r="HA616">
        <v>3</v>
      </c>
      <c r="HB616">
        <v>1</v>
      </c>
      <c r="HC616" s="2">
        <v>41845</v>
      </c>
      <c r="HD616">
        <v>6</v>
      </c>
      <c r="HE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f>HD616</f>
        <v>6</v>
      </c>
      <c r="HT616">
        <v>0</v>
      </c>
      <c r="HU616">
        <v>1</v>
      </c>
      <c r="HV616">
        <v>1</v>
      </c>
      <c r="HW616" s="2">
        <v>41936</v>
      </c>
      <c r="HX616">
        <v>0</v>
      </c>
      <c r="HZ616">
        <v>234</v>
      </c>
      <c r="IA616">
        <v>1</v>
      </c>
      <c r="IB616">
        <v>31</v>
      </c>
      <c r="IC616">
        <v>1</v>
      </c>
      <c r="ID616">
        <v>1</v>
      </c>
      <c r="IE616">
        <v>3</v>
      </c>
    </row>
    <row r="617" spans="1:239" x14ac:dyDescent="0.35">
      <c r="A617">
        <v>80</v>
      </c>
      <c r="B617">
        <v>1</v>
      </c>
      <c r="C617" s="9">
        <v>2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f t="shared" si="145"/>
        <v>1</v>
      </c>
      <c r="M617">
        <v>1</v>
      </c>
      <c r="N617">
        <v>0</v>
      </c>
      <c r="O617">
        <v>1</v>
      </c>
      <c r="P617">
        <v>0</v>
      </c>
      <c r="Q617">
        <f t="shared" si="146"/>
        <v>1</v>
      </c>
      <c r="R617" s="8">
        <v>0</v>
      </c>
      <c r="S617" s="8">
        <v>50</v>
      </c>
      <c r="T617">
        <v>2</v>
      </c>
      <c r="U617">
        <v>0</v>
      </c>
      <c r="V617">
        <v>0</v>
      </c>
      <c r="W617">
        <v>1</v>
      </c>
      <c r="X617" s="8">
        <v>7</v>
      </c>
      <c r="Y617">
        <v>1</v>
      </c>
      <c r="Z617" s="8">
        <v>154</v>
      </c>
      <c r="AA617" s="8">
        <v>64</v>
      </c>
      <c r="AB617" s="8">
        <v>93</v>
      </c>
      <c r="AC617">
        <v>1</v>
      </c>
      <c r="AD617" s="8">
        <v>3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 s="8">
        <v>40</v>
      </c>
      <c r="AL617" s="8">
        <v>41</v>
      </c>
      <c r="AM617" s="6">
        <v>8.1999999999999993</v>
      </c>
      <c r="AN617">
        <v>0</v>
      </c>
      <c r="AO617" s="8">
        <v>67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 s="8">
        <v>2</v>
      </c>
      <c r="AW617">
        <v>0</v>
      </c>
      <c r="AX617">
        <v>1</v>
      </c>
      <c r="AY617">
        <v>0</v>
      </c>
      <c r="AZ617" s="8">
        <v>84</v>
      </c>
      <c r="BA617" s="8">
        <v>0</v>
      </c>
      <c r="BB617" t="s">
        <v>223</v>
      </c>
      <c r="BC617" t="s">
        <v>232</v>
      </c>
      <c r="BE617" s="2">
        <v>41894</v>
      </c>
      <c r="BF617" s="8"/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5</v>
      </c>
      <c r="BO617">
        <v>10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2</v>
      </c>
      <c r="CJ617">
        <v>0</v>
      </c>
      <c r="CK617">
        <v>1</v>
      </c>
      <c r="CL617">
        <v>0</v>
      </c>
      <c r="CM617">
        <v>0</v>
      </c>
      <c r="CN617" s="6">
        <v>0.55358121520812709</v>
      </c>
      <c r="CO617" s="8">
        <v>0.27816599322614288</v>
      </c>
      <c r="CP617" s="8">
        <v>0.42299931032721139</v>
      </c>
      <c r="CQ617" s="8">
        <v>99.298834696446647</v>
      </c>
      <c r="CR617" s="8">
        <v>55</v>
      </c>
      <c r="CS617">
        <v>0</v>
      </c>
      <c r="CT617" s="4">
        <v>0.35714285714285715</v>
      </c>
      <c r="CU617" s="8">
        <v>99</v>
      </c>
      <c r="CV617" s="8">
        <v>44</v>
      </c>
      <c r="CW617" s="8">
        <v>1</v>
      </c>
      <c r="CX617">
        <v>1</v>
      </c>
      <c r="CY617" s="2">
        <v>41907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0</v>
      </c>
      <c r="DG617">
        <v>1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1</v>
      </c>
      <c r="DO617">
        <v>1</v>
      </c>
      <c r="DP617">
        <v>0</v>
      </c>
      <c r="DQ617">
        <v>1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1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0</v>
      </c>
      <c r="EM617">
        <v>0</v>
      </c>
      <c r="EN617">
        <f t="shared" si="147"/>
        <v>1</v>
      </c>
      <c r="EO617">
        <f t="shared" si="148"/>
        <v>0</v>
      </c>
      <c r="EP617">
        <f t="shared" si="149"/>
        <v>1</v>
      </c>
      <c r="EQ617">
        <f t="shared" si="150"/>
        <v>0</v>
      </c>
      <c r="ER617">
        <f t="shared" si="151"/>
        <v>0</v>
      </c>
      <c r="ES617">
        <f t="shared" si="152"/>
        <v>1</v>
      </c>
      <c r="ET617">
        <f t="shared" si="153"/>
        <v>1</v>
      </c>
      <c r="EU617">
        <f t="shared" si="154"/>
        <v>1</v>
      </c>
      <c r="EV617">
        <f t="shared" si="155"/>
        <v>1</v>
      </c>
      <c r="EW617">
        <f t="shared" si="156"/>
        <v>1</v>
      </c>
      <c r="EX617">
        <f t="shared" si="157"/>
        <v>1</v>
      </c>
      <c r="EY617" s="8">
        <v>1.916666666666667</v>
      </c>
      <c r="EZ617">
        <v>1</v>
      </c>
      <c r="FA617" s="2">
        <v>42063</v>
      </c>
      <c r="FB617">
        <v>1</v>
      </c>
      <c r="FC617">
        <v>1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1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1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HA617">
        <v>0</v>
      </c>
      <c r="HB617">
        <v>0</v>
      </c>
      <c r="HD617">
        <v>0</v>
      </c>
      <c r="HE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f t="shared" ref="HR617:HR622" si="159">HA617</f>
        <v>0</v>
      </c>
      <c r="HT617">
        <v>0</v>
      </c>
      <c r="HU617">
        <v>0</v>
      </c>
      <c r="HV617">
        <v>0</v>
      </c>
      <c r="HX617">
        <v>1</v>
      </c>
      <c r="HY617" s="2">
        <v>42076</v>
      </c>
      <c r="ID617">
        <v>2</v>
      </c>
      <c r="IE617">
        <v>4</v>
      </c>
    </row>
    <row r="618" spans="1:239" x14ac:dyDescent="0.35">
      <c r="A618">
        <v>80</v>
      </c>
      <c r="B618">
        <v>1</v>
      </c>
      <c r="C618" s="9">
        <v>2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f t="shared" si="145"/>
        <v>1</v>
      </c>
      <c r="M618">
        <v>1</v>
      </c>
      <c r="N618">
        <v>0</v>
      </c>
      <c r="O618">
        <v>1</v>
      </c>
      <c r="P618">
        <v>0</v>
      </c>
      <c r="Q618">
        <f t="shared" si="146"/>
        <v>1</v>
      </c>
      <c r="R618" s="8">
        <v>0</v>
      </c>
      <c r="S618" s="8">
        <v>50</v>
      </c>
      <c r="T618">
        <v>2</v>
      </c>
      <c r="U618">
        <v>0</v>
      </c>
      <c r="V618">
        <v>0</v>
      </c>
      <c r="W618">
        <v>1</v>
      </c>
      <c r="X618" s="8">
        <v>7</v>
      </c>
      <c r="Y618">
        <v>1</v>
      </c>
      <c r="Z618" s="8">
        <v>154</v>
      </c>
      <c r="AA618" s="8">
        <v>64</v>
      </c>
      <c r="AB618" s="8">
        <v>93</v>
      </c>
      <c r="AC618">
        <v>1</v>
      </c>
      <c r="AD618" s="8">
        <v>3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 s="8">
        <v>42.5</v>
      </c>
      <c r="AL618" s="8">
        <v>41</v>
      </c>
      <c r="AM618" s="6">
        <v>8.1999999999999993</v>
      </c>
      <c r="AN618">
        <v>0</v>
      </c>
      <c r="AO618" s="8">
        <v>67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 s="8">
        <v>2</v>
      </c>
      <c r="AW618">
        <v>0</v>
      </c>
      <c r="AX618">
        <v>1</v>
      </c>
      <c r="AY618">
        <v>0</v>
      </c>
      <c r="AZ618" s="8">
        <v>84</v>
      </c>
      <c r="BA618" s="8">
        <v>0</v>
      </c>
      <c r="BB618" t="s">
        <v>223</v>
      </c>
      <c r="BC618" t="s">
        <v>232</v>
      </c>
      <c r="BE618" s="2">
        <v>41894</v>
      </c>
      <c r="BF618" s="8"/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5</v>
      </c>
      <c r="BO618">
        <v>14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2</v>
      </c>
      <c r="CJ618">
        <v>0</v>
      </c>
      <c r="CK618">
        <v>1</v>
      </c>
      <c r="CL618">
        <v>0</v>
      </c>
      <c r="CM618">
        <v>1</v>
      </c>
      <c r="CN618" s="6">
        <v>2</v>
      </c>
      <c r="CO618" s="8">
        <v>100</v>
      </c>
      <c r="CP618" s="8">
        <v>0</v>
      </c>
      <c r="CQ618" s="8">
        <v>0</v>
      </c>
      <c r="CR618" s="8">
        <v>55</v>
      </c>
      <c r="CS618">
        <v>0</v>
      </c>
      <c r="CT618" s="4">
        <v>0.35714285714285715</v>
      </c>
      <c r="CU618" s="8">
        <v>99</v>
      </c>
      <c r="CV618" s="8">
        <v>44</v>
      </c>
      <c r="CW618" s="8">
        <v>1</v>
      </c>
      <c r="CX618">
        <v>1</v>
      </c>
      <c r="CY618" s="2">
        <v>41907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f t="shared" si="147"/>
        <v>1</v>
      </c>
      <c r="EO618">
        <f t="shared" si="148"/>
        <v>0</v>
      </c>
      <c r="EP618">
        <f t="shared" si="149"/>
        <v>1</v>
      </c>
      <c r="EQ618">
        <f t="shared" si="150"/>
        <v>1</v>
      </c>
      <c r="ER618">
        <f t="shared" si="151"/>
        <v>0</v>
      </c>
      <c r="ES618">
        <f t="shared" si="152"/>
        <v>1</v>
      </c>
      <c r="ET618">
        <f t="shared" si="153"/>
        <v>0</v>
      </c>
      <c r="EU618">
        <f t="shared" si="154"/>
        <v>0</v>
      </c>
      <c r="EV618">
        <f t="shared" si="155"/>
        <v>1</v>
      </c>
      <c r="EW618">
        <f t="shared" si="156"/>
        <v>0</v>
      </c>
      <c r="EX618">
        <f t="shared" si="157"/>
        <v>0</v>
      </c>
      <c r="EY618" s="8">
        <v>1.869565217391304</v>
      </c>
      <c r="EZ618">
        <v>1</v>
      </c>
      <c r="FA618" s="2">
        <v>41942</v>
      </c>
      <c r="FB618">
        <v>0</v>
      </c>
      <c r="FC618">
        <v>1</v>
      </c>
      <c r="FD618">
        <v>0</v>
      </c>
      <c r="FE618">
        <v>0</v>
      </c>
      <c r="FF618">
        <v>1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1</v>
      </c>
      <c r="GY618">
        <v>0</v>
      </c>
      <c r="HA618">
        <v>0</v>
      </c>
      <c r="HB618">
        <v>0</v>
      </c>
      <c r="HD618">
        <v>0</v>
      </c>
      <c r="HE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f t="shared" si="159"/>
        <v>0</v>
      </c>
      <c r="HT618">
        <v>0</v>
      </c>
      <c r="HU618">
        <v>0</v>
      </c>
      <c r="HV618">
        <v>0</v>
      </c>
      <c r="HX618">
        <v>1</v>
      </c>
      <c r="HY618" s="2">
        <v>42076</v>
      </c>
      <c r="ID618">
        <v>2</v>
      </c>
      <c r="IE618">
        <v>4</v>
      </c>
    </row>
    <row r="619" spans="1:239" x14ac:dyDescent="0.35">
      <c r="A619">
        <v>44</v>
      </c>
      <c r="B619">
        <v>1</v>
      </c>
      <c r="C619" s="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f t="shared" si="145"/>
        <v>0</v>
      </c>
      <c r="M619">
        <v>2</v>
      </c>
      <c r="N619">
        <v>0</v>
      </c>
      <c r="O619">
        <v>0</v>
      </c>
      <c r="P619">
        <v>1</v>
      </c>
      <c r="Q619">
        <f t="shared" si="146"/>
        <v>0</v>
      </c>
      <c r="R619" s="8">
        <v>10</v>
      </c>
      <c r="S619" s="8">
        <v>5.5488665779435203E-2</v>
      </c>
      <c r="T619">
        <v>2</v>
      </c>
      <c r="U619">
        <v>0</v>
      </c>
      <c r="V619">
        <v>0</v>
      </c>
      <c r="W619">
        <v>1</v>
      </c>
      <c r="X619" s="8">
        <v>0.16768845127458301</v>
      </c>
      <c r="Y619">
        <v>0</v>
      </c>
      <c r="Z619" s="8">
        <v>124</v>
      </c>
      <c r="AA619" s="8">
        <v>74</v>
      </c>
      <c r="AB619" s="8">
        <v>98</v>
      </c>
      <c r="AC619">
        <v>0</v>
      </c>
      <c r="AD619" s="8">
        <v>2.1587301587301591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s="8">
        <v>47</v>
      </c>
      <c r="AL619" s="8">
        <v>57</v>
      </c>
      <c r="AM619" s="6">
        <v>6.7</v>
      </c>
      <c r="AN619">
        <v>1</v>
      </c>
      <c r="AO619" s="8">
        <v>122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 s="8">
        <v>3</v>
      </c>
      <c r="AW619">
        <v>0</v>
      </c>
      <c r="AX619">
        <v>0</v>
      </c>
      <c r="AY619">
        <v>1</v>
      </c>
      <c r="AZ619" s="8">
        <v>28</v>
      </c>
      <c r="BA619" s="8">
        <v>28</v>
      </c>
      <c r="BB619" t="s">
        <v>234</v>
      </c>
      <c r="BE619" s="2">
        <v>42495</v>
      </c>
      <c r="BF619" s="8"/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6</v>
      </c>
      <c r="BO619">
        <v>11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2</v>
      </c>
      <c r="CJ619">
        <v>0</v>
      </c>
      <c r="CK619">
        <v>1</v>
      </c>
      <c r="CL619">
        <v>0</v>
      </c>
      <c r="CM619">
        <v>0</v>
      </c>
      <c r="CN619" s="6">
        <v>36</v>
      </c>
      <c r="CO619" s="8">
        <v>0</v>
      </c>
      <c r="CP619" s="8">
        <v>100</v>
      </c>
      <c r="CQ619" s="8">
        <v>0</v>
      </c>
      <c r="CR619" s="8">
        <v>55.5</v>
      </c>
      <c r="CS619">
        <v>0</v>
      </c>
      <c r="CT619" s="4">
        <v>0.44758064516129031</v>
      </c>
      <c r="CU619" s="8">
        <v>68.5</v>
      </c>
      <c r="CV619" s="8">
        <v>70.5</v>
      </c>
      <c r="CW619" s="8">
        <v>1</v>
      </c>
      <c r="CX619">
        <v>1</v>
      </c>
      <c r="CY619" s="2">
        <v>42503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0</v>
      </c>
      <c r="DG619">
        <v>1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0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0</v>
      </c>
      <c r="EN619">
        <f t="shared" si="147"/>
        <v>0</v>
      </c>
      <c r="EO619">
        <f t="shared" si="148"/>
        <v>0</v>
      </c>
      <c r="EP619">
        <f t="shared" si="149"/>
        <v>0</v>
      </c>
      <c r="EQ619">
        <f t="shared" si="150"/>
        <v>0</v>
      </c>
      <c r="ER619">
        <f t="shared" si="151"/>
        <v>0</v>
      </c>
      <c r="ES619">
        <f t="shared" si="152"/>
        <v>1</v>
      </c>
      <c r="ET619">
        <f t="shared" si="153"/>
        <v>1</v>
      </c>
      <c r="EU619">
        <f t="shared" si="154"/>
        <v>1</v>
      </c>
      <c r="EV619">
        <f t="shared" si="155"/>
        <v>1</v>
      </c>
      <c r="EW619">
        <f t="shared" si="156"/>
        <v>1</v>
      </c>
      <c r="EX619">
        <f t="shared" si="157"/>
        <v>0</v>
      </c>
      <c r="EY619" s="8">
        <v>1.88</v>
      </c>
      <c r="EZ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1</v>
      </c>
      <c r="GY619">
        <v>1</v>
      </c>
      <c r="GZ619" s="2">
        <v>42549</v>
      </c>
      <c r="HA619">
        <v>2</v>
      </c>
      <c r="HB619">
        <v>0</v>
      </c>
      <c r="HD619">
        <v>0</v>
      </c>
      <c r="HE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1</v>
      </c>
      <c r="HR619">
        <f t="shared" si="159"/>
        <v>2</v>
      </c>
      <c r="HS619" t="s">
        <v>298</v>
      </c>
      <c r="HT619">
        <v>0</v>
      </c>
      <c r="HU619">
        <v>1</v>
      </c>
      <c r="HV619">
        <v>1</v>
      </c>
      <c r="HX619">
        <v>1</v>
      </c>
      <c r="HY619" s="2">
        <v>42645</v>
      </c>
      <c r="IB619">
        <v>54</v>
      </c>
      <c r="IC619">
        <v>1</v>
      </c>
      <c r="ID619">
        <v>1</v>
      </c>
      <c r="IE619">
        <v>2</v>
      </c>
    </row>
    <row r="620" spans="1:239" x14ac:dyDescent="0.35">
      <c r="A620">
        <v>78</v>
      </c>
      <c r="B620">
        <v>1</v>
      </c>
      <c r="C620" s="9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f t="shared" si="145"/>
        <v>0</v>
      </c>
      <c r="M620">
        <v>0</v>
      </c>
      <c r="N620">
        <v>1</v>
      </c>
      <c r="O620">
        <v>0</v>
      </c>
      <c r="P620">
        <v>0</v>
      </c>
      <c r="Q620">
        <f t="shared" si="146"/>
        <v>1</v>
      </c>
      <c r="R620" s="8">
        <v>0</v>
      </c>
      <c r="S620" s="8">
        <v>0</v>
      </c>
      <c r="T620">
        <v>0</v>
      </c>
      <c r="U620">
        <v>1</v>
      </c>
      <c r="V620">
        <v>0</v>
      </c>
      <c r="W620">
        <v>0</v>
      </c>
      <c r="X620" s="8">
        <v>0</v>
      </c>
      <c r="Y620">
        <v>1</v>
      </c>
      <c r="Z620" s="8">
        <v>160</v>
      </c>
      <c r="AA620" s="8">
        <v>90</v>
      </c>
      <c r="AB620" s="8">
        <v>96</v>
      </c>
      <c r="AC620">
        <v>0</v>
      </c>
      <c r="AD620" s="8">
        <v>1.9859154929577461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 s="8">
        <v>42.5</v>
      </c>
      <c r="AL620" s="8">
        <v>58</v>
      </c>
      <c r="AM620" s="6">
        <v>7.9</v>
      </c>
      <c r="AN620">
        <v>0</v>
      </c>
      <c r="AO620" s="8">
        <v>41</v>
      </c>
      <c r="AP620">
        <v>3</v>
      </c>
      <c r="AQ620">
        <v>1</v>
      </c>
      <c r="AR620">
        <v>0</v>
      </c>
      <c r="AS620">
        <v>1</v>
      </c>
      <c r="AT620">
        <v>0</v>
      </c>
      <c r="AU620">
        <v>0</v>
      </c>
      <c r="AV620" s="8">
        <v>3</v>
      </c>
      <c r="AW620">
        <v>0</v>
      </c>
      <c r="AX620">
        <v>0</v>
      </c>
      <c r="AY620">
        <v>1</v>
      </c>
      <c r="AZ620" s="8">
        <v>366</v>
      </c>
      <c r="BA620" s="8">
        <v>243.5</v>
      </c>
      <c r="BB620" t="s">
        <v>220</v>
      </c>
      <c r="BE620" s="2">
        <v>41668</v>
      </c>
      <c r="BF620" s="8"/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7</v>
      </c>
      <c r="BO620">
        <v>14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3</v>
      </c>
      <c r="CJ620">
        <v>1</v>
      </c>
      <c r="CK620">
        <v>1</v>
      </c>
      <c r="CL620">
        <v>1</v>
      </c>
      <c r="CM620">
        <v>1</v>
      </c>
      <c r="CN620" s="6">
        <v>0.76346123442970493</v>
      </c>
      <c r="CO620" s="8">
        <v>20</v>
      </c>
      <c r="CP620" s="8">
        <v>60</v>
      </c>
      <c r="CQ620" s="8">
        <v>20</v>
      </c>
      <c r="CR620" s="8">
        <v>56</v>
      </c>
      <c r="CS620">
        <v>0</v>
      </c>
      <c r="CT620" s="4">
        <v>0.35</v>
      </c>
      <c r="CU620" s="8">
        <v>104</v>
      </c>
      <c r="CV620" s="8">
        <v>40</v>
      </c>
      <c r="CW620" s="8">
        <v>1</v>
      </c>
      <c r="CX620">
        <v>1</v>
      </c>
      <c r="CY620" s="2">
        <v>41678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0</v>
      </c>
      <c r="DG620">
        <v>1</v>
      </c>
      <c r="DH620">
        <v>1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1</v>
      </c>
      <c r="DV620">
        <v>1</v>
      </c>
      <c r="DW620">
        <v>0</v>
      </c>
      <c r="DX620">
        <v>0</v>
      </c>
      <c r="DY620">
        <v>0</v>
      </c>
      <c r="DZ620">
        <v>1</v>
      </c>
      <c r="EA620">
        <v>1</v>
      </c>
      <c r="EB620">
        <v>0</v>
      </c>
      <c r="EC620">
        <v>1</v>
      </c>
      <c r="ED620">
        <v>1</v>
      </c>
      <c r="EE620">
        <v>1</v>
      </c>
      <c r="EF620">
        <v>0</v>
      </c>
      <c r="EG620">
        <v>0</v>
      </c>
      <c r="EH620">
        <v>0</v>
      </c>
      <c r="EI620">
        <v>0</v>
      </c>
      <c r="EJ620">
        <v>1</v>
      </c>
      <c r="EK620">
        <v>0</v>
      </c>
      <c r="EL620">
        <v>0</v>
      </c>
      <c r="EM620">
        <v>0</v>
      </c>
      <c r="EN620">
        <f t="shared" si="147"/>
        <v>1</v>
      </c>
      <c r="EO620">
        <f t="shared" si="148"/>
        <v>0</v>
      </c>
      <c r="EP620">
        <f t="shared" si="149"/>
        <v>1</v>
      </c>
      <c r="EQ620">
        <f t="shared" si="150"/>
        <v>1</v>
      </c>
      <c r="ER620">
        <f t="shared" si="151"/>
        <v>0</v>
      </c>
      <c r="ES620">
        <f t="shared" si="152"/>
        <v>1</v>
      </c>
      <c r="ET620">
        <f t="shared" si="153"/>
        <v>1</v>
      </c>
      <c r="EU620">
        <f t="shared" si="154"/>
        <v>1</v>
      </c>
      <c r="EV620">
        <f t="shared" si="155"/>
        <v>1</v>
      </c>
      <c r="EW620">
        <f t="shared" si="156"/>
        <v>1</v>
      </c>
      <c r="EX620">
        <f t="shared" si="157"/>
        <v>1</v>
      </c>
      <c r="EY620" s="8">
        <v>1.8985507246376809</v>
      </c>
      <c r="EZ620">
        <v>1</v>
      </c>
      <c r="FA620" s="2">
        <v>41683</v>
      </c>
      <c r="FB620">
        <v>0</v>
      </c>
      <c r="FC620">
        <v>1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1</v>
      </c>
      <c r="GY620">
        <v>1</v>
      </c>
      <c r="GZ620" s="2">
        <v>41689</v>
      </c>
      <c r="HA620">
        <v>2</v>
      </c>
      <c r="HB620">
        <v>0</v>
      </c>
      <c r="HD620">
        <v>0</v>
      </c>
      <c r="HE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f t="shared" si="159"/>
        <v>2</v>
      </c>
      <c r="HT620">
        <v>0</v>
      </c>
      <c r="HU620">
        <v>1</v>
      </c>
      <c r="HV620">
        <v>1</v>
      </c>
      <c r="HW620" s="2">
        <v>41899</v>
      </c>
      <c r="HX620">
        <v>1</v>
      </c>
      <c r="HY620" s="2">
        <v>42908</v>
      </c>
      <c r="HZ620">
        <v>231</v>
      </c>
      <c r="IA620">
        <v>1</v>
      </c>
      <c r="IB620">
        <v>21</v>
      </c>
      <c r="IC620">
        <v>1</v>
      </c>
      <c r="ID620">
        <v>1</v>
      </c>
      <c r="IE620">
        <v>1</v>
      </c>
    </row>
    <row r="621" spans="1:239" x14ac:dyDescent="0.35">
      <c r="A621">
        <v>66</v>
      </c>
      <c r="B621">
        <v>1</v>
      </c>
      <c r="C621" s="9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f t="shared" si="145"/>
        <v>0</v>
      </c>
      <c r="M621">
        <v>2</v>
      </c>
      <c r="N621">
        <v>0</v>
      </c>
      <c r="O621">
        <v>0</v>
      </c>
      <c r="P621">
        <v>1</v>
      </c>
      <c r="Q621">
        <f t="shared" si="146"/>
        <v>0</v>
      </c>
      <c r="R621" s="8">
        <v>5</v>
      </c>
      <c r="S621" s="8">
        <v>0.15725232758405511</v>
      </c>
      <c r="T621">
        <v>0</v>
      </c>
      <c r="U621">
        <v>1</v>
      </c>
      <c r="V621">
        <v>0</v>
      </c>
      <c r="W621">
        <v>0</v>
      </c>
      <c r="X621" s="8">
        <v>0</v>
      </c>
      <c r="Y621">
        <v>1</v>
      </c>
      <c r="Z621" s="8">
        <v>150</v>
      </c>
      <c r="AA621" s="8">
        <v>55</v>
      </c>
      <c r="AB621" s="8">
        <v>96.982604373757454</v>
      </c>
      <c r="AC621">
        <v>0</v>
      </c>
      <c r="AD621" s="8">
        <v>1.973154362416107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 s="8">
        <v>36</v>
      </c>
      <c r="AL621" s="8">
        <v>88</v>
      </c>
      <c r="AM621" s="6">
        <v>6.7</v>
      </c>
      <c r="AN621">
        <v>1</v>
      </c>
      <c r="AO621" s="8">
        <v>55</v>
      </c>
      <c r="AP621">
        <v>2</v>
      </c>
      <c r="AQ621">
        <v>1</v>
      </c>
      <c r="AR621">
        <v>1</v>
      </c>
      <c r="AS621">
        <v>0</v>
      </c>
      <c r="AT621">
        <v>0</v>
      </c>
      <c r="AU621">
        <v>0</v>
      </c>
      <c r="AV621" s="8">
        <v>3</v>
      </c>
      <c r="AW621">
        <v>0</v>
      </c>
      <c r="AX621">
        <v>0</v>
      </c>
      <c r="AY621">
        <v>1</v>
      </c>
      <c r="AZ621" s="8">
        <v>22</v>
      </c>
      <c r="BA621" s="8">
        <v>22</v>
      </c>
      <c r="BB621" t="s">
        <v>220</v>
      </c>
      <c r="BE621" s="2">
        <v>41629</v>
      </c>
      <c r="BF621" s="8"/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5</v>
      </c>
      <c r="BO621">
        <v>10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2</v>
      </c>
      <c r="CJ621">
        <v>0</v>
      </c>
      <c r="CK621">
        <v>1</v>
      </c>
      <c r="CL621">
        <v>0</v>
      </c>
      <c r="CM621">
        <v>0</v>
      </c>
      <c r="CN621" s="6">
        <v>2.6</v>
      </c>
      <c r="CO621" s="8">
        <v>0</v>
      </c>
      <c r="CP621" s="8">
        <v>100</v>
      </c>
      <c r="CQ621" s="8">
        <v>0</v>
      </c>
      <c r="CR621" s="8">
        <v>57</v>
      </c>
      <c r="CS621">
        <v>0</v>
      </c>
      <c r="CT621" s="4">
        <v>0.38</v>
      </c>
      <c r="CU621" s="8">
        <v>93</v>
      </c>
      <c r="CV621" s="8">
        <v>71</v>
      </c>
      <c r="CW621" s="8">
        <v>1</v>
      </c>
      <c r="CX621">
        <v>1</v>
      </c>
      <c r="CY621" s="2">
        <v>41633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1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1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f t="shared" si="147"/>
        <v>0</v>
      </c>
      <c r="EO621">
        <f t="shared" si="148"/>
        <v>0</v>
      </c>
      <c r="EP621">
        <f t="shared" si="149"/>
        <v>0</v>
      </c>
      <c r="EQ621">
        <f t="shared" si="150"/>
        <v>0</v>
      </c>
      <c r="ER621">
        <f t="shared" si="151"/>
        <v>0</v>
      </c>
      <c r="ES621">
        <f t="shared" si="152"/>
        <v>1</v>
      </c>
      <c r="ET621">
        <f t="shared" si="153"/>
        <v>1</v>
      </c>
      <c r="EU621">
        <f t="shared" si="154"/>
        <v>0</v>
      </c>
      <c r="EV621">
        <f t="shared" si="155"/>
        <v>0</v>
      </c>
      <c r="EW621">
        <f t="shared" si="156"/>
        <v>0</v>
      </c>
      <c r="EX621">
        <f t="shared" si="157"/>
        <v>0</v>
      </c>
      <c r="EY621" s="8">
        <v>1.868421052631579</v>
      </c>
      <c r="EZ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HA621">
        <v>0</v>
      </c>
      <c r="HB621">
        <v>0</v>
      </c>
      <c r="HD621">
        <v>0</v>
      </c>
      <c r="HE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f t="shared" si="159"/>
        <v>0</v>
      </c>
      <c r="HT621">
        <v>0</v>
      </c>
      <c r="HU621">
        <v>1</v>
      </c>
      <c r="HV621">
        <v>0</v>
      </c>
      <c r="HW621" s="2">
        <v>41733</v>
      </c>
      <c r="HX621">
        <v>0</v>
      </c>
      <c r="HZ621">
        <v>104</v>
      </c>
      <c r="IA621">
        <v>1</v>
      </c>
      <c r="ID621">
        <v>0</v>
      </c>
      <c r="IE621">
        <v>0</v>
      </c>
    </row>
    <row r="622" spans="1:239" x14ac:dyDescent="0.35">
      <c r="A622">
        <v>82</v>
      </c>
      <c r="B622">
        <v>1</v>
      </c>
      <c r="C622" s="9">
        <v>4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f t="shared" si="145"/>
        <v>1</v>
      </c>
      <c r="M622">
        <v>1</v>
      </c>
      <c r="N622">
        <v>0</v>
      </c>
      <c r="O622">
        <v>1</v>
      </c>
      <c r="P622">
        <v>0</v>
      </c>
      <c r="Q622">
        <f t="shared" si="146"/>
        <v>1</v>
      </c>
      <c r="R622" s="8">
        <v>0</v>
      </c>
      <c r="S622" s="8">
        <v>0.1244373890300894</v>
      </c>
      <c r="T622">
        <v>2</v>
      </c>
      <c r="U622">
        <v>0</v>
      </c>
      <c r="V622">
        <v>0</v>
      </c>
      <c r="W622">
        <v>1</v>
      </c>
      <c r="X622" s="8">
        <v>0.13091948915122589</v>
      </c>
      <c r="Y622">
        <v>0</v>
      </c>
      <c r="Z622" s="8">
        <v>135</v>
      </c>
      <c r="AA622" s="8">
        <v>68</v>
      </c>
      <c r="AB622" s="8">
        <v>98</v>
      </c>
      <c r="AC622">
        <v>0</v>
      </c>
      <c r="AD622" s="8">
        <v>1.91044776119403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 s="8">
        <v>16</v>
      </c>
      <c r="AL622" s="8">
        <v>64</v>
      </c>
      <c r="AM622" s="6">
        <v>7.2</v>
      </c>
      <c r="AN622">
        <v>1</v>
      </c>
      <c r="AO622" s="8">
        <v>21</v>
      </c>
      <c r="AP622">
        <v>4</v>
      </c>
      <c r="AQ622">
        <v>1</v>
      </c>
      <c r="AR622">
        <v>0</v>
      </c>
      <c r="AS622">
        <v>0</v>
      </c>
      <c r="AT622">
        <v>1</v>
      </c>
      <c r="AU622">
        <v>0</v>
      </c>
      <c r="AV622" s="8">
        <v>3</v>
      </c>
      <c r="AW622">
        <v>0</v>
      </c>
      <c r="AX622">
        <v>0</v>
      </c>
      <c r="AY622">
        <v>1</v>
      </c>
      <c r="AZ622" s="8">
        <v>294</v>
      </c>
      <c r="BA622" s="8">
        <v>233</v>
      </c>
      <c r="BE622" s="2">
        <v>42032</v>
      </c>
      <c r="BF622" s="8"/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5</v>
      </c>
      <c r="BO622">
        <v>14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3</v>
      </c>
      <c r="CJ622">
        <v>1</v>
      </c>
      <c r="CK622">
        <v>1</v>
      </c>
      <c r="CL622">
        <v>1</v>
      </c>
      <c r="CM622">
        <v>1</v>
      </c>
      <c r="CN622" s="6">
        <v>0.61507013779750697</v>
      </c>
      <c r="CO622" s="8">
        <v>0.33052713175244303</v>
      </c>
      <c r="CP622" s="8">
        <v>0.14079699633074491</v>
      </c>
      <c r="CQ622" s="8">
        <v>99.528675871916803</v>
      </c>
      <c r="CR622" s="8">
        <v>57.000000000000007</v>
      </c>
      <c r="CS622">
        <v>0</v>
      </c>
      <c r="CT622" s="4">
        <v>0.42222222222222228</v>
      </c>
      <c r="CU622" s="8">
        <v>78</v>
      </c>
      <c r="CV622" s="8">
        <v>54</v>
      </c>
      <c r="CW622" s="8">
        <v>1</v>
      </c>
      <c r="CX622">
        <v>1</v>
      </c>
      <c r="CY622" s="2">
        <v>41930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0</v>
      </c>
      <c r="DJ622">
        <v>0</v>
      </c>
      <c r="DK622">
        <v>0</v>
      </c>
      <c r="DL622">
        <v>0</v>
      </c>
      <c r="DM622">
        <v>1</v>
      </c>
      <c r="DN622">
        <v>0</v>
      </c>
      <c r="DO622">
        <v>0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1</v>
      </c>
      <c r="DX622">
        <v>1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1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>
        <f t="shared" si="147"/>
        <v>1</v>
      </c>
      <c r="EO622">
        <f t="shared" si="148"/>
        <v>0</v>
      </c>
      <c r="EP622">
        <f t="shared" si="149"/>
        <v>1</v>
      </c>
      <c r="EQ622">
        <f t="shared" si="150"/>
        <v>1</v>
      </c>
      <c r="ER622">
        <f t="shared" si="151"/>
        <v>0</v>
      </c>
      <c r="ES622">
        <f t="shared" si="152"/>
        <v>1</v>
      </c>
      <c r="ET622">
        <f t="shared" si="153"/>
        <v>1</v>
      </c>
      <c r="EU622">
        <f t="shared" si="154"/>
        <v>0</v>
      </c>
      <c r="EV622">
        <f t="shared" si="155"/>
        <v>1</v>
      </c>
      <c r="EW622">
        <f t="shared" si="156"/>
        <v>1</v>
      </c>
      <c r="EX622">
        <f t="shared" si="157"/>
        <v>1</v>
      </c>
      <c r="EY622" s="8">
        <v>1.906666666666667</v>
      </c>
      <c r="EZ622">
        <v>1</v>
      </c>
      <c r="FA622" s="2">
        <v>42034</v>
      </c>
      <c r="FB622">
        <v>0</v>
      </c>
      <c r="FC622">
        <v>1</v>
      </c>
      <c r="FD622">
        <v>0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1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HA622">
        <v>0</v>
      </c>
      <c r="HB622">
        <v>0</v>
      </c>
      <c r="HD622">
        <v>0</v>
      </c>
      <c r="HE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f t="shared" si="159"/>
        <v>0</v>
      </c>
      <c r="HT622">
        <v>0</v>
      </c>
      <c r="HU622">
        <v>0</v>
      </c>
      <c r="HV622">
        <v>0</v>
      </c>
      <c r="HX622">
        <v>1</v>
      </c>
      <c r="HY622" s="2">
        <v>42035</v>
      </c>
      <c r="ID622">
        <v>2</v>
      </c>
      <c r="IE622">
        <v>4</v>
      </c>
    </row>
    <row r="623" spans="1:239" x14ac:dyDescent="0.35">
      <c r="A623">
        <v>75</v>
      </c>
      <c r="B623">
        <v>1</v>
      </c>
      <c r="C623" s="9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f t="shared" si="145"/>
        <v>0</v>
      </c>
      <c r="M623">
        <v>1</v>
      </c>
      <c r="N623">
        <v>0</v>
      </c>
      <c r="O623">
        <v>1</v>
      </c>
      <c r="P623">
        <v>0</v>
      </c>
      <c r="Q623">
        <f t="shared" si="146"/>
        <v>1</v>
      </c>
      <c r="R623" s="8">
        <v>0</v>
      </c>
      <c r="S623" s="8">
        <v>50</v>
      </c>
      <c r="T623">
        <v>0</v>
      </c>
      <c r="U623">
        <v>1</v>
      </c>
      <c r="V623">
        <v>0</v>
      </c>
      <c r="W623">
        <v>0</v>
      </c>
      <c r="X623" s="8">
        <v>0</v>
      </c>
      <c r="Y623">
        <v>0</v>
      </c>
      <c r="Z623" s="8">
        <v>134</v>
      </c>
      <c r="AA623" s="8">
        <v>68</v>
      </c>
      <c r="AB623" s="8">
        <v>98</v>
      </c>
      <c r="AC623">
        <v>1</v>
      </c>
      <c r="AD623" s="8">
        <v>1.903448275862069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 s="8">
        <v>40.5</v>
      </c>
      <c r="AL623" s="8">
        <v>58</v>
      </c>
      <c r="AM623" s="6">
        <v>7.8</v>
      </c>
      <c r="AN623">
        <v>0</v>
      </c>
      <c r="AO623" s="8">
        <v>36</v>
      </c>
      <c r="AP623">
        <v>3</v>
      </c>
      <c r="AQ623">
        <v>1</v>
      </c>
      <c r="AR623">
        <v>0</v>
      </c>
      <c r="AS623">
        <v>1</v>
      </c>
      <c r="AT623">
        <v>0</v>
      </c>
      <c r="AU623">
        <v>0</v>
      </c>
      <c r="AV623" s="8">
        <v>3</v>
      </c>
      <c r="AW623">
        <v>0</v>
      </c>
      <c r="AX623">
        <v>0</v>
      </c>
      <c r="AY623">
        <v>1</v>
      </c>
      <c r="AZ623" s="8">
        <v>97</v>
      </c>
      <c r="BA623" s="8">
        <v>66</v>
      </c>
      <c r="BB623" t="s">
        <v>220</v>
      </c>
      <c r="BE623" s="2">
        <v>41446</v>
      </c>
      <c r="BF623" s="8"/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2</v>
      </c>
      <c r="BO623">
        <v>15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3</v>
      </c>
      <c r="CJ623">
        <v>1</v>
      </c>
      <c r="CK623">
        <v>1</v>
      </c>
      <c r="CL623">
        <v>1</v>
      </c>
      <c r="CM623">
        <v>1</v>
      </c>
      <c r="CN623" s="6">
        <v>0.6</v>
      </c>
      <c r="CO623" s="8">
        <v>100</v>
      </c>
      <c r="CP623" s="8">
        <v>0</v>
      </c>
      <c r="CQ623" s="8">
        <v>0</v>
      </c>
      <c r="CR623" s="8">
        <v>57.5</v>
      </c>
      <c r="CS623">
        <v>0</v>
      </c>
      <c r="CT623" s="4">
        <v>0.42910447761194032</v>
      </c>
      <c r="CU623" s="8">
        <v>76.5</v>
      </c>
      <c r="CV623" s="8">
        <v>68</v>
      </c>
      <c r="CW623" s="8">
        <v>1</v>
      </c>
      <c r="CX623">
        <v>1</v>
      </c>
      <c r="CY623" s="2">
        <v>41459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f t="shared" si="147"/>
        <v>1</v>
      </c>
      <c r="EO623">
        <f t="shared" si="148"/>
        <v>0</v>
      </c>
      <c r="EP623">
        <f t="shared" si="149"/>
        <v>1</v>
      </c>
      <c r="EQ623">
        <f t="shared" si="150"/>
        <v>1</v>
      </c>
      <c r="ER623">
        <f t="shared" si="151"/>
        <v>0</v>
      </c>
      <c r="ES623">
        <f t="shared" si="152"/>
        <v>0</v>
      </c>
      <c r="ET623">
        <f t="shared" si="153"/>
        <v>0</v>
      </c>
      <c r="EU623">
        <f t="shared" si="154"/>
        <v>0</v>
      </c>
      <c r="EV623">
        <f t="shared" si="155"/>
        <v>0</v>
      </c>
      <c r="EW623">
        <f t="shared" si="156"/>
        <v>0</v>
      </c>
      <c r="EX623">
        <f t="shared" si="157"/>
        <v>0</v>
      </c>
      <c r="EY623" s="8">
        <v>1.32</v>
      </c>
      <c r="EZ623">
        <v>1</v>
      </c>
      <c r="FA623" s="2">
        <v>41474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1</v>
      </c>
      <c r="FV623" s="2">
        <v>41496</v>
      </c>
      <c r="FW623">
        <v>0</v>
      </c>
      <c r="FX623">
        <v>1</v>
      </c>
      <c r="FY623">
        <v>0</v>
      </c>
      <c r="FZ623">
        <v>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1</v>
      </c>
      <c r="GY623">
        <v>1</v>
      </c>
      <c r="GZ623" s="2">
        <v>41474</v>
      </c>
      <c r="HA623">
        <v>2</v>
      </c>
      <c r="HB623">
        <v>1</v>
      </c>
      <c r="HC623" s="2">
        <v>41532</v>
      </c>
      <c r="HD623">
        <v>6</v>
      </c>
      <c r="HE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1</v>
      </c>
      <c r="HR623">
        <f>HD623</f>
        <v>6</v>
      </c>
      <c r="HS623" t="s">
        <v>279</v>
      </c>
      <c r="HT623">
        <v>0</v>
      </c>
      <c r="HU623">
        <v>1</v>
      </c>
      <c r="HV623">
        <v>1</v>
      </c>
      <c r="HW623" s="2">
        <v>41586</v>
      </c>
      <c r="HX623">
        <v>0</v>
      </c>
      <c r="HZ623">
        <v>140</v>
      </c>
      <c r="IA623">
        <v>1</v>
      </c>
      <c r="IB623">
        <v>28</v>
      </c>
      <c r="IC623">
        <v>1</v>
      </c>
      <c r="ID623">
        <v>1</v>
      </c>
      <c r="IE623">
        <v>3</v>
      </c>
    </row>
    <row r="624" spans="1:239" x14ac:dyDescent="0.35">
      <c r="A624">
        <v>40</v>
      </c>
      <c r="B624">
        <v>1</v>
      </c>
      <c r="C624" s="9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f t="shared" si="145"/>
        <v>0</v>
      </c>
      <c r="M624">
        <v>2</v>
      </c>
      <c r="N624">
        <v>0</v>
      </c>
      <c r="O624">
        <v>0</v>
      </c>
      <c r="P624">
        <v>1</v>
      </c>
      <c r="Q624">
        <f t="shared" si="146"/>
        <v>0</v>
      </c>
      <c r="R624" s="8">
        <v>10</v>
      </c>
      <c r="S624" s="8">
        <v>0.1403511997055881</v>
      </c>
      <c r="T624">
        <v>2</v>
      </c>
      <c r="U624">
        <v>0</v>
      </c>
      <c r="V624">
        <v>0</v>
      </c>
      <c r="W624">
        <v>1</v>
      </c>
      <c r="X624" s="8">
        <v>0.14889158486820339</v>
      </c>
      <c r="Y624">
        <v>0</v>
      </c>
      <c r="Z624" s="8">
        <v>124</v>
      </c>
      <c r="AA624" s="8">
        <v>74</v>
      </c>
      <c r="AB624" s="8">
        <v>98</v>
      </c>
      <c r="AC624">
        <v>0</v>
      </c>
      <c r="AD624" s="8">
        <v>1.8561151079136691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s="8">
        <v>47</v>
      </c>
      <c r="AL624" s="8">
        <v>57</v>
      </c>
      <c r="AM624" s="6">
        <v>6.7</v>
      </c>
      <c r="AN624">
        <v>1</v>
      </c>
      <c r="AO624" s="8">
        <v>122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 s="8">
        <v>3</v>
      </c>
      <c r="AW624">
        <v>0</v>
      </c>
      <c r="AX624">
        <v>0</v>
      </c>
      <c r="AY624">
        <v>1</v>
      </c>
      <c r="AZ624" s="8">
        <v>28</v>
      </c>
      <c r="BA624" s="8">
        <v>28</v>
      </c>
      <c r="BB624" t="s">
        <v>234</v>
      </c>
      <c r="BE624" s="2">
        <v>42495</v>
      </c>
      <c r="BF624" s="8"/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2</v>
      </c>
      <c r="BO624">
        <v>10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2</v>
      </c>
      <c r="CJ624">
        <v>0</v>
      </c>
      <c r="CK624">
        <v>1</v>
      </c>
      <c r="CL624">
        <v>0</v>
      </c>
      <c r="CM624">
        <v>0</v>
      </c>
      <c r="CN624" s="6">
        <v>2.2000000000000002</v>
      </c>
      <c r="CO624" s="8">
        <v>0</v>
      </c>
      <c r="CP624" s="8">
        <v>100</v>
      </c>
      <c r="CQ624" s="8">
        <v>0</v>
      </c>
      <c r="CR624" s="8">
        <v>58.5</v>
      </c>
      <c r="CS624">
        <v>0</v>
      </c>
      <c r="CT624" s="4">
        <v>0.47177419354838712</v>
      </c>
      <c r="CU624" s="8">
        <v>65.5</v>
      </c>
      <c r="CV624" s="8">
        <v>54.999999999999993</v>
      </c>
      <c r="CW624" s="8">
        <v>1</v>
      </c>
      <c r="CX624">
        <v>1</v>
      </c>
      <c r="CY624" s="2">
        <v>42503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0</v>
      </c>
      <c r="DG624">
        <v>1</v>
      </c>
      <c r="DH624">
        <v>1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1</v>
      </c>
      <c r="DV624">
        <v>0</v>
      </c>
      <c r="DW624">
        <v>0</v>
      </c>
      <c r="DX624">
        <v>1</v>
      </c>
      <c r="DY624">
        <v>0</v>
      </c>
      <c r="DZ624">
        <v>0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f t="shared" si="147"/>
        <v>0</v>
      </c>
      <c r="EO624">
        <f t="shared" si="148"/>
        <v>0</v>
      </c>
      <c r="EP624">
        <f t="shared" si="149"/>
        <v>0</v>
      </c>
      <c r="EQ624">
        <f t="shared" si="150"/>
        <v>0</v>
      </c>
      <c r="ER624">
        <f t="shared" si="151"/>
        <v>0</v>
      </c>
      <c r="ES624">
        <f t="shared" si="152"/>
        <v>1</v>
      </c>
      <c r="ET624">
        <f t="shared" si="153"/>
        <v>1</v>
      </c>
      <c r="EU624">
        <f t="shared" si="154"/>
        <v>1</v>
      </c>
      <c r="EV624">
        <f t="shared" si="155"/>
        <v>1</v>
      </c>
      <c r="EW624">
        <f t="shared" si="156"/>
        <v>1</v>
      </c>
      <c r="EX624">
        <f t="shared" si="157"/>
        <v>0</v>
      </c>
      <c r="EY624" s="8">
        <v>1.849315068493151</v>
      </c>
      <c r="EZ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HA624">
        <v>0</v>
      </c>
      <c r="HB624">
        <v>0</v>
      </c>
      <c r="HD624">
        <v>0</v>
      </c>
      <c r="HE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f>HA624</f>
        <v>0</v>
      </c>
      <c r="HT624">
        <v>0</v>
      </c>
      <c r="HU624">
        <v>1</v>
      </c>
      <c r="HV624">
        <v>0</v>
      </c>
      <c r="HW624" s="2">
        <v>42552</v>
      </c>
      <c r="HX624">
        <v>1</v>
      </c>
      <c r="HY624" s="2">
        <v>43010</v>
      </c>
      <c r="HZ624">
        <v>57</v>
      </c>
      <c r="IA624">
        <v>1</v>
      </c>
      <c r="ID624">
        <v>0</v>
      </c>
      <c r="IE624">
        <v>0</v>
      </c>
    </row>
    <row r="625" spans="1:239" x14ac:dyDescent="0.35">
      <c r="A625">
        <v>76</v>
      </c>
      <c r="B625">
        <v>1</v>
      </c>
      <c r="C625" s="9">
        <v>2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f t="shared" si="145"/>
        <v>1</v>
      </c>
      <c r="M625">
        <v>2</v>
      </c>
      <c r="N625">
        <v>0</v>
      </c>
      <c r="O625">
        <v>0</v>
      </c>
      <c r="P625">
        <v>1</v>
      </c>
      <c r="Q625">
        <f t="shared" si="146"/>
        <v>0</v>
      </c>
      <c r="R625" s="8">
        <v>6</v>
      </c>
      <c r="S625" s="8">
        <v>0.35840303409975949</v>
      </c>
      <c r="T625">
        <v>2</v>
      </c>
      <c r="U625">
        <v>0</v>
      </c>
      <c r="V625">
        <v>0</v>
      </c>
      <c r="W625">
        <v>1</v>
      </c>
      <c r="X625" s="8">
        <v>21</v>
      </c>
      <c r="Y625">
        <v>0</v>
      </c>
      <c r="Z625" s="8">
        <v>127</v>
      </c>
      <c r="AA625" s="8">
        <v>60</v>
      </c>
      <c r="AB625" s="8">
        <v>97</v>
      </c>
      <c r="AC625">
        <v>0</v>
      </c>
      <c r="AD625" s="8">
        <v>2.140625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 s="8">
        <v>35.868767178281672</v>
      </c>
      <c r="AL625" s="8">
        <v>50</v>
      </c>
      <c r="AM625" s="6">
        <v>5.7</v>
      </c>
      <c r="AN625">
        <v>1</v>
      </c>
      <c r="AO625" s="8">
        <v>55</v>
      </c>
      <c r="AP625">
        <v>2</v>
      </c>
      <c r="AQ625">
        <v>1</v>
      </c>
      <c r="AR625">
        <v>1</v>
      </c>
      <c r="AS625">
        <v>0</v>
      </c>
      <c r="AT625">
        <v>0</v>
      </c>
      <c r="AU625">
        <v>0</v>
      </c>
      <c r="AV625" s="8">
        <v>2</v>
      </c>
      <c r="AW625">
        <v>0</v>
      </c>
      <c r="AX625">
        <v>1</v>
      </c>
      <c r="AY625">
        <v>0</v>
      </c>
      <c r="AZ625" s="8">
        <v>117</v>
      </c>
      <c r="BA625" s="8">
        <v>0</v>
      </c>
      <c r="BB625" t="s">
        <v>220</v>
      </c>
      <c r="BE625" s="2">
        <v>42690</v>
      </c>
      <c r="BF625" s="8"/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7</v>
      </c>
      <c r="BO625">
        <v>16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1</v>
      </c>
      <c r="CI625">
        <v>3</v>
      </c>
      <c r="CJ625">
        <v>1</v>
      </c>
      <c r="CK625">
        <v>1</v>
      </c>
      <c r="CL625">
        <v>1</v>
      </c>
      <c r="CM625">
        <v>1</v>
      </c>
      <c r="CN625" s="6">
        <v>1.7</v>
      </c>
      <c r="CO625" s="8">
        <v>0</v>
      </c>
      <c r="CP625" s="8">
        <v>100</v>
      </c>
      <c r="CQ625" s="8">
        <v>0</v>
      </c>
      <c r="CR625" s="8">
        <v>58.5</v>
      </c>
      <c r="CS625">
        <v>0</v>
      </c>
      <c r="CT625" s="4">
        <v>0.46062992125984253</v>
      </c>
      <c r="CU625" s="8">
        <v>68.5</v>
      </c>
      <c r="CV625" s="8">
        <v>51.5</v>
      </c>
      <c r="CW625" s="8">
        <v>1</v>
      </c>
      <c r="CX625">
        <v>1</v>
      </c>
      <c r="CY625" s="2">
        <v>42692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0</v>
      </c>
      <c r="DG625">
        <v>1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1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0</v>
      </c>
      <c r="EB625">
        <v>0</v>
      </c>
      <c r="EC625">
        <v>1</v>
      </c>
      <c r="ED625">
        <v>1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</v>
      </c>
      <c r="EL625">
        <v>0</v>
      </c>
      <c r="EM625">
        <v>0</v>
      </c>
      <c r="EN625">
        <f t="shared" si="147"/>
        <v>1</v>
      </c>
      <c r="EO625">
        <f t="shared" si="148"/>
        <v>1</v>
      </c>
      <c r="EP625">
        <f t="shared" si="149"/>
        <v>1</v>
      </c>
      <c r="EQ625">
        <f t="shared" si="150"/>
        <v>1</v>
      </c>
      <c r="ER625">
        <f t="shared" si="151"/>
        <v>1</v>
      </c>
      <c r="ES625">
        <f t="shared" si="152"/>
        <v>1</v>
      </c>
      <c r="ET625">
        <f t="shared" si="153"/>
        <v>1</v>
      </c>
      <c r="EU625">
        <f t="shared" si="154"/>
        <v>1</v>
      </c>
      <c r="EV625">
        <f t="shared" si="155"/>
        <v>1</v>
      </c>
      <c r="EW625">
        <f t="shared" si="156"/>
        <v>1</v>
      </c>
      <c r="EX625">
        <f t="shared" si="157"/>
        <v>1</v>
      </c>
      <c r="EY625" s="8">
        <v>1.3150684931506851</v>
      </c>
      <c r="EZ625">
        <v>1</v>
      </c>
      <c r="FA625" s="2">
        <v>42714</v>
      </c>
      <c r="FB625">
        <v>0</v>
      </c>
      <c r="FC625">
        <v>1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0</v>
      </c>
      <c r="FJ625">
        <v>0</v>
      </c>
      <c r="FK625">
        <v>1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1</v>
      </c>
      <c r="GZ625" s="2">
        <v>42701</v>
      </c>
      <c r="HA625">
        <v>3</v>
      </c>
      <c r="HB625">
        <v>0</v>
      </c>
      <c r="HD625">
        <v>0</v>
      </c>
      <c r="HE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f>HA625</f>
        <v>3</v>
      </c>
      <c r="HS625" t="s">
        <v>267</v>
      </c>
      <c r="HT625">
        <v>0</v>
      </c>
      <c r="HU625">
        <v>1</v>
      </c>
      <c r="HV625">
        <v>1</v>
      </c>
      <c r="HW625" s="2">
        <v>43015</v>
      </c>
      <c r="HX625">
        <v>1</v>
      </c>
      <c r="HY625" s="2">
        <v>43161</v>
      </c>
      <c r="HZ625">
        <v>325</v>
      </c>
      <c r="IA625">
        <v>1</v>
      </c>
      <c r="IB625">
        <v>11</v>
      </c>
      <c r="IC625">
        <v>1</v>
      </c>
      <c r="ID625">
        <v>1</v>
      </c>
      <c r="IE625">
        <v>1</v>
      </c>
    </row>
    <row r="626" spans="1:239" x14ac:dyDescent="0.35">
      <c r="A626">
        <v>61</v>
      </c>
      <c r="B626">
        <v>1</v>
      </c>
      <c r="C626" s="9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f t="shared" si="145"/>
        <v>0</v>
      </c>
      <c r="M626">
        <v>2</v>
      </c>
      <c r="N626">
        <v>0</v>
      </c>
      <c r="O626">
        <v>0</v>
      </c>
      <c r="P626">
        <v>1</v>
      </c>
      <c r="Q626">
        <f t="shared" si="146"/>
        <v>0</v>
      </c>
      <c r="R626" s="8">
        <v>0.23080352849636751</v>
      </c>
      <c r="S626" s="8">
        <v>0.10876193111080371</v>
      </c>
      <c r="T626">
        <v>2</v>
      </c>
      <c r="U626">
        <v>0</v>
      </c>
      <c r="V626">
        <v>0</v>
      </c>
      <c r="W626">
        <v>1</v>
      </c>
      <c r="X626" s="8">
        <v>0.18306023639376059</v>
      </c>
      <c r="Y626">
        <v>0</v>
      </c>
      <c r="Z626" s="8">
        <v>100</v>
      </c>
      <c r="AA626" s="8">
        <v>60</v>
      </c>
      <c r="AB626" s="8">
        <v>98</v>
      </c>
      <c r="AC626">
        <v>1</v>
      </c>
      <c r="AD626" s="8">
        <v>1.9407407407407411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 s="8">
        <v>20</v>
      </c>
      <c r="AL626" s="8">
        <v>54</v>
      </c>
      <c r="AM626" s="6">
        <v>6.9</v>
      </c>
      <c r="AN626">
        <v>1</v>
      </c>
      <c r="AO626" s="8">
        <v>78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 s="8">
        <v>2</v>
      </c>
      <c r="AW626">
        <v>0</v>
      </c>
      <c r="AX626">
        <v>1</v>
      </c>
      <c r="AY626">
        <v>0</v>
      </c>
      <c r="AZ626" s="8">
        <v>152</v>
      </c>
      <c r="BA626" s="8">
        <v>0</v>
      </c>
      <c r="BB626" t="s">
        <v>220</v>
      </c>
      <c r="BE626" s="2">
        <v>41639</v>
      </c>
      <c r="BF626" s="8"/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5</v>
      </c>
      <c r="BO626">
        <v>15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2</v>
      </c>
      <c r="CJ626">
        <v>0</v>
      </c>
      <c r="CK626">
        <v>1</v>
      </c>
      <c r="CL626">
        <v>0</v>
      </c>
      <c r="CM626">
        <v>1</v>
      </c>
      <c r="CN626" s="6">
        <v>2.1306684672949809</v>
      </c>
      <c r="CO626" s="8">
        <v>0</v>
      </c>
      <c r="CP626" s="8">
        <v>100</v>
      </c>
      <c r="CQ626" s="8">
        <v>0</v>
      </c>
      <c r="CR626" s="8">
        <v>59</v>
      </c>
      <c r="CS626">
        <v>0</v>
      </c>
      <c r="CT626" s="4">
        <v>0.59</v>
      </c>
      <c r="CU626" s="8">
        <v>41</v>
      </c>
      <c r="CV626" s="8">
        <v>37.5</v>
      </c>
      <c r="CW626" s="8">
        <v>1</v>
      </c>
      <c r="CX626">
        <v>1</v>
      </c>
      <c r="CY626" s="2">
        <v>41643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0</v>
      </c>
      <c r="DG626">
        <v>1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1</v>
      </c>
      <c r="DS626">
        <v>1</v>
      </c>
      <c r="DT626">
        <v>1</v>
      </c>
      <c r="DU626">
        <v>0</v>
      </c>
      <c r="DV626">
        <v>0</v>
      </c>
      <c r="DW626">
        <v>0</v>
      </c>
      <c r="DX626">
        <v>1</v>
      </c>
      <c r="DY626">
        <v>0</v>
      </c>
      <c r="DZ626">
        <v>0</v>
      </c>
      <c r="EA626">
        <v>0</v>
      </c>
      <c r="EB626">
        <v>1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1</v>
      </c>
      <c r="EM626">
        <v>1</v>
      </c>
      <c r="EN626">
        <f t="shared" si="147"/>
        <v>0</v>
      </c>
      <c r="EO626">
        <f t="shared" si="148"/>
        <v>0</v>
      </c>
      <c r="EP626">
        <f t="shared" si="149"/>
        <v>0</v>
      </c>
      <c r="EQ626">
        <f t="shared" si="150"/>
        <v>0</v>
      </c>
      <c r="ER626">
        <f t="shared" si="151"/>
        <v>0</v>
      </c>
      <c r="ES626">
        <f t="shared" si="152"/>
        <v>1</v>
      </c>
      <c r="ET626">
        <f t="shared" si="153"/>
        <v>0</v>
      </c>
      <c r="EU626">
        <f t="shared" si="154"/>
        <v>0</v>
      </c>
      <c r="EV626">
        <f t="shared" si="155"/>
        <v>1</v>
      </c>
      <c r="EW626">
        <f t="shared" si="156"/>
        <v>0</v>
      </c>
      <c r="EX626">
        <f t="shared" si="157"/>
        <v>0</v>
      </c>
      <c r="EY626" s="8">
        <v>1.986666666666667</v>
      </c>
      <c r="EZ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 s="2">
        <v>41658</v>
      </c>
      <c r="HA626">
        <v>6</v>
      </c>
      <c r="HB626">
        <v>1</v>
      </c>
      <c r="HC626" s="2">
        <v>41812</v>
      </c>
      <c r="HD626">
        <v>8</v>
      </c>
      <c r="HE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f>HD626</f>
        <v>8</v>
      </c>
      <c r="HT626">
        <v>0</v>
      </c>
      <c r="HU626">
        <v>0</v>
      </c>
      <c r="HV626">
        <v>1</v>
      </c>
      <c r="HX626">
        <v>1</v>
      </c>
      <c r="HY626" s="2">
        <v>41855</v>
      </c>
      <c r="IB626">
        <v>19</v>
      </c>
      <c r="IC626">
        <v>1</v>
      </c>
      <c r="ID626">
        <v>1</v>
      </c>
      <c r="IE626">
        <v>3</v>
      </c>
    </row>
    <row r="627" spans="1:239" x14ac:dyDescent="0.35">
      <c r="A627">
        <v>76</v>
      </c>
      <c r="B627">
        <v>1</v>
      </c>
      <c r="C627" s="9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f t="shared" si="145"/>
        <v>0</v>
      </c>
      <c r="M627">
        <v>1</v>
      </c>
      <c r="N627">
        <v>0</v>
      </c>
      <c r="O627">
        <v>1</v>
      </c>
      <c r="P627">
        <v>0</v>
      </c>
      <c r="Q627">
        <f t="shared" si="146"/>
        <v>1</v>
      </c>
      <c r="R627" s="8">
        <v>0</v>
      </c>
      <c r="S627" s="8">
        <v>0.1092876254453873</v>
      </c>
      <c r="T627">
        <v>2</v>
      </c>
      <c r="U627">
        <v>0</v>
      </c>
      <c r="V627">
        <v>0</v>
      </c>
      <c r="W627">
        <v>1</v>
      </c>
      <c r="X627" s="8">
        <v>0.11937521801480561</v>
      </c>
      <c r="Y627">
        <v>0</v>
      </c>
      <c r="Z627" s="8">
        <v>135</v>
      </c>
      <c r="AA627" s="8">
        <v>70</v>
      </c>
      <c r="AB627" s="8">
        <v>96</v>
      </c>
      <c r="AC627">
        <v>0</v>
      </c>
      <c r="AD627" s="8">
        <v>1.8879999999999999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 s="8">
        <v>20</v>
      </c>
      <c r="AL627" s="8">
        <v>92</v>
      </c>
      <c r="AM627" s="6">
        <v>7.4</v>
      </c>
      <c r="AN627">
        <v>0</v>
      </c>
      <c r="AO627" s="8">
        <v>28</v>
      </c>
      <c r="AP627">
        <v>4</v>
      </c>
      <c r="AQ627">
        <v>1</v>
      </c>
      <c r="AR627">
        <v>0</v>
      </c>
      <c r="AS627">
        <v>0</v>
      </c>
      <c r="AT627">
        <v>1</v>
      </c>
      <c r="AU627">
        <v>0</v>
      </c>
      <c r="AV627" s="8">
        <v>3</v>
      </c>
      <c r="AW627">
        <v>0</v>
      </c>
      <c r="AX627">
        <v>0</v>
      </c>
      <c r="AY627">
        <v>1</v>
      </c>
      <c r="AZ627" s="8">
        <v>189</v>
      </c>
      <c r="BA627" s="8">
        <v>164.71341415322479</v>
      </c>
      <c r="BB627" t="s">
        <v>220</v>
      </c>
      <c r="BC627" t="s">
        <v>232</v>
      </c>
      <c r="BE627" s="2">
        <v>41487</v>
      </c>
      <c r="BF627" s="8"/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5</v>
      </c>
      <c r="BO627">
        <v>14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3</v>
      </c>
      <c r="CJ627">
        <v>1</v>
      </c>
      <c r="CK627">
        <v>1</v>
      </c>
      <c r="CL627">
        <v>1</v>
      </c>
      <c r="CM627">
        <v>1</v>
      </c>
      <c r="CN627" s="6">
        <v>3.9</v>
      </c>
      <c r="CO627" s="8">
        <v>0</v>
      </c>
      <c r="CP627" s="8">
        <v>0</v>
      </c>
      <c r="CQ627" s="8">
        <v>100</v>
      </c>
      <c r="CR627" s="8">
        <v>59</v>
      </c>
      <c r="CS627">
        <v>0</v>
      </c>
      <c r="CT627" s="4">
        <v>0.43703703703703706</v>
      </c>
      <c r="CU627" s="8">
        <v>76</v>
      </c>
      <c r="CV627" s="8">
        <v>119</v>
      </c>
      <c r="CW627" s="8">
        <v>1</v>
      </c>
      <c r="CX627">
        <v>1</v>
      </c>
      <c r="CY627" s="2">
        <v>41493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0</v>
      </c>
      <c r="DG627">
        <v>1</v>
      </c>
      <c r="DH627">
        <v>1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1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</v>
      </c>
      <c r="EK627">
        <v>0</v>
      </c>
      <c r="EL627">
        <v>0</v>
      </c>
      <c r="EM627">
        <v>0</v>
      </c>
      <c r="EN627">
        <f t="shared" si="147"/>
        <v>1</v>
      </c>
      <c r="EO627">
        <f t="shared" si="148"/>
        <v>0</v>
      </c>
      <c r="EP627">
        <f t="shared" si="149"/>
        <v>1</v>
      </c>
      <c r="EQ627">
        <f t="shared" si="150"/>
        <v>0</v>
      </c>
      <c r="ER627">
        <f t="shared" si="151"/>
        <v>0</v>
      </c>
      <c r="ES627">
        <f t="shared" si="152"/>
        <v>1</v>
      </c>
      <c r="ET627">
        <f t="shared" si="153"/>
        <v>1</v>
      </c>
      <c r="EU627">
        <f t="shared" si="154"/>
        <v>0</v>
      </c>
      <c r="EV627">
        <f t="shared" si="155"/>
        <v>0</v>
      </c>
      <c r="EW627">
        <f t="shared" si="156"/>
        <v>0</v>
      </c>
      <c r="EX627">
        <f t="shared" si="157"/>
        <v>1</v>
      </c>
      <c r="EY627" s="8">
        <v>1.7671232876712331</v>
      </c>
      <c r="EZ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1</v>
      </c>
      <c r="GY627">
        <v>0</v>
      </c>
      <c r="HA627">
        <v>0</v>
      </c>
      <c r="HB627">
        <v>0</v>
      </c>
      <c r="HD627">
        <v>0</v>
      </c>
      <c r="HE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f>HA627</f>
        <v>0</v>
      </c>
      <c r="HT627">
        <v>0</v>
      </c>
      <c r="HU627">
        <v>1</v>
      </c>
      <c r="HV627">
        <v>0</v>
      </c>
      <c r="HW627" s="2">
        <v>41733</v>
      </c>
      <c r="HX627">
        <v>1</v>
      </c>
      <c r="HY627" s="2">
        <v>42041</v>
      </c>
      <c r="HZ627">
        <v>246</v>
      </c>
      <c r="IA627">
        <v>1</v>
      </c>
      <c r="ID627">
        <v>0</v>
      </c>
      <c r="IE627">
        <v>0</v>
      </c>
    </row>
    <row r="628" spans="1:239" x14ac:dyDescent="0.35">
      <c r="A628">
        <v>61</v>
      </c>
      <c r="B628">
        <v>1</v>
      </c>
      <c r="C628" s="9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f t="shared" si="145"/>
        <v>0</v>
      </c>
      <c r="M628">
        <v>2</v>
      </c>
      <c r="N628">
        <v>0</v>
      </c>
      <c r="O628">
        <v>0</v>
      </c>
      <c r="P628">
        <v>1</v>
      </c>
      <c r="Q628">
        <f t="shared" si="146"/>
        <v>0</v>
      </c>
      <c r="R628" s="8">
        <v>9.4376720408965789E-2</v>
      </c>
      <c r="S628" s="8">
        <v>2.0821765685730149E-2</v>
      </c>
      <c r="T628">
        <v>2</v>
      </c>
      <c r="U628">
        <v>0</v>
      </c>
      <c r="V628">
        <v>0</v>
      </c>
      <c r="W628">
        <v>1</v>
      </c>
      <c r="X628" s="8">
        <v>0.202425680857171</v>
      </c>
      <c r="Y628">
        <v>0</v>
      </c>
      <c r="Z628" s="8">
        <v>100</v>
      </c>
      <c r="AA628" s="8">
        <v>60</v>
      </c>
      <c r="AB628" s="8">
        <v>98</v>
      </c>
      <c r="AC628">
        <v>1</v>
      </c>
      <c r="AD628" s="8">
        <v>1.916666666666667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 s="8">
        <v>20</v>
      </c>
      <c r="AL628" s="8">
        <v>54</v>
      </c>
      <c r="AM628" s="6">
        <v>6.9</v>
      </c>
      <c r="AN628">
        <v>1</v>
      </c>
      <c r="AO628" s="8">
        <v>78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 s="8">
        <v>2</v>
      </c>
      <c r="AW628">
        <v>0</v>
      </c>
      <c r="AX628">
        <v>1</v>
      </c>
      <c r="AY628">
        <v>0</v>
      </c>
      <c r="AZ628" s="8">
        <v>145.5</v>
      </c>
      <c r="BA628" s="8">
        <v>0</v>
      </c>
      <c r="BB628" t="s">
        <v>220</v>
      </c>
      <c r="BE628" s="2">
        <v>41639</v>
      </c>
      <c r="BF628" s="8"/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7</v>
      </c>
      <c r="BO628">
        <v>11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2</v>
      </c>
      <c r="CJ628">
        <v>0</v>
      </c>
      <c r="CK628">
        <v>1</v>
      </c>
      <c r="CL628">
        <v>0</v>
      </c>
      <c r="CM628">
        <v>0</v>
      </c>
      <c r="CN628" s="6">
        <v>0.2</v>
      </c>
      <c r="CO628" s="8">
        <v>80</v>
      </c>
      <c r="CP628" s="8">
        <v>0</v>
      </c>
      <c r="CQ628" s="8">
        <v>20</v>
      </c>
      <c r="CR628" s="8">
        <v>59.5</v>
      </c>
      <c r="CS628">
        <v>0</v>
      </c>
      <c r="CT628" s="4">
        <v>0.59499999999999997</v>
      </c>
      <c r="CU628" s="8">
        <v>40.5</v>
      </c>
      <c r="CV628" s="8">
        <v>58.101875246259837</v>
      </c>
      <c r="CW628" s="8">
        <v>1</v>
      </c>
      <c r="CX628">
        <v>1</v>
      </c>
      <c r="CY628" s="2">
        <v>41643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1</v>
      </c>
      <c r="DS628">
        <v>1</v>
      </c>
      <c r="DT628">
        <v>1</v>
      </c>
      <c r="DU628">
        <v>0</v>
      </c>
      <c r="DV628">
        <v>0</v>
      </c>
      <c r="DW628">
        <v>0</v>
      </c>
      <c r="DX628">
        <v>1</v>
      </c>
      <c r="DY628">
        <v>0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f t="shared" si="147"/>
        <v>1</v>
      </c>
      <c r="EO628">
        <f t="shared" si="148"/>
        <v>1</v>
      </c>
      <c r="EP628">
        <f t="shared" si="149"/>
        <v>0</v>
      </c>
      <c r="EQ628">
        <f t="shared" si="150"/>
        <v>0</v>
      </c>
      <c r="ER628">
        <f t="shared" si="151"/>
        <v>0</v>
      </c>
      <c r="ES628">
        <f t="shared" si="152"/>
        <v>1</v>
      </c>
      <c r="ET628">
        <f t="shared" si="153"/>
        <v>0</v>
      </c>
      <c r="EU628">
        <f t="shared" si="154"/>
        <v>0</v>
      </c>
      <c r="EV628">
        <f t="shared" si="155"/>
        <v>1</v>
      </c>
      <c r="EW628">
        <f t="shared" si="156"/>
        <v>0</v>
      </c>
      <c r="EX628">
        <f t="shared" si="157"/>
        <v>0</v>
      </c>
      <c r="EY628" s="8">
        <v>1.8266666666666671</v>
      </c>
      <c r="EZ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</v>
      </c>
      <c r="GZ628" s="2">
        <v>41677</v>
      </c>
      <c r="HA628">
        <v>1</v>
      </c>
      <c r="HB628">
        <v>1</v>
      </c>
      <c r="HC628" s="2">
        <v>41721</v>
      </c>
      <c r="HD628">
        <v>1</v>
      </c>
      <c r="HE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1</v>
      </c>
      <c r="HR628">
        <f>HD628</f>
        <v>1</v>
      </c>
      <c r="HS628" t="s">
        <v>297</v>
      </c>
      <c r="HT628">
        <v>0</v>
      </c>
      <c r="HU628">
        <v>0</v>
      </c>
      <c r="HV628">
        <v>1</v>
      </c>
      <c r="HX628">
        <v>1</v>
      </c>
      <c r="HY628" s="2">
        <v>41855</v>
      </c>
      <c r="IB628">
        <v>38</v>
      </c>
      <c r="IC628">
        <v>1</v>
      </c>
      <c r="ID628">
        <v>1</v>
      </c>
      <c r="IE628">
        <v>2</v>
      </c>
    </row>
    <row r="629" spans="1:239" x14ac:dyDescent="0.35">
      <c r="A629">
        <v>60</v>
      </c>
      <c r="B629">
        <v>2</v>
      </c>
      <c r="C629" s="9">
        <v>2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f t="shared" si="145"/>
        <v>1</v>
      </c>
      <c r="M629">
        <v>0</v>
      </c>
      <c r="N629">
        <v>1</v>
      </c>
      <c r="O629">
        <v>0</v>
      </c>
      <c r="P629">
        <v>0</v>
      </c>
      <c r="Q629">
        <f t="shared" si="146"/>
        <v>1</v>
      </c>
      <c r="R629" s="8">
        <v>0</v>
      </c>
      <c r="S629" s="8">
        <v>0</v>
      </c>
      <c r="T629">
        <v>0</v>
      </c>
      <c r="U629">
        <v>1</v>
      </c>
      <c r="V629">
        <v>0</v>
      </c>
      <c r="W629">
        <v>0</v>
      </c>
      <c r="X629" s="8">
        <v>0</v>
      </c>
      <c r="Y629">
        <v>0</v>
      </c>
      <c r="Z629" s="8">
        <v>138</v>
      </c>
      <c r="AA629" s="8">
        <v>78</v>
      </c>
      <c r="AB629" s="8">
        <v>98</v>
      </c>
      <c r="AC629">
        <v>0</v>
      </c>
      <c r="AD629" s="8">
        <v>1.9710144927536231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 s="8">
        <v>39</v>
      </c>
      <c r="AL629" s="8">
        <v>47</v>
      </c>
      <c r="AM629" s="6">
        <v>8.4</v>
      </c>
      <c r="AN629">
        <v>0</v>
      </c>
      <c r="AO629" s="8">
        <v>86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 s="8">
        <v>3</v>
      </c>
      <c r="AW629">
        <v>0</v>
      </c>
      <c r="AX629">
        <v>0</v>
      </c>
      <c r="AY629">
        <v>1</v>
      </c>
      <c r="AZ629" s="8">
        <v>283</v>
      </c>
      <c r="BA629" s="8">
        <v>206.20762859429709</v>
      </c>
      <c r="BB629" t="s">
        <v>223</v>
      </c>
      <c r="BC629" t="s">
        <v>247</v>
      </c>
      <c r="BE629" s="2">
        <v>41702</v>
      </c>
      <c r="BF629" s="8"/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14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2</v>
      </c>
      <c r="CJ629">
        <v>0</v>
      </c>
      <c r="CK629">
        <v>1</v>
      </c>
      <c r="CL629">
        <v>0</v>
      </c>
      <c r="CM629">
        <v>1</v>
      </c>
      <c r="CN629" s="6">
        <v>0.75256563027511003</v>
      </c>
      <c r="CO629" s="8">
        <v>0</v>
      </c>
      <c r="CP629" s="8">
        <v>100</v>
      </c>
      <c r="CQ629" s="8">
        <v>0</v>
      </c>
      <c r="CR629" s="8">
        <v>59.5</v>
      </c>
      <c r="CS629">
        <v>0</v>
      </c>
      <c r="CT629" s="4">
        <v>0.4311594202898551</v>
      </c>
      <c r="CU629" s="8">
        <v>78.5</v>
      </c>
      <c r="CV629" s="8">
        <v>42</v>
      </c>
      <c r="CW629" s="8">
        <v>1</v>
      </c>
      <c r="CX629">
        <v>1</v>
      </c>
      <c r="CY629" s="2">
        <v>41704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0</v>
      </c>
      <c r="DG629">
        <v>0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1</v>
      </c>
      <c r="DR629">
        <v>1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f t="shared" si="147"/>
        <v>1</v>
      </c>
      <c r="EO629">
        <f t="shared" si="148"/>
        <v>1</v>
      </c>
      <c r="EP629">
        <f t="shared" si="149"/>
        <v>1</v>
      </c>
      <c r="EQ629">
        <f t="shared" si="150"/>
        <v>0</v>
      </c>
      <c r="ER629">
        <f t="shared" si="151"/>
        <v>1</v>
      </c>
      <c r="ES629">
        <f t="shared" si="152"/>
        <v>1</v>
      </c>
      <c r="ET629">
        <f t="shared" si="153"/>
        <v>1</v>
      </c>
      <c r="EU629">
        <f t="shared" si="154"/>
        <v>0</v>
      </c>
      <c r="EV629">
        <f t="shared" si="155"/>
        <v>1</v>
      </c>
      <c r="EW629">
        <f t="shared" si="156"/>
        <v>1</v>
      </c>
      <c r="EX629">
        <f t="shared" si="157"/>
        <v>1</v>
      </c>
      <c r="EY629" s="8">
        <v>1.810810810810811</v>
      </c>
      <c r="EZ629">
        <v>1</v>
      </c>
      <c r="FA629" s="2">
        <v>41710</v>
      </c>
      <c r="FB629">
        <v>0</v>
      </c>
      <c r="FC629">
        <v>1</v>
      </c>
      <c r="FD629">
        <v>0</v>
      </c>
      <c r="FE629">
        <v>0</v>
      </c>
      <c r="FF629">
        <v>1</v>
      </c>
      <c r="FG629">
        <v>1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0</v>
      </c>
      <c r="GQ629">
        <v>1</v>
      </c>
      <c r="GR629">
        <v>1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HA629">
        <v>0</v>
      </c>
      <c r="HB629">
        <v>0</v>
      </c>
      <c r="HD629">
        <v>0</v>
      </c>
      <c r="HE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f>HA629</f>
        <v>0</v>
      </c>
      <c r="HT629">
        <v>0</v>
      </c>
      <c r="HU629">
        <v>0</v>
      </c>
      <c r="HV629">
        <v>0</v>
      </c>
      <c r="HX629">
        <v>0</v>
      </c>
      <c r="ID629">
        <v>2</v>
      </c>
      <c r="IE629">
        <v>4</v>
      </c>
    </row>
    <row r="630" spans="1:239" x14ac:dyDescent="0.35">
      <c r="A630">
        <v>69</v>
      </c>
      <c r="B630">
        <v>2</v>
      </c>
      <c r="C630" s="9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f t="shared" si="145"/>
        <v>0</v>
      </c>
      <c r="M630">
        <v>1</v>
      </c>
      <c r="N630">
        <v>0</v>
      </c>
      <c r="O630">
        <v>1</v>
      </c>
      <c r="P630">
        <v>0</v>
      </c>
      <c r="Q630">
        <f t="shared" si="146"/>
        <v>1</v>
      </c>
      <c r="R630" s="8">
        <v>0</v>
      </c>
      <c r="S630" s="8">
        <v>5</v>
      </c>
      <c r="T630">
        <v>0</v>
      </c>
      <c r="U630">
        <v>1</v>
      </c>
      <c r="V630">
        <v>0</v>
      </c>
      <c r="W630">
        <v>0</v>
      </c>
      <c r="X630" s="8">
        <v>0</v>
      </c>
      <c r="Y630">
        <v>1</v>
      </c>
      <c r="Z630" s="8">
        <v>150</v>
      </c>
      <c r="AA630" s="8">
        <v>72</v>
      </c>
      <c r="AB630" s="8">
        <v>98</v>
      </c>
      <c r="AC630">
        <v>0</v>
      </c>
      <c r="AD630" s="8">
        <v>1.9455782312925169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s="8">
        <v>40.5</v>
      </c>
      <c r="AL630" s="8">
        <v>86</v>
      </c>
      <c r="AM630" s="6">
        <v>7.4</v>
      </c>
      <c r="AN630">
        <v>0</v>
      </c>
      <c r="AO630" s="8">
        <v>59</v>
      </c>
      <c r="AP630">
        <v>2</v>
      </c>
      <c r="AQ630">
        <v>1</v>
      </c>
      <c r="AR630">
        <v>1</v>
      </c>
      <c r="AS630">
        <v>0</v>
      </c>
      <c r="AT630">
        <v>0</v>
      </c>
      <c r="AU630">
        <v>0</v>
      </c>
      <c r="AV630" s="8">
        <v>3</v>
      </c>
      <c r="AW630">
        <v>0</v>
      </c>
      <c r="AX630">
        <v>0</v>
      </c>
      <c r="AY630">
        <v>1</v>
      </c>
      <c r="AZ630" s="8">
        <v>360</v>
      </c>
      <c r="BA630" s="8">
        <v>360</v>
      </c>
      <c r="BE630" s="2">
        <v>41837</v>
      </c>
      <c r="BF630" s="8"/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7</v>
      </c>
      <c r="BO630">
        <v>15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3</v>
      </c>
      <c r="CJ630">
        <v>1</v>
      </c>
      <c r="CK630">
        <v>1</v>
      </c>
      <c r="CL630">
        <v>1</v>
      </c>
      <c r="CM630">
        <v>1</v>
      </c>
      <c r="CN630" s="6">
        <v>0.7097725638613922</v>
      </c>
      <c r="CO630" s="8">
        <v>0.45400838053829418</v>
      </c>
      <c r="CP630" s="8">
        <v>0.10958348130485519</v>
      </c>
      <c r="CQ630" s="8">
        <v>99.43640813815685</v>
      </c>
      <c r="CR630" s="8">
        <v>61</v>
      </c>
      <c r="CS630">
        <v>0</v>
      </c>
      <c r="CT630" s="4">
        <v>0.40666666666666668</v>
      </c>
      <c r="CU630" s="8">
        <v>89</v>
      </c>
      <c r="CV630" s="8">
        <v>153</v>
      </c>
      <c r="CW630" s="8">
        <v>1</v>
      </c>
      <c r="CX630">
        <v>1</v>
      </c>
      <c r="CY630" s="2">
        <v>41871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1</v>
      </c>
      <c r="DU630">
        <v>0</v>
      </c>
      <c r="DV630">
        <v>0</v>
      </c>
      <c r="DW630">
        <v>0</v>
      </c>
      <c r="DX630">
        <v>1</v>
      </c>
      <c r="DY630">
        <v>0</v>
      </c>
      <c r="DZ630">
        <v>0</v>
      </c>
      <c r="EA630">
        <v>0</v>
      </c>
      <c r="EB630">
        <v>1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f t="shared" si="147"/>
        <v>0</v>
      </c>
      <c r="EO630">
        <f t="shared" si="148"/>
        <v>0</v>
      </c>
      <c r="EP630">
        <f t="shared" si="149"/>
        <v>0</v>
      </c>
      <c r="EQ630">
        <f t="shared" si="150"/>
        <v>0</v>
      </c>
      <c r="ER630">
        <f t="shared" si="151"/>
        <v>0</v>
      </c>
      <c r="ES630">
        <f t="shared" si="152"/>
        <v>1</v>
      </c>
      <c r="ET630">
        <f t="shared" si="153"/>
        <v>0</v>
      </c>
      <c r="EU630">
        <f t="shared" si="154"/>
        <v>0</v>
      </c>
      <c r="EV630">
        <f t="shared" si="155"/>
        <v>1</v>
      </c>
      <c r="EW630">
        <f t="shared" si="156"/>
        <v>0</v>
      </c>
      <c r="EX630">
        <f t="shared" si="157"/>
        <v>0</v>
      </c>
      <c r="EY630" s="8">
        <v>1.925373134328358</v>
      </c>
      <c r="EZ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1</v>
      </c>
      <c r="GZ630" s="2">
        <v>41838</v>
      </c>
      <c r="HA630">
        <v>1</v>
      </c>
      <c r="HB630">
        <v>0</v>
      </c>
      <c r="HD630">
        <v>0</v>
      </c>
      <c r="HE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40</v>
      </c>
      <c r="HQ630">
        <v>0</v>
      </c>
      <c r="HR630">
        <f>HA630</f>
        <v>1</v>
      </c>
      <c r="HT630">
        <v>0</v>
      </c>
      <c r="HU630">
        <v>1</v>
      </c>
      <c r="HV630">
        <v>1</v>
      </c>
      <c r="HW630" s="2">
        <v>41943</v>
      </c>
      <c r="HX630">
        <v>1</v>
      </c>
      <c r="HY630" s="2">
        <v>43213</v>
      </c>
      <c r="HZ630">
        <v>106</v>
      </c>
      <c r="IA630">
        <v>1</v>
      </c>
      <c r="IB630">
        <v>1</v>
      </c>
      <c r="IC630">
        <v>1</v>
      </c>
      <c r="ID630">
        <v>1</v>
      </c>
      <c r="IE630">
        <v>1</v>
      </c>
    </row>
    <row r="631" spans="1:239" x14ac:dyDescent="0.35">
      <c r="A631">
        <v>59</v>
      </c>
      <c r="B631">
        <v>1</v>
      </c>
      <c r="C631" s="9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f t="shared" si="145"/>
        <v>0</v>
      </c>
      <c r="M631">
        <v>2</v>
      </c>
      <c r="N631">
        <v>0</v>
      </c>
      <c r="O631">
        <v>0</v>
      </c>
      <c r="P631">
        <v>1</v>
      </c>
      <c r="Q631">
        <f t="shared" si="146"/>
        <v>0</v>
      </c>
      <c r="R631" s="8">
        <v>15</v>
      </c>
      <c r="S631" s="8">
        <v>0.1749528972968816</v>
      </c>
      <c r="T631">
        <v>2</v>
      </c>
      <c r="U631">
        <v>0</v>
      </c>
      <c r="V631">
        <v>0</v>
      </c>
      <c r="W631">
        <v>1</v>
      </c>
      <c r="X631" s="8">
        <v>14</v>
      </c>
      <c r="Y631">
        <v>0</v>
      </c>
      <c r="Z631" s="8">
        <v>137</v>
      </c>
      <c r="AA631" s="8">
        <v>47</v>
      </c>
      <c r="AB631" s="8">
        <v>96</v>
      </c>
      <c r="AC631">
        <v>1</v>
      </c>
      <c r="AD631" s="8">
        <v>2.0714285714285712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s="8">
        <v>40.500000000000007</v>
      </c>
      <c r="AL631" s="8">
        <v>91</v>
      </c>
      <c r="AM631" s="6">
        <v>8.3000000000000007</v>
      </c>
      <c r="AN631">
        <v>0</v>
      </c>
      <c r="AO631" s="8">
        <v>76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 s="8">
        <v>1</v>
      </c>
      <c r="AW631">
        <v>1</v>
      </c>
      <c r="AX631">
        <v>0</v>
      </c>
      <c r="AY631">
        <v>0</v>
      </c>
      <c r="AZ631" s="8">
        <v>655</v>
      </c>
      <c r="BA631" s="8">
        <v>655</v>
      </c>
      <c r="BE631" s="2">
        <v>41712</v>
      </c>
      <c r="BF631" s="8"/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15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3</v>
      </c>
      <c r="CJ631">
        <v>1</v>
      </c>
      <c r="CK631">
        <v>1</v>
      </c>
      <c r="CL631">
        <v>1</v>
      </c>
      <c r="CM631">
        <v>1</v>
      </c>
      <c r="CN631" s="6">
        <v>13.9</v>
      </c>
      <c r="CO631" s="8">
        <v>30</v>
      </c>
      <c r="CP631" s="8">
        <v>0</v>
      </c>
      <c r="CQ631" s="8">
        <v>70</v>
      </c>
      <c r="CR631" s="8">
        <v>61.5</v>
      </c>
      <c r="CS631">
        <v>0</v>
      </c>
      <c r="CT631" s="4">
        <v>0.4489051094890511</v>
      </c>
      <c r="CU631" s="8">
        <v>75.5</v>
      </c>
      <c r="CV631" s="8">
        <v>66.5</v>
      </c>
      <c r="CW631" s="8">
        <v>1</v>
      </c>
      <c r="CX631">
        <v>1</v>
      </c>
      <c r="CY631" s="2">
        <v>41732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0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1</v>
      </c>
      <c r="DW631">
        <v>0</v>
      </c>
      <c r="DX631">
        <v>0</v>
      </c>
      <c r="DY631">
        <v>1</v>
      </c>
      <c r="DZ631">
        <v>1</v>
      </c>
      <c r="EA631">
        <v>0</v>
      </c>
      <c r="EB631">
        <v>0</v>
      </c>
      <c r="EC631">
        <v>1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</v>
      </c>
      <c r="EL631">
        <v>1</v>
      </c>
      <c r="EM631">
        <v>0</v>
      </c>
      <c r="EN631">
        <f t="shared" si="147"/>
        <v>1</v>
      </c>
      <c r="EO631">
        <f t="shared" si="148"/>
        <v>0</v>
      </c>
      <c r="EP631">
        <f t="shared" si="149"/>
        <v>1</v>
      </c>
      <c r="EQ631">
        <f t="shared" si="150"/>
        <v>1</v>
      </c>
      <c r="ER631">
        <f t="shared" si="151"/>
        <v>0</v>
      </c>
      <c r="ES631">
        <f t="shared" si="152"/>
        <v>1</v>
      </c>
      <c r="ET631">
        <f t="shared" si="153"/>
        <v>1</v>
      </c>
      <c r="EU631">
        <f t="shared" si="154"/>
        <v>1</v>
      </c>
      <c r="EV631">
        <f t="shared" si="155"/>
        <v>1</v>
      </c>
      <c r="EW631">
        <f t="shared" si="156"/>
        <v>1</v>
      </c>
      <c r="EX631">
        <f t="shared" si="157"/>
        <v>1</v>
      </c>
      <c r="EY631" s="8">
        <v>1.925373134328358</v>
      </c>
      <c r="EZ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HA631">
        <v>0</v>
      </c>
      <c r="HB631">
        <v>0</v>
      </c>
      <c r="HD631">
        <v>0</v>
      </c>
      <c r="HE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f>HA631</f>
        <v>0</v>
      </c>
      <c r="HT631">
        <v>0</v>
      </c>
      <c r="HU631">
        <v>0</v>
      </c>
      <c r="HV631">
        <v>0</v>
      </c>
      <c r="HX631">
        <v>1</v>
      </c>
      <c r="HY631" s="2">
        <v>41742</v>
      </c>
      <c r="ID631">
        <v>2</v>
      </c>
      <c r="IE631">
        <v>4</v>
      </c>
    </row>
    <row r="632" spans="1:239" x14ac:dyDescent="0.35">
      <c r="A632">
        <v>80</v>
      </c>
      <c r="B632">
        <v>1</v>
      </c>
      <c r="C632" s="9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f t="shared" si="145"/>
        <v>0</v>
      </c>
      <c r="M632">
        <v>1</v>
      </c>
      <c r="N632">
        <v>0</v>
      </c>
      <c r="O632">
        <v>1</v>
      </c>
      <c r="P632">
        <v>0</v>
      </c>
      <c r="Q632">
        <f t="shared" si="146"/>
        <v>1</v>
      </c>
      <c r="R632" s="8">
        <v>0</v>
      </c>
      <c r="S632" s="8">
        <v>0.10936674783486559</v>
      </c>
      <c r="T632">
        <v>0</v>
      </c>
      <c r="U632">
        <v>1</v>
      </c>
      <c r="V632">
        <v>0</v>
      </c>
      <c r="W632">
        <v>0</v>
      </c>
      <c r="X632" s="8">
        <v>0</v>
      </c>
      <c r="Y632">
        <v>1</v>
      </c>
      <c r="Z632" s="8">
        <v>141</v>
      </c>
      <c r="AA632" s="8">
        <v>63</v>
      </c>
      <c r="AB632" s="8">
        <v>97</v>
      </c>
      <c r="AC632">
        <v>0</v>
      </c>
      <c r="AD632" s="8">
        <v>1.9872611464968151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s="8">
        <v>38</v>
      </c>
      <c r="AL632" s="8">
        <v>48</v>
      </c>
      <c r="AM632" s="6">
        <v>7.9</v>
      </c>
      <c r="AN632">
        <v>0</v>
      </c>
      <c r="AO632" s="8">
        <v>65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 s="8">
        <v>2</v>
      </c>
      <c r="AW632">
        <v>0</v>
      </c>
      <c r="AX632">
        <v>1</v>
      </c>
      <c r="AY632">
        <v>0</v>
      </c>
      <c r="AZ632" s="8">
        <v>49</v>
      </c>
      <c r="BA632" s="8">
        <v>0</v>
      </c>
      <c r="BB632" t="s">
        <v>220</v>
      </c>
      <c r="BE632" s="2">
        <v>41948</v>
      </c>
      <c r="BF632" s="8"/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11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3</v>
      </c>
      <c r="CJ632">
        <v>1</v>
      </c>
      <c r="CK632">
        <v>1</v>
      </c>
      <c r="CL632">
        <v>1</v>
      </c>
      <c r="CM632">
        <v>0</v>
      </c>
      <c r="CN632" s="6">
        <v>0.1</v>
      </c>
      <c r="CO632" s="8">
        <v>80</v>
      </c>
      <c r="CP632" s="8">
        <v>20</v>
      </c>
      <c r="CQ632" s="8">
        <v>0</v>
      </c>
      <c r="CR632" s="8">
        <v>62.888280624347317</v>
      </c>
      <c r="CS632">
        <v>0</v>
      </c>
      <c r="CT632" s="4">
        <v>0.4460161746407611</v>
      </c>
      <c r="CU632" s="8">
        <v>78.111719375652683</v>
      </c>
      <c r="CV632" s="8">
        <v>78</v>
      </c>
      <c r="CW632" s="8">
        <v>1</v>
      </c>
      <c r="CX632">
        <v>1</v>
      </c>
      <c r="CY632" s="2">
        <v>41924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0</v>
      </c>
      <c r="DG632">
        <v>1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0</v>
      </c>
      <c r="DU632">
        <v>0</v>
      </c>
      <c r="DV632">
        <v>1</v>
      </c>
      <c r="DW632">
        <v>0</v>
      </c>
      <c r="DX632">
        <v>1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1</v>
      </c>
      <c r="EM632">
        <v>1</v>
      </c>
      <c r="EN632">
        <f t="shared" si="147"/>
        <v>1</v>
      </c>
      <c r="EO632">
        <f t="shared" si="148"/>
        <v>0</v>
      </c>
      <c r="EP632">
        <f t="shared" si="149"/>
        <v>1</v>
      </c>
      <c r="EQ632">
        <f t="shared" si="150"/>
        <v>1</v>
      </c>
      <c r="ER632">
        <f t="shared" si="151"/>
        <v>0</v>
      </c>
      <c r="ES632">
        <f t="shared" si="152"/>
        <v>1</v>
      </c>
      <c r="ET632">
        <f t="shared" si="153"/>
        <v>0</v>
      </c>
      <c r="EU632">
        <f t="shared" si="154"/>
        <v>0</v>
      </c>
      <c r="EV632">
        <f t="shared" si="155"/>
        <v>1</v>
      </c>
      <c r="EW632">
        <f t="shared" si="156"/>
        <v>0</v>
      </c>
      <c r="EX632">
        <f t="shared" si="157"/>
        <v>0</v>
      </c>
      <c r="EY632" s="8">
        <v>1.835443037974684</v>
      </c>
      <c r="EZ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1</v>
      </c>
      <c r="GZ632" s="2">
        <v>42071</v>
      </c>
      <c r="HA632">
        <v>8</v>
      </c>
      <c r="HB632">
        <v>0</v>
      </c>
      <c r="HD632">
        <v>0</v>
      </c>
      <c r="HE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f>HA632</f>
        <v>8</v>
      </c>
      <c r="HT632">
        <v>0</v>
      </c>
      <c r="HU632">
        <v>1</v>
      </c>
      <c r="HV632">
        <v>1</v>
      </c>
      <c r="HW632" s="2">
        <v>42096</v>
      </c>
      <c r="HX632">
        <v>1</v>
      </c>
      <c r="HY632" s="2">
        <v>42324</v>
      </c>
      <c r="HZ632">
        <v>148</v>
      </c>
      <c r="IA632">
        <v>1</v>
      </c>
      <c r="IB632">
        <v>123</v>
      </c>
      <c r="IC632">
        <v>1</v>
      </c>
      <c r="ID632">
        <v>1</v>
      </c>
      <c r="IE632">
        <v>3</v>
      </c>
    </row>
    <row r="633" spans="1:239" x14ac:dyDescent="0.35">
      <c r="A633">
        <v>82</v>
      </c>
      <c r="B633">
        <v>1</v>
      </c>
      <c r="C633" s="9">
        <v>4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f t="shared" si="145"/>
        <v>1</v>
      </c>
      <c r="M633">
        <v>1</v>
      </c>
      <c r="N633">
        <v>0</v>
      </c>
      <c r="O633">
        <v>1</v>
      </c>
      <c r="P633">
        <v>0</v>
      </c>
      <c r="Q633">
        <f t="shared" si="146"/>
        <v>1</v>
      </c>
      <c r="R633" s="8">
        <v>0</v>
      </c>
      <c r="S633" s="8">
        <v>4.3316488032431828E-2</v>
      </c>
      <c r="T633">
        <v>2</v>
      </c>
      <c r="U633">
        <v>0</v>
      </c>
      <c r="V633">
        <v>0</v>
      </c>
      <c r="W633">
        <v>1</v>
      </c>
      <c r="X633" s="8">
        <v>0.1196963133535487</v>
      </c>
      <c r="Y633">
        <v>0</v>
      </c>
      <c r="Z633" s="8">
        <v>135</v>
      </c>
      <c r="AA633" s="8">
        <v>68</v>
      </c>
      <c r="AB633" s="8">
        <v>98</v>
      </c>
      <c r="AC633">
        <v>0</v>
      </c>
      <c r="AD633" s="8">
        <v>1.8723404255319149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 s="8">
        <v>16</v>
      </c>
      <c r="AL633" s="8">
        <v>64</v>
      </c>
      <c r="AM633" s="6">
        <v>7.7</v>
      </c>
      <c r="AN633">
        <v>0</v>
      </c>
      <c r="AO633" s="8">
        <v>24</v>
      </c>
      <c r="AP633">
        <v>4</v>
      </c>
      <c r="AQ633">
        <v>1</v>
      </c>
      <c r="AR633">
        <v>0</v>
      </c>
      <c r="AS633">
        <v>0</v>
      </c>
      <c r="AT633">
        <v>1</v>
      </c>
      <c r="AU633">
        <v>0</v>
      </c>
      <c r="AV633" s="8">
        <v>3</v>
      </c>
      <c r="AW633">
        <v>0</v>
      </c>
      <c r="AX633">
        <v>0</v>
      </c>
      <c r="AY633">
        <v>1</v>
      </c>
      <c r="AZ633" s="8">
        <v>291</v>
      </c>
      <c r="BA633" s="8">
        <v>215</v>
      </c>
      <c r="BE633" s="2">
        <v>41928</v>
      </c>
      <c r="BF633" s="8"/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</v>
      </c>
      <c r="BO633">
        <v>16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1</v>
      </c>
      <c r="CI633">
        <v>3</v>
      </c>
      <c r="CJ633">
        <v>1</v>
      </c>
      <c r="CK633">
        <v>1</v>
      </c>
      <c r="CL633">
        <v>1</v>
      </c>
      <c r="CM633">
        <v>1</v>
      </c>
      <c r="CN633" s="6">
        <v>0.6</v>
      </c>
      <c r="CO633" s="8">
        <v>40</v>
      </c>
      <c r="CP633" s="8">
        <v>0</v>
      </c>
      <c r="CQ633" s="8">
        <v>60</v>
      </c>
      <c r="CR633" s="8">
        <v>63</v>
      </c>
      <c r="CS633">
        <v>0</v>
      </c>
      <c r="CT633" s="4">
        <v>0.46666666666666667</v>
      </c>
      <c r="CU633" s="8">
        <v>72</v>
      </c>
      <c r="CV633" s="8">
        <v>72.5</v>
      </c>
      <c r="CW633" s="8">
        <v>1</v>
      </c>
      <c r="CX633">
        <v>1</v>
      </c>
      <c r="CY633" s="2">
        <v>41930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1</v>
      </c>
      <c r="DN633">
        <v>0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1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f t="shared" si="147"/>
        <v>1</v>
      </c>
      <c r="EO633">
        <f t="shared" si="148"/>
        <v>0</v>
      </c>
      <c r="EP633">
        <f t="shared" si="149"/>
        <v>1</v>
      </c>
      <c r="EQ633">
        <f t="shared" si="150"/>
        <v>1</v>
      </c>
      <c r="ER633">
        <f t="shared" si="151"/>
        <v>0</v>
      </c>
      <c r="ES633">
        <f t="shared" si="152"/>
        <v>1</v>
      </c>
      <c r="ET633">
        <f t="shared" si="153"/>
        <v>1</v>
      </c>
      <c r="EU633">
        <f t="shared" si="154"/>
        <v>0</v>
      </c>
      <c r="EV633">
        <f t="shared" si="155"/>
        <v>1</v>
      </c>
      <c r="EW633">
        <f t="shared" si="156"/>
        <v>1</v>
      </c>
      <c r="EX633">
        <f t="shared" si="157"/>
        <v>1</v>
      </c>
      <c r="EY633" s="8">
        <v>1.876712328767123</v>
      </c>
      <c r="EZ633">
        <v>1</v>
      </c>
      <c r="FA633" s="2">
        <v>41934</v>
      </c>
      <c r="FB633">
        <v>0</v>
      </c>
      <c r="FC633">
        <v>1</v>
      </c>
      <c r="FD633">
        <v>0</v>
      </c>
      <c r="FE633">
        <v>0</v>
      </c>
      <c r="FF633">
        <v>1</v>
      </c>
      <c r="FG633">
        <v>0</v>
      </c>
      <c r="FH633">
        <v>0</v>
      </c>
      <c r="FI633">
        <v>1</v>
      </c>
      <c r="FJ633">
        <v>1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1</v>
      </c>
      <c r="GY633">
        <v>1</v>
      </c>
      <c r="GZ633" s="2">
        <v>41943</v>
      </c>
      <c r="HA633">
        <v>1</v>
      </c>
      <c r="HB633">
        <v>0</v>
      </c>
      <c r="HD633">
        <v>0</v>
      </c>
      <c r="HE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f>HA633</f>
        <v>1</v>
      </c>
      <c r="HT633">
        <v>0</v>
      </c>
      <c r="HU633">
        <v>0</v>
      </c>
      <c r="HV633">
        <v>1</v>
      </c>
      <c r="HX633">
        <v>1</v>
      </c>
      <c r="HY633" s="2">
        <v>42035</v>
      </c>
      <c r="IB633">
        <v>15</v>
      </c>
      <c r="IC633">
        <v>1</v>
      </c>
      <c r="ID633">
        <v>1</v>
      </c>
      <c r="IE633">
        <v>2</v>
      </c>
    </row>
    <row r="634" spans="1:239" x14ac:dyDescent="0.35">
      <c r="A634">
        <v>71</v>
      </c>
      <c r="B634">
        <v>1</v>
      </c>
      <c r="C634" s="9">
        <v>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f t="shared" si="145"/>
        <v>1</v>
      </c>
      <c r="M634">
        <v>0</v>
      </c>
      <c r="N634">
        <v>1</v>
      </c>
      <c r="O634">
        <v>0</v>
      </c>
      <c r="P634">
        <v>0</v>
      </c>
      <c r="Q634">
        <f t="shared" si="146"/>
        <v>1</v>
      </c>
      <c r="R634" s="8">
        <v>0</v>
      </c>
      <c r="S634" s="8">
        <v>0</v>
      </c>
      <c r="T634">
        <v>0</v>
      </c>
      <c r="U634">
        <v>1</v>
      </c>
      <c r="V634">
        <v>0</v>
      </c>
      <c r="W634">
        <v>0</v>
      </c>
      <c r="X634" s="8">
        <v>0</v>
      </c>
      <c r="Y634">
        <v>0</v>
      </c>
      <c r="Z634" s="8">
        <v>139</v>
      </c>
      <c r="AA634" s="8">
        <v>71</v>
      </c>
      <c r="AB634" s="8">
        <v>100</v>
      </c>
      <c r="AC634">
        <v>0</v>
      </c>
      <c r="AD634" s="8">
        <v>2.028169014084507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 s="8">
        <v>41.943496047057053</v>
      </c>
      <c r="AL634" s="8">
        <v>55</v>
      </c>
      <c r="AM634" s="6">
        <v>5.4</v>
      </c>
      <c r="AN634">
        <v>1</v>
      </c>
      <c r="AO634" s="8">
        <v>97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 s="8">
        <v>2</v>
      </c>
      <c r="AW634">
        <v>0</v>
      </c>
      <c r="AX634">
        <v>1</v>
      </c>
      <c r="AY634">
        <v>0</v>
      </c>
      <c r="AZ634" s="8">
        <v>73</v>
      </c>
      <c r="BA634" s="8">
        <v>0</v>
      </c>
      <c r="BB634" t="s">
        <v>229</v>
      </c>
      <c r="BE634" s="2">
        <v>42515</v>
      </c>
      <c r="BF634" s="8"/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7</v>
      </c>
      <c r="BO634">
        <v>16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1</v>
      </c>
      <c r="CI634">
        <v>3</v>
      </c>
      <c r="CJ634">
        <v>1</v>
      </c>
      <c r="CK634">
        <v>1</v>
      </c>
      <c r="CL634">
        <v>1</v>
      </c>
      <c r="CM634">
        <v>1</v>
      </c>
      <c r="CN634" s="6">
        <v>1.725543239496006</v>
      </c>
      <c r="CO634" s="8">
        <v>0.35702310732889098</v>
      </c>
      <c r="CP634" s="8">
        <v>9.5057034220532327E-2</v>
      </c>
      <c r="CQ634" s="8">
        <v>99.547919858450584</v>
      </c>
      <c r="CR634" s="8">
        <v>63.5</v>
      </c>
      <c r="CS634">
        <v>0</v>
      </c>
      <c r="CT634" s="4">
        <v>0.45683453237410071</v>
      </c>
      <c r="CU634" s="8">
        <v>75.5</v>
      </c>
      <c r="CV634" s="8">
        <v>51</v>
      </c>
      <c r="CW634" s="8">
        <v>1</v>
      </c>
      <c r="CX634">
        <v>1</v>
      </c>
      <c r="CY634" s="2">
        <v>42518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0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1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1</v>
      </c>
      <c r="EL634">
        <v>0</v>
      </c>
      <c r="EM634">
        <v>0</v>
      </c>
      <c r="EN634">
        <f t="shared" si="147"/>
        <v>1</v>
      </c>
      <c r="EO634">
        <f t="shared" si="148"/>
        <v>0</v>
      </c>
      <c r="EP634">
        <f t="shared" si="149"/>
        <v>1</v>
      </c>
      <c r="EQ634">
        <f t="shared" si="150"/>
        <v>1</v>
      </c>
      <c r="ER634">
        <f t="shared" si="151"/>
        <v>0</v>
      </c>
      <c r="ES634">
        <f t="shared" si="152"/>
        <v>1</v>
      </c>
      <c r="ET634">
        <f t="shared" si="153"/>
        <v>1</v>
      </c>
      <c r="EU634">
        <f t="shared" si="154"/>
        <v>0</v>
      </c>
      <c r="EV634">
        <f t="shared" si="155"/>
        <v>1</v>
      </c>
      <c r="EW634">
        <f t="shared" si="156"/>
        <v>1</v>
      </c>
      <c r="EX634">
        <f t="shared" si="157"/>
        <v>1</v>
      </c>
      <c r="EY634" s="8">
        <v>1.845070422535211</v>
      </c>
      <c r="EZ634">
        <v>1</v>
      </c>
      <c r="FA634" s="2">
        <v>42519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</v>
      </c>
      <c r="GY634">
        <v>1</v>
      </c>
      <c r="GZ634" s="2">
        <v>42516</v>
      </c>
      <c r="HA634">
        <v>2</v>
      </c>
      <c r="HB634">
        <v>1</v>
      </c>
      <c r="HC634" s="2">
        <v>42522</v>
      </c>
      <c r="HD634">
        <v>6</v>
      </c>
      <c r="HE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f>HD634</f>
        <v>6</v>
      </c>
      <c r="HT634">
        <v>0</v>
      </c>
      <c r="HU634">
        <v>1</v>
      </c>
      <c r="HV634">
        <v>1</v>
      </c>
      <c r="HX634">
        <v>0</v>
      </c>
      <c r="IB634">
        <v>1</v>
      </c>
      <c r="IC634">
        <v>1</v>
      </c>
      <c r="ID634">
        <v>1</v>
      </c>
      <c r="IE634">
        <v>3</v>
      </c>
    </row>
    <row r="635" spans="1:239" x14ac:dyDescent="0.35">
      <c r="A635">
        <v>65</v>
      </c>
      <c r="B635">
        <v>1</v>
      </c>
      <c r="C635" s="9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f t="shared" si="145"/>
        <v>0</v>
      </c>
      <c r="M635">
        <v>0</v>
      </c>
      <c r="N635">
        <v>1</v>
      </c>
      <c r="O635">
        <v>0</v>
      </c>
      <c r="P635">
        <v>0</v>
      </c>
      <c r="Q635">
        <f t="shared" si="146"/>
        <v>1</v>
      </c>
      <c r="R635" s="8">
        <v>0</v>
      </c>
      <c r="S635" s="8">
        <v>0</v>
      </c>
      <c r="T635">
        <v>1</v>
      </c>
      <c r="U635">
        <v>0</v>
      </c>
      <c r="V635">
        <v>1</v>
      </c>
      <c r="W635">
        <v>0</v>
      </c>
      <c r="X635" s="8">
        <v>8.0023556717994909E-2</v>
      </c>
      <c r="Y635">
        <v>0</v>
      </c>
      <c r="Z635" s="8">
        <v>133</v>
      </c>
      <c r="AA635" s="8">
        <v>79</v>
      </c>
      <c r="AB635" s="8">
        <v>96</v>
      </c>
      <c r="AC635">
        <v>1</v>
      </c>
      <c r="AD635" s="8">
        <v>2.1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 s="8">
        <v>39.064851905123398</v>
      </c>
      <c r="AL635" s="8">
        <v>58</v>
      </c>
      <c r="AM635" s="6">
        <v>6</v>
      </c>
      <c r="AN635">
        <v>1</v>
      </c>
      <c r="AO635" s="8">
        <v>11</v>
      </c>
      <c r="AP635">
        <v>5</v>
      </c>
      <c r="AQ635">
        <v>1</v>
      </c>
      <c r="AR635">
        <v>0</v>
      </c>
      <c r="AS635">
        <v>0</v>
      </c>
      <c r="AT635">
        <v>0</v>
      </c>
      <c r="AU635">
        <v>1</v>
      </c>
      <c r="AV635" s="8">
        <v>3</v>
      </c>
      <c r="AW635">
        <v>0</v>
      </c>
      <c r="AX635">
        <v>0</v>
      </c>
      <c r="AY635">
        <v>1</v>
      </c>
      <c r="AZ635" s="8">
        <v>241</v>
      </c>
      <c r="BA635" s="8">
        <v>207.5</v>
      </c>
      <c r="BB635" t="s">
        <v>292</v>
      </c>
      <c r="BE635" s="2">
        <v>42592</v>
      </c>
      <c r="BF635" s="8"/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7</v>
      </c>
      <c r="BO635">
        <v>8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1</v>
      </c>
      <c r="CK635">
        <v>0</v>
      </c>
      <c r="CL635">
        <v>0</v>
      </c>
      <c r="CM635">
        <v>1</v>
      </c>
      <c r="CN635" s="6">
        <v>0.2</v>
      </c>
      <c r="CO635" s="8">
        <v>0</v>
      </c>
      <c r="CP635" s="8">
        <v>0</v>
      </c>
      <c r="CQ635" s="8">
        <v>100</v>
      </c>
      <c r="CR635" s="8">
        <v>64</v>
      </c>
      <c r="CS635">
        <v>0</v>
      </c>
      <c r="CT635" s="4">
        <v>0.48120300751879697</v>
      </c>
      <c r="CU635" s="8">
        <v>69</v>
      </c>
      <c r="CV635" s="8">
        <v>65</v>
      </c>
      <c r="CW635" s="8">
        <v>1</v>
      </c>
      <c r="CX635">
        <v>1</v>
      </c>
      <c r="CY635" s="2">
        <v>42558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1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f t="shared" si="147"/>
        <v>0</v>
      </c>
      <c r="EO635">
        <f t="shared" si="148"/>
        <v>0</v>
      </c>
      <c r="EP635">
        <f t="shared" si="149"/>
        <v>0</v>
      </c>
      <c r="EQ635">
        <f t="shared" si="150"/>
        <v>0</v>
      </c>
      <c r="ER635">
        <f t="shared" si="151"/>
        <v>0</v>
      </c>
      <c r="ES635">
        <f t="shared" si="152"/>
        <v>1</v>
      </c>
      <c r="ET635">
        <f t="shared" si="153"/>
        <v>1</v>
      </c>
      <c r="EU635">
        <f t="shared" si="154"/>
        <v>1</v>
      </c>
      <c r="EV635">
        <f t="shared" si="155"/>
        <v>0</v>
      </c>
      <c r="EW635">
        <f t="shared" si="156"/>
        <v>0</v>
      </c>
      <c r="EX635">
        <f t="shared" si="157"/>
        <v>0</v>
      </c>
      <c r="EY635" s="8">
        <v>1.9459459459459461</v>
      </c>
      <c r="EZ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1</v>
      </c>
      <c r="GY635">
        <v>1</v>
      </c>
      <c r="GZ635" s="2">
        <v>42727</v>
      </c>
      <c r="HA635">
        <v>2</v>
      </c>
      <c r="HB635">
        <v>0</v>
      </c>
      <c r="HD635">
        <v>0</v>
      </c>
      <c r="HE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f>HA635</f>
        <v>2</v>
      </c>
      <c r="HT635">
        <v>0</v>
      </c>
      <c r="HU635">
        <v>1</v>
      </c>
      <c r="HV635">
        <v>1</v>
      </c>
      <c r="HW635" s="2">
        <v>42783</v>
      </c>
      <c r="HX635">
        <v>0</v>
      </c>
      <c r="HZ635">
        <v>191</v>
      </c>
      <c r="IA635">
        <v>1</v>
      </c>
      <c r="IB635">
        <v>135</v>
      </c>
      <c r="IC635">
        <v>1</v>
      </c>
      <c r="ID635">
        <v>1</v>
      </c>
      <c r="IE635">
        <v>1</v>
      </c>
    </row>
    <row r="636" spans="1:239" x14ac:dyDescent="0.35">
      <c r="A636">
        <v>70</v>
      </c>
      <c r="B636">
        <v>1</v>
      </c>
      <c r="C636" s="9">
        <v>2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f t="shared" si="145"/>
        <v>1</v>
      </c>
      <c r="M636">
        <v>0</v>
      </c>
      <c r="N636">
        <v>1</v>
      </c>
      <c r="O636">
        <v>0</v>
      </c>
      <c r="P636">
        <v>0</v>
      </c>
      <c r="Q636">
        <f t="shared" si="146"/>
        <v>1</v>
      </c>
      <c r="R636" s="8">
        <v>0</v>
      </c>
      <c r="S636" s="8">
        <v>0</v>
      </c>
      <c r="T636">
        <v>2</v>
      </c>
      <c r="U636">
        <v>0</v>
      </c>
      <c r="V636">
        <v>0</v>
      </c>
      <c r="W636">
        <v>1</v>
      </c>
      <c r="X636" s="8">
        <v>0.1064488876372853</v>
      </c>
      <c r="Y636">
        <v>1</v>
      </c>
      <c r="Z636" s="8">
        <v>142</v>
      </c>
      <c r="AA636" s="8">
        <v>77</v>
      </c>
      <c r="AB636" s="8">
        <v>97</v>
      </c>
      <c r="AC636">
        <v>0</v>
      </c>
      <c r="AD636" s="8">
        <v>1.875862068965517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 s="8">
        <v>40</v>
      </c>
      <c r="AL636" s="8">
        <v>77</v>
      </c>
      <c r="AM636" s="6">
        <v>8.5</v>
      </c>
      <c r="AN636">
        <v>0</v>
      </c>
      <c r="AO636" s="8">
        <v>64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 s="8">
        <v>3</v>
      </c>
      <c r="AW636">
        <v>0</v>
      </c>
      <c r="AX636">
        <v>0</v>
      </c>
      <c r="AY636">
        <v>1</v>
      </c>
      <c r="AZ636" s="8">
        <v>456</v>
      </c>
      <c r="BA636" s="8">
        <v>370</v>
      </c>
      <c r="BB636" t="s">
        <v>217</v>
      </c>
      <c r="BE636" s="2">
        <v>41494</v>
      </c>
      <c r="BF636" s="8"/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5</v>
      </c>
      <c r="BO636">
        <v>16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1</v>
      </c>
      <c r="CI636">
        <v>3</v>
      </c>
      <c r="CJ636">
        <v>1</v>
      </c>
      <c r="CK636">
        <v>1</v>
      </c>
      <c r="CL636">
        <v>1</v>
      </c>
      <c r="CM636">
        <v>1</v>
      </c>
      <c r="CN636" s="6">
        <v>3.4</v>
      </c>
      <c r="CO636" s="8">
        <v>30</v>
      </c>
      <c r="CP636" s="8">
        <v>60</v>
      </c>
      <c r="CQ636" s="8">
        <v>10</v>
      </c>
      <c r="CR636" s="8">
        <v>64</v>
      </c>
      <c r="CS636">
        <v>0</v>
      </c>
      <c r="CT636" s="4">
        <v>0.45070422535211269</v>
      </c>
      <c r="CU636" s="8">
        <v>78</v>
      </c>
      <c r="CV636" s="8">
        <v>67.5</v>
      </c>
      <c r="CW636" s="8">
        <v>1</v>
      </c>
      <c r="CX636">
        <v>1</v>
      </c>
      <c r="CY636" s="2">
        <v>41514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0</v>
      </c>
      <c r="DS636">
        <v>0</v>
      </c>
      <c r="DT636">
        <v>0</v>
      </c>
      <c r="DU636">
        <v>1</v>
      </c>
      <c r="DV636">
        <v>1</v>
      </c>
      <c r="DW636">
        <v>0</v>
      </c>
      <c r="DX636">
        <v>0</v>
      </c>
      <c r="DY636">
        <v>1</v>
      </c>
      <c r="DZ636">
        <v>1</v>
      </c>
      <c r="EA636">
        <v>0</v>
      </c>
      <c r="EB636">
        <v>0</v>
      </c>
      <c r="EC636">
        <v>1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f t="shared" si="147"/>
        <v>1</v>
      </c>
      <c r="EO636">
        <f t="shared" si="148"/>
        <v>0</v>
      </c>
      <c r="EP636">
        <f t="shared" si="149"/>
        <v>1</v>
      </c>
      <c r="EQ636">
        <f t="shared" si="150"/>
        <v>1</v>
      </c>
      <c r="ER636">
        <f t="shared" si="151"/>
        <v>0</v>
      </c>
      <c r="ES636">
        <f t="shared" si="152"/>
        <v>1</v>
      </c>
      <c r="ET636">
        <f t="shared" si="153"/>
        <v>1</v>
      </c>
      <c r="EU636">
        <f t="shared" si="154"/>
        <v>1</v>
      </c>
      <c r="EV636">
        <f t="shared" si="155"/>
        <v>1</v>
      </c>
      <c r="EW636">
        <f t="shared" si="156"/>
        <v>1</v>
      </c>
      <c r="EX636">
        <f t="shared" si="157"/>
        <v>1</v>
      </c>
      <c r="EY636" s="8">
        <v>1.8611111111111109</v>
      </c>
      <c r="EZ636">
        <v>1</v>
      </c>
      <c r="FA636" s="2">
        <v>41524</v>
      </c>
      <c r="FB636">
        <v>1</v>
      </c>
      <c r="FC636">
        <v>1</v>
      </c>
      <c r="FD636">
        <v>0</v>
      </c>
      <c r="FE636">
        <v>0</v>
      </c>
      <c r="FF636">
        <v>0</v>
      </c>
      <c r="FG636">
        <v>1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1</v>
      </c>
      <c r="FQ636">
        <v>0</v>
      </c>
      <c r="FR636">
        <v>1</v>
      </c>
      <c r="FS636">
        <v>0</v>
      </c>
      <c r="FT636">
        <v>0</v>
      </c>
      <c r="FU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1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1</v>
      </c>
      <c r="GY636">
        <v>1</v>
      </c>
      <c r="GZ636" s="2">
        <v>41608</v>
      </c>
      <c r="HA636">
        <v>2</v>
      </c>
      <c r="HB636">
        <v>0</v>
      </c>
      <c r="HD636">
        <v>0</v>
      </c>
      <c r="HE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f>HA636</f>
        <v>2</v>
      </c>
      <c r="HT636">
        <v>0</v>
      </c>
      <c r="HU636">
        <v>1</v>
      </c>
      <c r="HV636">
        <v>1</v>
      </c>
      <c r="HX636">
        <v>0</v>
      </c>
      <c r="IB636">
        <v>114</v>
      </c>
      <c r="IC636">
        <v>1</v>
      </c>
      <c r="ID636">
        <v>1</v>
      </c>
      <c r="IE636">
        <v>2</v>
      </c>
    </row>
    <row r="637" spans="1:239" x14ac:dyDescent="0.35">
      <c r="A637">
        <v>65</v>
      </c>
      <c r="B637">
        <v>1</v>
      </c>
      <c r="C637" s="9">
        <v>2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f t="shared" si="145"/>
        <v>1</v>
      </c>
      <c r="M637">
        <v>2</v>
      </c>
      <c r="N637">
        <v>0</v>
      </c>
      <c r="O637">
        <v>0</v>
      </c>
      <c r="P637">
        <v>1</v>
      </c>
      <c r="Q637">
        <f t="shared" si="146"/>
        <v>0</v>
      </c>
      <c r="R637" s="8">
        <v>20</v>
      </c>
      <c r="S637" s="8">
        <v>0.14052654871967241</v>
      </c>
      <c r="T637">
        <v>2</v>
      </c>
      <c r="U637">
        <v>0</v>
      </c>
      <c r="V637">
        <v>0</v>
      </c>
      <c r="W637">
        <v>1</v>
      </c>
      <c r="X637" s="8">
        <v>18</v>
      </c>
      <c r="Y637">
        <v>0</v>
      </c>
      <c r="Z637" s="8">
        <v>114</v>
      </c>
      <c r="AA637" s="8">
        <v>69</v>
      </c>
      <c r="AB637" s="8">
        <v>95</v>
      </c>
      <c r="AC637">
        <v>0</v>
      </c>
      <c r="AD637" s="8">
        <v>1.944444444444444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s="8">
        <v>36</v>
      </c>
      <c r="AL637" s="8">
        <v>42</v>
      </c>
      <c r="AM637" s="6">
        <v>8.9</v>
      </c>
      <c r="AN637">
        <v>0</v>
      </c>
      <c r="AO637" s="8">
        <v>137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 s="8">
        <v>2</v>
      </c>
      <c r="AW637">
        <v>0</v>
      </c>
      <c r="AX637">
        <v>1</v>
      </c>
      <c r="AY637">
        <v>0</v>
      </c>
      <c r="AZ637" s="8">
        <v>3</v>
      </c>
      <c r="BA637" s="8">
        <v>0</v>
      </c>
      <c r="BE637" s="2">
        <v>41437</v>
      </c>
      <c r="BF637" s="8"/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7</v>
      </c>
      <c r="BO637">
        <v>14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3</v>
      </c>
      <c r="CJ637">
        <v>1</v>
      </c>
      <c r="CK637">
        <v>1</v>
      </c>
      <c r="CL637">
        <v>1</v>
      </c>
      <c r="CM637">
        <v>1</v>
      </c>
      <c r="CN637" s="6">
        <v>0.92051156837127823</v>
      </c>
      <c r="CO637" s="8">
        <v>0.21309761054438539</v>
      </c>
      <c r="CP637" s="8">
        <v>0.15758371634931059</v>
      </c>
      <c r="CQ637" s="8">
        <v>99.629318673106312</v>
      </c>
      <c r="CR637" s="8">
        <v>67</v>
      </c>
      <c r="CS637">
        <v>0</v>
      </c>
      <c r="CT637" s="4">
        <v>0.58771929824561409</v>
      </c>
      <c r="CU637" s="8">
        <v>47</v>
      </c>
      <c r="CV637" s="8">
        <v>62.097624270063953</v>
      </c>
      <c r="CW637" s="8">
        <v>1</v>
      </c>
      <c r="CX637">
        <v>1</v>
      </c>
      <c r="CY637" s="2">
        <v>41439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1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1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f t="shared" si="147"/>
        <v>0</v>
      </c>
      <c r="EO637">
        <f t="shared" si="148"/>
        <v>0</v>
      </c>
      <c r="EP637">
        <f t="shared" si="149"/>
        <v>0</v>
      </c>
      <c r="EQ637">
        <f t="shared" si="150"/>
        <v>0</v>
      </c>
      <c r="ER637">
        <f t="shared" si="151"/>
        <v>0</v>
      </c>
      <c r="ES637">
        <f t="shared" si="152"/>
        <v>1</v>
      </c>
      <c r="ET637">
        <f t="shared" si="153"/>
        <v>1</v>
      </c>
      <c r="EU637">
        <f t="shared" si="154"/>
        <v>1</v>
      </c>
      <c r="EV637">
        <f t="shared" si="155"/>
        <v>1</v>
      </c>
      <c r="EW637">
        <f t="shared" si="156"/>
        <v>1</v>
      </c>
      <c r="EX637">
        <f t="shared" si="157"/>
        <v>0</v>
      </c>
      <c r="EY637" s="8">
        <v>1.805970149253731</v>
      </c>
      <c r="EZ637">
        <v>1</v>
      </c>
      <c r="FA637" s="2">
        <v>41440</v>
      </c>
      <c r="FB637">
        <v>0</v>
      </c>
      <c r="FC637">
        <v>1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1</v>
      </c>
      <c r="GZ637" s="2">
        <v>41440</v>
      </c>
      <c r="HA637">
        <v>3</v>
      </c>
      <c r="HB637">
        <v>0</v>
      </c>
      <c r="HD637">
        <v>0</v>
      </c>
      <c r="HE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1</v>
      </c>
      <c r="HR637">
        <f>HA637</f>
        <v>3</v>
      </c>
      <c r="HS637" t="s">
        <v>266</v>
      </c>
      <c r="HT637">
        <v>0</v>
      </c>
      <c r="HU637">
        <v>1</v>
      </c>
      <c r="HV637">
        <v>1</v>
      </c>
      <c r="HW637" s="2">
        <v>41817</v>
      </c>
      <c r="HX637">
        <v>0</v>
      </c>
      <c r="HZ637">
        <v>380</v>
      </c>
      <c r="IA637">
        <v>0</v>
      </c>
      <c r="IB637">
        <v>3</v>
      </c>
      <c r="IC637">
        <v>1</v>
      </c>
      <c r="ID637">
        <v>1</v>
      </c>
      <c r="IE637">
        <v>2</v>
      </c>
    </row>
    <row r="638" spans="1:239" x14ac:dyDescent="0.35">
      <c r="A638">
        <v>86</v>
      </c>
      <c r="B638">
        <v>1</v>
      </c>
      <c r="C638" s="9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f t="shared" si="145"/>
        <v>0</v>
      </c>
      <c r="M638">
        <v>0</v>
      </c>
      <c r="N638">
        <v>1</v>
      </c>
      <c r="O638">
        <v>0</v>
      </c>
      <c r="P638">
        <v>0</v>
      </c>
      <c r="Q638">
        <f t="shared" si="146"/>
        <v>1</v>
      </c>
      <c r="R638" s="8">
        <v>0</v>
      </c>
      <c r="S638" s="8">
        <v>0</v>
      </c>
      <c r="T638">
        <v>0</v>
      </c>
      <c r="U638">
        <v>1</v>
      </c>
      <c r="V638">
        <v>0</v>
      </c>
      <c r="W638">
        <v>0</v>
      </c>
      <c r="X638" s="8">
        <v>0</v>
      </c>
      <c r="Y638">
        <v>1</v>
      </c>
      <c r="Z638" s="8">
        <v>140</v>
      </c>
      <c r="AA638" s="8">
        <v>62</v>
      </c>
      <c r="AB638" s="8">
        <v>98</v>
      </c>
      <c r="AC638">
        <v>0</v>
      </c>
      <c r="AD638" s="8">
        <v>1.8473282442748089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s="8">
        <v>44.499999999999993</v>
      </c>
      <c r="AL638" s="8">
        <v>51</v>
      </c>
      <c r="AM638" s="6">
        <v>7.6</v>
      </c>
      <c r="AN638">
        <v>0</v>
      </c>
      <c r="AO638" s="8">
        <v>85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 s="8">
        <v>3</v>
      </c>
      <c r="AW638">
        <v>0</v>
      </c>
      <c r="AX638">
        <v>0</v>
      </c>
      <c r="AY638">
        <v>1</v>
      </c>
      <c r="AZ638" s="8">
        <v>175.5</v>
      </c>
      <c r="BA638" s="8">
        <v>143</v>
      </c>
      <c r="BB638" t="s">
        <v>217</v>
      </c>
      <c r="BE638" s="2">
        <v>41836</v>
      </c>
      <c r="BF638" s="8"/>
      <c r="BG638">
        <v>0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</v>
      </c>
      <c r="BO638">
        <v>7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1</v>
      </c>
      <c r="CN638" s="6">
        <v>0.5</v>
      </c>
      <c r="CO638" s="8">
        <v>50</v>
      </c>
      <c r="CP638" s="8">
        <v>0</v>
      </c>
      <c r="CQ638" s="8">
        <v>50</v>
      </c>
      <c r="CR638" s="8">
        <v>74</v>
      </c>
      <c r="CS638">
        <v>0</v>
      </c>
      <c r="CT638" s="4">
        <v>0.52857142857142858</v>
      </c>
      <c r="CU638" s="8">
        <v>66</v>
      </c>
      <c r="CV638" s="8">
        <v>72.5</v>
      </c>
      <c r="CW638" s="8">
        <v>1</v>
      </c>
      <c r="CX638">
        <v>1</v>
      </c>
      <c r="CY638" s="2">
        <v>41885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1</v>
      </c>
      <c r="DX638">
        <v>0</v>
      </c>
      <c r="DY638">
        <v>1</v>
      </c>
      <c r="DZ638">
        <v>1</v>
      </c>
      <c r="EA638">
        <v>1</v>
      </c>
      <c r="EB638">
        <v>0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f t="shared" si="147"/>
        <v>1</v>
      </c>
      <c r="EO638">
        <f t="shared" si="148"/>
        <v>1</v>
      </c>
      <c r="EP638">
        <f t="shared" si="149"/>
        <v>0</v>
      </c>
      <c r="EQ638">
        <f t="shared" si="150"/>
        <v>1</v>
      </c>
      <c r="ER638">
        <f t="shared" si="151"/>
        <v>0</v>
      </c>
      <c r="ES638">
        <f t="shared" si="152"/>
        <v>1</v>
      </c>
      <c r="ET638">
        <f t="shared" si="153"/>
        <v>1</v>
      </c>
      <c r="EU638">
        <f t="shared" si="154"/>
        <v>1</v>
      </c>
      <c r="EV638">
        <f t="shared" si="155"/>
        <v>1</v>
      </c>
      <c r="EW638">
        <f t="shared" si="156"/>
        <v>1</v>
      </c>
      <c r="EX638">
        <f t="shared" si="157"/>
        <v>0</v>
      </c>
      <c r="EY638" s="8">
        <v>1.876712328767123</v>
      </c>
      <c r="EZ638">
        <v>1</v>
      </c>
      <c r="FA638" s="2">
        <v>41887</v>
      </c>
      <c r="FB638">
        <v>0</v>
      </c>
      <c r="FC638">
        <v>1</v>
      </c>
      <c r="FD638">
        <v>0</v>
      </c>
      <c r="FE638">
        <v>0</v>
      </c>
      <c r="FF638">
        <v>1</v>
      </c>
      <c r="FG638">
        <v>1</v>
      </c>
      <c r="FH638">
        <v>0</v>
      </c>
      <c r="FI638">
        <v>0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</v>
      </c>
      <c r="GY638">
        <v>1</v>
      </c>
      <c r="GZ638" s="2">
        <v>41883</v>
      </c>
      <c r="HA638">
        <v>1</v>
      </c>
      <c r="HB638">
        <v>1</v>
      </c>
      <c r="HC638" s="2">
        <v>41915</v>
      </c>
      <c r="HD638">
        <v>6</v>
      </c>
      <c r="HE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f>HD638</f>
        <v>6</v>
      </c>
      <c r="HT638">
        <v>0</v>
      </c>
      <c r="HU638">
        <v>1</v>
      </c>
      <c r="HV638">
        <v>1</v>
      </c>
      <c r="HW638" s="2">
        <v>42046</v>
      </c>
      <c r="HX638">
        <v>1</v>
      </c>
      <c r="HY638" s="2">
        <v>42461</v>
      </c>
      <c r="HZ638">
        <v>210</v>
      </c>
      <c r="IA638">
        <v>1</v>
      </c>
      <c r="IB638">
        <v>47</v>
      </c>
      <c r="IC638">
        <v>1</v>
      </c>
      <c r="ID638">
        <v>1</v>
      </c>
      <c r="IE638">
        <v>3</v>
      </c>
    </row>
    <row r="639" spans="1:239" x14ac:dyDescent="0.35">
      <c r="A639">
        <v>77</v>
      </c>
      <c r="B639">
        <v>1</v>
      </c>
      <c r="C639" s="9">
        <v>2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f t="shared" si="145"/>
        <v>1</v>
      </c>
      <c r="M639">
        <v>0</v>
      </c>
      <c r="N639">
        <v>1</v>
      </c>
      <c r="O639">
        <v>0</v>
      </c>
      <c r="P639">
        <v>0</v>
      </c>
      <c r="Q639">
        <f t="shared" si="146"/>
        <v>1</v>
      </c>
      <c r="R639" s="8">
        <v>0</v>
      </c>
      <c r="S639" s="8">
        <v>0</v>
      </c>
      <c r="T639">
        <v>0</v>
      </c>
      <c r="U639">
        <v>1</v>
      </c>
      <c r="V639">
        <v>0</v>
      </c>
      <c r="W639">
        <v>0</v>
      </c>
      <c r="X639" s="8">
        <v>0</v>
      </c>
      <c r="Y639">
        <v>0</v>
      </c>
      <c r="Z639" s="8">
        <v>120</v>
      </c>
      <c r="AA639" s="8">
        <v>75</v>
      </c>
      <c r="AB639" s="8">
        <v>97</v>
      </c>
      <c r="AC639">
        <v>0</v>
      </c>
      <c r="AD639" s="8">
        <v>1.946666666666667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 s="8">
        <v>40</v>
      </c>
      <c r="AL639" s="8">
        <v>53</v>
      </c>
      <c r="AM639" s="6">
        <v>6.8</v>
      </c>
      <c r="AN639">
        <v>1</v>
      </c>
      <c r="AO639" s="8">
        <v>71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 s="8">
        <v>2</v>
      </c>
      <c r="AW639">
        <v>0</v>
      </c>
      <c r="AX639">
        <v>1</v>
      </c>
      <c r="AY639">
        <v>0</v>
      </c>
      <c r="AZ639" s="8">
        <v>70</v>
      </c>
      <c r="BA639" s="8">
        <v>0</v>
      </c>
      <c r="BB639" t="s">
        <v>220</v>
      </c>
      <c r="BE639" s="2">
        <v>41521</v>
      </c>
      <c r="BF639" s="8"/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7</v>
      </c>
      <c r="BO639">
        <v>8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1</v>
      </c>
      <c r="CN639" s="6">
        <v>1.9761945904139151</v>
      </c>
      <c r="CO639" s="8">
        <v>0.41932148921346829</v>
      </c>
      <c r="CP639" s="8">
        <v>0.1094742532774699</v>
      </c>
      <c r="CQ639" s="8">
        <v>99.471204257509058</v>
      </c>
      <c r="CR639" s="8">
        <v>76.5</v>
      </c>
      <c r="CS639">
        <v>0</v>
      </c>
      <c r="CT639" s="4">
        <v>0.63749999999999996</v>
      </c>
      <c r="CU639" s="8">
        <v>43.5</v>
      </c>
      <c r="CV639" s="8">
        <v>73.5</v>
      </c>
      <c r="CW639" s="8">
        <v>0</v>
      </c>
      <c r="CX639">
        <v>1</v>
      </c>
      <c r="CY639" s="2">
        <v>41573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0</v>
      </c>
      <c r="DO639">
        <v>0</v>
      </c>
      <c r="DP639">
        <v>1</v>
      </c>
      <c r="DQ639">
        <v>0</v>
      </c>
      <c r="DR639">
        <v>0</v>
      </c>
      <c r="DS639">
        <v>0</v>
      </c>
      <c r="DT639">
        <v>1</v>
      </c>
      <c r="DU639">
        <v>0</v>
      </c>
      <c r="DV639">
        <v>0</v>
      </c>
      <c r="DW639">
        <v>0</v>
      </c>
      <c r="DX639">
        <v>1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0</v>
      </c>
      <c r="EL639">
        <v>0</v>
      </c>
      <c r="EM639">
        <v>0</v>
      </c>
      <c r="EN639">
        <f t="shared" si="147"/>
        <v>0</v>
      </c>
      <c r="EO639">
        <f t="shared" si="148"/>
        <v>0</v>
      </c>
      <c r="EP639">
        <f t="shared" si="149"/>
        <v>0</v>
      </c>
      <c r="EQ639">
        <f t="shared" si="150"/>
        <v>0</v>
      </c>
      <c r="ER639">
        <f t="shared" si="151"/>
        <v>0</v>
      </c>
      <c r="ES639">
        <f t="shared" si="152"/>
        <v>0</v>
      </c>
      <c r="ET639">
        <f t="shared" si="153"/>
        <v>0</v>
      </c>
      <c r="EU639">
        <f t="shared" si="154"/>
        <v>0</v>
      </c>
      <c r="EV639">
        <f t="shared" si="155"/>
        <v>0</v>
      </c>
      <c r="EW639">
        <f t="shared" si="156"/>
        <v>0</v>
      </c>
      <c r="EX639">
        <f t="shared" si="157"/>
        <v>0</v>
      </c>
      <c r="EY639" s="8">
        <v>1.8648648648648649</v>
      </c>
      <c r="EZ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HA639">
        <v>0</v>
      </c>
      <c r="HB639">
        <v>0</v>
      </c>
      <c r="HD639">
        <v>0</v>
      </c>
      <c r="HE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f>HA639</f>
        <v>0</v>
      </c>
      <c r="HT639">
        <v>0</v>
      </c>
      <c r="HU639">
        <v>1</v>
      </c>
      <c r="HV639">
        <v>0</v>
      </c>
      <c r="HW639" s="2">
        <v>41608</v>
      </c>
      <c r="HX639">
        <v>1</v>
      </c>
      <c r="HY639" s="2">
        <v>41619</v>
      </c>
      <c r="HZ639">
        <v>87</v>
      </c>
      <c r="IA639">
        <v>1</v>
      </c>
      <c r="ID639">
        <v>0</v>
      </c>
      <c r="IE639">
        <v>0</v>
      </c>
    </row>
    <row r="640" spans="1:239" x14ac:dyDescent="0.35">
      <c r="A640">
        <v>47</v>
      </c>
      <c r="B640">
        <v>2</v>
      </c>
      <c r="C640" s="9">
        <v>2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f t="shared" si="145"/>
        <v>1</v>
      </c>
      <c r="M640">
        <v>1</v>
      </c>
      <c r="N640">
        <v>0</v>
      </c>
      <c r="O640">
        <v>1</v>
      </c>
      <c r="P640">
        <v>0</v>
      </c>
      <c r="Q640">
        <f t="shared" si="146"/>
        <v>1</v>
      </c>
      <c r="R640" s="8">
        <v>0</v>
      </c>
      <c r="S640" s="8">
        <v>0.1242994084519094</v>
      </c>
      <c r="T640">
        <v>0</v>
      </c>
      <c r="U640">
        <v>1</v>
      </c>
      <c r="V640">
        <v>0</v>
      </c>
      <c r="W640">
        <v>0</v>
      </c>
      <c r="X640" s="8">
        <v>0</v>
      </c>
      <c r="Y640">
        <v>1</v>
      </c>
      <c r="Z640" s="8">
        <v>140</v>
      </c>
      <c r="AA640" s="8">
        <v>85</v>
      </c>
      <c r="AB640" s="8">
        <v>97</v>
      </c>
      <c r="AC640">
        <v>1</v>
      </c>
      <c r="AD640" s="8">
        <v>1.887323943661972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 s="8">
        <v>42.5</v>
      </c>
      <c r="AL640" s="8">
        <v>84</v>
      </c>
      <c r="AM640" s="6">
        <v>9.1</v>
      </c>
      <c r="AN640">
        <v>0</v>
      </c>
      <c r="AO640" s="8">
        <v>74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 s="8">
        <v>3</v>
      </c>
      <c r="AW640">
        <v>0</v>
      </c>
      <c r="AX640">
        <v>0</v>
      </c>
      <c r="AY640">
        <v>1</v>
      </c>
      <c r="AZ640" s="8">
        <v>145</v>
      </c>
      <c r="BA640" s="8">
        <v>85</v>
      </c>
      <c r="BB640" t="s">
        <v>217</v>
      </c>
      <c r="BE640" s="2">
        <v>41528</v>
      </c>
      <c r="BF640" s="8"/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7</v>
      </c>
      <c r="BO640">
        <v>7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1</v>
      </c>
      <c r="CN640" s="6">
        <v>0.4</v>
      </c>
      <c r="CO640" s="8">
        <v>20</v>
      </c>
      <c r="CP640" s="8">
        <v>0</v>
      </c>
      <c r="CQ640" s="8">
        <v>80</v>
      </c>
      <c r="CR640" s="8">
        <v>80</v>
      </c>
      <c r="CS640">
        <v>0</v>
      </c>
      <c r="CT640" s="4">
        <v>0.5714285714285714</v>
      </c>
      <c r="CU640" s="8">
        <v>60</v>
      </c>
      <c r="CV640" s="8">
        <v>104</v>
      </c>
      <c r="CW640" s="8">
        <v>0</v>
      </c>
      <c r="CX640">
        <v>1</v>
      </c>
      <c r="CY640" s="2">
        <v>41623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f t="shared" si="147"/>
        <v>0</v>
      </c>
      <c r="EO640">
        <f t="shared" si="148"/>
        <v>0</v>
      </c>
      <c r="EP640">
        <f t="shared" si="149"/>
        <v>0</v>
      </c>
      <c r="EQ640">
        <f t="shared" si="150"/>
        <v>0</v>
      </c>
      <c r="ER640">
        <f t="shared" si="151"/>
        <v>0</v>
      </c>
      <c r="ES640">
        <f t="shared" si="152"/>
        <v>0</v>
      </c>
      <c r="ET640">
        <f t="shared" si="153"/>
        <v>0</v>
      </c>
      <c r="EU640">
        <f t="shared" si="154"/>
        <v>0</v>
      </c>
      <c r="EV640">
        <f t="shared" si="155"/>
        <v>0</v>
      </c>
      <c r="EW640">
        <f t="shared" si="156"/>
        <v>0</v>
      </c>
      <c r="EX640">
        <f t="shared" si="157"/>
        <v>0</v>
      </c>
      <c r="EY640" s="8">
        <v>1.7714285714285709</v>
      </c>
      <c r="EZ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HA640">
        <v>0</v>
      </c>
      <c r="HB640">
        <v>0</v>
      </c>
      <c r="HD640">
        <v>0</v>
      </c>
      <c r="HE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f>HA640</f>
        <v>0</v>
      </c>
      <c r="HT640">
        <v>0</v>
      </c>
      <c r="HU640">
        <v>1</v>
      </c>
      <c r="HV640">
        <v>0</v>
      </c>
      <c r="HW640" s="2">
        <v>41691</v>
      </c>
      <c r="HX640">
        <v>0</v>
      </c>
      <c r="HZ640">
        <v>163</v>
      </c>
      <c r="IA640">
        <v>1</v>
      </c>
      <c r="ID640">
        <v>0</v>
      </c>
      <c r="IE640">
        <v>0</v>
      </c>
    </row>
    <row r="641" spans="1:240" x14ac:dyDescent="0.35">
      <c r="A641">
        <v>59</v>
      </c>
      <c r="B641">
        <v>2</v>
      </c>
      <c r="C641" s="9">
        <v>3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f t="shared" si="145"/>
        <v>1</v>
      </c>
      <c r="M641">
        <v>0</v>
      </c>
      <c r="N641">
        <v>1</v>
      </c>
      <c r="O641">
        <v>0</v>
      </c>
      <c r="P641">
        <v>0</v>
      </c>
      <c r="Q641">
        <f t="shared" si="146"/>
        <v>1</v>
      </c>
      <c r="R641" s="8">
        <v>0</v>
      </c>
      <c r="S641" s="8">
        <v>0</v>
      </c>
      <c r="T641">
        <v>0</v>
      </c>
      <c r="U641">
        <v>1</v>
      </c>
      <c r="V641">
        <v>0</v>
      </c>
      <c r="W641">
        <v>0</v>
      </c>
      <c r="X641" s="8">
        <v>0</v>
      </c>
      <c r="Y641">
        <v>0</v>
      </c>
      <c r="Z641" s="8">
        <v>133</v>
      </c>
      <c r="AA641" s="8">
        <v>64</v>
      </c>
      <c r="AB641" s="8">
        <v>100</v>
      </c>
      <c r="AC641">
        <v>0</v>
      </c>
      <c r="AD641" s="8">
        <v>1.9487179487179489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 s="8">
        <v>45</v>
      </c>
      <c r="AL641" s="8">
        <v>69.865109593053361</v>
      </c>
      <c r="AM641" s="6">
        <v>5.5</v>
      </c>
      <c r="AN641">
        <v>1</v>
      </c>
      <c r="AO641" s="8">
        <v>39</v>
      </c>
      <c r="AP641">
        <v>3</v>
      </c>
      <c r="AQ641">
        <v>1</v>
      </c>
      <c r="AR641">
        <v>0</v>
      </c>
      <c r="AS641">
        <v>1</v>
      </c>
      <c r="AT641">
        <v>0</v>
      </c>
      <c r="AU641">
        <v>0</v>
      </c>
      <c r="AV641" s="8">
        <v>3</v>
      </c>
      <c r="AW641">
        <v>0</v>
      </c>
      <c r="AX641">
        <v>0</v>
      </c>
      <c r="AY641">
        <v>1</v>
      </c>
      <c r="AZ641" s="8">
        <v>425</v>
      </c>
      <c r="BA641" s="8">
        <v>369.5</v>
      </c>
      <c r="BB641" t="s">
        <v>220</v>
      </c>
      <c r="BE641" s="2">
        <v>42719</v>
      </c>
      <c r="BF641" s="8"/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</v>
      </c>
      <c r="BO641">
        <v>8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1</v>
      </c>
      <c r="CN641" s="6">
        <v>0.7</v>
      </c>
      <c r="CO641" s="8">
        <v>0</v>
      </c>
      <c r="CP641" s="8">
        <v>0</v>
      </c>
      <c r="CQ641" s="8">
        <v>100</v>
      </c>
      <c r="CR641" s="8">
        <v>83</v>
      </c>
      <c r="CS641">
        <v>0</v>
      </c>
      <c r="CT641" s="4">
        <v>0.62406015037593987</v>
      </c>
      <c r="CU641" s="8">
        <v>50</v>
      </c>
      <c r="CV641" s="8">
        <v>84.5</v>
      </c>
      <c r="CW641" s="8">
        <v>1</v>
      </c>
      <c r="CX641">
        <v>1</v>
      </c>
      <c r="CY641" s="2">
        <v>42708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f t="shared" si="147"/>
        <v>1</v>
      </c>
      <c r="EO641">
        <f t="shared" si="148"/>
        <v>0</v>
      </c>
      <c r="EP641">
        <f t="shared" si="149"/>
        <v>1</v>
      </c>
      <c r="EQ641">
        <f t="shared" si="150"/>
        <v>1</v>
      </c>
      <c r="ER641">
        <f t="shared" si="151"/>
        <v>0</v>
      </c>
      <c r="ES641">
        <f t="shared" si="152"/>
        <v>1</v>
      </c>
      <c r="ET641">
        <f t="shared" si="153"/>
        <v>1</v>
      </c>
      <c r="EU641">
        <f t="shared" si="154"/>
        <v>0</v>
      </c>
      <c r="EV641">
        <f t="shared" si="155"/>
        <v>0</v>
      </c>
      <c r="EW641">
        <f t="shared" si="156"/>
        <v>0</v>
      </c>
      <c r="EX641">
        <f t="shared" si="157"/>
        <v>1</v>
      </c>
      <c r="EY641" s="8">
        <v>2.0153846153846149</v>
      </c>
      <c r="EZ641">
        <v>1</v>
      </c>
      <c r="FA641" s="2">
        <v>42721</v>
      </c>
      <c r="FB641">
        <v>0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1</v>
      </c>
      <c r="FI641">
        <v>1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 s="2">
        <v>42791</v>
      </c>
      <c r="FW641">
        <v>0</v>
      </c>
      <c r="FX641">
        <v>1</v>
      </c>
      <c r="FY641">
        <v>0</v>
      </c>
      <c r="FZ641">
        <v>0</v>
      </c>
      <c r="GA641">
        <v>0</v>
      </c>
      <c r="GB641">
        <v>1</v>
      </c>
      <c r="GC641">
        <v>0</v>
      </c>
      <c r="GD641">
        <v>1</v>
      </c>
      <c r="GE641">
        <v>0</v>
      </c>
      <c r="GF641">
        <v>1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1</v>
      </c>
      <c r="GY641">
        <v>1</v>
      </c>
      <c r="GZ641" s="2">
        <v>42750</v>
      </c>
      <c r="HA641">
        <v>3</v>
      </c>
      <c r="HB641">
        <v>1</v>
      </c>
      <c r="HC641" s="2">
        <v>42797</v>
      </c>
      <c r="HD641">
        <v>4</v>
      </c>
      <c r="HE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f>HD641</f>
        <v>4</v>
      </c>
      <c r="HT641">
        <v>0</v>
      </c>
      <c r="HU641">
        <v>0</v>
      </c>
      <c r="HV641">
        <v>1</v>
      </c>
      <c r="HX641">
        <v>0</v>
      </c>
      <c r="IB641">
        <v>31</v>
      </c>
      <c r="IC641">
        <v>1</v>
      </c>
      <c r="ID641">
        <v>1</v>
      </c>
      <c r="IE641">
        <v>2</v>
      </c>
    </row>
    <row r="642" spans="1:240" x14ac:dyDescent="0.35">
      <c r="A642">
        <v>77</v>
      </c>
      <c r="B642">
        <v>1</v>
      </c>
      <c r="C642" s="9">
        <v>2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f t="shared" ref="L642:L653" si="160">IF(OR(E642=1,F642=1,G642=1,H642=1,I642=1,K642=1),1,0)</f>
        <v>1</v>
      </c>
      <c r="M642">
        <v>0</v>
      </c>
      <c r="N642">
        <v>1</v>
      </c>
      <c r="O642">
        <v>0</v>
      </c>
      <c r="P642">
        <v>0</v>
      </c>
      <c r="Q642">
        <f t="shared" ref="Q642:Q653" si="161">IF(OR(N642=1,O642=1),1,0)</f>
        <v>1</v>
      </c>
      <c r="R642" s="8">
        <v>0</v>
      </c>
      <c r="S642" s="8">
        <v>0</v>
      </c>
      <c r="T642">
        <v>0</v>
      </c>
      <c r="U642">
        <v>1</v>
      </c>
      <c r="V642">
        <v>0</v>
      </c>
      <c r="W642">
        <v>0</v>
      </c>
      <c r="X642" s="8">
        <v>0</v>
      </c>
      <c r="Y642">
        <v>0</v>
      </c>
      <c r="Z642" s="8">
        <v>132</v>
      </c>
      <c r="AA642" s="8">
        <v>84</v>
      </c>
      <c r="AB642" s="8">
        <v>97</v>
      </c>
      <c r="AC642">
        <v>0</v>
      </c>
      <c r="AD642" s="8">
        <v>2.0283687943262412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 s="8">
        <v>40</v>
      </c>
      <c r="AL642" s="8">
        <v>52</v>
      </c>
      <c r="AM642" s="6">
        <v>6.3</v>
      </c>
      <c r="AN642">
        <v>1</v>
      </c>
      <c r="AO642" s="8">
        <v>50</v>
      </c>
      <c r="AP642">
        <v>2</v>
      </c>
      <c r="AQ642">
        <v>1</v>
      </c>
      <c r="AR642">
        <v>1</v>
      </c>
      <c r="AS642">
        <v>0</v>
      </c>
      <c r="AT642">
        <v>0</v>
      </c>
      <c r="AU642">
        <v>0</v>
      </c>
      <c r="AV642" s="8">
        <v>2</v>
      </c>
      <c r="AW642">
        <v>0</v>
      </c>
      <c r="AX642">
        <v>1</v>
      </c>
      <c r="AY642">
        <v>0</v>
      </c>
      <c r="AZ642" s="8">
        <v>72</v>
      </c>
      <c r="BA642" s="8">
        <v>0</v>
      </c>
      <c r="BB642" t="s">
        <v>220</v>
      </c>
      <c r="BE642" s="2">
        <v>41557</v>
      </c>
      <c r="BF642" s="8"/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7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1</v>
      </c>
      <c r="CN642" s="6">
        <v>0.2</v>
      </c>
      <c r="CO642" s="8">
        <v>100</v>
      </c>
      <c r="CP642" s="8">
        <v>0</v>
      </c>
      <c r="CQ642" s="8">
        <v>0</v>
      </c>
      <c r="CR642" s="8">
        <v>84</v>
      </c>
      <c r="CS642">
        <v>0</v>
      </c>
      <c r="CT642" s="4">
        <v>0.63636363636363635</v>
      </c>
      <c r="CU642" s="8">
        <v>48</v>
      </c>
      <c r="CV642" s="8">
        <v>88.5</v>
      </c>
      <c r="CW642" s="8">
        <v>0</v>
      </c>
      <c r="CX642">
        <v>1</v>
      </c>
      <c r="CY642" s="2">
        <v>41573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1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1</v>
      </c>
      <c r="DU642">
        <v>0</v>
      </c>
      <c r="DV642">
        <v>0</v>
      </c>
      <c r="DW642">
        <v>0</v>
      </c>
      <c r="DX642">
        <v>1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1</v>
      </c>
      <c r="EK642">
        <v>0</v>
      </c>
      <c r="EL642">
        <v>0</v>
      </c>
      <c r="EM642">
        <v>0</v>
      </c>
      <c r="EN642">
        <f t="shared" ref="EN642:EN653" si="162">IF(SUM(EO642:EP642)=0,0,1)</f>
        <v>0</v>
      </c>
      <c r="EO642">
        <f t="shared" ref="EO642:EO653" si="163">IF(OR(AND(DJ642=1,DK642=0),AND(DN642=1,DO642=0),AND(DR642=1,DS642=0)),1,0)</f>
        <v>0</v>
      </c>
      <c r="EP642">
        <f t="shared" ref="EP642:EP653" si="164">IF(OR(AND(DV642=1,DW642=0),AND(DZ642=1,EA642=0),AND(ED642=1,EE642=0),AND(EH642=1,EI642=0),AND(EL642=1,EM642=0)),1,0)</f>
        <v>0</v>
      </c>
      <c r="EQ642">
        <f t="shared" ref="EQ642:EQ653" si="165">IF(SUM(DV642,DZ642,ED642,EH642,EL642)&gt;1,1,0)</f>
        <v>0</v>
      </c>
      <c r="ER642">
        <f t="shared" ref="ER642:ER653" si="166">IF(SUM(EO642:EP642)=2,1,0)</f>
        <v>0</v>
      </c>
      <c r="ES642">
        <f t="shared" ref="ES642:ES653" si="167">IF(OR(ET642=1,EV642=1),1,0)</f>
        <v>0</v>
      </c>
      <c r="ET642">
        <f t="shared" ref="ET642:ET653" si="168">IF(OR(DU642=1,DY642=1,EC642=1,EG642=1,EK642=1),1,0)</f>
        <v>0</v>
      </c>
      <c r="EU642">
        <f t="shared" ref="EU642:EU653" si="169">IF(SUM(DU642,DY642,EC642,EG642,EK642)&gt;1,1,0)</f>
        <v>0</v>
      </c>
      <c r="EV642">
        <f t="shared" ref="EV642:EV653" si="170">IF(OR(DI642=1,DM642=1,DQ642=1),1,0)</f>
        <v>0</v>
      </c>
      <c r="EW642">
        <f t="shared" ref="EW642:EW653" si="171">IF(AND(ET642=1,EV642=1),1,0)</f>
        <v>0</v>
      </c>
      <c r="EX642">
        <f t="shared" ref="EX642:EX653" si="172">IF(AND(ET642=1,EP642=1),1,0)</f>
        <v>0</v>
      </c>
      <c r="EY642" s="8">
        <v>1.929577464788732</v>
      </c>
      <c r="EZ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1</v>
      </c>
      <c r="GY642">
        <v>0</v>
      </c>
      <c r="HA642">
        <v>0</v>
      </c>
      <c r="HB642">
        <v>0</v>
      </c>
      <c r="HD642">
        <v>0</v>
      </c>
      <c r="HE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f t="shared" ref="HR642:HR651" si="173">HA642</f>
        <v>0</v>
      </c>
      <c r="HT642">
        <v>0</v>
      </c>
      <c r="HU642">
        <v>0</v>
      </c>
      <c r="HV642">
        <v>0</v>
      </c>
      <c r="HX642">
        <v>1</v>
      </c>
      <c r="HY642" s="2">
        <v>41619</v>
      </c>
      <c r="ID642">
        <v>2</v>
      </c>
      <c r="IE642">
        <v>4</v>
      </c>
    </row>
    <row r="643" spans="1:240" x14ac:dyDescent="0.35">
      <c r="A643">
        <v>66</v>
      </c>
      <c r="B643">
        <v>1</v>
      </c>
      <c r="C643" s="9">
        <v>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f t="shared" si="160"/>
        <v>0</v>
      </c>
      <c r="M643">
        <v>2</v>
      </c>
      <c r="N643">
        <v>0</v>
      </c>
      <c r="O643">
        <v>0</v>
      </c>
      <c r="P643">
        <v>1</v>
      </c>
      <c r="Q643">
        <f t="shared" si="161"/>
        <v>0</v>
      </c>
      <c r="R643" s="8">
        <v>5</v>
      </c>
      <c r="S643" s="8">
        <v>9.4491622954195803E-2</v>
      </c>
      <c r="T643">
        <v>0</v>
      </c>
      <c r="U643">
        <v>1</v>
      </c>
      <c r="V643">
        <v>0</v>
      </c>
      <c r="W643">
        <v>0</v>
      </c>
      <c r="X643" s="8">
        <v>0</v>
      </c>
      <c r="Y643">
        <v>1</v>
      </c>
      <c r="Z643" s="8">
        <v>150</v>
      </c>
      <c r="AA643" s="8">
        <v>55</v>
      </c>
      <c r="AB643" s="8">
        <v>97.042672085344165</v>
      </c>
      <c r="AC643">
        <v>0</v>
      </c>
      <c r="AD643" s="8">
        <v>1.86046511627907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 s="8">
        <v>36</v>
      </c>
      <c r="AL643" s="8">
        <v>88</v>
      </c>
      <c r="AM643" s="6">
        <v>6.7</v>
      </c>
      <c r="AN643">
        <v>1</v>
      </c>
      <c r="AO643" s="8">
        <v>55</v>
      </c>
      <c r="AP643">
        <v>2</v>
      </c>
      <c r="AQ643">
        <v>1</v>
      </c>
      <c r="AR643">
        <v>1</v>
      </c>
      <c r="AS643">
        <v>0</v>
      </c>
      <c r="AT643">
        <v>0</v>
      </c>
      <c r="AU643">
        <v>0</v>
      </c>
      <c r="AV643" s="8">
        <v>3</v>
      </c>
      <c r="AW643">
        <v>0</v>
      </c>
      <c r="AX643">
        <v>0</v>
      </c>
      <c r="AY643">
        <v>1</v>
      </c>
      <c r="AZ643" s="8">
        <v>22</v>
      </c>
      <c r="BA643" s="8">
        <v>22</v>
      </c>
      <c r="BB643" t="s">
        <v>220</v>
      </c>
      <c r="BE643" s="2">
        <v>41629</v>
      </c>
      <c r="BF643" s="8"/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5</v>
      </c>
      <c r="BO643">
        <v>10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2</v>
      </c>
      <c r="CJ643">
        <v>0</v>
      </c>
      <c r="CK643">
        <v>1</v>
      </c>
      <c r="CL643">
        <v>0</v>
      </c>
      <c r="CM643">
        <v>0</v>
      </c>
      <c r="CN643" s="6">
        <v>2.6</v>
      </c>
      <c r="CO643" s="8">
        <v>0</v>
      </c>
      <c r="CP643" s="8">
        <v>0</v>
      </c>
      <c r="CQ643" s="8">
        <v>100</v>
      </c>
      <c r="CR643" s="8">
        <v>84.5</v>
      </c>
      <c r="CS643">
        <v>0</v>
      </c>
      <c r="CT643" s="4">
        <v>0.56333333333333335</v>
      </c>
      <c r="CU643" s="8">
        <v>65.5</v>
      </c>
      <c r="CV643" s="8">
        <v>81.5</v>
      </c>
      <c r="CW643" s="8">
        <v>1</v>
      </c>
      <c r="CX643">
        <v>1</v>
      </c>
      <c r="CY643" s="2">
        <v>41633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1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f t="shared" si="162"/>
        <v>1</v>
      </c>
      <c r="EO643">
        <f t="shared" si="163"/>
        <v>0</v>
      </c>
      <c r="EP643">
        <f t="shared" si="164"/>
        <v>1</v>
      </c>
      <c r="EQ643">
        <f t="shared" si="165"/>
        <v>0</v>
      </c>
      <c r="ER643">
        <f t="shared" si="166"/>
        <v>0</v>
      </c>
      <c r="ES643">
        <f t="shared" si="167"/>
        <v>0</v>
      </c>
      <c r="ET643">
        <f t="shared" si="168"/>
        <v>0</v>
      </c>
      <c r="EU643">
        <f t="shared" si="169"/>
        <v>0</v>
      </c>
      <c r="EV643">
        <f t="shared" si="170"/>
        <v>0</v>
      </c>
      <c r="EW643">
        <f t="shared" si="171"/>
        <v>0</v>
      </c>
      <c r="EX643">
        <f t="shared" si="172"/>
        <v>0</v>
      </c>
      <c r="EY643" s="8">
        <v>1.7647058823529409</v>
      </c>
      <c r="EZ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1</v>
      </c>
      <c r="GY643">
        <v>0</v>
      </c>
      <c r="HA643">
        <v>0</v>
      </c>
      <c r="HB643">
        <v>0</v>
      </c>
      <c r="HD643">
        <v>0</v>
      </c>
      <c r="HE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f t="shared" si="173"/>
        <v>0</v>
      </c>
      <c r="HT643">
        <v>0</v>
      </c>
      <c r="HU643">
        <v>1</v>
      </c>
      <c r="HV643">
        <v>0</v>
      </c>
      <c r="HW643" s="2">
        <v>41712</v>
      </c>
      <c r="HX643">
        <v>0</v>
      </c>
      <c r="HZ643">
        <v>83</v>
      </c>
      <c r="IA643">
        <v>1</v>
      </c>
      <c r="ID643">
        <v>0</v>
      </c>
      <c r="IE643">
        <v>0</v>
      </c>
    </row>
    <row r="644" spans="1:240" x14ac:dyDescent="0.35">
      <c r="A644">
        <v>81</v>
      </c>
      <c r="B644">
        <v>1</v>
      </c>
      <c r="C644" s="9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f t="shared" si="160"/>
        <v>0</v>
      </c>
      <c r="M644">
        <v>1</v>
      </c>
      <c r="N644">
        <v>0</v>
      </c>
      <c r="O644">
        <v>1</v>
      </c>
      <c r="P644">
        <v>0</v>
      </c>
      <c r="Q644">
        <f t="shared" si="161"/>
        <v>1</v>
      </c>
      <c r="R644" s="8">
        <v>0</v>
      </c>
      <c r="S644" s="8">
        <v>0.10922101493231751</v>
      </c>
      <c r="T644">
        <v>0</v>
      </c>
      <c r="U644">
        <v>1</v>
      </c>
      <c r="V644">
        <v>0</v>
      </c>
      <c r="W644">
        <v>0</v>
      </c>
      <c r="X644" s="8">
        <v>0</v>
      </c>
      <c r="Y644">
        <v>0</v>
      </c>
      <c r="Z644" s="8">
        <v>125</v>
      </c>
      <c r="AA644" s="8">
        <v>81</v>
      </c>
      <c r="AB644" s="8">
        <v>96</v>
      </c>
      <c r="AC644">
        <v>0</v>
      </c>
      <c r="AD644" s="8">
        <v>2.0277777777777781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 s="8">
        <v>36.058847318593912</v>
      </c>
      <c r="AL644" s="8">
        <v>68</v>
      </c>
      <c r="AM644" s="6">
        <v>8.1999999999999993</v>
      </c>
      <c r="AN644">
        <v>0</v>
      </c>
      <c r="AO644" s="8">
        <v>27</v>
      </c>
      <c r="AP644">
        <v>4</v>
      </c>
      <c r="AQ644">
        <v>1</v>
      </c>
      <c r="AR644">
        <v>0</v>
      </c>
      <c r="AS644">
        <v>0</v>
      </c>
      <c r="AT644">
        <v>1</v>
      </c>
      <c r="AU644">
        <v>0</v>
      </c>
      <c r="AV644" s="8">
        <v>3</v>
      </c>
      <c r="AW644">
        <v>0</v>
      </c>
      <c r="AX644">
        <v>0</v>
      </c>
      <c r="AY644">
        <v>1</v>
      </c>
      <c r="AZ644" s="8">
        <v>109</v>
      </c>
      <c r="BA644" s="8">
        <v>76</v>
      </c>
      <c r="BB644" t="s">
        <v>226</v>
      </c>
      <c r="BE644" s="2">
        <v>41341</v>
      </c>
      <c r="BF644" s="8"/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5</v>
      </c>
      <c r="BO644">
        <v>14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3</v>
      </c>
      <c r="CJ644">
        <v>1</v>
      </c>
      <c r="CK644">
        <v>1</v>
      </c>
      <c r="CL644">
        <v>1</v>
      </c>
      <c r="CM644">
        <v>1</v>
      </c>
      <c r="CN644" s="6">
        <v>0.1</v>
      </c>
      <c r="CO644" s="8">
        <v>0</v>
      </c>
      <c r="CP644" s="8">
        <v>0</v>
      </c>
      <c r="CQ644" s="8">
        <v>100</v>
      </c>
      <c r="CR644" s="8">
        <v>87.900081624474382</v>
      </c>
      <c r="CS644">
        <v>0</v>
      </c>
      <c r="CT644" s="4">
        <v>0.70320065299579504</v>
      </c>
      <c r="CU644" s="8">
        <v>37.099918375525618</v>
      </c>
      <c r="CV644" s="8">
        <v>77.5</v>
      </c>
      <c r="CW644" s="8">
        <v>1</v>
      </c>
      <c r="CX644">
        <v>1</v>
      </c>
      <c r="CY644" s="2">
        <v>41620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0</v>
      </c>
      <c r="DG644">
        <v>1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1</v>
      </c>
      <c r="DR644">
        <v>1</v>
      </c>
      <c r="DS644">
        <v>1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1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0</v>
      </c>
      <c r="EM644">
        <v>0</v>
      </c>
      <c r="EN644">
        <f t="shared" si="162"/>
        <v>0</v>
      </c>
      <c r="EO644">
        <f t="shared" si="163"/>
        <v>0</v>
      </c>
      <c r="EP644">
        <f t="shared" si="164"/>
        <v>0</v>
      </c>
      <c r="EQ644">
        <f t="shared" si="165"/>
        <v>0</v>
      </c>
      <c r="ER644">
        <f t="shared" si="166"/>
        <v>0</v>
      </c>
      <c r="ES644">
        <f t="shared" si="167"/>
        <v>1</v>
      </c>
      <c r="ET644">
        <f t="shared" si="168"/>
        <v>1</v>
      </c>
      <c r="EU644">
        <f t="shared" si="169"/>
        <v>1</v>
      </c>
      <c r="EV644">
        <f t="shared" si="170"/>
        <v>1</v>
      </c>
      <c r="EW644">
        <f t="shared" si="171"/>
        <v>1</v>
      </c>
      <c r="EX644">
        <f t="shared" si="172"/>
        <v>0</v>
      </c>
      <c r="EY644" s="8">
        <v>1.8235294117647061</v>
      </c>
      <c r="EZ644">
        <v>1</v>
      </c>
      <c r="FA644" s="2">
        <v>41629</v>
      </c>
      <c r="FB644">
        <v>0</v>
      </c>
      <c r="FC644">
        <v>1</v>
      </c>
      <c r="FD644">
        <v>0</v>
      </c>
      <c r="FE644">
        <v>0</v>
      </c>
      <c r="FF644">
        <v>1</v>
      </c>
      <c r="FG644">
        <v>1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1</v>
      </c>
      <c r="GP644">
        <v>0</v>
      </c>
      <c r="GQ644">
        <v>1</v>
      </c>
      <c r="GR644">
        <v>1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1</v>
      </c>
      <c r="GY644">
        <v>1</v>
      </c>
      <c r="GZ644" s="2">
        <v>41640</v>
      </c>
      <c r="HA644">
        <v>2</v>
      </c>
      <c r="HB644">
        <v>0</v>
      </c>
      <c r="HD644">
        <v>0</v>
      </c>
      <c r="HE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f t="shared" si="173"/>
        <v>2</v>
      </c>
      <c r="HT644">
        <v>0</v>
      </c>
      <c r="HU644">
        <v>1</v>
      </c>
      <c r="HV644">
        <v>1</v>
      </c>
      <c r="HW644" s="2">
        <v>41731</v>
      </c>
      <c r="HX644">
        <v>1</v>
      </c>
      <c r="HY644" s="2">
        <v>42744</v>
      </c>
      <c r="HZ644">
        <v>390</v>
      </c>
      <c r="IA644">
        <v>0</v>
      </c>
      <c r="IB644">
        <v>299</v>
      </c>
      <c r="IC644">
        <v>1</v>
      </c>
      <c r="ID644">
        <v>1</v>
      </c>
      <c r="IE644">
        <v>2</v>
      </c>
    </row>
    <row r="645" spans="1:240" x14ac:dyDescent="0.35">
      <c r="A645">
        <v>66</v>
      </c>
      <c r="B645">
        <v>1</v>
      </c>
      <c r="C645" s="9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f t="shared" si="160"/>
        <v>0</v>
      </c>
      <c r="M645">
        <v>2</v>
      </c>
      <c r="N645">
        <v>0</v>
      </c>
      <c r="O645">
        <v>0</v>
      </c>
      <c r="P645">
        <v>1</v>
      </c>
      <c r="Q645">
        <f t="shared" si="161"/>
        <v>0</v>
      </c>
      <c r="R645" s="8">
        <v>50</v>
      </c>
      <c r="S645" s="8">
        <v>5.5427544322239911E-2</v>
      </c>
      <c r="T645">
        <v>2</v>
      </c>
      <c r="U645">
        <v>0</v>
      </c>
      <c r="V645">
        <v>0</v>
      </c>
      <c r="W645">
        <v>1</v>
      </c>
      <c r="X645" s="8">
        <v>0.23352564857333491</v>
      </c>
      <c r="Y645">
        <v>0</v>
      </c>
      <c r="Z645" s="8">
        <v>132</v>
      </c>
      <c r="AA645" s="8">
        <v>63</v>
      </c>
      <c r="AB645" s="8">
        <v>99</v>
      </c>
      <c r="AC645">
        <v>0</v>
      </c>
      <c r="AD645" s="8">
        <v>1.84375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s="8">
        <v>35.888541452977343</v>
      </c>
      <c r="AL645" s="8">
        <v>114</v>
      </c>
      <c r="AM645" s="6">
        <v>6.8</v>
      </c>
      <c r="AN645">
        <v>1</v>
      </c>
      <c r="AO645" s="8">
        <v>107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 s="8">
        <v>1</v>
      </c>
      <c r="AW645">
        <v>1</v>
      </c>
      <c r="AX645">
        <v>0</v>
      </c>
      <c r="AY645">
        <v>0</v>
      </c>
      <c r="AZ645" s="8">
        <v>133</v>
      </c>
      <c r="BA645" s="8">
        <v>133</v>
      </c>
      <c r="BE645" s="2">
        <v>41892</v>
      </c>
      <c r="BF645" s="8"/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2</v>
      </c>
      <c r="BO645">
        <v>3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0</v>
      </c>
      <c r="CM645">
        <v>0</v>
      </c>
      <c r="CN645" s="6">
        <v>1</v>
      </c>
      <c r="CO645" s="8">
        <v>100</v>
      </c>
      <c r="CP645" s="8">
        <v>0</v>
      </c>
      <c r="CQ645" s="8">
        <v>0</v>
      </c>
      <c r="CR645" s="8">
        <v>88</v>
      </c>
      <c r="CS645">
        <v>0</v>
      </c>
      <c r="CT645" s="4">
        <v>0.66666666666666663</v>
      </c>
      <c r="CU645" s="8">
        <v>44</v>
      </c>
      <c r="CV645" s="8">
        <v>166</v>
      </c>
      <c r="CW645" s="8">
        <v>1</v>
      </c>
      <c r="CX645">
        <v>1</v>
      </c>
      <c r="CY645" s="2">
        <v>41924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1</v>
      </c>
      <c r="DQ645">
        <v>0</v>
      </c>
      <c r="DR645">
        <v>0</v>
      </c>
      <c r="DS645">
        <v>0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f t="shared" si="162"/>
        <v>1</v>
      </c>
      <c r="EO645">
        <f t="shared" si="163"/>
        <v>0</v>
      </c>
      <c r="EP645">
        <f t="shared" si="164"/>
        <v>1</v>
      </c>
      <c r="EQ645">
        <f t="shared" si="165"/>
        <v>0</v>
      </c>
      <c r="ER645">
        <f t="shared" si="166"/>
        <v>0</v>
      </c>
      <c r="ES645">
        <f t="shared" si="167"/>
        <v>1</v>
      </c>
      <c r="ET645">
        <f t="shared" si="168"/>
        <v>1</v>
      </c>
      <c r="EU645">
        <f t="shared" si="169"/>
        <v>0</v>
      </c>
      <c r="EV645">
        <f t="shared" si="170"/>
        <v>0</v>
      </c>
      <c r="EW645">
        <f t="shared" si="171"/>
        <v>0</v>
      </c>
      <c r="EX645">
        <f t="shared" si="172"/>
        <v>1</v>
      </c>
      <c r="EY645" s="8">
        <v>1.5</v>
      </c>
      <c r="EZ645">
        <v>1</v>
      </c>
      <c r="FA645" s="2">
        <v>41966</v>
      </c>
      <c r="FB645">
        <v>0</v>
      </c>
      <c r="FC645">
        <v>1</v>
      </c>
      <c r="FD645">
        <v>0</v>
      </c>
      <c r="FE645">
        <v>0</v>
      </c>
      <c r="FF645">
        <v>1</v>
      </c>
      <c r="FG645">
        <v>0</v>
      </c>
      <c r="FH645">
        <v>0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</v>
      </c>
      <c r="GY645">
        <v>1</v>
      </c>
      <c r="GZ645" s="2">
        <v>41964</v>
      </c>
      <c r="HA645">
        <v>2</v>
      </c>
      <c r="HB645">
        <v>0</v>
      </c>
      <c r="HD645">
        <v>0</v>
      </c>
      <c r="HE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f t="shared" si="173"/>
        <v>2</v>
      </c>
      <c r="HT645">
        <v>0</v>
      </c>
      <c r="HU645">
        <v>1</v>
      </c>
      <c r="HV645">
        <v>1</v>
      </c>
      <c r="HW645" s="2">
        <v>42041</v>
      </c>
      <c r="HX645">
        <v>1</v>
      </c>
      <c r="HY645" s="2">
        <v>42101</v>
      </c>
      <c r="HZ645">
        <v>149</v>
      </c>
      <c r="IA645">
        <v>1</v>
      </c>
      <c r="IB645">
        <v>72</v>
      </c>
      <c r="IC645">
        <v>1</v>
      </c>
      <c r="ID645">
        <v>1</v>
      </c>
      <c r="IE645">
        <v>1</v>
      </c>
    </row>
    <row r="646" spans="1:240" x14ac:dyDescent="0.35">
      <c r="A646">
        <v>75</v>
      </c>
      <c r="B646">
        <v>1</v>
      </c>
      <c r="C646" s="9">
        <v>2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f t="shared" si="160"/>
        <v>1</v>
      </c>
      <c r="M646">
        <v>0</v>
      </c>
      <c r="N646">
        <v>1</v>
      </c>
      <c r="O646">
        <v>0</v>
      </c>
      <c r="P646">
        <v>0</v>
      </c>
      <c r="Q646">
        <f t="shared" si="161"/>
        <v>1</v>
      </c>
      <c r="R646" s="8">
        <v>0</v>
      </c>
      <c r="S646" s="8">
        <v>0</v>
      </c>
      <c r="T646">
        <v>2</v>
      </c>
      <c r="U646">
        <v>0</v>
      </c>
      <c r="V646">
        <v>0</v>
      </c>
      <c r="W646">
        <v>1</v>
      </c>
      <c r="X646" s="8">
        <v>0.1538048026441656</v>
      </c>
      <c r="Y646">
        <v>0</v>
      </c>
      <c r="Z646" s="8">
        <v>130</v>
      </c>
      <c r="AA646" s="8">
        <v>75</v>
      </c>
      <c r="AB646" s="8">
        <v>97.12779552715655</v>
      </c>
      <c r="AC646">
        <v>0</v>
      </c>
      <c r="AD646" s="8">
        <v>1.830985915492958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 s="8">
        <v>40</v>
      </c>
      <c r="AL646" s="8">
        <v>78</v>
      </c>
      <c r="AM646" s="6">
        <v>10.5</v>
      </c>
      <c r="AN646">
        <v>0</v>
      </c>
      <c r="AO646" s="8">
        <v>83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 s="8">
        <v>3</v>
      </c>
      <c r="AW646">
        <v>0</v>
      </c>
      <c r="AX646">
        <v>0</v>
      </c>
      <c r="AY646">
        <v>1</v>
      </c>
      <c r="AZ646" s="8">
        <v>219</v>
      </c>
      <c r="BA646" s="8">
        <v>204</v>
      </c>
      <c r="BB646" t="s">
        <v>220</v>
      </c>
      <c r="BE646" s="2">
        <v>41572</v>
      </c>
      <c r="BF646" s="8"/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15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3</v>
      </c>
      <c r="CJ646">
        <v>1</v>
      </c>
      <c r="CK646">
        <v>1</v>
      </c>
      <c r="CL646">
        <v>1</v>
      </c>
      <c r="CM646">
        <v>1</v>
      </c>
      <c r="CN646" s="6">
        <v>0.4</v>
      </c>
      <c r="CO646" s="8">
        <v>30</v>
      </c>
      <c r="CP646" s="8">
        <v>0</v>
      </c>
      <c r="CQ646" s="8">
        <v>70</v>
      </c>
      <c r="CR646" s="8">
        <v>92</v>
      </c>
      <c r="CS646">
        <v>0</v>
      </c>
      <c r="CT646" s="4">
        <v>0.70769230769230773</v>
      </c>
      <c r="CU646" s="8">
        <v>38</v>
      </c>
      <c r="CV646" s="8">
        <v>96</v>
      </c>
      <c r="CW646" s="8">
        <v>1</v>
      </c>
      <c r="CX646">
        <v>1</v>
      </c>
      <c r="CY646" s="2">
        <v>41691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0</v>
      </c>
      <c r="DG646">
        <v>1</v>
      </c>
      <c r="DH646">
        <v>1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0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1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</v>
      </c>
      <c r="EM646">
        <v>0</v>
      </c>
      <c r="EN646">
        <f t="shared" si="162"/>
        <v>1</v>
      </c>
      <c r="EO646">
        <f t="shared" si="163"/>
        <v>0</v>
      </c>
      <c r="EP646">
        <f t="shared" si="164"/>
        <v>1</v>
      </c>
      <c r="EQ646">
        <f t="shared" si="165"/>
        <v>1</v>
      </c>
      <c r="ER646">
        <f t="shared" si="166"/>
        <v>0</v>
      </c>
      <c r="ES646">
        <f t="shared" si="167"/>
        <v>1</v>
      </c>
      <c r="ET646">
        <f t="shared" si="168"/>
        <v>1</v>
      </c>
      <c r="EU646">
        <f t="shared" si="169"/>
        <v>0</v>
      </c>
      <c r="EV646">
        <f t="shared" si="170"/>
        <v>0</v>
      </c>
      <c r="EW646">
        <f t="shared" si="171"/>
        <v>0</v>
      </c>
      <c r="EX646">
        <f t="shared" si="172"/>
        <v>1</v>
      </c>
      <c r="EY646" s="8">
        <v>1.7894736842105261</v>
      </c>
      <c r="EZ646">
        <v>1</v>
      </c>
      <c r="FA646" s="2">
        <v>41696</v>
      </c>
      <c r="FB646">
        <v>0</v>
      </c>
      <c r="FC646">
        <v>1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1</v>
      </c>
      <c r="GY646">
        <v>1</v>
      </c>
      <c r="GZ646" s="2">
        <v>41787</v>
      </c>
      <c r="HA646">
        <v>6</v>
      </c>
      <c r="HB646">
        <v>0</v>
      </c>
      <c r="HD646">
        <v>0</v>
      </c>
      <c r="HE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f t="shared" si="173"/>
        <v>6</v>
      </c>
      <c r="HT646">
        <v>0</v>
      </c>
      <c r="HU646">
        <v>1</v>
      </c>
      <c r="HV646">
        <v>1</v>
      </c>
      <c r="HX646">
        <v>0</v>
      </c>
      <c r="IB646">
        <v>215</v>
      </c>
      <c r="IC646">
        <v>1</v>
      </c>
      <c r="ID646">
        <v>1</v>
      </c>
      <c r="IE646">
        <v>3</v>
      </c>
    </row>
    <row r="647" spans="1:240" x14ac:dyDescent="0.35">
      <c r="A647">
        <v>70</v>
      </c>
      <c r="B647">
        <v>1</v>
      </c>
      <c r="C647" s="9">
        <v>2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f t="shared" si="160"/>
        <v>1</v>
      </c>
      <c r="M647">
        <v>2</v>
      </c>
      <c r="N647">
        <v>0</v>
      </c>
      <c r="O647">
        <v>0</v>
      </c>
      <c r="P647">
        <v>1</v>
      </c>
      <c r="Q647">
        <f t="shared" si="161"/>
        <v>0</v>
      </c>
      <c r="R647" s="8">
        <v>17</v>
      </c>
      <c r="S647" s="8">
        <v>0.192809383726323</v>
      </c>
      <c r="T647">
        <v>2</v>
      </c>
      <c r="U647">
        <v>0</v>
      </c>
      <c r="V647">
        <v>0</v>
      </c>
      <c r="W647">
        <v>1</v>
      </c>
      <c r="X647" s="8">
        <v>21</v>
      </c>
      <c r="Y647">
        <v>1</v>
      </c>
      <c r="Z647" s="8">
        <v>153</v>
      </c>
      <c r="AA647" s="8">
        <v>84</v>
      </c>
      <c r="AB647" s="8">
        <v>97.132911392405063</v>
      </c>
      <c r="AC647">
        <v>0</v>
      </c>
      <c r="AD647" s="8">
        <v>1.970588235294118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s="8">
        <v>36.5</v>
      </c>
      <c r="AL647" s="8">
        <v>53</v>
      </c>
      <c r="AM647" s="6">
        <v>10.7</v>
      </c>
      <c r="AN647">
        <v>0</v>
      </c>
      <c r="AO647" s="8">
        <v>96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 s="8">
        <v>2</v>
      </c>
      <c r="AW647">
        <v>0</v>
      </c>
      <c r="AX647">
        <v>1</v>
      </c>
      <c r="AY647">
        <v>0</v>
      </c>
      <c r="AZ647" s="8">
        <v>101</v>
      </c>
      <c r="BA647" s="8">
        <v>0</v>
      </c>
      <c r="BE647" s="2">
        <v>42014</v>
      </c>
      <c r="BF647" s="8"/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5</v>
      </c>
      <c r="BO647">
        <v>6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0</v>
      </c>
      <c r="CM647">
        <v>1</v>
      </c>
      <c r="CN647" s="6">
        <v>0.61641537514623368</v>
      </c>
      <c r="CO647" s="8">
        <v>0.45640047330419448</v>
      </c>
      <c r="CP647" s="8">
        <v>6.8094765214924108E-2</v>
      </c>
      <c r="CQ647" s="8">
        <v>99.475504761480877</v>
      </c>
      <c r="CR647" s="8">
        <v>93.000000000000014</v>
      </c>
      <c r="CS647">
        <v>0</v>
      </c>
      <c r="CT647" s="4">
        <v>0.60784313725490202</v>
      </c>
      <c r="CU647" s="8">
        <v>59.999999999999986</v>
      </c>
      <c r="CV647" s="8">
        <v>99</v>
      </c>
      <c r="CW647" s="8">
        <v>1</v>
      </c>
      <c r="CX647">
        <v>1</v>
      </c>
      <c r="CY647" s="2">
        <v>42019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1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0</v>
      </c>
      <c r="DP647">
        <v>1</v>
      </c>
      <c r="DQ647">
        <v>0</v>
      </c>
      <c r="DR647">
        <v>0</v>
      </c>
      <c r="DS647">
        <v>0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f t="shared" si="162"/>
        <v>1</v>
      </c>
      <c r="EO647">
        <f t="shared" si="163"/>
        <v>0</v>
      </c>
      <c r="EP647">
        <f t="shared" si="164"/>
        <v>1</v>
      </c>
      <c r="EQ647">
        <f t="shared" si="165"/>
        <v>1</v>
      </c>
      <c r="ER647">
        <f t="shared" si="166"/>
        <v>0</v>
      </c>
      <c r="ES647">
        <f t="shared" si="167"/>
        <v>0</v>
      </c>
      <c r="ET647">
        <f t="shared" si="168"/>
        <v>0</v>
      </c>
      <c r="EU647">
        <f t="shared" si="169"/>
        <v>0</v>
      </c>
      <c r="EV647">
        <f t="shared" si="170"/>
        <v>0</v>
      </c>
      <c r="EW647">
        <f t="shared" si="171"/>
        <v>0</v>
      </c>
      <c r="EX647">
        <f t="shared" si="172"/>
        <v>0</v>
      </c>
      <c r="EY647" s="8">
        <v>1.876712328767123</v>
      </c>
      <c r="EZ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1</v>
      </c>
      <c r="GY647">
        <v>0</v>
      </c>
      <c r="HA647">
        <v>0</v>
      </c>
      <c r="HB647">
        <v>0</v>
      </c>
      <c r="HD647">
        <v>0</v>
      </c>
      <c r="HE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f t="shared" si="173"/>
        <v>0</v>
      </c>
      <c r="HT647">
        <v>0</v>
      </c>
      <c r="HU647">
        <v>1</v>
      </c>
      <c r="HV647">
        <v>0</v>
      </c>
      <c r="HX647">
        <v>0</v>
      </c>
      <c r="ID647">
        <v>2</v>
      </c>
      <c r="IE647">
        <v>4</v>
      </c>
    </row>
    <row r="648" spans="1:240" x14ac:dyDescent="0.35">
      <c r="A648">
        <v>64</v>
      </c>
      <c r="B648">
        <v>2</v>
      </c>
      <c r="C648" s="9">
        <v>2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f t="shared" si="160"/>
        <v>1</v>
      </c>
      <c r="M648">
        <v>2</v>
      </c>
      <c r="N648">
        <v>0</v>
      </c>
      <c r="O648">
        <v>0</v>
      </c>
      <c r="P648">
        <v>1</v>
      </c>
      <c r="Q648">
        <f t="shared" si="161"/>
        <v>0</v>
      </c>
      <c r="R648" s="8">
        <v>2</v>
      </c>
      <c r="S648" s="8">
        <v>5.5362466041522312E-2</v>
      </c>
      <c r="T648">
        <v>2</v>
      </c>
      <c r="U648">
        <v>0</v>
      </c>
      <c r="V648">
        <v>0</v>
      </c>
      <c r="W648">
        <v>1</v>
      </c>
      <c r="X648" s="8">
        <v>0.1338381418648649</v>
      </c>
      <c r="Y648">
        <v>0</v>
      </c>
      <c r="Z648" s="8">
        <v>120</v>
      </c>
      <c r="AA648" s="8">
        <v>75</v>
      </c>
      <c r="AB648" s="8">
        <v>98</v>
      </c>
      <c r="AC648">
        <v>1</v>
      </c>
      <c r="AD648" s="8">
        <v>2.028169014084507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 s="8">
        <v>20</v>
      </c>
      <c r="AL648" s="8">
        <v>78</v>
      </c>
      <c r="AM648" s="6">
        <v>8.1</v>
      </c>
      <c r="AN648">
        <v>0</v>
      </c>
      <c r="AO648" s="8">
        <v>53</v>
      </c>
      <c r="AP648">
        <v>2</v>
      </c>
      <c r="AQ648">
        <v>1</v>
      </c>
      <c r="AR648">
        <v>1</v>
      </c>
      <c r="AS648">
        <v>0</v>
      </c>
      <c r="AT648">
        <v>0</v>
      </c>
      <c r="AU648">
        <v>0</v>
      </c>
      <c r="AV648" s="8">
        <v>3</v>
      </c>
      <c r="AW648">
        <v>0</v>
      </c>
      <c r="AX648">
        <v>0</v>
      </c>
      <c r="AY648">
        <v>1</v>
      </c>
      <c r="AZ648" s="8">
        <v>217</v>
      </c>
      <c r="BA648" s="8">
        <v>187.5</v>
      </c>
      <c r="BE648" s="2">
        <v>41870</v>
      </c>
      <c r="BF648" s="8"/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4</v>
      </c>
      <c r="BO648">
        <v>10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3</v>
      </c>
      <c r="CJ648">
        <v>1</v>
      </c>
      <c r="CK648">
        <v>1</v>
      </c>
      <c r="CL648">
        <v>1</v>
      </c>
      <c r="CM648">
        <v>0</v>
      </c>
      <c r="CN648" s="6">
        <v>3</v>
      </c>
      <c r="CO648" s="8">
        <v>0</v>
      </c>
      <c r="CP648" s="8">
        <v>0</v>
      </c>
      <c r="CQ648" s="8">
        <v>100</v>
      </c>
      <c r="CR648" s="8">
        <v>95.999999999999986</v>
      </c>
      <c r="CS648">
        <v>0</v>
      </c>
      <c r="CT648" s="4">
        <v>0.79999999999999993</v>
      </c>
      <c r="CU648" s="8">
        <v>24.000000000000014</v>
      </c>
      <c r="CV648" s="8">
        <v>83.5</v>
      </c>
      <c r="CW648" s="8">
        <v>1</v>
      </c>
      <c r="CX648">
        <v>1</v>
      </c>
      <c r="CY648" s="2">
        <v>41892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1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1</v>
      </c>
      <c r="DX648">
        <v>1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f t="shared" si="162"/>
        <v>0</v>
      </c>
      <c r="EO648">
        <f t="shared" si="163"/>
        <v>0</v>
      </c>
      <c r="EP648">
        <f t="shared" si="164"/>
        <v>0</v>
      </c>
      <c r="EQ648">
        <f t="shared" si="165"/>
        <v>0</v>
      </c>
      <c r="ER648">
        <f t="shared" si="166"/>
        <v>0</v>
      </c>
      <c r="ES648">
        <f t="shared" si="167"/>
        <v>1</v>
      </c>
      <c r="ET648">
        <f t="shared" si="168"/>
        <v>1</v>
      </c>
      <c r="EU648">
        <f t="shared" si="169"/>
        <v>0</v>
      </c>
      <c r="EV648">
        <f t="shared" si="170"/>
        <v>1</v>
      </c>
      <c r="EW648">
        <f t="shared" si="171"/>
        <v>1</v>
      </c>
      <c r="EX648">
        <f t="shared" si="172"/>
        <v>0</v>
      </c>
      <c r="EY648" s="8">
        <v>1.8888888888888891</v>
      </c>
      <c r="EZ648">
        <v>1</v>
      </c>
      <c r="FA648" s="2">
        <v>41895</v>
      </c>
      <c r="FB648">
        <v>0</v>
      </c>
      <c r="FC648">
        <v>1</v>
      </c>
      <c r="FD648">
        <v>0</v>
      </c>
      <c r="FE648">
        <v>0</v>
      </c>
      <c r="FF648">
        <v>1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HA648">
        <v>0</v>
      </c>
      <c r="HB648">
        <v>0</v>
      </c>
      <c r="HD648">
        <v>0</v>
      </c>
      <c r="HE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f t="shared" si="173"/>
        <v>0</v>
      </c>
      <c r="HT648">
        <v>0</v>
      </c>
      <c r="HU648">
        <v>0</v>
      </c>
      <c r="HV648">
        <v>0</v>
      </c>
      <c r="HX648">
        <v>1</v>
      </c>
      <c r="HY648" s="2">
        <v>42418</v>
      </c>
      <c r="ID648">
        <v>2</v>
      </c>
      <c r="IE648">
        <v>4</v>
      </c>
    </row>
    <row r="649" spans="1:240" x14ac:dyDescent="0.35">
      <c r="A649">
        <v>46</v>
      </c>
      <c r="B649">
        <v>1</v>
      </c>
      <c r="C649" s="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f t="shared" si="160"/>
        <v>0</v>
      </c>
      <c r="M649">
        <v>1</v>
      </c>
      <c r="N649">
        <v>0</v>
      </c>
      <c r="O649">
        <v>1</v>
      </c>
      <c r="P649">
        <v>0</v>
      </c>
      <c r="Q649">
        <f t="shared" si="161"/>
        <v>1</v>
      </c>
      <c r="R649" s="8">
        <v>0</v>
      </c>
      <c r="S649" s="8">
        <v>8.1070145720864795E-2</v>
      </c>
      <c r="T649">
        <v>2</v>
      </c>
      <c r="U649">
        <v>0</v>
      </c>
      <c r="V649">
        <v>0</v>
      </c>
      <c r="W649">
        <v>1</v>
      </c>
      <c r="X649" s="8">
        <v>0.13317073170731711</v>
      </c>
      <c r="Y649">
        <v>1</v>
      </c>
      <c r="Z649" s="8">
        <v>164</v>
      </c>
      <c r="AA649" s="8">
        <v>57</v>
      </c>
      <c r="AB649" s="8">
        <v>96</v>
      </c>
      <c r="AC649">
        <v>0</v>
      </c>
      <c r="AD649" s="8">
        <v>2.015625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s="8">
        <v>40.115509238125718</v>
      </c>
      <c r="AL649" s="8">
        <v>113</v>
      </c>
      <c r="AM649" s="6">
        <v>7.8</v>
      </c>
      <c r="AN649">
        <v>0</v>
      </c>
      <c r="AO649" s="8">
        <v>80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 s="8">
        <v>3</v>
      </c>
      <c r="AW649">
        <v>0</v>
      </c>
      <c r="AX649">
        <v>0</v>
      </c>
      <c r="AY649">
        <v>1</v>
      </c>
      <c r="AZ649" s="8">
        <v>151</v>
      </c>
      <c r="BA649" s="8">
        <v>108.2660913264356</v>
      </c>
      <c r="BE649" s="2">
        <v>41339</v>
      </c>
      <c r="BF649" s="8"/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7</v>
      </c>
      <c r="BO649">
        <v>7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1</v>
      </c>
      <c r="CJ649">
        <v>1</v>
      </c>
      <c r="CK649">
        <v>0</v>
      </c>
      <c r="CL649">
        <v>0</v>
      </c>
      <c r="CM649">
        <v>1</v>
      </c>
      <c r="CN649" s="6">
        <v>7</v>
      </c>
      <c r="CO649" s="8">
        <v>20</v>
      </c>
      <c r="CP649" s="8">
        <v>0</v>
      </c>
      <c r="CQ649" s="8">
        <v>80</v>
      </c>
      <c r="CR649" s="8">
        <v>105</v>
      </c>
      <c r="CS649">
        <v>0</v>
      </c>
      <c r="CT649" s="4">
        <v>0.6402439024390244</v>
      </c>
      <c r="CU649" s="8">
        <v>59</v>
      </c>
      <c r="CV649" s="8">
        <v>107</v>
      </c>
      <c r="CW649" s="8">
        <v>0</v>
      </c>
      <c r="CX649">
        <v>1</v>
      </c>
      <c r="CY649" s="2">
        <v>41511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f t="shared" si="162"/>
        <v>0</v>
      </c>
      <c r="EO649">
        <f t="shared" si="163"/>
        <v>0</v>
      </c>
      <c r="EP649">
        <f t="shared" si="164"/>
        <v>0</v>
      </c>
      <c r="EQ649">
        <f t="shared" si="165"/>
        <v>0</v>
      </c>
      <c r="ER649">
        <f t="shared" si="166"/>
        <v>0</v>
      </c>
      <c r="ES649">
        <f t="shared" si="167"/>
        <v>0</v>
      </c>
      <c r="ET649">
        <f t="shared" si="168"/>
        <v>0</v>
      </c>
      <c r="EU649">
        <f t="shared" si="169"/>
        <v>0</v>
      </c>
      <c r="EV649">
        <f t="shared" si="170"/>
        <v>0</v>
      </c>
      <c r="EW649">
        <f t="shared" si="171"/>
        <v>0</v>
      </c>
      <c r="EX649">
        <f t="shared" si="172"/>
        <v>0</v>
      </c>
      <c r="EY649" s="8">
        <v>1.8888888888888891</v>
      </c>
      <c r="EZ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HA649">
        <v>0</v>
      </c>
      <c r="HB649">
        <v>0</v>
      </c>
      <c r="HD649">
        <v>0</v>
      </c>
      <c r="HE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f t="shared" si="173"/>
        <v>0</v>
      </c>
      <c r="HT649">
        <v>0</v>
      </c>
      <c r="HU649">
        <v>1</v>
      </c>
      <c r="HV649">
        <v>0</v>
      </c>
      <c r="HX649">
        <v>0</v>
      </c>
      <c r="ID649">
        <v>2</v>
      </c>
      <c r="IE649">
        <v>4</v>
      </c>
      <c r="IF649" t="s">
        <v>216</v>
      </c>
    </row>
    <row r="650" spans="1:240" x14ac:dyDescent="0.35">
      <c r="A650">
        <v>56</v>
      </c>
      <c r="B650">
        <v>1</v>
      </c>
      <c r="C650" s="9">
        <v>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 t="shared" si="160"/>
        <v>1</v>
      </c>
      <c r="M650">
        <v>0</v>
      </c>
      <c r="N650">
        <v>1</v>
      </c>
      <c r="O650">
        <v>0</v>
      </c>
      <c r="P650">
        <v>0</v>
      </c>
      <c r="Q650">
        <f t="shared" si="161"/>
        <v>1</v>
      </c>
      <c r="R650" s="8">
        <v>0</v>
      </c>
      <c r="S650" s="8">
        <v>0</v>
      </c>
      <c r="T650">
        <v>2</v>
      </c>
      <c r="U650">
        <v>0</v>
      </c>
      <c r="V650">
        <v>0</v>
      </c>
      <c r="W650">
        <v>1</v>
      </c>
      <c r="X650" s="8">
        <v>0.1499768704501741</v>
      </c>
      <c r="Y650">
        <v>0</v>
      </c>
      <c r="Z650" s="8">
        <v>100</v>
      </c>
      <c r="AA650" s="8">
        <v>70</v>
      </c>
      <c r="AB650" s="8">
        <v>98</v>
      </c>
      <c r="AC650">
        <v>0</v>
      </c>
      <c r="AD650" s="8">
        <v>1.914893617021276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 s="8">
        <v>30</v>
      </c>
      <c r="AL650" s="8">
        <v>66</v>
      </c>
      <c r="AM650" s="6">
        <v>9.1999999999999993</v>
      </c>
      <c r="AN650">
        <v>0</v>
      </c>
      <c r="AO650" s="8">
        <v>80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 s="8">
        <v>3</v>
      </c>
      <c r="AW650">
        <v>0</v>
      </c>
      <c r="AX650">
        <v>0</v>
      </c>
      <c r="AY650">
        <v>1</v>
      </c>
      <c r="AZ650" s="8">
        <v>120</v>
      </c>
      <c r="BA650" s="8">
        <v>90</v>
      </c>
      <c r="BE650" s="2">
        <v>41479</v>
      </c>
      <c r="BF650" s="8"/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5</v>
      </c>
      <c r="BO650">
        <v>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0</v>
      </c>
      <c r="CM650">
        <v>1</v>
      </c>
      <c r="CN650" s="6">
        <v>1.8</v>
      </c>
      <c r="CO650" s="8">
        <v>0</v>
      </c>
      <c r="CP650" s="8">
        <v>0</v>
      </c>
      <c r="CQ650" s="8">
        <v>100</v>
      </c>
      <c r="CR650" s="8">
        <v>120</v>
      </c>
      <c r="CS650">
        <v>0</v>
      </c>
      <c r="CT650" s="4">
        <v>1.2</v>
      </c>
      <c r="CU650" s="8">
        <v>-20</v>
      </c>
      <c r="CV650" s="8">
        <v>30</v>
      </c>
      <c r="CW650" s="8">
        <v>1</v>
      </c>
      <c r="CX650">
        <v>1</v>
      </c>
      <c r="CY650" s="2">
        <v>41503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0</v>
      </c>
      <c r="DL650">
        <v>1</v>
      </c>
      <c r="DM650">
        <v>0</v>
      </c>
      <c r="DN650">
        <v>0</v>
      </c>
      <c r="DO650">
        <v>0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0</v>
      </c>
      <c r="DZ650">
        <v>1</v>
      </c>
      <c r="EA650">
        <v>0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f t="shared" si="162"/>
        <v>1</v>
      </c>
      <c r="EO650">
        <f t="shared" si="163"/>
        <v>0</v>
      </c>
      <c r="EP650">
        <f t="shared" si="164"/>
        <v>1</v>
      </c>
      <c r="EQ650">
        <f t="shared" si="165"/>
        <v>1</v>
      </c>
      <c r="ER650">
        <f t="shared" si="166"/>
        <v>0</v>
      </c>
      <c r="ES650">
        <f t="shared" si="167"/>
        <v>0</v>
      </c>
      <c r="ET650">
        <f t="shared" si="168"/>
        <v>0</v>
      </c>
      <c r="EU650">
        <f t="shared" si="169"/>
        <v>0</v>
      </c>
      <c r="EV650">
        <f t="shared" si="170"/>
        <v>0</v>
      </c>
      <c r="EW650">
        <f t="shared" si="171"/>
        <v>0</v>
      </c>
      <c r="EX650">
        <f t="shared" si="172"/>
        <v>0</v>
      </c>
      <c r="EY650" s="8">
        <v>1.947368421052631</v>
      </c>
      <c r="EZ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0</v>
      </c>
      <c r="HA650">
        <v>0</v>
      </c>
      <c r="HB650">
        <v>0</v>
      </c>
      <c r="HD650">
        <v>0</v>
      </c>
      <c r="HE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f t="shared" si="173"/>
        <v>0</v>
      </c>
      <c r="HT650">
        <v>0</v>
      </c>
      <c r="HU650">
        <v>0</v>
      </c>
      <c r="HV650">
        <v>0</v>
      </c>
      <c r="HX650">
        <v>1</v>
      </c>
      <c r="HY650" s="2">
        <v>41513</v>
      </c>
      <c r="ID650">
        <v>2</v>
      </c>
      <c r="IE650">
        <v>4</v>
      </c>
    </row>
    <row r="651" spans="1:240" x14ac:dyDescent="0.35">
      <c r="A651">
        <v>77</v>
      </c>
      <c r="B651">
        <v>1</v>
      </c>
      <c r="C651" s="9">
        <v>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f t="shared" si="160"/>
        <v>0</v>
      </c>
      <c r="M651">
        <v>0</v>
      </c>
      <c r="N651">
        <v>1</v>
      </c>
      <c r="O651">
        <v>0</v>
      </c>
      <c r="P651">
        <v>0</v>
      </c>
      <c r="Q651">
        <f t="shared" si="161"/>
        <v>1</v>
      </c>
      <c r="R651" s="8">
        <v>0</v>
      </c>
      <c r="S651" s="8">
        <v>0</v>
      </c>
      <c r="T651">
        <v>0</v>
      </c>
      <c r="U651">
        <v>1</v>
      </c>
      <c r="V651">
        <v>0</v>
      </c>
      <c r="W651">
        <v>0</v>
      </c>
      <c r="X651" s="8">
        <v>0</v>
      </c>
      <c r="Y651">
        <v>1</v>
      </c>
      <c r="Z651" s="8">
        <v>145</v>
      </c>
      <c r="AA651" s="8">
        <v>90</v>
      </c>
      <c r="AB651" s="8">
        <v>96</v>
      </c>
      <c r="AC651">
        <v>1</v>
      </c>
      <c r="AD651" s="8">
        <v>1.8970588235294119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 s="8">
        <v>45</v>
      </c>
      <c r="AL651" s="8">
        <v>86</v>
      </c>
      <c r="AM651" s="6">
        <v>7.3</v>
      </c>
      <c r="AN651">
        <v>0</v>
      </c>
      <c r="AO651" s="8">
        <v>36</v>
      </c>
      <c r="AP651">
        <v>3</v>
      </c>
      <c r="AQ651">
        <v>1</v>
      </c>
      <c r="AR651">
        <v>0</v>
      </c>
      <c r="AS651">
        <v>1</v>
      </c>
      <c r="AT651">
        <v>0</v>
      </c>
      <c r="AU651">
        <v>0</v>
      </c>
      <c r="AV651" s="8">
        <v>3</v>
      </c>
      <c r="AW651">
        <v>0</v>
      </c>
      <c r="AX651">
        <v>0</v>
      </c>
      <c r="AY651">
        <v>1</v>
      </c>
      <c r="AZ651" s="8">
        <v>278</v>
      </c>
      <c r="BA651" s="8">
        <v>220</v>
      </c>
      <c r="BB651" t="s">
        <v>220</v>
      </c>
      <c r="BE651" s="2">
        <v>41531</v>
      </c>
      <c r="BF651" s="8"/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7</v>
      </c>
      <c r="BO651">
        <v>8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1</v>
      </c>
      <c r="CN651" s="6">
        <v>0.64350027698516776</v>
      </c>
      <c r="CO651" s="8">
        <v>0.35804609133016962</v>
      </c>
      <c r="CP651" s="8">
        <v>8.1209375171200318E-2</v>
      </c>
      <c r="CQ651" s="8">
        <v>99.560744533498635</v>
      </c>
      <c r="CR651" s="8">
        <v>123</v>
      </c>
      <c r="CS651">
        <v>0</v>
      </c>
      <c r="CT651" s="4">
        <v>0.84827586206896555</v>
      </c>
      <c r="CU651" s="8">
        <v>22</v>
      </c>
      <c r="CV651" s="8">
        <v>80</v>
      </c>
      <c r="CW651" s="8">
        <v>1</v>
      </c>
      <c r="CX651">
        <v>1</v>
      </c>
      <c r="CY651" s="2">
        <v>41536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1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f t="shared" si="162"/>
        <v>1</v>
      </c>
      <c r="EO651">
        <f t="shared" si="163"/>
        <v>0</v>
      </c>
      <c r="EP651">
        <f t="shared" si="164"/>
        <v>1</v>
      </c>
      <c r="EQ651">
        <f t="shared" si="165"/>
        <v>1</v>
      </c>
      <c r="ER651">
        <f t="shared" si="166"/>
        <v>0</v>
      </c>
      <c r="ES651">
        <f t="shared" si="167"/>
        <v>1</v>
      </c>
      <c r="ET651">
        <f t="shared" si="168"/>
        <v>1</v>
      </c>
      <c r="EU651">
        <f t="shared" si="169"/>
        <v>0</v>
      </c>
      <c r="EV651">
        <f t="shared" si="170"/>
        <v>0</v>
      </c>
      <c r="EW651">
        <f t="shared" si="171"/>
        <v>0</v>
      </c>
      <c r="EX651">
        <f t="shared" si="172"/>
        <v>1</v>
      </c>
      <c r="EY651" s="8">
        <v>1.901408450704225</v>
      </c>
      <c r="EZ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</v>
      </c>
      <c r="GZ651" s="2">
        <v>41545</v>
      </c>
      <c r="HA651">
        <v>2</v>
      </c>
      <c r="HB651">
        <v>0</v>
      </c>
      <c r="HD651">
        <v>0</v>
      </c>
      <c r="HE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f t="shared" si="173"/>
        <v>2</v>
      </c>
      <c r="HT651">
        <v>0</v>
      </c>
      <c r="HU651">
        <v>1</v>
      </c>
      <c r="HV651">
        <v>1</v>
      </c>
      <c r="HW651" s="2">
        <v>41676</v>
      </c>
      <c r="HX651">
        <v>1</v>
      </c>
      <c r="HY651" s="2">
        <v>42137</v>
      </c>
      <c r="HZ651">
        <v>145</v>
      </c>
      <c r="IA651">
        <v>1</v>
      </c>
      <c r="IB651">
        <v>14</v>
      </c>
      <c r="IC651">
        <v>1</v>
      </c>
      <c r="ID651">
        <v>1</v>
      </c>
      <c r="IE651">
        <v>1</v>
      </c>
    </row>
    <row r="652" spans="1:240" x14ac:dyDescent="0.35">
      <c r="A652">
        <v>66</v>
      </c>
      <c r="B652">
        <v>1</v>
      </c>
      <c r="C652" s="9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f t="shared" si="160"/>
        <v>0</v>
      </c>
      <c r="M652">
        <v>2</v>
      </c>
      <c r="N652">
        <v>0</v>
      </c>
      <c r="O652">
        <v>0</v>
      </c>
      <c r="P652">
        <v>1</v>
      </c>
      <c r="Q652">
        <f t="shared" si="161"/>
        <v>0</v>
      </c>
      <c r="R652" s="8">
        <v>50</v>
      </c>
      <c r="S652" s="8">
        <v>0.1086291788544944</v>
      </c>
      <c r="T652">
        <v>2</v>
      </c>
      <c r="U652">
        <v>0</v>
      </c>
      <c r="V652">
        <v>0</v>
      </c>
      <c r="W652">
        <v>1</v>
      </c>
      <c r="X652" s="8">
        <v>0.13341377551655079</v>
      </c>
      <c r="Y652">
        <v>0</v>
      </c>
      <c r="Z652" s="8">
        <v>132</v>
      </c>
      <c r="AA652" s="8">
        <v>63</v>
      </c>
      <c r="AB652" s="8">
        <v>99</v>
      </c>
      <c r="AC652">
        <v>0</v>
      </c>
      <c r="AD652" s="8">
        <v>1.948051948051948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s="8">
        <v>38.5</v>
      </c>
      <c r="AL652" s="8">
        <v>114</v>
      </c>
      <c r="AM652" s="6">
        <v>6.8</v>
      </c>
      <c r="AN652">
        <v>1</v>
      </c>
      <c r="AO652" s="8">
        <v>107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 s="8">
        <v>1</v>
      </c>
      <c r="AW652">
        <v>1</v>
      </c>
      <c r="AX652">
        <v>0</v>
      </c>
      <c r="AY652">
        <v>0</v>
      </c>
      <c r="AZ652" s="8">
        <v>133</v>
      </c>
      <c r="BA652" s="8">
        <v>133</v>
      </c>
      <c r="BE652" s="2">
        <v>41892</v>
      </c>
      <c r="BF652" s="8"/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5</v>
      </c>
      <c r="BO652">
        <v>7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0</v>
      </c>
      <c r="CM652">
        <v>1</v>
      </c>
      <c r="CN652" s="6">
        <v>9</v>
      </c>
      <c r="CO652" s="8">
        <v>70</v>
      </c>
      <c r="CP652" s="8">
        <v>0</v>
      </c>
      <c r="CQ652" s="8">
        <v>30</v>
      </c>
      <c r="CR652" s="8">
        <v>166</v>
      </c>
      <c r="CS652">
        <v>0</v>
      </c>
      <c r="CT652" s="4">
        <v>1.2575757575757576</v>
      </c>
      <c r="CU652" s="8">
        <v>-34</v>
      </c>
      <c r="CV652" s="8">
        <v>88</v>
      </c>
      <c r="CW652" s="8">
        <v>1</v>
      </c>
      <c r="CX652">
        <v>1</v>
      </c>
      <c r="CY652" s="2">
        <v>41924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1</v>
      </c>
      <c r="DH652">
        <v>1</v>
      </c>
      <c r="DI652">
        <v>0</v>
      </c>
      <c r="DJ652">
        <v>0</v>
      </c>
      <c r="DK652">
        <v>0</v>
      </c>
      <c r="DL652">
        <v>1</v>
      </c>
      <c r="DM652">
        <v>0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1</v>
      </c>
      <c r="DZ652">
        <v>0</v>
      </c>
      <c r="EA652">
        <v>0</v>
      </c>
      <c r="EB652">
        <v>0</v>
      </c>
      <c r="EC652">
        <v>0</v>
      </c>
      <c r="ED652">
        <v>1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f t="shared" si="162"/>
        <v>1</v>
      </c>
      <c r="EO652">
        <f t="shared" si="163"/>
        <v>0</v>
      </c>
      <c r="EP652">
        <f t="shared" si="164"/>
        <v>1</v>
      </c>
      <c r="EQ652">
        <f t="shared" si="165"/>
        <v>0</v>
      </c>
      <c r="ER652">
        <f t="shared" si="166"/>
        <v>0</v>
      </c>
      <c r="ES652">
        <f t="shared" si="167"/>
        <v>1</v>
      </c>
      <c r="ET652">
        <f t="shared" si="168"/>
        <v>1</v>
      </c>
      <c r="EU652">
        <f t="shared" si="169"/>
        <v>1</v>
      </c>
      <c r="EV652">
        <f t="shared" si="170"/>
        <v>1</v>
      </c>
      <c r="EW652">
        <f t="shared" si="171"/>
        <v>1</v>
      </c>
      <c r="EX652">
        <f t="shared" si="172"/>
        <v>1</v>
      </c>
      <c r="EY652" s="8">
        <v>1.8888888888888891</v>
      </c>
      <c r="EZ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1</v>
      </c>
      <c r="GY652">
        <v>1</v>
      </c>
      <c r="GZ652" s="2">
        <v>41929</v>
      </c>
      <c r="HA652">
        <v>4</v>
      </c>
      <c r="HB652">
        <v>1</v>
      </c>
      <c r="HC652" s="2">
        <v>42042</v>
      </c>
      <c r="HD652">
        <v>6</v>
      </c>
      <c r="HE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f>HD652</f>
        <v>6</v>
      </c>
      <c r="HT652">
        <v>0</v>
      </c>
      <c r="HU652">
        <v>1</v>
      </c>
      <c r="HV652">
        <v>1</v>
      </c>
      <c r="HW652" s="2">
        <v>42061</v>
      </c>
      <c r="HX652">
        <v>1</v>
      </c>
      <c r="HY652" s="2">
        <v>42101</v>
      </c>
      <c r="HZ652">
        <v>169</v>
      </c>
      <c r="IA652">
        <v>1</v>
      </c>
      <c r="IB652">
        <v>37</v>
      </c>
      <c r="IC652">
        <v>1</v>
      </c>
      <c r="ID652">
        <v>1</v>
      </c>
      <c r="IE652">
        <v>3</v>
      </c>
    </row>
    <row r="653" spans="1:240" x14ac:dyDescent="0.35">
      <c r="A653">
        <v>63</v>
      </c>
      <c r="B653">
        <v>1</v>
      </c>
      <c r="C653" s="9">
        <v>2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f t="shared" si="160"/>
        <v>1</v>
      </c>
      <c r="M653">
        <v>1</v>
      </c>
      <c r="N653">
        <v>0</v>
      </c>
      <c r="O653">
        <v>1</v>
      </c>
      <c r="P653">
        <v>0</v>
      </c>
      <c r="Q653">
        <f t="shared" si="161"/>
        <v>1</v>
      </c>
      <c r="R653" s="8">
        <v>0</v>
      </c>
      <c r="S653" s="8">
        <v>5.5221721876589018E-2</v>
      </c>
      <c r="T653">
        <v>1</v>
      </c>
      <c r="U653">
        <v>0</v>
      </c>
      <c r="V653">
        <v>1</v>
      </c>
      <c r="W653">
        <v>0</v>
      </c>
      <c r="X653" s="8">
        <v>9.2266674655123351E-2</v>
      </c>
      <c r="Y653">
        <v>0</v>
      </c>
      <c r="Z653" s="8">
        <v>144</v>
      </c>
      <c r="AA653" s="8">
        <v>84.040220412234234</v>
      </c>
      <c r="AB653" s="8">
        <v>97.899227410144434</v>
      </c>
      <c r="AC653">
        <v>0</v>
      </c>
      <c r="AD653" s="8">
        <v>1.81021897810219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 s="8">
        <v>39.949222007706297</v>
      </c>
      <c r="AL653" s="8">
        <v>113</v>
      </c>
      <c r="AM653" s="6">
        <v>9</v>
      </c>
      <c r="AN653">
        <v>0</v>
      </c>
      <c r="AO653" s="8">
        <v>60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 s="8">
        <v>3</v>
      </c>
      <c r="AW653">
        <v>0</v>
      </c>
      <c r="AX653">
        <v>0</v>
      </c>
      <c r="AY653">
        <v>1</v>
      </c>
      <c r="AZ653" s="8">
        <v>159</v>
      </c>
      <c r="BA653" s="8">
        <v>120</v>
      </c>
      <c r="BB653" t="s">
        <v>217</v>
      </c>
      <c r="BE653" s="2">
        <v>41942</v>
      </c>
      <c r="BF653" s="8"/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7</v>
      </c>
      <c r="BO653">
        <v>7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1</v>
      </c>
      <c r="CJ653">
        <v>1</v>
      </c>
      <c r="CK653">
        <v>0</v>
      </c>
      <c r="CL653">
        <v>0</v>
      </c>
      <c r="CM653">
        <v>1</v>
      </c>
      <c r="CN653" s="6">
        <v>1.143295264623821</v>
      </c>
      <c r="CO653" s="8">
        <v>30</v>
      </c>
      <c r="CP653" s="8">
        <v>60</v>
      </c>
      <c r="CQ653" s="8">
        <v>10</v>
      </c>
      <c r="CR653" s="8">
        <v>178</v>
      </c>
      <c r="CS653">
        <v>0</v>
      </c>
      <c r="CT653" s="4">
        <v>1.2361111111111112</v>
      </c>
      <c r="CU653" s="8">
        <v>-34</v>
      </c>
      <c r="CV653" s="8">
        <v>197</v>
      </c>
      <c r="CW653" s="8">
        <v>1</v>
      </c>
      <c r="CX653">
        <v>1</v>
      </c>
      <c r="CY653" s="2">
        <v>41943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1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0</v>
      </c>
      <c r="DO653">
        <v>0</v>
      </c>
      <c r="DP653">
        <v>1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1</v>
      </c>
      <c r="DZ653">
        <v>0</v>
      </c>
      <c r="EA653">
        <v>0</v>
      </c>
      <c r="EB653">
        <v>0</v>
      </c>
      <c r="EC653">
        <v>0</v>
      </c>
      <c r="ED653">
        <v>1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f t="shared" si="162"/>
        <v>1</v>
      </c>
      <c r="EO653">
        <f t="shared" si="163"/>
        <v>0</v>
      </c>
      <c r="EP653">
        <f t="shared" si="164"/>
        <v>1</v>
      </c>
      <c r="EQ653">
        <f t="shared" si="165"/>
        <v>0</v>
      </c>
      <c r="ER653">
        <f t="shared" si="166"/>
        <v>0</v>
      </c>
      <c r="ES653">
        <f t="shared" si="167"/>
        <v>1</v>
      </c>
      <c r="ET653">
        <f t="shared" si="168"/>
        <v>1</v>
      </c>
      <c r="EU653">
        <f t="shared" si="169"/>
        <v>0</v>
      </c>
      <c r="EV653">
        <f t="shared" si="170"/>
        <v>0</v>
      </c>
      <c r="EW653">
        <f t="shared" si="171"/>
        <v>0</v>
      </c>
      <c r="EX653">
        <f t="shared" si="172"/>
        <v>1</v>
      </c>
      <c r="EY653" s="8">
        <v>1.8857142857142859</v>
      </c>
      <c r="EZ653">
        <v>1</v>
      </c>
      <c r="FA653" s="2">
        <v>41948</v>
      </c>
      <c r="FB653">
        <v>0</v>
      </c>
      <c r="FC653">
        <v>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1</v>
      </c>
      <c r="GY653">
        <v>1</v>
      </c>
      <c r="GZ653" s="2">
        <v>41943</v>
      </c>
      <c r="HA653">
        <v>2</v>
      </c>
      <c r="HB653">
        <v>0</v>
      </c>
      <c r="HD653">
        <v>0</v>
      </c>
      <c r="HE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f>HA653</f>
        <v>2</v>
      </c>
      <c r="HT653">
        <v>0</v>
      </c>
      <c r="HU653">
        <v>1</v>
      </c>
      <c r="HV653">
        <v>1</v>
      </c>
      <c r="HW653" s="2">
        <v>42041</v>
      </c>
      <c r="HX653">
        <v>0</v>
      </c>
      <c r="HZ653">
        <v>99</v>
      </c>
      <c r="IA653">
        <v>1</v>
      </c>
      <c r="IB653">
        <v>1</v>
      </c>
      <c r="IC653">
        <v>1</v>
      </c>
      <c r="ID653">
        <v>1</v>
      </c>
      <c r="IE653">
        <v>1</v>
      </c>
    </row>
    <row r="654" spans="1:240" x14ac:dyDescent="0.35">
      <c r="C654" s="9"/>
      <c r="BF654" s="8"/>
    </row>
    <row r="655" spans="1:240" x14ac:dyDescent="0.35">
      <c r="C655" s="9"/>
      <c r="BF655" s="8"/>
    </row>
    <row r="656" spans="1:240" x14ac:dyDescent="0.35">
      <c r="C656" s="9"/>
      <c r="BF656" s="8"/>
    </row>
    <row r="657" spans="3:58" x14ac:dyDescent="0.35">
      <c r="C657" s="9"/>
      <c r="BF657" s="8"/>
    </row>
    <row r="658" spans="3:58" x14ac:dyDescent="0.35">
      <c r="C658" s="9"/>
      <c r="BF658" s="8"/>
    </row>
    <row r="659" spans="3:58" x14ac:dyDescent="0.35">
      <c r="C659" s="9"/>
      <c r="BF659" s="8"/>
    </row>
    <row r="660" spans="3:58" x14ac:dyDescent="0.35">
      <c r="C660" s="9"/>
      <c r="BF660" s="8"/>
    </row>
    <row r="661" spans="3:58" x14ac:dyDescent="0.35">
      <c r="C661" s="9"/>
      <c r="BF661" s="8"/>
    </row>
    <row r="662" spans="3:58" x14ac:dyDescent="0.35">
      <c r="C662" s="9"/>
      <c r="BF662" s="8"/>
    </row>
    <row r="663" spans="3:58" x14ac:dyDescent="0.35">
      <c r="C663" s="9"/>
      <c r="BF663" s="8"/>
    </row>
    <row r="664" spans="3:58" x14ac:dyDescent="0.35">
      <c r="C664" s="9"/>
      <c r="BF664" s="8"/>
    </row>
  </sheetData>
  <autoFilter ref="A1:IU664" xr:uid="{00000000-0001-0000-0000-000000000000}">
    <sortState xmlns:xlrd2="http://schemas.microsoft.com/office/spreadsheetml/2017/richdata2" ref="A2:IF664">
      <sortCondition ref="BF1:BF664"/>
    </sortState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B76FD-1599-45E6-8CC0-0642D57FEA87}">
  <dimension ref="A1:IO664"/>
  <sheetViews>
    <sheetView tabSelected="1" topLeftCell="II1" zoomScale="80" zoomScaleNormal="80" workbookViewId="0">
      <pane ySplit="1" topLeftCell="A581" activePane="bottomLeft" state="frozen"/>
      <selection activeCell="HD1" sqref="HD1"/>
      <selection pane="bottomLeft" activeCell="IO4" sqref="IO4"/>
    </sheetView>
  </sheetViews>
  <sheetFormatPr defaultRowHeight="14.5" x14ac:dyDescent="0.35"/>
  <cols>
    <col min="3" max="3" width="8.7265625" style="7"/>
    <col min="18" max="19" width="8.7265625" style="8"/>
    <col min="24" max="24" width="20" style="8" bestFit="1" customWidth="1"/>
    <col min="26" max="28" width="8.7265625" style="8"/>
    <col min="30" max="30" width="8.7265625" style="8"/>
    <col min="37" max="38" width="8.7265625" style="8"/>
    <col min="39" max="39" width="8.7265625" style="6"/>
    <col min="41" max="41" width="8.7265625" style="8"/>
    <col min="48" max="48" width="8.7265625" style="8"/>
    <col min="52" max="53" width="8.7265625" style="8"/>
    <col min="56" max="56" width="22.6328125" style="2" bestFit="1" customWidth="1"/>
    <col min="57" max="57" width="27.81640625" style="2" bestFit="1" customWidth="1"/>
    <col min="58" max="58" width="27.81640625" style="2" customWidth="1"/>
    <col min="92" max="92" width="8.7265625" style="6"/>
    <col min="93" max="96" width="8.7265625" style="8"/>
    <col min="98" max="98" width="8.7265625" style="4"/>
    <col min="99" max="101" width="8.7265625" style="8"/>
    <col min="103" max="103" width="20.7265625" style="2" customWidth="1"/>
    <col min="112" max="112" width="9.54296875" customWidth="1"/>
    <col min="113" max="113" width="11.26953125" customWidth="1"/>
    <col min="114" max="114" width="21" bestFit="1" customWidth="1"/>
    <col min="118" max="118" width="17.90625" bestFit="1" customWidth="1"/>
    <col min="122" max="122" width="19.7265625" bestFit="1" customWidth="1"/>
    <col min="126" max="126" width="18.26953125" bestFit="1" customWidth="1"/>
    <col min="130" max="130" width="19.453125" bestFit="1" customWidth="1"/>
    <col min="134" max="134" width="18.1796875" bestFit="1" customWidth="1"/>
    <col min="137" max="137" width="9.90625" customWidth="1"/>
    <col min="138" max="138" width="19.6328125" bestFit="1" customWidth="1"/>
    <col min="142" max="142" width="23.36328125" bestFit="1" customWidth="1"/>
    <col min="155" max="155" width="19.36328125" style="8" bestFit="1" customWidth="1"/>
    <col min="157" max="157" width="20.7265625" style="2" customWidth="1"/>
    <col min="178" max="178" width="20.7265625" style="2" customWidth="1"/>
    <col min="208" max="208" width="20.7265625" style="2" customWidth="1"/>
    <col min="211" max="211" width="20.7265625" style="2" customWidth="1"/>
    <col min="214" max="214" width="20.7265625" style="2" customWidth="1"/>
    <col min="229" max="229" width="27.6328125" bestFit="1" customWidth="1"/>
    <col min="231" max="231" width="33.26953125" style="2" bestFit="1" customWidth="1"/>
    <col min="233" max="233" width="20.7265625" style="2" customWidth="1"/>
    <col min="234" max="234" width="27.7265625" bestFit="1" customWidth="1"/>
    <col min="235" max="235" width="15.81640625" bestFit="1" customWidth="1"/>
    <col min="236" max="237" width="15.81640625" customWidth="1"/>
    <col min="238" max="238" width="24.36328125" bestFit="1" customWidth="1"/>
    <col min="239" max="242" width="24.36328125" customWidth="1"/>
    <col min="243" max="245" width="20.1796875" customWidth="1"/>
    <col min="247" max="247" width="22.26953125" customWidth="1"/>
    <col min="249" max="249" width="15.81640625" bestFit="1" customWidth="1"/>
    <col min="250" max="250" width="14.90625" bestFit="1" customWidth="1"/>
  </cols>
  <sheetData>
    <row r="1" spans="1:249" s="1" customFormat="1" x14ac:dyDescent="0.35">
      <c r="A1" s="1" t="s">
        <v>0</v>
      </c>
      <c r="B1" s="1" t="s">
        <v>1</v>
      </c>
      <c r="C1" s="7" t="s">
        <v>314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321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322</v>
      </c>
      <c r="R1" s="7" t="s">
        <v>6</v>
      </c>
      <c r="S1" s="7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7" t="s">
        <v>12</v>
      </c>
      <c r="Y1" s="1" t="s">
        <v>13</v>
      </c>
      <c r="Z1" s="7" t="s">
        <v>14</v>
      </c>
      <c r="AA1" s="7" t="s">
        <v>15</v>
      </c>
      <c r="AB1" s="7" t="s">
        <v>16</v>
      </c>
      <c r="AC1" s="1" t="s">
        <v>17</v>
      </c>
      <c r="AD1" s="7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7" t="s">
        <v>25</v>
      </c>
      <c r="AL1" s="7" t="s">
        <v>26</v>
      </c>
      <c r="AM1" s="5" t="s">
        <v>27</v>
      </c>
      <c r="AN1" s="1" t="s">
        <v>28</v>
      </c>
      <c r="AO1" s="7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7" t="s">
        <v>36</v>
      </c>
      <c r="AW1" s="1" t="s">
        <v>37</v>
      </c>
      <c r="AX1" s="1" t="s">
        <v>38</v>
      </c>
      <c r="AY1" s="1" t="s">
        <v>39</v>
      </c>
      <c r="AZ1" s="7" t="s">
        <v>40</v>
      </c>
      <c r="BA1" s="7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303</v>
      </c>
      <c r="BG1" s="1" t="s">
        <v>323</v>
      </c>
      <c r="BH1" s="1" t="s">
        <v>324</v>
      </c>
      <c r="BI1" s="1" t="s">
        <v>325</v>
      </c>
      <c r="BJ1" s="1" t="s">
        <v>326</v>
      </c>
      <c r="BK1" s="1" t="s">
        <v>327</v>
      </c>
      <c r="BL1" s="1" t="s">
        <v>328</v>
      </c>
      <c r="BM1" s="1" t="s">
        <v>329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67</v>
      </c>
      <c r="CJ1" s="1" t="s">
        <v>68</v>
      </c>
      <c r="CK1" s="1" t="s">
        <v>69</v>
      </c>
      <c r="CL1" s="1" t="s">
        <v>70</v>
      </c>
      <c r="CM1" s="1" t="s">
        <v>71</v>
      </c>
      <c r="CN1" s="5" t="s">
        <v>72</v>
      </c>
      <c r="CO1" s="7" t="s">
        <v>73</v>
      </c>
      <c r="CP1" s="7" t="s">
        <v>74</v>
      </c>
      <c r="CQ1" s="7" t="s">
        <v>301</v>
      </c>
      <c r="CR1" s="7" t="s">
        <v>75</v>
      </c>
      <c r="CS1" s="1" t="s">
        <v>76</v>
      </c>
      <c r="CT1" s="3" t="s">
        <v>317</v>
      </c>
      <c r="CU1" s="7" t="s">
        <v>302</v>
      </c>
      <c r="CV1" s="7" t="s">
        <v>77</v>
      </c>
      <c r="CW1" s="7" t="s">
        <v>304</v>
      </c>
      <c r="CX1" s="1" t="s">
        <v>78</v>
      </c>
      <c r="CY1" s="1" t="s">
        <v>79</v>
      </c>
      <c r="CZ1" s="1" t="s">
        <v>80</v>
      </c>
      <c r="DA1" s="1" t="s">
        <v>81</v>
      </c>
      <c r="DB1" s="1" t="s">
        <v>82</v>
      </c>
      <c r="DC1" s="1" t="s">
        <v>83</v>
      </c>
      <c r="DD1" s="1" t="s">
        <v>84</v>
      </c>
      <c r="DE1" s="1" t="s">
        <v>85</v>
      </c>
      <c r="DF1" s="1" t="s">
        <v>86</v>
      </c>
      <c r="DG1" s="1" t="s">
        <v>87</v>
      </c>
      <c r="DH1" s="1" t="s">
        <v>88</v>
      </c>
      <c r="DI1" s="1" t="s">
        <v>89</v>
      </c>
      <c r="DJ1" s="1" t="s">
        <v>90</v>
      </c>
      <c r="DK1" s="1" t="s">
        <v>91</v>
      </c>
      <c r="DL1" s="1" t="s">
        <v>92</v>
      </c>
      <c r="DM1" s="1" t="s">
        <v>93</v>
      </c>
      <c r="DN1" s="1" t="s">
        <v>94</v>
      </c>
      <c r="DO1" s="1" t="s">
        <v>95</v>
      </c>
      <c r="DP1" s="1" t="s">
        <v>96</v>
      </c>
      <c r="DQ1" s="1" t="s">
        <v>97</v>
      </c>
      <c r="DR1" s="1" t="s">
        <v>98</v>
      </c>
      <c r="DS1" s="1" t="s">
        <v>99</v>
      </c>
      <c r="DT1" s="1" t="s">
        <v>100</v>
      </c>
      <c r="DU1" s="1" t="s">
        <v>101</v>
      </c>
      <c r="DV1" s="1" t="s">
        <v>102</v>
      </c>
      <c r="DW1" s="1" t="s">
        <v>103</v>
      </c>
      <c r="DX1" s="1" t="s">
        <v>104</v>
      </c>
      <c r="DY1" s="1" t="s">
        <v>105</v>
      </c>
      <c r="DZ1" s="1" t="s">
        <v>106</v>
      </c>
      <c r="EA1" s="1" t="s">
        <v>107</v>
      </c>
      <c r="EB1" s="1" t="s">
        <v>108</v>
      </c>
      <c r="EC1" s="1" t="s">
        <v>109</v>
      </c>
      <c r="ED1" s="1" t="s">
        <v>110</v>
      </c>
      <c r="EE1" s="1" t="s">
        <v>111</v>
      </c>
      <c r="EF1" s="1" t="s">
        <v>112</v>
      </c>
      <c r="EG1" s="1" t="s">
        <v>113</v>
      </c>
      <c r="EH1" s="1" t="s">
        <v>114</v>
      </c>
      <c r="EI1" s="1" t="s">
        <v>115</v>
      </c>
      <c r="EJ1" s="1" t="s">
        <v>116</v>
      </c>
      <c r="EK1" s="1" t="s">
        <v>117</v>
      </c>
      <c r="EL1" s="1" t="s">
        <v>118</v>
      </c>
      <c r="EM1" s="1" t="s">
        <v>119</v>
      </c>
      <c r="EN1" s="1" t="s">
        <v>316</v>
      </c>
      <c r="EO1" s="1" t="s">
        <v>318</v>
      </c>
      <c r="EP1" s="1" t="s">
        <v>319</v>
      </c>
      <c r="EQ1" s="1" t="s">
        <v>335</v>
      </c>
      <c r="ER1" s="1" t="s">
        <v>320</v>
      </c>
      <c r="ES1" s="1" t="s">
        <v>315</v>
      </c>
      <c r="ET1" s="1" t="s">
        <v>330</v>
      </c>
      <c r="EU1" s="1" t="s">
        <v>334</v>
      </c>
      <c r="EV1" s="1" t="s">
        <v>331</v>
      </c>
      <c r="EW1" s="1" t="s">
        <v>332</v>
      </c>
      <c r="EX1" s="1" t="s">
        <v>333</v>
      </c>
      <c r="EY1" s="7" t="s">
        <v>120</v>
      </c>
      <c r="EZ1" s="1" t="s">
        <v>121</v>
      </c>
      <c r="FA1" s="1" t="s">
        <v>122</v>
      </c>
      <c r="FB1" s="1" t="s">
        <v>123</v>
      </c>
      <c r="FC1" s="1" t="s">
        <v>124</v>
      </c>
      <c r="FD1" s="1" t="s">
        <v>125</v>
      </c>
      <c r="FE1" s="1" t="s">
        <v>126</v>
      </c>
      <c r="FF1" s="1" t="s">
        <v>127</v>
      </c>
      <c r="FG1" s="1" t="s">
        <v>128</v>
      </c>
      <c r="FH1" s="1" t="s">
        <v>129</v>
      </c>
      <c r="FI1" s="1" t="s">
        <v>130</v>
      </c>
      <c r="FJ1" s="1" t="s">
        <v>131</v>
      </c>
      <c r="FK1" s="1" t="s">
        <v>132</v>
      </c>
      <c r="FL1" s="1" t="s">
        <v>133</v>
      </c>
      <c r="FM1" s="1" t="s">
        <v>134</v>
      </c>
      <c r="FN1" s="1" t="s">
        <v>135</v>
      </c>
      <c r="FO1" s="1" t="s">
        <v>136</v>
      </c>
      <c r="FP1" s="1" t="s">
        <v>137</v>
      </c>
      <c r="FQ1" s="1" t="s">
        <v>138</v>
      </c>
      <c r="FR1" s="1" t="s">
        <v>139</v>
      </c>
      <c r="FS1" s="1" t="s">
        <v>140</v>
      </c>
      <c r="FT1" s="1" t="s">
        <v>141</v>
      </c>
      <c r="FU1" s="1" t="s">
        <v>142</v>
      </c>
      <c r="FV1" s="1" t="s">
        <v>143</v>
      </c>
      <c r="FW1" s="1" t="s">
        <v>144</v>
      </c>
      <c r="FX1" s="1" t="s">
        <v>145</v>
      </c>
      <c r="FY1" s="1" t="s">
        <v>146</v>
      </c>
      <c r="FZ1" s="1" t="s">
        <v>147</v>
      </c>
      <c r="GA1" s="1" t="s">
        <v>148</v>
      </c>
      <c r="GB1" s="1" t="s">
        <v>149</v>
      </c>
      <c r="GC1" s="1" t="s">
        <v>150</v>
      </c>
      <c r="GD1" s="1" t="s">
        <v>151</v>
      </c>
      <c r="GE1" s="1" t="s">
        <v>152</v>
      </c>
      <c r="GF1" s="1" t="s">
        <v>153</v>
      </c>
      <c r="GG1" s="1" t="s">
        <v>154</v>
      </c>
      <c r="GH1" s="1" t="s">
        <v>155</v>
      </c>
      <c r="GI1" s="1" t="s">
        <v>156</v>
      </c>
      <c r="GJ1" s="1" t="s">
        <v>157</v>
      </c>
      <c r="GK1" s="1" t="s">
        <v>158</v>
      </c>
      <c r="GL1" s="1" t="s">
        <v>159</v>
      </c>
      <c r="GM1" s="1" t="s">
        <v>160</v>
      </c>
      <c r="GN1" s="1" t="s">
        <v>161</v>
      </c>
      <c r="GO1" s="1" t="s">
        <v>162</v>
      </c>
      <c r="GP1" s="1" t="s">
        <v>163</v>
      </c>
      <c r="GQ1" s="1" t="s">
        <v>164</v>
      </c>
      <c r="GR1" s="1" t="s">
        <v>165</v>
      </c>
      <c r="GS1" s="1" t="s">
        <v>166</v>
      </c>
      <c r="GT1" s="1" t="s">
        <v>167</v>
      </c>
      <c r="GU1" s="1" t="s">
        <v>168</v>
      </c>
      <c r="GV1" s="1" t="s">
        <v>169</v>
      </c>
      <c r="GW1" s="1" t="s">
        <v>170</v>
      </c>
      <c r="GX1" s="1" t="s">
        <v>171</v>
      </c>
      <c r="GY1" s="1" t="s">
        <v>172</v>
      </c>
      <c r="GZ1" s="1" t="s">
        <v>173</v>
      </c>
      <c r="HA1" s="1" t="s">
        <v>174</v>
      </c>
      <c r="HB1" s="1" t="s">
        <v>175</v>
      </c>
      <c r="HC1" s="1" t="s">
        <v>176</v>
      </c>
      <c r="HD1" s="1" t="s">
        <v>177</v>
      </c>
      <c r="HE1" s="1" t="s">
        <v>178</v>
      </c>
      <c r="HF1" s="1" t="s">
        <v>179</v>
      </c>
      <c r="HG1" s="1" t="s">
        <v>180</v>
      </c>
      <c r="HH1" s="1" t="s">
        <v>181</v>
      </c>
      <c r="HI1" s="1" t="s">
        <v>182</v>
      </c>
      <c r="HJ1" s="1" t="s">
        <v>183</v>
      </c>
      <c r="HK1" s="1" t="s">
        <v>184</v>
      </c>
      <c r="HL1" s="1" t="s">
        <v>185</v>
      </c>
      <c r="HM1" s="1" t="s">
        <v>186</v>
      </c>
      <c r="HN1" s="1" t="s">
        <v>187</v>
      </c>
      <c r="HO1" s="1" t="s">
        <v>188</v>
      </c>
      <c r="HP1" s="1" t="s">
        <v>189</v>
      </c>
      <c r="HQ1" s="1" t="s">
        <v>190</v>
      </c>
      <c r="HR1" s="1" t="s">
        <v>313</v>
      </c>
      <c r="HS1" s="1" t="s">
        <v>191</v>
      </c>
      <c r="HT1" s="1" t="s">
        <v>192</v>
      </c>
      <c r="HU1" s="1" t="s">
        <v>193</v>
      </c>
      <c r="HV1" s="1" t="s">
        <v>172</v>
      </c>
      <c r="HW1" s="1" t="s">
        <v>194</v>
      </c>
      <c r="HX1" s="1" t="s">
        <v>195</v>
      </c>
      <c r="HY1" s="1" t="s">
        <v>196</v>
      </c>
      <c r="HZ1" s="1" t="s">
        <v>197</v>
      </c>
      <c r="IA1" s="1" t="s">
        <v>198</v>
      </c>
      <c r="IB1" s="1" t="s">
        <v>341</v>
      </c>
      <c r="IC1" s="1" t="s">
        <v>343</v>
      </c>
      <c r="ID1" s="1" t="s">
        <v>306</v>
      </c>
      <c r="IE1" s="1" t="s">
        <v>340</v>
      </c>
      <c r="IF1" s="1" t="s">
        <v>337</v>
      </c>
      <c r="IG1" s="1" t="s">
        <v>338</v>
      </c>
      <c r="IH1" s="1" t="s">
        <v>339</v>
      </c>
      <c r="II1" s="1" t="s">
        <v>199</v>
      </c>
      <c r="IJ1" s="1" t="s">
        <v>336</v>
      </c>
      <c r="IK1" s="1" t="s">
        <v>342</v>
      </c>
      <c r="IL1" s="1" t="s">
        <v>305</v>
      </c>
      <c r="IM1" s="1" t="s">
        <v>312</v>
      </c>
      <c r="IN1" s="1" t="s">
        <v>200</v>
      </c>
    </row>
    <row r="2" spans="1:249" x14ac:dyDescent="0.35">
      <c r="A2">
        <v>72</v>
      </c>
      <c r="B2">
        <v>2</v>
      </c>
      <c r="C2" s="9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f t="shared" ref="L2:L65" si="0">IF(OR(E2=1,F2=1,G2=1,H2=1,I2=1,K2=1),1,0)</f>
        <v>0</v>
      </c>
      <c r="M2">
        <v>1</v>
      </c>
      <c r="N2">
        <v>0</v>
      </c>
      <c r="O2">
        <v>1</v>
      </c>
      <c r="P2">
        <v>0</v>
      </c>
      <c r="Q2">
        <f t="shared" ref="Q2:Q65" si="1">IF(OR(N2=1,O2=1),1,0)</f>
        <v>1</v>
      </c>
      <c r="R2" s="8">
        <v>0</v>
      </c>
      <c r="S2" s="8">
        <v>5</v>
      </c>
      <c r="T2">
        <v>0</v>
      </c>
      <c r="U2">
        <v>1</v>
      </c>
      <c r="V2">
        <v>0</v>
      </c>
      <c r="W2">
        <v>0</v>
      </c>
      <c r="X2" s="8">
        <v>0</v>
      </c>
      <c r="Y2">
        <v>1</v>
      </c>
      <c r="Z2" s="8">
        <v>158</v>
      </c>
      <c r="AA2" s="8">
        <v>68</v>
      </c>
      <c r="AB2" s="8">
        <v>97</v>
      </c>
      <c r="AC2">
        <v>1</v>
      </c>
      <c r="AD2" s="8">
        <v>2.0441176470588229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8">
        <v>41.5</v>
      </c>
      <c r="AL2" s="8">
        <v>75</v>
      </c>
      <c r="AM2" s="6">
        <v>7.1</v>
      </c>
      <c r="AN2">
        <v>1</v>
      </c>
      <c r="AO2" s="8">
        <v>57</v>
      </c>
      <c r="AP2">
        <v>2</v>
      </c>
      <c r="AQ2">
        <v>1</v>
      </c>
      <c r="AR2">
        <v>1</v>
      </c>
      <c r="AS2">
        <v>0</v>
      </c>
      <c r="AT2">
        <v>0</v>
      </c>
      <c r="AU2">
        <v>0</v>
      </c>
      <c r="AV2" s="8">
        <v>3</v>
      </c>
      <c r="AW2">
        <v>0</v>
      </c>
      <c r="AX2">
        <v>0</v>
      </c>
      <c r="AY2">
        <v>1</v>
      </c>
      <c r="AZ2" s="8">
        <v>386</v>
      </c>
      <c r="BA2" s="8">
        <v>386</v>
      </c>
      <c r="BD2" s="2">
        <v>42597</v>
      </c>
      <c r="BE2" s="2">
        <v>42635</v>
      </c>
      <c r="BF2" s="8">
        <v>38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7</v>
      </c>
      <c r="BO2">
        <v>6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1</v>
      </c>
      <c r="CN2" s="6">
        <v>0.2</v>
      </c>
      <c r="CO2" s="8">
        <v>0</v>
      </c>
      <c r="CP2" s="8">
        <v>0</v>
      </c>
      <c r="CQ2" s="8">
        <v>100</v>
      </c>
      <c r="CR2" s="8">
        <v>104</v>
      </c>
      <c r="CS2">
        <v>0</v>
      </c>
      <c r="CT2" s="4">
        <v>0.65822784810126578</v>
      </c>
      <c r="CU2" s="8">
        <v>54</v>
      </c>
      <c r="CV2" s="8">
        <v>62</v>
      </c>
      <c r="CW2" s="8">
        <v>0</v>
      </c>
      <c r="CX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f t="shared" ref="EN2:EN65" si="2">IF(SUM(EO2:EP2)=0,0,1)</f>
        <v>0</v>
      </c>
      <c r="EO2">
        <f t="shared" ref="EO2:EO65" si="3">IF(OR(AND(DJ2=1,DK2=0),AND(DN2=1,DO2=0),AND(DR2=1,DS2=0)),1,0)</f>
        <v>0</v>
      </c>
      <c r="EP2">
        <f t="shared" ref="EP2:EP65" si="4">IF(OR(AND(DV2=1,DW2=0),AND(DZ2=1,EA2=0),AND(ED2=1,EE2=0),AND(EH2=1,EI2=0),AND(EL2=1,EM2=0)),1,0)</f>
        <v>0</v>
      </c>
      <c r="EQ2">
        <f t="shared" ref="EQ2:EQ65" si="5">IF(SUM(DV2,DZ2,ED2,EH2,EL2)&gt;1,1,0)</f>
        <v>0</v>
      </c>
      <c r="ER2">
        <f t="shared" ref="ER2:ER65" si="6">IF(SUM(EO2:EP2)=2,1,0)</f>
        <v>0</v>
      </c>
      <c r="ES2">
        <f t="shared" ref="ES2:ES65" si="7">IF(OR(ET2=1,EV2=1),1,0)</f>
        <v>0</v>
      </c>
      <c r="ET2">
        <f t="shared" ref="ET2:ET65" si="8">IF(OR(DU2=1,DY2=1,EC2=1,EG2=1,EK2=1),1,0)</f>
        <v>0</v>
      </c>
      <c r="EU2">
        <f t="shared" ref="EU2:EU65" si="9">IF(SUM(DU2,DY2,EC2,EG2,EK2)&gt;1,1,0)</f>
        <v>0</v>
      </c>
      <c r="EV2">
        <f t="shared" ref="EV2:EV65" si="10">IF(OR(DI2=1,DM2=1,DQ2=1),1,0)</f>
        <v>0</v>
      </c>
      <c r="EW2">
        <f t="shared" ref="EW2:EW65" si="11">IF(AND(ET2=1,EV2=1),1,0)</f>
        <v>0</v>
      </c>
      <c r="EX2">
        <f t="shared" ref="EX2:EX65" si="12">IF(AND(ET2=1,EP2=1),1,0)</f>
        <v>0</v>
      </c>
      <c r="EY2" s="8">
        <v>1.7826086956521741</v>
      </c>
      <c r="EZ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HA2">
        <v>0</v>
      </c>
      <c r="HB2">
        <v>0</v>
      </c>
      <c r="HD2">
        <v>0</v>
      </c>
      <c r="HE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f t="shared" ref="HR2:HR33" si="13">HA2</f>
        <v>0</v>
      </c>
      <c r="HT2">
        <v>0</v>
      </c>
      <c r="HU2">
        <v>1</v>
      </c>
      <c r="HV2">
        <v>0</v>
      </c>
      <c r="HW2" s="2">
        <v>42678</v>
      </c>
      <c r="HX2">
        <v>1</v>
      </c>
      <c r="HY2" s="2">
        <v>43213</v>
      </c>
      <c r="HZ2">
        <v>43</v>
      </c>
      <c r="IA2">
        <v>1</v>
      </c>
      <c r="IB2">
        <f>IF(HZ2&lt;(365*2),1,0)</f>
        <v>1</v>
      </c>
      <c r="IC2">
        <f>IF(HZ2&lt;(365*3),1,0)</f>
        <v>1</v>
      </c>
      <c r="IL2">
        <v>0</v>
      </c>
      <c r="IM2">
        <v>0</v>
      </c>
    </row>
    <row r="3" spans="1:249" x14ac:dyDescent="0.35">
      <c r="A3">
        <v>79</v>
      </c>
      <c r="B3">
        <v>1</v>
      </c>
      <c r="C3" s="9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 t="shared" si="0"/>
        <v>0</v>
      </c>
      <c r="M3">
        <v>2</v>
      </c>
      <c r="N3">
        <v>0</v>
      </c>
      <c r="O3">
        <v>0</v>
      </c>
      <c r="P3">
        <v>1</v>
      </c>
      <c r="Q3">
        <f t="shared" si="1"/>
        <v>0</v>
      </c>
      <c r="R3" s="8">
        <v>3</v>
      </c>
      <c r="S3" s="8">
        <v>2.0824656393169511E-2</v>
      </c>
      <c r="T3">
        <v>0</v>
      </c>
      <c r="U3">
        <v>1</v>
      </c>
      <c r="V3">
        <v>0</v>
      </c>
      <c r="W3">
        <v>0</v>
      </c>
      <c r="X3" s="8">
        <v>0</v>
      </c>
      <c r="Y3">
        <v>0</v>
      </c>
      <c r="Z3" s="8">
        <v>109</v>
      </c>
      <c r="AA3" s="8">
        <v>60</v>
      </c>
      <c r="AB3" s="8">
        <v>98</v>
      </c>
      <c r="AC3">
        <v>0</v>
      </c>
      <c r="AD3" s="8">
        <v>1.91044776119403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8">
        <v>34.5</v>
      </c>
      <c r="AL3" s="8">
        <v>72</v>
      </c>
      <c r="AM3" s="6">
        <v>7.5</v>
      </c>
      <c r="AN3">
        <v>0</v>
      </c>
      <c r="AO3" s="8">
        <v>25</v>
      </c>
      <c r="AP3">
        <v>4</v>
      </c>
      <c r="AQ3">
        <v>1</v>
      </c>
      <c r="AR3">
        <v>0</v>
      </c>
      <c r="AS3">
        <v>0</v>
      </c>
      <c r="AT3">
        <v>1</v>
      </c>
      <c r="AU3">
        <v>0</v>
      </c>
      <c r="AV3" s="8">
        <v>3</v>
      </c>
      <c r="AW3">
        <v>0</v>
      </c>
      <c r="AX3">
        <v>0</v>
      </c>
      <c r="AY3">
        <v>1</v>
      </c>
      <c r="AZ3" s="8">
        <v>199</v>
      </c>
      <c r="BA3" s="8">
        <v>146.5</v>
      </c>
      <c r="BB3" t="s">
        <v>220</v>
      </c>
      <c r="BD3" s="2">
        <v>42795</v>
      </c>
      <c r="BE3" s="2">
        <v>42830</v>
      </c>
      <c r="BF3" s="8">
        <v>35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10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3</v>
      </c>
      <c r="CJ3">
        <v>1</v>
      </c>
      <c r="CK3">
        <v>1</v>
      </c>
      <c r="CL3">
        <v>1</v>
      </c>
      <c r="CM3">
        <v>0</v>
      </c>
      <c r="CN3" s="6">
        <v>0.3</v>
      </c>
      <c r="CO3" s="8">
        <v>100</v>
      </c>
      <c r="CP3" s="8">
        <v>0</v>
      </c>
      <c r="CQ3" s="8">
        <v>0</v>
      </c>
      <c r="CR3" s="8">
        <v>26</v>
      </c>
      <c r="CS3">
        <v>1</v>
      </c>
      <c r="CT3" s="4">
        <v>0.23853211009174313</v>
      </c>
      <c r="CU3" s="8">
        <v>83</v>
      </c>
      <c r="CV3" s="8">
        <v>36</v>
      </c>
      <c r="CW3" s="8">
        <v>1</v>
      </c>
      <c r="CX3">
        <v>1</v>
      </c>
      <c r="CY3" s="2">
        <v>42855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0</v>
      </c>
      <c r="DG3">
        <v>1</v>
      </c>
      <c r="DH3">
        <v>1</v>
      </c>
      <c r="DI3">
        <v>0</v>
      </c>
      <c r="DJ3">
        <v>0</v>
      </c>
      <c r="DK3">
        <v>0</v>
      </c>
      <c r="DL3">
        <v>0</v>
      </c>
      <c r="DM3">
        <v>1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1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f t="shared" si="2"/>
        <v>1</v>
      </c>
      <c r="EO3">
        <f t="shared" si="3"/>
        <v>0</v>
      </c>
      <c r="EP3">
        <f t="shared" si="4"/>
        <v>1</v>
      </c>
      <c r="EQ3">
        <f t="shared" si="5"/>
        <v>0</v>
      </c>
      <c r="ER3">
        <f t="shared" si="6"/>
        <v>0</v>
      </c>
      <c r="ES3">
        <f t="shared" si="7"/>
        <v>1</v>
      </c>
      <c r="ET3">
        <f t="shared" si="8"/>
        <v>1</v>
      </c>
      <c r="EU3">
        <f t="shared" si="9"/>
        <v>1</v>
      </c>
      <c r="EV3">
        <f t="shared" si="10"/>
        <v>1</v>
      </c>
      <c r="EW3">
        <f t="shared" si="11"/>
        <v>1</v>
      </c>
      <c r="EX3">
        <f t="shared" si="12"/>
        <v>1</v>
      </c>
      <c r="EY3" s="8">
        <v>1.9275362318840581</v>
      </c>
      <c r="EZ3">
        <v>1</v>
      </c>
      <c r="FA3" s="2">
        <v>42897</v>
      </c>
      <c r="FB3">
        <v>0</v>
      </c>
      <c r="FC3">
        <v>1</v>
      </c>
      <c r="FD3">
        <v>0</v>
      </c>
      <c r="FE3">
        <v>0</v>
      </c>
      <c r="FF3">
        <v>1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A3">
        <v>0</v>
      </c>
      <c r="HB3">
        <v>0</v>
      </c>
      <c r="HD3">
        <v>0</v>
      </c>
      <c r="HE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f t="shared" si="13"/>
        <v>0</v>
      </c>
      <c r="HT3">
        <v>0</v>
      </c>
      <c r="HU3">
        <v>1</v>
      </c>
      <c r="HV3">
        <v>0</v>
      </c>
      <c r="HX3">
        <v>1</v>
      </c>
      <c r="HY3" s="2">
        <v>43192</v>
      </c>
      <c r="IL3">
        <v>2</v>
      </c>
      <c r="IM3">
        <v>4</v>
      </c>
      <c r="IO3">
        <f>COUNTIF(IL2:IL586,2)</f>
        <v>77</v>
      </c>
    </row>
    <row r="4" spans="1:249" x14ac:dyDescent="0.35">
      <c r="A4">
        <v>72</v>
      </c>
      <c r="B4">
        <v>2</v>
      </c>
      <c r="C4" s="9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si="0"/>
        <v>0</v>
      </c>
      <c r="M4">
        <v>0</v>
      </c>
      <c r="N4">
        <v>1</v>
      </c>
      <c r="O4">
        <v>0</v>
      </c>
      <c r="P4">
        <v>0</v>
      </c>
      <c r="Q4">
        <f t="shared" si="1"/>
        <v>1</v>
      </c>
      <c r="R4" s="8">
        <v>0</v>
      </c>
      <c r="S4" s="8">
        <v>0</v>
      </c>
      <c r="T4">
        <v>0</v>
      </c>
      <c r="U4">
        <v>1</v>
      </c>
      <c r="V4">
        <v>0</v>
      </c>
      <c r="W4">
        <v>0</v>
      </c>
      <c r="X4" s="8">
        <v>0</v>
      </c>
      <c r="Y4">
        <v>0</v>
      </c>
      <c r="Z4" s="8">
        <v>146</v>
      </c>
      <c r="AA4" s="8">
        <v>71.886397829769578</v>
      </c>
      <c r="AB4" s="8">
        <v>97.096043905785493</v>
      </c>
      <c r="AC4">
        <v>0</v>
      </c>
      <c r="AD4" s="8">
        <v>1.9264705882352939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8">
        <v>53</v>
      </c>
      <c r="AL4" s="8">
        <v>110</v>
      </c>
      <c r="AM4" s="6">
        <v>7</v>
      </c>
      <c r="AN4">
        <v>1</v>
      </c>
      <c r="AO4" s="8">
        <v>36</v>
      </c>
      <c r="AP4">
        <v>3</v>
      </c>
      <c r="AQ4">
        <v>1</v>
      </c>
      <c r="AR4">
        <v>0</v>
      </c>
      <c r="AS4">
        <v>1</v>
      </c>
      <c r="AT4">
        <v>0</v>
      </c>
      <c r="AU4">
        <v>0</v>
      </c>
      <c r="AV4" s="8">
        <v>3</v>
      </c>
      <c r="AW4">
        <v>0</v>
      </c>
      <c r="AX4">
        <v>0</v>
      </c>
      <c r="AY4">
        <v>1</v>
      </c>
      <c r="AZ4" s="8">
        <v>465</v>
      </c>
      <c r="BA4" s="8">
        <v>378.91712041601818</v>
      </c>
      <c r="BD4" s="2">
        <v>41685</v>
      </c>
      <c r="BE4" s="2">
        <v>41760</v>
      </c>
      <c r="BF4" s="8">
        <v>75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7</v>
      </c>
      <c r="BO4">
        <v>6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1</v>
      </c>
      <c r="CN4" s="6">
        <v>1</v>
      </c>
      <c r="CO4" s="8">
        <v>0</v>
      </c>
      <c r="CP4" s="8">
        <v>0</v>
      </c>
      <c r="CQ4" s="8">
        <v>100</v>
      </c>
      <c r="CR4" s="8">
        <v>93.499999999999986</v>
      </c>
      <c r="CS4">
        <v>0</v>
      </c>
      <c r="CT4" s="4">
        <v>0.64041095890410948</v>
      </c>
      <c r="CU4" s="8">
        <v>52.500000000000014</v>
      </c>
      <c r="CV4" s="8">
        <v>94</v>
      </c>
      <c r="CW4" s="8">
        <v>0</v>
      </c>
      <c r="CX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f t="shared" si="2"/>
        <v>0</v>
      </c>
      <c r="EO4">
        <f t="shared" si="3"/>
        <v>0</v>
      </c>
      <c r="EP4">
        <f t="shared" si="4"/>
        <v>0</v>
      </c>
      <c r="EQ4">
        <f t="shared" si="5"/>
        <v>0</v>
      </c>
      <c r="ER4">
        <f t="shared" si="6"/>
        <v>0</v>
      </c>
      <c r="ES4">
        <f t="shared" si="7"/>
        <v>0</v>
      </c>
      <c r="ET4">
        <f t="shared" si="8"/>
        <v>0</v>
      </c>
      <c r="EU4">
        <f t="shared" si="9"/>
        <v>0</v>
      </c>
      <c r="EV4">
        <f t="shared" si="10"/>
        <v>0</v>
      </c>
      <c r="EW4">
        <f t="shared" si="11"/>
        <v>0</v>
      </c>
      <c r="EX4">
        <f t="shared" si="12"/>
        <v>0</v>
      </c>
      <c r="EY4" s="8">
        <v>1.7222222222222221</v>
      </c>
      <c r="EZ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A4">
        <v>0</v>
      </c>
      <c r="HB4">
        <v>0</v>
      </c>
      <c r="HD4">
        <v>0</v>
      </c>
      <c r="HE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f t="shared" si="13"/>
        <v>0</v>
      </c>
      <c r="HT4">
        <v>0</v>
      </c>
      <c r="HU4">
        <v>1</v>
      </c>
      <c r="HV4">
        <v>0</v>
      </c>
      <c r="HW4" s="2">
        <v>41965</v>
      </c>
      <c r="HX4">
        <v>1</v>
      </c>
      <c r="HY4" s="2">
        <v>43177</v>
      </c>
      <c r="HZ4">
        <v>205</v>
      </c>
      <c r="IA4">
        <v>1</v>
      </c>
      <c r="IB4">
        <f t="shared" ref="IB4:IB10" si="14">IF(HZ4&lt;(365*2),1,0)</f>
        <v>1</v>
      </c>
      <c r="IC4">
        <f t="shared" ref="IC4:IC10" si="15">IF(HZ4&lt;(365*3),1,0)</f>
        <v>1</v>
      </c>
      <c r="IL4">
        <v>0</v>
      </c>
      <c r="IM4">
        <v>0</v>
      </c>
    </row>
    <row r="5" spans="1:249" x14ac:dyDescent="0.35">
      <c r="A5">
        <v>84</v>
      </c>
      <c r="B5">
        <v>2</v>
      </c>
      <c r="C5" s="9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  <c r="M5">
        <v>0</v>
      </c>
      <c r="N5">
        <v>1</v>
      </c>
      <c r="O5">
        <v>0</v>
      </c>
      <c r="P5">
        <v>0</v>
      </c>
      <c r="Q5">
        <f t="shared" si="1"/>
        <v>1</v>
      </c>
      <c r="R5" s="8">
        <v>0</v>
      </c>
      <c r="S5" s="8">
        <v>0</v>
      </c>
      <c r="T5">
        <v>0</v>
      </c>
      <c r="U5">
        <v>1</v>
      </c>
      <c r="V5">
        <v>0</v>
      </c>
      <c r="W5">
        <v>0</v>
      </c>
      <c r="X5" s="8">
        <v>0</v>
      </c>
      <c r="Y5">
        <v>0</v>
      </c>
      <c r="Z5" s="8">
        <v>130</v>
      </c>
      <c r="AA5" s="8">
        <v>70</v>
      </c>
      <c r="AB5" s="8">
        <v>96</v>
      </c>
      <c r="AC5">
        <v>0</v>
      </c>
      <c r="AD5" s="8">
        <v>2.014492753623188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8">
        <v>35.5</v>
      </c>
      <c r="AL5" s="8">
        <v>64</v>
      </c>
      <c r="AM5" s="6">
        <v>8</v>
      </c>
      <c r="AN5">
        <v>0</v>
      </c>
      <c r="AO5" s="8">
        <v>33</v>
      </c>
      <c r="AP5">
        <v>3</v>
      </c>
      <c r="AQ5">
        <v>1</v>
      </c>
      <c r="AR5">
        <v>0</v>
      </c>
      <c r="AS5">
        <v>1</v>
      </c>
      <c r="AT5">
        <v>0</v>
      </c>
      <c r="AU5">
        <v>0</v>
      </c>
      <c r="AV5" s="8">
        <v>3</v>
      </c>
      <c r="AW5">
        <v>0</v>
      </c>
      <c r="AX5">
        <v>0</v>
      </c>
      <c r="AY5">
        <v>1</v>
      </c>
      <c r="AZ5" s="8">
        <v>162.5</v>
      </c>
      <c r="BA5" s="8">
        <v>111</v>
      </c>
      <c r="BB5" t="s">
        <v>268</v>
      </c>
      <c r="BD5" s="2">
        <v>42804</v>
      </c>
      <c r="BE5" s="2">
        <v>42836</v>
      </c>
      <c r="BF5" s="8">
        <v>32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4</v>
      </c>
      <c r="BO5">
        <v>2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 s="6">
        <v>4</v>
      </c>
      <c r="CO5" s="8">
        <v>0</v>
      </c>
      <c r="CP5" s="8">
        <v>0</v>
      </c>
      <c r="CQ5" s="8">
        <v>100</v>
      </c>
      <c r="CR5" s="8">
        <v>67</v>
      </c>
      <c r="CS5">
        <v>0</v>
      </c>
      <c r="CT5" s="4">
        <v>0.51538461538461533</v>
      </c>
      <c r="CU5" s="8">
        <v>63</v>
      </c>
      <c r="CV5" s="8">
        <v>67</v>
      </c>
      <c r="CW5" s="8">
        <v>1</v>
      </c>
      <c r="CX5">
        <v>1</v>
      </c>
      <c r="CY5" s="2">
        <v>42936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1</v>
      </c>
      <c r="DP5">
        <v>0</v>
      </c>
      <c r="DQ5">
        <v>1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f t="shared" si="2"/>
        <v>0</v>
      </c>
      <c r="EO5">
        <f t="shared" si="3"/>
        <v>0</v>
      </c>
      <c r="EP5">
        <f t="shared" si="4"/>
        <v>0</v>
      </c>
      <c r="EQ5">
        <f t="shared" si="5"/>
        <v>0</v>
      </c>
      <c r="ER5">
        <f t="shared" si="6"/>
        <v>0</v>
      </c>
      <c r="ES5">
        <f t="shared" si="7"/>
        <v>1</v>
      </c>
      <c r="ET5">
        <f t="shared" si="8"/>
        <v>0</v>
      </c>
      <c r="EU5">
        <f t="shared" si="9"/>
        <v>0</v>
      </c>
      <c r="EV5">
        <f t="shared" si="10"/>
        <v>1</v>
      </c>
      <c r="EW5">
        <f t="shared" si="11"/>
        <v>0</v>
      </c>
      <c r="EX5">
        <f t="shared" si="12"/>
        <v>0</v>
      </c>
      <c r="EY5" s="8">
        <v>1.816901408450704</v>
      </c>
      <c r="EZ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HA5">
        <v>0</v>
      </c>
      <c r="HB5">
        <v>0</v>
      </c>
      <c r="HD5">
        <v>0</v>
      </c>
      <c r="HE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f t="shared" si="13"/>
        <v>0</v>
      </c>
      <c r="HT5">
        <v>0</v>
      </c>
      <c r="HU5">
        <v>1</v>
      </c>
      <c r="HV5">
        <v>0</v>
      </c>
      <c r="HW5" s="2">
        <v>43020</v>
      </c>
      <c r="HX5">
        <v>1</v>
      </c>
      <c r="HY5" s="2">
        <v>43176</v>
      </c>
      <c r="HZ5">
        <v>184</v>
      </c>
      <c r="IA5">
        <v>1</v>
      </c>
      <c r="IB5">
        <f t="shared" si="14"/>
        <v>1</v>
      </c>
      <c r="IC5">
        <f t="shared" si="15"/>
        <v>1</v>
      </c>
      <c r="IL5">
        <v>0</v>
      </c>
      <c r="IM5">
        <v>0</v>
      </c>
    </row>
    <row r="6" spans="1:249" x14ac:dyDescent="0.35">
      <c r="A6">
        <v>84</v>
      </c>
      <c r="B6">
        <v>2</v>
      </c>
      <c r="C6" s="9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 t="shared" si="0"/>
        <v>0</v>
      </c>
      <c r="M6">
        <v>0</v>
      </c>
      <c r="N6">
        <v>1</v>
      </c>
      <c r="O6">
        <v>0</v>
      </c>
      <c r="P6">
        <v>0</v>
      </c>
      <c r="Q6">
        <f t="shared" si="1"/>
        <v>1</v>
      </c>
      <c r="R6" s="8">
        <v>0</v>
      </c>
      <c r="S6" s="8">
        <v>0</v>
      </c>
      <c r="T6">
        <v>0</v>
      </c>
      <c r="U6">
        <v>1</v>
      </c>
      <c r="V6">
        <v>0</v>
      </c>
      <c r="W6">
        <v>0</v>
      </c>
      <c r="X6" s="8">
        <v>0</v>
      </c>
      <c r="Y6">
        <v>0</v>
      </c>
      <c r="Z6" s="8">
        <v>130</v>
      </c>
      <c r="AA6" s="8">
        <v>70</v>
      </c>
      <c r="AB6" s="8">
        <v>96</v>
      </c>
      <c r="AC6">
        <v>0</v>
      </c>
      <c r="AD6" s="8">
        <v>2.0266666666666668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8">
        <v>35.920673611532109</v>
      </c>
      <c r="AL6" s="8">
        <v>64</v>
      </c>
      <c r="AM6" s="6">
        <v>8</v>
      </c>
      <c r="AN6">
        <v>0</v>
      </c>
      <c r="AO6" s="8">
        <v>33</v>
      </c>
      <c r="AP6">
        <v>3</v>
      </c>
      <c r="AQ6">
        <v>1</v>
      </c>
      <c r="AR6">
        <v>0</v>
      </c>
      <c r="AS6">
        <v>1</v>
      </c>
      <c r="AT6">
        <v>0</v>
      </c>
      <c r="AU6">
        <v>0</v>
      </c>
      <c r="AV6" s="8">
        <v>3</v>
      </c>
      <c r="AW6">
        <v>0</v>
      </c>
      <c r="AX6">
        <v>0</v>
      </c>
      <c r="AY6">
        <v>1</v>
      </c>
      <c r="AZ6" s="8">
        <v>216</v>
      </c>
      <c r="BA6" s="8">
        <v>146</v>
      </c>
      <c r="BB6" t="s">
        <v>268</v>
      </c>
      <c r="BD6" s="2">
        <v>42804</v>
      </c>
      <c r="BE6" s="2">
        <v>42836</v>
      </c>
      <c r="BF6" s="8">
        <v>32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4</v>
      </c>
      <c r="BO6">
        <v>2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 s="6">
        <v>6</v>
      </c>
      <c r="CO6" s="8">
        <v>0</v>
      </c>
      <c r="CP6" s="8">
        <v>0</v>
      </c>
      <c r="CQ6" s="8">
        <v>100</v>
      </c>
      <c r="CR6" s="8">
        <v>67</v>
      </c>
      <c r="CS6">
        <v>0</v>
      </c>
      <c r="CT6" s="4">
        <v>0.51538461538461533</v>
      </c>
      <c r="CU6" s="8">
        <v>63</v>
      </c>
      <c r="CV6" s="8">
        <v>67</v>
      </c>
      <c r="CW6" s="8">
        <v>1</v>
      </c>
      <c r="CX6">
        <v>1</v>
      </c>
      <c r="CY6" s="2">
        <v>42936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1</v>
      </c>
      <c r="DY6">
        <v>0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f t="shared" si="2"/>
        <v>1</v>
      </c>
      <c r="EO6">
        <f t="shared" si="3"/>
        <v>0</v>
      </c>
      <c r="EP6">
        <f t="shared" si="4"/>
        <v>1</v>
      </c>
      <c r="EQ6">
        <f t="shared" si="5"/>
        <v>0</v>
      </c>
      <c r="ER6">
        <f t="shared" si="6"/>
        <v>0</v>
      </c>
      <c r="ES6">
        <f t="shared" si="7"/>
        <v>1</v>
      </c>
      <c r="ET6">
        <f t="shared" si="8"/>
        <v>0</v>
      </c>
      <c r="EU6">
        <f t="shared" si="9"/>
        <v>0</v>
      </c>
      <c r="EV6">
        <f t="shared" si="10"/>
        <v>1</v>
      </c>
      <c r="EW6">
        <f t="shared" si="11"/>
        <v>0</v>
      </c>
      <c r="EX6">
        <f t="shared" si="12"/>
        <v>0</v>
      </c>
      <c r="EY6" s="8">
        <v>1.7536231884057969</v>
      </c>
      <c r="EZ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</v>
      </c>
      <c r="GY6">
        <v>0</v>
      </c>
      <c r="HA6">
        <v>0</v>
      </c>
      <c r="HB6">
        <v>0</v>
      </c>
      <c r="HD6">
        <v>0</v>
      </c>
      <c r="HE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f t="shared" si="13"/>
        <v>0</v>
      </c>
      <c r="HT6">
        <v>0</v>
      </c>
      <c r="HU6">
        <v>1</v>
      </c>
      <c r="HV6">
        <v>0</v>
      </c>
      <c r="HW6" s="2">
        <v>43020</v>
      </c>
      <c r="HX6">
        <v>1</v>
      </c>
      <c r="HY6" s="2">
        <v>43176</v>
      </c>
      <c r="HZ6">
        <v>184</v>
      </c>
      <c r="IA6">
        <v>1</v>
      </c>
      <c r="IB6">
        <f t="shared" si="14"/>
        <v>1</v>
      </c>
      <c r="IC6">
        <f t="shared" si="15"/>
        <v>1</v>
      </c>
      <c r="IL6">
        <v>0</v>
      </c>
      <c r="IM6">
        <v>0</v>
      </c>
    </row>
    <row r="7" spans="1:249" x14ac:dyDescent="0.35">
      <c r="A7">
        <v>77</v>
      </c>
      <c r="B7">
        <v>2</v>
      </c>
      <c r="C7" s="9">
        <v>2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 t="shared" si="0"/>
        <v>1</v>
      </c>
      <c r="M7">
        <v>1</v>
      </c>
      <c r="N7">
        <v>0</v>
      </c>
      <c r="O7">
        <v>1</v>
      </c>
      <c r="P7">
        <v>0</v>
      </c>
      <c r="Q7">
        <f t="shared" si="1"/>
        <v>1</v>
      </c>
      <c r="R7" s="8">
        <v>0</v>
      </c>
      <c r="S7" s="8">
        <v>0.1734243577120472</v>
      </c>
      <c r="T7">
        <v>0</v>
      </c>
      <c r="U7">
        <v>1</v>
      </c>
      <c r="V7">
        <v>0</v>
      </c>
      <c r="W7">
        <v>0</v>
      </c>
      <c r="X7" s="8">
        <v>0</v>
      </c>
      <c r="Y7">
        <v>1</v>
      </c>
      <c r="Z7" s="8">
        <v>178</v>
      </c>
      <c r="AA7" s="8">
        <v>88</v>
      </c>
      <c r="AB7" s="8">
        <v>98</v>
      </c>
      <c r="AC7">
        <v>0</v>
      </c>
      <c r="AD7" s="8">
        <v>1.887323943661972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8">
        <v>43.047728292308271</v>
      </c>
      <c r="AL7" s="8">
        <v>66</v>
      </c>
      <c r="AM7" s="6">
        <v>8.3000000000000007</v>
      </c>
      <c r="AN7">
        <v>0</v>
      </c>
      <c r="AO7" s="8">
        <v>34</v>
      </c>
      <c r="AP7">
        <v>3</v>
      </c>
      <c r="AQ7">
        <v>1</v>
      </c>
      <c r="AR7">
        <v>0</v>
      </c>
      <c r="AS7">
        <v>1</v>
      </c>
      <c r="AT7">
        <v>0</v>
      </c>
      <c r="AU7">
        <v>0</v>
      </c>
      <c r="AV7" s="8">
        <v>3</v>
      </c>
      <c r="AW7">
        <v>0</v>
      </c>
      <c r="AX7">
        <v>0</v>
      </c>
      <c r="AY7">
        <v>1</v>
      </c>
      <c r="AZ7" s="8">
        <v>249</v>
      </c>
      <c r="BA7" s="8">
        <v>192.2049467477396</v>
      </c>
      <c r="BB7" t="s">
        <v>222</v>
      </c>
      <c r="BE7" s="2">
        <v>41404</v>
      </c>
      <c r="BF7" s="8"/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5</v>
      </c>
      <c r="BO7">
        <v>8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1</v>
      </c>
      <c r="CN7" s="6">
        <v>0.1</v>
      </c>
      <c r="CO7" s="8">
        <v>0</v>
      </c>
      <c r="CP7" s="8">
        <v>0</v>
      </c>
      <c r="CQ7" s="8">
        <v>100</v>
      </c>
      <c r="CR7" s="8">
        <v>89.094555753256927</v>
      </c>
      <c r="CS7">
        <v>0</v>
      </c>
      <c r="CT7" s="4">
        <v>0.50053121209694906</v>
      </c>
      <c r="CU7" s="8">
        <v>88.905444246743073</v>
      </c>
      <c r="CV7" s="8">
        <v>92</v>
      </c>
      <c r="CW7" s="8">
        <v>0</v>
      </c>
      <c r="CX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f t="shared" si="2"/>
        <v>0</v>
      </c>
      <c r="EO7">
        <f t="shared" si="3"/>
        <v>0</v>
      </c>
      <c r="EP7">
        <f t="shared" si="4"/>
        <v>0</v>
      </c>
      <c r="EQ7">
        <f t="shared" si="5"/>
        <v>0</v>
      </c>
      <c r="ER7">
        <f t="shared" si="6"/>
        <v>0</v>
      </c>
      <c r="ES7">
        <f t="shared" si="7"/>
        <v>0</v>
      </c>
      <c r="ET7">
        <f t="shared" si="8"/>
        <v>0</v>
      </c>
      <c r="EU7">
        <f t="shared" si="9"/>
        <v>0</v>
      </c>
      <c r="EV7">
        <f t="shared" si="10"/>
        <v>0</v>
      </c>
      <c r="EW7">
        <f t="shared" si="11"/>
        <v>0</v>
      </c>
      <c r="EX7">
        <f t="shared" si="12"/>
        <v>0</v>
      </c>
      <c r="EY7" s="8">
        <v>1.8</v>
      </c>
      <c r="EZ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A7">
        <v>0</v>
      </c>
      <c r="HB7">
        <v>0</v>
      </c>
      <c r="HD7">
        <v>0</v>
      </c>
      <c r="HE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f t="shared" si="13"/>
        <v>0</v>
      </c>
      <c r="HT7">
        <v>0</v>
      </c>
      <c r="HU7">
        <v>1</v>
      </c>
      <c r="HV7">
        <v>0</v>
      </c>
      <c r="HW7" s="2">
        <v>41405</v>
      </c>
      <c r="HX7">
        <v>1</v>
      </c>
      <c r="HY7" s="2">
        <v>43160</v>
      </c>
      <c r="HZ7">
        <v>1</v>
      </c>
      <c r="IA7">
        <v>1</v>
      </c>
      <c r="IB7">
        <f t="shared" si="14"/>
        <v>1</v>
      </c>
      <c r="IC7">
        <f t="shared" si="15"/>
        <v>1</v>
      </c>
      <c r="IL7">
        <v>0</v>
      </c>
      <c r="IM7">
        <v>0</v>
      </c>
    </row>
    <row r="8" spans="1:249" x14ac:dyDescent="0.35">
      <c r="A8">
        <v>77</v>
      </c>
      <c r="B8">
        <v>2</v>
      </c>
      <c r="C8" s="9">
        <v>2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 t="shared" si="0"/>
        <v>1</v>
      </c>
      <c r="M8">
        <v>1</v>
      </c>
      <c r="N8">
        <v>0</v>
      </c>
      <c r="O8">
        <v>1</v>
      </c>
      <c r="P8">
        <v>0</v>
      </c>
      <c r="Q8">
        <f t="shared" si="1"/>
        <v>1</v>
      </c>
      <c r="R8" s="8">
        <v>0</v>
      </c>
      <c r="S8" s="8">
        <v>6.8041354022945061E-2</v>
      </c>
      <c r="T8">
        <v>0</v>
      </c>
      <c r="U8">
        <v>1</v>
      </c>
      <c r="V8">
        <v>0</v>
      </c>
      <c r="W8">
        <v>0</v>
      </c>
      <c r="X8" s="8">
        <v>0</v>
      </c>
      <c r="Y8">
        <v>1</v>
      </c>
      <c r="Z8" s="8">
        <v>178</v>
      </c>
      <c r="AA8" s="8">
        <v>88</v>
      </c>
      <c r="AB8" s="8">
        <v>98</v>
      </c>
      <c r="AC8">
        <v>0</v>
      </c>
      <c r="AD8" s="8">
        <v>1.953488372093023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8">
        <v>43.000000000000007</v>
      </c>
      <c r="AL8" s="8">
        <v>67</v>
      </c>
      <c r="AM8" s="6">
        <v>8.3000000000000007</v>
      </c>
      <c r="AN8">
        <v>0</v>
      </c>
      <c r="AO8" s="8">
        <v>34</v>
      </c>
      <c r="AP8">
        <v>3</v>
      </c>
      <c r="AQ8">
        <v>1</v>
      </c>
      <c r="AR8">
        <v>0</v>
      </c>
      <c r="AS8">
        <v>1</v>
      </c>
      <c r="AT8">
        <v>0</v>
      </c>
      <c r="AU8">
        <v>0</v>
      </c>
      <c r="AV8" s="8">
        <v>3</v>
      </c>
      <c r="AW8">
        <v>0</v>
      </c>
      <c r="AX8">
        <v>0</v>
      </c>
      <c r="AY8">
        <v>1</v>
      </c>
      <c r="AZ8" s="8">
        <v>247</v>
      </c>
      <c r="BA8" s="8">
        <v>201</v>
      </c>
      <c r="BB8" t="s">
        <v>222</v>
      </c>
      <c r="BE8" s="2">
        <v>41348</v>
      </c>
      <c r="BF8" s="8"/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5</v>
      </c>
      <c r="BO8">
        <v>2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 s="6">
        <v>0.2</v>
      </c>
      <c r="CO8" s="8">
        <v>0</v>
      </c>
      <c r="CP8" s="8">
        <v>0</v>
      </c>
      <c r="CQ8" s="8">
        <v>100</v>
      </c>
      <c r="CR8" s="8">
        <v>92</v>
      </c>
      <c r="CS8">
        <v>0</v>
      </c>
      <c r="CT8" s="4">
        <v>0.5168539325842697</v>
      </c>
      <c r="CU8" s="8">
        <v>86</v>
      </c>
      <c r="CV8" s="8">
        <v>106</v>
      </c>
      <c r="CW8" s="8">
        <v>0</v>
      </c>
      <c r="CX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f t="shared" si="2"/>
        <v>0</v>
      </c>
      <c r="EO8">
        <f t="shared" si="3"/>
        <v>0</v>
      </c>
      <c r="EP8">
        <f t="shared" si="4"/>
        <v>0</v>
      </c>
      <c r="EQ8">
        <f t="shared" si="5"/>
        <v>0</v>
      </c>
      <c r="ER8">
        <f t="shared" si="6"/>
        <v>0</v>
      </c>
      <c r="ES8">
        <f t="shared" si="7"/>
        <v>0</v>
      </c>
      <c r="ET8">
        <f t="shared" si="8"/>
        <v>0</v>
      </c>
      <c r="EU8">
        <f t="shared" si="9"/>
        <v>0</v>
      </c>
      <c r="EV8">
        <f t="shared" si="10"/>
        <v>0</v>
      </c>
      <c r="EW8">
        <f t="shared" si="11"/>
        <v>0</v>
      </c>
      <c r="EX8">
        <f t="shared" si="12"/>
        <v>0</v>
      </c>
      <c r="EY8" s="8">
        <v>1.873239436619718</v>
      </c>
      <c r="EZ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HA8">
        <v>0</v>
      </c>
      <c r="HB8">
        <v>0</v>
      </c>
      <c r="HD8">
        <v>0</v>
      </c>
      <c r="HE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f t="shared" si="13"/>
        <v>0</v>
      </c>
      <c r="HT8">
        <v>0</v>
      </c>
      <c r="HU8">
        <v>1</v>
      </c>
      <c r="HV8">
        <v>0</v>
      </c>
      <c r="HW8" s="2">
        <v>41552</v>
      </c>
      <c r="HX8">
        <v>1</v>
      </c>
      <c r="HY8" s="2">
        <v>43160</v>
      </c>
      <c r="HZ8">
        <v>204</v>
      </c>
      <c r="IA8">
        <v>1</v>
      </c>
      <c r="IB8">
        <f t="shared" si="14"/>
        <v>1</v>
      </c>
      <c r="IC8">
        <f t="shared" si="15"/>
        <v>1</v>
      </c>
      <c r="IL8">
        <v>0</v>
      </c>
      <c r="IM8">
        <v>0</v>
      </c>
    </row>
    <row r="9" spans="1:249" x14ac:dyDescent="0.35">
      <c r="A9">
        <v>75</v>
      </c>
      <c r="B9">
        <v>1</v>
      </c>
      <c r="C9" s="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 t="shared" si="0"/>
        <v>0</v>
      </c>
      <c r="M9">
        <v>1</v>
      </c>
      <c r="N9">
        <v>0</v>
      </c>
      <c r="O9">
        <v>1</v>
      </c>
      <c r="P9">
        <v>0</v>
      </c>
      <c r="Q9">
        <f t="shared" si="1"/>
        <v>1</v>
      </c>
      <c r="R9" s="8">
        <v>0</v>
      </c>
      <c r="S9" s="8">
        <v>50</v>
      </c>
      <c r="T9">
        <v>1</v>
      </c>
      <c r="U9">
        <v>0</v>
      </c>
      <c r="V9">
        <v>1</v>
      </c>
      <c r="W9">
        <v>0</v>
      </c>
      <c r="X9" s="8">
        <v>0.38740017152161432</v>
      </c>
      <c r="Y9">
        <v>1</v>
      </c>
      <c r="Z9" s="8">
        <v>146</v>
      </c>
      <c r="AA9" s="8">
        <v>35</v>
      </c>
      <c r="AB9" s="8">
        <v>96</v>
      </c>
      <c r="AC9">
        <v>1</v>
      </c>
      <c r="AD9" s="8">
        <v>1.5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 s="8">
        <v>30</v>
      </c>
      <c r="AL9" s="8">
        <v>62</v>
      </c>
      <c r="AM9" s="6">
        <v>7.6</v>
      </c>
      <c r="AN9">
        <v>0</v>
      </c>
      <c r="AO9" s="8">
        <v>55</v>
      </c>
      <c r="AP9">
        <v>2</v>
      </c>
      <c r="AQ9">
        <v>1</v>
      </c>
      <c r="AR9">
        <v>1</v>
      </c>
      <c r="AS9">
        <v>0</v>
      </c>
      <c r="AT9">
        <v>0</v>
      </c>
      <c r="AU9">
        <v>0</v>
      </c>
      <c r="AV9" s="8">
        <v>3</v>
      </c>
      <c r="AW9">
        <v>0</v>
      </c>
      <c r="AX9">
        <v>0</v>
      </c>
      <c r="AY9">
        <v>1</v>
      </c>
      <c r="AZ9" s="8">
        <v>87</v>
      </c>
      <c r="BA9" s="8">
        <v>37</v>
      </c>
      <c r="BB9" t="s">
        <v>231</v>
      </c>
      <c r="BD9" s="2">
        <v>42536</v>
      </c>
      <c r="BE9" s="2">
        <v>42609</v>
      </c>
      <c r="BF9" s="8">
        <v>73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15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1</v>
      </c>
      <c r="CI9">
        <v>3</v>
      </c>
      <c r="CJ9">
        <v>1</v>
      </c>
      <c r="CK9">
        <v>1</v>
      </c>
      <c r="CL9">
        <v>1</v>
      </c>
      <c r="CM9">
        <v>1</v>
      </c>
      <c r="CN9" s="6">
        <v>1.5</v>
      </c>
      <c r="CO9" s="8">
        <v>20</v>
      </c>
      <c r="CP9" s="8">
        <v>0</v>
      </c>
      <c r="CQ9" s="8">
        <v>80</v>
      </c>
      <c r="CR9" s="8">
        <v>0</v>
      </c>
      <c r="CS9">
        <v>1</v>
      </c>
      <c r="CT9" s="4">
        <v>0</v>
      </c>
      <c r="CU9" s="8">
        <v>146</v>
      </c>
      <c r="CV9" s="8">
        <v>50</v>
      </c>
      <c r="CW9" s="8">
        <v>1</v>
      </c>
      <c r="CX9">
        <v>1</v>
      </c>
      <c r="CY9" s="2">
        <v>42614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1</v>
      </c>
      <c r="DR9">
        <v>1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f t="shared" si="2"/>
        <v>1</v>
      </c>
      <c r="EO9">
        <f t="shared" si="3"/>
        <v>1</v>
      </c>
      <c r="EP9">
        <f t="shared" si="4"/>
        <v>1</v>
      </c>
      <c r="EQ9">
        <f t="shared" si="5"/>
        <v>0</v>
      </c>
      <c r="ER9">
        <f t="shared" si="6"/>
        <v>1</v>
      </c>
      <c r="ES9">
        <f t="shared" si="7"/>
        <v>1</v>
      </c>
      <c r="ET9">
        <f t="shared" si="8"/>
        <v>1</v>
      </c>
      <c r="EU9">
        <f t="shared" si="9"/>
        <v>1</v>
      </c>
      <c r="EV9">
        <f t="shared" si="10"/>
        <v>1</v>
      </c>
      <c r="EW9">
        <f t="shared" si="11"/>
        <v>1</v>
      </c>
      <c r="EX9">
        <f t="shared" si="12"/>
        <v>1</v>
      </c>
      <c r="EY9" s="8">
        <v>2</v>
      </c>
      <c r="EZ9">
        <v>1</v>
      </c>
      <c r="FA9" s="2">
        <v>42663</v>
      </c>
      <c r="FB9">
        <v>1</v>
      </c>
      <c r="FC9">
        <v>1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 s="2">
        <v>42781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HA9">
        <v>0</v>
      </c>
      <c r="HB9">
        <v>0</v>
      </c>
      <c r="HD9">
        <v>0</v>
      </c>
      <c r="HE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f t="shared" si="13"/>
        <v>0</v>
      </c>
      <c r="HS9" t="s">
        <v>294</v>
      </c>
      <c r="HT9">
        <v>0</v>
      </c>
      <c r="HU9">
        <v>1</v>
      </c>
      <c r="HV9">
        <v>0</v>
      </c>
      <c r="HW9" s="2">
        <v>42831</v>
      </c>
      <c r="HX9">
        <v>1</v>
      </c>
      <c r="HY9" s="2">
        <v>43149</v>
      </c>
      <c r="HZ9">
        <v>222</v>
      </c>
      <c r="IA9">
        <v>1</v>
      </c>
      <c r="IB9">
        <f t="shared" si="14"/>
        <v>1</v>
      </c>
      <c r="IC9">
        <f t="shared" si="15"/>
        <v>1</v>
      </c>
      <c r="IL9">
        <v>0</v>
      </c>
      <c r="IM9">
        <v>0</v>
      </c>
    </row>
    <row r="10" spans="1:249" x14ac:dyDescent="0.35">
      <c r="A10">
        <v>74</v>
      </c>
      <c r="B10">
        <v>2</v>
      </c>
      <c r="C10" s="9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 t="shared" si="0"/>
        <v>0</v>
      </c>
      <c r="M10">
        <v>0</v>
      </c>
      <c r="N10">
        <v>1</v>
      </c>
      <c r="O10">
        <v>0</v>
      </c>
      <c r="P10">
        <v>0</v>
      </c>
      <c r="Q10">
        <f t="shared" si="1"/>
        <v>1</v>
      </c>
      <c r="R10" s="8">
        <v>0</v>
      </c>
      <c r="S10" s="8">
        <v>0</v>
      </c>
      <c r="T10">
        <v>0</v>
      </c>
      <c r="U10">
        <v>1</v>
      </c>
      <c r="V10">
        <v>0</v>
      </c>
      <c r="W10">
        <v>0</v>
      </c>
      <c r="X10" s="8">
        <v>0</v>
      </c>
      <c r="Y10">
        <v>0</v>
      </c>
      <c r="Z10" s="8">
        <v>127</v>
      </c>
      <c r="AA10" s="8">
        <v>60</v>
      </c>
      <c r="AB10" s="8">
        <v>98</v>
      </c>
      <c r="AC10">
        <v>1</v>
      </c>
      <c r="AD10" s="8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1</v>
      </c>
      <c r="AK10" s="8">
        <v>35</v>
      </c>
      <c r="AL10" s="8">
        <v>75</v>
      </c>
      <c r="AM10" s="6">
        <v>6.8</v>
      </c>
      <c r="AN10">
        <v>1</v>
      </c>
      <c r="AO10" s="8">
        <v>45</v>
      </c>
      <c r="AP10">
        <v>2</v>
      </c>
      <c r="AQ10">
        <v>1</v>
      </c>
      <c r="AR10">
        <v>1</v>
      </c>
      <c r="AS10">
        <v>0</v>
      </c>
      <c r="AT10">
        <v>0</v>
      </c>
      <c r="AU10">
        <v>0</v>
      </c>
      <c r="AV10" s="8">
        <v>3</v>
      </c>
      <c r="AW10">
        <v>0</v>
      </c>
      <c r="AX10">
        <v>0</v>
      </c>
      <c r="AY10">
        <v>1</v>
      </c>
      <c r="AZ10" s="8">
        <v>472</v>
      </c>
      <c r="BA10" s="8">
        <v>9</v>
      </c>
      <c r="BD10" s="2">
        <v>42667</v>
      </c>
      <c r="BE10" s="2">
        <v>42706</v>
      </c>
      <c r="BF10" s="8">
        <v>39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15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3</v>
      </c>
      <c r="CJ10">
        <v>1</v>
      </c>
      <c r="CK10">
        <v>1</v>
      </c>
      <c r="CL10">
        <v>1</v>
      </c>
      <c r="CM10">
        <v>1</v>
      </c>
      <c r="CN10" s="6">
        <v>0.2</v>
      </c>
      <c r="CO10" s="8">
        <v>30</v>
      </c>
      <c r="CP10" s="8">
        <v>0</v>
      </c>
      <c r="CQ10" s="8">
        <v>70</v>
      </c>
      <c r="CR10" s="8">
        <v>0</v>
      </c>
      <c r="CS10">
        <v>1</v>
      </c>
      <c r="CT10" s="4">
        <v>0</v>
      </c>
      <c r="CU10" s="8">
        <v>127</v>
      </c>
      <c r="CV10" s="8">
        <v>0</v>
      </c>
      <c r="CW10" s="8">
        <v>1</v>
      </c>
      <c r="CX10">
        <v>1</v>
      </c>
      <c r="CY10" s="2">
        <v>42718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1</v>
      </c>
      <c r="DV10">
        <v>1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f t="shared" si="2"/>
        <v>1</v>
      </c>
      <c r="EO10">
        <f t="shared" si="3"/>
        <v>0</v>
      </c>
      <c r="EP10">
        <f t="shared" si="4"/>
        <v>1</v>
      </c>
      <c r="EQ10">
        <f t="shared" si="5"/>
        <v>1</v>
      </c>
      <c r="ER10">
        <f t="shared" si="6"/>
        <v>0</v>
      </c>
      <c r="ES10">
        <f t="shared" si="7"/>
        <v>1</v>
      </c>
      <c r="ET10">
        <f t="shared" si="8"/>
        <v>1</v>
      </c>
      <c r="EU10">
        <f t="shared" si="9"/>
        <v>1</v>
      </c>
      <c r="EV10">
        <f t="shared" si="10"/>
        <v>1</v>
      </c>
      <c r="EW10">
        <f t="shared" si="11"/>
        <v>1</v>
      </c>
      <c r="EX10">
        <f t="shared" si="12"/>
        <v>1</v>
      </c>
      <c r="EY10" s="8">
        <v>2</v>
      </c>
      <c r="EZ10">
        <v>1</v>
      </c>
      <c r="FA10" s="2">
        <v>42735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HA10">
        <v>0</v>
      </c>
      <c r="HB10">
        <v>0</v>
      </c>
      <c r="HD10">
        <v>0</v>
      </c>
      <c r="HE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f t="shared" si="13"/>
        <v>0</v>
      </c>
      <c r="HT10">
        <v>0</v>
      </c>
      <c r="HU10">
        <v>1</v>
      </c>
      <c r="HV10">
        <v>0</v>
      </c>
      <c r="HW10" s="2">
        <v>42749</v>
      </c>
      <c r="HX10">
        <v>1</v>
      </c>
      <c r="HY10" s="2">
        <v>43141</v>
      </c>
      <c r="HZ10">
        <v>43</v>
      </c>
      <c r="IA10">
        <v>1</v>
      </c>
      <c r="IB10">
        <f t="shared" si="14"/>
        <v>1</v>
      </c>
      <c r="IC10">
        <f t="shared" si="15"/>
        <v>1</v>
      </c>
      <c r="IL10">
        <v>0</v>
      </c>
      <c r="IM10">
        <v>0</v>
      </c>
    </row>
    <row r="11" spans="1:249" x14ac:dyDescent="0.35">
      <c r="A11">
        <v>75</v>
      </c>
      <c r="B11">
        <v>1</v>
      </c>
      <c r="C11" s="9">
        <v>2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f t="shared" si="0"/>
        <v>1</v>
      </c>
      <c r="M11">
        <v>0</v>
      </c>
      <c r="N11">
        <v>1</v>
      </c>
      <c r="O11">
        <v>0</v>
      </c>
      <c r="P11">
        <v>0</v>
      </c>
      <c r="Q11">
        <f t="shared" si="1"/>
        <v>1</v>
      </c>
      <c r="R11" s="8">
        <v>0</v>
      </c>
      <c r="S11" s="8">
        <v>0</v>
      </c>
      <c r="T11">
        <v>2</v>
      </c>
      <c r="U11">
        <v>0</v>
      </c>
      <c r="V11">
        <v>0</v>
      </c>
      <c r="W11">
        <v>1</v>
      </c>
      <c r="X11" s="8">
        <v>14</v>
      </c>
      <c r="Y11">
        <v>1</v>
      </c>
      <c r="Z11" s="8">
        <v>164</v>
      </c>
      <c r="AA11" s="8">
        <v>63</v>
      </c>
      <c r="AB11" s="8">
        <v>97</v>
      </c>
      <c r="AC11">
        <v>0</v>
      </c>
      <c r="AD11" s="8">
        <v>1.8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8">
        <v>41.861167810266657</v>
      </c>
      <c r="AL11" s="8">
        <v>60</v>
      </c>
      <c r="AM11" s="6">
        <v>8.1999999999999993</v>
      </c>
      <c r="AN11">
        <v>0</v>
      </c>
      <c r="AO11" s="8">
        <v>92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 s="8">
        <v>3</v>
      </c>
      <c r="AW11">
        <v>0</v>
      </c>
      <c r="AX11">
        <v>0</v>
      </c>
      <c r="AY11">
        <v>1</v>
      </c>
      <c r="AZ11" s="8">
        <v>67</v>
      </c>
      <c r="BA11" s="8">
        <v>37.5</v>
      </c>
      <c r="BB11" t="s">
        <v>217</v>
      </c>
      <c r="BE11" s="2">
        <v>42524</v>
      </c>
      <c r="BF11" s="8"/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14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3</v>
      </c>
      <c r="CJ11">
        <v>1</v>
      </c>
      <c r="CK11">
        <v>1</v>
      </c>
      <c r="CL11">
        <v>1</v>
      </c>
      <c r="CM11">
        <v>0</v>
      </c>
      <c r="CN11" s="6">
        <v>0.3</v>
      </c>
      <c r="CO11" s="8">
        <v>0</v>
      </c>
      <c r="CP11" s="8">
        <v>10</v>
      </c>
      <c r="CQ11" s="8">
        <v>90</v>
      </c>
      <c r="CR11" s="8">
        <v>29</v>
      </c>
      <c r="CS11">
        <v>1</v>
      </c>
      <c r="CT11" s="4">
        <v>0.17682926829268292</v>
      </c>
      <c r="CU11" s="8">
        <v>135</v>
      </c>
      <c r="CV11" s="8">
        <v>54</v>
      </c>
      <c r="CW11" s="8">
        <v>1</v>
      </c>
      <c r="CX11">
        <v>1</v>
      </c>
      <c r="CY11" s="2">
        <v>42526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f t="shared" si="2"/>
        <v>1</v>
      </c>
      <c r="EO11">
        <f t="shared" si="3"/>
        <v>0</v>
      </c>
      <c r="EP11">
        <f t="shared" si="4"/>
        <v>1</v>
      </c>
      <c r="EQ11">
        <f t="shared" si="5"/>
        <v>0</v>
      </c>
      <c r="ER11">
        <f t="shared" si="6"/>
        <v>0</v>
      </c>
      <c r="ES11">
        <f t="shared" si="7"/>
        <v>1</v>
      </c>
      <c r="ET11">
        <f t="shared" si="8"/>
        <v>1</v>
      </c>
      <c r="EU11">
        <f t="shared" si="9"/>
        <v>1</v>
      </c>
      <c r="EV11">
        <f t="shared" si="10"/>
        <v>0</v>
      </c>
      <c r="EW11">
        <f t="shared" si="11"/>
        <v>0</v>
      </c>
      <c r="EX11">
        <f t="shared" si="12"/>
        <v>1</v>
      </c>
      <c r="EY11" s="8">
        <v>1.8857142857142859</v>
      </c>
      <c r="EZ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HA11">
        <v>0</v>
      </c>
      <c r="HB11">
        <v>0</v>
      </c>
      <c r="HD11">
        <v>0</v>
      </c>
      <c r="HE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f t="shared" si="13"/>
        <v>0</v>
      </c>
      <c r="HT11">
        <v>0</v>
      </c>
      <c r="HU11">
        <v>1</v>
      </c>
      <c r="HV11">
        <v>0</v>
      </c>
      <c r="HX11">
        <v>1</v>
      </c>
      <c r="HY11" s="2">
        <v>43138</v>
      </c>
      <c r="IL11">
        <v>2</v>
      </c>
      <c r="IM11">
        <v>4</v>
      </c>
      <c r="IN11" t="s">
        <v>216</v>
      </c>
    </row>
    <row r="12" spans="1:249" x14ac:dyDescent="0.35">
      <c r="A12">
        <v>86</v>
      </c>
      <c r="B12">
        <v>2</v>
      </c>
      <c r="C12" s="9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f t="shared" si="0"/>
        <v>0</v>
      </c>
      <c r="M12">
        <v>0</v>
      </c>
      <c r="N12">
        <v>1</v>
      </c>
      <c r="O12">
        <v>0</v>
      </c>
      <c r="P12">
        <v>0</v>
      </c>
      <c r="Q12">
        <f t="shared" si="1"/>
        <v>1</v>
      </c>
      <c r="R12" s="8">
        <v>0</v>
      </c>
      <c r="S12" s="8">
        <v>0</v>
      </c>
      <c r="T12">
        <v>0</v>
      </c>
      <c r="U12">
        <v>1</v>
      </c>
      <c r="V12">
        <v>0</v>
      </c>
      <c r="W12">
        <v>0</v>
      </c>
      <c r="X12" s="8">
        <v>0</v>
      </c>
      <c r="Y12">
        <v>0</v>
      </c>
      <c r="Z12" s="8">
        <v>137</v>
      </c>
      <c r="AA12" s="8">
        <v>72.5</v>
      </c>
      <c r="AB12" s="8">
        <v>97.184899845916789</v>
      </c>
      <c r="AC12">
        <v>0</v>
      </c>
      <c r="AD12" s="8">
        <v>1.8518518518518521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8">
        <v>40.5</v>
      </c>
      <c r="AL12" s="8">
        <v>67.5</v>
      </c>
      <c r="AM12" s="6">
        <v>7.3</v>
      </c>
      <c r="AN12">
        <v>0</v>
      </c>
      <c r="AO12" s="8">
        <v>40</v>
      </c>
      <c r="AP12">
        <v>3</v>
      </c>
      <c r="AQ12">
        <v>1</v>
      </c>
      <c r="AR12">
        <v>0</v>
      </c>
      <c r="AS12">
        <v>1</v>
      </c>
      <c r="AT12">
        <v>0</v>
      </c>
      <c r="AU12">
        <v>0</v>
      </c>
      <c r="AV12" s="8">
        <v>2</v>
      </c>
      <c r="AW12">
        <v>0</v>
      </c>
      <c r="AX12">
        <v>1</v>
      </c>
      <c r="AY12">
        <v>0</v>
      </c>
      <c r="AZ12" s="8">
        <v>306</v>
      </c>
      <c r="BA12" s="8">
        <v>0</v>
      </c>
      <c r="BD12" s="2">
        <v>42751</v>
      </c>
      <c r="BE12" s="2">
        <v>42773</v>
      </c>
      <c r="BF12" s="8">
        <v>22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5</v>
      </c>
      <c r="BO12">
        <v>2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 s="6">
        <v>2</v>
      </c>
      <c r="CO12" s="8">
        <v>0</v>
      </c>
      <c r="CP12" s="8">
        <v>0</v>
      </c>
      <c r="CQ12" s="8">
        <v>100</v>
      </c>
      <c r="CR12" s="8">
        <v>120</v>
      </c>
      <c r="CS12">
        <v>0</v>
      </c>
      <c r="CT12" s="4">
        <v>0.87591240875912413</v>
      </c>
      <c r="CU12" s="8">
        <v>17</v>
      </c>
      <c r="CV12" s="8">
        <v>113</v>
      </c>
      <c r="CW12" s="8">
        <v>0</v>
      </c>
      <c r="CX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f t="shared" si="2"/>
        <v>0</v>
      </c>
      <c r="EO12">
        <f t="shared" si="3"/>
        <v>0</v>
      </c>
      <c r="EP12">
        <f t="shared" si="4"/>
        <v>0</v>
      </c>
      <c r="EQ12">
        <f t="shared" si="5"/>
        <v>0</v>
      </c>
      <c r="ER12">
        <f t="shared" si="6"/>
        <v>0</v>
      </c>
      <c r="ES12">
        <f t="shared" si="7"/>
        <v>0</v>
      </c>
      <c r="ET12">
        <f t="shared" si="8"/>
        <v>0</v>
      </c>
      <c r="EU12">
        <f t="shared" si="9"/>
        <v>0</v>
      </c>
      <c r="EV12">
        <f t="shared" si="10"/>
        <v>0</v>
      </c>
      <c r="EW12">
        <f t="shared" si="11"/>
        <v>0</v>
      </c>
      <c r="EX12">
        <f t="shared" si="12"/>
        <v>0</v>
      </c>
      <c r="EY12" s="8">
        <v>1.3310344827586209</v>
      </c>
      <c r="EZ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HA12">
        <v>0</v>
      </c>
      <c r="HB12">
        <v>0</v>
      </c>
      <c r="HD12">
        <v>0</v>
      </c>
      <c r="HE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f t="shared" si="13"/>
        <v>0</v>
      </c>
      <c r="HT12">
        <v>0</v>
      </c>
      <c r="HU12">
        <v>1</v>
      </c>
      <c r="HV12">
        <v>0</v>
      </c>
      <c r="HW12" s="2">
        <v>42862</v>
      </c>
      <c r="HX12">
        <v>1</v>
      </c>
      <c r="HY12" s="2">
        <v>43137</v>
      </c>
      <c r="HZ12">
        <v>89</v>
      </c>
      <c r="IA12">
        <v>1</v>
      </c>
      <c r="IB12">
        <f t="shared" ref="IB12:IB18" si="16">IF(HZ12&lt;(365*2),1,0)</f>
        <v>1</v>
      </c>
      <c r="IC12">
        <f t="shared" ref="IC12:IC18" si="17">IF(HZ12&lt;(365*3),1,0)</f>
        <v>1</v>
      </c>
      <c r="IL12">
        <v>0</v>
      </c>
      <c r="IM12">
        <v>0</v>
      </c>
    </row>
    <row r="13" spans="1:249" x14ac:dyDescent="0.35">
      <c r="A13">
        <v>78</v>
      </c>
      <c r="B13">
        <v>2</v>
      </c>
      <c r="C13" s="9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 t="shared" si="0"/>
        <v>0</v>
      </c>
      <c r="M13">
        <v>1</v>
      </c>
      <c r="N13">
        <v>0</v>
      </c>
      <c r="O13">
        <v>1</v>
      </c>
      <c r="P13">
        <v>0</v>
      </c>
      <c r="Q13">
        <f t="shared" si="1"/>
        <v>1</v>
      </c>
      <c r="R13" s="8">
        <v>0</v>
      </c>
      <c r="S13" s="8">
        <v>24</v>
      </c>
      <c r="T13">
        <v>0</v>
      </c>
      <c r="U13">
        <v>1</v>
      </c>
      <c r="V13">
        <v>0</v>
      </c>
      <c r="W13">
        <v>0</v>
      </c>
      <c r="X13" s="8">
        <v>0</v>
      </c>
      <c r="Y13">
        <v>0</v>
      </c>
      <c r="Z13" s="8">
        <v>135</v>
      </c>
      <c r="AA13" s="8">
        <v>80</v>
      </c>
      <c r="AB13" s="8">
        <v>96</v>
      </c>
      <c r="AC13">
        <v>0</v>
      </c>
      <c r="AD13" s="8">
        <v>1.873239436619718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8">
        <v>40.5</v>
      </c>
      <c r="AL13" s="8">
        <v>95</v>
      </c>
      <c r="AM13" s="6">
        <v>6.8</v>
      </c>
      <c r="AN13">
        <v>1</v>
      </c>
      <c r="AO13" s="8">
        <v>38</v>
      </c>
      <c r="AP13">
        <v>3</v>
      </c>
      <c r="AQ13">
        <v>1</v>
      </c>
      <c r="AR13">
        <v>0</v>
      </c>
      <c r="AS13">
        <v>1</v>
      </c>
      <c r="AT13">
        <v>0</v>
      </c>
      <c r="AU13">
        <v>0</v>
      </c>
      <c r="AV13" s="8">
        <v>3</v>
      </c>
      <c r="AW13">
        <v>0</v>
      </c>
      <c r="AX13">
        <v>0</v>
      </c>
      <c r="AY13">
        <v>1</v>
      </c>
      <c r="AZ13" s="8">
        <v>278</v>
      </c>
      <c r="BA13" s="8">
        <v>211.5</v>
      </c>
      <c r="BB13" t="s">
        <v>220</v>
      </c>
      <c r="BE13" s="2">
        <v>41899</v>
      </c>
      <c r="BF13" s="8"/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2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0</v>
      </c>
      <c r="CN13" s="6">
        <v>0.2</v>
      </c>
      <c r="CO13" s="8">
        <v>80</v>
      </c>
      <c r="CP13" s="8">
        <v>0</v>
      </c>
      <c r="CQ13" s="8">
        <v>20</v>
      </c>
      <c r="CR13" s="8">
        <v>88</v>
      </c>
      <c r="CS13">
        <v>0</v>
      </c>
      <c r="CT13" s="4">
        <v>0.6518518518518519</v>
      </c>
      <c r="CU13" s="8">
        <v>47</v>
      </c>
      <c r="CV13" s="8">
        <v>160</v>
      </c>
      <c r="CW13" s="8">
        <v>0</v>
      </c>
      <c r="CX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f t="shared" si="2"/>
        <v>0</v>
      </c>
      <c r="EO13">
        <f t="shared" si="3"/>
        <v>0</v>
      </c>
      <c r="EP13">
        <f t="shared" si="4"/>
        <v>0</v>
      </c>
      <c r="EQ13">
        <f t="shared" si="5"/>
        <v>0</v>
      </c>
      <c r="ER13">
        <f t="shared" si="6"/>
        <v>0</v>
      </c>
      <c r="ES13">
        <f t="shared" si="7"/>
        <v>0</v>
      </c>
      <c r="ET13">
        <f t="shared" si="8"/>
        <v>0</v>
      </c>
      <c r="EU13">
        <f t="shared" si="9"/>
        <v>0</v>
      </c>
      <c r="EV13">
        <f t="shared" si="10"/>
        <v>0</v>
      </c>
      <c r="EW13">
        <f t="shared" si="11"/>
        <v>0</v>
      </c>
      <c r="EX13">
        <f t="shared" si="12"/>
        <v>0</v>
      </c>
      <c r="EY13" s="8">
        <v>1.7777777777777779</v>
      </c>
      <c r="EZ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HA13">
        <v>0</v>
      </c>
      <c r="HB13">
        <v>0</v>
      </c>
      <c r="HD13">
        <v>0</v>
      </c>
      <c r="HE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f t="shared" si="13"/>
        <v>0</v>
      </c>
      <c r="HT13">
        <v>0</v>
      </c>
      <c r="HU13">
        <v>1</v>
      </c>
      <c r="HV13">
        <v>0</v>
      </c>
      <c r="HW13" s="2">
        <v>41970</v>
      </c>
      <c r="HX13">
        <v>1</v>
      </c>
      <c r="HY13" s="2">
        <v>43072</v>
      </c>
      <c r="HZ13">
        <v>71</v>
      </c>
      <c r="IA13">
        <v>1</v>
      </c>
      <c r="IB13">
        <f t="shared" si="16"/>
        <v>1</v>
      </c>
      <c r="IC13">
        <f t="shared" si="17"/>
        <v>1</v>
      </c>
      <c r="IL13">
        <v>0</v>
      </c>
      <c r="IM13">
        <v>0</v>
      </c>
    </row>
    <row r="14" spans="1:249" x14ac:dyDescent="0.35">
      <c r="A14">
        <v>80</v>
      </c>
      <c r="B14">
        <v>1</v>
      </c>
      <c r="C14" s="9">
        <v>2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f t="shared" si="0"/>
        <v>1</v>
      </c>
      <c r="M14">
        <v>0</v>
      </c>
      <c r="N14">
        <v>1</v>
      </c>
      <c r="O14">
        <v>0</v>
      </c>
      <c r="P14">
        <v>0</v>
      </c>
      <c r="Q14">
        <f t="shared" si="1"/>
        <v>1</v>
      </c>
      <c r="R14" s="8">
        <v>0</v>
      </c>
      <c r="S14" s="8">
        <v>0</v>
      </c>
      <c r="T14">
        <v>0</v>
      </c>
      <c r="U14">
        <v>1</v>
      </c>
      <c r="V14">
        <v>0</v>
      </c>
      <c r="W14">
        <v>0</v>
      </c>
      <c r="X14" s="8">
        <v>0</v>
      </c>
      <c r="Y14">
        <v>0</v>
      </c>
      <c r="Z14" s="8">
        <v>134</v>
      </c>
      <c r="AA14" s="8">
        <v>65</v>
      </c>
      <c r="AB14" s="8">
        <v>97</v>
      </c>
      <c r="AC14">
        <v>0</v>
      </c>
      <c r="AD14" s="8">
        <v>1.815602836879433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8">
        <v>35</v>
      </c>
      <c r="AL14" s="8">
        <v>70</v>
      </c>
      <c r="AM14" s="6">
        <v>6.7</v>
      </c>
      <c r="AN14">
        <v>1</v>
      </c>
      <c r="AO14" s="8">
        <v>22</v>
      </c>
      <c r="AP14">
        <v>4</v>
      </c>
      <c r="AQ14">
        <v>1</v>
      </c>
      <c r="AR14">
        <v>0</v>
      </c>
      <c r="AS14">
        <v>0</v>
      </c>
      <c r="AT14">
        <v>1</v>
      </c>
      <c r="AU14">
        <v>0</v>
      </c>
      <c r="AV14" s="8">
        <v>3</v>
      </c>
      <c r="AW14">
        <v>0</v>
      </c>
      <c r="AX14">
        <v>0</v>
      </c>
      <c r="AY14">
        <v>1</v>
      </c>
      <c r="AZ14" s="8">
        <v>89</v>
      </c>
      <c r="BA14" s="8">
        <v>89</v>
      </c>
      <c r="BB14" t="s">
        <v>237</v>
      </c>
      <c r="BD14" s="2">
        <v>42536</v>
      </c>
      <c r="BE14" s="2">
        <v>42571</v>
      </c>
      <c r="BF14" s="8">
        <v>35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7</v>
      </c>
      <c r="BO14">
        <v>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1</v>
      </c>
      <c r="CN14" s="6">
        <v>0.03</v>
      </c>
      <c r="CO14" s="8">
        <v>0</v>
      </c>
      <c r="CP14" s="8">
        <v>0</v>
      </c>
      <c r="CQ14" s="8">
        <v>100</v>
      </c>
      <c r="CR14" s="8">
        <v>83</v>
      </c>
      <c r="CS14">
        <v>0</v>
      </c>
      <c r="CT14" s="4">
        <v>0.61940298507462688</v>
      </c>
      <c r="CU14" s="8">
        <v>51</v>
      </c>
      <c r="CV14" s="8">
        <v>91</v>
      </c>
      <c r="CW14" s="8">
        <v>0</v>
      </c>
      <c r="CX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f t="shared" si="2"/>
        <v>0</v>
      </c>
      <c r="EO14">
        <f t="shared" si="3"/>
        <v>0</v>
      </c>
      <c r="EP14">
        <f t="shared" si="4"/>
        <v>0</v>
      </c>
      <c r="EQ14">
        <f t="shared" si="5"/>
        <v>0</v>
      </c>
      <c r="ER14">
        <f t="shared" si="6"/>
        <v>0</v>
      </c>
      <c r="ES14">
        <f t="shared" si="7"/>
        <v>0</v>
      </c>
      <c r="ET14">
        <f t="shared" si="8"/>
        <v>0</v>
      </c>
      <c r="EU14">
        <f t="shared" si="9"/>
        <v>0</v>
      </c>
      <c r="EV14">
        <f t="shared" si="10"/>
        <v>0</v>
      </c>
      <c r="EW14">
        <f t="shared" si="11"/>
        <v>0</v>
      </c>
      <c r="EX14">
        <f t="shared" si="12"/>
        <v>0</v>
      </c>
      <c r="EY14" s="8">
        <v>1.7826086956521741</v>
      </c>
      <c r="EZ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HA14">
        <v>0</v>
      </c>
      <c r="HB14">
        <v>0</v>
      </c>
      <c r="HD14">
        <v>0</v>
      </c>
      <c r="HE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f t="shared" si="13"/>
        <v>0</v>
      </c>
      <c r="HT14">
        <v>0</v>
      </c>
      <c r="HU14">
        <v>1</v>
      </c>
      <c r="HV14">
        <v>0</v>
      </c>
      <c r="HW14" s="2">
        <v>42621</v>
      </c>
      <c r="HX14">
        <v>1</v>
      </c>
      <c r="HY14" s="2">
        <v>43067</v>
      </c>
      <c r="HZ14">
        <v>50</v>
      </c>
      <c r="IA14">
        <v>1</v>
      </c>
      <c r="IB14">
        <f t="shared" si="16"/>
        <v>1</v>
      </c>
      <c r="IC14">
        <f t="shared" si="17"/>
        <v>1</v>
      </c>
      <c r="IL14">
        <v>0</v>
      </c>
      <c r="IM14">
        <v>0</v>
      </c>
    </row>
    <row r="15" spans="1:249" x14ac:dyDescent="0.35">
      <c r="A15">
        <v>76</v>
      </c>
      <c r="B15">
        <v>2</v>
      </c>
      <c r="C15" s="9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 t="shared" si="0"/>
        <v>0</v>
      </c>
      <c r="M15">
        <v>0</v>
      </c>
      <c r="N15">
        <v>1</v>
      </c>
      <c r="O15">
        <v>0</v>
      </c>
      <c r="P15">
        <v>0</v>
      </c>
      <c r="Q15">
        <f t="shared" si="1"/>
        <v>1</v>
      </c>
      <c r="R15" s="8">
        <v>0</v>
      </c>
      <c r="S15" s="8">
        <v>0</v>
      </c>
      <c r="T15">
        <v>0</v>
      </c>
      <c r="U15">
        <v>1</v>
      </c>
      <c r="V15">
        <v>0</v>
      </c>
      <c r="W15">
        <v>0</v>
      </c>
      <c r="X15" s="8">
        <v>0</v>
      </c>
      <c r="Y15">
        <v>0</v>
      </c>
      <c r="Z15" s="8">
        <v>124</v>
      </c>
      <c r="AA15" s="8">
        <v>83</v>
      </c>
      <c r="AB15" s="8">
        <v>97.907120743034056</v>
      </c>
      <c r="AC15">
        <v>0</v>
      </c>
      <c r="AD15" s="8">
        <v>2.0148148148148151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8">
        <v>38.944264240597271</v>
      </c>
      <c r="AL15" s="8">
        <v>63</v>
      </c>
      <c r="AM15" s="6">
        <v>8.9</v>
      </c>
      <c r="AN15">
        <v>0</v>
      </c>
      <c r="AO15" s="8">
        <v>27</v>
      </c>
      <c r="AP15">
        <v>4</v>
      </c>
      <c r="AQ15">
        <v>1</v>
      </c>
      <c r="AR15">
        <v>0</v>
      </c>
      <c r="AS15">
        <v>0</v>
      </c>
      <c r="AT15">
        <v>1</v>
      </c>
      <c r="AU15">
        <v>0</v>
      </c>
      <c r="AV15" s="8">
        <v>3</v>
      </c>
      <c r="AW15">
        <v>0</v>
      </c>
      <c r="AX15">
        <v>0</v>
      </c>
      <c r="AY15">
        <v>1</v>
      </c>
      <c r="AZ15" s="8">
        <v>117</v>
      </c>
      <c r="BA15" s="8">
        <v>81</v>
      </c>
      <c r="BB15" t="s">
        <v>220</v>
      </c>
      <c r="BD15" s="2">
        <v>41351</v>
      </c>
      <c r="BE15" s="2">
        <v>41388</v>
      </c>
      <c r="BF15" s="8">
        <v>37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7</v>
      </c>
      <c r="BO15">
        <v>6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1</v>
      </c>
      <c r="CN15" s="6">
        <v>0.6</v>
      </c>
      <c r="CO15" s="8">
        <v>0</v>
      </c>
      <c r="CP15" s="8">
        <v>0</v>
      </c>
      <c r="CQ15" s="8">
        <v>100</v>
      </c>
      <c r="CR15" s="8">
        <v>111</v>
      </c>
      <c r="CS15">
        <v>0</v>
      </c>
      <c r="CT15" s="4">
        <v>0.89516129032258063</v>
      </c>
      <c r="CU15" s="8">
        <v>13</v>
      </c>
      <c r="CV15" s="8">
        <v>70</v>
      </c>
      <c r="CW15" s="8">
        <v>0</v>
      </c>
      <c r="CX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f t="shared" si="2"/>
        <v>0</v>
      </c>
      <c r="EO15">
        <f t="shared" si="3"/>
        <v>0</v>
      </c>
      <c r="EP15">
        <f t="shared" si="4"/>
        <v>0</v>
      </c>
      <c r="EQ15">
        <f t="shared" si="5"/>
        <v>0</v>
      </c>
      <c r="ER15">
        <f t="shared" si="6"/>
        <v>0</v>
      </c>
      <c r="ES15">
        <f t="shared" si="7"/>
        <v>0</v>
      </c>
      <c r="ET15">
        <f t="shared" si="8"/>
        <v>0</v>
      </c>
      <c r="EU15">
        <f t="shared" si="9"/>
        <v>0</v>
      </c>
      <c r="EV15">
        <f t="shared" si="10"/>
        <v>0</v>
      </c>
      <c r="EW15">
        <f t="shared" si="11"/>
        <v>0</v>
      </c>
      <c r="EX15">
        <f t="shared" si="12"/>
        <v>0</v>
      </c>
      <c r="EY15" s="8">
        <v>1.846153846153846</v>
      </c>
      <c r="EZ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HA15">
        <v>0</v>
      </c>
      <c r="HB15">
        <v>0</v>
      </c>
      <c r="HD15">
        <v>0</v>
      </c>
      <c r="HE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f t="shared" si="13"/>
        <v>0</v>
      </c>
      <c r="HT15">
        <v>0</v>
      </c>
      <c r="HU15">
        <v>1</v>
      </c>
      <c r="HV15">
        <v>0</v>
      </c>
      <c r="HW15" s="2">
        <v>41719</v>
      </c>
      <c r="HX15">
        <v>1</v>
      </c>
      <c r="HY15" s="2">
        <v>43067</v>
      </c>
      <c r="HZ15">
        <v>331</v>
      </c>
      <c r="IA15">
        <v>1</v>
      </c>
      <c r="IB15">
        <f t="shared" si="16"/>
        <v>1</v>
      </c>
      <c r="IC15">
        <f t="shared" si="17"/>
        <v>1</v>
      </c>
      <c r="IL15">
        <v>0</v>
      </c>
      <c r="IM15">
        <v>0</v>
      </c>
    </row>
    <row r="16" spans="1:249" x14ac:dyDescent="0.35">
      <c r="A16">
        <v>60</v>
      </c>
      <c r="B16">
        <v>1</v>
      </c>
      <c r="C16" s="9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 t="shared" si="0"/>
        <v>0</v>
      </c>
      <c r="M16">
        <v>1</v>
      </c>
      <c r="N16">
        <v>0</v>
      </c>
      <c r="O16">
        <v>1</v>
      </c>
      <c r="P16">
        <v>0</v>
      </c>
      <c r="Q16">
        <f t="shared" si="1"/>
        <v>1</v>
      </c>
      <c r="R16" s="8">
        <v>0</v>
      </c>
      <c r="S16" s="8">
        <v>5.5247746681188932E-2</v>
      </c>
      <c r="T16">
        <v>0</v>
      </c>
      <c r="U16">
        <v>1</v>
      </c>
      <c r="V16">
        <v>0</v>
      </c>
      <c r="W16">
        <v>0</v>
      </c>
      <c r="X16" s="8">
        <v>0</v>
      </c>
      <c r="Y16">
        <v>1</v>
      </c>
      <c r="Z16" s="8">
        <v>150</v>
      </c>
      <c r="AA16" s="8">
        <v>84</v>
      </c>
      <c r="AB16" s="8">
        <v>97.168224299065415</v>
      </c>
      <c r="AC16">
        <v>0</v>
      </c>
      <c r="AD16" s="8">
        <v>1.828571428571429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8">
        <v>45.036354313670778</v>
      </c>
      <c r="AL16" s="8">
        <v>71</v>
      </c>
      <c r="AM16" s="6">
        <v>8.4</v>
      </c>
      <c r="AN16">
        <v>0</v>
      </c>
      <c r="AO16" s="8">
        <v>34</v>
      </c>
      <c r="AP16">
        <v>3</v>
      </c>
      <c r="AQ16">
        <v>1</v>
      </c>
      <c r="AR16">
        <v>0</v>
      </c>
      <c r="AS16">
        <v>1</v>
      </c>
      <c r="AT16">
        <v>0</v>
      </c>
      <c r="AU16">
        <v>0</v>
      </c>
      <c r="AV16" s="8">
        <v>1</v>
      </c>
      <c r="AW16">
        <v>1</v>
      </c>
      <c r="AX16">
        <v>0</v>
      </c>
      <c r="AY16">
        <v>0</v>
      </c>
      <c r="AZ16" s="8">
        <v>551</v>
      </c>
      <c r="BA16" s="8">
        <v>551</v>
      </c>
      <c r="BD16" s="2">
        <v>41414</v>
      </c>
      <c r="BE16" s="2">
        <v>41464</v>
      </c>
      <c r="BF16" s="8">
        <v>50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2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0</v>
      </c>
      <c r="CN16" s="6">
        <v>0.1</v>
      </c>
      <c r="CO16" s="8">
        <v>100</v>
      </c>
      <c r="CP16" s="8">
        <v>0</v>
      </c>
      <c r="CQ16" s="8">
        <v>0</v>
      </c>
      <c r="CR16" s="8">
        <v>121</v>
      </c>
      <c r="CS16">
        <v>0</v>
      </c>
      <c r="CT16" s="4">
        <v>0.80666666666666664</v>
      </c>
      <c r="CU16" s="8">
        <v>29</v>
      </c>
      <c r="CV16" s="8">
        <v>155</v>
      </c>
      <c r="CW16" s="8">
        <v>1</v>
      </c>
      <c r="CX16">
        <v>1</v>
      </c>
      <c r="CY16" s="2">
        <v>41706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1</v>
      </c>
      <c r="DP16">
        <v>0</v>
      </c>
      <c r="DQ16">
        <v>1</v>
      </c>
      <c r="DR16">
        <v>1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f t="shared" si="2"/>
        <v>1</v>
      </c>
      <c r="EO16">
        <f t="shared" si="3"/>
        <v>1</v>
      </c>
      <c r="EP16">
        <f t="shared" si="4"/>
        <v>0</v>
      </c>
      <c r="EQ16">
        <f t="shared" si="5"/>
        <v>0</v>
      </c>
      <c r="ER16">
        <f t="shared" si="6"/>
        <v>0</v>
      </c>
      <c r="ES16">
        <f t="shared" si="7"/>
        <v>1</v>
      </c>
      <c r="ET16">
        <f t="shared" si="8"/>
        <v>1</v>
      </c>
      <c r="EU16">
        <f t="shared" si="9"/>
        <v>0</v>
      </c>
      <c r="EV16">
        <f t="shared" si="10"/>
        <v>1</v>
      </c>
      <c r="EW16">
        <f t="shared" si="11"/>
        <v>1</v>
      </c>
      <c r="EX16">
        <f t="shared" si="12"/>
        <v>0</v>
      </c>
      <c r="EY16" s="8">
        <v>1.8648648648648649</v>
      </c>
      <c r="EZ16">
        <v>1</v>
      </c>
      <c r="FA16" s="2">
        <v>41738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HA16">
        <v>0</v>
      </c>
      <c r="HB16">
        <v>0</v>
      </c>
      <c r="HD16">
        <v>0</v>
      </c>
      <c r="HE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f t="shared" si="13"/>
        <v>0</v>
      </c>
      <c r="HS16" t="s">
        <v>278</v>
      </c>
      <c r="HT16">
        <v>0</v>
      </c>
      <c r="HU16">
        <v>1</v>
      </c>
      <c r="HV16">
        <v>0</v>
      </c>
      <c r="HW16" s="2">
        <v>41838</v>
      </c>
      <c r="HX16">
        <v>1</v>
      </c>
      <c r="HY16" s="2">
        <v>43019</v>
      </c>
      <c r="HZ16">
        <v>374</v>
      </c>
      <c r="IA16">
        <v>0</v>
      </c>
      <c r="IB16">
        <f t="shared" si="16"/>
        <v>1</v>
      </c>
      <c r="IC16">
        <f t="shared" si="17"/>
        <v>1</v>
      </c>
      <c r="IL16">
        <v>2</v>
      </c>
      <c r="IM16">
        <v>4</v>
      </c>
    </row>
    <row r="17" spans="1:247" x14ac:dyDescent="0.35">
      <c r="A17">
        <v>60</v>
      </c>
      <c r="B17">
        <v>1</v>
      </c>
      <c r="C17" s="9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f t="shared" si="0"/>
        <v>0</v>
      </c>
      <c r="M17">
        <v>1</v>
      </c>
      <c r="N17">
        <v>0</v>
      </c>
      <c r="O17">
        <v>1</v>
      </c>
      <c r="P17">
        <v>0</v>
      </c>
      <c r="Q17">
        <f t="shared" si="1"/>
        <v>1</v>
      </c>
      <c r="R17" s="8">
        <v>0</v>
      </c>
      <c r="S17" s="8">
        <v>6.7911714770797965E-2</v>
      </c>
      <c r="T17">
        <v>0</v>
      </c>
      <c r="U17">
        <v>1</v>
      </c>
      <c r="V17">
        <v>0</v>
      </c>
      <c r="W17">
        <v>0</v>
      </c>
      <c r="X17" s="8">
        <v>0</v>
      </c>
      <c r="Y17">
        <v>1</v>
      </c>
      <c r="Z17" s="8">
        <v>150</v>
      </c>
      <c r="AA17" s="8">
        <v>84</v>
      </c>
      <c r="AB17" s="8">
        <v>97</v>
      </c>
      <c r="AC17">
        <v>0</v>
      </c>
      <c r="AD17" s="8">
        <v>2.042553191489362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8">
        <v>41</v>
      </c>
      <c r="AL17" s="8">
        <v>73</v>
      </c>
      <c r="AM17" s="6">
        <v>8.4</v>
      </c>
      <c r="AN17">
        <v>0</v>
      </c>
      <c r="AO17" s="8">
        <v>32</v>
      </c>
      <c r="AP17">
        <v>3</v>
      </c>
      <c r="AQ17">
        <v>1</v>
      </c>
      <c r="AR17">
        <v>0</v>
      </c>
      <c r="AS17">
        <v>1</v>
      </c>
      <c r="AT17">
        <v>0</v>
      </c>
      <c r="AU17">
        <v>0</v>
      </c>
      <c r="AV17" s="8">
        <v>1</v>
      </c>
      <c r="AW17">
        <v>1</v>
      </c>
      <c r="AX17">
        <v>0</v>
      </c>
      <c r="AY17">
        <v>0</v>
      </c>
      <c r="AZ17" s="8">
        <v>551</v>
      </c>
      <c r="BA17" s="8">
        <v>551</v>
      </c>
      <c r="BD17" s="2">
        <v>41414</v>
      </c>
      <c r="BE17" s="2">
        <v>41464</v>
      </c>
      <c r="BF17" s="8">
        <v>50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7</v>
      </c>
      <c r="BO17">
        <v>2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 s="6">
        <v>0.1</v>
      </c>
      <c r="CO17" s="8">
        <v>100</v>
      </c>
      <c r="CP17" s="8">
        <v>0</v>
      </c>
      <c r="CQ17" s="8">
        <v>0</v>
      </c>
      <c r="CR17" s="8">
        <v>121</v>
      </c>
      <c r="CS17">
        <v>0</v>
      </c>
      <c r="CT17" s="4">
        <v>0.80666666666666664</v>
      </c>
      <c r="CU17" s="8">
        <v>29</v>
      </c>
      <c r="CV17" s="8">
        <v>155</v>
      </c>
      <c r="CW17" s="8">
        <v>1</v>
      </c>
      <c r="CX17">
        <v>1</v>
      </c>
      <c r="CY17" s="2">
        <v>41706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1</v>
      </c>
      <c r="DP17">
        <v>0</v>
      </c>
      <c r="DQ17">
        <v>1</v>
      </c>
      <c r="DR17">
        <v>1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f t="shared" si="2"/>
        <v>1</v>
      </c>
      <c r="EO17">
        <f t="shared" si="3"/>
        <v>1</v>
      </c>
      <c r="EP17">
        <f t="shared" si="4"/>
        <v>0</v>
      </c>
      <c r="EQ17">
        <f t="shared" si="5"/>
        <v>0</v>
      </c>
      <c r="ER17">
        <f t="shared" si="6"/>
        <v>0</v>
      </c>
      <c r="ES17">
        <f t="shared" si="7"/>
        <v>1</v>
      </c>
      <c r="ET17">
        <f t="shared" si="8"/>
        <v>1</v>
      </c>
      <c r="EU17">
        <f t="shared" si="9"/>
        <v>0</v>
      </c>
      <c r="EV17">
        <f t="shared" si="10"/>
        <v>1</v>
      </c>
      <c r="EW17">
        <f t="shared" si="11"/>
        <v>1</v>
      </c>
      <c r="EX17">
        <f t="shared" si="12"/>
        <v>0</v>
      </c>
      <c r="EY17" s="8">
        <v>1.833333333333333</v>
      </c>
      <c r="EZ17">
        <v>1</v>
      </c>
      <c r="FA17" s="2">
        <v>41738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HA17">
        <v>0</v>
      </c>
      <c r="HB17">
        <v>0</v>
      </c>
      <c r="HD17">
        <v>0</v>
      </c>
      <c r="HE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f t="shared" si="13"/>
        <v>0</v>
      </c>
      <c r="HS17" t="s">
        <v>277</v>
      </c>
      <c r="HT17">
        <v>0</v>
      </c>
      <c r="HU17">
        <v>1</v>
      </c>
      <c r="HV17">
        <v>0</v>
      </c>
      <c r="HW17" s="2">
        <v>42161</v>
      </c>
      <c r="HX17">
        <v>1</v>
      </c>
      <c r="HY17" s="2">
        <v>43019</v>
      </c>
      <c r="HZ17">
        <v>697</v>
      </c>
      <c r="IA17">
        <v>0</v>
      </c>
      <c r="IB17">
        <f t="shared" si="16"/>
        <v>1</v>
      </c>
      <c r="IC17">
        <f t="shared" si="17"/>
        <v>1</v>
      </c>
      <c r="IL17">
        <v>2</v>
      </c>
      <c r="IM17">
        <v>4</v>
      </c>
    </row>
    <row r="18" spans="1:247" x14ac:dyDescent="0.35">
      <c r="A18">
        <v>40</v>
      </c>
      <c r="B18">
        <v>1</v>
      </c>
      <c r="C18" s="9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0</v>
      </c>
      <c r="M18">
        <v>2</v>
      </c>
      <c r="N18">
        <v>0</v>
      </c>
      <c r="O18">
        <v>0</v>
      </c>
      <c r="P18">
        <v>1</v>
      </c>
      <c r="Q18">
        <f t="shared" si="1"/>
        <v>0</v>
      </c>
      <c r="R18" s="8">
        <v>10</v>
      </c>
      <c r="S18" s="8">
        <v>0.1403511997055881</v>
      </c>
      <c r="T18">
        <v>2</v>
      </c>
      <c r="U18">
        <v>0</v>
      </c>
      <c r="V18">
        <v>0</v>
      </c>
      <c r="W18">
        <v>1</v>
      </c>
      <c r="X18" s="8">
        <v>0.14889158486820339</v>
      </c>
      <c r="Y18">
        <v>0</v>
      </c>
      <c r="Z18" s="8">
        <v>124</v>
      </c>
      <c r="AA18" s="8">
        <v>74</v>
      </c>
      <c r="AB18" s="8">
        <v>98</v>
      </c>
      <c r="AC18">
        <v>0</v>
      </c>
      <c r="AD18" s="8">
        <v>1.8561151079136691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8">
        <v>47</v>
      </c>
      <c r="AL18" s="8">
        <v>57</v>
      </c>
      <c r="AM18" s="6">
        <v>6.7</v>
      </c>
      <c r="AN18">
        <v>1</v>
      </c>
      <c r="AO18" s="8">
        <v>122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 s="8">
        <v>3</v>
      </c>
      <c r="AW18">
        <v>0</v>
      </c>
      <c r="AX18">
        <v>0</v>
      </c>
      <c r="AY18">
        <v>1</v>
      </c>
      <c r="AZ18" s="8">
        <v>28</v>
      </c>
      <c r="BA18" s="8">
        <v>28</v>
      </c>
      <c r="BB18" t="s">
        <v>234</v>
      </c>
      <c r="BE18" s="2">
        <v>42495</v>
      </c>
      <c r="BF18" s="8"/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2</v>
      </c>
      <c r="BO18">
        <v>10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2</v>
      </c>
      <c r="CJ18">
        <v>0</v>
      </c>
      <c r="CK18">
        <v>1</v>
      </c>
      <c r="CL18">
        <v>0</v>
      </c>
      <c r="CM18">
        <v>0</v>
      </c>
      <c r="CN18" s="6">
        <v>2.2000000000000002</v>
      </c>
      <c r="CO18" s="8">
        <v>0</v>
      </c>
      <c r="CP18" s="8">
        <v>100</v>
      </c>
      <c r="CQ18" s="8">
        <v>0</v>
      </c>
      <c r="CR18" s="8">
        <v>58.5</v>
      </c>
      <c r="CS18">
        <v>0</v>
      </c>
      <c r="CT18" s="4">
        <v>0.47177419354838712</v>
      </c>
      <c r="CU18" s="8">
        <v>65.5</v>
      </c>
      <c r="CV18" s="8">
        <v>54.999999999999993</v>
      </c>
      <c r="CW18" s="8">
        <v>1</v>
      </c>
      <c r="CX18">
        <v>1</v>
      </c>
      <c r="CY18" s="2">
        <v>42503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0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f t="shared" si="2"/>
        <v>0</v>
      </c>
      <c r="EO18">
        <f t="shared" si="3"/>
        <v>0</v>
      </c>
      <c r="EP18">
        <f t="shared" si="4"/>
        <v>0</v>
      </c>
      <c r="EQ18">
        <f t="shared" si="5"/>
        <v>0</v>
      </c>
      <c r="ER18">
        <f t="shared" si="6"/>
        <v>0</v>
      </c>
      <c r="ES18">
        <f t="shared" si="7"/>
        <v>1</v>
      </c>
      <c r="ET18">
        <f t="shared" si="8"/>
        <v>1</v>
      </c>
      <c r="EU18">
        <f t="shared" si="9"/>
        <v>1</v>
      </c>
      <c r="EV18">
        <f t="shared" si="10"/>
        <v>1</v>
      </c>
      <c r="EW18">
        <f t="shared" si="11"/>
        <v>1</v>
      </c>
      <c r="EX18">
        <f t="shared" si="12"/>
        <v>0</v>
      </c>
      <c r="EY18" s="8">
        <v>1.849315068493151</v>
      </c>
      <c r="EZ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HA18">
        <v>0</v>
      </c>
      <c r="HB18">
        <v>0</v>
      </c>
      <c r="HD18">
        <v>0</v>
      </c>
      <c r="HE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f t="shared" si="13"/>
        <v>0</v>
      </c>
      <c r="HT18">
        <v>0</v>
      </c>
      <c r="HU18">
        <v>1</v>
      </c>
      <c r="HV18">
        <v>0</v>
      </c>
      <c r="HW18" s="2">
        <v>42552</v>
      </c>
      <c r="HX18">
        <v>1</v>
      </c>
      <c r="HY18" s="2">
        <v>43010</v>
      </c>
      <c r="HZ18">
        <v>57</v>
      </c>
      <c r="IA18">
        <v>1</v>
      </c>
      <c r="IB18">
        <f t="shared" si="16"/>
        <v>1</v>
      </c>
      <c r="IC18">
        <f t="shared" si="17"/>
        <v>1</v>
      </c>
      <c r="IL18">
        <v>0</v>
      </c>
      <c r="IM18">
        <v>0</v>
      </c>
    </row>
    <row r="19" spans="1:247" x14ac:dyDescent="0.35">
      <c r="A19">
        <v>71</v>
      </c>
      <c r="B19">
        <v>1</v>
      </c>
      <c r="C19" s="9">
        <v>2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f t="shared" si="0"/>
        <v>1</v>
      </c>
      <c r="M19">
        <v>2</v>
      </c>
      <c r="N19">
        <v>0</v>
      </c>
      <c r="O19">
        <v>0</v>
      </c>
      <c r="P19">
        <v>1</v>
      </c>
      <c r="Q19">
        <f t="shared" si="1"/>
        <v>0</v>
      </c>
      <c r="R19" s="8">
        <v>25</v>
      </c>
      <c r="S19" s="8">
        <v>9.4858848057863904E-2</v>
      </c>
      <c r="T19">
        <v>0</v>
      </c>
      <c r="U19">
        <v>1</v>
      </c>
      <c r="V19">
        <v>0</v>
      </c>
      <c r="W19">
        <v>0</v>
      </c>
      <c r="X19" s="8">
        <v>0</v>
      </c>
      <c r="Y19">
        <v>1</v>
      </c>
      <c r="Z19" s="8">
        <v>145</v>
      </c>
      <c r="AA19" s="8">
        <v>75</v>
      </c>
      <c r="AB19" s="8">
        <v>94</v>
      </c>
      <c r="AC19">
        <v>1</v>
      </c>
      <c r="AD19" s="8">
        <v>3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 s="8">
        <v>36</v>
      </c>
      <c r="AL19" s="8">
        <v>62.928293645687717</v>
      </c>
      <c r="AM19" s="6">
        <v>6.7</v>
      </c>
      <c r="AN19">
        <v>1</v>
      </c>
      <c r="AO19" s="8">
        <v>100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 s="8">
        <v>2</v>
      </c>
      <c r="AW19">
        <v>0</v>
      </c>
      <c r="AX19">
        <v>1</v>
      </c>
      <c r="AY19">
        <v>0</v>
      </c>
      <c r="AZ19" s="8">
        <v>69</v>
      </c>
      <c r="BA19" s="8">
        <v>0</v>
      </c>
      <c r="BB19" t="s">
        <v>217</v>
      </c>
      <c r="BC19" t="s">
        <v>232</v>
      </c>
      <c r="BD19" s="2">
        <v>42571</v>
      </c>
      <c r="BE19" s="2">
        <v>42592</v>
      </c>
      <c r="BF19" s="8">
        <v>21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4</v>
      </c>
      <c r="BO19">
        <v>2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 s="6">
        <v>2.5</v>
      </c>
      <c r="CO19" s="8">
        <v>30</v>
      </c>
      <c r="CP19" s="8">
        <v>0</v>
      </c>
      <c r="CQ19" s="8">
        <v>70</v>
      </c>
      <c r="CR19" s="8">
        <v>72</v>
      </c>
      <c r="CS19">
        <v>0</v>
      </c>
      <c r="CT19" s="4">
        <v>0.49655172413793103</v>
      </c>
      <c r="CU19" s="8">
        <v>73</v>
      </c>
      <c r="CV19" s="8">
        <v>71</v>
      </c>
      <c r="CW19" s="8">
        <v>0</v>
      </c>
      <c r="CX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f t="shared" si="2"/>
        <v>0</v>
      </c>
      <c r="EO19">
        <f t="shared" si="3"/>
        <v>0</v>
      </c>
      <c r="EP19">
        <f t="shared" si="4"/>
        <v>0</v>
      </c>
      <c r="EQ19">
        <f t="shared" si="5"/>
        <v>0</v>
      </c>
      <c r="ER19">
        <f t="shared" si="6"/>
        <v>0</v>
      </c>
      <c r="ES19">
        <f t="shared" si="7"/>
        <v>0</v>
      </c>
      <c r="ET19">
        <f t="shared" si="8"/>
        <v>0</v>
      </c>
      <c r="EU19">
        <f t="shared" si="9"/>
        <v>0</v>
      </c>
      <c r="EV19">
        <f t="shared" si="10"/>
        <v>0</v>
      </c>
      <c r="EW19">
        <f t="shared" si="11"/>
        <v>0</v>
      </c>
      <c r="EX19">
        <f t="shared" si="12"/>
        <v>0</v>
      </c>
      <c r="EY19" s="8">
        <v>1.8</v>
      </c>
      <c r="EZ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HA19">
        <v>0</v>
      </c>
      <c r="HB19">
        <v>0</v>
      </c>
      <c r="HD19">
        <v>0</v>
      </c>
      <c r="HE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f t="shared" si="13"/>
        <v>0</v>
      </c>
      <c r="HT19">
        <v>0</v>
      </c>
      <c r="HU19">
        <v>1</v>
      </c>
      <c r="HV19">
        <v>0</v>
      </c>
      <c r="HX19">
        <v>1</v>
      </c>
      <c r="HY19" s="2">
        <v>43007</v>
      </c>
      <c r="IL19">
        <v>2</v>
      </c>
      <c r="IM19">
        <v>4</v>
      </c>
    </row>
    <row r="20" spans="1:247" x14ac:dyDescent="0.35">
      <c r="A20">
        <v>80</v>
      </c>
      <c r="B20">
        <v>2</v>
      </c>
      <c r="C20" s="9">
        <v>2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f t="shared" si="0"/>
        <v>1</v>
      </c>
      <c r="M20">
        <v>0</v>
      </c>
      <c r="N20">
        <v>1</v>
      </c>
      <c r="O20">
        <v>0</v>
      </c>
      <c r="P20">
        <v>0</v>
      </c>
      <c r="Q20">
        <f t="shared" si="1"/>
        <v>1</v>
      </c>
      <c r="R20" s="8">
        <v>0</v>
      </c>
      <c r="S20" s="8">
        <v>0</v>
      </c>
      <c r="T20">
        <v>0</v>
      </c>
      <c r="U20">
        <v>1</v>
      </c>
      <c r="V20">
        <v>0</v>
      </c>
      <c r="W20">
        <v>0</v>
      </c>
      <c r="X20" s="8">
        <v>0</v>
      </c>
      <c r="Y20">
        <v>1</v>
      </c>
      <c r="Z20" s="8">
        <v>156</v>
      </c>
      <c r="AA20" s="8">
        <v>57</v>
      </c>
      <c r="AB20" s="8">
        <v>90</v>
      </c>
      <c r="AC20">
        <v>1</v>
      </c>
      <c r="AD20" s="8">
        <v>2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 s="8">
        <v>46</v>
      </c>
      <c r="AL20" s="8">
        <v>52</v>
      </c>
      <c r="AM20" s="6">
        <v>6.3</v>
      </c>
      <c r="AN20">
        <v>1</v>
      </c>
      <c r="AO20" s="8">
        <v>34</v>
      </c>
      <c r="AP20">
        <v>3</v>
      </c>
      <c r="AQ20">
        <v>1</v>
      </c>
      <c r="AR20">
        <v>0</v>
      </c>
      <c r="AS20">
        <v>1</v>
      </c>
      <c r="AT20">
        <v>0</v>
      </c>
      <c r="AU20">
        <v>0</v>
      </c>
      <c r="AV20" s="8">
        <v>3</v>
      </c>
      <c r="AW20">
        <v>0</v>
      </c>
      <c r="AX20">
        <v>0</v>
      </c>
      <c r="AY20">
        <v>1</v>
      </c>
      <c r="AZ20" s="8">
        <v>121</v>
      </c>
      <c r="BA20" s="8">
        <v>99.499999999999986</v>
      </c>
      <c r="BD20" s="2">
        <v>42734</v>
      </c>
      <c r="BE20" s="2">
        <v>42756</v>
      </c>
      <c r="BF20" s="8">
        <v>22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7</v>
      </c>
      <c r="BO20">
        <v>14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3</v>
      </c>
      <c r="CJ20">
        <v>1</v>
      </c>
      <c r="CK20">
        <v>1</v>
      </c>
      <c r="CL20">
        <v>1</v>
      </c>
      <c r="CM20">
        <v>1</v>
      </c>
      <c r="CN20" s="6">
        <v>0.2</v>
      </c>
      <c r="CO20" s="8">
        <v>50</v>
      </c>
      <c r="CP20" s="8">
        <v>0</v>
      </c>
      <c r="CQ20" s="8">
        <v>50</v>
      </c>
      <c r="CR20" s="8">
        <v>30</v>
      </c>
      <c r="CS20">
        <v>1</v>
      </c>
      <c r="CT20" s="4">
        <v>0.19230769230769232</v>
      </c>
      <c r="CU20" s="8">
        <v>126</v>
      </c>
      <c r="CV20" s="8">
        <v>60</v>
      </c>
      <c r="CW20" s="8">
        <v>1</v>
      </c>
      <c r="CX20">
        <v>1</v>
      </c>
      <c r="CY20" s="2">
        <v>42757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f t="shared" si="2"/>
        <v>0</v>
      </c>
      <c r="EO20">
        <f t="shared" si="3"/>
        <v>0</v>
      </c>
      <c r="EP20">
        <f t="shared" si="4"/>
        <v>0</v>
      </c>
      <c r="EQ20">
        <f t="shared" si="5"/>
        <v>1</v>
      </c>
      <c r="ER20">
        <f t="shared" si="6"/>
        <v>0</v>
      </c>
      <c r="ES20">
        <f t="shared" si="7"/>
        <v>1</v>
      </c>
      <c r="ET20">
        <f t="shared" si="8"/>
        <v>0</v>
      </c>
      <c r="EU20">
        <f t="shared" si="9"/>
        <v>0</v>
      </c>
      <c r="EV20">
        <f t="shared" si="10"/>
        <v>1</v>
      </c>
      <c r="EW20">
        <f t="shared" si="11"/>
        <v>0</v>
      </c>
      <c r="EX20">
        <f t="shared" si="12"/>
        <v>0</v>
      </c>
      <c r="EY20" s="8">
        <v>1.883116883116883</v>
      </c>
      <c r="EZ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HA20">
        <v>0</v>
      </c>
      <c r="HB20">
        <v>0</v>
      </c>
      <c r="HD20">
        <v>0</v>
      </c>
      <c r="HE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f t="shared" si="13"/>
        <v>0</v>
      </c>
      <c r="HT20">
        <v>0</v>
      </c>
      <c r="HU20">
        <v>1</v>
      </c>
      <c r="HV20">
        <v>0</v>
      </c>
      <c r="HW20" s="2">
        <v>42774</v>
      </c>
      <c r="HX20">
        <v>1</v>
      </c>
      <c r="HY20" s="2">
        <v>42988</v>
      </c>
      <c r="HZ20">
        <v>18</v>
      </c>
      <c r="IA20">
        <v>1</v>
      </c>
      <c r="IB20">
        <f t="shared" ref="IB20:IB29" si="18">IF(HZ20&lt;(365*2),1,0)</f>
        <v>1</v>
      </c>
      <c r="IC20">
        <f t="shared" ref="IC20:IC29" si="19">IF(HZ20&lt;(365*3),1,0)</f>
        <v>1</v>
      </c>
      <c r="IL20">
        <v>0</v>
      </c>
      <c r="IM20">
        <v>0</v>
      </c>
    </row>
    <row r="21" spans="1:247" x14ac:dyDescent="0.35">
      <c r="A21">
        <v>68</v>
      </c>
      <c r="B21">
        <v>2</v>
      </c>
      <c r="C21" s="9">
        <v>2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f t="shared" si="0"/>
        <v>1</v>
      </c>
      <c r="M21">
        <v>0</v>
      </c>
      <c r="N21">
        <v>1</v>
      </c>
      <c r="O21">
        <v>0</v>
      </c>
      <c r="P21">
        <v>0</v>
      </c>
      <c r="Q21">
        <f t="shared" si="1"/>
        <v>1</v>
      </c>
      <c r="R21" s="8">
        <v>0</v>
      </c>
      <c r="S21" s="8">
        <v>0</v>
      </c>
      <c r="T21">
        <v>0</v>
      </c>
      <c r="U21">
        <v>1</v>
      </c>
      <c r="V21">
        <v>0</v>
      </c>
      <c r="W21">
        <v>0</v>
      </c>
      <c r="X21" s="8">
        <v>0</v>
      </c>
      <c r="Y21">
        <v>1</v>
      </c>
      <c r="Z21" s="8">
        <v>160</v>
      </c>
      <c r="AA21" s="8">
        <v>70</v>
      </c>
      <c r="AB21" s="8">
        <v>92</v>
      </c>
      <c r="AC21">
        <v>1</v>
      </c>
      <c r="AD21" s="8">
        <v>2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 s="8">
        <v>45</v>
      </c>
      <c r="AL21" s="8">
        <v>57</v>
      </c>
      <c r="AM21" s="6">
        <v>6.7</v>
      </c>
      <c r="AN21">
        <v>1</v>
      </c>
      <c r="AO21" s="8">
        <v>44</v>
      </c>
      <c r="AP21">
        <v>3</v>
      </c>
      <c r="AQ21">
        <v>1</v>
      </c>
      <c r="AR21">
        <v>0</v>
      </c>
      <c r="AS21">
        <v>1</v>
      </c>
      <c r="AT21">
        <v>0</v>
      </c>
      <c r="AU21">
        <v>0</v>
      </c>
      <c r="AV21" s="8">
        <v>3</v>
      </c>
      <c r="AW21">
        <v>0</v>
      </c>
      <c r="AX21">
        <v>0</v>
      </c>
      <c r="AY21">
        <v>1</v>
      </c>
      <c r="AZ21" s="8">
        <v>94</v>
      </c>
      <c r="BA21" s="8">
        <v>61.879296505597338</v>
      </c>
      <c r="BB21" t="s">
        <v>231</v>
      </c>
      <c r="BE21" s="2">
        <v>41941</v>
      </c>
      <c r="BF21" s="8"/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7</v>
      </c>
      <c r="BO21">
        <v>10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3</v>
      </c>
      <c r="CJ21">
        <v>1</v>
      </c>
      <c r="CK21">
        <v>1</v>
      </c>
      <c r="CL21">
        <v>1</v>
      </c>
      <c r="CM21">
        <v>0</v>
      </c>
      <c r="CN21" s="6">
        <v>0.1</v>
      </c>
      <c r="CO21" s="8">
        <v>0</v>
      </c>
      <c r="CP21" s="8">
        <v>0</v>
      </c>
      <c r="CQ21" s="8">
        <v>100</v>
      </c>
      <c r="CR21" s="8">
        <v>74.5</v>
      </c>
      <c r="CS21">
        <v>0</v>
      </c>
      <c r="CT21" s="4">
        <v>0.46562500000000001</v>
      </c>
      <c r="CU21" s="8">
        <v>85.5</v>
      </c>
      <c r="CV21" s="8">
        <v>79.499999999999986</v>
      </c>
      <c r="CW21" s="8">
        <v>0</v>
      </c>
      <c r="CX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f t="shared" si="2"/>
        <v>0</v>
      </c>
      <c r="EO21">
        <f t="shared" si="3"/>
        <v>0</v>
      </c>
      <c r="EP21">
        <f t="shared" si="4"/>
        <v>0</v>
      </c>
      <c r="EQ21">
        <f t="shared" si="5"/>
        <v>0</v>
      </c>
      <c r="ER21">
        <f t="shared" si="6"/>
        <v>0</v>
      </c>
      <c r="ES21">
        <f t="shared" si="7"/>
        <v>0</v>
      </c>
      <c r="ET21">
        <f t="shared" si="8"/>
        <v>0</v>
      </c>
      <c r="EU21">
        <f t="shared" si="9"/>
        <v>0</v>
      </c>
      <c r="EV21">
        <f t="shared" si="10"/>
        <v>0</v>
      </c>
      <c r="EW21">
        <f t="shared" si="11"/>
        <v>0</v>
      </c>
      <c r="EX21">
        <f t="shared" si="12"/>
        <v>0</v>
      </c>
      <c r="EY21" s="8">
        <v>1.8857142857142859</v>
      </c>
      <c r="EZ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HA21">
        <v>0</v>
      </c>
      <c r="HB21">
        <v>0</v>
      </c>
      <c r="HD21">
        <v>0</v>
      </c>
      <c r="HE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f t="shared" si="13"/>
        <v>0</v>
      </c>
      <c r="HT21">
        <v>0</v>
      </c>
      <c r="HU21">
        <v>1</v>
      </c>
      <c r="HV21">
        <v>0</v>
      </c>
      <c r="HW21" s="2">
        <v>41991</v>
      </c>
      <c r="HX21">
        <v>1</v>
      </c>
      <c r="HY21" s="2">
        <v>42988</v>
      </c>
      <c r="HZ21">
        <v>50</v>
      </c>
      <c r="IA21">
        <v>1</v>
      </c>
      <c r="IB21">
        <f t="shared" si="18"/>
        <v>1</v>
      </c>
      <c r="IC21">
        <f t="shared" si="19"/>
        <v>1</v>
      </c>
      <c r="IL21">
        <v>0</v>
      </c>
      <c r="IM21">
        <v>0</v>
      </c>
    </row>
    <row r="22" spans="1:247" x14ac:dyDescent="0.35">
      <c r="A22">
        <v>74</v>
      </c>
      <c r="B22">
        <v>1</v>
      </c>
      <c r="C22" s="9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f t="shared" si="0"/>
        <v>0</v>
      </c>
      <c r="M22">
        <v>1</v>
      </c>
      <c r="N22">
        <v>0</v>
      </c>
      <c r="O22">
        <v>1</v>
      </c>
      <c r="P22">
        <v>0</v>
      </c>
      <c r="Q22">
        <f t="shared" si="1"/>
        <v>1</v>
      </c>
      <c r="R22" s="8">
        <v>0</v>
      </c>
      <c r="S22" s="8">
        <v>3.1843189980009547E-2</v>
      </c>
      <c r="T22">
        <v>0</v>
      </c>
      <c r="U22">
        <v>1</v>
      </c>
      <c r="V22">
        <v>0</v>
      </c>
      <c r="W22">
        <v>0</v>
      </c>
      <c r="X22" s="8">
        <v>0</v>
      </c>
      <c r="Y22">
        <v>1</v>
      </c>
      <c r="Z22" s="8">
        <v>153</v>
      </c>
      <c r="AA22" s="8">
        <v>74</v>
      </c>
      <c r="AB22" s="8">
        <v>98</v>
      </c>
      <c r="AC22">
        <v>0</v>
      </c>
      <c r="AD22" s="8">
        <v>1.9398496240601499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 s="8">
        <v>44</v>
      </c>
      <c r="AL22" s="8">
        <v>70</v>
      </c>
      <c r="AM22" s="6">
        <v>7.7</v>
      </c>
      <c r="AN22">
        <v>0</v>
      </c>
      <c r="AO22" s="8">
        <v>17</v>
      </c>
      <c r="AP22">
        <v>4</v>
      </c>
      <c r="AQ22">
        <v>1</v>
      </c>
      <c r="AR22">
        <v>0</v>
      </c>
      <c r="AS22">
        <v>0</v>
      </c>
      <c r="AT22">
        <v>1</v>
      </c>
      <c r="AU22">
        <v>0</v>
      </c>
      <c r="AV22" s="8">
        <v>3</v>
      </c>
      <c r="AW22">
        <v>0</v>
      </c>
      <c r="AX22">
        <v>0</v>
      </c>
      <c r="AY22">
        <v>1</v>
      </c>
      <c r="AZ22" s="8">
        <v>471</v>
      </c>
      <c r="BA22" s="8">
        <v>411</v>
      </c>
      <c r="BD22" s="2">
        <v>41913</v>
      </c>
      <c r="BE22" s="2">
        <v>41954</v>
      </c>
      <c r="BF22" s="8">
        <v>41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7</v>
      </c>
      <c r="BO22">
        <v>2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 s="6">
        <v>0.2</v>
      </c>
      <c r="CO22" s="8">
        <v>0</v>
      </c>
      <c r="CP22" s="8">
        <v>0</v>
      </c>
      <c r="CQ22" s="8">
        <v>100</v>
      </c>
      <c r="CR22" s="8">
        <v>166</v>
      </c>
      <c r="CS22">
        <v>0</v>
      </c>
      <c r="CT22" s="4">
        <v>1.0849673202614378</v>
      </c>
      <c r="CU22" s="8">
        <v>-13</v>
      </c>
      <c r="CV22" s="8">
        <v>148</v>
      </c>
      <c r="CW22" s="8">
        <v>0</v>
      </c>
      <c r="CX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f t="shared" si="2"/>
        <v>0</v>
      </c>
      <c r="EO22">
        <f t="shared" si="3"/>
        <v>0</v>
      </c>
      <c r="EP22">
        <f t="shared" si="4"/>
        <v>0</v>
      </c>
      <c r="EQ22">
        <f t="shared" si="5"/>
        <v>0</v>
      </c>
      <c r="ER22">
        <f t="shared" si="6"/>
        <v>0</v>
      </c>
      <c r="ES22">
        <f t="shared" si="7"/>
        <v>0</v>
      </c>
      <c r="ET22">
        <f t="shared" si="8"/>
        <v>0</v>
      </c>
      <c r="EU22">
        <f t="shared" si="9"/>
        <v>0</v>
      </c>
      <c r="EV22">
        <f t="shared" si="10"/>
        <v>0</v>
      </c>
      <c r="EW22">
        <f t="shared" si="11"/>
        <v>0</v>
      </c>
      <c r="EX22">
        <f t="shared" si="12"/>
        <v>0</v>
      </c>
      <c r="EY22" s="8">
        <v>1.8533333333333331</v>
      </c>
      <c r="EZ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HA22">
        <v>0</v>
      </c>
      <c r="HB22">
        <v>0</v>
      </c>
      <c r="HD22">
        <v>0</v>
      </c>
      <c r="HE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f t="shared" si="13"/>
        <v>0</v>
      </c>
      <c r="HT22">
        <v>0</v>
      </c>
      <c r="HU22">
        <v>1</v>
      </c>
      <c r="HV22">
        <v>0</v>
      </c>
      <c r="HW22" s="2">
        <v>41965</v>
      </c>
      <c r="HX22">
        <v>1</v>
      </c>
      <c r="HY22" s="2">
        <v>42923</v>
      </c>
      <c r="HZ22">
        <v>11</v>
      </c>
      <c r="IA22">
        <v>1</v>
      </c>
      <c r="IB22">
        <f t="shared" si="18"/>
        <v>1</v>
      </c>
      <c r="IC22">
        <f t="shared" si="19"/>
        <v>1</v>
      </c>
      <c r="IL22">
        <v>0</v>
      </c>
      <c r="IM22">
        <v>0</v>
      </c>
    </row>
    <row r="23" spans="1:247" x14ac:dyDescent="0.35">
      <c r="A23">
        <v>68</v>
      </c>
      <c r="B23">
        <v>2</v>
      </c>
      <c r="C23" s="9">
        <v>3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f t="shared" si="0"/>
        <v>1</v>
      </c>
      <c r="M23">
        <v>0</v>
      </c>
      <c r="N23">
        <v>1</v>
      </c>
      <c r="O23">
        <v>0</v>
      </c>
      <c r="P23">
        <v>0</v>
      </c>
      <c r="Q23">
        <f t="shared" si="1"/>
        <v>1</v>
      </c>
      <c r="R23" s="8">
        <v>0</v>
      </c>
      <c r="S23" s="8">
        <v>0</v>
      </c>
      <c r="T23">
        <v>0</v>
      </c>
      <c r="U23">
        <v>1</v>
      </c>
      <c r="V23">
        <v>0</v>
      </c>
      <c r="W23">
        <v>0</v>
      </c>
      <c r="X23" s="8">
        <v>0</v>
      </c>
      <c r="Y23">
        <v>0</v>
      </c>
      <c r="Z23" s="8">
        <v>139</v>
      </c>
      <c r="AA23" s="8">
        <v>83</v>
      </c>
      <c r="AB23" s="8">
        <v>96</v>
      </c>
      <c r="AC23">
        <v>0</v>
      </c>
      <c r="AD23" s="8">
        <v>2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 s="8">
        <v>24</v>
      </c>
      <c r="AL23" s="8">
        <v>70</v>
      </c>
      <c r="AM23" s="6">
        <v>6.9</v>
      </c>
      <c r="AN23">
        <v>1</v>
      </c>
      <c r="AO23" s="8">
        <v>5</v>
      </c>
      <c r="AP23">
        <v>5</v>
      </c>
      <c r="AQ23">
        <v>1</v>
      </c>
      <c r="AR23">
        <v>0</v>
      </c>
      <c r="AS23">
        <v>0</v>
      </c>
      <c r="AT23">
        <v>0</v>
      </c>
      <c r="AU23">
        <v>1</v>
      </c>
      <c r="AV23" s="8">
        <v>3</v>
      </c>
      <c r="AW23">
        <v>0</v>
      </c>
      <c r="AX23">
        <v>0</v>
      </c>
      <c r="AY23">
        <v>1</v>
      </c>
      <c r="AZ23" s="8">
        <v>201</v>
      </c>
      <c r="BA23" s="8">
        <v>165.19782775346141</v>
      </c>
      <c r="BD23" s="2">
        <v>41720</v>
      </c>
      <c r="BE23" s="2">
        <v>41751</v>
      </c>
      <c r="BF23" s="8">
        <v>31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2</v>
      </c>
      <c r="BO23">
        <v>2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 s="6">
        <v>0</v>
      </c>
      <c r="CO23" s="8">
        <v>0</v>
      </c>
      <c r="CP23" s="8">
        <v>0</v>
      </c>
      <c r="CQ23" s="8">
        <v>100</v>
      </c>
      <c r="CR23" s="8">
        <v>76</v>
      </c>
      <c r="CS23">
        <v>0</v>
      </c>
      <c r="CT23" s="4">
        <v>0.5467625899280576</v>
      </c>
      <c r="CU23" s="8">
        <v>63</v>
      </c>
      <c r="CV23" s="8">
        <v>88.5</v>
      </c>
      <c r="CW23" s="8">
        <v>0</v>
      </c>
      <c r="CX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f t="shared" si="2"/>
        <v>0</v>
      </c>
      <c r="EO23">
        <f t="shared" si="3"/>
        <v>0</v>
      </c>
      <c r="EP23">
        <f t="shared" si="4"/>
        <v>0</v>
      </c>
      <c r="EQ23">
        <f t="shared" si="5"/>
        <v>0</v>
      </c>
      <c r="ER23">
        <f t="shared" si="6"/>
        <v>0</v>
      </c>
      <c r="ES23">
        <f t="shared" si="7"/>
        <v>0</v>
      </c>
      <c r="ET23">
        <f t="shared" si="8"/>
        <v>0</v>
      </c>
      <c r="EU23">
        <f t="shared" si="9"/>
        <v>0</v>
      </c>
      <c r="EV23">
        <f t="shared" si="10"/>
        <v>0</v>
      </c>
      <c r="EW23">
        <f t="shared" si="11"/>
        <v>0</v>
      </c>
      <c r="EX23">
        <f t="shared" si="12"/>
        <v>0</v>
      </c>
      <c r="EY23" s="8">
        <v>1.8888888888888891</v>
      </c>
      <c r="EZ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HA23">
        <v>0</v>
      </c>
      <c r="HB23">
        <v>0</v>
      </c>
      <c r="HD23">
        <v>0</v>
      </c>
      <c r="HE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f t="shared" si="13"/>
        <v>0</v>
      </c>
      <c r="HT23">
        <v>0</v>
      </c>
      <c r="HU23">
        <v>1</v>
      </c>
      <c r="HV23">
        <v>0</v>
      </c>
      <c r="HW23" s="2">
        <v>41782</v>
      </c>
      <c r="HX23">
        <v>1</v>
      </c>
      <c r="HY23" s="2">
        <v>42920</v>
      </c>
      <c r="HZ23">
        <v>31</v>
      </c>
      <c r="IA23">
        <v>1</v>
      </c>
      <c r="IB23">
        <f t="shared" si="18"/>
        <v>1</v>
      </c>
      <c r="IC23">
        <f t="shared" si="19"/>
        <v>1</v>
      </c>
      <c r="IL23">
        <v>0</v>
      </c>
      <c r="IM23">
        <v>0</v>
      </c>
    </row>
    <row r="24" spans="1:247" x14ac:dyDescent="0.35">
      <c r="A24">
        <v>77</v>
      </c>
      <c r="B24">
        <v>2</v>
      </c>
      <c r="C24" s="9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f t="shared" si="0"/>
        <v>0</v>
      </c>
      <c r="M24">
        <v>0</v>
      </c>
      <c r="N24">
        <v>1</v>
      </c>
      <c r="O24">
        <v>0</v>
      </c>
      <c r="P24">
        <v>0</v>
      </c>
      <c r="Q24">
        <f t="shared" si="1"/>
        <v>1</v>
      </c>
      <c r="R24" s="8">
        <v>0</v>
      </c>
      <c r="S24" s="8">
        <v>0</v>
      </c>
      <c r="T24">
        <v>0</v>
      </c>
      <c r="U24">
        <v>1</v>
      </c>
      <c r="V24">
        <v>0</v>
      </c>
      <c r="W24">
        <v>0</v>
      </c>
      <c r="X24" s="8">
        <v>0</v>
      </c>
      <c r="Y24">
        <v>1</v>
      </c>
      <c r="Z24" s="8">
        <v>160</v>
      </c>
      <c r="AA24" s="8">
        <v>90</v>
      </c>
      <c r="AB24" s="8">
        <v>96</v>
      </c>
      <c r="AC24">
        <v>0</v>
      </c>
      <c r="AD24" s="8">
        <v>2.0444444444444452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8">
        <v>40</v>
      </c>
      <c r="AL24" s="8">
        <v>58</v>
      </c>
      <c r="AM24" s="6">
        <v>7.9</v>
      </c>
      <c r="AN24">
        <v>0</v>
      </c>
      <c r="AO24" s="8">
        <v>41</v>
      </c>
      <c r="AP24">
        <v>3</v>
      </c>
      <c r="AQ24">
        <v>1</v>
      </c>
      <c r="AR24">
        <v>0</v>
      </c>
      <c r="AS24">
        <v>1</v>
      </c>
      <c r="AT24">
        <v>0</v>
      </c>
      <c r="AU24">
        <v>0</v>
      </c>
      <c r="AV24" s="8">
        <v>3</v>
      </c>
      <c r="AW24">
        <v>0</v>
      </c>
      <c r="AX24">
        <v>0</v>
      </c>
      <c r="AY24">
        <v>1</v>
      </c>
      <c r="AZ24" s="8">
        <v>358</v>
      </c>
      <c r="BA24" s="8">
        <v>265.5</v>
      </c>
      <c r="BB24" t="s">
        <v>220</v>
      </c>
      <c r="BD24" s="2">
        <v>41183</v>
      </c>
      <c r="BE24" s="2">
        <v>41410</v>
      </c>
      <c r="BF24" s="8">
        <v>227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3</v>
      </c>
      <c r="CJ24">
        <v>1</v>
      </c>
      <c r="CK24">
        <v>1</v>
      </c>
      <c r="CL24">
        <v>1</v>
      </c>
      <c r="CM24">
        <v>0</v>
      </c>
      <c r="CN24" s="6">
        <v>0.2</v>
      </c>
      <c r="CO24" s="8">
        <v>30</v>
      </c>
      <c r="CP24" s="8">
        <v>0</v>
      </c>
      <c r="CQ24" s="8">
        <v>70</v>
      </c>
      <c r="CR24" s="8">
        <v>40</v>
      </c>
      <c r="CS24">
        <v>1</v>
      </c>
      <c r="CT24" s="4">
        <v>0.25</v>
      </c>
      <c r="CU24" s="8">
        <v>120</v>
      </c>
      <c r="CV24" s="8">
        <v>56</v>
      </c>
      <c r="CW24" s="8">
        <v>1</v>
      </c>
      <c r="CX24">
        <v>1</v>
      </c>
      <c r="CY24" s="2">
        <v>41678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1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f t="shared" si="2"/>
        <v>1</v>
      </c>
      <c r="EO24">
        <f t="shared" si="3"/>
        <v>0</v>
      </c>
      <c r="EP24">
        <f t="shared" si="4"/>
        <v>1</v>
      </c>
      <c r="EQ24">
        <f t="shared" si="5"/>
        <v>1</v>
      </c>
      <c r="ER24">
        <f t="shared" si="6"/>
        <v>0</v>
      </c>
      <c r="ES24">
        <f t="shared" si="7"/>
        <v>1</v>
      </c>
      <c r="ET24">
        <f t="shared" si="8"/>
        <v>0</v>
      </c>
      <c r="EU24">
        <f t="shared" si="9"/>
        <v>0</v>
      </c>
      <c r="EV24">
        <f t="shared" si="10"/>
        <v>1</v>
      </c>
      <c r="EW24">
        <f t="shared" si="11"/>
        <v>0</v>
      </c>
      <c r="EX24">
        <f t="shared" si="12"/>
        <v>0</v>
      </c>
      <c r="EY24" s="8">
        <v>1.732394366197183</v>
      </c>
      <c r="EZ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HA24">
        <v>0</v>
      </c>
      <c r="HB24">
        <v>0</v>
      </c>
      <c r="HD24">
        <v>0</v>
      </c>
      <c r="HE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f t="shared" si="13"/>
        <v>0</v>
      </c>
      <c r="HT24">
        <v>0</v>
      </c>
      <c r="HU24">
        <v>1</v>
      </c>
      <c r="HV24">
        <v>0</v>
      </c>
      <c r="HW24" s="2">
        <v>41934</v>
      </c>
      <c r="HX24">
        <v>1</v>
      </c>
      <c r="HY24" s="2">
        <v>42908</v>
      </c>
      <c r="HZ24">
        <v>524</v>
      </c>
      <c r="IA24">
        <v>0</v>
      </c>
      <c r="IB24">
        <f t="shared" si="18"/>
        <v>1</v>
      </c>
      <c r="IC24">
        <f t="shared" si="19"/>
        <v>1</v>
      </c>
      <c r="IL24">
        <v>2</v>
      </c>
      <c r="IM24">
        <v>4</v>
      </c>
    </row>
    <row r="25" spans="1:247" x14ac:dyDescent="0.35">
      <c r="A25">
        <v>74</v>
      </c>
      <c r="B25">
        <v>2</v>
      </c>
      <c r="C25" s="9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0</v>
      </c>
      <c r="M25">
        <v>0</v>
      </c>
      <c r="N25">
        <v>1</v>
      </c>
      <c r="O25">
        <v>0</v>
      </c>
      <c r="P25">
        <v>0</v>
      </c>
      <c r="Q25">
        <f t="shared" si="1"/>
        <v>1</v>
      </c>
      <c r="R25" s="8">
        <v>0</v>
      </c>
      <c r="S25" s="8">
        <v>0</v>
      </c>
      <c r="T25">
        <v>2</v>
      </c>
      <c r="U25">
        <v>0</v>
      </c>
      <c r="V25">
        <v>0</v>
      </c>
      <c r="W25">
        <v>1</v>
      </c>
      <c r="X25" s="8">
        <v>14</v>
      </c>
      <c r="Y25">
        <v>0</v>
      </c>
      <c r="Z25" s="8">
        <v>120</v>
      </c>
      <c r="AA25" s="8">
        <v>70</v>
      </c>
      <c r="AB25" s="8">
        <v>96</v>
      </c>
      <c r="AC25">
        <v>0</v>
      </c>
      <c r="AD25" s="8">
        <v>1.911111111111111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8">
        <v>33</v>
      </c>
      <c r="AL25" s="8">
        <v>66</v>
      </c>
      <c r="AM25" s="6">
        <v>8.6</v>
      </c>
      <c r="AN25">
        <v>0</v>
      </c>
      <c r="AO25" s="8">
        <v>32</v>
      </c>
      <c r="AP25">
        <v>3</v>
      </c>
      <c r="AQ25">
        <v>1</v>
      </c>
      <c r="AR25">
        <v>0</v>
      </c>
      <c r="AS25">
        <v>1</v>
      </c>
      <c r="AT25">
        <v>0</v>
      </c>
      <c r="AU25">
        <v>0</v>
      </c>
      <c r="AV25" s="8">
        <v>3</v>
      </c>
      <c r="AW25">
        <v>0</v>
      </c>
      <c r="AX25">
        <v>0</v>
      </c>
      <c r="AY25">
        <v>1</v>
      </c>
      <c r="AZ25" s="8">
        <v>162.5</v>
      </c>
      <c r="BA25" s="8">
        <v>131</v>
      </c>
      <c r="BB25" t="s">
        <v>220</v>
      </c>
      <c r="BD25" s="2">
        <v>41379</v>
      </c>
      <c r="BE25" s="2">
        <v>41634</v>
      </c>
      <c r="BF25" s="8">
        <v>255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7</v>
      </c>
      <c r="BO25">
        <v>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1</v>
      </c>
      <c r="CN25" s="6">
        <v>3</v>
      </c>
      <c r="CO25" s="8">
        <v>0</v>
      </c>
      <c r="CP25" s="8">
        <v>0</v>
      </c>
      <c r="CQ25" s="8">
        <v>100</v>
      </c>
      <c r="CR25" s="8">
        <v>98</v>
      </c>
      <c r="CS25">
        <v>0</v>
      </c>
      <c r="CT25" s="4">
        <v>0.81666666666666665</v>
      </c>
      <c r="CU25" s="8">
        <v>22</v>
      </c>
      <c r="CV25" s="8">
        <v>90</v>
      </c>
      <c r="CW25" s="8">
        <v>1</v>
      </c>
      <c r="CX25">
        <v>1</v>
      </c>
      <c r="CY25" s="2">
        <v>41636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f t="shared" si="2"/>
        <v>0</v>
      </c>
      <c r="EO25">
        <f t="shared" si="3"/>
        <v>0</v>
      </c>
      <c r="EP25">
        <f t="shared" si="4"/>
        <v>0</v>
      </c>
      <c r="EQ25">
        <f t="shared" si="5"/>
        <v>0</v>
      </c>
      <c r="ER25">
        <f t="shared" si="6"/>
        <v>0</v>
      </c>
      <c r="ES25">
        <f t="shared" si="7"/>
        <v>1</v>
      </c>
      <c r="ET25">
        <f t="shared" si="8"/>
        <v>1</v>
      </c>
      <c r="EU25">
        <f t="shared" si="9"/>
        <v>1</v>
      </c>
      <c r="EV25">
        <f t="shared" si="10"/>
        <v>1</v>
      </c>
      <c r="EW25">
        <f t="shared" si="11"/>
        <v>1</v>
      </c>
      <c r="EX25">
        <f t="shared" si="12"/>
        <v>0</v>
      </c>
      <c r="EY25" s="8">
        <v>1</v>
      </c>
      <c r="EZ25">
        <v>1</v>
      </c>
      <c r="FA25" s="2">
        <v>41640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A25">
        <v>0</v>
      </c>
      <c r="HB25">
        <v>0</v>
      </c>
      <c r="HD25">
        <v>0</v>
      </c>
      <c r="HE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f t="shared" si="13"/>
        <v>0</v>
      </c>
      <c r="HT25">
        <v>0</v>
      </c>
      <c r="HU25">
        <v>1</v>
      </c>
      <c r="HV25">
        <v>0</v>
      </c>
      <c r="HW25" s="2">
        <v>41907</v>
      </c>
      <c r="HX25">
        <v>1</v>
      </c>
      <c r="HY25" s="2">
        <v>42895</v>
      </c>
      <c r="HZ25">
        <v>273</v>
      </c>
      <c r="IA25">
        <v>1</v>
      </c>
      <c r="IB25">
        <f t="shared" si="18"/>
        <v>1</v>
      </c>
      <c r="IC25">
        <f t="shared" si="19"/>
        <v>1</v>
      </c>
      <c r="IL25">
        <v>0</v>
      </c>
      <c r="IM25">
        <v>0</v>
      </c>
    </row>
    <row r="26" spans="1:247" x14ac:dyDescent="0.35">
      <c r="A26">
        <v>84</v>
      </c>
      <c r="B26">
        <v>2</v>
      </c>
      <c r="C26" s="9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f t="shared" si="0"/>
        <v>0</v>
      </c>
      <c r="M26">
        <v>0</v>
      </c>
      <c r="N26">
        <v>1</v>
      </c>
      <c r="O26">
        <v>0</v>
      </c>
      <c r="P26">
        <v>0</v>
      </c>
      <c r="Q26">
        <f t="shared" si="1"/>
        <v>1</v>
      </c>
      <c r="R26" s="8">
        <v>0</v>
      </c>
      <c r="S26" s="8">
        <v>0</v>
      </c>
      <c r="T26">
        <v>0</v>
      </c>
      <c r="U26">
        <v>1</v>
      </c>
      <c r="V26">
        <v>0</v>
      </c>
      <c r="W26">
        <v>0</v>
      </c>
      <c r="X26" s="8">
        <v>0</v>
      </c>
      <c r="Y26">
        <v>1</v>
      </c>
      <c r="Z26" s="8">
        <v>145</v>
      </c>
      <c r="AA26" s="8">
        <v>60</v>
      </c>
      <c r="AB26" s="8">
        <v>96</v>
      </c>
      <c r="AC26">
        <v>0</v>
      </c>
      <c r="AD26" s="8">
        <v>1.7777777777777779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8">
        <v>43.046092165565831</v>
      </c>
      <c r="AL26" s="8">
        <v>86</v>
      </c>
      <c r="AM26" s="6">
        <v>9.1</v>
      </c>
      <c r="AN26">
        <v>0</v>
      </c>
      <c r="AO26" s="8">
        <v>84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 s="8">
        <v>3</v>
      </c>
      <c r="AW26">
        <v>0</v>
      </c>
      <c r="AX26">
        <v>0</v>
      </c>
      <c r="AY26">
        <v>1</v>
      </c>
      <c r="AZ26" s="8">
        <v>320</v>
      </c>
      <c r="BA26" s="8">
        <v>238.1880416431965</v>
      </c>
      <c r="BB26" t="s">
        <v>220</v>
      </c>
      <c r="BD26" s="2">
        <v>41323</v>
      </c>
      <c r="BE26" s="2">
        <v>41355</v>
      </c>
      <c r="BF26" s="8">
        <v>32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5</v>
      </c>
      <c r="BO26">
        <v>2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 s="6">
        <v>0.1</v>
      </c>
      <c r="CO26" s="8">
        <v>100</v>
      </c>
      <c r="CP26" s="8">
        <v>0</v>
      </c>
      <c r="CQ26" s="8">
        <v>0</v>
      </c>
      <c r="CR26" s="8">
        <v>65</v>
      </c>
      <c r="CS26">
        <v>0</v>
      </c>
      <c r="CT26" s="4">
        <v>0.44827586206896552</v>
      </c>
      <c r="CU26" s="8">
        <v>80</v>
      </c>
      <c r="CV26" s="8">
        <v>90.5</v>
      </c>
      <c r="CW26" s="8">
        <v>0</v>
      </c>
      <c r="CX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f t="shared" si="2"/>
        <v>0</v>
      </c>
      <c r="EO26">
        <f t="shared" si="3"/>
        <v>0</v>
      </c>
      <c r="EP26">
        <f t="shared" si="4"/>
        <v>0</v>
      </c>
      <c r="EQ26">
        <f t="shared" si="5"/>
        <v>0</v>
      </c>
      <c r="ER26">
        <f t="shared" si="6"/>
        <v>0</v>
      </c>
      <c r="ES26">
        <f t="shared" si="7"/>
        <v>0</v>
      </c>
      <c r="ET26">
        <f t="shared" si="8"/>
        <v>0</v>
      </c>
      <c r="EU26">
        <f t="shared" si="9"/>
        <v>0</v>
      </c>
      <c r="EV26">
        <f t="shared" si="10"/>
        <v>0</v>
      </c>
      <c r="EW26">
        <f t="shared" si="11"/>
        <v>0</v>
      </c>
      <c r="EX26">
        <f t="shared" si="12"/>
        <v>0</v>
      </c>
      <c r="EY26" s="8">
        <v>1.8947368421052631</v>
      </c>
      <c r="EZ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HA26">
        <v>0</v>
      </c>
      <c r="HB26">
        <v>0</v>
      </c>
      <c r="HD26">
        <v>0</v>
      </c>
      <c r="HE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f t="shared" si="13"/>
        <v>0</v>
      </c>
      <c r="HT26">
        <v>0</v>
      </c>
      <c r="HU26">
        <v>1</v>
      </c>
      <c r="HV26">
        <v>0</v>
      </c>
      <c r="HW26" s="2">
        <v>41419</v>
      </c>
      <c r="HX26">
        <v>1</v>
      </c>
      <c r="HY26" s="2">
        <v>42809</v>
      </c>
      <c r="HZ26">
        <v>64</v>
      </c>
      <c r="IA26">
        <v>1</v>
      </c>
      <c r="IB26">
        <f t="shared" si="18"/>
        <v>1</v>
      </c>
      <c r="IC26">
        <f t="shared" si="19"/>
        <v>1</v>
      </c>
      <c r="IL26">
        <v>0</v>
      </c>
      <c r="IM26">
        <v>0</v>
      </c>
    </row>
    <row r="27" spans="1:247" x14ac:dyDescent="0.35">
      <c r="A27">
        <v>84</v>
      </c>
      <c r="B27">
        <v>2</v>
      </c>
      <c r="C27" s="9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  <c r="M27">
        <v>0</v>
      </c>
      <c r="N27">
        <v>1</v>
      </c>
      <c r="O27">
        <v>0</v>
      </c>
      <c r="P27">
        <v>0</v>
      </c>
      <c r="Q27">
        <f t="shared" si="1"/>
        <v>1</v>
      </c>
      <c r="R27" s="8">
        <v>0</v>
      </c>
      <c r="S27" s="8">
        <v>0</v>
      </c>
      <c r="T27">
        <v>0</v>
      </c>
      <c r="U27">
        <v>1</v>
      </c>
      <c r="V27">
        <v>0</v>
      </c>
      <c r="W27">
        <v>0</v>
      </c>
      <c r="X27" s="8">
        <v>0</v>
      </c>
      <c r="Y27">
        <v>1</v>
      </c>
      <c r="Z27" s="8">
        <v>145</v>
      </c>
      <c r="AA27" s="8">
        <v>60</v>
      </c>
      <c r="AB27" s="8">
        <v>96</v>
      </c>
      <c r="AC27">
        <v>0</v>
      </c>
      <c r="AD27" s="8">
        <v>1.89041095890411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8">
        <v>42.958968424952182</v>
      </c>
      <c r="AL27" s="8">
        <v>86</v>
      </c>
      <c r="AM27" s="6">
        <v>9.1</v>
      </c>
      <c r="AN27">
        <v>0</v>
      </c>
      <c r="AO27" s="8">
        <v>84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 s="8">
        <v>3</v>
      </c>
      <c r="AW27">
        <v>0</v>
      </c>
      <c r="AX27">
        <v>0</v>
      </c>
      <c r="AY27">
        <v>1</v>
      </c>
      <c r="AZ27" s="8">
        <v>320</v>
      </c>
      <c r="BA27" s="8">
        <v>246</v>
      </c>
      <c r="BB27" t="s">
        <v>220</v>
      </c>
      <c r="BE27" s="2">
        <v>41362</v>
      </c>
      <c r="BF27" s="8"/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5</v>
      </c>
      <c r="BO27">
        <v>2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 s="6">
        <v>0.2</v>
      </c>
      <c r="CO27" s="8">
        <v>0</v>
      </c>
      <c r="CP27" s="8">
        <v>0</v>
      </c>
      <c r="CQ27" s="8">
        <v>100</v>
      </c>
      <c r="CR27" s="8">
        <v>82.10860029042631</v>
      </c>
      <c r="CS27">
        <v>0</v>
      </c>
      <c r="CT27" s="4">
        <v>0.56626620889949175</v>
      </c>
      <c r="CU27" s="8">
        <v>62.89139970957369</v>
      </c>
      <c r="CV27" s="8">
        <v>71</v>
      </c>
      <c r="CW27" s="8">
        <v>0</v>
      </c>
      <c r="CX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f t="shared" si="2"/>
        <v>0</v>
      </c>
      <c r="EO27">
        <f t="shared" si="3"/>
        <v>0</v>
      </c>
      <c r="EP27">
        <f t="shared" si="4"/>
        <v>0</v>
      </c>
      <c r="EQ27">
        <f t="shared" si="5"/>
        <v>0</v>
      </c>
      <c r="ER27">
        <f t="shared" si="6"/>
        <v>0</v>
      </c>
      <c r="ES27">
        <f t="shared" si="7"/>
        <v>0</v>
      </c>
      <c r="ET27">
        <f t="shared" si="8"/>
        <v>0</v>
      </c>
      <c r="EU27">
        <f t="shared" si="9"/>
        <v>0</v>
      </c>
      <c r="EV27">
        <f t="shared" si="10"/>
        <v>0</v>
      </c>
      <c r="EW27">
        <f t="shared" si="11"/>
        <v>0</v>
      </c>
      <c r="EX27">
        <f t="shared" si="12"/>
        <v>0</v>
      </c>
      <c r="EY27" s="8">
        <v>1.816901408450704</v>
      </c>
      <c r="EZ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HA27">
        <v>0</v>
      </c>
      <c r="HB27">
        <v>0</v>
      </c>
      <c r="HD27">
        <v>0</v>
      </c>
      <c r="HE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f t="shared" si="13"/>
        <v>0</v>
      </c>
      <c r="HT27">
        <v>0</v>
      </c>
      <c r="HU27">
        <v>1</v>
      </c>
      <c r="HV27">
        <v>0</v>
      </c>
      <c r="HW27" s="2">
        <v>41461</v>
      </c>
      <c r="HX27">
        <v>1</v>
      </c>
      <c r="HY27" s="2">
        <v>42809</v>
      </c>
      <c r="HZ27">
        <v>99</v>
      </c>
      <c r="IA27">
        <v>1</v>
      </c>
      <c r="IB27">
        <f t="shared" si="18"/>
        <v>1</v>
      </c>
      <c r="IC27">
        <f t="shared" si="19"/>
        <v>1</v>
      </c>
      <c r="IL27">
        <v>0</v>
      </c>
      <c r="IM27">
        <v>0</v>
      </c>
    </row>
    <row r="28" spans="1:247" x14ac:dyDescent="0.35">
      <c r="A28">
        <v>78</v>
      </c>
      <c r="B28">
        <v>1</v>
      </c>
      <c r="C28" s="9">
        <v>2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1</v>
      </c>
      <c r="M28">
        <v>1</v>
      </c>
      <c r="N28">
        <v>0</v>
      </c>
      <c r="O28">
        <v>1</v>
      </c>
      <c r="P28">
        <v>0</v>
      </c>
      <c r="Q28">
        <f t="shared" si="1"/>
        <v>1</v>
      </c>
      <c r="R28" s="8">
        <v>0</v>
      </c>
      <c r="S28" s="8">
        <v>6.8025547372235345E-2</v>
      </c>
      <c r="T28">
        <v>2</v>
      </c>
      <c r="U28">
        <v>0</v>
      </c>
      <c r="V28">
        <v>0</v>
      </c>
      <c r="W28">
        <v>1</v>
      </c>
      <c r="X28" s="8">
        <v>0.10618519842688599</v>
      </c>
      <c r="Y28">
        <v>0</v>
      </c>
      <c r="Z28" s="8">
        <v>138</v>
      </c>
      <c r="AA28" s="8">
        <v>64</v>
      </c>
      <c r="AB28" s="8">
        <v>100</v>
      </c>
      <c r="AC28">
        <v>0</v>
      </c>
      <c r="AD28" s="8">
        <v>1.770992366412214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 s="8">
        <v>36</v>
      </c>
      <c r="AL28" s="8">
        <v>65</v>
      </c>
      <c r="AM28" s="6">
        <v>7.7</v>
      </c>
      <c r="AN28">
        <v>0</v>
      </c>
      <c r="AO28" s="8">
        <v>20</v>
      </c>
      <c r="AP28">
        <v>4</v>
      </c>
      <c r="AQ28">
        <v>1</v>
      </c>
      <c r="AR28">
        <v>0</v>
      </c>
      <c r="AS28">
        <v>0</v>
      </c>
      <c r="AT28">
        <v>1</v>
      </c>
      <c r="AU28">
        <v>0</v>
      </c>
      <c r="AV28" s="8">
        <v>3</v>
      </c>
      <c r="AW28">
        <v>0</v>
      </c>
      <c r="AX28">
        <v>0</v>
      </c>
      <c r="AY28">
        <v>1</v>
      </c>
      <c r="AZ28" s="8">
        <v>350</v>
      </c>
      <c r="BA28" s="8">
        <v>110</v>
      </c>
      <c r="BC28" t="s">
        <v>232</v>
      </c>
      <c r="BD28" s="2">
        <v>41871</v>
      </c>
      <c r="BE28" s="2">
        <v>41901</v>
      </c>
      <c r="BF28" s="8">
        <v>30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2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0</v>
      </c>
      <c r="CN28" s="6">
        <v>0.5</v>
      </c>
      <c r="CO28" s="8">
        <v>0</v>
      </c>
      <c r="CP28" s="8">
        <v>0</v>
      </c>
      <c r="CQ28" s="8">
        <v>100</v>
      </c>
      <c r="CR28" s="8">
        <v>83.753497743870483</v>
      </c>
      <c r="CS28">
        <v>0</v>
      </c>
      <c r="CT28" s="4">
        <v>0.6069094039410905</v>
      </c>
      <c r="CU28" s="8">
        <v>54.246502256129517</v>
      </c>
      <c r="CV28" s="8">
        <v>72.5</v>
      </c>
      <c r="CW28" s="8">
        <v>0</v>
      </c>
      <c r="CX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f t="shared" si="2"/>
        <v>0</v>
      </c>
      <c r="EO28">
        <f t="shared" si="3"/>
        <v>0</v>
      </c>
      <c r="EP28">
        <f t="shared" si="4"/>
        <v>0</v>
      </c>
      <c r="EQ28">
        <f t="shared" si="5"/>
        <v>0</v>
      </c>
      <c r="ER28">
        <f t="shared" si="6"/>
        <v>0</v>
      </c>
      <c r="ES28">
        <f t="shared" si="7"/>
        <v>0</v>
      </c>
      <c r="ET28">
        <f t="shared" si="8"/>
        <v>0</v>
      </c>
      <c r="EU28">
        <f t="shared" si="9"/>
        <v>0</v>
      </c>
      <c r="EV28">
        <f t="shared" si="10"/>
        <v>0</v>
      </c>
      <c r="EW28">
        <f t="shared" si="11"/>
        <v>0</v>
      </c>
      <c r="EX28">
        <f t="shared" si="12"/>
        <v>0</v>
      </c>
      <c r="EY28" s="8">
        <v>1.8055555555555549</v>
      </c>
      <c r="EZ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HA28">
        <v>0</v>
      </c>
      <c r="HB28">
        <v>0</v>
      </c>
      <c r="HD28">
        <v>0</v>
      </c>
      <c r="HE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f t="shared" si="13"/>
        <v>0</v>
      </c>
      <c r="HT28">
        <v>0</v>
      </c>
      <c r="HU28">
        <v>1</v>
      </c>
      <c r="HV28">
        <v>0</v>
      </c>
      <c r="HW28" s="2">
        <v>41943</v>
      </c>
      <c r="HX28">
        <v>1</v>
      </c>
      <c r="HY28" s="2">
        <v>42779</v>
      </c>
      <c r="HZ28">
        <v>42</v>
      </c>
      <c r="IA28">
        <v>1</v>
      </c>
      <c r="IB28">
        <f t="shared" si="18"/>
        <v>1</v>
      </c>
      <c r="IC28">
        <f t="shared" si="19"/>
        <v>1</v>
      </c>
      <c r="IL28">
        <v>0</v>
      </c>
      <c r="IM28">
        <v>0</v>
      </c>
    </row>
    <row r="29" spans="1:247" x14ac:dyDescent="0.35">
      <c r="A29">
        <v>80</v>
      </c>
      <c r="B29">
        <v>2</v>
      </c>
      <c r="C29" s="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</v>
      </c>
      <c r="M29">
        <v>2</v>
      </c>
      <c r="N29">
        <v>0</v>
      </c>
      <c r="O29">
        <v>0</v>
      </c>
      <c r="P29">
        <v>1</v>
      </c>
      <c r="Q29">
        <f t="shared" si="1"/>
        <v>0</v>
      </c>
      <c r="R29" s="8">
        <v>10</v>
      </c>
      <c r="S29" s="8">
        <v>3.1878719183904787E-2</v>
      </c>
      <c r="T29">
        <v>0</v>
      </c>
      <c r="U29">
        <v>1</v>
      </c>
      <c r="V29">
        <v>0</v>
      </c>
      <c r="W29">
        <v>0</v>
      </c>
      <c r="X29" s="8">
        <v>0</v>
      </c>
      <c r="Y29">
        <v>0</v>
      </c>
      <c r="Z29" s="8">
        <v>120</v>
      </c>
      <c r="AA29" s="8">
        <v>70</v>
      </c>
      <c r="AB29" s="8">
        <v>97.184615384615384</v>
      </c>
      <c r="AC29">
        <v>0</v>
      </c>
      <c r="AD29" s="8">
        <v>1.915492957746479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8">
        <v>38</v>
      </c>
      <c r="AL29" s="8">
        <v>78</v>
      </c>
      <c r="AM29" s="6">
        <v>6.7</v>
      </c>
      <c r="AN29">
        <v>1</v>
      </c>
      <c r="AO29" s="8">
        <v>47</v>
      </c>
      <c r="AP29">
        <v>2</v>
      </c>
      <c r="AQ29">
        <v>1</v>
      </c>
      <c r="AR29">
        <v>1</v>
      </c>
      <c r="AS29">
        <v>0</v>
      </c>
      <c r="AT29">
        <v>0</v>
      </c>
      <c r="AU29">
        <v>0</v>
      </c>
      <c r="AV29" s="8">
        <v>2</v>
      </c>
      <c r="AW29">
        <v>0</v>
      </c>
      <c r="AX29">
        <v>1</v>
      </c>
      <c r="AY29">
        <v>0</v>
      </c>
      <c r="AZ29" s="8">
        <v>251</v>
      </c>
      <c r="BA29" s="8">
        <v>0</v>
      </c>
      <c r="BB29" t="s">
        <v>252</v>
      </c>
      <c r="BD29" s="2">
        <v>41442</v>
      </c>
      <c r="BE29" s="2">
        <v>41460</v>
      </c>
      <c r="BF29" s="8">
        <v>18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4</v>
      </c>
      <c r="BO29">
        <v>2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1</v>
      </c>
      <c r="CN29" s="6">
        <v>8.8000000000000007</v>
      </c>
      <c r="CO29" s="8">
        <v>20</v>
      </c>
      <c r="CP29" s="8">
        <v>20</v>
      </c>
      <c r="CQ29" s="8">
        <v>60</v>
      </c>
      <c r="CR29" s="8">
        <v>113</v>
      </c>
      <c r="CS29">
        <v>0</v>
      </c>
      <c r="CT29" s="4">
        <v>0.94166666666666665</v>
      </c>
      <c r="CU29" s="8">
        <v>7</v>
      </c>
      <c r="CV29" s="8">
        <v>104</v>
      </c>
      <c r="CW29" s="8">
        <v>0</v>
      </c>
      <c r="CX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f t="shared" si="2"/>
        <v>0</v>
      </c>
      <c r="EO29">
        <f t="shared" si="3"/>
        <v>0</v>
      </c>
      <c r="EP29">
        <f t="shared" si="4"/>
        <v>0</v>
      </c>
      <c r="EQ29">
        <f t="shared" si="5"/>
        <v>0</v>
      </c>
      <c r="ER29">
        <f t="shared" si="6"/>
        <v>0</v>
      </c>
      <c r="ES29">
        <f t="shared" si="7"/>
        <v>0</v>
      </c>
      <c r="ET29">
        <f t="shared" si="8"/>
        <v>0</v>
      </c>
      <c r="EU29">
        <f t="shared" si="9"/>
        <v>0</v>
      </c>
      <c r="EV29">
        <f t="shared" si="10"/>
        <v>0</v>
      </c>
      <c r="EW29">
        <f t="shared" si="11"/>
        <v>0</v>
      </c>
      <c r="EX29">
        <f t="shared" si="12"/>
        <v>0</v>
      </c>
      <c r="EY29" s="8">
        <v>1.8648648648648649</v>
      </c>
      <c r="EZ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HA29">
        <v>0</v>
      </c>
      <c r="HB29">
        <v>0</v>
      </c>
      <c r="HD29">
        <v>0</v>
      </c>
      <c r="HE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f t="shared" si="13"/>
        <v>0</v>
      </c>
      <c r="HT29">
        <v>0</v>
      </c>
      <c r="HU29">
        <v>1</v>
      </c>
      <c r="HV29">
        <v>0</v>
      </c>
      <c r="HW29" s="2">
        <v>41584</v>
      </c>
      <c r="HX29">
        <v>1</v>
      </c>
      <c r="HY29" s="2">
        <v>42769</v>
      </c>
      <c r="HZ29">
        <v>124</v>
      </c>
      <c r="IA29">
        <v>1</v>
      </c>
      <c r="IB29">
        <f t="shared" si="18"/>
        <v>1</v>
      </c>
      <c r="IC29">
        <f t="shared" si="19"/>
        <v>1</v>
      </c>
      <c r="IL29">
        <v>0</v>
      </c>
      <c r="IM29">
        <v>0</v>
      </c>
    </row>
    <row r="30" spans="1:247" x14ac:dyDescent="0.35">
      <c r="A30">
        <v>62</v>
      </c>
      <c r="B30">
        <v>2</v>
      </c>
      <c r="C30" s="9">
        <v>2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 t="shared" si="0"/>
        <v>1</v>
      </c>
      <c r="M30">
        <v>1</v>
      </c>
      <c r="N30">
        <v>0</v>
      </c>
      <c r="O30">
        <v>1</v>
      </c>
      <c r="P30">
        <v>0</v>
      </c>
      <c r="Q30">
        <f t="shared" si="1"/>
        <v>1</v>
      </c>
      <c r="R30" s="8">
        <v>0</v>
      </c>
      <c r="S30" s="8">
        <v>5.5321390937829298E-2</v>
      </c>
      <c r="T30">
        <v>0</v>
      </c>
      <c r="U30">
        <v>1</v>
      </c>
      <c r="V30">
        <v>0</v>
      </c>
      <c r="W30">
        <v>0</v>
      </c>
      <c r="X30" s="8">
        <v>0</v>
      </c>
      <c r="Y30">
        <v>1</v>
      </c>
      <c r="Z30" s="8">
        <v>145</v>
      </c>
      <c r="AA30" s="8">
        <v>75</v>
      </c>
      <c r="AB30" s="8">
        <v>100</v>
      </c>
      <c r="AC30">
        <v>0</v>
      </c>
      <c r="AD30" s="8">
        <v>1.317972350230415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 s="8">
        <v>39</v>
      </c>
      <c r="AL30" s="8">
        <v>65</v>
      </c>
      <c r="AM30" s="6">
        <v>7.2</v>
      </c>
      <c r="AN30">
        <v>1</v>
      </c>
      <c r="AO30" s="8">
        <v>70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 s="8">
        <v>3</v>
      </c>
      <c r="AW30">
        <v>0</v>
      </c>
      <c r="AX30">
        <v>0</v>
      </c>
      <c r="AY30">
        <v>1</v>
      </c>
      <c r="AZ30" s="8">
        <v>155</v>
      </c>
      <c r="BA30" s="8">
        <v>111.25018448170739</v>
      </c>
      <c r="BB30" t="s">
        <v>220</v>
      </c>
      <c r="BD30" s="2">
        <v>41289</v>
      </c>
      <c r="BE30" s="2">
        <v>41684</v>
      </c>
      <c r="BF30" s="8">
        <v>395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4</v>
      </c>
      <c r="BO30">
        <v>6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1</v>
      </c>
      <c r="CN30" s="6">
        <v>0.2</v>
      </c>
      <c r="CO30" s="8">
        <v>0</v>
      </c>
      <c r="CP30" s="8">
        <v>0</v>
      </c>
      <c r="CQ30" s="8">
        <v>100</v>
      </c>
      <c r="CR30" s="8">
        <v>102</v>
      </c>
      <c r="CS30">
        <v>0</v>
      </c>
      <c r="CT30" s="4">
        <v>0.70344827586206893</v>
      </c>
      <c r="CU30" s="8">
        <v>43</v>
      </c>
      <c r="CV30" s="8">
        <v>98.5</v>
      </c>
      <c r="CW30" s="8">
        <v>0</v>
      </c>
      <c r="CX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f t="shared" si="2"/>
        <v>0</v>
      </c>
      <c r="EO30">
        <f t="shared" si="3"/>
        <v>0</v>
      </c>
      <c r="EP30">
        <f t="shared" si="4"/>
        <v>0</v>
      </c>
      <c r="EQ30">
        <f t="shared" si="5"/>
        <v>0</v>
      </c>
      <c r="ER30">
        <f t="shared" si="6"/>
        <v>0</v>
      </c>
      <c r="ES30">
        <f t="shared" si="7"/>
        <v>0</v>
      </c>
      <c r="ET30">
        <f t="shared" si="8"/>
        <v>0</v>
      </c>
      <c r="EU30">
        <f t="shared" si="9"/>
        <v>0</v>
      </c>
      <c r="EV30">
        <f t="shared" si="10"/>
        <v>0</v>
      </c>
      <c r="EW30">
        <f t="shared" si="11"/>
        <v>0</v>
      </c>
      <c r="EX30">
        <f t="shared" si="12"/>
        <v>0</v>
      </c>
      <c r="EY30" s="8">
        <v>2.0571428571428569</v>
      </c>
      <c r="EZ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HA30">
        <v>0</v>
      </c>
      <c r="HB30">
        <v>0</v>
      </c>
      <c r="HD30">
        <v>0</v>
      </c>
      <c r="HE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f t="shared" si="13"/>
        <v>0</v>
      </c>
      <c r="HT30">
        <v>0</v>
      </c>
      <c r="HU30">
        <v>1</v>
      </c>
      <c r="HV30">
        <v>0</v>
      </c>
      <c r="HX30">
        <v>1</v>
      </c>
      <c r="HY30" s="2">
        <v>42765</v>
      </c>
      <c r="IL30">
        <v>2</v>
      </c>
      <c r="IM30">
        <v>4</v>
      </c>
    </row>
    <row r="31" spans="1:247" x14ac:dyDescent="0.35">
      <c r="A31">
        <v>86</v>
      </c>
      <c r="B31">
        <v>2</v>
      </c>
      <c r="C31" s="9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f t="shared" si="0"/>
        <v>0</v>
      </c>
      <c r="M31">
        <v>0</v>
      </c>
      <c r="N31">
        <v>1</v>
      </c>
      <c r="O31">
        <v>0</v>
      </c>
      <c r="P31">
        <v>0</v>
      </c>
      <c r="Q31">
        <f t="shared" si="1"/>
        <v>1</v>
      </c>
      <c r="R31" s="8">
        <v>0</v>
      </c>
      <c r="S31" s="8">
        <v>0</v>
      </c>
      <c r="T31">
        <v>0</v>
      </c>
      <c r="U31">
        <v>1</v>
      </c>
      <c r="V31">
        <v>0</v>
      </c>
      <c r="W31">
        <v>0</v>
      </c>
      <c r="X31" s="8">
        <v>0</v>
      </c>
      <c r="Y31">
        <v>1</v>
      </c>
      <c r="Z31" s="8">
        <v>195</v>
      </c>
      <c r="AA31" s="8">
        <v>65</v>
      </c>
      <c r="AB31" s="8">
        <v>96</v>
      </c>
      <c r="AC31">
        <v>0</v>
      </c>
      <c r="AD31" s="8">
        <v>1.915492957746479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8">
        <v>42.5</v>
      </c>
      <c r="AL31" s="8">
        <v>77</v>
      </c>
      <c r="AM31" s="6">
        <v>6</v>
      </c>
      <c r="AN31">
        <v>1</v>
      </c>
      <c r="AO31" s="8">
        <v>40</v>
      </c>
      <c r="AP31">
        <v>3</v>
      </c>
      <c r="AQ31">
        <v>1</v>
      </c>
      <c r="AR31">
        <v>0</v>
      </c>
      <c r="AS31">
        <v>1</v>
      </c>
      <c r="AT31">
        <v>0</v>
      </c>
      <c r="AU31">
        <v>0</v>
      </c>
      <c r="AV31" s="8">
        <v>2</v>
      </c>
      <c r="AW31">
        <v>0</v>
      </c>
      <c r="AX31">
        <v>1</v>
      </c>
      <c r="AY31">
        <v>0</v>
      </c>
      <c r="AZ31" s="8">
        <v>134</v>
      </c>
      <c r="BA31" s="8">
        <v>0</v>
      </c>
      <c r="BB31" t="s">
        <v>226</v>
      </c>
      <c r="BC31" t="s">
        <v>232</v>
      </c>
      <c r="BD31" s="2">
        <v>41866</v>
      </c>
      <c r="BE31" s="2">
        <v>41898</v>
      </c>
      <c r="BF31" s="8">
        <v>32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4</v>
      </c>
      <c r="BO31">
        <v>14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3</v>
      </c>
      <c r="CJ31">
        <v>1</v>
      </c>
      <c r="CK31">
        <v>1</v>
      </c>
      <c r="CL31">
        <v>1</v>
      </c>
      <c r="CM31">
        <v>1</v>
      </c>
      <c r="CN31" s="6">
        <v>0.8</v>
      </c>
      <c r="CO31" s="8">
        <v>80</v>
      </c>
      <c r="CP31" s="8">
        <v>0</v>
      </c>
      <c r="CQ31" s="8">
        <v>20</v>
      </c>
      <c r="CR31" s="8">
        <v>91.500000000000014</v>
      </c>
      <c r="CS31">
        <v>0</v>
      </c>
      <c r="CT31" s="4">
        <v>0.46923076923076928</v>
      </c>
      <c r="CU31" s="8">
        <v>103.49999999999999</v>
      </c>
      <c r="CV31" s="8">
        <v>114.5</v>
      </c>
      <c r="CW31" s="8">
        <v>1</v>
      </c>
      <c r="CX31">
        <v>1</v>
      </c>
      <c r="CY31" s="2">
        <v>41901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f t="shared" si="2"/>
        <v>1</v>
      </c>
      <c r="EO31">
        <f t="shared" si="3"/>
        <v>0</v>
      </c>
      <c r="EP31">
        <f t="shared" si="4"/>
        <v>1</v>
      </c>
      <c r="EQ31">
        <f t="shared" si="5"/>
        <v>0</v>
      </c>
      <c r="ER31">
        <f t="shared" si="6"/>
        <v>0</v>
      </c>
      <c r="ES31">
        <f t="shared" si="7"/>
        <v>1</v>
      </c>
      <c r="ET31">
        <f t="shared" si="8"/>
        <v>1</v>
      </c>
      <c r="EU31">
        <f t="shared" si="9"/>
        <v>1</v>
      </c>
      <c r="EV31">
        <f t="shared" si="10"/>
        <v>1</v>
      </c>
      <c r="EW31">
        <f t="shared" si="11"/>
        <v>1</v>
      </c>
      <c r="EX31">
        <f t="shared" si="12"/>
        <v>1</v>
      </c>
      <c r="EY31" s="8">
        <v>1.7945205479452051</v>
      </c>
      <c r="EZ31">
        <v>1</v>
      </c>
      <c r="FA31" s="2">
        <v>41906</v>
      </c>
      <c r="FB31">
        <v>0</v>
      </c>
      <c r="FC31">
        <v>1</v>
      </c>
      <c r="FD31">
        <v>0</v>
      </c>
      <c r="FE31">
        <v>0</v>
      </c>
      <c r="FF31">
        <v>1</v>
      </c>
      <c r="FG31">
        <v>1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HA31">
        <v>0</v>
      </c>
      <c r="HB31">
        <v>0</v>
      </c>
      <c r="HD31">
        <v>0</v>
      </c>
      <c r="HE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f t="shared" si="13"/>
        <v>0</v>
      </c>
      <c r="HT31">
        <v>0</v>
      </c>
      <c r="HU31">
        <v>1</v>
      </c>
      <c r="HV31">
        <v>0</v>
      </c>
      <c r="HX31">
        <v>1</v>
      </c>
      <c r="HY31" s="2">
        <v>42758</v>
      </c>
      <c r="IL31">
        <v>2</v>
      </c>
      <c r="IM31">
        <v>4</v>
      </c>
    </row>
    <row r="32" spans="1:247" x14ac:dyDescent="0.35">
      <c r="A32">
        <v>53</v>
      </c>
      <c r="B32">
        <v>2</v>
      </c>
      <c r="C32" s="9">
        <v>2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f t="shared" si="0"/>
        <v>1</v>
      </c>
      <c r="M32">
        <v>0</v>
      </c>
      <c r="N32">
        <v>1</v>
      </c>
      <c r="O32">
        <v>0</v>
      </c>
      <c r="P32">
        <v>0</v>
      </c>
      <c r="Q32">
        <f t="shared" si="1"/>
        <v>1</v>
      </c>
      <c r="R32" s="8">
        <v>0</v>
      </c>
      <c r="S32" s="8">
        <v>0</v>
      </c>
      <c r="T32">
        <v>0</v>
      </c>
      <c r="U32">
        <v>1</v>
      </c>
      <c r="V32">
        <v>0</v>
      </c>
      <c r="W32">
        <v>0</v>
      </c>
      <c r="X32" s="8">
        <v>0</v>
      </c>
      <c r="Y32">
        <v>1</v>
      </c>
      <c r="Z32" s="8">
        <v>176</v>
      </c>
      <c r="AA32" s="8">
        <v>89</v>
      </c>
      <c r="AB32" s="8">
        <v>98</v>
      </c>
      <c r="AC32">
        <v>0</v>
      </c>
      <c r="AD32" s="8">
        <v>1.971223021582734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 s="8">
        <v>44</v>
      </c>
      <c r="AL32" s="8">
        <v>70</v>
      </c>
      <c r="AM32" s="6">
        <v>7.5</v>
      </c>
      <c r="AN32">
        <v>0</v>
      </c>
      <c r="AO32" s="8">
        <v>8</v>
      </c>
      <c r="AP32">
        <v>5</v>
      </c>
      <c r="AQ32">
        <v>1</v>
      </c>
      <c r="AR32">
        <v>0</v>
      </c>
      <c r="AS32">
        <v>0</v>
      </c>
      <c r="AT32">
        <v>0</v>
      </c>
      <c r="AU32">
        <v>1</v>
      </c>
      <c r="AV32" s="8">
        <v>3</v>
      </c>
      <c r="AW32">
        <v>0</v>
      </c>
      <c r="AX32">
        <v>0</v>
      </c>
      <c r="AY32">
        <v>1</v>
      </c>
      <c r="AZ32" s="8">
        <v>311</v>
      </c>
      <c r="BA32" s="8">
        <v>311</v>
      </c>
      <c r="BB32" t="s">
        <v>220</v>
      </c>
      <c r="BE32" s="2">
        <v>41810</v>
      </c>
      <c r="BF32" s="8"/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7</v>
      </c>
      <c r="BO32">
        <v>2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 s="6">
        <v>0.8</v>
      </c>
      <c r="CO32" s="8">
        <v>0</v>
      </c>
      <c r="CP32" s="8">
        <v>0</v>
      </c>
      <c r="CQ32" s="8">
        <v>100</v>
      </c>
      <c r="CR32" s="8">
        <v>106</v>
      </c>
      <c r="CS32">
        <v>0</v>
      </c>
      <c r="CT32" s="4">
        <v>0.60227272727272729</v>
      </c>
      <c r="CU32" s="8">
        <v>70</v>
      </c>
      <c r="CV32" s="8">
        <v>116</v>
      </c>
      <c r="CW32" s="8">
        <v>0</v>
      </c>
      <c r="CX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f t="shared" si="2"/>
        <v>0</v>
      </c>
      <c r="EO32">
        <f t="shared" si="3"/>
        <v>0</v>
      </c>
      <c r="EP32">
        <f t="shared" si="4"/>
        <v>0</v>
      </c>
      <c r="EQ32">
        <f t="shared" si="5"/>
        <v>0</v>
      </c>
      <c r="ER32">
        <f t="shared" si="6"/>
        <v>0</v>
      </c>
      <c r="ES32">
        <f t="shared" si="7"/>
        <v>0</v>
      </c>
      <c r="ET32">
        <f t="shared" si="8"/>
        <v>0</v>
      </c>
      <c r="EU32">
        <f t="shared" si="9"/>
        <v>0</v>
      </c>
      <c r="EV32">
        <f t="shared" si="10"/>
        <v>0</v>
      </c>
      <c r="EW32">
        <f t="shared" si="11"/>
        <v>0</v>
      </c>
      <c r="EX32">
        <f t="shared" si="12"/>
        <v>0</v>
      </c>
      <c r="EY32" s="8">
        <v>1.8</v>
      </c>
      <c r="EZ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HA32">
        <v>0</v>
      </c>
      <c r="HB32">
        <v>0</v>
      </c>
      <c r="HD32">
        <v>0</v>
      </c>
      <c r="HE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f t="shared" si="13"/>
        <v>0</v>
      </c>
      <c r="HT32">
        <v>0</v>
      </c>
      <c r="HU32">
        <v>1</v>
      </c>
      <c r="HV32">
        <v>0</v>
      </c>
      <c r="HW32" s="2">
        <v>41853</v>
      </c>
      <c r="HX32">
        <v>1</v>
      </c>
      <c r="HY32" s="2">
        <v>42694</v>
      </c>
      <c r="HZ32">
        <v>43</v>
      </c>
      <c r="IA32">
        <v>1</v>
      </c>
      <c r="IB32">
        <f>IF(HZ32&lt;(365*2),1,0)</f>
        <v>1</v>
      </c>
      <c r="IC32">
        <f>IF(HZ32&lt;(365*3),1,0)</f>
        <v>1</v>
      </c>
      <c r="IL32">
        <v>0</v>
      </c>
      <c r="IM32">
        <v>0</v>
      </c>
    </row>
    <row r="33" spans="1:247" x14ac:dyDescent="0.35">
      <c r="A33">
        <v>64</v>
      </c>
      <c r="B33">
        <v>2</v>
      </c>
      <c r="C33" s="9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f t="shared" si="0"/>
        <v>0</v>
      </c>
      <c r="M33">
        <v>2</v>
      </c>
      <c r="N33">
        <v>0</v>
      </c>
      <c r="O33">
        <v>0</v>
      </c>
      <c r="P33">
        <v>1</v>
      </c>
      <c r="Q33">
        <f t="shared" si="1"/>
        <v>0</v>
      </c>
      <c r="R33" s="8">
        <v>0.38364843852179098</v>
      </c>
      <c r="S33" s="8">
        <v>0.15665163349734099</v>
      </c>
      <c r="T33">
        <v>0</v>
      </c>
      <c r="U33">
        <v>1</v>
      </c>
      <c r="V33">
        <v>0</v>
      </c>
      <c r="W33">
        <v>0</v>
      </c>
      <c r="X33" s="8">
        <v>0</v>
      </c>
      <c r="Y33">
        <v>1</v>
      </c>
      <c r="Z33" s="8">
        <v>156</v>
      </c>
      <c r="AA33" s="8">
        <v>61</v>
      </c>
      <c r="AB33" s="8">
        <v>96</v>
      </c>
      <c r="AC33">
        <v>1</v>
      </c>
      <c r="AD33" s="8">
        <v>1.9562043795620441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8">
        <v>41</v>
      </c>
      <c r="AL33" s="8">
        <v>79</v>
      </c>
      <c r="AM33" s="6">
        <v>9</v>
      </c>
      <c r="AN33">
        <v>0</v>
      </c>
      <c r="AO33" s="8">
        <v>110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 s="8">
        <v>3</v>
      </c>
      <c r="AW33">
        <v>0</v>
      </c>
      <c r="AX33">
        <v>0</v>
      </c>
      <c r="AY33">
        <v>1</v>
      </c>
      <c r="AZ33" s="8">
        <v>296</v>
      </c>
      <c r="BA33" s="8">
        <v>206</v>
      </c>
      <c r="BB33" t="s">
        <v>217</v>
      </c>
      <c r="BE33" s="2">
        <v>41423</v>
      </c>
      <c r="BF33" s="8"/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7</v>
      </c>
      <c r="BO33">
        <v>2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 s="6">
        <v>1.329658517087789</v>
      </c>
      <c r="CO33" s="8">
        <v>0</v>
      </c>
      <c r="CP33" s="8">
        <v>100</v>
      </c>
      <c r="CQ33" s="8">
        <v>0</v>
      </c>
      <c r="CR33" s="8">
        <v>56</v>
      </c>
      <c r="CS33">
        <v>0</v>
      </c>
      <c r="CT33" s="4">
        <v>0.35897435897435898</v>
      </c>
      <c r="CU33" s="8">
        <v>100</v>
      </c>
      <c r="CV33" s="8">
        <v>54.999999999999993</v>
      </c>
      <c r="CW33" s="8">
        <v>0</v>
      </c>
      <c r="CX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f t="shared" si="2"/>
        <v>0</v>
      </c>
      <c r="EO33">
        <f t="shared" si="3"/>
        <v>0</v>
      </c>
      <c r="EP33">
        <f t="shared" si="4"/>
        <v>0</v>
      </c>
      <c r="EQ33">
        <f t="shared" si="5"/>
        <v>0</v>
      </c>
      <c r="ER33">
        <f t="shared" si="6"/>
        <v>0</v>
      </c>
      <c r="ES33">
        <f t="shared" si="7"/>
        <v>0</v>
      </c>
      <c r="ET33">
        <f t="shared" si="8"/>
        <v>0</v>
      </c>
      <c r="EU33">
        <f t="shared" si="9"/>
        <v>0</v>
      </c>
      <c r="EV33">
        <f t="shared" si="10"/>
        <v>0</v>
      </c>
      <c r="EW33">
        <f t="shared" si="11"/>
        <v>0</v>
      </c>
      <c r="EX33">
        <f t="shared" si="12"/>
        <v>0</v>
      </c>
      <c r="EY33" s="8">
        <v>1.849315068493151</v>
      </c>
      <c r="EZ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HA33">
        <v>0</v>
      </c>
      <c r="HB33">
        <v>0</v>
      </c>
      <c r="HD33">
        <v>0</v>
      </c>
      <c r="HE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f t="shared" si="13"/>
        <v>0</v>
      </c>
      <c r="HT33">
        <v>0</v>
      </c>
      <c r="HU33">
        <v>1</v>
      </c>
      <c r="HV33">
        <v>0</v>
      </c>
      <c r="HW33" s="2">
        <v>41475</v>
      </c>
      <c r="HX33">
        <v>1</v>
      </c>
      <c r="HY33" s="2">
        <v>42688</v>
      </c>
      <c r="HZ33">
        <v>52</v>
      </c>
      <c r="IA33">
        <v>1</v>
      </c>
      <c r="IB33">
        <f>IF(HZ33&lt;(365*2),1,0)</f>
        <v>1</v>
      </c>
      <c r="IC33">
        <f>IF(HZ33&lt;(365*3),1,0)</f>
        <v>1</v>
      </c>
      <c r="IL33">
        <v>0</v>
      </c>
      <c r="IM33">
        <v>0</v>
      </c>
    </row>
    <row r="34" spans="1:247" x14ac:dyDescent="0.35">
      <c r="A34">
        <v>64</v>
      </c>
      <c r="B34">
        <v>2</v>
      </c>
      <c r="C34" s="9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 t="shared" si="0"/>
        <v>0</v>
      </c>
      <c r="M34">
        <v>2</v>
      </c>
      <c r="N34">
        <v>0</v>
      </c>
      <c r="O34">
        <v>0</v>
      </c>
      <c r="P34">
        <v>1</v>
      </c>
      <c r="Q34">
        <f t="shared" si="1"/>
        <v>0</v>
      </c>
      <c r="R34" s="8">
        <v>0.25149246042069529</v>
      </c>
      <c r="S34" s="8">
        <v>0.1402162729786246</v>
      </c>
      <c r="T34">
        <v>0</v>
      </c>
      <c r="U34">
        <v>1</v>
      </c>
      <c r="V34">
        <v>0</v>
      </c>
      <c r="W34">
        <v>0</v>
      </c>
      <c r="X34" s="8">
        <v>0</v>
      </c>
      <c r="Y34">
        <v>1</v>
      </c>
      <c r="Z34" s="8">
        <v>156</v>
      </c>
      <c r="AA34" s="8">
        <v>61</v>
      </c>
      <c r="AB34" s="8">
        <v>96</v>
      </c>
      <c r="AC34">
        <v>1</v>
      </c>
      <c r="AD34" s="8">
        <v>1.984251968503937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8">
        <v>43.5</v>
      </c>
      <c r="AL34" s="8">
        <v>79</v>
      </c>
      <c r="AM34" s="6">
        <v>9</v>
      </c>
      <c r="AN34">
        <v>0</v>
      </c>
      <c r="AO34" s="8">
        <v>110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 s="8">
        <v>3</v>
      </c>
      <c r="AW34">
        <v>0</v>
      </c>
      <c r="AX34">
        <v>0</v>
      </c>
      <c r="AY34">
        <v>1</v>
      </c>
      <c r="AZ34" s="8">
        <v>296</v>
      </c>
      <c r="BA34" s="8">
        <v>219</v>
      </c>
      <c r="BB34" t="s">
        <v>217</v>
      </c>
      <c r="BE34" s="2">
        <v>41423</v>
      </c>
      <c r="BF34" s="8"/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5</v>
      </c>
      <c r="BO34">
        <v>6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1</v>
      </c>
      <c r="CN34" s="6">
        <v>1.4674706459108211</v>
      </c>
      <c r="CO34" s="8">
        <v>0</v>
      </c>
      <c r="CP34" s="8">
        <v>100</v>
      </c>
      <c r="CQ34" s="8">
        <v>0</v>
      </c>
      <c r="CR34" s="8">
        <v>54</v>
      </c>
      <c r="CS34">
        <v>0</v>
      </c>
      <c r="CT34" s="4">
        <v>0.34615384615384615</v>
      </c>
      <c r="CU34" s="8">
        <v>102</v>
      </c>
      <c r="CV34" s="8">
        <v>53</v>
      </c>
      <c r="CW34" s="8">
        <v>0</v>
      </c>
      <c r="CX34">
        <v>1</v>
      </c>
      <c r="CY34" s="2">
        <v>41431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1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f t="shared" si="2"/>
        <v>0</v>
      </c>
      <c r="EO34">
        <f t="shared" si="3"/>
        <v>0</v>
      </c>
      <c r="EP34">
        <f t="shared" si="4"/>
        <v>0</v>
      </c>
      <c r="EQ34">
        <f t="shared" si="5"/>
        <v>0</v>
      </c>
      <c r="ER34">
        <f t="shared" si="6"/>
        <v>0</v>
      </c>
      <c r="ES34">
        <f t="shared" si="7"/>
        <v>0</v>
      </c>
      <c r="ET34">
        <f t="shared" si="8"/>
        <v>0</v>
      </c>
      <c r="EU34">
        <f t="shared" si="9"/>
        <v>0</v>
      </c>
      <c r="EV34">
        <f t="shared" si="10"/>
        <v>0</v>
      </c>
      <c r="EW34">
        <f t="shared" si="11"/>
        <v>0</v>
      </c>
      <c r="EX34">
        <f t="shared" si="12"/>
        <v>0</v>
      </c>
      <c r="EY34" s="8">
        <v>1.8656716417910451</v>
      </c>
      <c r="EZ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HA34">
        <v>0</v>
      </c>
      <c r="HB34">
        <v>0</v>
      </c>
      <c r="HD34">
        <v>0</v>
      </c>
      <c r="HE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f t="shared" ref="HR34:HR65" si="20">HA34</f>
        <v>0</v>
      </c>
      <c r="HT34">
        <v>0</v>
      </c>
      <c r="HU34">
        <v>1</v>
      </c>
      <c r="HV34">
        <v>0</v>
      </c>
      <c r="HW34" s="2">
        <v>41482</v>
      </c>
      <c r="HX34">
        <v>1</v>
      </c>
      <c r="HY34" s="2">
        <v>42688</v>
      </c>
      <c r="HZ34">
        <v>59</v>
      </c>
      <c r="IA34">
        <v>1</v>
      </c>
      <c r="IB34">
        <f>IF(HZ34&lt;(365*2),1,0)</f>
        <v>1</v>
      </c>
      <c r="IC34">
        <f>IF(HZ34&lt;(365*3),1,0)</f>
        <v>1</v>
      </c>
      <c r="IL34">
        <v>0</v>
      </c>
      <c r="IM34">
        <v>0</v>
      </c>
    </row>
    <row r="35" spans="1:247" x14ac:dyDescent="0.35">
      <c r="A35">
        <v>63</v>
      </c>
      <c r="B35">
        <v>2</v>
      </c>
      <c r="C35" s="9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f t="shared" si="0"/>
        <v>0</v>
      </c>
      <c r="M35">
        <v>2</v>
      </c>
      <c r="N35">
        <v>0</v>
      </c>
      <c r="O35">
        <v>0</v>
      </c>
      <c r="P35">
        <v>1</v>
      </c>
      <c r="Q35">
        <f t="shared" si="1"/>
        <v>0</v>
      </c>
      <c r="R35" s="8">
        <v>10</v>
      </c>
      <c r="S35" s="8">
        <v>8.1063626038349337E-2</v>
      </c>
      <c r="T35">
        <v>1</v>
      </c>
      <c r="U35">
        <v>0</v>
      </c>
      <c r="V35">
        <v>1</v>
      </c>
      <c r="W35">
        <v>0</v>
      </c>
      <c r="X35" s="8">
        <v>0.1029599411657479</v>
      </c>
      <c r="Y35">
        <v>0</v>
      </c>
      <c r="Z35" s="8">
        <v>119</v>
      </c>
      <c r="AA35" s="8">
        <v>62</v>
      </c>
      <c r="AB35" s="8">
        <v>94</v>
      </c>
      <c r="AC35">
        <v>1</v>
      </c>
      <c r="AD35" s="8">
        <v>1.9597315436241609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8">
        <v>35.936169419251151</v>
      </c>
      <c r="AL35" s="8">
        <v>104</v>
      </c>
      <c r="AM35" s="6">
        <v>7.3</v>
      </c>
      <c r="AN35">
        <v>0</v>
      </c>
      <c r="AO35" s="8">
        <v>90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 s="8">
        <v>3</v>
      </c>
      <c r="AW35">
        <v>0</v>
      </c>
      <c r="AX35">
        <v>0</v>
      </c>
      <c r="AY35">
        <v>1</v>
      </c>
      <c r="AZ35" s="8">
        <v>203</v>
      </c>
      <c r="BA35" s="8">
        <v>145</v>
      </c>
      <c r="BB35" t="s">
        <v>222</v>
      </c>
      <c r="BC35" t="s">
        <v>232</v>
      </c>
      <c r="BD35" s="2">
        <v>41548</v>
      </c>
      <c r="BE35" s="2">
        <v>41667</v>
      </c>
      <c r="BF35" s="8">
        <v>119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4</v>
      </c>
      <c r="BO35">
        <v>2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 s="6">
        <v>2.2000000000000002</v>
      </c>
      <c r="CO35" s="8">
        <v>20</v>
      </c>
      <c r="CP35" s="8">
        <v>0</v>
      </c>
      <c r="CQ35" s="8">
        <v>80</v>
      </c>
      <c r="CR35" s="8">
        <v>73</v>
      </c>
      <c r="CS35">
        <v>0</v>
      </c>
      <c r="CT35" s="4">
        <v>0.61344537815126055</v>
      </c>
      <c r="CU35" s="8">
        <v>46</v>
      </c>
      <c r="CV35" s="8">
        <v>63.5</v>
      </c>
      <c r="CW35" s="8">
        <v>0</v>
      </c>
      <c r="CX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f t="shared" si="2"/>
        <v>0</v>
      </c>
      <c r="EO35">
        <f t="shared" si="3"/>
        <v>0</v>
      </c>
      <c r="EP35">
        <f t="shared" si="4"/>
        <v>0</v>
      </c>
      <c r="EQ35">
        <f t="shared" si="5"/>
        <v>0</v>
      </c>
      <c r="ER35">
        <f t="shared" si="6"/>
        <v>0</v>
      </c>
      <c r="ES35">
        <f t="shared" si="7"/>
        <v>0</v>
      </c>
      <c r="ET35">
        <f t="shared" si="8"/>
        <v>0</v>
      </c>
      <c r="EU35">
        <f t="shared" si="9"/>
        <v>0</v>
      </c>
      <c r="EV35">
        <f t="shared" si="10"/>
        <v>0</v>
      </c>
      <c r="EW35">
        <f t="shared" si="11"/>
        <v>0</v>
      </c>
      <c r="EX35">
        <f t="shared" si="12"/>
        <v>0</v>
      </c>
      <c r="EY35" s="8">
        <v>1.773333333333333</v>
      </c>
      <c r="EZ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HA35">
        <v>0</v>
      </c>
      <c r="HB35">
        <v>0</v>
      </c>
      <c r="HD35">
        <v>0</v>
      </c>
      <c r="HE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f t="shared" si="20"/>
        <v>0</v>
      </c>
      <c r="HT35">
        <v>0</v>
      </c>
      <c r="HU35">
        <v>1</v>
      </c>
      <c r="HV35">
        <v>0</v>
      </c>
      <c r="HX35">
        <v>1</v>
      </c>
      <c r="HY35" s="2">
        <v>42678</v>
      </c>
      <c r="IL35">
        <v>2</v>
      </c>
      <c r="IM35">
        <v>4</v>
      </c>
    </row>
    <row r="36" spans="1:247" x14ac:dyDescent="0.35">
      <c r="A36">
        <v>74</v>
      </c>
      <c r="B36">
        <v>2</v>
      </c>
      <c r="C36" s="9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f t="shared" si="0"/>
        <v>0</v>
      </c>
      <c r="M36">
        <v>0</v>
      </c>
      <c r="N36">
        <v>1</v>
      </c>
      <c r="O36">
        <v>0</v>
      </c>
      <c r="P36">
        <v>0</v>
      </c>
      <c r="Q36">
        <f t="shared" si="1"/>
        <v>1</v>
      </c>
      <c r="R36" s="8">
        <v>0</v>
      </c>
      <c r="S36" s="8">
        <v>0</v>
      </c>
      <c r="T36">
        <v>0</v>
      </c>
      <c r="U36">
        <v>1</v>
      </c>
      <c r="V36">
        <v>0</v>
      </c>
      <c r="W36">
        <v>0</v>
      </c>
      <c r="X36" s="8">
        <v>0</v>
      </c>
      <c r="Y36">
        <v>0</v>
      </c>
      <c r="Z36" s="8">
        <v>110</v>
      </c>
      <c r="AA36" s="8">
        <v>51</v>
      </c>
      <c r="AB36" s="8">
        <v>98</v>
      </c>
      <c r="AC36">
        <v>0</v>
      </c>
      <c r="AD36" s="8">
        <v>1.787234042553191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 s="8">
        <v>20</v>
      </c>
      <c r="AL36" s="8">
        <v>54</v>
      </c>
      <c r="AM36" s="6">
        <v>6.5</v>
      </c>
      <c r="AN36">
        <v>1</v>
      </c>
      <c r="AO36" s="8">
        <v>7</v>
      </c>
      <c r="AP36">
        <v>5</v>
      </c>
      <c r="AQ36">
        <v>1</v>
      </c>
      <c r="AR36">
        <v>0</v>
      </c>
      <c r="AS36">
        <v>0</v>
      </c>
      <c r="AT36">
        <v>0</v>
      </c>
      <c r="AU36">
        <v>1</v>
      </c>
      <c r="AV36" s="8">
        <v>3</v>
      </c>
      <c r="AW36">
        <v>0</v>
      </c>
      <c r="AX36">
        <v>0</v>
      </c>
      <c r="AY36">
        <v>1</v>
      </c>
      <c r="AZ36" s="8">
        <v>34</v>
      </c>
      <c r="BA36" s="8">
        <v>34</v>
      </c>
      <c r="BB36" t="s">
        <v>234</v>
      </c>
      <c r="BC36" t="s">
        <v>232</v>
      </c>
      <c r="BD36" s="2">
        <v>42415</v>
      </c>
      <c r="BE36" s="2">
        <v>42462</v>
      </c>
      <c r="BF36" s="8">
        <v>47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4</v>
      </c>
      <c r="BO36">
        <v>2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 s="6">
        <v>0.2</v>
      </c>
      <c r="CO36" s="8">
        <v>0</v>
      </c>
      <c r="CP36" s="8">
        <v>0</v>
      </c>
      <c r="CQ36" s="8">
        <v>100</v>
      </c>
      <c r="CR36" s="8">
        <v>90</v>
      </c>
      <c r="CS36">
        <v>0</v>
      </c>
      <c r="CT36" s="4">
        <v>0.81818181818181823</v>
      </c>
      <c r="CU36" s="8">
        <v>20</v>
      </c>
      <c r="CV36" s="8">
        <v>129</v>
      </c>
      <c r="CW36" s="8">
        <v>1</v>
      </c>
      <c r="CX36">
        <v>1</v>
      </c>
      <c r="CY36" s="2">
        <v>42538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f t="shared" si="2"/>
        <v>0</v>
      </c>
      <c r="EO36">
        <f t="shared" si="3"/>
        <v>0</v>
      </c>
      <c r="EP36">
        <f t="shared" si="4"/>
        <v>0</v>
      </c>
      <c r="EQ36">
        <f t="shared" si="5"/>
        <v>0</v>
      </c>
      <c r="ER36">
        <f t="shared" si="6"/>
        <v>0</v>
      </c>
      <c r="ES36">
        <f t="shared" si="7"/>
        <v>1</v>
      </c>
      <c r="ET36">
        <f t="shared" si="8"/>
        <v>1</v>
      </c>
      <c r="EU36">
        <f t="shared" si="9"/>
        <v>0</v>
      </c>
      <c r="EV36">
        <f t="shared" si="10"/>
        <v>1</v>
      </c>
      <c r="EW36">
        <f t="shared" si="11"/>
        <v>1</v>
      </c>
      <c r="EX36">
        <f t="shared" si="12"/>
        <v>0</v>
      </c>
      <c r="EY36" s="8">
        <v>1.947368421052631</v>
      </c>
      <c r="EZ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HA36">
        <v>0</v>
      </c>
      <c r="HB36">
        <v>0</v>
      </c>
      <c r="HD36">
        <v>0</v>
      </c>
      <c r="HE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f t="shared" si="20"/>
        <v>0</v>
      </c>
      <c r="HT36">
        <v>0</v>
      </c>
      <c r="HU36">
        <v>1</v>
      </c>
      <c r="HV36">
        <v>0</v>
      </c>
      <c r="HX36">
        <v>1</v>
      </c>
      <c r="HY36" s="2">
        <v>42629</v>
      </c>
      <c r="IL36">
        <v>2</v>
      </c>
      <c r="IM36">
        <v>4</v>
      </c>
    </row>
    <row r="37" spans="1:247" x14ac:dyDescent="0.35">
      <c r="A37">
        <v>78</v>
      </c>
      <c r="B37">
        <v>1</v>
      </c>
      <c r="C37" s="9">
        <v>2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f t="shared" si="0"/>
        <v>1</v>
      </c>
      <c r="M37">
        <v>1</v>
      </c>
      <c r="N37">
        <v>0</v>
      </c>
      <c r="O37">
        <v>1</v>
      </c>
      <c r="P37">
        <v>0</v>
      </c>
      <c r="Q37">
        <f t="shared" si="1"/>
        <v>1</v>
      </c>
      <c r="R37" s="8">
        <v>0</v>
      </c>
      <c r="S37" s="8">
        <v>0.1243624573429369</v>
      </c>
      <c r="T37">
        <v>2</v>
      </c>
      <c r="U37">
        <v>0</v>
      </c>
      <c r="V37">
        <v>0</v>
      </c>
      <c r="W37">
        <v>1</v>
      </c>
      <c r="X37" s="8">
        <v>0.20056668046225851</v>
      </c>
      <c r="Y37">
        <v>1</v>
      </c>
      <c r="Z37" s="8">
        <v>148</v>
      </c>
      <c r="AA37" s="8">
        <v>45</v>
      </c>
      <c r="AB37" s="8">
        <v>97</v>
      </c>
      <c r="AC37">
        <v>0</v>
      </c>
      <c r="AD37" s="8">
        <v>1.7984496124031011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 s="8">
        <v>39</v>
      </c>
      <c r="AL37" s="8">
        <v>57</v>
      </c>
      <c r="AM37" s="6">
        <v>7.8</v>
      </c>
      <c r="AN37">
        <v>0</v>
      </c>
      <c r="AO37" s="8">
        <v>102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 s="8">
        <v>3</v>
      </c>
      <c r="AW37">
        <v>0</v>
      </c>
      <c r="AX37">
        <v>0</v>
      </c>
      <c r="AY37">
        <v>1</v>
      </c>
      <c r="AZ37" s="8">
        <v>193</v>
      </c>
      <c r="BA37" s="8">
        <v>167</v>
      </c>
      <c r="BB37" t="s">
        <v>220</v>
      </c>
      <c r="BD37" s="2">
        <v>41483</v>
      </c>
      <c r="BE37" s="2">
        <v>41500</v>
      </c>
      <c r="BF37" s="8">
        <v>17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5</v>
      </c>
      <c r="BO37">
        <v>10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3</v>
      </c>
      <c r="CJ37">
        <v>1</v>
      </c>
      <c r="CK37">
        <v>1</v>
      </c>
      <c r="CL37">
        <v>1</v>
      </c>
      <c r="CM37">
        <v>0</v>
      </c>
      <c r="CN37" s="6">
        <v>0.6</v>
      </c>
      <c r="CO37" s="8">
        <v>0</v>
      </c>
      <c r="CP37" s="8">
        <v>0</v>
      </c>
      <c r="CQ37" s="8">
        <v>100</v>
      </c>
      <c r="CR37" s="8">
        <v>54</v>
      </c>
      <c r="CS37">
        <v>0</v>
      </c>
      <c r="CT37" s="4">
        <v>0.36486486486486486</v>
      </c>
      <c r="CU37" s="8">
        <v>94</v>
      </c>
      <c r="CV37" s="8">
        <v>70</v>
      </c>
      <c r="CW37" s="8">
        <v>0</v>
      </c>
      <c r="CX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f t="shared" si="2"/>
        <v>0</v>
      </c>
      <c r="EO37">
        <f t="shared" si="3"/>
        <v>0</v>
      </c>
      <c r="EP37">
        <f t="shared" si="4"/>
        <v>0</v>
      </c>
      <c r="EQ37">
        <f t="shared" si="5"/>
        <v>0</v>
      </c>
      <c r="ER37">
        <f t="shared" si="6"/>
        <v>0</v>
      </c>
      <c r="ES37">
        <f t="shared" si="7"/>
        <v>0</v>
      </c>
      <c r="ET37">
        <f t="shared" si="8"/>
        <v>0</v>
      </c>
      <c r="EU37">
        <f t="shared" si="9"/>
        <v>0</v>
      </c>
      <c r="EV37">
        <f t="shared" si="10"/>
        <v>0</v>
      </c>
      <c r="EW37">
        <f t="shared" si="11"/>
        <v>0</v>
      </c>
      <c r="EX37">
        <f t="shared" si="12"/>
        <v>0</v>
      </c>
      <c r="EY37" s="8">
        <v>1.8656716417910451</v>
      </c>
      <c r="EZ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HA37">
        <v>0</v>
      </c>
      <c r="HB37">
        <v>0</v>
      </c>
      <c r="HD37">
        <v>0</v>
      </c>
      <c r="HE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f t="shared" si="20"/>
        <v>0</v>
      </c>
      <c r="HT37">
        <v>0</v>
      </c>
      <c r="HU37">
        <v>1</v>
      </c>
      <c r="HV37">
        <v>0</v>
      </c>
      <c r="HW37" s="2">
        <v>41573</v>
      </c>
      <c r="HX37">
        <v>1</v>
      </c>
      <c r="HY37" s="2">
        <v>42612</v>
      </c>
      <c r="HZ37">
        <v>73</v>
      </c>
      <c r="IA37">
        <v>1</v>
      </c>
      <c r="IB37">
        <f>IF(HZ37&lt;(365*2),1,0)</f>
        <v>1</v>
      </c>
      <c r="IC37">
        <f>IF(HZ37&lt;(365*3),1,0)</f>
        <v>1</v>
      </c>
      <c r="IL37">
        <v>0</v>
      </c>
      <c r="IM37">
        <v>0</v>
      </c>
    </row>
    <row r="38" spans="1:247" x14ac:dyDescent="0.35">
      <c r="A38">
        <v>78</v>
      </c>
      <c r="B38">
        <v>1</v>
      </c>
      <c r="C38" s="9">
        <v>2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f t="shared" si="0"/>
        <v>1</v>
      </c>
      <c r="M38">
        <v>1</v>
      </c>
      <c r="N38">
        <v>0</v>
      </c>
      <c r="O38">
        <v>1</v>
      </c>
      <c r="P38">
        <v>0</v>
      </c>
      <c r="Q38">
        <f t="shared" si="1"/>
        <v>1</v>
      </c>
      <c r="R38" s="8">
        <v>0</v>
      </c>
      <c r="S38" s="8">
        <v>0.14010054690765439</v>
      </c>
      <c r="T38">
        <v>2</v>
      </c>
      <c r="U38">
        <v>0</v>
      </c>
      <c r="V38">
        <v>0</v>
      </c>
      <c r="W38">
        <v>1</v>
      </c>
      <c r="X38" s="8">
        <v>0.2339786273304279</v>
      </c>
      <c r="Y38">
        <v>1</v>
      </c>
      <c r="Z38" s="8">
        <v>148</v>
      </c>
      <c r="AA38" s="8">
        <v>45</v>
      </c>
      <c r="AB38" s="8">
        <v>97</v>
      </c>
      <c r="AC38">
        <v>0</v>
      </c>
      <c r="AD38" s="8">
        <v>1.864661654135338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 s="8">
        <v>39</v>
      </c>
      <c r="AL38" s="8">
        <v>56</v>
      </c>
      <c r="AM38" s="6">
        <v>8.5</v>
      </c>
      <c r="AN38">
        <v>0</v>
      </c>
      <c r="AO38" s="8">
        <v>101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 s="8">
        <v>3</v>
      </c>
      <c r="AW38">
        <v>0</v>
      </c>
      <c r="AX38">
        <v>0</v>
      </c>
      <c r="AY38">
        <v>1</v>
      </c>
      <c r="AZ38" s="8">
        <v>189</v>
      </c>
      <c r="BA38" s="8">
        <v>157</v>
      </c>
      <c r="BB38" t="s">
        <v>220</v>
      </c>
      <c r="BD38" s="2">
        <v>41381</v>
      </c>
      <c r="BE38" s="2">
        <v>41401</v>
      </c>
      <c r="BF38" s="8">
        <v>20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7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1</v>
      </c>
      <c r="CN38" s="6">
        <v>0.04</v>
      </c>
      <c r="CO38" s="8">
        <v>0</v>
      </c>
      <c r="CP38" s="8">
        <v>0</v>
      </c>
      <c r="CQ38" s="8">
        <v>100</v>
      </c>
      <c r="CR38" s="8">
        <v>70</v>
      </c>
      <c r="CS38">
        <v>0</v>
      </c>
      <c r="CT38" s="4">
        <v>0.47297297297297297</v>
      </c>
      <c r="CU38" s="8">
        <v>78</v>
      </c>
      <c r="CV38" s="8">
        <v>54</v>
      </c>
      <c r="CW38" s="8">
        <v>1</v>
      </c>
      <c r="CX38">
        <v>1</v>
      </c>
      <c r="CY38" s="2">
        <v>41628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f t="shared" si="2"/>
        <v>1</v>
      </c>
      <c r="EO38">
        <f t="shared" si="3"/>
        <v>0</v>
      </c>
      <c r="EP38">
        <f t="shared" si="4"/>
        <v>1</v>
      </c>
      <c r="EQ38">
        <f t="shared" si="5"/>
        <v>0</v>
      </c>
      <c r="ER38">
        <f t="shared" si="6"/>
        <v>0</v>
      </c>
      <c r="ES38">
        <f t="shared" si="7"/>
        <v>1</v>
      </c>
      <c r="ET38">
        <f t="shared" si="8"/>
        <v>1</v>
      </c>
      <c r="EU38">
        <f t="shared" si="9"/>
        <v>1</v>
      </c>
      <c r="EV38">
        <f t="shared" si="10"/>
        <v>0</v>
      </c>
      <c r="EW38">
        <f t="shared" si="11"/>
        <v>0</v>
      </c>
      <c r="EX38">
        <f t="shared" si="12"/>
        <v>1</v>
      </c>
      <c r="EY38" s="8">
        <v>1.9859154929577461</v>
      </c>
      <c r="EZ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HA38">
        <v>0</v>
      </c>
      <c r="HB38">
        <v>0</v>
      </c>
      <c r="HD38">
        <v>0</v>
      </c>
      <c r="HE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f t="shared" si="20"/>
        <v>0</v>
      </c>
      <c r="HT38">
        <v>0</v>
      </c>
      <c r="HU38">
        <v>1</v>
      </c>
      <c r="HV38">
        <v>0</v>
      </c>
      <c r="HX38">
        <v>1</v>
      </c>
      <c r="HY38" s="2">
        <v>42612</v>
      </c>
      <c r="IL38">
        <v>2</v>
      </c>
      <c r="IM38">
        <v>4</v>
      </c>
    </row>
    <row r="39" spans="1:247" x14ac:dyDescent="0.35">
      <c r="A39">
        <v>75</v>
      </c>
      <c r="B39">
        <v>1</v>
      </c>
      <c r="C39" s="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f t="shared" si="0"/>
        <v>0</v>
      </c>
      <c r="M39">
        <v>0</v>
      </c>
      <c r="N39">
        <v>1</v>
      </c>
      <c r="O39">
        <v>0</v>
      </c>
      <c r="P39">
        <v>0</v>
      </c>
      <c r="Q39">
        <f t="shared" si="1"/>
        <v>1</v>
      </c>
      <c r="R39" s="8">
        <v>0</v>
      </c>
      <c r="S39" s="8">
        <v>0</v>
      </c>
      <c r="T39">
        <v>2</v>
      </c>
      <c r="U39">
        <v>0</v>
      </c>
      <c r="V39">
        <v>0</v>
      </c>
      <c r="W39">
        <v>1</v>
      </c>
      <c r="X39" s="8">
        <v>14</v>
      </c>
      <c r="Y39">
        <v>1</v>
      </c>
      <c r="Z39" s="8">
        <v>158</v>
      </c>
      <c r="AA39" s="8">
        <v>82</v>
      </c>
      <c r="AB39" s="8">
        <v>96</v>
      </c>
      <c r="AC39">
        <v>0</v>
      </c>
      <c r="AD39" s="8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8">
        <v>44.999999999999993</v>
      </c>
      <c r="AL39" s="8">
        <v>56</v>
      </c>
      <c r="AM39" s="6">
        <v>10</v>
      </c>
      <c r="AN39">
        <v>0</v>
      </c>
      <c r="AO39" s="8">
        <v>69.5</v>
      </c>
      <c r="AQ39">
        <v>1</v>
      </c>
      <c r="AR39">
        <v>0</v>
      </c>
      <c r="AS39">
        <v>0</v>
      </c>
      <c r="AT39">
        <v>0</v>
      </c>
      <c r="AU39">
        <v>0</v>
      </c>
      <c r="AV39" s="8">
        <v>1</v>
      </c>
      <c r="AW39">
        <v>1</v>
      </c>
      <c r="AX39">
        <v>0</v>
      </c>
      <c r="AY39">
        <v>0</v>
      </c>
      <c r="AZ39" s="8">
        <v>750</v>
      </c>
      <c r="BA39" s="8">
        <v>750</v>
      </c>
      <c r="BC39" t="s">
        <v>232</v>
      </c>
      <c r="BD39" s="2">
        <v>41642</v>
      </c>
      <c r="BE39" s="2">
        <v>41661</v>
      </c>
      <c r="BF39" s="8">
        <v>19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3</v>
      </c>
      <c r="CJ39">
        <v>1</v>
      </c>
      <c r="CK39">
        <v>1</v>
      </c>
      <c r="CL39">
        <v>1</v>
      </c>
      <c r="CM39">
        <v>0</v>
      </c>
      <c r="CN39" s="6">
        <v>12</v>
      </c>
      <c r="CO39" s="8">
        <v>0</v>
      </c>
      <c r="CP39" s="8">
        <v>0</v>
      </c>
      <c r="CQ39" s="8">
        <v>100</v>
      </c>
      <c r="CR39" s="8">
        <v>98.115029999996437</v>
      </c>
      <c r="CS39">
        <v>0</v>
      </c>
      <c r="CT39" s="4">
        <v>0.62098120253162303</v>
      </c>
      <c r="CU39" s="8">
        <v>59.884970000003563</v>
      </c>
      <c r="CV39" s="8">
        <v>92.5</v>
      </c>
      <c r="CW39" s="8">
        <v>0</v>
      </c>
      <c r="CX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f t="shared" si="2"/>
        <v>0</v>
      </c>
      <c r="EO39">
        <f t="shared" si="3"/>
        <v>0</v>
      </c>
      <c r="EP39">
        <f t="shared" si="4"/>
        <v>0</v>
      </c>
      <c r="EQ39">
        <f t="shared" si="5"/>
        <v>0</v>
      </c>
      <c r="ER39">
        <f t="shared" si="6"/>
        <v>0</v>
      </c>
      <c r="ES39">
        <f t="shared" si="7"/>
        <v>0</v>
      </c>
      <c r="ET39">
        <f t="shared" si="8"/>
        <v>0</v>
      </c>
      <c r="EU39">
        <f t="shared" si="9"/>
        <v>0</v>
      </c>
      <c r="EV39">
        <f t="shared" si="10"/>
        <v>0</v>
      </c>
      <c r="EW39">
        <f t="shared" si="11"/>
        <v>0</v>
      </c>
      <c r="EX39">
        <f t="shared" si="12"/>
        <v>0</v>
      </c>
      <c r="EY39" s="8">
        <v>1.828571428571429</v>
      </c>
      <c r="EZ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HA39">
        <v>0</v>
      </c>
      <c r="HB39">
        <v>0</v>
      </c>
      <c r="HD39">
        <v>0</v>
      </c>
      <c r="HE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f t="shared" si="20"/>
        <v>0</v>
      </c>
      <c r="HT39">
        <v>0</v>
      </c>
      <c r="HU39">
        <v>1</v>
      </c>
      <c r="HV39">
        <v>0</v>
      </c>
      <c r="HW39" s="2">
        <v>41704</v>
      </c>
      <c r="HX39">
        <v>1</v>
      </c>
      <c r="HY39" s="2">
        <v>42609</v>
      </c>
      <c r="HZ39">
        <v>43</v>
      </c>
      <c r="IA39">
        <v>1</v>
      </c>
      <c r="IB39">
        <f t="shared" ref="IB39:IB50" si="21">IF(HZ39&lt;(365*2),1,0)</f>
        <v>1</v>
      </c>
      <c r="IC39">
        <f t="shared" ref="IC39:IC50" si="22">IF(HZ39&lt;(365*3),1,0)</f>
        <v>1</v>
      </c>
      <c r="IL39">
        <v>0</v>
      </c>
      <c r="IM39">
        <v>0</v>
      </c>
    </row>
    <row r="40" spans="1:247" x14ac:dyDescent="0.35">
      <c r="A40">
        <v>61</v>
      </c>
      <c r="B40">
        <v>2</v>
      </c>
      <c r="C40" s="9">
        <v>2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f t="shared" si="0"/>
        <v>1</v>
      </c>
      <c r="M40">
        <v>1</v>
      </c>
      <c r="N40">
        <v>0</v>
      </c>
      <c r="O40">
        <v>1</v>
      </c>
      <c r="P40">
        <v>0</v>
      </c>
      <c r="Q40">
        <f t="shared" si="1"/>
        <v>1</v>
      </c>
      <c r="R40" s="8">
        <v>0</v>
      </c>
      <c r="S40" s="8">
        <v>0.14030524519029369</v>
      </c>
      <c r="T40">
        <v>2</v>
      </c>
      <c r="U40">
        <v>0</v>
      </c>
      <c r="V40">
        <v>0</v>
      </c>
      <c r="W40">
        <v>1</v>
      </c>
      <c r="X40" s="8">
        <v>0.18659376067958791</v>
      </c>
      <c r="Y40">
        <v>1</v>
      </c>
      <c r="Z40" s="8">
        <v>166</v>
      </c>
      <c r="AA40" s="8">
        <v>89</v>
      </c>
      <c r="AB40" s="8">
        <v>98</v>
      </c>
      <c r="AC40">
        <v>1</v>
      </c>
      <c r="AD40" s="8">
        <v>1.848275862068965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8">
        <v>44.048837822560557</v>
      </c>
      <c r="AL40" s="8">
        <v>75</v>
      </c>
      <c r="AM40" s="6">
        <v>10.1</v>
      </c>
      <c r="AN40">
        <v>0</v>
      </c>
      <c r="AO40" s="8">
        <v>41</v>
      </c>
      <c r="AP40">
        <v>3</v>
      </c>
      <c r="AQ40">
        <v>1</v>
      </c>
      <c r="AR40">
        <v>0</v>
      </c>
      <c r="AS40">
        <v>1</v>
      </c>
      <c r="AT40">
        <v>0</v>
      </c>
      <c r="AU40">
        <v>0</v>
      </c>
      <c r="AV40" s="8">
        <v>3</v>
      </c>
      <c r="AW40">
        <v>0</v>
      </c>
      <c r="AX40">
        <v>0</v>
      </c>
      <c r="AY40">
        <v>1</v>
      </c>
      <c r="AZ40" s="8">
        <v>202</v>
      </c>
      <c r="BA40" s="8">
        <v>145.5</v>
      </c>
      <c r="BB40" t="s">
        <v>256</v>
      </c>
      <c r="BD40" s="2">
        <v>41718</v>
      </c>
      <c r="BE40" s="2">
        <v>41781</v>
      </c>
      <c r="BF40" s="8">
        <v>63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2</v>
      </c>
      <c r="BO40">
        <v>6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1</v>
      </c>
      <c r="CN40" s="6">
        <v>1.6</v>
      </c>
      <c r="CO40" s="8">
        <v>50</v>
      </c>
      <c r="CP40" s="8">
        <v>50</v>
      </c>
      <c r="CQ40" s="8">
        <v>0</v>
      </c>
      <c r="CR40" s="8">
        <v>55</v>
      </c>
      <c r="CS40">
        <v>0</v>
      </c>
      <c r="CT40" s="4">
        <v>0.33132530120481929</v>
      </c>
      <c r="CU40" s="8">
        <v>111</v>
      </c>
      <c r="CV40" s="8">
        <v>77.5</v>
      </c>
      <c r="CW40" s="8">
        <v>1</v>
      </c>
      <c r="CX40">
        <v>1</v>
      </c>
      <c r="CY40" s="2">
        <v>41825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f t="shared" si="2"/>
        <v>1</v>
      </c>
      <c r="EO40">
        <f t="shared" si="3"/>
        <v>1</v>
      </c>
      <c r="EP40">
        <f t="shared" si="4"/>
        <v>1</v>
      </c>
      <c r="EQ40">
        <f t="shared" si="5"/>
        <v>1</v>
      </c>
      <c r="ER40">
        <f t="shared" si="6"/>
        <v>1</v>
      </c>
      <c r="ES40">
        <f t="shared" si="7"/>
        <v>1</v>
      </c>
      <c r="ET40">
        <f t="shared" si="8"/>
        <v>1</v>
      </c>
      <c r="EU40">
        <f t="shared" si="9"/>
        <v>0</v>
      </c>
      <c r="EV40">
        <f t="shared" si="10"/>
        <v>0</v>
      </c>
      <c r="EW40">
        <f t="shared" si="11"/>
        <v>0</v>
      </c>
      <c r="EX40">
        <f t="shared" si="12"/>
        <v>1</v>
      </c>
      <c r="EY40" s="8">
        <v>1.5</v>
      </c>
      <c r="EZ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HA40">
        <v>0</v>
      </c>
      <c r="HB40">
        <v>0</v>
      </c>
      <c r="HD40">
        <v>0</v>
      </c>
      <c r="HE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f t="shared" si="20"/>
        <v>0</v>
      </c>
      <c r="HS40" t="s">
        <v>259</v>
      </c>
      <c r="HT40">
        <v>0</v>
      </c>
      <c r="HU40">
        <v>1</v>
      </c>
      <c r="HV40">
        <v>0</v>
      </c>
      <c r="HW40" s="2">
        <v>41985</v>
      </c>
      <c r="HX40">
        <v>1</v>
      </c>
      <c r="HY40" s="2">
        <v>42569</v>
      </c>
      <c r="HZ40">
        <v>204</v>
      </c>
      <c r="IA40">
        <v>1</v>
      </c>
      <c r="IB40">
        <f t="shared" si="21"/>
        <v>1</v>
      </c>
      <c r="IC40">
        <f t="shared" si="22"/>
        <v>1</v>
      </c>
      <c r="IL40">
        <v>0</v>
      </c>
      <c r="IM40">
        <v>0</v>
      </c>
    </row>
    <row r="41" spans="1:247" x14ac:dyDescent="0.35">
      <c r="A41">
        <v>75</v>
      </c>
      <c r="B41">
        <v>1</v>
      </c>
      <c r="C41" s="9">
        <v>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f t="shared" si="0"/>
        <v>0</v>
      </c>
      <c r="M41">
        <v>0</v>
      </c>
      <c r="N41">
        <v>1</v>
      </c>
      <c r="O41">
        <v>0</v>
      </c>
      <c r="P41">
        <v>0</v>
      </c>
      <c r="Q41">
        <f t="shared" si="1"/>
        <v>1</v>
      </c>
      <c r="R41" s="8">
        <v>0</v>
      </c>
      <c r="S41" s="8">
        <v>0</v>
      </c>
      <c r="T41">
        <v>0</v>
      </c>
      <c r="U41">
        <v>1</v>
      </c>
      <c r="V41">
        <v>0</v>
      </c>
      <c r="W41">
        <v>0</v>
      </c>
      <c r="X41" s="8">
        <v>0</v>
      </c>
      <c r="Y41">
        <v>0</v>
      </c>
      <c r="Z41" s="8">
        <v>139</v>
      </c>
      <c r="AA41" s="8">
        <v>94</v>
      </c>
      <c r="AB41" s="8">
        <v>95</v>
      </c>
      <c r="AC41">
        <v>0</v>
      </c>
      <c r="AD41" s="8">
        <v>2.1304347826086958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 s="8">
        <v>35</v>
      </c>
      <c r="AL41" s="8">
        <v>40</v>
      </c>
      <c r="AM41" s="6">
        <v>7.9</v>
      </c>
      <c r="AN41">
        <v>0</v>
      </c>
      <c r="AO41" s="8">
        <v>60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 s="8">
        <v>3</v>
      </c>
      <c r="AW41">
        <v>0</v>
      </c>
      <c r="AX41">
        <v>0</v>
      </c>
      <c r="AY41">
        <v>1</v>
      </c>
      <c r="AZ41" s="8">
        <v>269</v>
      </c>
      <c r="BA41" s="8">
        <v>238</v>
      </c>
      <c r="BD41" s="2">
        <v>41593</v>
      </c>
      <c r="BE41" s="2">
        <v>41678</v>
      </c>
      <c r="BF41" s="8">
        <v>85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</v>
      </c>
      <c r="BO41">
        <v>2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 s="6">
        <v>0.4</v>
      </c>
      <c r="CO41" s="8">
        <v>0</v>
      </c>
      <c r="CP41" s="8">
        <v>0</v>
      </c>
      <c r="CQ41" s="8">
        <v>100</v>
      </c>
      <c r="CR41" s="8">
        <v>111</v>
      </c>
      <c r="CS41">
        <v>0</v>
      </c>
      <c r="CT41" s="4">
        <v>0.79856115107913672</v>
      </c>
      <c r="CU41" s="8">
        <v>28</v>
      </c>
      <c r="CV41" s="8">
        <v>114</v>
      </c>
      <c r="CW41" s="8">
        <v>0</v>
      </c>
      <c r="CX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f t="shared" si="2"/>
        <v>0</v>
      </c>
      <c r="EO41">
        <f t="shared" si="3"/>
        <v>0</v>
      </c>
      <c r="EP41">
        <f t="shared" si="4"/>
        <v>0</v>
      </c>
      <c r="EQ41">
        <f t="shared" si="5"/>
        <v>0</v>
      </c>
      <c r="ER41">
        <f t="shared" si="6"/>
        <v>0</v>
      </c>
      <c r="ES41">
        <f t="shared" si="7"/>
        <v>0</v>
      </c>
      <c r="ET41">
        <f t="shared" si="8"/>
        <v>0</v>
      </c>
      <c r="EU41">
        <f t="shared" si="9"/>
        <v>0</v>
      </c>
      <c r="EV41">
        <f t="shared" si="10"/>
        <v>0</v>
      </c>
      <c r="EW41">
        <f t="shared" si="11"/>
        <v>0</v>
      </c>
      <c r="EX41">
        <f t="shared" si="12"/>
        <v>0</v>
      </c>
      <c r="EY41" s="8">
        <v>1.9</v>
      </c>
      <c r="EZ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HA41">
        <v>0</v>
      </c>
      <c r="HB41">
        <v>0</v>
      </c>
      <c r="HD41">
        <v>0</v>
      </c>
      <c r="HE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f t="shared" si="20"/>
        <v>0</v>
      </c>
      <c r="HT41">
        <v>0</v>
      </c>
      <c r="HU41">
        <v>1</v>
      </c>
      <c r="HV41">
        <v>0</v>
      </c>
      <c r="HW41" s="2">
        <v>41712</v>
      </c>
      <c r="HX41">
        <v>1</v>
      </c>
      <c r="HY41" s="2">
        <v>42448</v>
      </c>
      <c r="HZ41">
        <v>34</v>
      </c>
      <c r="IA41">
        <v>1</v>
      </c>
      <c r="IB41">
        <f t="shared" si="21"/>
        <v>1</v>
      </c>
      <c r="IC41">
        <f t="shared" si="22"/>
        <v>1</v>
      </c>
      <c r="IL41">
        <v>0</v>
      </c>
      <c r="IM41">
        <v>0</v>
      </c>
    </row>
    <row r="42" spans="1:247" x14ac:dyDescent="0.35">
      <c r="A42">
        <v>74</v>
      </c>
      <c r="B42">
        <v>2</v>
      </c>
      <c r="C42" s="9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f t="shared" si="0"/>
        <v>0</v>
      </c>
      <c r="M42">
        <v>2</v>
      </c>
      <c r="N42">
        <v>0</v>
      </c>
      <c r="O42">
        <v>0</v>
      </c>
      <c r="P42">
        <v>1</v>
      </c>
      <c r="Q42">
        <f t="shared" si="1"/>
        <v>0</v>
      </c>
      <c r="R42" s="8">
        <v>7</v>
      </c>
      <c r="S42" s="8">
        <v>3.1826861871419483E-2</v>
      </c>
      <c r="T42">
        <v>0</v>
      </c>
      <c r="U42">
        <v>1</v>
      </c>
      <c r="V42">
        <v>0</v>
      </c>
      <c r="W42">
        <v>0</v>
      </c>
      <c r="X42" s="8">
        <v>0</v>
      </c>
      <c r="Y42">
        <v>1</v>
      </c>
      <c r="Z42" s="8">
        <v>155</v>
      </c>
      <c r="AA42" s="8">
        <v>56</v>
      </c>
      <c r="AB42" s="8">
        <v>99</v>
      </c>
      <c r="AC42">
        <v>0</v>
      </c>
      <c r="AD42" s="8">
        <v>1.7482517482517479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8">
        <v>43.824608579619721</v>
      </c>
      <c r="AL42" s="8">
        <v>67</v>
      </c>
      <c r="AM42" s="6">
        <v>8.6999999999999993</v>
      </c>
      <c r="AN42">
        <v>0</v>
      </c>
      <c r="AO42" s="8">
        <v>83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 s="8">
        <v>3</v>
      </c>
      <c r="AW42">
        <v>0</v>
      </c>
      <c r="AX42">
        <v>0</v>
      </c>
      <c r="AY42">
        <v>1</v>
      </c>
      <c r="AZ42" s="8">
        <v>222</v>
      </c>
      <c r="BA42" s="8">
        <v>122</v>
      </c>
      <c r="BB42" t="s">
        <v>220</v>
      </c>
      <c r="BE42" s="2">
        <v>41653</v>
      </c>
      <c r="BF42" s="8"/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7</v>
      </c>
      <c r="BO42">
        <v>14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1</v>
      </c>
      <c r="CN42" s="6">
        <v>1</v>
      </c>
      <c r="CO42" s="8">
        <v>100</v>
      </c>
      <c r="CP42" s="8">
        <v>0</v>
      </c>
      <c r="CQ42" s="8">
        <v>0</v>
      </c>
      <c r="CR42" s="8">
        <v>37</v>
      </c>
      <c r="CS42">
        <v>1</v>
      </c>
      <c r="CT42" s="4">
        <v>0.23870967741935484</v>
      </c>
      <c r="CU42" s="8">
        <v>118</v>
      </c>
      <c r="CV42" s="8">
        <v>88</v>
      </c>
      <c r="CW42" s="8">
        <v>1</v>
      </c>
      <c r="CX42">
        <v>1</v>
      </c>
      <c r="CY42" s="2">
        <v>41689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f t="shared" si="2"/>
        <v>0</v>
      </c>
      <c r="EO42">
        <f t="shared" si="3"/>
        <v>0</v>
      </c>
      <c r="EP42">
        <f t="shared" si="4"/>
        <v>0</v>
      </c>
      <c r="EQ42">
        <f t="shared" si="5"/>
        <v>0</v>
      </c>
      <c r="ER42">
        <f t="shared" si="6"/>
        <v>0</v>
      </c>
      <c r="ES42">
        <f t="shared" si="7"/>
        <v>1</v>
      </c>
      <c r="ET42">
        <f t="shared" si="8"/>
        <v>1</v>
      </c>
      <c r="EU42">
        <f t="shared" si="9"/>
        <v>0</v>
      </c>
      <c r="EV42">
        <f t="shared" si="10"/>
        <v>1</v>
      </c>
      <c r="EW42">
        <f t="shared" si="11"/>
        <v>1</v>
      </c>
      <c r="EX42">
        <f t="shared" si="12"/>
        <v>0</v>
      </c>
      <c r="EY42" s="8">
        <v>1.8611111111111109</v>
      </c>
      <c r="EZ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HA42">
        <v>0</v>
      </c>
      <c r="HB42">
        <v>0</v>
      </c>
      <c r="HD42">
        <v>0</v>
      </c>
      <c r="HE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f t="shared" si="20"/>
        <v>0</v>
      </c>
      <c r="HS42" t="s">
        <v>284</v>
      </c>
      <c r="HT42">
        <v>0</v>
      </c>
      <c r="HU42">
        <v>1</v>
      </c>
      <c r="HV42">
        <v>0</v>
      </c>
      <c r="HW42" s="2">
        <v>41872</v>
      </c>
      <c r="HX42">
        <v>1</v>
      </c>
      <c r="HY42" s="2">
        <v>42429</v>
      </c>
      <c r="HZ42">
        <v>219</v>
      </c>
      <c r="IA42">
        <v>1</v>
      </c>
      <c r="IB42">
        <f t="shared" si="21"/>
        <v>1</v>
      </c>
      <c r="IC42">
        <f t="shared" si="22"/>
        <v>1</v>
      </c>
      <c r="IL42">
        <v>0</v>
      </c>
      <c r="IM42">
        <v>0</v>
      </c>
    </row>
    <row r="43" spans="1:247" x14ac:dyDescent="0.35">
      <c r="A43">
        <v>69</v>
      </c>
      <c r="B43">
        <v>1</v>
      </c>
      <c r="C43" s="9">
        <v>2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f t="shared" si="0"/>
        <v>1</v>
      </c>
      <c r="M43">
        <v>0</v>
      </c>
      <c r="N43">
        <v>1</v>
      </c>
      <c r="O43">
        <v>0</v>
      </c>
      <c r="P43">
        <v>0</v>
      </c>
      <c r="Q43">
        <f t="shared" si="1"/>
        <v>1</v>
      </c>
      <c r="R43" s="8">
        <v>0</v>
      </c>
      <c r="S43" s="8">
        <v>0</v>
      </c>
      <c r="T43">
        <v>0</v>
      </c>
      <c r="U43">
        <v>1</v>
      </c>
      <c r="V43">
        <v>0</v>
      </c>
      <c r="W43">
        <v>0</v>
      </c>
      <c r="X43" s="8">
        <v>0</v>
      </c>
      <c r="Y43">
        <v>1</v>
      </c>
      <c r="Z43" s="8">
        <v>140</v>
      </c>
      <c r="AA43" s="8">
        <v>70</v>
      </c>
      <c r="AB43" s="8">
        <v>97</v>
      </c>
      <c r="AC43">
        <v>0</v>
      </c>
      <c r="AD43" s="8">
        <v>2.03125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 s="8">
        <v>32</v>
      </c>
      <c r="AL43" s="8">
        <v>54.052198562883852</v>
      </c>
      <c r="AM43" s="6">
        <v>6.9</v>
      </c>
      <c r="AN43">
        <v>1</v>
      </c>
      <c r="AO43" s="8">
        <v>82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 s="8">
        <v>2</v>
      </c>
      <c r="AW43">
        <v>0</v>
      </c>
      <c r="AX43">
        <v>1</v>
      </c>
      <c r="AY43">
        <v>0</v>
      </c>
      <c r="AZ43" s="8">
        <v>78</v>
      </c>
      <c r="BA43" s="8">
        <v>0</v>
      </c>
      <c r="BB43" t="s">
        <v>220</v>
      </c>
      <c r="BD43" s="2">
        <v>41685</v>
      </c>
      <c r="BE43" s="2">
        <v>41719</v>
      </c>
      <c r="BF43" s="8">
        <v>34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3</v>
      </c>
      <c r="CJ43">
        <v>1</v>
      </c>
      <c r="CK43">
        <v>1</v>
      </c>
      <c r="CL43">
        <v>1</v>
      </c>
      <c r="CM43">
        <v>0</v>
      </c>
      <c r="CN43" s="6">
        <v>20</v>
      </c>
      <c r="CO43" s="8">
        <v>0</v>
      </c>
      <c r="CP43" s="8">
        <v>0</v>
      </c>
      <c r="CQ43" s="8">
        <v>100</v>
      </c>
      <c r="CR43" s="8">
        <v>30</v>
      </c>
      <c r="CS43">
        <v>1</v>
      </c>
      <c r="CT43" s="4">
        <v>0.21428571428571427</v>
      </c>
      <c r="CU43" s="8">
        <v>110</v>
      </c>
      <c r="CV43" s="8">
        <v>0</v>
      </c>
      <c r="CW43" s="8">
        <v>1</v>
      </c>
      <c r="CX43">
        <v>1</v>
      </c>
      <c r="CY43" s="2">
        <v>41895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f t="shared" si="2"/>
        <v>1</v>
      </c>
      <c r="EO43">
        <f t="shared" si="3"/>
        <v>1</v>
      </c>
      <c r="EP43">
        <f t="shared" si="4"/>
        <v>0</v>
      </c>
      <c r="EQ43">
        <f t="shared" si="5"/>
        <v>0</v>
      </c>
      <c r="ER43">
        <f t="shared" si="6"/>
        <v>0</v>
      </c>
      <c r="ES43">
        <f t="shared" si="7"/>
        <v>1</v>
      </c>
      <c r="ET43">
        <f t="shared" si="8"/>
        <v>1</v>
      </c>
      <c r="EU43">
        <f t="shared" si="9"/>
        <v>1</v>
      </c>
      <c r="EV43">
        <f t="shared" si="10"/>
        <v>1</v>
      </c>
      <c r="EW43">
        <f t="shared" si="11"/>
        <v>1</v>
      </c>
      <c r="EX43">
        <f t="shared" si="12"/>
        <v>0</v>
      </c>
      <c r="EY43" s="8">
        <v>1.8648648648648649</v>
      </c>
      <c r="EZ43">
        <v>1</v>
      </c>
      <c r="FA43" s="2">
        <v>41927</v>
      </c>
      <c r="FB43">
        <v>0</v>
      </c>
      <c r="FC43">
        <v>1</v>
      </c>
      <c r="FD43">
        <v>0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HA43">
        <v>0</v>
      </c>
      <c r="HB43">
        <v>0</v>
      </c>
      <c r="HD43">
        <v>0</v>
      </c>
      <c r="HE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f t="shared" si="20"/>
        <v>0</v>
      </c>
      <c r="HS43" t="s">
        <v>246</v>
      </c>
      <c r="HT43">
        <v>0</v>
      </c>
      <c r="HU43">
        <v>1</v>
      </c>
      <c r="HV43">
        <v>0</v>
      </c>
      <c r="HW43" s="2">
        <v>42007</v>
      </c>
      <c r="HX43">
        <v>1</v>
      </c>
      <c r="HY43" s="2">
        <v>42410</v>
      </c>
      <c r="HZ43">
        <v>288</v>
      </c>
      <c r="IA43">
        <v>1</v>
      </c>
      <c r="IB43">
        <f t="shared" si="21"/>
        <v>1</v>
      </c>
      <c r="IC43">
        <f t="shared" si="22"/>
        <v>1</v>
      </c>
      <c r="IL43">
        <v>0</v>
      </c>
      <c r="IM43">
        <v>0</v>
      </c>
    </row>
    <row r="44" spans="1:247" x14ac:dyDescent="0.35">
      <c r="A44">
        <v>76</v>
      </c>
      <c r="B44">
        <v>1</v>
      </c>
      <c r="C44" s="9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f t="shared" si="0"/>
        <v>0</v>
      </c>
      <c r="M44">
        <v>0</v>
      </c>
      <c r="N44">
        <v>1</v>
      </c>
      <c r="O44">
        <v>0</v>
      </c>
      <c r="P44">
        <v>0</v>
      </c>
      <c r="Q44">
        <f t="shared" si="1"/>
        <v>1</v>
      </c>
      <c r="R44" s="8">
        <v>0</v>
      </c>
      <c r="S44" s="8">
        <v>0</v>
      </c>
      <c r="T44">
        <v>0</v>
      </c>
      <c r="U44">
        <v>1</v>
      </c>
      <c r="V44">
        <v>0</v>
      </c>
      <c r="W44">
        <v>0</v>
      </c>
      <c r="X44" s="8">
        <v>0</v>
      </c>
      <c r="Y44">
        <v>0</v>
      </c>
      <c r="Z44" s="8">
        <v>135.22259924344729</v>
      </c>
      <c r="AA44" s="8">
        <v>75</v>
      </c>
      <c r="AB44" s="8">
        <v>97.214285714285708</v>
      </c>
      <c r="AC44">
        <v>0</v>
      </c>
      <c r="AD44" s="8">
        <v>2.014388489208633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8">
        <v>36.06953830065487</v>
      </c>
      <c r="AL44" s="8">
        <v>74</v>
      </c>
      <c r="AM44" s="6">
        <v>7.9082114755911022</v>
      </c>
      <c r="AN44">
        <v>0</v>
      </c>
      <c r="AO44" s="8">
        <v>79</v>
      </c>
      <c r="AQ44">
        <v>1</v>
      </c>
      <c r="AR44">
        <v>0</v>
      </c>
      <c r="AS44">
        <v>0</v>
      </c>
      <c r="AT44">
        <v>0</v>
      </c>
      <c r="AU44">
        <v>0</v>
      </c>
      <c r="AV44" s="8">
        <v>2</v>
      </c>
      <c r="AW44">
        <v>0</v>
      </c>
      <c r="AX44">
        <v>1</v>
      </c>
      <c r="AY44">
        <v>0</v>
      </c>
      <c r="AZ44" s="8">
        <v>177.5</v>
      </c>
      <c r="BA44" s="8">
        <v>0</v>
      </c>
      <c r="BB44" t="s">
        <v>220</v>
      </c>
      <c r="BE44" s="2">
        <v>41977</v>
      </c>
      <c r="BF44" s="8"/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5</v>
      </c>
      <c r="BO44">
        <v>2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 s="6">
        <v>1</v>
      </c>
      <c r="CO44" s="8">
        <v>50</v>
      </c>
      <c r="CP44" s="8">
        <v>50</v>
      </c>
      <c r="CQ44" s="8">
        <v>0</v>
      </c>
      <c r="CR44" s="8">
        <v>88</v>
      </c>
      <c r="CS44">
        <v>0</v>
      </c>
      <c r="CT44" s="4">
        <v>0.65077879357702384</v>
      </c>
      <c r="CU44" s="8">
        <v>47.222599243447291</v>
      </c>
      <c r="CV44" s="8">
        <v>168</v>
      </c>
      <c r="CW44" s="8">
        <v>0</v>
      </c>
      <c r="CX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f t="shared" si="2"/>
        <v>0</v>
      </c>
      <c r="EO44">
        <f t="shared" si="3"/>
        <v>0</v>
      </c>
      <c r="EP44">
        <f t="shared" si="4"/>
        <v>0</v>
      </c>
      <c r="EQ44">
        <f t="shared" si="5"/>
        <v>0</v>
      </c>
      <c r="ER44">
        <f t="shared" si="6"/>
        <v>0</v>
      </c>
      <c r="ES44">
        <f t="shared" si="7"/>
        <v>0</v>
      </c>
      <c r="ET44">
        <f t="shared" si="8"/>
        <v>0</v>
      </c>
      <c r="EU44">
        <f t="shared" si="9"/>
        <v>0</v>
      </c>
      <c r="EV44">
        <f t="shared" si="10"/>
        <v>0</v>
      </c>
      <c r="EW44">
        <f t="shared" si="11"/>
        <v>0</v>
      </c>
      <c r="EX44">
        <f t="shared" si="12"/>
        <v>0</v>
      </c>
      <c r="EY44" s="8">
        <v>1.8055555555555549</v>
      </c>
      <c r="EZ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HA44">
        <v>0</v>
      </c>
      <c r="HB44">
        <v>0</v>
      </c>
      <c r="HD44">
        <v>0</v>
      </c>
      <c r="HE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f t="shared" si="20"/>
        <v>0</v>
      </c>
      <c r="HT44">
        <v>0</v>
      </c>
      <c r="HU44">
        <v>1</v>
      </c>
      <c r="HV44">
        <v>0</v>
      </c>
      <c r="HW44" s="2">
        <v>42103</v>
      </c>
      <c r="HX44">
        <v>1</v>
      </c>
      <c r="HY44" s="2">
        <v>42396</v>
      </c>
      <c r="HZ44">
        <v>126</v>
      </c>
      <c r="IA44">
        <v>1</v>
      </c>
      <c r="IB44">
        <f t="shared" si="21"/>
        <v>1</v>
      </c>
      <c r="IC44">
        <f t="shared" si="22"/>
        <v>1</v>
      </c>
      <c r="IL44">
        <v>0</v>
      </c>
      <c r="IM44">
        <v>0</v>
      </c>
    </row>
    <row r="45" spans="1:247" x14ac:dyDescent="0.35">
      <c r="A45">
        <v>86</v>
      </c>
      <c r="B45">
        <v>1</v>
      </c>
      <c r="C45" s="9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 t="shared" si="0"/>
        <v>0</v>
      </c>
      <c r="M45">
        <v>0</v>
      </c>
      <c r="N45">
        <v>1</v>
      </c>
      <c r="O45">
        <v>0</v>
      </c>
      <c r="P45">
        <v>0</v>
      </c>
      <c r="Q45">
        <f t="shared" si="1"/>
        <v>1</v>
      </c>
      <c r="R45" s="8">
        <v>0</v>
      </c>
      <c r="S45" s="8">
        <v>0</v>
      </c>
      <c r="T45">
        <v>0</v>
      </c>
      <c r="U45">
        <v>1</v>
      </c>
      <c r="V45">
        <v>0</v>
      </c>
      <c r="W45">
        <v>0</v>
      </c>
      <c r="X45" s="8">
        <v>0</v>
      </c>
      <c r="Y45">
        <v>0</v>
      </c>
      <c r="Z45" s="8">
        <v>137</v>
      </c>
      <c r="AA45" s="8">
        <v>71.840814906543116</v>
      </c>
      <c r="AB45" s="8">
        <v>97.220338983050851</v>
      </c>
      <c r="AC45">
        <v>0</v>
      </c>
      <c r="AD45" s="8">
        <v>1.7878787878787881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8">
        <v>40.04683258331368</v>
      </c>
      <c r="AL45" s="8">
        <v>69.5</v>
      </c>
      <c r="AM45" s="6">
        <v>8.1341424393662116</v>
      </c>
      <c r="AN45">
        <v>0</v>
      </c>
      <c r="AO45" s="8">
        <v>78</v>
      </c>
      <c r="AQ45">
        <v>1</v>
      </c>
      <c r="AR45">
        <v>0</v>
      </c>
      <c r="AS45">
        <v>0</v>
      </c>
      <c r="AT45">
        <v>0</v>
      </c>
      <c r="AU45">
        <v>0</v>
      </c>
      <c r="AV45" s="8">
        <v>2</v>
      </c>
      <c r="AW45">
        <v>0</v>
      </c>
      <c r="AX45">
        <v>1</v>
      </c>
      <c r="AY45">
        <v>0</v>
      </c>
      <c r="AZ45" s="8">
        <v>135.5</v>
      </c>
      <c r="BA45" s="8">
        <v>0</v>
      </c>
      <c r="BB45" t="s">
        <v>220</v>
      </c>
      <c r="BE45" s="2">
        <v>41919</v>
      </c>
      <c r="BF45" s="8"/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</v>
      </c>
      <c r="BO45">
        <v>2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 s="6">
        <v>0.6</v>
      </c>
      <c r="CO45" s="8">
        <v>0.45453828064582308</v>
      </c>
      <c r="CP45" s="8">
        <v>0</v>
      </c>
      <c r="CQ45" s="8">
        <v>99.545461719354179</v>
      </c>
      <c r="CR45" s="8">
        <v>168</v>
      </c>
      <c r="CS45">
        <v>0</v>
      </c>
      <c r="CT45" s="4">
        <v>1.2262773722627738</v>
      </c>
      <c r="CU45" s="8">
        <v>-31</v>
      </c>
      <c r="CV45" s="8">
        <v>88</v>
      </c>
      <c r="CW45" s="8">
        <v>0</v>
      </c>
      <c r="CX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f t="shared" si="2"/>
        <v>0</v>
      </c>
      <c r="EO45">
        <f t="shared" si="3"/>
        <v>0</v>
      </c>
      <c r="EP45">
        <f t="shared" si="4"/>
        <v>0</v>
      </c>
      <c r="EQ45">
        <f t="shared" si="5"/>
        <v>0</v>
      </c>
      <c r="ER45">
        <f t="shared" si="6"/>
        <v>0</v>
      </c>
      <c r="ES45">
        <f t="shared" si="7"/>
        <v>0</v>
      </c>
      <c r="ET45">
        <f t="shared" si="8"/>
        <v>0</v>
      </c>
      <c r="EU45">
        <f t="shared" si="9"/>
        <v>0</v>
      </c>
      <c r="EV45">
        <f t="shared" si="10"/>
        <v>0</v>
      </c>
      <c r="EW45">
        <f t="shared" si="11"/>
        <v>0</v>
      </c>
      <c r="EX45">
        <f t="shared" si="12"/>
        <v>0</v>
      </c>
      <c r="EY45" s="8">
        <v>1.882352941176471</v>
      </c>
      <c r="EZ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HA45">
        <v>0</v>
      </c>
      <c r="HB45">
        <v>0</v>
      </c>
      <c r="HD45">
        <v>0</v>
      </c>
      <c r="HE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f t="shared" si="20"/>
        <v>0</v>
      </c>
      <c r="HT45">
        <v>0</v>
      </c>
      <c r="HU45">
        <v>1</v>
      </c>
      <c r="HV45">
        <v>0</v>
      </c>
      <c r="HW45" s="2">
        <v>42103</v>
      </c>
      <c r="HX45">
        <v>1</v>
      </c>
      <c r="HY45" s="2">
        <v>42396</v>
      </c>
      <c r="HZ45">
        <v>184</v>
      </c>
      <c r="IA45">
        <v>1</v>
      </c>
      <c r="IB45">
        <f t="shared" si="21"/>
        <v>1</v>
      </c>
      <c r="IC45">
        <f t="shared" si="22"/>
        <v>1</v>
      </c>
      <c r="IL45">
        <v>0</v>
      </c>
      <c r="IM45">
        <v>0</v>
      </c>
    </row>
    <row r="46" spans="1:247" x14ac:dyDescent="0.35">
      <c r="A46">
        <v>75</v>
      </c>
      <c r="B46">
        <v>1</v>
      </c>
      <c r="C46" s="9">
        <v>2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f t="shared" si="0"/>
        <v>1</v>
      </c>
      <c r="M46">
        <v>1</v>
      </c>
      <c r="N46">
        <v>0</v>
      </c>
      <c r="O46">
        <v>1</v>
      </c>
      <c r="P46">
        <v>0</v>
      </c>
      <c r="Q46">
        <f t="shared" si="1"/>
        <v>1</v>
      </c>
      <c r="R46" s="8">
        <v>0</v>
      </c>
      <c r="S46" s="8">
        <v>6.7884625147772354E-2</v>
      </c>
      <c r="T46">
        <v>0</v>
      </c>
      <c r="U46">
        <v>1</v>
      </c>
      <c r="V46">
        <v>0</v>
      </c>
      <c r="W46">
        <v>0</v>
      </c>
      <c r="X46" s="8">
        <v>0</v>
      </c>
      <c r="Y46">
        <v>1</v>
      </c>
      <c r="Z46" s="8">
        <v>140</v>
      </c>
      <c r="AA46" s="8">
        <v>80</v>
      </c>
      <c r="AB46" s="8">
        <v>97</v>
      </c>
      <c r="AC46">
        <v>1</v>
      </c>
      <c r="AD46" s="8">
        <v>2.081632653061225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 s="8">
        <v>22</v>
      </c>
      <c r="AL46" s="8">
        <v>36</v>
      </c>
      <c r="AM46" s="6">
        <v>7.8</v>
      </c>
      <c r="AN46">
        <v>0</v>
      </c>
      <c r="AO46" s="8">
        <v>38</v>
      </c>
      <c r="AP46">
        <v>3</v>
      </c>
      <c r="AQ46">
        <v>1</v>
      </c>
      <c r="AR46">
        <v>0</v>
      </c>
      <c r="AS46">
        <v>1</v>
      </c>
      <c r="AT46">
        <v>0</v>
      </c>
      <c r="AU46">
        <v>0</v>
      </c>
      <c r="AV46" s="8">
        <v>2</v>
      </c>
      <c r="AW46">
        <v>0</v>
      </c>
      <c r="AX46">
        <v>1</v>
      </c>
      <c r="AY46">
        <v>0</v>
      </c>
      <c r="AZ46" s="8">
        <v>143</v>
      </c>
      <c r="BA46" s="8">
        <v>0</v>
      </c>
      <c r="BC46" t="s">
        <v>232</v>
      </c>
      <c r="BD46" s="2">
        <v>41359</v>
      </c>
      <c r="BE46" s="2">
        <v>41390</v>
      </c>
      <c r="BF46" s="8">
        <v>31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5</v>
      </c>
      <c r="BO46">
        <v>2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 s="6">
        <v>0.1</v>
      </c>
      <c r="CO46" s="8">
        <v>0</v>
      </c>
      <c r="CP46" s="8">
        <v>0</v>
      </c>
      <c r="CQ46" s="8">
        <v>100</v>
      </c>
      <c r="CR46" s="8">
        <v>91</v>
      </c>
      <c r="CS46">
        <v>0</v>
      </c>
      <c r="CT46" s="4">
        <v>0.65</v>
      </c>
      <c r="CU46" s="8">
        <v>49</v>
      </c>
      <c r="CV46" s="8">
        <v>91.5</v>
      </c>
      <c r="CW46" s="8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f t="shared" si="2"/>
        <v>0</v>
      </c>
      <c r="EO46">
        <f t="shared" si="3"/>
        <v>0</v>
      </c>
      <c r="EP46">
        <f t="shared" si="4"/>
        <v>0</v>
      </c>
      <c r="EQ46">
        <f t="shared" si="5"/>
        <v>0</v>
      </c>
      <c r="ER46">
        <f t="shared" si="6"/>
        <v>0</v>
      </c>
      <c r="ES46">
        <f t="shared" si="7"/>
        <v>0</v>
      </c>
      <c r="ET46">
        <f t="shared" si="8"/>
        <v>0</v>
      </c>
      <c r="EU46">
        <f t="shared" si="9"/>
        <v>0</v>
      </c>
      <c r="EV46">
        <f t="shared" si="10"/>
        <v>0</v>
      </c>
      <c r="EW46">
        <f t="shared" si="11"/>
        <v>0</v>
      </c>
      <c r="EX46">
        <f t="shared" si="12"/>
        <v>0</v>
      </c>
      <c r="EY46" s="8">
        <v>1.783783783783784</v>
      </c>
      <c r="EZ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HA46">
        <v>0</v>
      </c>
      <c r="HB46">
        <v>0</v>
      </c>
      <c r="HD46">
        <v>0</v>
      </c>
      <c r="HE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f t="shared" si="20"/>
        <v>0</v>
      </c>
      <c r="HT46">
        <v>0</v>
      </c>
      <c r="HU46">
        <v>1</v>
      </c>
      <c r="HV46">
        <v>0</v>
      </c>
      <c r="HW46" s="2">
        <v>41418</v>
      </c>
      <c r="HX46">
        <v>1</v>
      </c>
      <c r="HY46" s="2">
        <v>42337</v>
      </c>
      <c r="HZ46">
        <v>28</v>
      </c>
      <c r="IA46">
        <v>1</v>
      </c>
      <c r="IB46">
        <f t="shared" si="21"/>
        <v>1</v>
      </c>
      <c r="IC46">
        <f t="shared" si="22"/>
        <v>1</v>
      </c>
      <c r="IL46">
        <v>0</v>
      </c>
      <c r="IM46">
        <v>0</v>
      </c>
    </row>
    <row r="47" spans="1:247" x14ac:dyDescent="0.35">
      <c r="A47">
        <v>77</v>
      </c>
      <c r="B47">
        <v>1</v>
      </c>
      <c r="C47" s="9"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f t="shared" si="0"/>
        <v>1</v>
      </c>
      <c r="M47">
        <v>1</v>
      </c>
      <c r="N47">
        <v>0</v>
      </c>
      <c r="O47">
        <v>1</v>
      </c>
      <c r="P47">
        <v>0</v>
      </c>
      <c r="Q47">
        <f t="shared" si="1"/>
        <v>1</v>
      </c>
      <c r="R47" s="8">
        <v>0</v>
      </c>
      <c r="S47" s="8">
        <v>3.1840091982487953E-2</v>
      </c>
      <c r="T47">
        <v>0</v>
      </c>
      <c r="U47">
        <v>1</v>
      </c>
      <c r="V47">
        <v>0</v>
      </c>
      <c r="W47">
        <v>0</v>
      </c>
      <c r="X47" s="8">
        <v>0</v>
      </c>
      <c r="Y47">
        <v>0</v>
      </c>
      <c r="Z47" s="8">
        <v>126</v>
      </c>
      <c r="AA47" s="8">
        <v>74</v>
      </c>
      <c r="AB47" s="8">
        <v>97</v>
      </c>
      <c r="AC47">
        <v>1</v>
      </c>
      <c r="AD47" s="8">
        <v>1.961538461538461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 s="8">
        <v>22</v>
      </c>
      <c r="AL47" s="8">
        <v>33</v>
      </c>
      <c r="AM47" s="6">
        <v>7.9</v>
      </c>
      <c r="AN47">
        <v>0</v>
      </c>
      <c r="AO47" s="8">
        <v>25</v>
      </c>
      <c r="AP47">
        <v>4</v>
      </c>
      <c r="AQ47">
        <v>1</v>
      </c>
      <c r="AR47">
        <v>0</v>
      </c>
      <c r="AS47">
        <v>0</v>
      </c>
      <c r="AT47">
        <v>1</v>
      </c>
      <c r="AU47">
        <v>0</v>
      </c>
      <c r="AV47" s="8">
        <v>2</v>
      </c>
      <c r="AW47">
        <v>0</v>
      </c>
      <c r="AX47">
        <v>1</v>
      </c>
      <c r="AY47">
        <v>0</v>
      </c>
      <c r="AZ47" s="8">
        <v>153.5</v>
      </c>
      <c r="BA47" s="8">
        <v>0</v>
      </c>
      <c r="BC47" t="s">
        <v>232</v>
      </c>
      <c r="BD47" s="2">
        <v>41922</v>
      </c>
      <c r="BE47" s="2">
        <v>41961</v>
      </c>
      <c r="BF47" s="8">
        <v>39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7</v>
      </c>
      <c r="BO47">
        <v>16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3</v>
      </c>
      <c r="CJ47">
        <v>1</v>
      </c>
      <c r="CK47">
        <v>1</v>
      </c>
      <c r="CL47">
        <v>1</v>
      </c>
      <c r="CM47">
        <v>1</v>
      </c>
      <c r="CN47" s="6">
        <v>0.1</v>
      </c>
      <c r="CO47" s="8">
        <v>0</v>
      </c>
      <c r="CP47" s="8">
        <v>0</v>
      </c>
      <c r="CQ47" s="8">
        <v>100</v>
      </c>
      <c r="CR47" s="8">
        <v>65</v>
      </c>
      <c r="CS47">
        <v>0</v>
      </c>
      <c r="CT47" s="4">
        <v>0.51587301587301593</v>
      </c>
      <c r="CU47" s="8">
        <v>61</v>
      </c>
      <c r="CV47" s="8">
        <v>60.093738301746583</v>
      </c>
      <c r="CW47" s="8">
        <v>0</v>
      </c>
      <c r="CX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f t="shared" si="2"/>
        <v>0</v>
      </c>
      <c r="EO47">
        <f t="shared" si="3"/>
        <v>0</v>
      </c>
      <c r="EP47">
        <f t="shared" si="4"/>
        <v>0</v>
      </c>
      <c r="EQ47">
        <f t="shared" si="5"/>
        <v>0</v>
      </c>
      <c r="ER47">
        <f t="shared" si="6"/>
        <v>0</v>
      </c>
      <c r="ES47">
        <f t="shared" si="7"/>
        <v>0</v>
      </c>
      <c r="ET47">
        <f t="shared" si="8"/>
        <v>0</v>
      </c>
      <c r="EU47">
        <f t="shared" si="9"/>
        <v>0</v>
      </c>
      <c r="EV47">
        <f t="shared" si="10"/>
        <v>0</v>
      </c>
      <c r="EW47">
        <f t="shared" si="11"/>
        <v>0</v>
      </c>
      <c r="EX47">
        <f t="shared" si="12"/>
        <v>0</v>
      </c>
      <c r="EY47" s="8">
        <v>1.8947368421052631</v>
      </c>
      <c r="EZ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HA47">
        <v>0</v>
      </c>
      <c r="HB47">
        <v>0</v>
      </c>
      <c r="HD47">
        <v>0</v>
      </c>
      <c r="HE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f t="shared" si="20"/>
        <v>0</v>
      </c>
      <c r="HT47">
        <v>0</v>
      </c>
      <c r="HU47">
        <v>1</v>
      </c>
      <c r="HV47">
        <v>0</v>
      </c>
      <c r="HW47" s="2">
        <v>42014</v>
      </c>
      <c r="HX47">
        <v>1</v>
      </c>
      <c r="HY47" s="2">
        <v>42337</v>
      </c>
      <c r="HZ47">
        <v>53</v>
      </c>
      <c r="IA47">
        <v>1</v>
      </c>
      <c r="IB47">
        <f t="shared" si="21"/>
        <v>1</v>
      </c>
      <c r="IC47">
        <f t="shared" si="22"/>
        <v>1</v>
      </c>
      <c r="IL47">
        <v>0</v>
      </c>
      <c r="IM47">
        <v>0</v>
      </c>
    </row>
    <row r="48" spans="1:247" x14ac:dyDescent="0.35">
      <c r="A48">
        <v>75</v>
      </c>
      <c r="B48">
        <v>1</v>
      </c>
      <c r="C48" s="9">
        <v>2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f t="shared" si="0"/>
        <v>1</v>
      </c>
      <c r="M48">
        <v>1</v>
      </c>
      <c r="N48">
        <v>0</v>
      </c>
      <c r="O48">
        <v>1</v>
      </c>
      <c r="P48">
        <v>0</v>
      </c>
      <c r="Q48">
        <f t="shared" si="1"/>
        <v>1</v>
      </c>
      <c r="R48" s="8">
        <v>0</v>
      </c>
      <c r="S48" s="8">
        <v>4.3416125472602617E-2</v>
      </c>
      <c r="T48">
        <v>0</v>
      </c>
      <c r="U48">
        <v>1</v>
      </c>
      <c r="V48">
        <v>0</v>
      </c>
      <c r="W48">
        <v>0</v>
      </c>
      <c r="X48" s="8">
        <v>0</v>
      </c>
      <c r="Y48">
        <v>0</v>
      </c>
      <c r="Z48" s="8">
        <v>110</v>
      </c>
      <c r="AA48" s="8">
        <v>70</v>
      </c>
      <c r="AB48" s="8">
        <v>97</v>
      </c>
      <c r="AC48">
        <v>1</v>
      </c>
      <c r="AD48" s="8">
        <v>2.0875912408759119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 s="8">
        <v>22</v>
      </c>
      <c r="AL48" s="8">
        <v>34</v>
      </c>
      <c r="AM48" s="6">
        <v>7.8</v>
      </c>
      <c r="AN48">
        <v>0</v>
      </c>
      <c r="AO48" s="8">
        <v>34</v>
      </c>
      <c r="AP48">
        <v>3</v>
      </c>
      <c r="AQ48">
        <v>1</v>
      </c>
      <c r="AR48">
        <v>0</v>
      </c>
      <c r="AS48">
        <v>1</v>
      </c>
      <c r="AT48">
        <v>0</v>
      </c>
      <c r="AU48">
        <v>0</v>
      </c>
      <c r="AV48" s="8">
        <v>2</v>
      </c>
      <c r="AW48">
        <v>0</v>
      </c>
      <c r="AX48">
        <v>1</v>
      </c>
      <c r="AY48">
        <v>0</v>
      </c>
      <c r="AZ48" s="8">
        <v>143</v>
      </c>
      <c r="BA48" s="8">
        <v>0</v>
      </c>
      <c r="BC48" t="s">
        <v>232</v>
      </c>
      <c r="BD48" s="2">
        <v>41446</v>
      </c>
      <c r="BE48" s="2">
        <v>41464</v>
      </c>
      <c r="BF48" s="8">
        <v>18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5</v>
      </c>
      <c r="BO48">
        <v>10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3</v>
      </c>
      <c r="CJ48">
        <v>1</v>
      </c>
      <c r="CK48">
        <v>1</v>
      </c>
      <c r="CL48">
        <v>1</v>
      </c>
      <c r="CM48">
        <v>0</v>
      </c>
      <c r="CN48" s="6">
        <v>2.2000000000000002</v>
      </c>
      <c r="CO48" s="8">
        <v>0</v>
      </c>
      <c r="CP48" s="8">
        <v>0</v>
      </c>
      <c r="CQ48" s="8">
        <v>100</v>
      </c>
      <c r="CR48" s="8">
        <v>71</v>
      </c>
      <c r="CS48">
        <v>0</v>
      </c>
      <c r="CT48" s="4">
        <v>0.6454545454545455</v>
      </c>
      <c r="CU48" s="8">
        <v>39</v>
      </c>
      <c r="CV48" s="8">
        <v>67.999999999999986</v>
      </c>
      <c r="CW48" s="8">
        <v>0</v>
      </c>
      <c r="CX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f t="shared" si="2"/>
        <v>0</v>
      </c>
      <c r="EO48">
        <f t="shared" si="3"/>
        <v>0</v>
      </c>
      <c r="EP48">
        <f t="shared" si="4"/>
        <v>0</v>
      </c>
      <c r="EQ48">
        <f t="shared" si="5"/>
        <v>0</v>
      </c>
      <c r="ER48">
        <f t="shared" si="6"/>
        <v>0</v>
      </c>
      <c r="ES48">
        <f t="shared" si="7"/>
        <v>0</v>
      </c>
      <c r="ET48">
        <f t="shared" si="8"/>
        <v>0</v>
      </c>
      <c r="EU48">
        <f t="shared" si="9"/>
        <v>0</v>
      </c>
      <c r="EV48">
        <f t="shared" si="10"/>
        <v>0</v>
      </c>
      <c r="EW48">
        <f t="shared" si="11"/>
        <v>0</v>
      </c>
      <c r="EX48">
        <f t="shared" si="12"/>
        <v>0</v>
      </c>
      <c r="EY48" s="8">
        <v>1.9459459459459461</v>
      </c>
      <c r="EZ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HA48">
        <v>0</v>
      </c>
      <c r="HB48">
        <v>0</v>
      </c>
      <c r="HD48">
        <v>0</v>
      </c>
      <c r="HE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f t="shared" si="20"/>
        <v>0</v>
      </c>
      <c r="HT48">
        <v>0</v>
      </c>
      <c r="HU48">
        <v>1</v>
      </c>
      <c r="HV48">
        <v>0</v>
      </c>
      <c r="HW48" s="2">
        <v>41595</v>
      </c>
      <c r="HX48">
        <v>1</v>
      </c>
      <c r="HY48" s="2">
        <v>42337</v>
      </c>
      <c r="HZ48">
        <v>131</v>
      </c>
      <c r="IA48">
        <v>1</v>
      </c>
      <c r="IB48">
        <f t="shared" si="21"/>
        <v>1</v>
      </c>
      <c r="IC48">
        <f t="shared" si="22"/>
        <v>1</v>
      </c>
      <c r="IL48">
        <v>0</v>
      </c>
      <c r="IM48">
        <v>0</v>
      </c>
    </row>
    <row r="49" spans="1:248" x14ac:dyDescent="0.35">
      <c r="A49">
        <v>81</v>
      </c>
      <c r="B49">
        <v>2</v>
      </c>
      <c r="C49" s="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f t="shared" si="0"/>
        <v>0</v>
      </c>
      <c r="M49">
        <v>0</v>
      </c>
      <c r="N49">
        <v>1</v>
      </c>
      <c r="O49">
        <v>0</v>
      </c>
      <c r="P49">
        <v>0</v>
      </c>
      <c r="Q49">
        <f t="shared" si="1"/>
        <v>1</v>
      </c>
      <c r="R49" s="8">
        <v>0</v>
      </c>
      <c r="S49" s="8">
        <v>0</v>
      </c>
      <c r="T49">
        <v>0</v>
      </c>
      <c r="U49">
        <v>1</v>
      </c>
      <c r="V49">
        <v>0</v>
      </c>
      <c r="W49">
        <v>0</v>
      </c>
      <c r="X49" s="8">
        <v>0</v>
      </c>
      <c r="Y49">
        <v>0</v>
      </c>
      <c r="Z49" s="8">
        <v>119</v>
      </c>
      <c r="AA49" s="8">
        <v>44</v>
      </c>
      <c r="AB49" s="8">
        <v>99</v>
      </c>
      <c r="AC49">
        <v>0</v>
      </c>
      <c r="AD49" s="8">
        <v>1.958333333333333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8">
        <v>40.1111578778997</v>
      </c>
      <c r="AL49" s="8">
        <v>67.5</v>
      </c>
      <c r="AM49" s="6">
        <v>5.4</v>
      </c>
      <c r="AN49">
        <v>1</v>
      </c>
      <c r="AO49" s="8">
        <v>70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 s="8">
        <v>2</v>
      </c>
      <c r="AW49">
        <v>0</v>
      </c>
      <c r="AX49">
        <v>1</v>
      </c>
      <c r="AY49">
        <v>0</v>
      </c>
      <c r="AZ49" s="8">
        <v>153</v>
      </c>
      <c r="BA49" s="8">
        <v>0</v>
      </c>
      <c r="BB49" t="s">
        <v>223</v>
      </c>
      <c r="BD49" s="2">
        <v>41685</v>
      </c>
      <c r="BE49" s="2">
        <v>41816</v>
      </c>
      <c r="BF49" s="8">
        <v>131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3</v>
      </c>
      <c r="BO49">
        <v>7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1</v>
      </c>
      <c r="CN49" s="6">
        <v>16.2</v>
      </c>
      <c r="CO49" s="8">
        <v>50</v>
      </c>
      <c r="CP49" s="8">
        <v>50</v>
      </c>
      <c r="CQ49" s="8">
        <v>0</v>
      </c>
      <c r="CR49" s="8">
        <v>139</v>
      </c>
      <c r="CS49">
        <v>0</v>
      </c>
      <c r="CT49" s="4">
        <v>1.1680672268907564</v>
      </c>
      <c r="CU49" s="8">
        <v>-20</v>
      </c>
      <c r="CV49" s="8">
        <v>122.5</v>
      </c>
      <c r="CW49" s="8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f t="shared" si="2"/>
        <v>0</v>
      </c>
      <c r="EO49">
        <f t="shared" si="3"/>
        <v>0</v>
      </c>
      <c r="EP49">
        <f t="shared" si="4"/>
        <v>0</v>
      </c>
      <c r="EQ49">
        <f t="shared" si="5"/>
        <v>0</v>
      </c>
      <c r="ER49">
        <f t="shared" si="6"/>
        <v>0</v>
      </c>
      <c r="ES49">
        <f t="shared" si="7"/>
        <v>0</v>
      </c>
      <c r="ET49">
        <f t="shared" si="8"/>
        <v>0</v>
      </c>
      <c r="EU49">
        <f t="shared" si="9"/>
        <v>0</v>
      </c>
      <c r="EV49">
        <f t="shared" si="10"/>
        <v>0</v>
      </c>
      <c r="EW49">
        <f t="shared" si="11"/>
        <v>0</v>
      </c>
      <c r="EX49">
        <f t="shared" si="12"/>
        <v>0</v>
      </c>
      <c r="EY49" s="8">
        <v>1.8</v>
      </c>
      <c r="EZ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HA49">
        <v>0</v>
      </c>
      <c r="HB49">
        <v>0</v>
      </c>
      <c r="HD49">
        <v>0</v>
      </c>
      <c r="HE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f t="shared" si="20"/>
        <v>0</v>
      </c>
      <c r="HT49">
        <v>0</v>
      </c>
      <c r="HU49">
        <v>1</v>
      </c>
      <c r="HV49">
        <v>0</v>
      </c>
      <c r="HW49" s="2">
        <v>41944</v>
      </c>
      <c r="HX49">
        <v>1</v>
      </c>
      <c r="HY49" s="2">
        <v>42326</v>
      </c>
      <c r="HZ49">
        <v>128</v>
      </c>
      <c r="IA49">
        <v>1</v>
      </c>
      <c r="IB49">
        <f t="shared" si="21"/>
        <v>1</v>
      </c>
      <c r="IC49">
        <f t="shared" si="22"/>
        <v>1</v>
      </c>
      <c r="IL49">
        <v>0</v>
      </c>
      <c r="IM49">
        <v>0</v>
      </c>
    </row>
    <row r="50" spans="1:248" x14ac:dyDescent="0.35">
      <c r="A50">
        <v>69</v>
      </c>
      <c r="B50">
        <v>2</v>
      </c>
      <c r="C50" s="9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f t="shared" si="0"/>
        <v>0</v>
      </c>
      <c r="M50">
        <v>0</v>
      </c>
      <c r="N50">
        <v>1</v>
      </c>
      <c r="O50">
        <v>0</v>
      </c>
      <c r="P50">
        <v>0</v>
      </c>
      <c r="Q50">
        <f t="shared" si="1"/>
        <v>1</v>
      </c>
      <c r="R50" s="8">
        <v>0</v>
      </c>
      <c r="S50" s="8">
        <v>0</v>
      </c>
      <c r="T50">
        <v>2</v>
      </c>
      <c r="U50">
        <v>0</v>
      </c>
      <c r="V50">
        <v>0</v>
      </c>
      <c r="W50">
        <v>1</v>
      </c>
      <c r="X50" s="8">
        <v>0.10745555850358179</v>
      </c>
      <c r="Y50">
        <v>0</v>
      </c>
      <c r="Z50" s="8">
        <v>122</v>
      </c>
      <c r="AA50" s="8">
        <v>56</v>
      </c>
      <c r="AB50" s="8">
        <v>98</v>
      </c>
      <c r="AC50">
        <v>0</v>
      </c>
      <c r="AD50" s="8">
        <v>1.8961038961038961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8">
        <v>43.759135149222971</v>
      </c>
      <c r="AL50" s="8">
        <v>79</v>
      </c>
      <c r="AM50" s="6">
        <v>7.5</v>
      </c>
      <c r="AN50">
        <v>0</v>
      </c>
      <c r="AO50" s="8">
        <v>135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 s="8">
        <v>1</v>
      </c>
      <c r="AW50">
        <v>1</v>
      </c>
      <c r="AX50">
        <v>0</v>
      </c>
      <c r="AY50">
        <v>0</v>
      </c>
      <c r="AZ50" s="8">
        <v>752</v>
      </c>
      <c r="BA50" s="8">
        <v>752</v>
      </c>
      <c r="BE50" s="2">
        <v>41718</v>
      </c>
      <c r="BF50" s="8"/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7</v>
      </c>
      <c r="BO50">
        <v>2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 s="6">
        <v>0.5</v>
      </c>
      <c r="CO50" s="8">
        <v>0</v>
      </c>
      <c r="CP50" s="8">
        <v>0</v>
      </c>
      <c r="CQ50" s="8">
        <v>100</v>
      </c>
      <c r="CR50" s="8">
        <v>71</v>
      </c>
      <c r="CS50">
        <v>0</v>
      </c>
      <c r="CT50" s="4">
        <v>0.58196721311475408</v>
      </c>
      <c r="CU50" s="8">
        <v>51</v>
      </c>
      <c r="CV50" s="8">
        <v>83</v>
      </c>
      <c r="CW50" s="8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f t="shared" si="2"/>
        <v>0</v>
      </c>
      <c r="EO50">
        <f t="shared" si="3"/>
        <v>0</v>
      </c>
      <c r="EP50">
        <f t="shared" si="4"/>
        <v>0</v>
      </c>
      <c r="EQ50">
        <f t="shared" si="5"/>
        <v>0</v>
      </c>
      <c r="ER50">
        <f t="shared" si="6"/>
        <v>0</v>
      </c>
      <c r="ES50">
        <f t="shared" si="7"/>
        <v>0</v>
      </c>
      <c r="ET50">
        <f t="shared" si="8"/>
        <v>0</v>
      </c>
      <c r="EU50">
        <f t="shared" si="9"/>
        <v>0</v>
      </c>
      <c r="EV50">
        <f t="shared" si="10"/>
        <v>0</v>
      </c>
      <c r="EW50">
        <f t="shared" si="11"/>
        <v>0</v>
      </c>
      <c r="EX50">
        <f t="shared" si="12"/>
        <v>0</v>
      </c>
      <c r="EY50" s="8">
        <v>1.876712328767123</v>
      </c>
      <c r="EZ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HA50">
        <v>0</v>
      </c>
      <c r="HB50">
        <v>0</v>
      </c>
      <c r="HD50">
        <v>0</v>
      </c>
      <c r="HE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f t="shared" si="20"/>
        <v>0</v>
      </c>
      <c r="HT50">
        <v>0</v>
      </c>
      <c r="HU50">
        <v>1</v>
      </c>
      <c r="HV50">
        <v>0</v>
      </c>
      <c r="HW50" s="2">
        <v>41768</v>
      </c>
      <c r="HX50">
        <v>1</v>
      </c>
      <c r="HY50" s="2">
        <v>42309</v>
      </c>
      <c r="HZ50">
        <v>50</v>
      </c>
      <c r="IA50">
        <v>1</v>
      </c>
      <c r="IB50">
        <f t="shared" si="21"/>
        <v>1</v>
      </c>
      <c r="IC50">
        <f t="shared" si="22"/>
        <v>1</v>
      </c>
      <c r="IL50">
        <v>0</v>
      </c>
      <c r="IM50">
        <v>0</v>
      </c>
    </row>
    <row r="51" spans="1:248" x14ac:dyDescent="0.35">
      <c r="A51">
        <v>69</v>
      </c>
      <c r="B51">
        <v>2</v>
      </c>
      <c r="C51" s="9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0</v>
      </c>
      <c r="M51">
        <v>0</v>
      </c>
      <c r="N51">
        <v>1</v>
      </c>
      <c r="O51">
        <v>0</v>
      </c>
      <c r="P51">
        <v>0</v>
      </c>
      <c r="Q51">
        <f t="shared" si="1"/>
        <v>1</v>
      </c>
      <c r="R51" s="8">
        <v>0</v>
      </c>
      <c r="S51" s="8">
        <v>0</v>
      </c>
      <c r="T51">
        <v>2</v>
      </c>
      <c r="U51">
        <v>0</v>
      </c>
      <c r="V51">
        <v>0</v>
      </c>
      <c r="W51">
        <v>1</v>
      </c>
      <c r="X51" s="8">
        <v>0.20025079618472111</v>
      </c>
      <c r="Y51">
        <v>0</v>
      </c>
      <c r="Z51" s="8">
        <v>122</v>
      </c>
      <c r="AA51" s="8">
        <v>56</v>
      </c>
      <c r="AB51" s="8">
        <v>98</v>
      </c>
      <c r="AC51">
        <v>0</v>
      </c>
      <c r="AD51" s="8">
        <v>1.9710144927536231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8">
        <v>41</v>
      </c>
      <c r="AL51" s="8">
        <v>79</v>
      </c>
      <c r="AM51" s="6">
        <v>7.5</v>
      </c>
      <c r="AN51">
        <v>0</v>
      </c>
      <c r="AO51" s="8">
        <v>135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 s="8">
        <v>1</v>
      </c>
      <c r="AW51">
        <v>1</v>
      </c>
      <c r="AX51">
        <v>0</v>
      </c>
      <c r="AY51">
        <v>0</v>
      </c>
      <c r="AZ51" s="8">
        <v>750</v>
      </c>
      <c r="BA51" s="8">
        <v>750</v>
      </c>
      <c r="BD51" s="2">
        <v>41637</v>
      </c>
      <c r="BE51" s="2">
        <v>41654</v>
      </c>
      <c r="BF51" s="8">
        <v>17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7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 s="6">
        <v>2.1</v>
      </c>
      <c r="CO51" s="8">
        <v>100</v>
      </c>
      <c r="CP51" s="8">
        <v>0</v>
      </c>
      <c r="CQ51" s="8">
        <v>0</v>
      </c>
      <c r="CR51" s="8">
        <v>83</v>
      </c>
      <c r="CS51">
        <v>0</v>
      </c>
      <c r="CT51" s="4">
        <v>0.68032786885245899</v>
      </c>
      <c r="CU51" s="8">
        <v>39</v>
      </c>
      <c r="CV51" s="8">
        <v>71</v>
      </c>
      <c r="CW51" s="8">
        <v>1</v>
      </c>
      <c r="CX51">
        <v>1</v>
      </c>
      <c r="CY51" s="2">
        <v>41691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1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f t="shared" si="2"/>
        <v>1</v>
      </c>
      <c r="EO51">
        <f t="shared" si="3"/>
        <v>0</v>
      </c>
      <c r="EP51">
        <f t="shared" si="4"/>
        <v>1</v>
      </c>
      <c r="EQ51">
        <f t="shared" si="5"/>
        <v>0</v>
      </c>
      <c r="ER51">
        <f t="shared" si="6"/>
        <v>0</v>
      </c>
      <c r="ES51">
        <f t="shared" si="7"/>
        <v>1</v>
      </c>
      <c r="ET51">
        <f t="shared" si="8"/>
        <v>1</v>
      </c>
      <c r="EU51">
        <f t="shared" si="9"/>
        <v>1</v>
      </c>
      <c r="EV51">
        <f t="shared" si="10"/>
        <v>0</v>
      </c>
      <c r="EW51">
        <f t="shared" si="11"/>
        <v>0</v>
      </c>
      <c r="EX51">
        <f t="shared" si="12"/>
        <v>1</v>
      </c>
      <c r="EY51" s="8">
        <v>1.8055555555555549</v>
      </c>
      <c r="EZ51">
        <v>1</v>
      </c>
      <c r="FA51" s="2">
        <v>41712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0</v>
      </c>
      <c r="HA51">
        <v>0</v>
      </c>
      <c r="HB51">
        <v>0</v>
      </c>
      <c r="HD51">
        <v>0</v>
      </c>
      <c r="HE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5.5205963904431422E-2</v>
      </c>
      <c r="HQ51">
        <v>0</v>
      </c>
      <c r="HR51">
        <f t="shared" si="20"/>
        <v>0</v>
      </c>
      <c r="HT51">
        <v>0</v>
      </c>
      <c r="HU51">
        <v>1</v>
      </c>
      <c r="HV51">
        <v>0</v>
      </c>
      <c r="HX51">
        <v>1</v>
      </c>
      <c r="HY51" s="2">
        <v>42309</v>
      </c>
      <c r="IL51">
        <v>2</v>
      </c>
      <c r="IM51">
        <v>4</v>
      </c>
    </row>
    <row r="52" spans="1:248" x14ac:dyDescent="0.35">
      <c r="A52">
        <v>61</v>
      </c>
      <c r="B52">
        <v>1</v>
      </c>
      <c r="C52" s="9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v>1</v>
      </c>
      <c r="N52">
        <v>0</v>
      </c>
      <c r="O52">
        <v>1</v>
      </c>
      <c r="P52">
        <v>0</v>
      </c>
      <c r="Q52">
        <f t="shared" si="1"/>
        <v>1</v>
      </c>
      <c r="R52" s="8">
        <v>0</v>
      </c>
      <c r="S52" s="8">
        <v>0.25571005201944691</v>
      </c>
      <c r="T52">
        <v>2</v>
      </c>
      <c r="U52">
        <v>0</v>
      </c>
      <c r="V52">
        <v>0</v>
      </c>
      <c r="W52">
        <v>1</v>
      </c>
      <c r="X52" s="8">
        <v>42</v>
      </c>
      <c r="Y52">
        <v>0</v>
      </c>
      <c r="Z52" s="8">
        <v>125</v>
      </c>
      <c r="AA52" s="8">
        <v>60</v>
      </c>
      <c r="AB52" s="8">
        <v>99</v>
      </c>
      <c r="AC52">
        <v>0</v>
      </c>
      <c r="AD52" s="8">
        <v>1.9097744360902249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8">
        <v>40.5</v>
      </c>
      <c r="AL52" s="8">
        <v>76</v>
      </c>
      <c r="AM52" s="6">
        <v>9.4</v>
      </c>
      <c r="AN52">
        <v>0</v>
      </c>
      <c r="AO52" s="8">
        <v>128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 s="8">
        <v>2</v>
      </c>
      <c r="AW52">
        <v>0</v>
      </c>
      <c r="AX52">
        <v>1</v>
      </c>
      <c r="AY52">
        <v>0</v>
      </c>
      <c r="AZ52" s="8">
        <v>150</v>
      </c>
      <c r="BA52" s="8">
        <v>0</v>
      </c>
      <c r="BB52" t="s">
        <v>225</v>
      </c>
      <c r="BD52" s="2">
        <v>41642</v>
      </c>
      <c r="BE52" s="2">
        <v>41678</v>
      </c>
      <c r="BF52" s="8">
        <v>36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7</v>
      </c>
      <c r="BO52">
        <v>16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3</v>
      </c>
      <c r="CJ52">
        <v>1</v>
      </c>
      <c r="CK52">
        <v>1</v>
      </c>
      <c r="CL52">
        <v>1</v>
      </c>
      <c r="CM52">
        <v>1</v>
      </c>
      <c r="CN52" s="6">
        <v>4.2</v>
      </c>
      <c r="CO52" s="8">
        <v>100</v>
      </c>
      <c r="CP52" s="8">
        <v>0</v>
      </c>
      <c r="CQ52" s="8">
        <v>0</v>
      </c>
      <c r="CR52" s="8">
        <v>35</v>
      </c>
      <c r="CS52">
        <v>1</v>
      </c>
      <c r="CT52" s="4">
        <v>0.28000000000000003</v>
      </c>
      <c r="CU52" s="8">
        <v>90</v>
      </c>
      <c r="CV52" s="8">
        <v>98</v>
      </c>
      <c r="CW52" s="8">
        <v>1</v>
      </c>
      <c r="CX52">
        <v>1</v>
      </c>
      <c r="CY52" s="2">
        <v>41712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1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f t="shared" si="2"/>
        <v>1</v>
      </c>
      <c r="EO52">
        <f t="shared" si="3"/>
        <v>0</v>
      </c>
      <c r="EP52">
        <f t="shared" si="4"/>
        <v>1</v>
      </c>
      <c r="EQ52">
        <f t="shared" si="5"/>
        <v>1</v>
      </c>
      <c r="ER52">
        <f t="shared" si="6"/>
        <v>0</v>
      </c>
      <c r="ES52">
        <f t="shared" si="7"/>
        <v>1</v>
      </c>
      <c r="ET52">
        <f t="shared" si="8"/>
        <v>0</v>
      </c>
      <c r="EU52">
        <f t="shared" si="9"/>
        <v>0</v>
      </c>
      <c r="EV52">
        <f t="shared" si="10"/>
        <v>1</v>
      </c>
      <c r="EW52">
        <f t="shared" si="11"/>
        <v>0</v>
      </c>
      <c r="EX52">
        <f t="shared" si="12"/>
        <v>0</v>
      </c>
      <c r="EY52" s="8">
        <v>1.8405797101449271</v>
      </c>
      <c r="EZ52">
        <v>1</v>
      </c>
      <c r="FA52" s="2">
        <v>41731</v>
      </c>
      <c r="FB52">
        <v>0</v>
      </c>
      <c r="FC52">
        <v>1</v>
      </c>
      <c r="FD52">
        <v>0</v>
      </c>
      <c r="FE52">
        <v>0</v>
      </c>
      <c r="FF52">
        <v>1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1</v>
      </c>
      <c r="GR52">
        <v>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HA52">
        <v>0</v>
      </c>
      <c r="HB52">
        <v>0</v>
      </c>
      <c r="HD52">
        <v>0</v>
      </c>
      <c r="HE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f t="shared" si="20"/>
        <v>0</v>
      </c>
      <c r="HT52">
        <v>0</v>
      </c>
      <c r="HU52">
        <v>1</v>
      </c>
      <c r="HV52">
        <v>0</v>
      </c>
      <c r="HX52">
        <v>1</v>
      </c>
      <c r="HY52" s="2">
        <v>42296</v>
      </c>
      <c r="IL52">
        <v>2</v>
      </c>
      <c r="IM52">
        <v>4</v>
      </c>
      <c r="IN52" t="s">
        <v>216</v>
      </c>
    </row>
    <row r="53" spans="1:248" x14ac:dyDescent="0.35">
      <c r="A53">
        <v>82</v>
      </c>
      <c r="B53">
        <v>2</v>
      </c>
      <c r="C53" s="9">
        <v>2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1</v>
      </c>
      <c r="M53">
        <v>0</v>
      </c>
      <c r="N53">
        <v>1</v>
      </c>
      <c r="O53">
        <v>0</v>
      </c>
      <c r="P53">
        <v>0</v>
      </c>
      <c r="Q53">
        <f t="shared" si="1"/>
        <v>1</v>
      </c>
      <c r="R53" s="8">
        <v>0</v>
      </c>
      <c r="S53" s="8">
        <v>0</v>
      </c>
      <c r="T53">
        <v>0</v>
      </c>
      <c r="U53">
        <v>1</v>
      </c>
      <c r="V53">
        <v>0</v>
      </c>
      <c r="W53">
        <v>0</v>
      </c>
      <c r="X53" s="8">
        <v>0</v>
      </c>
      <c r="Y53">
        <v>0</v>
      </c>
      <c r="Z53" s="8">
        <v>138.5</v>
      </c>
      <c r="AA53" s="8">
        <v>76.063401594154996</v>
      </c>
      <c r="AB53" s="8">
        <v>97.915343915343911</v>
      </c>
      <c r="AC53">
        <v>0</v>
      </c>
      <c r="AD53" s="8">
        <v>1.91044776119403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8">
        <v>40.064471171365618</v>
      </c>
      <c r="AL53" s="8">
        <v>67.5</v>
      </c>
      <c r="AM53" s="6">
        <v>8.1</v>
      </c>
      <c r="AN53">
        <v>0</v>
      </c>
      <c r="AO53" s="8">
        <v>36</v>
      </c>
      <c r="AP53">
        <v>3</v>
      </c>
      <c r="AQ53">
        <v>1</v>
      </c>
      <c r="AR53">
        <v>0</v>
      </c>
      <c r="AS53">
        <v>1</v>
      </c>
      <c r="AT53">
        <v>0</v>
      </c>
      <c r="AU53">
        <v>0</v>
      </c>
      <c r="AV53" s="8">
        <v>2</v>
      </c>
      <c r="AW53">
        <v>0</v>
      </c>
      <c r="AX53">
        <v>1</v>
      </c>
      <c r="AY53">
        <v>0</v>
      </c>
      <c r="AZ53" s="8">
        <v>125</v>
      </c>
      <c r="BA53" s="8">
        <v>0</v>
      </c>
      <c r="BB53" t="s">
        <v>238</v>
      </c>
      <c r="BD53" s="2">
        <v>41350</v>
      </c>
      <c r="BE53" s="2">
        <v>41382</v>
      </c>
      <c r="BF53" s="8">
        <v>32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2</v>
      </c>
      <c r="BO53">
        <v>6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1</v>
      </c>
      <c r="CN53" s="6">
        <v>1</v>
      </c>
      <c r="CO53" s="8">
        <v>0</v>
      </c>
      <c r="CP53" s="8">
        <v>0</v>
      </c>
      <c r="CQ53" s="8">
        <v>100</v>
      </c>
      <c r="CR53" s="8">
        <v>150</v>
      </c>
      <c r="CS53">
        <v>0</v>
      </c>
      <c r="CT53" s="4">
        <v>1.0830324909747293</v>
      </c>
      <c r="CU53" s="8">
        <v>-11.5</v>
      </c>
      <c r="CV53" s="8">
        <v>159</v>
      </c>
      <c r="CW53" s="8">
        <v>0</v>
      </c>
      <c r="CX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f t="shared" si="2"/>
        <v>0</v>
      </c>
      <c r="EO53">
        <f t="shared" si="3"/>
        <v>0</v>
      </c>
      <c r="EP53">
        <f t="shared" si="4"/>
        <v>0</v>
      </c>
      <c r="EQ53">
        <f t="shared" si="5"/>
        <v>0</v>
      </c>
      <c r="ER53">
        <f t="shared" si="6"/>
        <v>0</v>
      </c>
      <c r="ES53">
        <f t="shared" si="7"/>
        <v>0</v>
      </c>
      <c r="ET53">
        <f t="shared" si="8"/>
        <v>0</v>
      </c>
      <c r="EU53">
        <f t="shared" si="9"/>
        <v>0</v>
      </c>
      <c r="EV53">
        <f t="shared" si="10"/>
        <v>0</v>
      </c>
      <c r="EW53">
        <f t="shared" si="11"/>
        <v>0</v>
      </c>
      <c r="EX53">
        <f t="shared" si="12"/>
        <v>0</v>
      </c>
      <c r="EY53" s="8">
        <v>1.8405797101449271</v>
      </c>
      <c r="EZ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HA53">
        <v>0</v>
      </c>
      <c r="HB53">
        <v>0</v>
      </c>
      <c r="HD53">
        <v>0</v>
      </c>
      <c r="HE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f t="shared" si="20"/>
        <v>0</v>
      </c>
      <c r="HT53">
        <v>0</v>
      </c>
      <c r="HU53">
        <v>1</v>
      </c>
      <c r="HV53">
        <v>0</v>
      </c>
      <c r="HW53" s="2">
        <v>41703</v>
      </c>
      <c r="HX53">
        <v>1</v>
      </c>
      <c r="HY53" s="2">
        <v>42265</v>
      </c>
      <c r="HZ53">
        <v>321</v>
      </c>
      <c r="IA53">
        <v>1</v>
      </c>
      <c r="IB53">
        <f>IF(HZ53&lt;(365*2),1,0)</f>
        <v>1</v>
      </c>
      <c r="IC53">
        <f>IF(HZ53&lt;(365*3),1,0)</f>
        <v>1</v>
      </c>
      <c r="IL53">
        <v>0</v>
      </c>
      <c r="IM53">
        <v>0</v>
      </c>
    </row>
    <row r="54" spans="1:248" x14ac:dyDescent="0.35">
      <c r="A54">
        <v>74</v>
      </c>
      <c r="B54">
        <v>1</v>
      </c>
      <c r="C54" s="9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f t="shared" si="0"/>
        <v>0</v>
      </c>
      <c r="M54">
        <v>1</v>
      </c>
      <c r="N54">
        <v>0</v>
      </c>
      <c r="O54">
        <v>1</v>
      </c>
      <c r="P54">
        <v>0</v>
      </c>
      <c r="Q54">
        <f t="shared" si="1"/>
        <v>1</v>
      </c>
      <c r="R54" s="8">
        <v>0</v>
      </c>
      <c r="S54" s="8">
        <v>6.7908964260688306E-2</v>
      </c>
      <c r="T54">
        <v>0</v>
      </c>
      <c r="U54">
        <v>1</v>
      </c>
      <c r="V54">
        <v>0</v>
      </c>
      <c r="W54">
        <v>0</v>
      </c>
      <c r="X54" s="8">
        <v>0</v>
      </c>
      <c r="Y54">
        <v>1</v>
      </c>
      <c r="Z54" s="8">
        <v>150</v>
      </c>
      <c r="AA54" s="8">
        <v>60</v>
      </c>
      <c r="AB54" s="8">
        <v>96</v>
      </c>
      <c r="AC54">
        <v>0</v>
      </c>
      <c r="AD54" s="8">
        <v>1.984962406015037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8">
        <v>42</v>
      </c>
      <c r="AL54" s="8">
        <v>79</v>
      </c>
      <c r="AM54" s="6">
        <v>7.1</v>
      </c>
      <c r="AN54">
        <v>1</v>
      </c>
      <c r="AO54" s="8">
        <v>80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 s="8">
        <v>3</v>
      </c>
      <c r="AW54">
        <v>0</v>
      </c>
      <c r="AX54">
        <v>0</v>
      </c>
      <c r="AY54">
        <v>1</v>
      </c>
      <c r="AZ54" s="8">
        <v>281</v>
      </c>
      <c r="BA54" s="8">
        <v>218</v>
      </c>
      <c r="BB54" t="s">
        <v>220</v>
      </c>
      <c r="BD54" s="2">
        <v>41987</v>
      </c>
      <c r="BE54" s="2">
        <v>42013</v>
      </c>
      <c r="BF54" s="8">
        <v>26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</v>
      </c>
      <c r="BO54">
        <v>6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 s="6">
        <v>2.2999999999999998</v>
      </c>
      <c r="CO54" s="8">
        <v>0</v>
      </c>
      <c r="CP54" s="8">
        <v>0</v>
      </c>
      <c r="CQ54" s="8">
        <v>100</v>
      </c>
      <c r="CR54" s="8">
        <v>80</v>
      </c>
      <c r="CS54">
        <v>0</v>
      </c>
      <c r="CT54" s="4">
        <v>0.53333333333333333</v>
      </c>
      <c r="CU54" s="8">
        <v>70</v>
      </c>
      <c r="CV54" s="8">
        <v>87</v>
      </c>
      <c r="CW54" s="8">
        <v>0</v>
      </c>
      <c r="CX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f t="shared" si="2"/>
        <v>0</v>
      </c>
      <c r="EO54">
        <f t="shared" si="3"/>
        <v>0</v>
      </c>
      <c r="EP54">
        <f t="shared" si="4"/>
        <v>0</v>
      </c>
      <c r="EQ54">
        <f t="shared" si="5"/>
        <v>0</v>
      </c>
      <c r="ER54">
        <f t="shared" si="6"/>
        <v>0</v>
      </c>
      <c r="ES54">
        <f t="shared" si="7"/>
        <v>0</v>
      </c>
      <c r="ET54">
        <f t="shared" si="8"/>
        <v>0</v>
      </c>
      <c r="EU54">
        <f t="shared" si="9"/>
        <v>0</v>
      </c>
      <c r="EV54">
        <f t="shared" si="10"/>
        <v>0</v>
      </c>
      <c r="EW54">
        <f t="shared" si="11"/>
        <v>0</v>
      </c>
      <c r="EX54">
        <f t="shared" si="12"/>
        <v>0</v>
      </c>
      <c r="EY54" s="8">
        <v>1.810810810810811</v>
      </c>
      <c r="EZ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HA54">
        <v>0</v>
      </c>
      <c r="HB54">
        <v>0</v>
      </c>
      <c r="HD54">
        <v>0</v>
      </c>
      <c r="HE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f t="shared" si="20"/>
        <v>0</v>
      </c>
      <c r="HT54">
        <v>0</v>
      </c>
      <c r="HU54">
        <v>1</v>
      </c>
      <c r="HV54">
        <v>0</v>
      </c>
      <c r="HX54">
        <v>1</v>
      </c>
      <c r="HY54" s="2">
        <v>42251</v>
      </c>
      <c r="IL54">
        <v>2</v>
      </c>
      <c r="IM54">
        <v>4</v>
      </c>
    </row>
    <row r="55" spans="1:248" x14ac:dyDescent="0.35">
      <c r="A55">
        <v>77</v>
      </c>
      <c r="B55">
        <v>2</v>
      </c>
      <c r="C55" s="9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f t="shared" si="0"/>
        <v>0</v>
      </c>
      <c r="M55">
        <v>0</v>
      </c>
      <c r="N55">
        <v>1</v>
      </c>
      <c r="O55">
        <v>0</v>
      </c>
      <c r="P55">
        <v>0</v>
      </c>
      <c r="Q55">
        <f t="shared" si="1"/>
        <v>1</v>
      </c>
      <c r="R55" s="8">
        <v>0</v>
      </c>
      <c r="S55" s="8">
        <v>0</v>
      </c>
      <c r="T55">
        <v>0</v>
      </c>
      <c r="U55">
        <v>1</v>
      </c>
      <c r="V55">
        <v>0</v>
      </c>
      <c r="W55">
        <v>0</v>
      </c>
      <c r="X55" s="8">
        <v>0</v>
      </c>
      <c r="Y55">
        <v>0</v>
      </c>
      <c r="Z55" s="8">
        <v>128</v>
      </c>
      <c r="AA55" s="8">
        <v>74</v>
      </c>
      <c r="AB55" s="8">
        <v>99</v>
      </c>
      <c r="AC55">
        <v>0</v>
      </c>
      <c r="AD55" s="8">
        <v>1.938931297709924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8">
        <v>44.5</v>
      </c>
      <c r="AL55" s="8">
        <v>51</v>
      </c>
      <c r="AM55" s="6">
        <v>6.9</v>
      </c>
      <c r="AN55">
        <v>1</v>
      </c>
      <c r="AO55" s="8">
        <v>55</v>
      </c>
      <c r="AP55">
        <v>2</v>
      </c>
      <c r="AQ55">
        <v>1</v>
      </c>
      <c r="AR55">
        <v>1</v>
      </c>
      <c r="AS55">
        <v>0</v>
      </c>
      <c r="AT55">
        <v>0</v>
      </c>
      <c r="AU55">
        <v>0</v>
      </c>
      <c r="AV55" s="8">
        <v>3</v>
      </c>
      <c r="AW55">
        <v>0</v>
      </c>
      <c r="AX55">
        <v>0</v>
      </c>
      <c r="AY55">
        <v>1</v>
      </c>
      <c r="AZ55" s="8">
        <v>266</v>
      </c>
      <c r="BA55" s="8">
        <v>206</v>
      </c>
      <c r="BD55" s="2">
        <v>41893</v>
      </c>
      <c r="BE55" s="2">
        <v>41911</v>
      </c>
      <c r="BF55" s="8">
        <v>18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2</v>
      </c>
      <c r="BO55">
        <v>6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 s="6">
        <v>1</v>
      </c>
      <c r="CO55" s="8">
        <v>0</v>
      </c>
      <c r="CP55" s="8">
        <v>0</v>
      </c>
      <c r="CQ55" s="8">
        <v>100</v>
      </c>
      <c r="CR55" s="8">
        <v>98</v>
      </c>
      <c r="CS55">
        <v>0</v>
      </c>
      <c r="CT55" s="4">
        <v>0.765625</v>
      </c>
      <c r="CU55" s="8">
        <v>30</v>
      </c>
      <c r="CV55" s="8">
        <v>150</v>
      </c>
      <c r="CW55" s="8">
        <v>0</v>
      </c>
      <c r="CX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f t="shared" si="2"/>
        <v>0</v>
      </c>
      <c r="EO55">
        <f t="shared" si="3"/>
        <v>0</v>
      </c>
      <c r="EP55">
        <f t="shared" si="4"/>
        <v>0</v>
      </c>
      <c r="EQ55">
        <f t="shared" si="5"/>
        <v>0</v>
      </c>
      <c r="ER55">
        <f t="shared" si="6"/>
        <v>0</v>
      </c>
      <c r="ES55">
        <f t="shared" si="7"/>
        <v>0</v>
      </c>
      <c r="ET55">
        <f t="shared" si="8"/>
        <v>0</v>
      </c>
      <c r="EU55">
        <f t="shared" si="9"/>
        <v>0</v>
      </c>
      <c r="EV55">
        <f t="shared" si="10"/>
        <v>0</v>
      </c>
      <c r="EW55">
        <f t="shared" si="11"/>
        <v>0</v>
      </c>
      <c r="EX55">
        <f t="shared" si="12"/>
        <v>0</v>
      </c>
      <c r="EY55" s="8">
        <v>1.7878787878787881</v>
      </c>
      <c r="EZ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HA55">
        <v>0</v>
      </c>
      <c r="HB55">
        <v>0</v>
      </c>
      <c r="HD55">
        <v>0</v>
      </c>
      <c r="HE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f t="shared" si="20"/>
        <v>0</v>
      </c>
      <c r="HT55">
        <v>0</v>
      </c>
      <c r="HU55">
        <v>1</v>
      </c>
      <c r="HV55">
        <v>0</v>
      </c>
      <c r="HW55" s="2">
        <v>42041</v>
      </c>
      <c r="HX55">
        <v>1</v>
      </c>
      <c r="HY55" s="2">
        <v>42209</v>
      </c>
      <c r="HZ55">
        <v>130</v>
      </c>
      <c r="IA55">
        <v>1</v>
      </c>
      <c r="IB55">
        <f>IF(HZ55&lt;(365*2),1,0)</f>
        <v>1</v>
      </c>
      <c r="IC55">
        <f>IF(HZ55&lt;(365*3),1,0)</f>
        <v>1</v>
      </c>
      <c r="IL55">
        <v>0</v>
      </c>
      <c r="IM55">
        <v>0</v>
      </c>
    </row>
    <row r="56" spans="1:248" x14ac:dyDescent="0.35">
      <c r="A56">
        <v>63</v>
      </c>
      <c r="B56">
        <v>2</v>
      </c>
      <c r="C56" s="9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f t="shared" si="0"/>
        <v>1</v>
      </c>
      <c r="M56">
        <v>0</v>
      </c>
      <c r="N56">
        <v>1</v>
      </c>
      <c r="O56">
        <v>0</v>
      </c>
      <c r="P56">
        <v>0</v>
      </c>
      <c r="Q56">
        <f t="shared" si="1"/>
        <v>1</v>
      </c>
      <c r="R56" s="8">
        <v>0</v>
      </c>
      <c r="S56" s="8">
        <v>0</v>
      </c>
      <c r="T56">
        <v>0</v>
      </c>
      <c r="U56">
        <v>1</v>
      </c>
      <c r="V56">
        <v>0</v>
      </c>
      <c r="W56">
        <v>0</v>
      </c>
      <c r="X56" s="8">
        <v>0</v>
      </c>
      <c r="Y56">
        <v>0</v>
      </c>
      <c r="Z56" s="8">
        <v>133.9454693233034</v>
      </c>
      <c r="AA56" s="8">
        <v>64.06677712755922</v>
      </c>
      <c r="AB56" s="8">
        <v>99</v>
      </c>
      <c r="AC56">
        <v>0</v>
      </c>
      <c r="AD56" s="8">
        <v>1.849315068493151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8">
        <v>36.070688834043033</v>
      </c>
      <c r="AL56" s="8">
        <v>69.864546731960516</v>
      </c>
      <c r="AM56" s="6">
        <v>8.1</v>
      </c>
      <c r="AN56">
        <v>0</v>
      </c>
      <c r="AO56" s="8">
        <v>71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 s="8">
        <v>3</v>
      </c>
      <c r="AW56">
        <v>0</v>
      </c>
      <c r="AX56">
        <v>0</v>
      </c>
      <c r="AY56">
        <v>1</v>
      </c>
      <c r="AZ56" s="8">
        <v>169.5</v>
      </c>
      <c r="BA56" s="8">
        <v>133</v>
      </c>
      <c r="BB56" t="s">
        <v>217</v>
      </c>
      <c r="BD56" s="2">
        <v>41548</v>
      </c>
      <c r="BE56" s="2">
        <v>41597</v>
      </c>
      <c r="BF56" s="8">
        <v>49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 s="6">
        <v>1</v>
      </c>
      <c r="CO56" s="8">
        <v>0</v>
      </c>
      <c r="CP56" s="8">
        <v>100</v>
      </c>
      <c r="CQ56" s="8">
        <v>0</v>
      </c>
      <c r="CR56" s="8">
        <v>62</v>
      </c>
      <c r="CS56">
        <v>0</v>
      </c>
      <c r="CT56" s="4">
        <v>0.46287493196467111</v>
      </c>
      <c r="CU56" s="8">
        <v>71.945469323303399</v>
      </c>
      <c r="CV56" s="8">
        <v>77</v>
      </c>
      <c r="CW56" s="8">
        <v>0</v>
      </c>
      <c r="CX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f t="shared" si="2"/>
        <v>0</v>
      </c>
      <c r="EO56">
        <f t="shared" si="3"/>
        <v>0</v>
      </c>
      <c r="EP56">
        <f t="shared" si="4"/>
        <v>0</v>
      </c>
      <c r="EQ56">
        <f t="shared" si="5"/>
        <v>0</v>
      </c>
      <c r="ER56">
        <f t="shared" si="6"/>
        <v>0</v>
      </c>
      <c r="ES56">
        <f t="shared" si="7"/>
        <v>0</v>
      </c>
      <c r="ET56">
        <f t="shared" si="8"/>
        <v>0</v>
      </c>
      <c r="EU56">
        <f t="shared" si="9"/>
        <v>0</v>
      </c>
      <c r="EV56">
        <f t="shared" si="10"/>
        <v>0</v>
      </c>
      <c r="EW56">
        <f t="shared" si="11"/>
        <v>0</v>
      </c>
      <c r="EX56">
        <f t="shared" si="12"/>
        <v>0</v>
      </c>
      <c r="EY56" s="8">
        <v>1.8611111111111109</v>
      </c>
      <c r="EZ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HA56">
        <v>0</v>
      </c>
      <c r="HB56">
        <v>0</v>
      </c>
      <c r="HD56">
        <v>0</v>
      </c>
      <c r="HE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f t="shared" si="20"/>
        <v>0</v>
      </c>
      <c r="HT56">
        <v>0</v>
      </c>
      <c r="HU56">
        <v>1</v>
      </c>
      <c r="HV56">
        <v>0</v>
      </c>
      <c r="HX56">
        <v>1</v>
      </c>
      <c r="HY56" s="2">
        <v>42198</v>
      </c>
      <c r="IL56">
        <v>2</v>
      </c>
      <c r="IM56">
        <v>4</v>
      </c>
      <c r="IN56" t="s">
        <v>216</v>
      </c>
    </row>
    <row r="57" spans="1:248" x14ac:dyDescent="0.35">
      <c r="A57">
        <v>80</v>
      </c>
      <c r="B57">
        <v>1</v>
      </c>
      <c r="C57" s="9">
        <v>2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f t="shared" si="0"/>
        <v>1</v>
      </c>
      <c r="M57">
        <v>1</v>
      </c>
      <c r="N57">
        <v>0</v>
      </c>
      <c r="O57">
        <v>1</v>
      </c>
      <c r="P57">
        <v>0</v>
      </c>
      <c r="Q57">
        <f t="shared" si="1"/>
        <v>1</v>
      </c>
      <c r="R57" s="8">
        <v>0</v>
      </c>
      <c r="S57" s="8">
        <v>14</v>
      </c>
      <c r="T57">
        <v>2</v>
      </c>
      <c r="U57">
        <v>0</v>
      </c>
      <c r="V57">
        <v>0</v>
      </c>
      <c r="W57">
        <v>1</v>
      </c>
      <c r="X57" s="8">
        <v>1</v>
      </c>
      <c r="Y57">
        <v>0</v>
      </c>
      <c r="Z57" s="8">
        <v>149</v>
      </c>
      <c r="AA57" s="8">
        <v>70.146666273225662</v>
      </c>
      <c r="AB57" s="8">
        <v>97.5</v>
      </c>
      <c r="AC57">
        <v>0</v>
      </c>
      <c r="AD57" s="8">
        <v>1.5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8">
        <v>46</v>
      </c>
      <c r="AL57" s="8">
        <v>92</v>
      </c>
      <c r="AM57" s="6">
        <v>5.2</v>
      </c>
      <c r="AN57">
        <v>1</v>
      </c>
      <c r="AO57" s="8">
        <v>54</v>
      </c>
      <c r="AP57">
        <v>2</v>
      </c>
      <c r="AQ57">
        <v>1</v>
      </c>
      <c r="AR57">
        <v>1</v>
      </c>
      <c r="AS57">
        <v>0</v>
      </c>
      <c r="AT57">
        <v>0</v>
      </c>
      <c r="AU57">
        <v>0</v>
      </c>
      <c r="AV57" s="8">
        <v>3</v>
      </c>
      <c r="AW57">
        <v>0</v>
      </c>
      <c r="AX57">
        <v>0</v>
      </c>
      <c r="AY57">
        <v>1</v>
      </c>
      <c r="AZ57" s="8">
        <v>282</v>
      </c>
      <c r="BA57" s="8">
        <v>224.11508944191999</v>
      </c>
      <c r="BB57" t="s">
        <v>222</v>
      </c>
      <c r="BD57" s="2">
        <v>41635</v>
      </c>
      <c r="BE57" s="2">
        <v>41660</v>
      </c>
      <c r="BF57" s="8">
        <v>25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</v>
      </c>
      <c r="BO57">
        <v>7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 s="6">
        <v>11.1</v>
      </c>
      <c r="CO57" s="8">
        <v>0</v>
      </c>
      <c r="CP57" s="8">
        <v>0</v>
      </c>
      <c r="CQ57" s="8">
        <v>100</v>
      </c>
      <c r="CR57" s="8">
        <v>179</v>
      </c>
      <c r="CS57">
        <v>0</v>
      </c>
      <c r="CT57" s="4">
        <v>1.2013422818791946</v>
      </c>
      <c r="CU57" s="8">
        <v>-30</v>
      </c>
      <c r="CV57" s="8">
        <v>184</v>
      </c>
      <c r="CW57" s="8">
        <v>0</v>
      </c>
      <c r="CX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f t="shared" si="2"/>
        <v>0</v>
      </c>
      <c r="EO57">
        <f t="shared" si="3"/>
        <v>0</v>
      </c>
      <c r="EP57">
        <f t="shared" si="4"/>
        <v>0</v>
      </c>
      <c r="EQ57">
        <f t="shared" si="5"/>
        <v>0</v>
      </c>
      <c r="ER57">
        <f t="shared" si="6"/>
        <v>0</v>
      </c>
      <c r="ES57">
        <f t="shared" si="7"/>
        <v>0</v>
      </c>
      <c r="ET57">
        <f t="shared" si="8"/>
        <v>0</v>
      </c>
      <c r="EU57">
        <f t="shared" si="9"/>
        <v>0</v>
      </c>
      <c r="EV57">
        <f t="shared" si="10"/>
        <v>0</v>
      </c>
      <c r="EW57">
        <f t="shared" si="11"/>
        <v>0</v>
      </c>
      <c r="EX57">
        <f t="shared" si="12"/>
        <v>0</v>
      </c>
      <c r="EY57" s="8">
        <v>1.8378378378378379</v>
      </c>
      <c r="EZ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0</v>
      </c>
      <c r="HA57">
        <v>0</v>
      </c>
      <c r="HB57">
        <v>0</v>
      </c>
      <c r="HD57">
        <v>0</v>
      </c>
      <c r="HE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f t="shared" si="20"/>
        <v>0</v>
      </c>
      <c r="HT57">
        <v>0</v>
      </c>
      <c r="HU57">
        <v>1</v>
      </c>
      <c r="HV57">
        <v>0</v>
      </c>
      <c r="HW57" s="2">
        <v>41874</v>
      </c>
      <c r="HX57">
        <v>1</v>
      </c>
      <c r="HY57" s="2">
        <v>42095</v>
      </c>
      <c r="HZ57">
        <v>214</v>
      </c>
      <c r="IA57">
        <v>1</v>
      </c>
      <c r="IB57">
        <f>IF(HZ57&lt;(365*2),1,0)</f>
        <v>1</v>
      </c>
      <c r="IC57">
        <f>IF(HZ57&lt;(365*3),1,0)</f>
        <v>1</v>
      </c>
      <c r="IL57">
        <v>0</v>
      </c>
      <c r="IM57">
        <v>0</v>
      </c>
    </row>
    <row r="58" spans="1:248" x14ac:dyDescent="0.35">
      <c r="A58">
        <v>80</v>
      </c>
      <c r="B58">
        <v>1</v>
      </c>
      <c r="C58" s="9">
        <v>2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 t="shared" si="0"/>
        <v>1</v>
      </c>
      <c r="M58">
        <v>0</v>
      </c>
      <c r="N58">
        <v>1</v>
      </c>
      <c r="O58">
        <v>0</v>
      </c>
      <c r="P58">
        <v>0</v>
      </c>
      <c r="Q58">
        <f t="shared" si="1"/>
        <v>1</v>
      </c>
      <c r="R58" s="8">
        <v>0</v>
      </c>
      <c r="S58" s="8">
        <v>0</v>
      </c>
      <c r="T58">
        <v>0</v>
      </c>
      <c r="U58">
        <v>1</v>
      </c>
      <c r="V58">
        <v>0</v>
      </c>
      <c r="W58">
        <v>0</v>
      </c>
      <c r="X58" s="8">
        <v>0</v>
      </c>
      <c r="Y58">
        <v>0</v>
      </c>
      <c r="Z58" s="8">
        <v>142</v>
      </c>
      <c r="AA58" s="8">
        <v>71.88874465331044</v>
      </c>
      <c r="AB58" s="8">
        <v>98.057747834456208</v>
      </c>
      <c r="AC58">
        <v>0</v>
      </c>
      <c r="AD58" s="8">
        <v>1.911111111111111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8">
        <v>46</v>
      </c>
      <c r="AL58" s="8">
        <v>92</v>
      </c>
      <c r="AM58" s="6">
        <v>5.2</v>
      </c>
      <c r="AN58">
        <v>1</v>
      </c>
      <c r="AO58" s="8">
        <v>54</v>
      </c>
      <c r="AP58">
        <v>2</v>
      </c>
      <c r="AQ58">
        <v>1</v>
      </c>
      <c r="AR58">
        <v>1</v>
      </c>
      <c r="AS58">
        <v>0</v>
      </c>
      <c r="AT58">
        <v>0</v>
      </c>
      <c r="AU58">
        <v>0</v>
      </c>
      <c r="AV58" s="8">
        <v>3</v>
      </c>
      <c r="AW58">
        <v>0</v>
      </c>
      <c r="AX58">
        <v>0</v>
      </c>
      <c r="AY58">
        <v>1</v>
      </c>
      <c r="AZ58" s="8">
        <v>282</v>
      </c>
      <c r="BA58" s="8">
        <v>227.5</v>
      </c>
      <c r="BB58" t="s">
        <v>222</v>
      </c>
      <c r="BD58" s="2">
        <v>41635</v>
      </c>
      <c r="BE58" s="2">
        <v>41660</v>
      </c>
      <c r="BF58" s="8">
        <v>25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6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 s="6">
        <v>5.4</v>
      </c>
      <c r="CO58" s="8">
        <v>30</v>
      </c>
      <c r="CP58" s="8">
        <v>0</v>
      </c>
      <c r="CQ58" s="8">
        <v>70</v>
      </c>
      <c r="CR58" s="8">
        <v>184</v>
      </c>
      <c r="CS58">
        <v>0</v>
      </c>
      <c r="CT58" s="4">
        <v>1.295774647887324</v>
      </c>
      <c r="CU58" s="8">
        <v>-42</v>
      </c>
      <c r="CV58" s="8">
        <v>179</v>
      </c>
      <c r="CW58" s="8">
        <v>0</v>
      </c>
      <c r="CX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f t="shared" si="2"/>
        <v>0</v>
      </c>
      <c r="EO58">
        <f t="shared" si="3"/>
        <v>0</v>
      </c>
      <c r="EP58">
        <f t="shared" si="4"/>
        <v>0</v>
      </c>
      <c r="EQ58">
        <f t="shared" si="5"/>
        <v>0</v>
      </c>
      <c r="ER58">
        <f t="shared" si="6"/>
        <v>0</v>
      </c>
      <c r="ES58">
        <f t="shared" si="7"/>
        <v>0</v>
      </c>
      <c r="ET58">
        <f t="shared" si="8"/>
        <v>0</v>
      </c>
      <c r="EU58">
        <f t="shared" si="9"/>
        <v>0</v>
      </c>
      <c r="EV58">
        <f t="shared" si="10"/>
        <v>0</v>
      </c>
      <c r="EW58">
        <f t="shared" si="11"/>
        <v>0</v>
      </c>
      <c r="EX58">
        <f t="shared" si="12"/>
        <v>0</v>
      </c>
      <c r="EY58" s="8">
        <v>1.8888888888888899</v>
      </c>
      <c r="EZ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HA58">
        <v>0</v>
      </c>
      <c r="HB58">
        <v>0</v>
      </c>
      <c r="HD58">
        <v>0</v>
      </c>
      <c r="HE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f t="shared" si="20"/>
        <v>0</v>
      </c>
      <c r="HT58">
        <v>0</v>
      </c>
      <c r="HU58">
        <v>1</v>
      </c>
      <c r="HV58">
        <v>0</v>
      </c>
      <c r="HW58" s="2">
        <v>41985</v>
      </c>
      <c r="HX58">
        <v>1</v>
      </c>
      <c r="HY58" s="2">
        <v>42095</v>
      </c>
      <c r="HZ58">
        <v>325</v>
      </c>
      <c r="IA58">
        <v>1</v>
      </c>
      <c r="IB58">
        <f>IF(HZ58&lt;(365*2),1,0)</f>
        <v>1</v>
      </c>
      <c r="IC58">
        <f>IF(HZ58&lt;(365*3),1,0)</f>
        <v>1</v>
      </c>
      <c r="IL58">
        <v>0</v>
      </c>
      <c r="IM58">
        <v>0</v>
      </c>
    </row>
    <row r="59" spans="1:248" x14ac:dyDescent="0.35">
      <c r="A59">
        <v>61</v>
      </c>
      <c r="B59">
        <v>1</v>
      </c>
      <c r="C59" s="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f t="shared" si="0"/>
        <v>0</v>
      </c>
      <c r="M59">
        <v>1</v>
      </c>
      <c r="N59">
        <v>0</v>
      </c>
      <c r="O59">
        <v>1</v>
      </c>
      <c r="P59">
        <v>0</v>
      </c>
      <c r="Q59">
        <f t="shared" si="1"/>
        <v>1</v>
      </c>
      <c r="R59" s="8">
        <v>0</v>
      </c>
      <c r="S59" s="8">
        <v>4.3436895655898249E-2</v>
      </c>
      <c r="T59">
        <v>0</v>
      </c>
      <c r="U59">
        <v>1</v>
      </c>
      <c r="V59">
        <v>0</v>
      </c>
      <c r="W59">
        <v>0</v>
      </c>
      <c r="X59" s="8">
        <v>0</v>
      </c>
      <c r="Y59">
        <v>1</v>
      </c>
      <c r="Z59" s="8">
        <v>156</v>
      </c>
      <c r="AA59" s="8">
        <v>71</v>
      </c>
      <c r="AB59" s="8">
        <v>96</v>
      </c>
      <c r="AC59">
        <v>0</v>
      </c>
      <c r="AD59" s="8">
        <v>1.8947368421052631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8">
        <v>44.5</v>
      </c>
      <c r="AL59" s="8">
        <v>97</v>
      </c>
      <c r="AM59" s="6">
        <v>6.1</v>
      </c>
      <c r="AN59">
        <v>1</v>
      </c>
      <c r="AO59" s="8">
        <v>65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 s="8">
        <v>3</v>
      </c>
      <c r="AW59">
        <v>0</v>
      </c>
      <c r="AX59">
        <v>0</v>
      </c>
      <c r="AY59">
        <v>1</v>
      </c>
      <c r="AZ59" s="8">
        <v>495</v>
      </c>
      <c r="BA59" s="8">
        <v>409.92575602715618</v>
      </c>
      <c r="BB59" t="s">
        <v>221</v>
      </c>
      <c r="BD59" s="2">
        <v>41541</v>
      </c>
      <c r="BE59" s="2">
        <v>41573</v>
      </c>
      <c r="BF59" s="8">
        <v>32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5</v>
      </c>
      <c r="BO59">
        <v>2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 s="6">
        <v>3</v>
      </c>
      <c r="CO59" s="8">
        <v>0</v>
      </c>
      <c r="CP59" s="8">
        <v>0</v>
      </c>
      <c r="CQ59" s="8">
        <v>100</v>
      </c>
      <c r="CR59" s="8">
        <v>99.5</v>
      </c>
      <c r="CS59">
        <v>0</v>
      </c>
      <c r="CT59" s="4">
        <v>0.63782051282051277</v>
      </c>
      <c r="CU59" s="8">
        <v>56.5</v>
      </c>
      <c r="CV59" s="8">
        <v>104.5</v>
      </c>
      <c r="CW59" s="8">
        <v>0</v>
      </c>
      <c r="CX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f t="shared" si="2"/>
        <v>0</v>
      </c>
      <c r="EO59">
        <f t="shared" si="3"/>
        <v>0</v>
      </c>
      <c r="EP59">
        <f t="shared" si="4"/>
        <v>0</v>
      </c>
      <c r="EQ59">
        <f t="shared" si="5"/>
        <v>0</v>
      </c>
      <c r="ER59">
        <f t="shared" si="6"/>
        <v>0</v>
      </c>
      <c r="ES59">
        <f t="shared" si="7"/>
        <v>0</v>
      </c>
      <c r="ET59">
        <f t="shared" si="8"/>
        <v>0</v>
      </c>
      <c r="EU59">
        <f t="shared" si="9"/>
        <v>0</v>
      </c>
      <c r="EV59">
        <f t="shared" si="10"/>
        <v>0</v>
      </c>
      <c r="EW59">
        <f t="shared" si="11"/>
        <v>0</v>
      </c>
      <c r="EX59">
        <f t="shared" si="12"/>
        <v>0</v>
      </c>
      <c r="EY59" s="8">
        <v>1.5</v>
      </c>
      <c r="EZ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HA59">
        <v>0</v>
      </c>
      <c r="HB59">
        <v>0</v>
      </c>
      <c r="HD59">
        <v>0</v>
      </c>
      <c r="HE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f t="shared" si="20"/>
        <v>0</v>
      </c>
      <c r="HT59">
        <v>0</v>
      </c>
      <c r="HU59">
        <v>1</v>
      </c>
      <c r="HV59">
        <v>0</v>
      </c>
      <c r="HW59" s="2">
        <v>41606</v>
      </c>
      <c r="HX59">
        <v>1</v>
      </c>
      <c r="HY59" s="2">
        <v>42086</v>
      </c>
      <c r="HZ59">
        <v>33</v>
      </c>
      <c r="IA59">
        <v>1</v>
      </c>
      <c r="IB59">
        <f>IF(HZ59&lt;(365*2),1,0)</f>
        <v>1</v>
      </c>
      <c r="IC59">
        <f>IF(HZ59&lt;(365*3),1,0)</f>
        <v>1</v>
      </c>
      <c r="IL59">
        <v>0</v>
      </c>
      <c r="IM59">
        <v>0</v>
      </c>
    </row>
    <row r="60" spans="1:248" x14ac:dyDescent="0.35">
      <c r="A60">
        <v>75</v>
      </c>
      <c r="B60">
        <v>2</v>
      </c>
      <c r="C60" s="9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f t="shared" si="0"/>
        <v>0</v>
      </c>
      <c r="M60">
        <v>1</v>
      </c>
      <c r="N60">
        <v>0</v>
      </c>
      <c r="O60">
        <v>1</v>
      </c>
      <c r="P60">
        <v>0</v>
      </c>
      <c r="Q60">
        <f t="shared" si="1"/>
        <v>1</v>
      </c>
      <c r="R60" s="8">
        <v>0</v>
      </c>
      <c r="S60" s="8">
        <v>3.1846731286885969E-2</v>
      </c>
      <c r="T60">
        <v>0</v>
      </c>
      <c r="U60">
        <v>1</v>
      </c>
      <c r="V60">
        <v>0</v>
      </c>
      <c r="W60">
        <v>0</v>
      </c>
      <c r="X60" s="8">
        <v>0</v>
      </c>
      <c r="Y60">
        <v>1</v>
      </c>
      <c r="Z60" s="8">
        <v>147</v>
      </c>
      <c r="AA60" s="8">
        <v>43</v>
      </c>
      <c r="AB60" s="8">
        <v>96</v>
      </c>
      <c r="AC60">
        <v>0</v>
      </c>
      <c r="AD60" s="8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 s="8">
        <v>23</v>
      </c>
      <c r="AL60" s="8">
        <v>63</v>
      </c>
      <c r="AM60" s="6">
        <v>6.6</v>
      </c>
      <c r="AN60">
        <v>1</v>
      </c>
      <c r="AO60" s="8">
        <v>22</v>
      </c>
      <c r="AP60">
        <v>4</v>
      </c>
      <c r="AQ60">
        <v>1</v>
      </c>
      <c r="AR60">
        <v>0</v>
      </c>
      <c r="AS60">
        <v>0</v>
      </c>
      <c r="AT60">
        <v>1</v>
      </c>
      <c r="AU60">
        <v>0</v>
      </c>
      <c r="AV60" s="8">
        <v>3</v>
      </c>
      <c r="AW60">
        <v>0</v>
      </c>
      <c r="AX60">
        <v>0</v>
      </c>
      <c r="AY60">
        <v>1</v>
      </c>
      <c r="AZ60" s="8">
        <v>275</v>
      </c>
      <c r="BA60" s="8">
        <v>206</v>
      </c>
      <c r="BD60" s="2">
        <v>41416</v>
      </c>
      <c r="BE60" s="2">
        <v>41459</v>
      </c>
      <c r="BF60" s="8">
        <v>43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</v>
      </c>
      <c r="BO60">
        <v>2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 s="6">
        <v>4.8</v>
      </c>
      <c r="CO60" s="8">
        <v>100</v>
      </c>
      <c r="CP60" s="8">
        <v>0</v>
      </c>
      <c r="CQ60" s="8">
        <v>0</v>
      </c>
      <c r="CR60" s="8">
        <v>71</v>
      </c>
      <c r="CS60">
        <v>0</v>
      </c>
      <c r="CT60" s="4">
        <v>0.48299319727891155</v>
      </c>
      <c r="CU60" s="8">
        <v>76</v>
      </c>
      <c r="CV60" s="8">
        <v>23</v>
      </c>
      <c r="CW60" s="8">
        <v>0</v>
      </c>
      <c r="CX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f t="shared" si="2"/>
        <v>0</v>
      </c>
      <c r="EO60">
        <f t="shared" si="3"/>
        <v>0</v>
      </c>
      <c r="EP60">
        <f t="shared" si="4"/>
        <v>0</v>
      </c>
      <c r="EQ60">
        <f t="shared" si="5"/>
        <v>0</v>
      </c>
      <c r="ER60">
        <f t="shared" si="6"/>
        <v>0</v>
      </c>
      <c r="ES60">
        <f t="shared" si="7"/>
        <v>0</v>
      </c>
      <c r="ET60">
        <f t="shared" si="8"/>
        <v>0</v>
      </c>
      <c r="EU60">
        <f t="shared" si="9"/>
        <v>0</v>
      </c>
      <c r="EV60">
        <f t="shared" si="10"/>
        <v>0</v>
      </c>
      <c r="EW60">
        <f t="shared" si="11"/>
        <v>0</v>
      </c>
      <c r="EX60">
        <f t="shared" si="12"/>
        <v>0</v>
      </c>
      <c r="EY60" s="8">
        <v>1.811594202898551</v>
      </c>
      <c r="EZ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HA60">
        <v>0</v>
      </c>
      <c r="HB60">
        <v>0</v>
      </c>
      <c r="HD60">
        <v>0</v>
      </c>
      <c r="HE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1.020259437399796E-2</v>
      </c>
      <c r="HQ60">
        <v>0</v>
      </c>
      <c r="HR60">
        <f t="shared" si="20"/>
        <v>0</v>
      </c>
      <c r="HT60">
        <v>0</v>
      </c>
      <c r="HU60">
        <v>1</v>
      </c>
      <c r="HV60">
        <v>0</v>
      </c>
      <c r="HW60" s="2">
        <v>41914</v>
      </c>
      <c r="HX60">
        <v>1</v>
      </c>
      <c r="HY60" s="2">
        <v>42076</v>
      </c>
      <c r="HZ60">
        <v>455</v>
      </c>
      <c r="IA60">
        <v>0</v>
      </c>
      <c r="IB60">
        <f>IF(HZ60&lt;(365*2),1,0)</f>
        <v>1</v>
      </c>
      <c r="IC60">
        <f>IF(HZ60&lt;(365*3),1,0)</f>
        <v>1</v>
      </c>
      <c r="IL60">
        <v>2</v>
      </c>
      <c r="IM60">
        <v>4</v>
      </c>
    </row>
    <row r="61" spans="1:248" x14ac:dyDescent="0.35">
      <c r="A61">
        <v>67</v>
      </c>
      <c r="B61">
        <v>2</v>
      </c>
      <c r="C61" s="9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f t="shared" si="0"/>
        <v>0</v>
      </c>
      <c r="M61">
        <v>0</v>
      </c>
      <c r="N61">
        <v>1</v>
      </c>
      <c r="O61">
        <v>0</v>
      </c>
      <c r="P61">
        <v>0</v>
      </c>
      <c r="Q61">
        <f t="shared" si="1"/>
        <v>1</v>
      </c>
      <c r="R61" s="8">
        <v>0</v>
      </c>
      <c r="S61" s="8">
        <v>0</v>
      </c>
      <c r="T61">
        <v>0</v>
      </c>
      <c r="U61">
        <v>1</v>
      </c>
      <c r="V61">
        <v>0</v>
      </c>
      <c r="W61">
        <v>0</v>
      </c>
      <c r="X61" s="8">
        <v>0</v>
      </c>
      <c r="Y61">
        <v>1</v>
      </c>
      <c r="Z61" s="8">
        <v>180</v>
      </c>
      <c r="AA61" s="8">
        <v>85</v>
      </c>
      <c r="AB61" s="8">
        <v>96.876651982378846</v>
      </c>
      <c r="AC61">
        <v>0</v>
      </c>
      <c r="AD61" s="8">
        <v>1.9189189189189191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 s="8">
        <v>38</v>
      </c>
      <c r="AL61" s="8">
        <v>59</v>
      </c>
      <c r="AM61" s="6">
        <v>5.7</v>
      </c>
      <c r="AN61">
        <v>1</v>
      </c>
      <c r="AO61" s="8">
        <v>8</v>
      </c>
      <c r="AP61">
        <v>5</v>
      </c>
      <c r="AQ61">
        <v>1</v>
      </c>
      <c r="AR61">
        <v>0</v>
      </c>
      <c r="AS61">
        <v>0</v>
      </c>
      <c r="AT61">
        <v>0</v>
      </c>
      <c r="AU61">
        <v>1</v>
      </c>
      <c r="AV61" s="8">
        <v>3</v>
      </c>
      <c r="AW61">
        <v>0</v>
      </c>
      <c r="AX61">
        <v>0</v>
      </c>
      <c r="AY61">
        <v>1</v>
      </c>
      <c r="AZ61" s="8">
        <v>158</v>
      </c>
      <c r="BA61" s="8">
        <v>74</v>
      </c>
      <c r="BD61" s="2">
        <v>41515</v>
      </c>
      <c r="BE61" s="2">
        <v>41550</v>
      </c>
      <c r="BF61" s="8">
        <v>35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2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1</v>
      </c>
      <c r="CN61" s="6">
        <v>3.8</v>
      </c>
      <c r="CO61" s="8">
        <v>40</v>
      </c>
      <c r="CP61" s="8">
        <v>0</v>
      </c>
      <c r="CQ61" s="8">
        <v>60</v>
      </c>
      <c r="CR61" s="8">
        <v>90.5</v>
      </c>
      <c r="CS61">
        <v>0</v>
      </c>
      <c r="CT61" s="4">
        <v>0.50277777777777777</v>
      </c>
      <c r="CU61" s="8">
        <v>89.5</v>
      </c>
      <c r="CV61" s="8">
        <v>96</v>
      </c>
      <c r="CW61" s="8">
        <v>0</v>
      </c>
      <c r="CX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f t="shared" si="2"/>
        <v>0</v>
      </c>
      <c r="EO61">
        <f t="shared" si="3"/>
        <v>0</v>
      </c>
      <c r="EP61">
        <f t="shared" si="4"/>
        <v>0</v>
      </c>
      <c r="EQ61">
        <f t="shared" si="5"/>
        <v>0</v>
      </c>
      <c r="ER61">
        <f t="shared" si="6"/>
        <v>0</v>
      </c>
      <c r="ES61">
        <f t="shared" si="7"/>
        <v>0</v>
      </c>
      <c r="ET61">
        <f t="shared" si="8"/>
        <v>0</v>
      </c>
      <c r="EU61">
        <f t="shared" si="9"/>
        <v>0</v>
      </c>
      <c r="EV61">
        <f t="shared" si="10"/>
        <v>0</v>
      </c>
      <c r="EW61">
        <f t="shared" si="11"/>
        <v>0</v>
      </c>
      <c r="EX61">
        <f t="shared" si="12"/>
        <v>0</v>
      </c>
      <c r="EY61" s="8">
        <v>1.7894736842105261</v>
      </c>
      <c r="EZ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HA61">
        <v>0</v>
      </c>
      <c r="HB61">
        <v>0</v>
      </c>
      <c r="HD61">
        <v>0</v>
      </c>
      <c r="HE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f t="shared" si="20"/>
        <v>0</v>
      </c>
      <c r="HT61">
        <v>0</v>
      </c>
      <c r="HU61">
        <v>1</v>
      </c>
      <c r="HV61">
        <v>0</v>
      </c>
      <c r="HW61" s="2">
        <v>41558</v>
      </c>
      <c r="HX61">
        <v>1</v>
      </c>
      <c r="HY61" s="2">
        <v>42075</v>
      </c>
      <c r="HZ61">
        <v>8</v>
      </c>
      <c r="IA61">
        <v>1</v>
      </c>
      <c r="IB61">
        <f>IF(HZ61&lt;(365*2),1,0)</f>
        <v>1</v>
      </c>
      <c r="IC61">
        <f>IF(HZ61&lt;(365*3),1,0)</f>
        <v>1</v>
      </c>
      <c r="IL61">
        <v>0</v>
      </c>
      <c r="IM61">
        <v>0</v>
      </c>
    </row>
    <row r="62" spans="1:248" x14ac:dyDescent="0.35">
      <c r="A62">
        <v>83</v>
      </c>
      <c r="B62">
        <v>2</v>
      </c>
      <c r="C62" s="9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f t="shared" si="0"/>
        <v>0</v>
      </c>
      <c r="M62">
        <v>0</v>
      </c>
      <c r="N62">
        <v>1</v>
      </c>
      <c r="O62">
        <v>0</v>
      </c>
      <c r="P62">
        <v>0</v>
      </c>
      <c r="Q62">
        <f t="shared" si="1"/>
        <v>1</v>
      </c>
      <c r="R62" s="8">
        <v>0</v>
      </c>
      <c r="S62" s="8">
        <v>0</v>
      </c>
      <c r="T62">
        <v>0</v>
      </c>
      <c r="U62">
        <v>1</v>
      </c>
      <c r="V62">
        <v>0</v>
      </c>
      <c r="W62">
        <v>0</v>
      </c>
      <c r="X62" s="8">
        <v>0</v>
      </c>
      <c r="Y62">
        <v>0</v>
      </c>
      <c r="Z62" s="8">
        <v>136.5</v>
      </c>
      <c r="AA62" s="8">
        <v>77</v>
      </c>
      <c r="AB62" s="8">
        <v>97.5</v>
      </c>
      <c r="AC62">
        <v>0</v>
      </c>
      <c r="AD62" s="8">
        <v>1.879699248120301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8">
        <v>50</v>
      </c>
      <c r="AL62" s="8">
        <v>65</v>
      </c>
      <c r="AM62" s="6">
        <v>8.0201045940859661</v>
      </c>
      <c r="AN62">
        <v>0</v>
      </c>
      <c r="AO62" s="8">
        <v>69</v>
      </c>
      <c r="AQ62">
        <v>1</v>
      </c>
      <c r="AR62">
        <v>0</v>
      </c>
      <c r="AS62">
        <v>0</v>
      </c>
      <c r="AT62">
        <v>0</v>
      </c>
      <c r="AU62">
        <v>0</v>
      </c>
      <c r="AV62" s="8">
        <v>3</v>
      </c>
      <c r="AW62">
        <v>0</v>
      </c>
      <c r="AX62">
        <v>0</v>
      </c>
      <c r="AY62">
        <v>1</v>
      </c>
      <c r="AZ62" s="8">
        <v>166</v>
      </c>
      <c r="BA62" s="8">
        <v>109</v>
      </c>
      <c r="BD62" s="2">
        <v>41105</v>
      </c>
      <c r="BE62" s="2">
        <v>41874</v>
      </c>
      <c r="BF62" s="8">
        <v>769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7</v>
      </c>
      <c r="BO62">
        <v>2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0</v>
      </c>
      <c r="CN62" s="6">
        <v>3.5</v>
      </c>
      <c r="CO62" s="8">
        <v>0</v>
      </c>
      <c r="CP62" s="8">
        <v>0</v>
      </c>
      <c r="CQ62" s="8">
        <v>100</v>
      </c>
      <c r="CR62" s="8">
        <v>94.1176422013245</v>
      </c>
      <c r="CS62">
        <v>0</v>
      </c>
      <c r="CT62" s="4">
        <v>0.68950653627343961</v>
      </c>
      <c r="CU62" s="8">
        <v>42.3823577986755</v>
      </c>
      <c r="CV62" s="8">
        <v>92.000000000000014</v>
      </c>
      <c r="CW62" s="8">
        <v>0</v>
      </c>
      <c r="CX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f t="shared" si="2"/>
        <v>0</v>
      </c>
      <c r="EO62">
        <f t="shared" si="3"/>
        <v>0</v>
      </c>
      <c r="EP62">
        <f t="shared" si="4"/>
        <v>0</v>
      </c>
      <c r="EQ62">
        <f t="shared" si="5"/>
        <v>0</v>
      </c>
      <c r="ER62">
        <f t="shared" si="6"/>
        <v>0</v>
      </c>
      <c r="ES62">
        <f t="shared" si="7"/>
        <v>0</v>
      </c>
      <c r="ET62">
        <f t="shared" si="8"/>
        <v>0</v>
      </c>
      <c r="EU62">
        <f t="shared" si="9"/>
        <v>0</v>
      </c>
      <c r="EV62">
        <f t="shared" si="10"/>
        <v>0</v>
      </c>
      <c r="EW62">
        <f t="shared" si="11"/>
        <v>0</v>
      </c>
      <c r="EX62">
        <f t="shared" si="12"/>
        <v>0</v>
      </c>
      <c r="EY62" s="8">
        <v>1.876712328767123</v>
      </c>
      <c r="EZ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HA62">
        <v>0</v>
      </c>
      <c r="HB62">
        <v>0</v>
      </c>
      <c r="HD62">
        <v>0</v>
      </c>
      <c r="HE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f t="shared" si="20"/>
        <v>0</v>
      </c>
      <c r="HT62">
        <v>0</v>
      </c>
      <c r="HU62">
        <v>1</v>
      </c>
      <c r="HV62">
        <v>0</v>
      </c>
      <c r="HX62">
        <v>1</v>
      </c>
      <c r="HY62" s="2">
        <v>42074</v>
      </c>
      <c r="IL62">
        <v>2</v>
      </c>
      <c r="IM62">
        <v>4</v>
      </c>
    </row>
    <row r="63" spans="1:248" x14ac:dyDescent="0.35">
      <c r="A63">
        <v>76</v>
      </c>
      <c r="B63">
        <v>1</v>
      </c>
      <c r="C63" s="9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f t="shared" si="0"/>
        <v>0</v>
      </c>
      <c r="M63">
        <v>1</v>
      </c>
      <c r="N63">
        <v>0</v>
      </c>
      <c r="O63">
        <v>1</v>
      </c>
      <c r="P63">
        <v>0</v>
      </c>
      <c r="Q63">
        <f t="shared" si="1"/>
        <v>1</v>
      </c>
      <c r="R63" s="8">
        <v>0</v>
      </c>
      <c r="S63" s="8">
        <v>0.1092876254453873</v>
      </c>
      <c r="T63">
        <v>2</v>
      </c>
      <c r="U63">
        <v>0</v>
      </c>
      <c r="V63">
        <v>0</v>
      </c>
      <c r="W63">
        <v>1</v>
      </c>
      <c r="X63" s="8">
        <v>0.11937521801480561</v>
      </c>
      <c r="Y63">
        <v>0</v>
      </c>
      <c r="Z63" s="8">
        <v>135</v>
      </c>
      <c r="AA63" s="8">
        <v>70</v>
      </c>
      <c r="AB63" s="8">
        <v>96</v>
      </c>
      <c r="AC63">
        <v>0</v>
      </c>
      <c r="AD63" s="8">
        <v>1.8879999999999999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 s="8">
        <v>20</v>
      </c>
      <c r="AL63" s="8">
        <v>92</v>
      </c>
      <c r="AM63" s="6">
        <v>7.4</v>
      </c>
      <c r="AN63">
        <v>0</v>
      </c>
      <c r="AO63" s="8">
        <v>28</v>
      </c>
      <c r="AP63">
        <v>4</v>
      </c>
      <c r="AQ63">
        <v>1</v>
      </c>
      <c r="AR63">
        <v>0</v>
      </c>
      <c r="AS63">
        <v>0</v>
      </c>
      <c r="AT63">
        <v>1</v>
      </c>
      <c r="AU63">
        <v>0</v>
      </c>
      <c r="AV63" s="8">
        <v>3</v>
      </c>
      <c r="AW63">
        <v>0</v>
      </c>
      <c r="AX63">
        <v>0</v>
      </c>
      <c r="AY63">
        <v>1</v>
      </c>
      <c r="AZ63" s="8">
        <v>189</v>
      </c>
      <c r="BA63" s="8">
        <v>164.71341415322479</v>
      </c>
      <c r="BB63" t="s">
        <v>220</v>
      </c>
      <c r="BC63" t="s">
        <v>232</v>
      </c>
      <c r="BE63" s="2">
        <v>41487</v>
      </c>
      <c r="BF63" s="8"/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5</v>
      </c>
      <c r="BO63">
        <v>14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3</v>
      </c>
      <c r="CJ63">
        <v>1</v>
      </c>
      <c r="CK63">
        <v>1</v>
      </c>
      <c r="CL63">
        <v>1</v>
      </c>
      <c r="CM63">
        <v>1</v>
      </c>
      <c r="CN63" s="6">
        <v>3.9</v>
      </c>
      <c r="CO63" s="8">
        <v>0</v>
      </c>
      <c r="CP63" s="8">
        <v>0</v>
      </c>
      <c r="CQ63" s="8">
        <v>100</v>
      </c>
      <c r="CR63" s="8">
        <v>59</v>
      </c>
      <c r="CS63">
        <v>0</v>
      </c>
      <c r="CT63" s="4">
        <v>0.43703703703703706</v>
      </c>
      <c r="CU63" s="8">
        <v>76</v>
      </c>
      <c r="CV63" s="8">
        <v>119</v>
      </c>
      <c r="CW63" s="8">
        <v>1</v>
      </c>
      <c r="CX63">
        <v>1</v>
      </c>
      <c r="CY63" s="2">
        <v>41493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f t="shared" si="2"/>
        <v>1</v>
      </c>
      <c r="EO63">
        <f t="shared" si="3"/>
        <v>0</v>
      </c>
      <c r="EP63">
        <f t="shared" si="4"/>
        <v>1</v>
      </c>
      <c r="EQ63">
        <f t="shared" si="5"/>
        <v>0</v>
      </c>
      <c r="ER63">
        <f t="shared" si="6"/>
        <v>0</v>
      </c>
      <c r="ES63">
        <f t="shared" si="7"/>
        <v>1</v>
      </c>
      <c r="ET63">
        <f t="shared" si="8"/>
        <v>1</v>
      </c>
      <c r="EU63">
        <f t="shared" si="9"/>
        <v>0</v>
      </c>
      <c r="EV63">
        <f t="shared" si="10"/>
        <v>0</v>
      </c>
      <c r="EW63">
        <f t="shared" si="11"/>
        <v>0</v>
      </c>
      <c r="EX63">
        <f t="shared" si="12"/>
        <v>1</v>
      </c>
      <c r="EY63" s="8">
        <v>1.7671232876712331</v>
      </c>
      <c r="EZ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HA63">
        <v>0</v>
      </c>
      <c r="HB63">
        <v>0</v>
      </c>
      <c r="HD63">
        <v>0</v>
      </c>
      <c r="HE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f t="shared" si="20"/>
        <v>0</v>
      </c>
      <c r="HT63">
        <v>0</v>
      </c>
      <c r="HU63">
        <v>1</v>
      </c>
      <c r="HV63">
        <v>0</v>
      </c>
      <c r="HW63" s="2">
        <v>41733</v>
      </c>
      <c r="HX63">
        <v>1</v>
      </c>
      <c r="HY63" s="2">
        <v>42041</v>
      </c>
      <c r="HZ63">
        <v>246</v>
      </c>
      <c r="IA63">
        <v>1</v>
      </c>
      <c r="IB63">
        <f>IF(HZ63&lt;(365*2),1,0)</f>
        <v>1</v>
      </c>
      <c r="IC63">
        <f>IF(HZ63&lt;(365*3),1,0)</f>
        <v>1</v>
      </c>
      <c r="IL63">
        <v>0</v>
      </c>
      <c r="IM63">
        <v>0</v>
      </c>
    </row>
    <row r="64" spans="1:248" x14ac:dyDescent="0.35">
      <c r="A64">
        <v>76</v>
      </c>
      <c r="B64">
        <v>1</v>
      </c>
      <c r="C64" s="9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f t="shared" si="0"/>
        <v>0</v>
      </c>
      <c r="M64">
        <v>1</v>
      </c>
      <c r="N64">
        <v>0</v>
      </c>
      <c r="O64">
        <v>1</v>
      </c>
      <c r="P64">
        <v>0</v>
      </c>
      <c r="Q64">
        <f t="shared" si="1"/>
        <v>1</v>
      </c>
      <c r="R64" s="8">
        <v>0</v>
      </c>
      <c r="S64" s="8">
        <v>6.7745577719232231E-2</v>
      </c>
      <c r="T64">
        <v>2</v>
      </c>
      <c r="U64">
        <v>0</v>
      </c>
      <c r="V64">
        <v>0</v>
      </c>
      <c r="W64">
        <v>1</v>
      </c>
      <c r="X64" s="8">
        <v>9.0419806243272324E-2</v>
      </c>
      <c r="Y64">
        <v>0</v>
      </c>
      <c r="Z64" s="8">
        <v>135</v>
      </c>
      <c r="AA64" s="8">
        <v>70</v>
      </c>
      <c r="AB64" s="8">
        <v>96</v>
      </c>
      <c r="AC64">
        <v>0</v>
      </c>
      <c r="AD64" s="8">
        <v>2.0640000000000001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 s="8">
        <v>20</v>
      </c>
      <c r="AL64" s="8">
        <v>92</v>
      </c>
      <c r="AM64" s="6">
        <v>7.4</v>
      </c>
      <c r="AN64">
        <v>0</v>
      </c>
      <c r="AO64" s="8">
        <v>28</v>
      </c>
      <c r="AP64">
        <v>4</v>
      </c>
      <c r="AQ64">
        <v>1</v>
      </c>
      <c r="AR64">
        <v>0</v>
      </c>
      <c r="AS64">
        <v>0</v>
      </c>
      <c r="AT64">
        <v>1</v>
      </c>
      <c r="AU64">
        <v>0</v>
      </c>
      <c r="AV64" s="8">
        <v>3</v>
      </c>
      <c r="AW64">
        <v>0</v>
      </c>
      <c r="AX64">
        <v>0</v>
      </c>
      <c r="AY64">
        <v>1</v>
      </c>
      <c r="AZ64" s="8">
        <v>189</v>
      </c>
      <c r="BA64" s="8">
        <v>136</v>
      </c>
      <c r="BB64" t="s">
        <v>220</v>
      </c>
      <c r="BC64" t="s">
        <v>232</v>
      </c>
      <c r="BD64" s="2">
        <v>41421</v>
      </c>
      <c r="BE64" s="2">
        <v>41481</v>
      </c>
      <c r="BF64" s="8">
        <v>60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5</v>
      </c>
      <c r="BO64">
        <v>2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 s="6">
        <v>0.7</v>
      </c>
      <c r="CO64" s="8">
        <v>100</v>
      </c>
      <c r="CP64" s="8">
        <v>0</v>
      </c>
      <c r="CQ64" s="8">
        <v>0</v>
      </c>
      <c r="CR64" s="8">
        <v>119</v>
      </c>
      <c r="CS64">
        <v>0</v>
      </c>
      <c r="CT64" s="4">
        <v>0.88148148148148153</v>
      </c>
      <c r="CU64" s="8">
        <v>16</v>
      </c>
      <c r="CV64" s="8">
        <v>59</v>
      </c>
      <c r="CW64" s="8">
        <v>1</v>
      </c>
      <c r="CX64">
        <v>1</v>
      </c>
      <c r="CY64" s="2">
        <v>41493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0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f t="shared" si="2"/>
        <v>1</v>
      </c>
      <c r="EO64">
        <f t="shared" si="3"/>
        <v>0</v>
      </c>
      <c r="EP64">
        <f t="shared" si="4"/>
        <v>1</v>
      </c>
      <c r="EQ64">
        <f t="shared" si="5"/>
        <v>0</v>
      </c>
      <c r="ER64">
        <f t="shared" si="6"/>
        <v>0</v>
      </c>
      <c r="ES64">
        <f t="shared" si="7"/>
        <v>1</v>
      </c>
      <c r="ET64">
        <f t="shared" si="8"/>
        <v>1</v>
      </c>
      <c r="EU64">
        <f t="shared" si="9"/>
        <v>0</v>
      </c>
      <c r="EV64">
        <f t="shared" si="10"/>
        <v>0</v>
      </c>
      <c r="EW64">
        <f t="shared" si="11"/>
        <v>0</v>
      </c>
      <c r="EX64">
        <f t="shared" si="12"/>
        <v>1</v>
      </c>
      <c r="EY64" s="8">
        <v>1.9189189189189191</v>
      </c>
      <c r="EZ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HA64">
        <v>0</v>
      </c>
      <c r="HB64">
        <v>0</v>
      </c>
      <c r="HD64">
        <v>0</v>
      </c>
      <c r="HE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f t="shared" si="20"/>
        <v>0</v>
      </c>
      <c r="HT64">
        <v>0</v>
      </c>
      <c r="HU64">
        <v>1</v>
      </c>
      <c r="HV64">
        <v>0</v>
      </c>
      <c r="HW64" s="2">
        <v>41843</v>
      </c>
      <c r="HX64">
        <v>1</v>
      </c>
      <c r="HY64" s="2">
        <v>42041</v>
      </c>
      <c r="HZ64">
        <v>362</v>
      </c>
      <c r="IA64">
        <v>1</v>
      </c>
      <c r="IB64">
        <f>IF(HZ64&lt;(365*2),1,0)</f>
        <v>1</v>
      </c>
      <c r="IC64">
        <f>IF(HZ64&lt;(365*3),1,0)</f>
        <v>1</v>
      </c>
      <c r="IL64">
        <v>0</v>
      </c>
      <c r="IM64">
        <v>0</v>
      </c>
    </row>
    <row r="65" spans="1:248" x14ac:dyDescent="0.35">
      <c r="A65">
        <v>79</v>
      </c>
      <c r="B65">
        <v>2</v>
      </c>
      <c r="C65" s="9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 t="shared" si="0"/>
        <v>0</v>
      </c>
      <c r="M65">
        <v>0</v>
      </c>
      <c r="N65">
        <v>1</v>
      </c>
      <c r="O65">
        <v>0</v>
      </c>
      <c r="P65">
        <v>0</v>
      </c>
      <c r="Q65">
        <f t="shared" si="1"/>
        <v>1</v>
      </c>
      <c r="R65" s="8">
        <v>0</v>
      </c>
      <c r="S65" s="8">
        <v>0</v>
      </c>
      <c r="T65">
        <v>0</v>
      </c>
      <c r="U65">
        <v>1</v>
      </c>
      <c r="V65">
        <v>0</v>
      </c>
      <c r="W65">
        <v>0</v>
      </c>
      <c r="X65" s="8">
        <v>0</v>
      </c>
      <c r="Y65">
        <v>0</v>
      </c>
      <c r="Z65" s="8">
        <v>137</v>
      </c>
      <c r="AA65" s="8">
        <v>62</v>
      </c>
      <c r="AB65" s="8">
        <v>97</v>
      </c>
      <c r="AC65">
        <v>0</v>
      </c>
      <c r="AD65" s="8">
        <v>1.9398496240601499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8">
        <v>39.5</v>
      </c>
      <c r="AL65" s="8">
        <v>58</v>
      </c>
      <c r="AM65" s="6">
        <v>6.7</v>
      </c>
      <c r="AN65">
        <v>1</v>
      </c>
      <c r="AO65" s="8">
        <v>79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 s="8">
        <v>2</v>
      </c>
      <c r="AW65">
        <v>0</v>
      </c>
      <c r="AX65">
        <v>1</v>
      </c>
      <c r="AY65">
        <v>0</v>
      </c>
      <c r="AZ65" s="8">
        <v>186.5</v>
      </c>
      <c r="BA65" s="8">
        <v>0</v>
      </c>
      <c r="BB65" t="s">
        <v>223</v>
      </c>
      <c r="BD65" s="2">
        <v>41654</v>
      </c>
      <c r="BE65" s="2">
        <v>41733</v>
      </c>
      <c r="BF65" s="8">
        <v>79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4</v>
      </c>
      <c r="BO65">
        <v>3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0</v>
      </c>
      <c r="CM65">
        <v>0</v>
      </c>
      <c r="CN65" s="6">
        <v>1</v>
      </c>
      <c r="CO65" s="8">
        <v>90</v>
      </c>
      <c r="CP65" s="8">
        <v>0</v>
      </c>
      <c r="CQ65" s="8">
        <v>10</v>
      </c>
      <c r="CR65" s="8">
        <v>94</v>
      </c>
      <c r="CS65">
        <v>0</v>
      </c>
      <c r="CT65" s="4">
        <v>0.68613138686131392</v>
      </c>
      <c r="CU65" s="8">
        <v>43</v>
      </c>
      <c r="CV65" s="8">
        <v>79</v>
      </c>
      <c r="CW65" s="8">
        <v>0</v>
      </c>
      <c r="CX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f t="shared" si="2"/>
        <v>0</v>
      </c>
      <c r="EO65">
        <f t="shared" si="3"/>
        <v>0</v>
      </c>
      <c r="EP65">
        <f t="shared" si="4"/>
        <v>0</v>
      </c>
      <c r="EQ65">
        <f t="shared" si="5"/>
        <v>0</v>
      </c>
      <c r="ER65">
        <f t="shared" si="6"/>
        <v>0</v>
      </c>
      <c r="ES65">
        <f t="shared" si="7"/>
        <v>0</v>
      </c>
      <c r="ET65">
        <f t="shared" si="8"/>
        <v>0</v>
      </c>
      <c r="EU65">
        <f t="shared" si="9"/>
        <v>0</v>
      </c>
      <c r="EV65">
        <f t="shared" si="10"/>
        <v>0</v>
      </c>
      <c r="EW65">
        <f t="shared" si="11"/>
        <v>0</v>
      </c>
      <c r="EX65">
        <f t="shared" si="12"/>
        <v>0</v>
      </c>
      <c r="EY65" s="8">
        <v>1.916666666666667</v>
      </c>
      <c r="EZ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HA65">
        <v>0</v>
      </c>
      <c r="HB65">
        <v>0</v>
      </c>
      <c r="HD65">
        <v>0</v>
      </c>
      <c r="HE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f t="shared" si="20"/>
        <v>0</v>
      </c>
      <c r="HT65">
        <v>0</v>
      </c>
      <c r="HU65">
        <v>1</v>
      </c>
      <c r="HV65">
        <v>0</v>
      </c>
      <c r="HW65" s="2">
        <v>41952</v>
      </c>
      <c r="HX65">
        <v>1</v>
      </c>
      <c r="HY65" s="2">
        <v>42034</v>
      </c>
      <c r="HZ65">
        <v>219</v>
      </c>
      <c r="IA65">
        <v>1</v>
      </c>
      <c r="IB65">
        <f>IF(HZ65&lt;(365*2),1,0)</f>
        <v>1</v>
      </c>
      <c r="IC65">
        <f>IF(HZ65&lt;(365*3),1,0)</f>
        <v>1</v>
      </c>
      <c r="IL65">
        <v>0</v>
      </c>
      <c r="IM65">
        <v>0</v>
      </c>
    </row>
    <row r="66" spans="1:248" x14ac:dyDescent="0.35">
      <c r="A66">
        <v>82</v>
      </c>
      <c r="B66">
        <v>1</v>
      </c>
      <c r="C66" s="9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f t="shared" ref="L66:L129" si="23">IF(OR(E66=1,F66=1,G66=1,H66=1,I66=1,K66=1),1,0)</f>
        <v>0</v>
      </c>
      <c r="M66">
        <v>0</v>
      </c>
      <c r="N66">
        <v>1</v>
      </c>
      <c r="O66">
        <v>0</v>
      </c>
      <c r="P66">
        <v>0</v>
      </c>
      <c r="Q66">
        <f t="shared" ref="Q66:Q129" si="24">IF(OR(N66=1,O66=1),1,0)</f>
        <v>1</v>
      </c>
      <c r="R66" s="8">
        <v>0</v>
      </c>
      <c r="S66" s="8">
        <v>0</v>
      </c>
      <c r="T66">
        <v>0</v>
      </c>
      <c r="U66">
        <v>1</v>
      </c>
      <c r="V66">
        <v>0</v>
      </c>
      <c r="W66">
        <v>0</v>
      </c>
      <c r="X66" s="8">
        <v>0</v>
      </c>
      <c r="Y66">
        <v>1</v>
      </c>
      <c r="Z66" s="8">
        <v>178</v>
      </c>
      <c r="AA66" s="8">
        <v>72</v>
      </c>
      <c r="AB66" s="8">
        <v>95</v>
      </c>
      <c r="AC66">
        <v>0</v>
      </c>
      <c r="AD66" s="8">
        <v>1.955882352941176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8">
        <v>50</v>
      </c>
      <c r="AL66" s="8">
        <v>65</v>
      </c>
      <c r="AM66" s="6">
        <v>7.3637528338693006</v>
      </c>
      <c r="AN66">
        <v>0</v>
      </c>
      <c r="AO66" s="8">
        <v>36</v>
      </c>
      <c r="AP66">
        <v>3</v>
      </c>
      <c r="AQ66">
        <v>1</v>
      </c>
      <c r="AR66">
        <v>0</v>
      </c>
      <c r="AS66">
        <v>1</v>
      </c>
      <c r="AT66">
        <v>0</v>
      </c>
      <c r="AU66">
        <v>0</v>
      </c>
      <c r="AV66" s="8">
        <v>3</v>
      </c>
      <c r="AW66">
        <v>0</v>
      </c>
      <c r="AX66">
        <v>0</v>
      </c>
      <c r="AY66">
        <v>1</v>
      </c>
      <c r="AZ66" s="8">
        <v>337</v>
      </c>
      <c r="BA66" s="8">
        <v>255.5</v>
      </c>
      <c r="BE66" s="2">
        <v>41530</v>
      </c>
      <c r="BF66" s="8"/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7</v>
      </c>
      <c r="BO66">
        <v>16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3</v>
      </c>
      <c r="CJ66">
        <v>1</v>
      </c>
      <c r="CK66">
        <v>1</v>
      </c>
      <c r="CL66">
        <v>1</v>
      </c>
      <c r="CM66">
        <v>1</v>
      </c>
      <c r="CN66" s="6">
        <v>0.02</v>
      </c>
      <c r="CO66" s="8">
        <v>0</v>
      </c>
      <c r="CP66" s="8">
        <v>0</v>
      </c>
      <c r="CQ66" s="8">
        <v>100</v>
      </c>
      <c r="CR66" s="8">
        <v>78.5</v>
      </c>
      <c r="CS66">
        <v>0</v>
      </c>
      <c r="CT66" s="4">
        <v>0.4410112359550562</v>
      </c>
      <c r="CU66" s="8">
        <v>99.5</v>
      </c>
      <c r="CV66" s="8">
        <v>104.5</v>
      </c>
      <c r="CW66" s="8">
        <v>0</v>
      </c>
      <c r="CX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f t="shared" ref="EN66:EN129" si="25">IF(SUM(EO66:EP66)=0,0,1)</f>
        <v>0</v>
      </c>
      <c r="EO66">
        <f t="shared" ref="EO66:EO129" si="26">IF(OR(AND(DJ66=1,DK66=0),AND(DN66=1,DO66=0),AND(DR66=1,DS66=0)),1,0)</f>
        <v>0</v>
      </c>
      <c r="EP66">
        <f t="shared" ref="EP66:EP129" si="27">IF(OR(AND(DV66=1,DW66=0),AND(DZ66=1,EA66=0),AND(ED66=1,EE66=0),AND(EH66=1,EI66=0),AND(EL66=1,EM66=0)),1,0)</f>
        <v>0</v>
      </c>
      <c r="EQ66">
        <f t="shared" ref="EQ66:EQ129" si="28">IF(SUM(DV66,DZ66,ED66,EH66,EL66)&gt;1,1,0)</f>
        <v>0</v>
      </c>
      <c r="ER66">
        <f t="shared" ref="ER66:ER129" si="29">IF(SUM(EO66:EP66)=2,1,0)</f>
        <v>0</v>
      </c>
      <c r="ES66">
        <f t="shared" ref="ES66:ES129" si="30">IF(OR(ET66=1,EV66=1),1,0)</f>
        <v>0</v>
      </c>
      <c r="ET66">
        <f t="shared" ref="ET66:ET129" si="31">IF(OR(DU66=1,DY66=1,EC66=1,EG66=1,EK66=1),1,0)</f>
        <v>0</v>
      </c>
      <c r="EU66">
        <f t="shared" ref="EU66:EU129" si="32">IF(SUM(DU66,DY66,EC66,EG66,EK66)&gt;1,1,0)</f>
        <v>0</v>
      </c>
      <c r="EV66">
        <f t="shared" ref="EV66:EV129" si="33">IF(OR(DI66=1,DM66=1,DQ66=1),1,0)</f>
        <v>0</v>
      </c>
      <c r="EW66">
        <f t="shared" ref="EW66:EW129" si="34">IF(AND(ET66=1,EV66=1),1,0)</f>
        <v>0</v>
      </c>
      <c r="EX66">
        <f t="shared" ref="EX66:EX129" si="35">IF(AND(ET66=1,EP66=1),1,0)</f>
        <v>0</v>
      </c>
      <c r="EY66" s="8">
        <v>1.732394366197183</v>
      </c>
      <c r="EZ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HA66">
        <v>0</v>
      </c>
      <c r="HB66">
        <v>0</v>
      </c>
      <c r="HD66">
        <v>0</v>
      </c>
      <c r="HE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f t="shared" ref="HR66:HR79" si="36">HA66</f>
        <v>0</v>
      </c>
      <c r="HT66">
        <v>0</v>
      </c>
      <c r="HU66">
        <v>1</v>
      </c>
      <c r="HV66">
        <v>0</v>
      </c>
      <c r="HW66" s="2">
        <v>41615</v>
      </c>
      <c r="HX66">
        <v>1</v>
      </c>
      <c r="HY66" s="2">
        <v>42019</v>
      </c>
      <c r="HZ66">
        <v>85</v>
      </c>
      <c r="IA66">
        <v>1</v>
      </c>
      <c r="IB66">
        <f>IF(HZ66&lt;(365*2),1,0)</f>
        <v>1</v>
      </c>
      <c r="IC66">
        <f>IF(HZ66&lt;(365*3),1,0)</f>
        <v>1</v>
      </c>
      <c r="IL66">
        <v>0</v>
      </c>
      <c r="IM66">
        <v>0</v>
      </c>
    </row>
    <row r="67" spans="1:248" x14ac:dyDescent="0.35">
      <c r="A67">
        <v>73</v>
      </c>
      <c r="B67">
        <v>1</v>
      </c>
      <c r="C67" s="9">
        <v>2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f t="shared" si="23"/>
        <v>1</v>
      </c>
      <c r="M67">
        <v>2</v>
      </c>
      <c r="N67">
        <v>0</v>
      </c>
      <c r="O67">
        <v>0</v>
      </c>
      <c r="P67">
        <v>1</v>
      </c>
      <c r="Q67">
        <f t="shared" si="24"/>
        <v>0</v>
      </c>
      <c r="R67" s="8">
        <v>25</v>
      </c>
      <c r="S67" s="8">
        <v>0.2340968575748216</v>
      </c>
      <c r="T67">
        <v>2</v>
      </c>
      <c r="U67">
        <v>0</v>
      </c>
      <c r="V67">
        <v>0</v>
      </c>
      <c r="W67">
        <v>1</v>
      </c>
      <c r="X67" s="8">
        <v>0.18397455804829729</v>
      </c>
      <c r="Y67">
        <v>0</v>
      </c>
      <c r="Z67" s="8">
        <v>120</v>
      </c>
      <c r="AA67" s="8">
        <v>60</v>
      </c>
      <c r="AB67" s="8">
        <v>93</v>
      </c>
      <c r="AC67">
        <v>1</v>
      </c>
      <c r="AD67" s="8">
        <v>2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 s="8">
        <v>33.5</v>
      </c>
      <c r="AL67" s="8">
        <v>49</v>
      </c>
      <c r="AM67" s="6">
        <v>9.9</v>
      </c>
      <c r="AN67">
        <v>0</v>
      </c>
      <c r="AO67" s="8">
        <v>61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 s="8">
        <v>3</v>
      </c>
      <c r="AW67">
        <v>0</v>
      </c>
      <c r="AX67">
        <v>0</v>
      </c>
      <c r="AY67">
        <v>1</v>
      </c>
      <c r="AZ67" s="8">
        <v>175</v>
      </c>
      <c r="BA67" s="8">
        <v>140</v>
      </c>
      <c r="BB67" t="s">
        <v>217</v>
      </c>
      <c r="BE67" s="2">
        <v>41704</v>
      </c>
      <c r="BF67" s="8"/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4</v>
      </c>
      <c r="BO67">
        <v>14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3</v>
      </c>
      <c r="CJ67">
        <v>1</v>
      </c>
      <c r="CK67">
        <v>1</v>
      </c>
      <c r="CL67">
        <v>1</v>
      </c>
      <c r="CM67">
        <v>1</v>
      </c>
      <c r="CN67" s="6">
        <v>2</v>
      </c>
      <c r="CO67" s="8">
        <v>10</v>
      </c>
      <c r="CP67" s="8">
        <v>80</v>
      </c>
      <c r="CQ67" s="8">
        <v>10</v>
      </c>
      <c r="CR67" s="8">
        <v>50</v>
      </c>
      <c r="CS67">
        <v>1</v>
      </c>
      <c r="CT67" s="4">
        <v>0.41666666666666669</v>
      </c>
      <c r="CU67" s="8">
        <v>70</v>
      </c>
      <c r="CV67" s="8">
        <v>45</v>
      </c>
      <c r="CW67" s="8">
        <v>1</v>
      </c>
      <c r="CX67">
        <v>1</v>
      </c>
      <c r="CY67" s="2">
        <v>41787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f t="shared" si="25"/>
        <v>1</v>
      </c>
      <c r="EO67">
        <f t="shared" si="26"/>
        <v>1</v>
      </c>
      <c r="EP67">
        <f t="shared" si="27"/>
        <v>0</v>
      </c>
      <c r="EQ67">
        <f t="shared" si="28"/>
        <v>0</v>
      </c>
      <c r="ER67">
        <f t="shared" si="29"/>
        <v>0</v>
      </c>
      <c r="ES67">
        <f t="shared" si="30"/>
        <v>1</v>
      </c>
      <c r="ET67">
        <f t="shared" si="31"/>
        <v>1</v>
      </c>
      <c r="EU67">
        <f t="shared" si="32"/>
        <v>0</v>
      </c>
      <c r="EV67">
        <f t="shared" si="33"/>
        <v>0</v>
      </c>
      <c r="EW67">
        <f t="shared" si="34"/>
        <v>0</v>
      </c>
      <c r="EX67">
        <f t="shared" si="35"/>
        <v>0</v>
      </c>
      <c r="EY67" s="8">
        <v>1.845070422535211</v>
      </c>
      <c r="EZ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HA67">
        <v>0</v>
      </c>
      <c r="HB67">
        <v>0</v>
      </c>
      <c r="HD67">
        <v>0</v>
      </c>
      <c r="HE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f t="shared" si="36"/>
        <v>0</v>
      </c>
      <c r="HS67" t="s">
        <v>263</v>
      </c>
      <c r="HT67">
        <v>0</v>
      </c>
      <c r="HU67">
        <v>1</v>
      </c>
      <c r="HV67">
        <v>0</v>
      </c>
      <c r="HX67">
        <v>1</v>
      </c>
      <c r="HY67" s="2">
        <v>41988</v>
      </c>
      <c r="IL67">
        <v>2</v>
      </c>
      <c r="IM67">
        <v>4</v>
      </c>
    </row>
    <row r="68" spans="1:248" x14ac:dyDescent="0.35">
      <c r="A68">
        <v>60</v>
      </c>
      <c r="B68">
        <v>1</v>
      </c>
      <c r="C68" s="9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f t="shared" si="23"/>
        <v>0</v>
      </c>
      <c r="M68">
        <v>2</v>
      </c>
      <c r="N68">
        <v>0</v>
      </c>
      <c r="O68">
        <v>0</v>
      </c>
      <c r="P68">
        <v>1</v>
      </c>
      <c r="Q68">
        <f t="shared" si="24"/>
        <v>0</v>
      </c>
      <c r="R68" s="8">
        <v>40</v>
      </c>
      <c r="S68" s="8">
        <v>6.8009713795974619E-2</v>
      </c>
      <c r="T68">
        <v>1</v>
      </c>
      <c r="U68">
        <v>0</v>
      </c>
      <c r="V68">
        <v>1</v>
      </c>
      <c r="W68">
        <v>0</v>
      </c>
      <c r="X68" s="8">
        <v>0.30066981505978763</v>
      </c>
      <c r="Y68">
        <v>0</v>
      </c>
      <c r="Z68" s="8">
        <v>136</v>
      </c>
      <c r="AA68" s="8">
        <v>77</v>
      </c>
      <c r="AB68" s="8">
        <v>96</v>
      </c>
      <c r="AC68">
        <v>1</v>
      </c>
      <c r="AD68" s="8">
        <v>2.0138888888888888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8">
        <v>39.5</v>
      </c>
      <c r="AL68" s="8">
        <v>61.999999999999993</v>
      </c>
      <c r="AM68" s="6">
        <v>6.3</v>
      </c>
      <c r="AN68">
        <v>1</v>
      </c>
      <c r="AO68" s="8">
        <v>93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 s="8">
        <v>2</v>
      </c>
      <c r="AW68">
        <v>0</v>
      </c>
      <c r="AX68">
        <v>1</v>
      </c>
      <c r="AY68">
        <v>0</v>
      </c>
      <c r="AZ68" s="8">
        <v>124</v>
      </c>
      <c r="BA68" s="8">
        <v>0</v>
      </c>
      <c r="BB68" t="s">
        <v>238</v>
      </c>
      <c r="BD68" s="2">
        <v>41654</v>
      </c>
      <c r="BE68" s="2">
        <v>41710</v>
      </c>
      <c r="BF68" s="8">
        <v>56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7</v>
      </c>
      <c r="BO68">
        <v>7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1</v>
      </c>
      <c r="CN68" s="6">
        <v>1</v>
      </c>
      <c r="CO68" s="8">
        <v>0</v>
      </c>
      <c r="CP68" s="8">
        <v>0</v>
      </c>
      <c r="CQ68" s="8">
        <v>100</v>
      </c>
      <c r="CR68" s="8">
        <v>72.5</v>
      </c>
      <c r="CS68">
        <v>0</v>
      </c>
      <c r="CT68" s="4">
        <v>0.53308823529411764</v>
      </c>
      <c r="CU68" s="8">
        <v>63.5</v>
      </c>
      <c r="CV68" s="8">
        <v>75.5</v>
      </c>
      <c r="CW68" s="8">
        <v>0</v>
      </c>
      <c r="CX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f t="shared" si="25"/>
        <v>0</v>
      </c>
      <c r="EO68">
        <f t="shared" si="26"/>
        <v>0</v>
      </c>
      <c r="EP68">
        <f t="shared" si="27"/>
        <v>0</v>
      </c>
      <c r="EQ68">
        <f t="shared" si="28"/>
        <v>0</v>
      </c>
      <c r="ER68">
        <f t="shared" si="29"/>
        <v>0</v>
      </c>
      <c r="ES68">
        <f t="shared" si="30"/>
        <v>0</v>
      </c>
      <c r="ET68">
        <f t="shared" si="31"/>
        <v>0</v>
      </c>
      <c r="EU68">
        <f t="shared" si="32"/>
        <v>0</v>
      </c>
      <c r="EV68">
        <f t="shared" si="33"/>
        <v>0</v>
      </c>
      <c r="EW68">
        <f t="shared" si="34"/>
        <v>0</v>
      </c>
      <c r="EX68">
        <f t="shared" si="35"/>
        <v>0</v>
      </c>
      <c r="EY68" s="8">
        <v>1.8181818181818179</v>
      </c>
      <c r="EZ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HA68">
        <v>0</v>
      </c>
      <c r="HB68">
        <v>0</v>
      </c>
      <c r="HD68">
        <v>0</v>
      </c>
      <c r="HE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f t="shared" si="36"/>
        <v>0</v>
      </c>
      <c r="HT68">
        <v>0</v>
      </c>
      <c r="HU68">
        <v>1</v>
      </c>
      <c r="HV68">
        <v>0</v>
      </c>
      <c r="HX68">
        <v>1</v>
      </c>
      <c r="HY68" s="2">
        <v>41925</v>
      </c>
      <c r="IL68">
        <v>2</v>
      </c>
      <c r="IM68">
        <v>4</v>
      </c>
    </row>
    <row r="69" spans="1:248" x14ac:dyDescent="0.35">
      <c r="A69">
        <v>60</v>
      </c>
      <c r="B69">
        <v>1</v>
      </c>
      <c r="C69" s="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f t="shared" si="23"/>
        <v>0</v>
      </c>
      <c r="M69">
        <v>2</v>
      </c>
      <c r="N69">
        <v>0</v>
      </c>
      <c r="O69">
        <v>0</v>
      </c>
      <c r="P69">
        <v>1</v>
      </c>
      <c r="Q69">
        <f t="shared" si="24"/>
        <v>0</v>
      </c>
      <c r="R69" s="8">
        <v>40</v>
      </c>
      <c r="S69" s="8">
        <v>0.14037604999110051</v>
      </c>
      <c r="T69">
        <v>1</v>
      </c>
      <c r="U69">
        <v>0</v>
      </c>
      <c r="V69">
        <v>1</v>
      </c>
      <c r="W69">
        <v>0</v>
      </c>
      <c r="X69" s="8">
        <v>0.22590228767796991</v>
      </c>
      <c r="Y69">
        <v>0</v>
      </c>
      <c r="Z69" s="8">
        <v>136</v>
      </c>
      <c r="AA69" s="8">
        <v>77</v>
      </c>
      <c r="AB69" s="8">
        <v>96</v>
      </c>
      <c r="AC69">
        <v>1</v>
      </c>
      <c r="AD69" s="8">
        <v>2.0662251655629138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8">
        <v>39.5</v>
      </c>
      <c r="AL69" s="8">
        <v>60.5</v>
      </c>
      <c r="AM69" s="6">
        <v>6.3</v>
      </c>
      <c r="AN69">
        <v>1</v>
      </c>
      <c r="AO69" s="8">
        <v>93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 s="8">
        <v>2</v>
      </c>
      <c r="AW69">
        <v>0</v>
      </c>
      <c r="AX69">
        <v>1</v>
      </c>
      <c r="AY69">
        <v>0</v>
      </c>
      <c r="AZ69" s="8">
        <v>162</v>
      </c>
      <c r="BA69" s="8">
        <v>0</v>
      </c>
      <c r="BB69" t="s">
        <v>296</v>
      </c>
      <c r="BD69" s="2">
        <v>41654</v>
      </c>
      <c r="BE69" s="2">
        <v>41710</v>
      </c>
      <c r="BF69" s="8">
        <v>56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7</v>
      </c>
      <c r="BO69">
        <v>7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1</v>
      </c>
      <c r="CN69" s="6">
        <v>0.5</v>
      </c>
      <c r="CO69" s="8">
        <v>0</v>
      </c>
      <c r="CP69" s="8">
        <v>0</v>
      </c>
      <c r="CQ69" s="8">
        <v>100</v>
      </c>
      <c r="CR69" s="8">
        <v>78</v>
      </c>
      <c r="CS69">
        <v>0</v>
      </c>
      <c r="CT69" s="4">
        <v>0.57352941176470584</v>
      </c>
      <c r="CU69" s="8">
        <v>58</v>
      </c>
      <c r="CV69" s="8">
        <v>73.5</v>
      </c>
      <c r="CW69" s="8">
        <v>0</v>
      </c>
      <c r="CX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f t="shared" si="25"/>
        <v>0</v>
      </c>
      <c r="EO69">
        <f t="shared" si="26"/>
        <v>0</v>
      </c>
      <c r="EP69">
        <f t="shared" si="27"/>
        <v>0</v>
      </c>
      <c r="EQ69">
        <f t="shared" si="28"/>
        <v>0</v>
      </c>
      <c r="ER69">
        <f t="shared" si="29"/>
        <v>0</v>
      </c>
      <c r="ES69">
        <f t="shared" si="30"/>
        <v>0</v>
      </c>
      <c r="ET69">
        <f t="shared" si="31"/>
        <v>0</v>
      </c>
      <c r="EU69">
        <f t="shared" si="32"/>
        <v>0</v>
      </c>
      <c r="EV69">
        <f t="shared" si="33"/>
        <v>0</v>
      </c>
      <c r="EW69">
        <f t="shared" si="34"/>
        <v>0</v>
      </c>
      <c r="EX69">
        <f t="shared" si="35"/>
        <v>0</v>
      </c>
      <c r="EY69" s="8">
        <v>1.869565217391304</v>
      </c>
      <c r="EZ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HA69">
        <v>0</v>
      </c>
      <c r="HB69">
        <v>0</v>
      </c>
      <c r="HD69">
        <v>0</v>
      </c>
      <c r="HE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f t="shared" si="36"/>
        <v>0</v>
      </c>
      <c r="HT69">
        <v>0</v>
      </c>
      <c r="HU69">
        <v>1</v>
      </c>
      <c r="HV69">
        <v>0</v>
      </c>
      <c r="HX69">
        <v>1</v>
      </c>
      <c r="HY69" s="2">
        <v>41925</v>
      </c>
      <c r="IL69">
        <v>2</v>
      </c>
      <c r="IM69">
        <v>4</v>
      </c>
    </row>
    <row r="70" spans="1:248" x14ac:dyDescent="0.35">
      <c r="A70">
        <v>72</v>
      </c>
      <c r="B70">
        <v>2</v>
      </c>
      <c r="C70" s="9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f t="shared" si="23"/>
        <v>0</v>
      </c>
      <c r="M70">
        <v>0</v>
      </c>
      <c r="N70">
        <v>1</v>
      </c>
      <c r="O70">
        <v>0</v>
      </c>
      <c r="P70">
        <v>0</v>
      </c>
      <c r="Q70">
        <f t="shared" si="24"/>
        <v>1</v>
      </c>
      <c r="R70" s="8">
        <v>0</v>
      </c>
      <c r="S70" s="8">
        <v>0</v>
      </c>
      <c r="T70">
        <v>0</v>
      </c>
      <c r="U70">
        <v>1</v>
      </c>
      <c r="V70">
        <v>0</v>
      </c>
      <c r="W70">
        <v>0</v>
      </c>
      <c r="X70" s="8">
        <v>0</v>
      </c>
      <c r="Y70">
        <v>0</v>
      </c>
      <c r="Z70" s="8">
        <v>120</v>
      </c>
      <c r="AA70" s="8">
        <v>70</v>
      </c>
      <c r="AB70" s="8">
        <v>99</v>
      </c>
      <c r="AC70">
        <v>0</v>
      </c>
      <c r="AD70" s="8">
        <v>1.846153846153846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8">
        <v>34.5</v>
      </c>
      <c r="AL70" s="8">
        <v>58</v>
      </c>
      <c r="AM70" s="6">
        <v>6.8</v>
      </c>
      <c r="AN70">
        <v>1</v>
      </c>
      <c r="AO70" s="8">
        <v>24</v>
      </c>
      <c r="AP70">
        <v>4</v>
      </c>
      <c r="AQ70">
        <v>1</v>
      </c>
      <c r="AR70">
        <v>0</v>
      </c>
      <c r="AS70">
        <v>0</v>
      </c>
      <c r="AT70">
        <v>1</v>
      </c>
      <c r="AU70">
        <v>0</v>
      </c>
      <c r="AV70" s="8">
        <v>2</v>
      </c>
      <c r="AW70">
        <v>0</v>
      </c>
      <c r="AX70">
        <v>1</v>
      </c>
      <c r="AY70">
        <v>0</v>
      </c>
      <c r="AZ70" s="8">
        <v>140</v>
      </c>
      <c r="BA70" s="8">
        <v>0</v>
      </c>
      <c r="BB70" t="s">
        <v>243</v>
      </c>
      <c r="BC70" t="s">
        <v>232</v>
      </c>
      <c r="BD70" s="2">
        <v>41321</v>
      </c>
      <c r="BE70" s="2">
        <v>41369</v>
      </c>
      <c r="BF70" s="8">
        <v>48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4</v>
      </c>
      <c r="BO70">
        <v>10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2</v>
      </c>
      <c r="CJ70">
        <v>0</v>
      </c>
      <c r="CK70">
        <v>1</v>
      </c>
      <c r="CL70">
        <v>0</v>
      </c>
      <c r="CM70">
        <v>0</v>
      </c>
      <c r="CN70" s="6">
        <v>0.7</v>
      </c>
      <c r="CO70" s="8">
        <v>20</v>
      </c>
      <c r="CP70" s="8">
        <v>0</v>
      </c>
      <c r="CQ70" s="8">
        <v>80</v>
      </c>
      <c r="CR70" s="8">
        <v>93.5</v>
      </c>
      <c r="CS70">
        <v>0</v>
      </c>
      <c r="CT70" s="4">
        <v>0.77916666666666667</v>
      </c>
      <c r="CU70" s="8">
        <v>26.5</v>
      </c>
      <c r="CV70" s="8">
        <v>99.5</v>
      </c>
      <c r="CW70" s="8">
        <v>0</v>
      </c>
      <c r="CX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f t="shared" si="25"/>
        <v>0</v>
      </c>
      <c r="EO70">
        <f t="shared" si="26"/>
        <v>0</v>
      </c>
      <c r="EP70">
        <f t="shared" si="27"/>
        <v>0</v>
      </c>
      <c r="EQ70">
        <f t="shared" si="28"/>
        <v>0</v>
      </c>
      <c r="ER70">
        <f t="shared" si="29"/>
        <v>0</v>
      </c>
      <c r="ES70">
        <f t="shared" si="30"/>
        <v>0</v>
      </c>
      <c r="ET70">
        <f t="shared" si="31"/>
        <v>0</v>
      </c>
      <c r="EU70">
        <f t="shared" si="32"/>
        <v>0</v>
      </c>
      <c r="EV70">
        <f t="shared" si="33"/>
        <v>0</v>
      </c>
      <c r="EW70">
        <f t="shared" si="34"/>
        <v>0</v>
      </c>
      <c r="EX70">
        <f t="shared" si="35"/>
        <v>0</v>
      </c>
      <c r="EY70" s="8">
        <v>1.72</v>
      </c>
      <c r="EZ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HA70">
        <v>0</v>
      </c>
      <c r="HB70">
        <v>0</v>
      </c>
      <c r="HD70">
        <v>0</v>
      </c>
      <c r="HE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f t="shared" si="36"/>
        <v>0</v>
      </c>
      <c r="HT70">
        <v>0</v>
      </c>
      <c r="HU70">
        <v>1</v>
      </c>
      <c r="HV70">
        <v>0</v>
      </c>
      <c r="HW70" s="2">
        <v>41468</v>
      </c>
      <c r="HX70">
        <v>1</v>
      </c>
      <c r="HY70" s="2">
        <v>41846</v>
      </c>
      <c r="HZ70">
        <v>99</v>
      </c>
      <c r="IA70">
        <v>1</v>
      </c>
      <c r="IB70">
        <f>IF(HZ70&lt;(365*2),1,0)</f>
        <v>1</v>
      </c>
      <c r="IC70">
        <f>IF(HZ70&lt;(365*3),1,0)</f>
        <v>1</v>
      </c>
      <c r="IL70">
        <v>0</v>
      </c>
      <c r="IM70">
        <v>0</v>
      </c>
    </row>
    <row r="71" spans="1:248" x14ac:dyDescent="0.35">
      <c r="A71">
        <v>64</v>
      </c>
      <c r="B71">
        <v>1</v>
      </c>
      <c r="C71" s="9">
        <v>2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f t="shared" si="23"/>
        <v>1</v>
      </c>
      <c r="M71">
        <v>1</v>
      </c>
      <c r="N71">
        <v>0</v>
      </c>
      <c r="O71">
        <v>1</v>
      </c>
      <c r="P71">
        <v>0</v>
      </c>
      <c r="Q71">
        <f t="shared" si="24"/>
        <v>1</v>
      </c>
      <c r="R71" s="8">
        <v>0</v>
      </c>
      <c r="S71" s="8">
        <v>0.23312287518212721</v>
      </c>
      <c r="T71">
        <v>2</v>
      </c>
      <c r="U71">
        <v>0</v>
      </c>
      <c r="V71">
        <v>0</v>
      </c>
      <c r="W71">
        <v>1</v>
      </c>
      <c r="X71" s="8">
        <v>0.22080266588153741</v>
      </c>
      <c r="Y71">
        <v>0</v>
      </c>
      <c r="Z71" s="8">
        <v>130</v>
      </c>
      <c r="AA71" s="8">
        <v>57</v>
      </c>
      <c r="AB71" s="8">
        <v>98</v>
      </c>
      <c r="AC71">
        <v>0</v>
      </c>
      <c r="AD71" s="8">
        <v>1.295302013422819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8">
        <v>39.941608976485327</v>
      </c>
      <c r="AL71" s="8">
        <v>70</v>
      </c>
      <c r="AM71" s="6">
        <v>9.6</v>
      </c>
      <c r="AN71">
        <v>0</v>
      </c>
      <c r="AO71" s="8">
        <v>119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 s="8">
        <v>3</v>
      </c>
      <c r="AW71">
        <v>0</v>
      </c>
      <c r="AX71">
        <v>0</v>
      </c>
      <c r="AY71">
        <v>1</v>
      </c>
      <c r="AZ71" s="8">
        <v>166</v>
      </c>
      <c r="BA71" s="8">
        <v>70</v>
      </c>
      <c r="BB71" t="s">
        <v>220</v>
      </c>
      <c r="BD71" s="2">
        <v>41388</v>
      </c>
      <c r="BE71" s="2">
        <v>41416</v>
      </c>
      <c r="BF71" s="8">
        <v>28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7</v>
      </c>
      <c r="BO71">
        <v>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 s="6">
        <v>0.2</v>
      </c>
      <c r="CO71" s="8">
        <v>0</v>
      </c>
      <c r="CP71" s="8">
        <v>0</v>
      </c>
      <c r="CQ71" s="8">
        <v>100</v>
      </c>
      <c r="CR71" s="8">
        <v>88.999999999999986</v>
      </c>
      <c r="CS71">
        <v>0</v>
      </c>
      <c r="CT71" s="4">
        <v>0.68461538461538451</v>
      </c>
      <c r="CU71" s="8">
        <v>41.000000000000014</v>
      </c>
      <c r="CV71" s="8">
        <v>79.5</v>
      </c>
      <c r="CW71" s="8">
        <v>1</v>
      </c>
      <c r="CX71">
        <v>1</v>
      </c>
      <c r="CY71" s="2">
        <v>41427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f t="shared" si="25"/>
        <v>1</v>
      </c>
      <c r="EO71">
        <f t="shared" si="26"/>
        <v>0</v>
      </c>
      <c r="EP71">
        <f t="shared" si="27"/>
        <v>1</v>
      </c>
      <c r="EQ71">
        <f t="shared" si="28"/>
        <v>1</v>
      </c>
      <c r="ER71">
        <f t="shared" si="29"/>
        <v>0</v>
      </c>
      <c r="ES71">
        <f t="shared" si="30"/>
        <v>0</v>
      </c>
      <c r="ET71">
        <f t="shared" si="31"/>
        <v>0</v>
      </c>
      <c r="EU71">
        <f t="shared" si="32"/>
        <v>0</v>
      </c>
      <c r="EV71">
        <f t="shared" si="33"/>
        <v>0</v>
      </c>
      <c r="EW71">
        <f t="shared" si="34"/>
        <v>0</v>
      </c>
      <c r="EX71">
        <f t="shared" si="35"/>
        <v>0</v>
      </c>
      <c r="EY71" s="8">
        <v>1.883116883116883</v>
      </c>
      <c r="EZ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HA71">
        <v>0</v>
      </c>
      <c r="HB71">
        <v>0</v>
      </c>
      <c r="HD71">
        <v>0</v>
      </c>
      <c r="HE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f t="shared" si="36"/>
        <v>0</v>
      </c>
      <c r="HT71">
        <v>0</v>
      </c>
      <c r="HU71">
        <v>1</v>
      </c>
      <c r="HV71">
        <v>0</v>
      </c>
      <c r="HW71" s="2">
        <v>41451</v>
      </c>
      <c r="HX71">
        <v>1</v>
      </c>
      <c r="HY71" s="2">
        <v>41841</v>
      </c>
      <c r="HZ71">
        <v>35</v>
      </c>
      <c r="IA71">
        <v>1</v>
      </c>
      <c r="IB71">
        <f>IF(HZ71&lt;(365*2),1,0)</f>
        <v>1</v>
      </c>
      <c r="IC71">
        <f>IF(HZ71&lt;(365*3),1,0)</f>
        <v>1</v>
      </c>
      <c r="IL71">
        <v>0</v>
      </c>
      <c r="IM71">
        <v>0</v>
      </c>
    </row>
    <row r="72" spans="1:248" x14ac:dyDescent="0.35">
      <c r="A72">
        <v>77</v>
      </c>
      <c r="B72">
        <v>2</v>
      </c>
      <c r="C72" s="9">
        <v>2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f t="shared" si="23"/>
        <v>1</v>
      </c>
      <c r="M72">
        <v>1</v>
      </c>
      <c r="N72">
        <v>0</v>
      </c>
      <c r="O72">
        <v>1</v>
      </c>
      <c r="P72">
        <v>0</v>
      </c>
      <c r="Q72">
        <f t="shared" si="24"/>
        <v>1</v>
      </c>
      <c r="R72" s="8">
        <v>0</v>
      </c>
      <c r="S72" s="8">
        <v>8.1084293202795948E-2</v>
      </c>
      <c r="T72">
        <v>2</v>
      </c>
      <c r="U72">
        <v>0</v>
      </c>
      <c r="V72">
        <v>0</v>
      </c>
      <c r="W72">
        <v>1</v>
      </c>
      <c r="X72" s="8">
        <v>7</v>
      </c>
      <c r="Y72">
        <v>1</v>
      </c>
      <c r="Z72" s="8">
        <v>175</v>
      </c>
      <c r="AA72" s="8">
        <v>75</v>
      </c>
      <c r="AB72" s="8">
        <v>95</v>
      </c>
      <c r="AC72">
        <v>0</v>
      </c>
      <c r="AD72" s="8">
        <v>1.9305555555555549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8">
        <v>46</v>
      </c>
      <c r="AL72" s="8">
        <v>54</v>
      </c>
      <c r="AM72" s="6">
        <v>6.2</v>
      </c>
      <c r="AN72">
        <v>1</v>
      </c>
      <c r="AO72" s="8">
        <v>23</v>
      </c>
      <c r="AP72">
        <v>4</v>
      </c>
      <c r="AQ72">
        <v>1</v>
      </c>
      <c r="AR72">
        <v>0</v>
      </c>
      <c r="AS72">
        <v>0</v>
      </c>
      <c r="AT72">
        <v>1</v>
      </c>
      <c r="AU72">
        <v>0</v>
      </c>
      <c r="AV72" s="8">
        <v>3</v>
      </c>
      <c r="AW72">
        <v>0</v>
      </c>
      <c r="AX72">
        <v>0</v>
      </c>
      <c r="AY72">
        <v>1</v>
      </c>
      <c r="AZ72" s="8">
        <v>227</v>
      </c>
      <c r="BA72" s="8">
        <v>187.5</v>
      </c>
      <c r="BC72" t="s">
        <v>232</v>
      </c>
      <c r="BD72" s="2">
        <v>41395</v>
      </c>
      <c r="BE72" s="2">
        <v>41457</v>
      </c>
      <c r="BF72" s="8">
        <v>62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7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 s="6">
        <v>1</v>
      </c>
      <c r="CO72" s="8">
        <v>50</v>
      </c>
      <c r="CP72" s="8">
        <v>50</v>
      </c>
      <c r="CQ72" s="8">
        <v>0</v>
      </c>
      <c r="CR72" s="8">
        <v>71</v>
      </c>
      <c r="CS72">
        <v>0</v>
      </c>
      <c r="CT72" s="4">
        <v>0.40571428571428569</v>
      </c>
      <c r="CU72" s="8">
        <v>104</v>
      </c>
      <c r="CV72" s="8">
        <v>101</v>
      </c>
      <c r="CW72" s="8">
        <v>0</v>
      </c>
      <c r="CX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f t="shared" si="25"/>
        <v>0</v>
      </c>
      <c r="EO72">
        <f t="shared" si="26"/>
        <v>0</v>
      </c>
      <c r="EP72">
        <f t="shared" si="27"/>
        <v>0</v>
      </c>
      <c r="EQ72">
        <f t="shared" si="28"/>
        <v>0</v>
      </c>
      <c r="ER72">
        <f t="shared" si="29"/>
        <v>0</v>
      </c>
      <c r="ES72">
        <f t="shared" si="30"/>
        <v>0</v>
      </c>
      <c r="ET72">
        <f t="shared" si="31"/>
        <v>0</v>
      </c>
      <c r="EU72">
        <f t="shared" si="32"/>
        <v>0</v>
      </c>
      <c r="EV72">
        <f t="shared" si="33"/>
        <v>0</v>
      </c>
      <c r="EW72">
        <f t="shared" si="34"/>
        <v>0</v>
      </c>
      <c r="EX72">
        <f t="shared" si="35"/>
        <v>0</v>
      </c>
      <c r="EY72" s="8">
        <v>1.788732394366197</v>
      </c>
      <c r="EZ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HA72">
        <v>0</v>
      </c>
      <c r="HB72">
        <v>0</v>
      </c>
      <c r="HD72">
        <v>0</v>
      </c>
      <c r="HE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f t="shared" si="36"/>
        <v>0</v>
      </c>
      <c r="HT72">
        <v>0</v>
      </c>
      <c r="HU72">
        <v>1</v>
      </c>
      <c r="HV72">
        <v>0</v>
      </c>
      <c r="HW72" s="2">
        <v>41556</v>
      </c>
      <c r="HX72">
        <v>1</v>
      </c>
      <c r="HY72" s="2">
        <v>41744</v>
      </c>
      <c r="HZ72">
        <v>99</v>
      </c>
      <c r="IA72">
        <v>1</v>
      </c>
      <c r="IB72">
        <f>IF(HZ72&lt;(365*2),1,0)</f>
        <v>1</v>
      </c>
      <c r="IC72">
        <f>IF(HZ72&lt;(365*3),1,0)</f>
        <v>1</v>
      </c>
      <c r="IL72">
        <v>0</v>
      </c>
      <c r="IM72">
        <v>0</v>
      </c>
    </row>
    <row r="73" spans="1:248" x14ac:dyDescent="0.35">
      <c r="A73">
        <v>64</v>
      </c>
      <c r="B73">
        <v>1</v>
      </c>
      <c r="C73" s="9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f t="shared" si="23"/>
        <v>0</v>
      </c>
      <c r="M73">
        <v>2</v>
      </c>
      <c r="N73">
        <v>0</v>
      </c>
      <c r="O73">
        <v>0</v>
      </c>
      <c r="P73">
        <v>1</v>
      </c>
      <c r="Q73">
        <f t="shared" si="24"/>
        <v>0</v>
      </c>
      <c r="R73" s="8">
        <v>10</v>
      </c>
      <c r="S73" s="8">
        <v>5.5332897903208653E-2</v>
      </c>
      <c r="T73">
        <v>1</v>
      </c>
      <c r="U73">
        <v>0</v>
      </c>
      <c r="V73">
        <v>1</v>
      </c>
      <c r="W73">
        <v>0</v>
      </c>
      <c r="X73" s="8">
        <v>6.7729554812561141E-2</v>
      </c>
      <c r="Y73">
        <v>0</v>
      </c>
      <c r="Z73" s="8">
        <v>122</v>
      </c>
      <c r="AA73" s="8">
        <v>63</v>
      </c>
      <c r="AB73" s="8">
        <v>97</v>
      </c>
      <c r="AC73">
        <v>0</v>
      </c>
      <c r="AD73" s="8">
        <v>1.842857142857143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 s="8">
        <v>36</v>
      </c>
      <c r="AL73" s="8">
        <v>68</v>
      </c>
      <c r="AM73" s="6">
        <v>6.2</v>
      </c>
      <c r="AN73">
        <v>1</v>
      </c>
      <c r="AO73" s="8">
        <v>23</v>
      </c>
      <c r="AP73">
        <v>4</v>
      </c>
      <c r="AQ73">
        <v>1</v>
      </c>
      <c r="AR73">
        <v>0</v>
      </c>
      <c r="AS73">
        <v>0</v>
      </c>
      <c r="AT73">
        <v>1</v>
      </c>
      <c r="AU73">
        <v>0</v>
      </c>
      <c r="AV73" s="8">
        <v>3</v>
      </c>
      <c r="AW73">
        <v>0</v>
      </c>
      <c r="AX73">
        <v>0</v>
      </c>
      <c r="AY73">
        <v>1</v>
      </c>
      <c r="AZ73" s="8">
        <v>246</v>
      </c>
      <c r="BA73" s="8">
        <v>187</v>
      </c>
      <c r="BD73" s="2">
        <v>41616</v>
      </c>
      <c r="BE73" s="2">
        <v>41656</v>
      </c>
      <c r="BF73" s="8">
        <v>40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10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3</v>
      </c>
      <c r="CJ73">
        <v>1</v>
      </c>
      <c r="CK73">
        <v>1</v>
      </c>
      <c r="CL73">
        <v>1</v>
      </c>
      <c r="CM73">
        <v>0</v>
      </c>
      <c r="CN73" s="6">
        <v>7.5</v>
      </c>
      <c r="CO73" s="8">
        <v>0</v>
      </c>
      <c r="CP73" s="8">
        <v>100</v>
      </c>
      <c r="CQ73" s="8">
        <v>0</v>
      </c>
      <c r="CR73" s="8">
        <v>59.5</v>
      </c>
      <c r="CS73">
        <v>0</v>
      </c>
      <c r="CT73" s="4">
        <v>0.48770491803278687</v>
      </c>
      <c r="CU73" s="8">
        <v>62.5</v>
      </c>
      <c r="CV73" s="8">
        <v>48</v>
      </c>
      <c r="CW73" s="8">
        <v>0</v>
      </c>
      <c r="CX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f t="shared" si="25"/>
        <v>0</v>
      </c>
      <c r="EO73">
        <f t="shared" si="26"/>
        <v>0</v>
      </c>
      <c r="EP73">
        <f t="shared" si="27"/>
        <v>0</v>
      </c>
      <c r="EQ73">
        <f t="shared" si="28"/>
        <v>0</v>
      </c>
      <c r="ER73">
        <f t="shared" si="29"/>
        <v>0</v>
      </c>
      <c r="ES73">
        <f t="shared" si="30"/>
        <v>0</v>
      </c>
      <c r="ET73">
        <f t="shared" si="31"/>
        <v>0</v>
      </c>
      <c r="EU73">
        <f t="shared" si="32"/>
        <v>0</v>
      </c>
      <c r="EV73">
        <f t="shared" si="33"/>
        <v>0</v>
      </c>
      <c r="EW73">
        <f t="shared" si="34"/>
        <v>0</v>
      </c>
      <c r="EX73">
        <f t="shared" si="35"/>
        <v>0</v>
      </c>
      <c r="EY73" s="8">
        <v>1.931506849315068</v>
      </c>
      <c r="EZ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0</v>
      </c>
      <c r="HA73">
        <v>0</v>
      </c>
      <c r="HB73">
        <v>0</v>
      </c>
      <c r="HD73">
        <v>0</v>
      </c>
      <c r="HE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f t="shared" si="36"/>
        <v>0</v>
      </c>
      <c r="HT73">
        <v>0</v>
      </c>
      <c r="HU73">
        <v>1</v>
      </c>
      <c r="HV73">
        <v>0</v>
      </c>
      <c r="HX73">
        <v>1</v>
      </c>
      <c r="HY73" s="2">
        <v>41706</v>
      </c>
      <c r="IL73">
        <v>2</v>
      </c>
      <c r="IM73">
        <v>4</v>
      </c>
    </row>
    <row r="74" spans="1:248" x14ac:dyDescent="0.35">
      <c r="A74">
        <v>53</v>
      </c>
      <c r="B74">
        <v>2</v>
      </c>
      <c r="C74" s="9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23"/>
        <v>0</v>
      </c>
      <c r="M74">
        <v>0</v>
      </c>
      <c r="N74">
        <v>1</v>
      </c>
      <c r="O74">
        <v>0</v>
      </c>
      <c r="P74">
        <v>0</v>
      </c>
      <c r="Q74">
        <f t="shared" si="24"/>
        <v>1</v>
      </c>
      <c r="R74" s="8">
        <v>0</v>
      </c>
      <c r="S74" s="8">
        <v>0</v>
      </c>
      <c r="T74">
        <v>0</v>
      </c>
      <c r="U74">
        <v>1</v>
      </c>
      <c r="V74">
        <v>0</v>
      </c>
      <c r="W74">
        <v>0</v>
      </c>
      <c r="X74" s="8">
        <v>0</v>
      </c>
      <c r="Y74">
        <v>0</v>
      </c>
      <c r="Z74" s="8">
        <v>114</v>
      </c>
      <c r="AA74" s="8">
        <v>75</v>
      </c>
      <c r="AB74" s="8">
        <v>99</v>
      </c>
      <c r="AC74">
        <v>0</v>
      </c>
      <c r="AD74" s="8">
        <v>1.970802919708029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8">
        <v>40.05451543458409</v>
      </c>
      <c r="AL74" s="8">
        <v>68</v>
      </c>
      <c r="AM74" s="6">
        <v>6.9</v>
      </c>
      <c r="AN74">
        <v>1</v>
      </c>
      <c r="AO74" s="8">
        <v>122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 s="8">
        <v>1</v>
      </c>
      <c r="AW74">
        <v>1</v>
      </c>
      <c r="AX74">
        <v>0</v>
      </c>
      <c r="AY74">
        <v>0</v>
      </c>
      <c r="AZ74" s="8">
        <v>407</v>
      </c>
      <c r="BA74" s="8">
        <v>407</v>
      </c>
      <c r="BC74" t="s">
        <v>273</v>
      </c>
      <c r="BD74" s="2">
        <v>41393</v>
      </c>
      <c r="BE74" s="2">
        <v>41444</v>
      </c>
      <c r="BF74" s="8">
        <v>51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2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 s="6">
        <v>0.2</v>
      </c>
      <c r="CO74" s="8">
        <v>0</v>
      </c>
      <c r="CP74" s="8">
        <v>0</v>
      </c>
      <c r="CQ74" s="8">
        <v>100</v>
      </c>
      <c r="CR74" s="8">
        <v>99</v>
      </c>
      <c r="CS74">
        <v>0</v>
      </c>
      <c r="CT74" s="4">
        <v>0.86842105263157898</v>
      </c>
      <c r="CU74" s="8">
        <v>15</v>
      </c>
      <c r="CV74" s="8">
        <v>99.500000000000014</v>
      </c>
      <c r="CW74" s="8">
        <v>0</v>
      </c>
      <c r="CX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f t="shared" si="25"/>
        <v>0</v>
      </c>
      <c r="EO74">
        <f t="shared" si="26"/>
        <v>0</v>
      </c>
      <c r="EP74">
        <f t="shared" si="27"/>
        <v>0</v>
      </c>
      <c r="EQ74">
        <f t="shared" si="28"/>
        <v>0</v>
      </c>
      <c r="ER74">
        <f t="shared" si="29"/>
        <v>0</v>
      </c>
      <c r="ES74">
        <f t="shared" si="30"/>
        <v>0</v>
      </c>
      <c r="ET74">
        <f t="shared" si="31"/>
        <v>0</v>
      </c>
      <c r="EU74">
        <f t="shared" si="32"/>
        <v>0</v>
      </c>
      <c r="EV74">
        <f t="shared" si="33"/>
        <v>0</v>
      </c>
      <c r="EW74">
        <f t="shared" si="34"/>
        <v>0</v>
      </c>
      <c r="EX74">
        <f t="shared" si="35"/>
        <v>0</v>
      </c>
      <c r="EY74" s="8">
        <v>1.96</v>
      </c>
      <c r="EZ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HA74">
        <v>0</v>
      </c>
      <c r="HB74">
        <v>0</v>
      </c>
      <c r="HD74">
        <v>0</v>
      </c>
      <c r="HE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f t="shared" si="36"/>
        <v>0</v>
      </c>
      <c r="HT74">
        <v>0</v>
      </c>
      <c r="HU74">
        <v>1</v>
      </c>
      <c r="HV74">
        <v>0</v>
      </c>
      <c r="HX74">
        <v>1</v>
      </c>
      <c r="HY74" s="2">
        <v>41622</v>
      </c>
      <c r="IL74">
        <v>2</v>
      </c>
      <c r="IM74">
        <v>4</v>
      </c>
      <c r="IN74" t="s">
        <v>216</v>
      </c>
    </row>
    <row r="75" spans="1:248" x14ac:dyDescent="0.35">
      <c r="A75">
        <v>77</v>
      </c>
      <c r="B75">
        <v>1</v>
      </c>
      <c r="C75" s="9">
        <v>2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23"/>
        <v>1</v>
      </c>
      <c r="M75">
        <v>0</v>
      </c>
      <c r="N75">
        <v>1</v>
      </c>
      <c r="O75">
        <v>0</v>
      </c>
      <c r="P75">
        <v>0</v>
      </c>
      <c r="Q75">
        <f t="shared" si="24"/>
        <v>1</v>
      </c>
      <c r="R75" s="8">
        <v>0</v>
      </c>
      <c r="S75" s="8">
        <v>0</v>
      </c>
      <c r="T75">
        <v>0</v>
      </c>
      <c r="U75">
        <v>1</v>
      </c>
      <c r="V75">
        <v>0</v>
      </c>
      <c r="W75">
        <v>0</v>
      </c>
      <c r="X75" s="8">
        <v>0</v>
      </c>
      <c r="Y75">
        <v>0</v>
      </c>
      <c r="Z75" s="8">
        <v>120</v>
      </c>
      <c r="AA75" s="8">
        <v>75</v>
      </c>
      <c r="AB75" s="8">
        <v>97</v>
      </c>
      <c r="AC75">
        <v>0</v>
      </c>
      <c r="AD75" s="8">
        <v>1.946666666666667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 s="8">
        <v>40</v>
      </c>
      <c r="AL75" s="8">
        <v>53</v>
      </c>
      <c r="AM75" s="6">
        <v>6.8</v>
      </c>
      <c r="AN75">
        <v>1</v>
      </c>
      <c r="AO75" s="8">
        <v>71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 s="8">
        <v>2</v>
      </c>
      <c r="AW75">
        <v>0</v>
      </c>
      <c r="AX75">
        <v>1</v>
      </c>
      <c r="AY75">
        <v>0</v>
      </c>
      <c r="AZ75" s="8">
        <v>70</v>
      </c>
      <c r="BA75" s="8">
        <v>0</v>
      </c>
      <c r="BB75" t="s">
        <v>220</v>
      </c>
      <c r="BE75" s="2">
        <v>41521</v>
      </c>
      <c r="BF75" s="8"/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7</v>
      </c>
      <c r="BO75">
        <v>8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1</v>
      </c>
      <c r="CN75" s="6">
        <v>1.9761945904139151</v>
      </c>
      <c r="CO75" s="8">
        <v>0.41932148921346829</v>
      </c>
      <c r="CP75" s="8">
        <v>0.1094742532774699</v>
      </c>
      <c r="CQ75" s="8">
        <v>99.471204257509058</v>
      </c>
      <c r="CR75" s="8">
        <v>76.5</v>
      </c>
      <c r="CS75">
        <v>0</v>
      </c>
      <c r="CT75" s="4">
        <v>0.63749999999999996</v>
      </c>
      <c r="CU75" s="8">
        <v>43.5</v>
      </c>
      <c r="CV75" s="8">
        <v>73.5</v>
      </c>
      <c r="CW75" s="8">
        <v>0</v>
      </c>
      <c r="CX75">
        <v>1</v>
      </c>
      <c r="CY75" s="2">
        <v>41573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f t="shared" si="25"/>
        <v>0</v>
      </c>
      <c r="EO75">
        <f t="shared" si="26"/>
        <v>0</v>
      </c>
      <c r="EP75">
        <f t="shared" si="27"/>
        <v>0</v>
      </c>
      <c r="EQ75">
        <f t="shared" si="28"/>
        <v>0</v>
      </c>
      <c r="ER75">
        <f t="shared" si="29"/>
        <v>0</v>
      </c>
      <c r="ES75">
        <f t="shared" si="30"/>
        <v>0</v>
      </c>
      <c r="ET75">
        <f t="shared" si="31"/>
        <v>0</v>
      </c>
      <c r="EU75">
        <f t="shared" si="32"/>
        <v>0</v>
      </c>
      <c r="EV75">
        <f t="shared" si="33"/>
        <v>0</v>
      </c>
      <c r="EW75">
        <f t="shared" si="34"/>
        <v>0</v>
      </c>
      <c r="EX75">
        <f t="shared" si="35"/>
        <v>0</v>
      </c>
      <c r="EY75" s="8">
        <v>1.8648648648648649</v>
      </c>
      <c r="EZ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HA75">
        <v>0</v>
      </c>
      <c r="HB75">
        <v>0</v>
      </c>
      <c r="HD75">
        <v>0</v>
      </c>
      <c r="HE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f t="shared" si="36"/>
        <v>0</v>
      </c>
      <c r="HT75">
        <v>0</v>
      </c>
      <c r="HU75">
        <v>1</v>
      </c>
      <c r="HV75">
        <v>0</v>
      </c>
      <c r="HW75" s="2">
        <v>41608</v>
      </c>
      <c r="HX75">
        <v>1</v>
      </c>
      <c r="HY75" s="2">
        <v>41619</v>
      </c>
      <c r="HZ75">
        <v>87</v>
      </c>
      <c r="IA75">
        <v>1</v>
      </c>
      <c r="IB75">
        <f>IF(HZ75&lt;(365*2),1,0)</f>
        <v>1</v>
      </c>
      <c r="IC75">
        <f>IF(HZ75&lt;(365*3),1,0)</f>
        <v>1</v>
      </c>
      <c r="IL75">
        <v>0</v>
      </c>
      <c r="IM75">
        <v>0</v>
      </c>
    </row>
    <row r="76" spans="1:248" x14ac:dyDescent="0.35">
      <c r="A76">
        <v>59</v>
      </c>
      <c r="B76">
        <v>1</v>
      </c>
      <c r="C76" s="9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23"/>
        <v>0</v>
      </c>
      <c r="M76">
        <v>0</v>
      </c>
      <c r="N76">
        <v>1</v>
      </c>
      <c r="O76">
        <v>0</v>
      </c>
      <c r="P76">
        <v>0</v>
      </c>
      <c r="Q76">
        <f t="shared" si="24"/>
        <v>1</v>
      </c>
      <c r="R76" s="8">
        <v>0</v>
      </c>
      <c r="S76" s="8">
        <v>0</v>
      </c>
      <c r="T76">
        <v>0</v>
      </c>
      <c r="U76">
        <v>1</v>
      </c>
      <c r="V76">
        <v>0</v>
      </c>
      <c r="W76">
        <v>0</v>
      </c>
      <c r="X76" s="8">
        <v>0</v>
      </c>
      <c r="Y76">
        <v>0</v>
      </c>
      <c r="Z76" s="8">
        <v>131</v>
      </c>
      <c r="AA76" s="8">
        <v>64</v>
      </c>
      <c r="AB76" s="8">
        <v>96</v>
      </c>
      <c r="AC76">
        <v>0</v>
      </c>
      <c r="AD76" s="8">
        <v>2.0437956204379559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 s="8">
        <v>39.062019321686194</v>
      </c>
      <c r="AL76" s="8">
        <v>63</v>
      </c>
      <c r="AM76" s="6">
        <v>6.2</v>
      </c>
      <c r="AN76">
        <v>1</v>
      </c>
      <c r="AO76" s="8">
        <v>12</v>
      </c>
      <c r="AP76">
        <v>5</v>
      </c>
      <c r="AQ76">
        <v>1</v>
      </c>
      <c r="AR76">
        <v>0</v>
      </c>
      <c r="AS76">
        <v>0</v>
      </c>
      <c r="AT76">
        <v>0</v>
      </c>
      <c r="AU76">
        <v>1</v>
      </c>
      <c r="AV76" s="8">
        <v>1</v>
      </c>
      <c r="AW76">
        <v>1</v>
      </c>
      <c r="AX76">
        <v>0</v>
      </c>
      <c r="AY76">
        <v>0</v>
      </c>
      <c r="AZ76" s="8">
        <v>357</v>
      </c>
      <c r="BA76" s="8">
        <v>357</v>
      </c>
      <c r="BD76" s="2">
        <v>41358</v>
      </c>
      <c r="BE76" s="2">
        <v>41389</v>
      </c>
      <c r="BF76" s="8">
        <v>31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4</v>
      </c>
      <c r="BO76">
        <v>2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 s="6">
        <v>0.2</v>
      </c>
      <c r="CO76" s="8">
        <v>0</v>
      </c>
      <c r="CP76" s="8">
        <v>0</v>
      </c>
      <c r="CQ76" s="8">
        <v>100</v>
      </c>
      <c r="CR76" s="8">
        <v>66</v>
      </c>
      <c r="CS76">
        <v>0</v>
      </c>
      <c r="CT76" s="4">
        <v>0.50381679389312972</v>
      </c>
      <c r="CU76" s="8">
        <v>65</v>
      </c>
      <c r="CV76" s="8">
        <v>112</v>
      </c>
      <c r="CW76" s="8">
        <v>0</v>
      </c>
      <c r="CX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f t="shared" si="25"/>
        <v>0</v>
      </c>
      <c r="EO76">
        <f t="shared" si="26"/>
        <v>0</v>
      </c>
      <c r="EP76">
        <f t="shared" si="27"/>
        <v>0</v>
      </c>
      <c r="EQ76">
        <f t="shared" si="28"/>
        <v>0</v>
      </c>
      <c r="ER76">
        <f t="shared" si="29"/>
        <v>0</v>
      </c>
      <c r="ES76">
        <f t="shared" si="30"/>
        <v>0</v>
      </c>
      <c r="ET76">
        <f t="shared" si="31"/>
        <v>0</v>
      </c>
      <c r="EU76">
        <f t="shared" si="32"/>
        <v>0</v>
      </c>
      <c r="EV76">
        <f t="shared" si="33"/>
        <v>0</v>
      </c>
      <c r="EW76">
        <f t="shared" si="34"/>
        <v>0</v>
      </c>
      <c r="EX76">
        <f t="shared" si="35"/>
        <v>0</v>
      </c>
      <c r="EY76" s="8">
        <v>1.846153846153846</v>
      </c>
      <c r="EZ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HA76">
        <v>0</v>
      </c>
      <c r="HB76">
        <v>0</v>
      </c>
      <c r="HD76">
        <v>0</v>
      </c>
      <c r="HE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f t="shared" si="36"/>
        <v>0</v>
      </c>
      <c r="HT76">
        <v>0</v>
      </c>
      <c r="HU76">
        <v>1</v>
      </c>
      <c r="HV76">
        <v>0</v>
      </c>
      <c r="HW76" s="2">
        <v>41418</v>
      </c>
      <c r="HX76">
        <v>1</v>
      </c>
      <c r="HY76" s="2">
        <v>41529</v>
      </c>
      <c r="HZ76">
        <v>29</v>
      </c>
      <c r="IA76">
        <v>1</v>
      </c>
      <c r="IB76">
        <f>IF(HZ76&lt;(365*2),1,0)</f>
        <v>1</v>
      </c>
      <c r="IC76">
        <f>IF(HZ76&lt;(365*3),1,0)</f>
        <v>1</v>
      </c>
      <c r="IL76">
        <v>0</v>
      </c>
      <c r="IM76">
        <v>0</v>
      </c>
    </row>
    <row r="77" spans="1:248" x14ac:dyDescent="0.35">
      <c r="A77">
        <v>67</v>
      </c>
      <c r="B77">
        <v>1</v>
      </c>
      <c r="C77" s="9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f t="shared" si="23"/>
        <v>0</v>
      </c>
      <c r="M77">
        <v>0</v>
      </c>
      <c r="N77">
        <v>1</v>
      </c>
      <c r="O77">
        <v>0</v>
      </c>
      <c r="P77">
        <v>0</v>
      </c>
      <c r="Q77">
        <f t="shared" si="24"/>
        <v>1</v>
      </c>
      <c r="R77" s="8">
        <v>0</v>
      </c>
      <c r="S77" s="8">
        <v>0</v>
      </c>
      <c r="T77">
        <v>0</v>
      </c>
      <c r="U77">
        <v>1</v>
      </c>
      <c r="V77">
        <v>0</v>
      </c>
      <c r="W77">
        <v>0</v>
      </c>
      <c r="X77" s="8">
        <v>0</v>
      </c>
      <c r="Y77">
        <v>0</v>
      </c>
      <c r="Z77" s="8">
        <v>131</v>
      </c>
      <c r="AA77" s="8">
        <v>64</v>
      </c>
      <c r="AB77" s="8">
        <v>96</v>
      </c>
      <c r="AC77">
        <v>0</v>
      </c>
      <c r="AD77" s="8">
        <v>2.074074074074074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 s="8">
        <v>39.058974955354863</v>
      </c>
      <c r="AL77" s="8">
        <v>63</v>
      </c>
      <c r="AM77" s="6">
        <v>6.2</v>
      </c>
      <c r="AN77">
        <v>1</v>
      </c>
      <c r="AO77" s="8">
        <v>12</v>
      </c>
      <c r="AP77">
        <v>5</v>
      </c>
      <c r="AQ77">
        <v>1</v>
      </c>
      <c r="AR77">
        <v>0</v>
      </c>
      <c r="AS77">
        <v>0</v>
      </c>
      <c r="AT77">
        <v>0</v>
      </c>
      <c r="AU77">
        <v>1</v>
      </c>
      <c r="AV77" s="8">
        <v>1</v>
      </c>
      <c r="AW77">
        <v>1</v>
      </c>
      <c r="AX77">
        <v>0</v>
      </c>
      <c r="AY77">
        <v>0</v>
      </c>
      <c r="AZ77" s="8">
        <v>357</v>
      </c>
      <c r="BA77" s="8">
        <v>357</v>
      </c>
      <c r="BD77" s="2">
        <v>41358</v>
      </c>
      <c r="BE77" s="2">
        <v>41389</v>
      </c>
      <c r="BF77" s="8">
        <v>31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4</v>
      </c>
      <c r="BO77">
        <v>2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0</v>
      </c>
      <c r="CM77">
        <v>0</v>
      </c>
      <c r="CN77" s="6">
        <v>0.2</v>
      </c>
      <c r="CO77" s="8">
        <v>0</v>
      </c>
      <c r="CP77" s="8">
        <v>0</v>
      </c>
      <c r="CQ77" s="8">
        <v>100</v>
      </c>
      <c r="CR77" s="8">
        <v>112</v>
      </c>
      <c r="CS77">
        <v>0</v>
      </c>
      <c r="CT77" s="4">
        <v>0.85496183206106868</v>
      </c>
      <c r="CU77" s="8">
        <v>19</v>
      </c>
      <c r="CV77" s="8">
        <v>66</v>
      </c>
      <c r="CW77" s="8">
        <v>0</v>
      </c>
      <c r="CX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f t="shared" si="25"/>
        <v>0</v>
      </c>
      <c r="EO77">
        <f t="shared" si="26"/>
        <v>0</v>
      </c>
      <c r="EP77">
        <f t="shared" si="27"/>
        <v>0</v>
      </c>
      <c r="EQ77">
        <f t="shared" si="28"/>
        <v>0</v>
      </c>
      <c r="ER77">
        <f t="shared" si="29"/>
        <v>0</v>
      </c>
      <c r="ES77">
        <f t="shared" si="30"/>
        <v>0</v>
      </c>
      <c r="ET77">
        <f t="shared" si="31"/>
        <v>0</v>
      </c>
      <c r="EU77">
        <f t="shared" si="32"/>
        <v>0</v>
      </c>
      <c r="EV77">
        <f t="shared" si="33"/>
        <v>0</v>
      </c>
      <c r="EW77">
        <f t="shared" si="34"/>
        <v>0</v>
      </c>
      <c r="EX77">
        <f t="shared" si="35"/>
        <v>0</v>
      </c>
      <c r="EY77" s="8">
        <v>1.9189189189189191</v>
      </c>
      <c r="EZ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HA77">
        <v>0</v>
      </c>
      <c r="HB77">
        <v>0</v>
      </c>
      <c r="HD77">
        <v>0</v>
      </c>
      <c r="HE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f t="shared" si="36"/>
        <v>0</v>
      </c>
      <c r="HT77">
        <v>0</v>
      </c>
      <c r="HU77">
        <v>1</v>
      </c>
      <c r="HV77">
        <v>0</v>
      </c>
      <c r="HW77" s="2">
        <v>41418</v>
      </c>
      <c r="HX77">
        <v>1</v>
      </c>
      <c r="HY77" s="2">
        <v>41529</v>
      </c>
      <c r="HZ77">
        <v>29</v>
      </c>
      <c r="IA77">
        <v>1</v>
      </c>
      <c r="IB77">
        <f>IF(HZ77&lt;(365*2),1,0)</f>
        <v>1</v>
      </c>
      <c r="IC77">
        <f>IF(HZ77&lt;(365*3),1,0)</f>
        <v>1</v>
      </c>
      <c r="IL77">
        <v>0</v>
      </c>
      <c r="IM77">
        <v>0</v>
      </c>
    </row>
    <row r="78" spans="1:248" x14ac:dyDescent="0.35">
      <c r="A78">
        <v>81</v>
      </c>
      <c r="B78">
        <v>1</v>
      </c>
      <c r="C78" s="9">
        <v>2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23"/>
        <v>1</v>
      </c>
      <c r="M78">
        <v>1</v>
      </c>
      <c r="N78">
        <v>0</v>
      </c>
      <c r="O78">
        <v>1</v>
      </c>
      <c r="P78">
        <v>0</v>
      </c>
      <c r="Q78">
        <f t="shared" si="24"/>
        <v>1</v>
      </c>
      <c r="R78" s="8">
        <v>0</v>
      </c>
      <c r="S78" s="8">
        <v>50</v>
      </c>
      <c r="T78">
        <v>2</v>
      </c>
      <c r="U78">
        <v>0</v>
      </c>
      <c r="V78">
        <v>0</v>
      </c>
      <c r="W78">
        <v>1</v>
      </c>
      <c r="X78" s="8">
        <v>7</v>
      </c>
      <c r="Y78">
        <v>0</v>
      </c>
      <c r="Z78" s="8">
        <v>133</v>
      </c>
      <c r="AA78" s="8">
        <v>70</v>
      </c>
      <c r="AB78" s="8">
        <v>95</v>
      </c>
      <c r="AC78">
        <v>1</v>
      </c>
      <c r="AD78" s="8">
        <v>2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 s="8">
        <v>43.5</v>
      </c>
      <c r="AL78" s="8">
        <v>65</v>
      </c>
      <c r="AM78" s="6">
        <v>7.8</v>
      </c>
      <c r="AN78">
        <v>0</v>
      </c>
      <c r="AO78" s="8">
        <v>73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 s="8">
        <v>3</v>
      </c>
      <c r="AW78">
        <v>0</v>
      </c>
      <c r="AX78">
        <v>0</v>
      </c>
      <c r="AY78">
        <v>1</v>
      </c>
      <c r="AZ78" s="8">
        <v>133</v>
      </c>
      <c r="BA78" s="8">
        <v>52.137203355763752</v>
      </c>
      <c r="BB78" t="s">
        <v>220</v>
      </c>
      <c r="BC78" t="s">
        <v>232</v>
      </c>
      <c r="BD78" s="2">
        <v>42797</v>
      </c>
      <c r="BE78" s="2">
        <v>42832</v>
      </c>
      <c r="BF78" s="8">
        <v>35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</v>
      </c>
      <c r="BO78">
        <v>16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3</v>
      </c>
      <c r="CJ78">
        <v>1</v>
      </c>
      <c r="CK78">
        <v>1</v>
      </c>
      <c r="CL78">
        <v>1</v>
      </c>
      <c r="CM78">
        <v>1</v>
      </c>
      <c r="CN78" s="6">
        <v>2.2000000000000002</v>
      </c>
      <c r="CO78" s="8">
        <v>0</v>
      </c>
      <c r="CP78" s="8">
        <v>100</v>
      </c>
      <c r="CQ78" s="8">
        <v>0</v>
      </c>
      <c r="CR78" s="8">
        <v>51.453642500477002</v>
      </c>
      <c r="CS78">
        <v>0</v>
      </c>
      <c r="CT78" s="4">
        <v>0.38686949248478947</v>
      </c>
      <c r="CU78" s="8">
        <v>81.546357499522998</v>
      </c>
      <c r="CV78" s="8">
        <v>25</v>
      </c>
      <c r="CW78" s="8">
        <v>1</v>
      </c>
      <c r="CX78">
        <v>1</v>
      </c>
      <c r="CY78" s="2">
        <v>42833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1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1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f t="shared" si="25"/>
        <v>1</v>
      </c>
      <c r="EO78">
        <f t="shared" si="26"/>
        <v>0</v>
      </c>
      <c r="EP78">
        <f t="shared" si="27"/>
        <v>1</v>
      </c>
      <c r="EQ78">
        <f t="shared" si="28"/>
        <v>0</v>
      </c>
      <c r="ER78">
        <f t="shared" si="29"/>
        <v>0</v>
      </c>
      <c r="ES78">
        <f t="shared" si="30"/>
        <v>1</v>
      </c>
      <c r="ET78">
        <f t="shared" si="31"/>
        <v>1</v>
      </c>
      <c r="EU78">
        <f t="shared" si="32"/>
        <v>0</v>
      </c>
      <c r="EV78">
        <f t="shared" si="33"/>
        <v>0</v>
      </c>
      <c r="EW78">
        <f t="shared" si="34"/>
        <v>0</v>
      </c>
      <c r="EX78">
        <f t="shared" si="35"/>
        <v>1</v>
      </c>
      <c r="EY78" s="8">
        <v>1.860759493670886</v>
      </c>
      <c r="EZ78">
        <v>1</v>
      </c>
      <c r="FA78" s="2">
        <v>43053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1</v>
      </c>
      <c r="GZ78" s="2">
        <v>42839</v>
      </c>
      <c r="HA78">
        <v>2</v>
      </c>
      <c r="HB78">
        <v>0</v>
      </c>
      <c r="HD78">
        <v>0</v>
      </c>
      <c r="HE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f t="shared" si="36"/>
        <v>2</v>
      </c>
      <c r="HT78">
        <v>0</v>
      </c>
      <c r="HU78">
        <v>0</v>
      </c>
      <c r="HV78">
        <v>1</v>
      </c>
      <c r="HX78">
        <v>1</v>
      </c>
      <c r="HY78" s="2">
        <v>43078</v>
      </c>
      <c r="ID78">
        <v>7</v>
      </c>
      <c r="IE78">
        <f t="shared" ref="IE78:IE109" si="37">IF(ID78&lt;32,1,0)</f>
        <v>1</v>
      </c>
      <c r="IF78">
        <f t="shared" ref="IF78:IF109" si="38">IF(ID78&lt;(365/4),1,0)</f>
        <v>1</v>
      </c>
      <c r="IG78">
        <f t="shared" ref="IG78:IG109" si="39">IF(ID78&lt;(365/2),1,0)</f>
        <v>1</v>
      </c>
      <c r="IH78">
        <f t="shared" ref="IH78:IH109" si="40">IF(ID78&lt;(365-(365/4)),1,0)</f>
        <v>1</v>
      </c>
      <c r="II78">
        <v>1</v>
      </c>
      <c r="IJ78">
        <f t="shared" ref="IJ78:IJ109" si="41">IF(ID78&lt;(365*2),1,0)</f>
        <v>1</v>
      </c>
      <c r="IK78">
        <f t="shared" ref="IK78:IK109" si="42">IF(ID78&lt;(365*3),1,0)</f>
        <v>1</v>
      </c>
      <c r="IL78">
        <v>1</v>
      </c>
      <c r="IM78">
        <v>2</v>
      </c>
    </row>
    <row r="79" spans="1:248" x14ac:dyDescent="0.35">
      <c r="A79">
        <v>71</v>
      </c>
      <c r="B79">
        <v>2</v>
      </c>
      <c r="C79" s="9">
        <v>3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f t="shared" si="23"/>
        <v>1</v>
      </c>
      <c r="M79">
        <v>0</v>
      </c>
      <c r="N79">
        <v>1</v>
      </c>
      <c r="O79">
        <v>0</v>
      </c>
      <c r="P79">
        <v>0</v>
      </c>
      <c r="Q79">
        <f t="shared" si="24"/>
        <v>1</v>
      </c>
      <c r="R79" s="8">
        <v>0</v>
      </c>
      <c r="S79" s="8">
        <v>0</v>
      </c>
      <c r="T79">
        <v>0</v>
      </c>
      <c r="U79">
        <v>1</v>
      </c>
      <c r="V79">
        <v>0</v>
      </c>
      <c r="W79">
        <v>0</v>
      </c>
      <c r="X79" s="8">
        <v>0</v>
      </c>
      <c r="Y79">
        <v>0</v>
      </c>
      <c r="Z79" s="8">
        <v>119</v>
      </c>
      <c r="AA79" s="8">
        <v>73</v>
      </c>
      <c r="AB79" s="8">
        <v>97</v>
      </c>
      <c r="AC79">
        <v>0</v>
      </c>
      <c r="AD79" s="8">
        <v>2.171875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 s="8">
        <v>24</v>
      </c>
      <c r="AL79" s="8">
        <v>60</v>
      </c>
      <c r="AM79" s="6">
        <v>6.3</v>
      </c>
      <c r="AN79">
        <v>1</v>
      </c>
      <c r="AO79" s="8">
        <v>7</v>
      </c>
      <c r="AP79">
        <v>5</v>
      </c>
      <c r="AQ79">
        <v>1</v>
      </c>
      <c r="AR79">
        <v>0</v>
      </c>
      <c r="AS79">
        <v>0</v>
      </c>
      <c r="AT79">
        <v>0</v>
      </c>
      <c r="AU79">
        <v>1</v>
      </c>
      <c r="AV79" s="8">
        <v>3</v>
      </c>
      <c r="AW79">
        <v>0</v>
      </c>
      <c r="AX79">
        <v>0</v>
      </c>
      <c r="AY79">
        <v>1</v>
      </c>
      <c r="AZ79" s="8">
        <v>237</v>
      </c>
      <c r="BA79" s="8">
        <v>237</v>
      </c>
      <c r="BC79" t="s">
        <v>232</v>
      </c>
      <c r="BD79" s="2">
        <v>42799</v>
      </c>
      <c r="BE79" s="2">
        <v>42847</v>
      </c>
      <c r="BF79" s="8">
        <v>48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4</v>
      </c>
      <c r="BO79">
        <v>16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3</v>
      </c>
      <c r="CJ79">
        <v>1</v>
      </c>
      <c r="CK79">
        <v>1</v>
      </c>
      <c r="CL79">
        <v>1</v>
      </c>
      <c r="CM79">
        <v>0</v>
      </c>
      <c r="CN79" s="6">
        <v>1.6</v>
      </c>
      <c r="CO79" s="8">
        <v>0</v>
      </c>
      <c r="CP79" s="8">
        <v>100</v>
      </c>
      <c r="CQ79" s="8">
        <v>0</v>
      </c>
      <c r="CR79" s="8">
        <v>0</v>
      </c>
      <c r="CS79">
        <v>1</v>
      </c>
      <c r="CT79" s="4">
        <v>0</v>
      </c>
      <c r="CU79" s="8">
        <v>119</v>
      </c>
      <c r="CV79" s="8">
        <v>19</v>
      </c>
      <c r="CW79" s="8">
        <v>1</v>
      </c>
      <c r="CX79">
        <v>1</v>
      </c>
      <c r="CY79" s="2">
        <v>42855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1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f t="shared" si="25"/>
        <v>1</v>
      </c>
      <c r="EO79">
        <f t="shared" si="26"/>
        <v>1</v>
      </c>
      <c r="EP79">
        <f t="shared" si="27"/>
        <v>1</v>
      </c>
      <c r="EQ79">
        <f t="shared" si="28"/>
        <v>0</v>
      </c>
      <c r="ER79">
        <f t="shared" si="29"/>
        <v>1</v>
      </c>
      <c r="ES79">
        <f t="shared" si="30"/>
        <v>1</v>
      </c>
      <c r="ET79">
        <f t="shared" si="31"/>
        <v>1</v>
      </c>
      <c r="EU79">
        <f t="shared" si="32"/>
        <v>1</v>
      </c>
      <c r="EV79">
        <f t="shared" si="33"/>
        <v>1</v>
      </c>
      <c r="EW79">
        <f t="shared" si="34"/>
        <v>1</v>
      </c>
      <c r="EX79">
        <f t="shared" si="35"/>
        <v>1</v>
      </c>
      <c r="EY79" s="8">
        <v>1.9135802469135801</v>
      </c>
      <c r="EZ79">
        <v>1</v>
      </c>
      <c r="FA79" s="2">
        <v>42858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1</v>
      </c>
      <c r="GZ79" s="2">
        <v>42863</v>
      </c>
      <c r="HA79">
        <v>8</v>
      </c>
      <c r="HB79">
        <v>0</v>
      </c>
      <c r="HD79">
        <v>0</v>
      </c>
      <c r="HE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f t="shared" si="36"/>
        <v>8</v>
      </c>
      <c r="HT79">
        <v>0</v>
      </c>
      <c r="HU79">
        <v>0</v>
      </c>
      <c r="HV79">
        <v>1</v>
      </c>
      <c r="HX79">
        <v>1</v>
      </c>
      <c r="HY79" s="2">
        <v>42920</v>
      </c>
      <c r="ID79">
        <v>16</v>
      </c>
      <c r="IE79">
        <f t="shared" si="37"/>
        <v>1</v>
      </c>
      <c r="IF79">
        <f t="shared" si="38"/>
        <v>1</v>
      </c>
      <c r="IG79">
        <f t="shared" si="39"/>
        <v>1</v>
      </c>
      <c r="IH79">
        <f t="shared" si="40"/>
        <v>1</v>
      </c>
      <c r="II79">
        <v>1</v>
      </c>
      <c r="IJ79">
        <f t="shared" si="41"/>
        <v>1</v>
      </c>
      <c r="IK79">
        <f t="shared" si="42"/>
        <v>1</v>
      </c>
      <c r="IL79">
        <v>1</v>
      </c>
      <c r="IM79">
        <v>3</v>
      </c>
    </row>
    <row r="80" spans="1:248" x14ac:dyDescent="0.35">
      <c r="A80">
        <v>74</v>
      </c>
      <c r="B80">
        <v>2</v>
      </c>
      <c r="C80" s="9">
        <v>3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23"/>
        <v>1</v>
      </c>
      <c r="M80">
        <v>0</v>
      </c>
      <c r="N80">
        <v>1</v>
      </c>
      <c r="O80">
        <v>0</v>
      </c>
      <c r="P80">
        <v>0</v>
      </c>
      <c r="Q80">
        <f t="shared" si="24"/>
        <v>1</v>
      </c>
      <c r="R80" s="8">
        <v>0</v>
      </c>
      <c r="S80" s="8">
        <v>0</v>
      </c>
      <c r="T80">
        <v>0</v>
      </c>
      <c r="U80">
        <v>1</v>
      </c>
      <c r="V80">
        <v>0</v>
      </c>
      <c r="W80">
        <v>0</v>
      </c>
      <c r="X80" s="8">
        <v>0</v>
      </c>
      <c r="Y80">
        <v>0</v>
      </c>
      <c r="Z80" s="8">
        <v>131</v>
      </c>
      <c r="AA80" s="8">
        <v>64</v>
      </c>
      <c r="AB80" s="8">
        <v>100</v>
      </c>
      <c r="AC80">
        <v>0</v>
      </c>
      <c r="AD80" s="8">
        <v>1.815602836879433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8">
        <v>35.5</v>
      </c>
      <c r="AL80" s="8">
        <v>52</v>
      </c>
      <c r="AM80" s="6">
        <v>6.1</v>
      </c>
      <c r="AN80">
        <v>1</v>
      </c>
      <c r="AO80" s="8">
        <v>15</v>
      </c>
      <c r="AP80">
        <v>4</v>
      </c>
      <c r="AQ80">
        <v>1</v>
      </c>
      <c r="AR80">
        <v>0</v>
      </c>
      <c r="AS80">
        <v>0</v>
      </c>
      <c r="AT80">
        <v>1</v>
      </c>
      <c r="AU80">
        <v>0</v>
      </c>
      <c r="AV80" s="8">
        <v>3</v>
      </c>
      <c r="AW80">
        <v>0</v>
      </c>
      <c r="AX80">
        <v>0</v>
      </c>
      <c r="AY80">
        <v>1</v>
      </c>
      <c r="AZ80" s="8">
        <v>129</v>
      </c>
      <c r="BA80" s="8">
        <v>81</v>
      </c>
      <c r="BB80" t="s">
        <v>220</v>
      </c>
      <c r="BC80" t="s">
        <v>232</v>
      </c>
      <c r="BE80" s="2">
        <v>42849</v>
      </c>
      <c r="BF80" s="8"/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5</v>
      </c>
      <c r="BO80">
        <v>16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2</v>
      </c>
      <c r="CJ80">
        <v>0</v>
      </c>
      <c r="CK80">
        <v>1</v>
      </c>
      <c r="CL80">
        <v>0</v>
      </c>
      <c r="CM80">
        <v>1</v>
      </c>
      <c r="CN80" s="6">
        <v>1.7</v>
      </c>
      <c r="CO80" s="8">
        <v>50</v>
      </c>
      <c r="CP80" s="8">
        <v>0</v>
      </c>
      <c r="CQ80" s="8">
        <v>50</v>
      </c>
      <c r="CR80" s="8">
        <v>30</v>
      </c>
      <c r="CS80">
        <v>1</v>
      </c>
      <c r="CT80" s="4">
        <v>0.22900763358778625</v>
      </c>
      <c r="CU80" s="8">
        <v>101</v>
      </c>
      <c r="CV80" s="8">
        <v>50</v>
      </c>
      <c r="CW80" s="8">
        <v>1</v>
      </c>
      <c r="CX80">
        <v>1</v>
      </c>
      <c r="CY80" s="2">
        <v>42853</v>
      </c>
      <c r="CZ80">
        <v>0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f t="shared" si="25"/>
        <v>1</v>
      </c>
      <c r="EO80">
        <f t="shared" si="26"/>
        <v>0</v>
      </c>
      <c r="EP80">
        <f t="shared" si="27"/>
        <v>1</v>
      </c>
      <c r="EQ80">
        <f t="shared" si="28"/>
        <v>1</v>
      </c>
      <c r="ER80">
        <f t="shared" si="29"/>
        <v>0</v>
      </c>
      <c r="ES80">
        <f t="shared" si="30"/>
        <v>1</v>
      </c>
      <c r="ET80">
        <f t="shared" si="31"/>
        <v>1</v>
      </c>
      <c r="EU80">
        <f t="shared" si="32"/>
        <v>0</v>
      </c>
      <c r="EV80">
        <f t="shared" si="33"/>
        <v>0</v>
      </c>
      <c r="EW80">
        <f t="shared" si="34"/>
        <v>0</v>
      </c>
      <c r="EX80">
        <f t="shared" si="35"/>
        <v>1</v>
      </c>
      <c r="EY80" s="8">
        <v>1.8857142857142859</v>
      </c>
      <c r="EZ80">
        <v>1</v>
      </c>
      <c r="FA80" s="2">
        <v>42853</v>
      </c>
      <c r="FB80">
        <v>1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1</v>
      </c>
      <c r="GZ80" s="2">
        <v>42858</v>
      </c>
      <c r="HA80">
        <v>2</v>
      </c>
      <c r="HB80">
        <v>1</v>
      </c>
      <c r="HC80" s="2">
        <v>42869</v>
      </c>
      <c r="HD80">
        <v>6</v>
      </c>
      <c r="HE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f>HD80</f>
        <v>6</v>
      </c>
      <c r="HT80">
        <v>0</v>
      </c>
      <c r="HU80">
        <v>0</v>
      </c>
      <c r="HV80">
        <v>1</v>
      </c>
      <c r="HX80">
        <v>1</v>
      </c>
      <c r="HY80" s="2">
        <v>42915</v>
      </c>
      <c r="ID80">
        <v>9</v>
      </c>
      <c r="IE80">
        <f t="shared" si="37"/>
        <v>1</v>
      </c>
      <c r="IF80">
        <f t="shared" si="38"/>
        <v>1</v>
      </c>
      <c r="IG80">
        <f t="shared" si="39"/>
        <v>1</v>
      </c>
      <c r="IH80">
        <f t="shared" si="40"/>
        <v>1</v>
      </c>
      <c r="II80">
        <v>1</v>
      </c>
      <c r="IJ80">
        <f t="shared" si="41"/>
        <v>1</v>
      </c>
      <c r="IK80">
        <f t="shared" si="42"/>
        <v>1</v>
      </c>
      <c r="IL80">
        <v>1</v>
      </c>
      <c r="IM80">
        <v>3</v>
      </c>
    </row>
    <row r="81" spans="1:247" x14ac:dyDescent="0.35">
      <c r="A81">
        <v>81</v>
      </c>
      <c r="B81">
        <v>1</v>
      </c>
      <c r="C81" s="9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 t="shared" si="23"/>
        <v>0</v>
      </c>
      <c r="M81">
        <v>0</v>
      </c>
      <c r="N81">
        <v>1</v>
      </c>
      <c r="O81">
        <v>0</v>
      </c>
      <c r="P81">
        <v>0</v>
      </c>
      <c r="Q81">
        <f t="shared" si="24"/>
        <v>1</v>
      </c>
      <c r="R81" s="8">
        <v>0</v>
      </c>
      <c r="S81" s="8">
        <v>0</v>
      </c>
      <c r="T81">
        <v>0</v>
      </c>
      <c r="U81">
        <v>1</v>
      </c>
      <c r="V81">
        <v>0</v>
      </c>
      <c r="W81">
        <v>0</v>
      </c>
      <c r="X81" s="8">
        <v>0</v>
      </c>
      <c r="Y81">
        <v>0</v>
      </c>
      <c r="Z81" s="8">
        <v>124</v>
      </c>
      <c r="AA81" s="8">
        <v>63</v>
      </c>
      <c r="AB81" s="8">
        <v>98</v>
      </c>
      <c r="AC81">
        <v>0</v>
      </c>
      <c r="AD81" s="8">
        <v>1.855072463768116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 s="8">
        <v>25</v>
      </c>
      <c r="AL81" s="8">
        <v>64</v>
      </c>
      <c r="AM81" s="6">
        <v>7.2</v>
      </c>
      <c r="AN81">
        <v>1</v>
      </c>
      <c r="AO81" s="8">
        <v>28</v>
      </c>
      <c r="AP81">
        <v>4</v>
      </c>
      <c r="AQ81">
        <v>1</v>
      </c>
      <c r="AR81">
        <v>0</v>
      </c>
      <c r="AS81">
        <v>0</v>
      </c>
      <c r="AT81">
        <v>1</v>
      </c>
      <c r="AU81">
        <v>0</v>
      </c>
      <c r="AV81" s="8">
        <v>3</v>
      </c>
      <c r="AW81">
        <v>0</v>
      </c>
      <c r="AX81">
        <v>0</v>
      </c>
      <c r="AY81">
        <v>1</v>
      </c>
      <c r="AZ81" s="8">
        <v>399</v>
      </c>
      <c r="BA81" s="8">
        <v>323.12001615867121</v>
      </c>
      <c r="BD81" s="2">
        <v>42644</v>
      </c>
      <c r="BE81" s="2">
        <v>42678</v>
      </c>
      <c r="BF81" s="8">
        <v>34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</v>
      </c>
      <c r="BO81">
        <v>16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2</v>
      </c>
      <c r="CJ81">
        <v>0</v>
      </c>
      <c r="CK81">
        <v>1</v>
      </c>
      <c r="CL81">
        <v>0</v>
      </c>
      <c r="CM81">
        <v>1</v>
      </c>
      <c r="CN81" s="6">
        <v>0.2</v>
      </c>
      <c r="CO81" s="8">
        <v>100</v>
      </c>
      <c r="CP81" s="8">
        <v>0</v>
      </c>
      <c r="CQ81" s="8">
        <v>0</v>
      </c>
      <c r="CR81" s="8">
        <v>36</v>
      </c>
      <c r="CS81">
        <v>1</v>
      </c>
      <c r="CT81" s="4">
        <v>0.29032258064516131</v>
      </c>
      <c r="CU81" s="8">
        <v>88</v>
      </c>
      <c r="CV81" s="8">
        <v>62</v>
      </c>
      <c r="CW81" s="8">
        <v>1</v>
      </c>
      <c r="CX81">
        <v>1</v>
      </c>
      <c r="CY81" s="2">
        <v>42742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f t="shared" si="25"/>
        <v>1</v>
      </c>
      <c r="EO81">
        <f t="shared" si="26"/>
        <v>1</v>
      </c>
      <c r="EP81">
        <f t="shared" si="27"/>
        <v>1</v>
      </c>
      <c r="EQ81">
        <f t="shared" si="28"/>
        <v>0</v>
      </c>
      <c r="ER81">
        <f t="shared" si="29"/>
        <v>1</v>
      </c>
      <c r="ES81">
        <f t="shared" si="30"/>
        <v>1</v>
      </c>
      <c r="ET81">
        <f t="shared" si="31"/>
        <v>1</v>
      </c>
      <c r="EU81">
        <f t="shared" si="32"/>
        <v>1</v>
      </c>
      <c r="EV81">
        <f t="shared" si="33"/>
        <v>1</v>
      </c>
      <c r="EW81">
        <f t="shared" si="34"/>
        <v>1</v>
      </c>
      <c r="EX81">
        <f t="shared" si="35"/>
        <v>1</v>
      </c>
      <c r="EY81" s="8">
        <v>2</v>
      </c>
      <c r="EZ81">
        <v>1</v>
      </c>
      <c r="FA81" s="2">
        <v>42743</v>
      </c>
      <c r="FB81">
        <v>1</v>
      </c>
      <c r="FC81">
        <v>1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  <c r="FR81">
        <v>1</v>
      </c>
      <c r="FS81">
        <v>0</v>
      </c>
      <c r="FT81">
        <v>0</v>
      </c>
      <c r="FU81">
        <v>1</v>
      </c>
      <c r="FV81" s="2">
        <v>42873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1</v>
      </c>
      <c r="GZ81" s="2">
        <v>42747</v>
      </c>
      <c r="HA81">
        <v>2</v>
      </c>
      <c r="HB81">
        <v>1</v>
      </c>
      <c r="HC81" s="2">
        <v>42874</v>
      </c>
      <c r="HD81">
        <v>2</v>
      </c>
      <c r="HE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f>HD81</f>
        <v>2</v>
      </c>
      <c r="HT81">
        <v>0</v>
      </c>
      <c r="HU81">
        <v>0</v>
      </c>
      <c r="HV81">
        <v>1</v>
      </c>
      <c r="HX81">
        <v>1</v>
      </c>
      <c r="HY81" s="2">
        <v>42908</v>
      </c>
      <c r="ID81">
        <v>69</v>
      </c>
      <c r="IE81">
        <f t="shared" si="37"/>
        <v>0</v>
      </c>
      <c r="IF81">
        <f t="shared" si="38"/>
        <v>1</v>
      </c>
      <c r="IG81">
        <f t="shared" si="39"/>
        <v>1</v>
      </c>
      <c r="IH81">
        <f t="shared" si="40"/>
        <v>1</v>
      </c>
      <c r="II81">
        <v>1</v>
      </c>
      <c r="IJ81">
        <f t="shared" si="41"/>
        <v>1</v>
      </c>
      <c r="IK81">
        <f t="shared" si="42"/>
        <v>1</v>
      </c>
      <c r="IL81">
        <v>1</v>
      </c>
      <c r="IM81">
        <v>2</v>
      </c>
    </row>
    <row r="82" spans="1:247" x14ac:dyDescent="0.35">
      <c r="A82">
        <v>84</v>
      </c>
      <c r="B82">
        <v>1</v>
      </c>
      <c r="C82" s="9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 t="shared" si="23"/>
        <v>0</v>
      </c>
      <c r="M82">
        <v>0</v>
      </c>
      <c r="N82">
        <v>1</v>
      </c>
      <c r="O82">
        <v>0</v>
      </c>
      <c r="P82">
        <v>0</v>
      </c>
      <c r="Q82">
        <f t="shared" si="24"/>
        <v>1</v>
      </c>
      <c r="R82" s="8">
        <v>0</v>
      </c>
      <c r="S82" s="8">
        <v>0</v>
      </c>
      <c r="T82">
        <v>0</v>
      </c>
      <c r="U82">
        <v>1</v>
      </c>
      <c r="V82">
        <v>0</v>
      </c>
      <c r="W82">
        <v>0</v>
      </c>
      <c r="X82" s="8">
        <v>0</v>
      </c>
      <c r="Y82">
        <v>0</v>
      </c>
      <c r="Z82" s="8">
        <v>124</v>
      </c>
      <c r="AA82" s="8">
        <v>58</v>
      </c>
      <c r="AB82" s="8">
        <v>96</v>
      </c>
      <c r="AC82">
        <v>0</v>
      </c>
      <c r="AD82" s="8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8">
        <v>39.5</v>
      </c>
      <c r="AL82" s="8">
        <v>42</v>
      </c>
      <c r="AM82" s="6">
        <v>6.5</v>
      </c>
      <c r="AN82">
        <v>1</v>
      </c>
      <c r="AO82" s="8">
        <v>55</v>
      </c>
      <c r="AP82">
        <v>2</v>
      </c>
      <c r="AQ82">
        <v>1</v>
      </c>
      <c r="AR82">
        <v>1</v>
      </c>
      <c r="AS82">
        <v>0</v>
      </c>
      <c r="AT82">
        <v>0</v>
      </c>
      <c r="AU82">
        <v>0</v>
      </c>
      <c r="AV82" s="8">
        <v>2</v>
      </c>
      <c r="AW82">
        <v>0</v>
      </c>
      <c r="AX82">
        <v>1</v>
      </c>
      <c r="AY82">
        <v>0</v>
      </c>
      <c r="AZ82" s="8">
        <v>116</v>
      </c>
      <c r="BA82" s="8">
        <v>0</v>
      </c>
      <c r="BB82" t="s">
        <v>220</v>
      </c>
      <c r="BD82" s="2">
        <v>42784</v>
      </c>
      <c r="BE82" s="2">
        <v>42816</v>
      </c>
      <c r="BF82" s="8">
        <v>32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</v>
      </c>
      <c r="BO82">
        <v>15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3</v>
      </c>
      <c r="CJ82">
        <v>1</v>
      </c>
      <c r="CK82">
        <v>1</v>
      </c>
      <c r="CL82">
        <v>1</v>
      </c>
      <c r="CM82">
        <v>1</v>
      </c>
      <c r="CN82" s="6">
        <v>0.5</v>
      </c>
      <c r="CO82" s="8">
        <v>50</v>
      </c>
      <c r="CP82" s="8">
        <v>0</v>
      </c>
      <c r="CQ82" s="8">
        <v>50</v>
      </c>
      <c r="CR82" s="8">
        <v>59</v>
      </c>
      <c r="CS82">
        <v>0</v>
      </c>
      <c r="CT82" s="4">
        <v>0.47580645161290325</v>
      </c>
      <c r="CU82" s="8">
        <v>65</v>
      </c>
      <c r="CV82" s="8">
        <v>55</v>
      </c>
      <c r="CW82" s="8">
        <v>1</v>
      </c>
      <c r="CX82">
        <v>1</v>
      </c>
      <c r="CY82" s="2">
        <v>42818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0</v>
      </c>
      <c r="EN82">
        <f t="shared" si="25"/>
        <v>0</v>
      </c>
      <c r="EO82">
        <f t="shared" si="26"/>
        <v>0</v>
      </c>
      <c r="EP82">
        <f t="shared" si="27"/>
        <v>0</v>
      </c>
      <c r="EQ82">
        <f t="shared" si="28"/>
        <v>0</v>
      </c>
      <c r="ER82">
        <f t="shared" si="29"/>
        <v>0</v>
      </c>
      <c r="ES82">
        <f t="shared" si="30"/>
        <v>1</v>
      </c>
      <c r="ET82">
        <f t="shared" si="31"/>
        <v>1</v>
      </c>
      <c r="EU82">
        <f t="shared" si="32"/>
        <v>0</v>
      </c>
      <c r="EV82">
        <f t="shared" si="33"/>
        <v>0</v>
      </c>
      <c r="EW82">
        <f t="shared" si="34"/>
        <v>0</v>
      </c>
      <c r="EX82">
        <f t="shared" si="35"/>
        <v>0</v>
      </c>
      <c r="EY82" s="8">
        <v>2</v>
      </c>
      <c r="EZ82">
        <v>1</v>
      </c>
      <c r="FA82" s="2">
        <v>42820</v>
      </c>
      <c r="FB82">
        <v>1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1</v>
      </c>
      <c r="GZ82" s="2">
        <v>42821</v>
      </c>
      <c r="HA82">
        <v>3</v>
      </c>
      <c r="HB82">
        <v>1</v>
      </c>
      <c r="HC82" s="2">
        <v>42826</v>
      </c>
      <c r="HD82">
        <v>8</v>
      </c>
      <c r="HE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f>HD82</f>
        <v>8</v>
      </c>
      <c r="HT82">
        <v>0</v>
      </c>
      <c r="HU82">
        <v>0</v>
      </c>
      <c r="HV82">
        <v>1</v>
      </c>
      <c r="HX82">
        <v>1</v>
      </c>
      <c r="HY82" s="2">
        <v>42831</v>
      </c>
      <c r="ID82">
        <v>5</v>
      </c>
      <c r="IE82">
        <f t="shared" si="37"/>
        <v>1</v>
      </c>
      <c r="IF82">
        <f t="shared" si="38"/>
        <v>1</v>
      </c>
      <c r="IG82">
        <f t="shared" si="39"/>
        <v>1</v>
      </c>
      <c r="IH82">
        <f t="shared" si="40"/>
        <v>1</v>
      </c>
      <c r="II82">
        <v>1</v>
      </c>
      <c r="IJ82">
        <f t="shared" si="41"/>
        <v>1</v>
      </c>
      <c r="IK82">
        <f t="shared" si="42"/>
        <v>1</v>
      </c>
      <c r="IL82">
        <v>1</v>
      </c>
      <c r="IM82">
        <v>3</v>
      </c>
    </row>
    <row r="83" spans="1:247" x14ac:dyDescent="0.35">
      <c r="A83">
        <v>72</v>
      </c>
      <c r="B83">
        <v>1</v>
      </c>
      <c r="C83" s="9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f t="shared" si="23"/>
        <v>0</v>
      </c>
      <c r="M83">
        <v>0</v>
      </c>
      <c r="N83">
        <v>1</v>
      </c>
      <c r="O83">
        <v>0</v>
      </c>
      <c r="P83">
        <v>0</v>
      </c>
      <c r="Q83">
        <f t="shared" si="24"/>
        <v>1</v>
      </c>
      <c r="R83" s="8">
        <v>0</v>
      </c>
      <c r="S83" s="8">
        <v>0</v>
      </c>
      <c r="T83">
        <v>2</v>
      </c>
      <c r="U83">
        <v>0</v>
      </c>
      <c r="V83">
        <v>0</v>
      </c>
      <c r="W83">
        <v>1</v>
      </c>
      <c r="X83" s="8">
        <v>14</v>
      </c>
      <c r="Y83">
        <v>0</v>
      </c>
      <c r="Z83" s="8">
        <v>130</v>
      </c>
      <c r="AA83" s="8">
        <v>70</v>
      </c>
      <c r="AB83" s="8">
        <v>93</v>
      </c>
      <c r="AC83">
        <v>0</v>
      </c>
      <c r="AD83" s="8">
        <v>2.0291970802919712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8">
        <v>39.929360246678222</v>
      </c>
      <c r="AL83" s="8">
        <v>60</v>
      </c>
      <c r="AM83" s="6">
        <v>7.2</v>
      </c>
      <c r="AN83">
        <v>1</v>
      </c>
      <c r="AO83" s="8">
        <v>73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 s="8">
        <v>3</v>
      </c>
      <c r="AW83">
        <v>0</v>
      </c>
      <c r="AX83">
        <v>0</v>
      </c>
      <c r="AY83">
        <v>1</v>
      </c>
      <c r="AZ83" s="8">
        <v>275</v>
      </c>
      <c r="BA83" s="8">
        <v>220.5</v>
      </c>
      <c r="BB83" t="s">
        <v>220</v>
      </c>
      <c r="BC83" t="s">
        <v>232</v>
      </c>
      <c r="BD83" s="2">
        <v>42746</v>
      </c>
      <c r="BE83" s="2">
        <v>42774</v>
      </c>
      <c r="BF83" s="8">
        <v>28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</v>
      </c>
      <c r="BO83">
        <v>10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3</v>
      </c>
      <c r="CJ83">
        <v>1</v>
      </c>
      <c r="CK83">
        <v>1</v>
      </c>
      <c r="CL83">
        <v>1</v>
      </c>
      <c r="CM83">
        <v>0</v>
      </c>
      <c r="CN83" s="6">
        <v>1.2</v>
      </c>
      <c r="CO83" s="8">
        <v>0</v>
      </c>
      <c r="CP83" s="8">
        <v>100</v>
      </c>
      <c r="CQ83" s="8">
        <v>0</v>
      </c>
      <c r="CR83" s="8">
        <v>0</v>
      </c>
      <c r="CS83">
        <v>1</v>
      </c>
      <c r="CT83" s="4">
        <v>0</v>
      </c>
      <c r="CU83" s="8">
        <v>130</v>
      </c>
      <c r="CV83" s="8">
        <v>0</v>
      </c>
      <c r="CW83" s="8">
        <v>1</v>
      </c>
      <c r="CX83">
        <v>1</v>
      </c>
      <c r="CY83" s="2">
        <v>42784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0</v>
      </c>
      <c r="DG83">
        <v>1</v>
      </c>
      <c r="DH83">
        <v>1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1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f t="shared" si="25"/>
        <v>1</v>
      </c>
      <c r="EO83">
        <f t="shared" si="26"/>
        <v>1</v>
      </c>
      <c r="EP83">
        <f t="shared" si="27"/>
        <v>1</v>
      </c>
      <c r="EQ83">
        <f t="shared" si="28"/>
        <v>0</v>
      </c>
      <c r="ER83">
        <f t="shared" si="29"/>
        <v>1</v>
      </c>
      <c r="ES83">
        <f t="shared" si="30"/>
        <v>1</v>
      </c>
      <c r="ET83">
        <f t="shared" si="31"/>
        <v>1</v>
      </c>
      <c r="EU83">
        <f t="shared" si="32"/>
        <v>1</v>
      </c>
      <c r="EV83">
        <f t="shared" si="33"/>
        <v>1</v>
      </c>
      <c r="EW83">
        <f t="shared" si="34"/>
        <v>1</v>
      </c>
      <c r="EX83">
        <f t="shared" si="35"/>
        <v>1</v>
      </c>
      <c r="EY83" s="8">
        <v>1.8648648648648649</v>
      </c>
      <c r="EZ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 s="2">
        <v>42803</v>
      </c>
      <c r="HA83">
        <v>6</v>
      </c>
      <c r="HB83">
        <v>0</v>
      </c>
      <c r="HD83">
        <v>0</v>
      </c>
      <c r="HE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f>HA83</f>
        <v>6</v>
      </c>
      <c r="HT83">
        <v>0</v>
      </c>
      <c r="HU83">
        <v>0</v>
      </c>
      <c r="HV83">
        <v>1</v>
      </c>
      <c r="HX83">
        <v>1</v>
      </c>
      <c r="HY83" s="2">
        <v>42827</v>
      </c>
      <c r="ID83">
        <v>29</v>
      </c>
      <c r="IE83">
        <f t="shared" si="37"/>
        <v>1</v>
      </c>
      <c r="IF83">
        <f t="shared" si="38"/>
        <v>1</v>
      </c>
      <c r="IG83">
        <f t="shared" si="39"/>
        <v>1</v>
      </c>
      <c r="IH83">
        <f t="shared" si="40"/>
        <v>1</v>
      </c>
      <c r="II83">
        <v>1</v>
      </c>
      <c r="IJ83">
        <f t="shared" si="41"/>
        <v>1</v>
      </c>
      <c r="IK83">
        <f t="shared" si="42"/>
        <v>1</v>
      </c>
      <c r="IL83">
        <v>1</v>
      </c>
      <c r="IM83">
        <v>3</v>
      </c>
    </row>
    <row r="84" spans="1:247" x14ac:dyDescent="0.35">
      <c r="A84">
        <v>79</v>
      </c>
      <c r="B84">
        <v>1</v>
      </c>
      <c r="C84" s="9">
        <v>2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 t="shared" si="23"/>
        <v>1</v>
      </c>
      <c r="M84">
        <v>1</v>
      </c>
      <c r="N84">
        <v>0</v>
      </c>
      <c r="O84">
        <v>1</v>
      </c>
      <c r="P84">
        <v>0</v>
      </c>
      <c r="Q84">
        <f t="shared" si="24"/>
        <v>1</v>
      </c>
      <c r="R84" s="8">
        <v>0</v>
      </c>
      <c r="S84" s="8">
        <v>0.1569360926545709</v>
      </c>
      <c r="T84">
        <v>2</v>
      </c>
      <c r="U84">
        <v>0</v>
      </c>
      <c r="V84">
        <v>0</v>
      </c>
      <c r="W84">
        <v>1</v>
      </c>
      <c r="X84" s="8">
        <v>1</v>
      </c>
      <c r="Y84">
        <v>0</v>
      </c>
      <c r="Z84" s="8">
        <v>134</v>
      </c>
      <c r="AA84" s="8">
        <v>75</v>
      </c>
      <c r="AB84" s="8">
        <v>95</v>
      </c>
      <c r="AC84">
        <v>0</v>
      </c>
      <c r="AD84" s="8">
        <v>1.985714285714286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8">
        <v>44</v>
      </c>
      <c r="AL84" s="8">
        <v>61</v>
      </c>
      <c r="AM84" s="6">
        <v>7.3</v>
      </c>
      <c r="AN84">
        <v>0</v>
      </c>
      <c r="AO84" s="8">
        <v>45</v>
      </c>
      <c r="AP84">
        <v>2</v>
      </c>
      <c r="AQ84">
        <v>1</v>
      </c>
      <c r="AR84">
        <v>1</v>
      </c>
      <c r="AS84">
        <v>0</v>
      </c>
      <c r="AT84">
        <v>0</v>
      </c>
      <c r="AU84">
        <v>0</v>
      </c>
      <c r="AV84" s="8">
        <v>3</v>
      </c>
      <c r="AW84">
        <v>0</v>
      </c>
      <c r="AX84">
        <v>0</v>
      </c>
      <c r="AY84">
        <v>1</v>
      </c>
      <c r="AZ84" s="8">
        <v>123</v>
      </c>
      <c r="BA84" s="8">
        <v>83</v>
      </c>
      <c r="BB84" t="s">
        <v>256</v>
      </c>
      <c r="BE84" s="2">
        <v>42528</v>
      </c>
      <c r="BF84" s="8"/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16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 s="6">
        <v>10</v>
      </c>
      <c r="CO84" s="8">
        <v>0</v>
      </c>
      <c r="CP84" s="8">
        <v>100</v>
      </c>
      <c r="CQ84" s="8">
        <v>0</v>
      </c>
      <c r="CR84" s="8">
        <v>53</v>
      </c>
      <c r="CS84">
        <v>0</v>
      </c>
      <c r="CT84" s="4">
        <v>0.39552238805970147</v>
      </c>
      <c r="CU84" s="8">
        <v>81</v>
      </c>
      <c r="CV84" s="8">
        <v>38</v>
      </c>
      <c r="CW84" s="8">
        <v>1</v>
      </c>
      <c r="CX84">
        <v>1</v>
      </c>
      <c r="CY84" s="2">
        <v>42769</v>
      </c>
      <c r="CZ84">
        <v>0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f t="shared" si="25"/>
        <v>1</v>
      </c>
      <c r="EO84">
        <f t="shared" si="26"/>
        <v>0</v>
      </c>
      <c r="EP84">
        <f t="shared" si="27"/>
        <v>1</v>
      </c>
      <c r="EQ84">
        <f t="shared" si="28"/>
        <v>1</v>
      </c>
      <c r="ER84">
        <f t="shared" si="29"/>
        <v>0</v>
      </c>
      <c r="ES84">
        <f t="shared" si="30"/>
        <v>1</v>
      </c>
      <c r="ET84">
        <f t="shared" si="31"/>
        <v>1</v>
      </c>
      <c r="EU84">
        <f t="shared" si="32"/>
        <v>0</v>
      </c>
      <c r="EV84">
        <f t="shared" si="33"/>
        <v>1</v>
      </c>
      <c r="EW84">
        <f t="shared" si="34"/>
        <v>1</v>
      </c>
      <c r="EX84">
        <f t="shared" si="35"/>
        <v>1</v>
      </c>
      <c r="EY84" s="8">
        <v>1.816901408450704</v>
      </c>
      <c r="EZ84">
        <v>1</v>
      </c>
      <c r="FA84" s="2">
        <v>42769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1</v>
      </c>
      <c r="GZ84" s="2">
        <v>42769</v>
      </c>
      <c r="HA84">
        <v>2</v>
      </c>
      <c r="HB84">
        <v>0</v>
      </c>
      <c r="HD84">
        <v>0</v>
      </c>
      <c r="HE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f>HA84</f>
        <v>2</v>
      </c>
      <c r="HT84">
        <v>0</v>
      </c>
      <c r="HU84">
        <v>0</v>
      </c>
      <c r="HV84">
        <v>1</v>
      </c>
      <c r="HX84">
        <v>1</v>
      </c>
      <c r="HY84" s="2">
        <v>42825</v>
      </c>
      <c r="ID84">
        <v>241</v>
      </c>
      <c r="IE84">
        <f t="shared" si="37"/>
        <v>0</v>
      </c>
      <c r="IF84">
        <f t="shared" si="38"/>
        <v>0</v>
      </c>
      <c r="IG84">
        <f t="shared" si="39"/>
        <v>0</v>
      </c>
      <c r="IH84">
        <f t="shared" si="40"/>
        <v>1</v>
      </c>
      <c r="II84">
        <v>1</v>
      </c>
      <c r="IJ84">
        <f t="shared" si="41"/>
        <v>1</v>
      </c>
      <c r="IK84">
        <f t="shared" si="42"/>
        <v>1</v>
      </c>
      <c r="IL84">
        <v>1</v>
      </c>
      <c r="IM84">
        <v>2</v>
      </c>
    </row>
    <row r="85" spans="1:247" x14ac:dyDescent="0.35">
      <c r="A85">
        <v>81</v>
      </c>
      <c r="B85">
        <v>1</v>
      </c>
      <c r="C85" s="9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 t="shared" si="23"/>
        <v>0</v>
      </c>
      <c r="M85">
        <v>1</v>
      </c>
      <c r="N85">
        <v>0</v>
      </c>
      <c r="O85">
        <v>1</v>
      </c>
      <c r="P85">
        <v>0</v>
      </c>
      <c r="Q85">
        <f t="shared" si="24"/>
        <v>1</v>
      </c>
      <c r="R85" s="8">
        <v>0</v>
      </c>
      <c r="S85" s="8">
        <v>0.1092603289439478</v>
      </c>
      <c r="T85">
        <v>2</v>
      </c>
      <c r="U85">
        <v>0</v>
      </c>
      <c r="V85">
        <v>0</v>
      </c>
      <c r="W85">
        <v>1</v>
      </c>
      <c r="X85" s="8">
        <v>7.7686937496366681E-2</v>
      </c>
      <c r="Y85">
        <v>0</v>
      </c>
      <c r="Z85" s="8">
        <v>88</v>
      </c>
      <c r="AA85" s="8">
        <v>44</v>
      </c>
      <c r="AB85" s="8">
        <v>97</v>
      </c>
      <c r="AC85">
        <v>0</v>
      </c>
      <c r="AD85" s="8">
        <v>2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 s="8">
        <v>32</v>
      </c>
      <c r="AL85" s="8">
        <v>50</v>
      </c>
      <c r="AM85" s="6">
        <v>7</v>
      </c>
      <c r="AN85">
        <v>1</v>
      </c>
      <c r="AO85" s="8">
        <v>11</v>
      </c>
      <c r="AP85">
        <v>5</v>
      </c>
      <c r="AQ85">
        <v>1</v>
      </c>
      <c r="AR85">
        <v>0</v>
      </c>
      <c r="AS85">
        <v>0</v>
      </c>
      <c r="AT85">
        <v>0</v>
      </c>
      <c r="AU85">
        <v>1</v>
      </c>
      <c r="AV85" s="8">
        <v>3</v>
      </c>
      <c r="AW85">
        <v>0</v>
      </c>
      <c r="AX85">
        <v>0</v>
      </c>
      <c r="AY85">
        <v>1</v>
      </c>
      <c r="AZ85" s="8">
        <v>376</v>
      </c>
      <c r="BA85" s="8">
        <v>136</v>
      </c>
      <c r="BD85" s="2">
        <v>42665</v>
      </c>
      <c r="BE85" s="2">
        <v>42697</v>
      </c>
      <c r="BF85" s="8">
        <v>32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5</v>
      </c>
      <c r="BO85">
        <v>16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3</v>
      </c>
      <c r="CJ85">
        <v>1</v>
      </c>
      <c r="CK85">
        <v>1</v>
      </c>
      <c r="CL85">
        <v>1</v>
      </c>
      <c r="CM85">
        <v>1</v>
      </c>
      <c r="CN85" s="6">
        <v>1.5</v>
      </c>
      <c r="CO85" s="8">
        <v>0</v>
      </c>
      <c r="CP85" s="8">
        <v>0</v>
      </c>
      <c r="CQ85" s="8">
        <v>100</v>
      </c>
      <c r="CR85" s="8">
        <v>20</v>
      </c>
      <c r="CS85">
        <v>1</v>
      </c>
      <c r="CT85" s="4">
        <v>0.22727272727272727</v>
      </c>
      <c r="CU85" s="8">
        <v>68</v>
      </c>
      <c r="CV85" s="8">
        <v>24</v>
      </c>
      <c r="CW85" s="8">
        <v>1</v>
      </c>
      <c r="CX85">
        <v>1</v>
      </c>
      <c r="CY85" s="2">
        <v>42769</v>
      </c>
      <c r="CZ85">
        <v>0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0</v>
      </c>
      <c r="EN85">
        <f t="shared" si="25"/>
        <v>1</v>
      </c>
      <c r="EO85">
        <f t="shared" si="26"/>
        <v>0</v>
      </c>
      <c r="EP85">
        <f t="shared" si="27"/>
        <v>1</v>
      </c>
      <c r="EQ85">
        <f t="shared" si="28"/>
        <v>1</v>
      </c>
      <c r="ER85">
        <f t="shared" si="29"/>
        <v>0</v>
      </c>
      <c r="ES85">
        <f t="shared" si="30"/>
        <v>1</v>
      </c>
      <c r="ET85">
        <f t="shared" si="31"/>
        <v>1</v>
      </c>
      <c r="EU85">
        <f t="shared" si="32"/>
        <v>0</v>
      </c>
      <c r="EV85">
        <f t="shared" si="33"/>
        <v>1</v>
      </c>
      <c r="EW85">
        <f t="shared" si="34"/>
        <v>1</v>
      </c>
      <c r="EX85">
        <f t="shared" si="35"/>
        <v>1</v>
      </c>
      <c r="EY85" s="8">
        <v>1.911764705882353</v>
      </c>
      <c r="EZ85">
        <v>1</v>
      </c>
      <c r="FA85" s="2">
        <v>42769</v>
      </c>
      <c r="FB85">
        <v>0</v>
      </c>
      <c r="FC85">
        <v>1</v>
      </c>
      <c r="FD85">
        <v>0</v>
      </c>
      <c r="FE85">
        <v>0</v>
      </c>
      <c r="FF85">
        <v>1</v>
      </c>
      <c r="FG85">
        <v>1</v>
      </c>
      <c r="FH85">
        <v>0</v>
      </c>
      <c r="FI85">
        <v>0</v>
      </c>
      <c r="FJ85">
        <v>1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1</v>
      </c>
      <c r="GZ85" s="2">
        <v>42771</v>
      </c>
      <c r="HA85">
        <v>1</v>
      </c>
      <c r="HB85">
        <v>0</v>
      </c>
      <c r="HD85">
        <v>0</v>
      </c>
      <c r="HE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f>HA85</f>
        <v>1</v>
      </c>
      <c r="HT85">
        <v>0</v>
      </c>
      <c r="HU85">
        <v>0</v>
      </c>
      <c r="HV85">
        <v>1</v>
      </c>
      <c r="HX85">
        <v>1</v>
      </c>
      <c r="HY85" s="2">
        <v>42778</v>
      </c>
      <c r="ID85">
        <v>74</v>
      </c>
      <c r="IE85">
        <f t="shared" si="37"/>
        <v>0</v>
      </c>
      <c r="IF85">
        <f t="shared" si="38"/>
        <v>1</v>
      </c>
      <c r="IG85">
        <f t="shared" si="39"/>
        <v>1</v>
      </c>
      <c r="IH85">
        <f t="shared" si="40"/>
        <v>1</v>
      </c>
      <c r="II85">
        <v>1</v>
      </c>
      <c r="IJ85">
        <f t="shared" si="41"/>
        <v>1</v>
      </c>
      <c r="IK85">
        <f t="shared" si="42"/>
        <v>1</v>
      </c>
      <c r="IL85">
        <v>1</v>
      </c>
      <c r="IM85">
        <v>2</v>
      </c>
    </row>
    <row r="86" spans="1:247" x14ac:dyDescent="0.35">
      <c r="A86">
        <v>79</v>
      </c>
      <c r="B86">
        <v>2</v>
      </c>
      <c r="C86" s="9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f t="shared" si="23"/>
        <v>0</v>
      </c>
      <c r="M86">
        <v>0</v>
      </c>
      <c r="N86">
        <v>1</v>
      </c>
      <c r="O86">
        <v>0</v>
      </c>
      <c r="P86">
        <v>0</v>
      </c>
      <c r="Q86">
        <f t="shared" si="24"/>
        <v>1</v>
      </c>
      <c r="R86" s="8">
        <v>0</v>
      </c>
      <c r="S86" s="8">
        <v>0</v>
      </c>
      <c r="T86">
        <v>0</v>
      </c>
      <c r="U86">
        <v>1</v>
      </c>
      <c r="V86">
        <v>0</v>
      </c>
      <c r="W86">
        <v>0</v>
      </c>
      <c r="X86" s="8">
        <v>0</v>
      </c>
      <c r="Y86">
        <v>1</v>
      </c>
      <c r="Z86" s="8">
        <v>173</v>
      </c>
      <c r="AA86" s="8">
        <v>70</v>
      </c>
      <c r="AB86" s="8">
        <v>96</v>
      </c>
      <c r="AC86">
        <v>0</v>
      </c>
      <c r="AD86" s="8">
        <v>1.9863013698630141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8">
        <v>44</v>
      </c>
      <c r="AL86" s="8">
        <v>41</v>
      </c>
      <c r="AM86" s="6">
        <v>5.9</v>
      </c>
      <c r="AN86">
        <v>1</v>
      </c>
      <c r="AO86" s="8">
        <v>30</v>
      </c>
      <c r="AP86">
        <v>3</v>
      </c>
      <c r="AQ86">
        <v>1</v>
      </c>
      <c r="AR86">
        <v>0</v>
      </c>
      <c r="AS86">
        <v>1</v>
      </c>
      <c r="AT86">
        <v>0</v>
      </c>
      <c r="AU86">
        <v>0</v>
      </c>
      <c r="AV86" s="8">
        <v>2</v>
      </c>
      <c r="AW86">
        <v>0</v>
      </c>
      <c r="AX86">
        <v>1</v>
      </c>
      <c r="AY86">
        <v>0</v>
      </c>
      <c r="AZ86" s="8">
        <v>324</v>
      </c>
      <c r="BA86" s="8">
        <v>0</v>
      </c>
      <c r="BD86" s="2">
        <v>42536</v>
      </c>
      <c r="BE86" s="2">
        <v>42586</v>
      </c>
      <c r="BF86" s="8">
        <v>50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7</v>
      </c>
      <c r="BO86">
        <v>16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3</v>
      </c>
      <c r="CJ86">
        <v>1</v>
      </c>
      <c r="CK86">
        <v>1</v>
      </c>
      <c r="CL86">
        <v>1</v>
      </c>
      <c r="CM86">
        <v>1</v>
      </c>
      <c r="CN86" s="6">
        <v>9</v>
      </c>
      <c r="CO86" s="8">
        <v>50</v>
      </c>
      <c r="CP86" s="8">
        <v>50</v>
      </c>
      <c r="CQ86" s="8">
        <v>0</v>
      </c>
      <c r="CR86" s="8">
        <v>0</v>
      </c>
      <c r="CS86">
        <v>1</v>
      </c>
      <c r="CT86" s="4">
        <v>0</v>
      </c>
      <c r="CU86" s="8">
        <v>173</v>
      </c>
      <c r="CV86" s="8">
        <v>130</v>
      </c>
      <c r="CW86" s="8">
        <v>1</v>
      </c>
      <c r="CX86">
        <v>1</v>
      </c>
      <c r="CY86" s="2">
        <v>42589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f t="shared" si="25"/>
        <v>1</v>
      </c>
      <c r="EO86">
        <f t="shared" si="26"/>
        <v>0</v>
      </c>
      <c r="EP86">
        <f t="shared" si="27"/>
        <v>1</v>
      </c>
      <c r="EQ86">
        <f t="shared" si="28"/>
        <v>1</v>
      </c>
      <c r="ER86">
        <f t="shared" si="29"/>
        <v>0</v>
      </c>
      <c r="ES86">
        <f t="shared" si="30"/>
        <v>1</v>
      </c>
      <c r="ET86">
        <f t="shared" si="31"/>
        <v>1</v>
      </c>
      <c r="EU86">
        <f t="shared" si="32"/>
        <v>0</v>
      </c>
      <c r="EV86">
        <f t="shared" si="33"/>
        <v>1</v>
      </c>
      <c r="EW86">
        <f t="shared" si="34"/>
        <v>1</v>
      </c>
      <c r="EX86">
        <f t="shared" si="35"/>
        <v>1</v>
      </c>
      <c r="EY86" s="8">
        <v>1.746666666666667</v>
      </c>
      <c r="EZ86">
        <v>1</v>
      </c>
      <c r="FA86" s="2">
        <v>42593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1</v>
      </c>
      <c r="FV86" s="2">
        <v>42677</v>
      </c>
      <c r="FW86">
        <v>1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1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1</v>
      </c>
      <c r="GZ86" s="2">
        <v>42602</v>
      </c>
      <c r="HA86">
        <v>2</v>
      </c>
      <c r="HB86">
        <v>1</v>
      </c>
      <c r="HC86" s="2">
        <v>42686</v>
      </c>
      <c r="HD86">
        <v>3</v>
      </c>
      <c r="HE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f>HD86</f>
        <v>3</v>
      </c>
      <c r="HT86">
        <v>0</v>
      </c>
      <c r="HU86">
        <v>0</v>
      </c>
      <c r="HV86">
        <v>1</v>
      </c>
      <c r="HX86">
        <v>1</v>
      </c>
      <c r="HY86" s="2">
        <v>42766</v>
      </c>
      <c r="ID86">
        <v>16</v>
      </c>
      <c r="IE86">
        <f t="shared" si="37"/>
        <v>1</v>
      </c>
      <c r="IF86">
        <f t="shared" si="38"/>
        <v>1</v>
      </c>
      <c r="IG86">
        <f t="shared" si="39"/>
        <v>1</v>
      </c>
      <c r="IH86">
        <f t="shared" si="40"/>
        <v>1</v>
      </c>
      <c r="II86">
        <v>1</v>
      </c>
      <c r="IJ86">
        <f t="shared" si="41"/>
        <v>1</v>
      </c>
      <c r="IK86">
        <f t="shared" si="42"/>
        <v>1</v>
      </c>
      <c r="IL86">
        <v>1</v>
      </c>
      <c r="IM86">
        <v>2</v>
      </c>
    </row>
    <row r="87" spans="1:247" x14ac:dyDescent="0.35">
      <c r="A87">
        <v>79</v>
      </c>
      <c r="B87">
        <v>1</v>
      </c>
      <c r="C87" s="9">
        <v>2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f t="shared" si="23"/>
        <v>1</v>
      </c>
      <c r="M87">
        <v>2</v>
      </c>
      <c r="N87">
        <v>0</v>
      </c>
      <c r="O87">
        <v>0</v>
      </c>
      <c r="P87">
        <v>1</v>
      </c>
      <c r="Q87">
        <f t="shared" si="24"/>
        <v>0</v>
      </c>
      <c r="R87" s="8">
        <v>7</v>
      </c>
      <c r="S87" s="8">
        <v>6.7487948580610607E-2</v>
      </c>
      <c r="T87">
        <v>0</v>
      </c>
      <c r="U87">
        <v>1</v>
      </c>
      <c r="V87">
        <v>0</v>
      </c>
      <c r="W87">
        <v>0</v>
      </c>
      <c r="X87" s="8">
        <v>0</v>
      </c>
      <c r="Y87">
        <v>1</v>
      </c>
      <c r="Z87" s="8">
        <v>155</v>
      </c>
      <c r="AA87" s="8">
        <v>77</v>
      </c>
      <c r="AB87" s="8">
        <v>98</v>
      </c>
      <c r="AC87">
        <v>0</v>
      </c>
      <c r="AD87" s="8">
        <v>1.895522388059701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8">
        <v>40.269078647032217</v>
      </c>
      <c r="AL87" s="8">
        <v>70</v>
      </c>
      <c r="AM87" s="6">
        <v>8.1</v>
      </c>
      <c r="AN87">
        <v>0</v>
      </c>
      <c r="AO87" s="8">
        <v>54</v>
      </c>
      <c r="AP87">
        <v>2</v>
      </c>
      <c r="AQ87">
        <v>1</v>
      </c>
      <c r="AR87">
        <v>1</v>
      </c>
      <c r="AS87">
        <v>0</v>
      </c>
      <c r="AT87">
        <v>0</v>
      </c>
      <c r="AU87">
        <v>0</v>
      </c>
      <c r="AV87" s="8">
        <v>2</v>
      </c>
      <c r="AW87">
        <v>0</v>
      </c>
      <c r="AX87">
        <v>1</v>
      </c>
      <c r="AY87">
        <v>0</v>
      </c>
      <c r="AZ87" s="8">
        <v>83</v>
      </c>
      <c r="BA87" s="8">
        <v>0</v>
      </c>
      <c r="BB87" t="s">
        <v>217</v>
      </c>
      <c r="BD87" s="2">
        <v>42652</v>
      </c>
      <c r="BE87" s="2">
        <v>42712</v>
      </c>
      <c r="BF87" s="8">
        <v>60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</v>
      </c>
      <c r="BO87">
        <v>16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3</v>
      </c>
      <c r="CJ87">
        <v>1</v>
      </c>
      <c r="CK87">
        <v>1</v>
      </c>
      <c r="CL87">
        <v>1</v>
      </c>
      <c r="CM87">
        <v>1</v>
      </c>
      <c r="CN87" s="6">
        <v>1.287378335327767</v>
      </c>
      <c r="CO87" s="8">
        <v>50</v>
      </c>
      <c r="CP87" s="8">
        <v>50</v>
      </c>
      <c r="CQ87" s="8">
        <v>0</v>
      </c>
      <c r="CR87" s="8">
        <v>80.5</v>
      </c>
      <c r="CS87">
        <v>0</v>
      </c>
      <c r="CT87" s="4">
        <v>0.51935483870967747</v>
      </c>
      <c r="CU87" s="8">
        <v>74.5</v>
      </c>
      <c r="CV87" s="8">
        <v>105</v>
      </c>
      <c r="CW87" s="8">
        <v>1</v>
      </c>
      <c r="CX87">
        <v>1</v>
      </c>
      <c r="CY87" s="2">
        <v>42713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1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f t="shared" si="25"/>
        <v>1</v>
      </c>
      <c r="EO87">
        <f t="shared" si="26"/>
        <v>0</v>
      </c>
      <c r="EP87">
        <f t="shared" si="27"/>
        <v>1</v>
      </c>
      <c r="EQ87">
        <f t="shared" si="28"/>
        <v>1</v>
      </c>
      <c r="ER87">
        <f t="shared" si="29"/>
        <v>0</v>
      </c>
      <c r="ES87">
        <f t="shared" si="30"/>
        <v>0</v>
      </c>
      <c r="ET87">
        <f t="shared" si="31"/>
        <v>0</v>
      </c>
      <c r="EU87">
        <f t="shared" si="32"/>
        <v>0</v>
      </c>
      <c r="EV87">
        <f t="shared" si="33"/>
        <v>0</v>
      </c>
      <c r="EW87">
        <f t="shared" si="34"/>
        <v>0</v>
      </c>
      <c r="EX87">
        <f t="shared" si="35"/>
        <v>0</v>
      </c>
      <c r="EY87" s="8">
        <v>1.756756756756757</v>
      </c>
      <c r="EZ87">
        <v>1</v>
      </c>
      <c r="FA87" s="2">
        <v>42716</v>
      </c>
      <c r="FB87">
        <v>0</v>
      </c>
      <c r="FC87">
        <v>1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0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 s="2">
        <v>42720</v>
      </c>
      <c r="HA87">
        <v>6</v>
      </c>
      <c r="HB87">
        <v>0</v>
      </c>
      <c r="HD87">
        <v>0</v>
      </c>
      <c r="HE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f>HA87</f>
        <v>6</v>
      </c>
      <c r="HT87">
        <v>0</v>
      </c>
      <c r="HU87">
        <v>0</v>
      </c>
      <c r="HV87">
        <v>1</v>
      </c>
      <c r="HX87">
        <v>1</v>
      </c>
      <c r="HY87" s="2">
        <v>42731</v>
      </c>
      <c r="ID87">
        <v>8</v>
      </c>
      <c r="IE87">
        <f t="shared" si="37"/>
        <v>1</v>
      </c>
      <c r="IF87">
        <f t="shared" si="38"/>
        <v>1</v>
      </c>
      <c r="IG87">
        <f t="shared" si="39"/>
        <v>1</v>
      </c>
      <c r="IH87">
        <f t="shared" si="40"/>
        <v>1</v>
      </c>
      <c r="II87">
        <v>1</v>
      </c>
      <c r="IJ87">
        <f t="shared" si="41"/>
        <v>1</v>
      </c>
      <c r="IK87">
        <f t="shared" si="42"/>
        <v>1</v>
      </c>
      <c r="IL87">
        <v>1</v>
      </c>
      <c r="IM87">
        <v>3</v>
      </c>
    </row>
    <row r="88" spans="1:247" x14ac:dyDescent="0.35">
      <c r="A88">
        <v>86</v>
      </c>
      <c r="B88">
        <v>2</v>
      </c>
      <c r="C88" s="9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f t="shared" si="23"/>
        <v>0</v>
      </c>
      <c r="M88">
        <v>1</v>
      </c>
      <c r="N88">
        <v>0</v>
      </c>
      <c r="O88">
        <v>1</v>
      </c>
      <c r="P88">
        <v>0</v>
      </c>
      <c r="Q88">
        <f t="shared" si="24"/>
        <v>1</v>
      </c>
      <c r="R88" s="8">
        <v>0</v>
      </c>
      <c r="S88" s="8">
        <v>0.14021511314446761</v>
      </c>
      <c r="T88">
        <v>0</v>
      </c>
      <c r="U88">
        <v>1</v>
      </c>
      <c r="V88">
        <v>0</v>
      </c>
      <c r="W88">
        <v>0</v>
      </c>
      <c r="X88" s="8">
        <v>0</v>
      </c>
      <c r="Y88">
        <v>1</v>
      </c>
      <c r="Z88" s="8">
        <v>162</v>
      </c>
      <c r="AA88" s="8">
        <v>62</v>
      </c>
      <c r="AB88" s="8">
        <v>94</v>
      </c>
      <c r="AC88">
        <v>0</v>
      </c>
      <c r="AD88" s="8">
        <v>2.0123456790123462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8">
        <v>43.963488737235068</v>
      </c>
      <c r="AL88" s="8">
        <v>70</v>
      </c>
      <c r="AM88" s="6">
        <v>6.8</v>
      </c>
      <c r="AN88">
        <v>1</v>
      </c>
      <c r="AO88" s="8">
        <v>30</v>
      </c>
      <c r="AP88">
        <v>3</v>
      </c>
      <c r="AQ88">
        <v>1</v>
      </c>
      <c r="AR88">
        <v>0</v>
      </c>
      <c r="AS88">
        <v>1</v>
      </c>
      <c r="AT88">
        <v>0</v>
      </c>
      <c r="AU88">
        <v>0</v>
      </c>
      <c r="AV88" s="8">
        <v>3</v>
      </c>
      <c r="AW88">
        <v>0</v>
      </c>
      <c r="AX88">
        <v>0</v>
      </c>
      <c r="AY88">
        <v>1</v>
      </c>
      <c r="AZ88" s="8">
        <v>458</v>
      </c>
      <c r="BA88" s="8">
        <v>254</v>
      </c>
      <c r="BD88" s="2">
        <v>42618</v>
      </c>
      <c r="BE88" s="2">
        <v>42634</v>
      </c>
      <c r="BF88" s="8">
        <v>16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7</v>
      </c>
      <c r="BO88">
        <v>14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3</v>
      </c>
      <c r="CJ88">
        <v>1</v>
      </c>
      <c r="CK88">
        <v>1</v>
      </c>
      <c r="CL88">
        <v>1</v>
      </c>
      <c r="CM88">
        <v>1</v>
      </c>
      <c r="CN88" s="6">
        <v>5</v>
      </c>
      <c r="CO88" s="8">
        <v>0</v>
      </c>
      <c r="CP88" s="8">
        <v>100</v>
      </c>
      <c r="CQ88" s="8">
        <v>0</v>
      </c>
      <c r="CR88" s="8">
        <v>11</v>
      </c>
      <c r="CS88">
        <v>1</v>
      </c>
      <c r="CT88" s="4">
        <v>6.7901234567901231E-2</v>
      </c>
      <c r="CU88" s="8">
        <v>151</v>
      </c>
      <c r="CV88" s="8">
        <v>11</v>
      </c>
      <c r="CW88" s="8">
        <v>1</v>
      </c>
      <c r="CX88">
        <v>1</v>
      </c>
      <c r="CY88" s="2">
        <v>42636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1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0</v>
      </c>
      <c r="EN88">
        <f t="shared" si="25"/>
        <v>1</v>
      </c>
      <c r="EO88">
        <f t="shared" si="26"/>
        <v>0</v>
      </c>
      <c r="EP88">
        <f t="shared" si="27"/>
        <v>1</v>
      </c>
      <c r="EQ88">
        <f t="shared" si="28"/>
        <v>1</v>
      </c>
      <c r="ER88">
        <f t="shared" si="29"/>
        <v>0</v>
      </c>
      <c r="ES88">
        <f t="shared" si="30"/>
        <v>1</v>
      </c>
      <c r="ET88">
        <f t="shared" si="31"/>
        <v>1</v>
      </c>
      <c r="EU88">
        <f t="shared" si="32"/>
        <v>1</v>
      </c>
      <c r="EV88">
        <f t="shared" si="33"/>
        <v>0</v>
      </c>
      <c r="EW88">
        <f t="shared" si="34"/>
        <v>0</v>
      </c>
      <c r="EX88">
        <f t="shared" si="35"/>
        <v>1</v>
      </c>
      <c r="EY88" s="8">
        <v>1.794117647058824</v>
      </c>
      <c r="EZ88">
        <v>1</v>
      </c>
      <c r="FA88" s="2">
        <v>42638</v>
      </c>
      <c r="FB88">
        <v>1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 s="2">
        <v>42638</v>
      </c>
      <c r="HA88">
        <v>2</v>
      </c>
      <c r="HB88">
        <v>0</v>
      </c>
      <c r="HD88">
        <v>0</v>
      </c>
      <c r="HE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f>HA88</f>
        <v>2</v>
      </c>
      <c r="HT88">
        <v>0</v>
      </c>
      <c r="HU88">
        <v>0</v>
      </c>
      <c r="HV88">
        <v>1</v>
      </c>
      <c r="HX88">
        <v>1</v>
      </c>
      <c r="HY88" s="2">
        <v>42662</v>
      </c>
      <c r="ID88">
        <v>4</v>
      </c>
      <c r="IE88">
        <f t="shared" si="37"/>
        <v>1</v>
      </c>
      <c r="IF88">
        <f t="shared" si="38"/>
        <v>1</v>
      </c>
      <c r="IG88">
        <f t="shared" si="39"/>
        <v>1</v>
      </c>
      <c r="IH88">
        <f t="shared" si="40"/>
        <v>1</v>
      </c>
      <c r="II88">
        <v>1</v>
      </c>
      <c r="IJ88">
        <f t="shared" si="41"/>
        <v>1</v>
      </c>
      <c r="IK88">
        <f t="shared" si="42"/>
        <v>1</v>
      </c>
      <c r="IL88">
        <v>1</v>
      </c>
      <c r="IM88">
        <v>2</v>
      </c>
    </row>
    <row r="89" spans="1:247" x14ac:dyDescent="0.35">
      <c r="A89">
        <v>71</v>
      </c>
      <c r="B89">
        <v>2</v>
      </c>
      <c r="C89" s="9">
        <v>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f t="shared" si="23"/>
        <v>1</v>
      </c>
      <c r="M89">
        <v>2</v>
      </c>
      <c r="N89">
        <v>0</v>
      </c>
      <c r="O89">
        <v>0</v>
      </c>
      <c r="P89">
        <v>1</v>
      </c>
      <c r="Q89">
        <f t="shared" si="24"/>
        <v>0</v>
      </c>
      <c r="R89" s="8">
        <v>7.9826662105143123E-2</v>
      </c>
      <c r="S89" s="8">
        <v>9.4896221379327877E-2</v>
      </c>
      <c r="T89">
        <v>0</v>
      </c>
      <c r="U89">
        <v>1</v>
      </c>
      <c r="V89">
        <v>0</v>
      </c>
      <c r="W89">
        <v>0</v>
      </c>
      <c r="X89" s="8">
        <v>0</v>
      </c>
      <c r="Y89">
        <v>0</v>
      </c>
      <c r="Z89" s="8">
        <v>115</v>
      </c>
      <c r="AA89" s="8">
        <v>50</v>
      </c>
      <c r="AB89" s="8">
        <v>98</v>
      </c>
      <c r="AC89">
        <v>0</v>
      </c>
      <c r="AD89" s="8">
        <v>1.8832116788321169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 s="8">
        <v>33</v>
      </c>
      <c r="AL89" s="8">
        <v>52</v>
      </c>
      <c r="AM89" s="6">
        <v>6.2</v>
      </c>
      <c r="AN89">
        <v>1</v>
      </c>
      <c r="AO89" s="8">
        <v>5</v>
      </c>
      <c r="AP89">
        <v>5</v>
      </c>
      <c r="AQ89">
        <v>1</v>
      </c>
      <c r="AR89">
        <v>0</v>
      </c>
      <c r="AS89">
        <v>0</v>
      </c>
      <c r="AT89">
        <v>0</v>
      </c>
      <c r="AU89">
        <v>1</v>
      </c>
      <c r="AV89" s="8">
        <v>3</v>
      </c>
      <c r="AW89">
        <v>0</v>
      </c>
      <c r="AX89">
        <v>0</v>
      </c>
      <c r="AY89">
        <v>1</v>
      </c>
      <c r="AZ89" s="8">
        <v>99</v>
      </c>
      <c r="BA89" s="8">
        <v>99</v>
      </c>
      <c r="BD89" s="2">
        <v>42372</v>
      </c>
      <c r="BE89" s="2">
        <v>42439</v>
      </c>
      <c r="BF89" s="8">
        <v>67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5</v>
      </c>
      <c r="BO89">
        <v>16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3</v>
      </c>
      <c r="CJ89">
        <v>1</v>
      </c>
      <c r="CK89">
        <v>1</v>
      </c>
      <c r="CL89">
        <v>1</v>
      </c>
      <c r="CM89">
        <v>0</v>
      </c>
      <c r="CN89" s="6">
        <v>1.2</v>
      </c>
      <c r="CO89" s="8">
        <v>100</v>
      </c>
      <c r="CP89" s="8">
        <v>0</v>
      </c>
      <c r="CQ89" s="8">
        <v>0</v>
      </c>
      <c r="CR89" s="8">
        <v>20</v>
      </c>
      <c r="CS89">
        <v>1</v>
      </c>
      <c r="CT89" s="4">
        <v>0.17391304347826086</v>
      </c>
      <c r="CU89" s="8">
        <v>95</v>
      </c>
      <c r="CV89" s="8">
        <v>36</v>
      </c>
      <c r="CW89" s="8">
        <v>1</v>
      </c>
      <c r="CX89">
        <v>1</v>
      </c>
      <c r="CY89" s="2">
        <v>42456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f t="shared" si="25"/>
        <v>0</v>
      </c>
      <c r="EO89">
        <f t="shared" si="26"/>
        <v>0</v>
      </c>
      <c r="EP89">
        <f t="shared" si="27"/>
        <v>0</v>
      </c>
      <c r="EQ89">
        <f t="shared" si="28"/>
        <v>0</v>
      </c>
      <c r="ER89">
        <f t="shared" si="29"/>
        <v>0</v>
      </c>
      <c r="ES89">
        <f t="shared" si="30"/>
        <v>1</v>
      </c>
      <c r="ET89">
        <f t="shared" si="31"/>
        <v>1</v>
      </c>
      <c r="EU89">
        <f t="shared" si="32"/>
        <v>1</v>
      </c>
      <c r="EV89">
        <f t="shared" si="33"/>
        <v>1</v>
      </c>
      <c r="EW89">
        <f t="shared" si="34"/>
        <v>1</v>
      </c>
      <c r="EX89">
        <f t="shared" si="35"/>
        <v>0</v>
      </c>
      <c r="EY89" s="8">
        <v>1.8533333333333331</v>
      </c>
      <c r="EZ89">
        <v>1</v>
      </c>
      <c r="FA89" s="2">
        <v>42459</v>
      </c>
      <c r="FB89">
        <v>0</v>
      </c>
      <c r="FC89">
        <v>1</v>
      </c>
      <c r="FD89">
        <v>0</v>
      </c>
      <c r="FE89">
        <v>1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1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</v>
      </c>
      <c r="GY89">
        <v>1</v>
      </c>
      <c r="GZ89" s="2">
        <v>42466</v>
      </c>
      <c r="HA89">
        <v>2</v>
      </c>
      <c r="HB89">
        <v>1</v>
      </c>
      <c r="HC89" s="2">
        <v>42552</v>
      </c>
      <c r="HD89">
        <v>6</v>
      </c>
      <c r="HE89">
        <v>1</v>
      </c>
      <c r="HF89" s="2">
        <v>42578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8</v>
      </c>
      <c r="HT89">
        <v>0</v>
      </c>
      <c r="HU89">
        <v>0</v>
      </c>
      <c r="HV89">
        <v>1</v>
      </c>
      <c r="HX89">
        <v>1</v>
      </c>
      <c r="HY89" s="2">
        <v>42629</v>
      </c>
      <c r="ID89">
        <v>27</v>
      </c>
      <c r="IE89">
        <f t="shared" si="37"/>
        <v>1</v>
      </c>
      <c r="IF89">
        <f t="shared" si="38"/>
        <v>1</v>
      </c>
      <c r="IG89">
        <f t="shared" si="39"/>
        <v>1</v>
      </c>
      <c r="IH89">
        <f t="shared" si="40"/>
        <v>1</v>
      </c>
      <c r="II89">
        <v>1</v>
      </c>
      <c r="IJ89">
        <f t="shared" si="41"/>
        <v>1</v>
      </c>
      <c r="IK89">
        <f t="shared" si="42"/>
        <v>1</v>
      </c>
      <c r="IL89">
        <v>1</v>
      </c>
      <c r="IM89">
        <v>3</v>
      </c>
    </row>
    <row r="90" spans="1:247" x14ac:dyDescent="0.35">
      <c r="A90">
        <v>81</v>
      </c>
      <c r="B90">
        <v>1</v>
      </c>
      <c r="C90" s="9">
        <v>2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f t="shared" si="23"/>
        <v>1</v>
      </c>
      <c r="M90">
        <v>1</v>
      </c>
      <c r="N90">
        <v>0</v>
      </c>
      <c r="O90">
        <v>1</v>
      </c>
      <c r="P90">
        <v>0</v>
      </c>
      <c r="Q90">
        <f t="shared" si="24"/>
        <v>1</v>
      </c>
      <c r="R90" s="8">
        <v>0</v>
      </c>
      <c r="S90" s="8">
        <v>40</v>
      </c>
      <c r="T90">
        <v>1</v>
      </c>
      <c r="U90">
        <v>0</v>
      </c>
      <c r="V90">
        <v>1</v>
      </c>
      <c r="W90">
        <v>0</v>
      </c>
      <c r="X90" s="8">
        <v>0.23720063386387871</v>
      </c>
      <c r="Y90">
        <v>0</v>
      </c>
      <c r="Z90" s="8">
        <v>121</v>
      </c>
      <c r="AA90" s="8">
        <v>65</v>
      </c>
      <c r="AB90" s="8">
        <v>98</v>
      </c>
      <c r="AC90">
        <v>0</v>
      </c>
      <c r="AD90" s="8">
        <v>1.8769230769230769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 s="8">
        <v>39</v>
      </c>
      <c r="AL90" s="8">
        <v>60</v>
      </c>
      <c r="AM90" s="6">
        <v>7</v>
      </c>
      <c r="AN90">
        <v>1</v>
      </c>
      <c r="AO90" s="8">
        <v>81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 s="8">
        <v>3</v>
      </c>
      <c r="AW90">
        <v>0</v>
      </c>
      <c r="AX90">
        <v>0</v>
      </c>
      <c r="AY90">
        <v>1</v>
      </c>
      <c r="AZ90" s="8">
        <v>227</v>
      </c>
      <c r="BA90" s="8">
        <v>178.5</v>
      </c>
      <c r="BB90" t="s">
        <v>220</v>
      </c>
      <c r="BC90" t="s">
        <v>232</v>
      </c>
      <c r="BE90" s="2">
        <v>42551</v>
      </c>
      <c r="BF90" s="8"/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5</v>
      </c>
      <c r="BO90">
        <v>16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3</v>
      </c>
      <c r="CJ90">
        <v>1</v>
      </c>
      <c r="CK90">
        <v>1</v>
      </c>
      <c r="CL90">
        <v>1</v>
      </c>
      <c r="CM90">
        <v>1</v>
      </c>
      <c r="CN90" s="6">
        <v>0.59182685023386661</v>
      </c>
      <c r="CO90" s="8">
        <v>0.27851561492637389</v>
      </c>
      <c r="CP90" s="8">
        <v>0.42362382555118239</v>
      </c>
      <c r="CQ90" s="8">
        <v>99.297860559522434</v>
      </c>
      <c r="CR90" s="8">
        <v>11</v>
      </c>
      <c r="CS90">
        <v>1</v>
      </c>
      <c r="CT90" s="4">
        <v>9.0909090909090912E-2</v>
      </c>
      <c r="CU90" s="8">
        <v>110</v>
      </c>
      <c r="CV90" s="8">
        <v>43.5</v>
      </c>
      <c r="CW90" s="8">
        <v>1</v>
      </c>
      <c r="CX90">
        <v>1</v>
      </c>
      <c r="CY90" s="2">
        <v>42554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0</v>
      </c>
      <c r="DG90">
        <v>1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1</v>
      </c>
      <c r="EB90">
        <v>0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f t="shared" si="25"/>
        <v>1</v>
      </c>
      <c r="EO90">
        <f t="shared" si="26"/>
        <v>0</v>
      </c>
      <c r="EP90">
        <f t="shared" si="27"/>
        <v>1</v>
      </c>
      <c r="EQ90">
        <f t="shared" si="28"/>
        <v>0</v>
      </c>
      <c r="ER90">
        <f t="shared" si="29"/>
        <v>0</v>
      </c>
      <c r="ES90">
        <f t="shared" si="30"/>
        <v>1</v>
      </c>
      <c r="ET90">
        <f t="shared" si="31"/>
        <v>1</v>
      </c>
      <c r="EU90">
        <f t="shared" si="32"/>
        <v>1</v>
      </c>
      <c r="EV90">
        <f t="shared" si="33"/>
        <v>1</v>
      </c>
      <c r="EW90">
        <f t="shared" si="34"/>
        <v>1</v>
      </c>
      <c r="EX90">
        <f t="shared" si="35"/>
        <v>1</v>
      </c>
      <c r="EY90" s="8">
        <v>1.816901408450704</v>
      </c>
      <c r="EZ90">
        <v>1</v>
      </c>
      <c r="FA90" s="2">
        <v>42554</v>
      </c>
      <c r="FB90">
        <v>1</v>
      </c>
      <c r="FC90">
        <v>1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1</v>
      </c>
      <c r="FT90">
        <v>0</v>
      </c>
      <c r="FU90">
        <v>1</v>
      </c>
      <c r="FV90" s="2">
        <v>42589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1</v>
      </c>
      <c r="GC90">
        <v>1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1</v>
      </c>
      <c r="GW90">
        <v>0</v>
      </c>
      <c r="GX90">
        <v>1</v>
      </c>
      <c r="GY90">
        <v>1</v>
      </c>
      <c r="GZ90" s="2">
        <v>42553</v>
      </c>
      <c r="HA90">
        <v>1</v>
      </c>
      <c r="HB90">
        <v>0</v>
      </c>
      <c r="HD90">
        <v>0</v>
      </c>
      <c r="HE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f>HA90</f>
        <v>1</v>
      </c>
      <c r="HT90">
        <v>0</v>
      </c>
      <c r="HU90">
        <v>0</v>
      </c>
      <c r="HV90">
        <v>1</v>
      </c>
      <c r="HX90">
        <v>1</v>
      </c>
      <c r="HY90" s="2">
        <v>42612</v>
      </c>
      <c r="ID90">
        <v>2</v>
      </c>
      <c r="IE90">
        <f t="shared" si="37"/>
        <v>1</v>
      </c>
      <c r="IF90">
        <f t="shared" si="38"/>
        <v>1</v>
      </c>
      <c r="IG90">
        <f t="shared" si="39"/>
        <v>1</v>
      </c>
      <c r="IH90">
        <f t="shared" si="40"/>
        <v>1</v>
      </c>
      <c r="II90">
        <v>1</v>
      </c>
      <c r="IJ90">
        <f t="shared" si="41"/>
        <v>1</v>
      </c>
      <c r="IK90">
        <f t="shared" si="42"/>
        <v>1</v>
      </c>
      <c r="IL90">
        <v>1</v>
      </c>
      <c r="IM90">
        <v>2</v>
      </c>
    </row>
    <row r="91" spans="1:247" x14ac:dyDescent="0.35">
      <c r="A91">
        <v>66</v>
      </c>
      <c r="B91">
        <v>2</v>
      </c>
      <c r="C91" s="9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f t="shared" si="23"/>
        <v>0</v>
      </c>
      <c r="M91">
        <v>2</v>
      </c>
      <c r="N91">
        <v>0</v>
      </c>
      <c r="O91">
        <v>0</v>
      </c>
      <c r="P91">
        <v>1</v>
      </c>
      <c r="Q91">
        <f t="shared" si="24"/>
        <v>0</v>
      </c>
      <c r="R91" s="8">
        <v>18</v>
      </c>
      <c r="S91" s="8">
        <v>0.35606367968802038</v>
      </c>
      <c r="T91">
        <v>2</v>
      </c>
      <c r="U91">
        <v>0</v>
      </c>
      <c r="V91">
        <v>0</v>
      </c>
      <c r="W91">
        <v>1</v>
      </c>
      <c r="X91" s="8">
        <v>14</v>
      </c>
      <c r="Y91">
        <v>1</v>
      </c>
      <c r="Z91" s="8">
        <v>167</v>
      </c>
      <c r="AA91" s="8">
        <v>56</v>
      </c>
      <c r="AB91" s="8">
        <v>96</v>
      </c>
      <c r="AC91">
        <v>0</v>
      </c>
      <c r="AD91" s="8">
        <v>1.985074626865672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 s="8">
        <v>22</v>
      </c>
      <c r="AL91" s="8">
        <v>47</v>
      </c>
      <c r="AM91" s="6">
        <v>7.9</v>
      </c>
      <c r="AN91">
        <v>0</v>
      </c>
      <c r="AO91" s="8">
        <v>138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 s="8">
        <v>2</v>
      </c>
      <c r="AW91">
        <v>0</v>
      </c>
      <c r="AX91">
        <v>1</v>
      </c>
      <c r="AY91">
        <v>0</v>
      </c>
      <c r="AZ91" s="8">
        <v>90</v>
      </c>
      <c r="BA91" s="8">
        <v>0</v>
      </c>
      <c r="BB91" t="s">
        <v>231</v>
      </c>
      <c r="BE91" s="2">
        <v>41683</v>
      </c>
      <c r="BF91" s="8"/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</v>
      </c>
      <c r="BO91">
        <v>15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3</v>
      </c>
      <c r="CJ91">
        <v>1</v>
      </c>
      <c r="CK91">
        <v>1</v>
      </c>
      <c r="CL91">
        <v>1</v>
      </c>
      <c r="CM91">
        <v>1</v>
      </c>
      <c r="CN91" s="6">
        <v>2.4724544753806219</v>
      </c>
      <c r="CO91" s="8">
        <v>0</v>
      </c>
      <c r="CP91" s="8">
        <v>100</v>
      </c>
      <c r="CQ91" s="8">
        <v>0</v>
      </c>
      <c r="CR91" s="8">
        <v>51</v>
      </c>
      <c r="CS91">
        <v>0</v>
      </c>
      <c r="CT91" s="4">
        <v>0.30538922155688625</v>
      </c>
      <c r="CU91" s="8">
        <v>116</v>
      </c>
      <c r="CV91" s="8">
        <v>51</v>
      </c>
      <c r="CW91" s="8">
        <v>1</v>
      </c>
      <c r="CX91">
        <v>1</v>
      </c>
      <c r="CY91" s="2">
        <v>41686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f t="shared" si="25"/>
        <v>0</v>
      </c>
      <c r="EO91">
        <f t="shared" si="26"/>
        <v>0</v>
      </c>
      <c r="EP91">
        <f t="shared" si="27"/>
        <v>0</v>
      </c>
      <c r="EQ91">
        <f t="shared" si="28"/>
        <v>0</v>
      </c>
      <c r="ER91">
        <f t="shared" si="29"/>
        <v>0</v>
      </c>
      <c r="ES91">
        <f t="shared" si="30"/>
        <v>1</v>
      </c>
      <c r="ET91">
        <f t="shared" si="31"/>
        <v>1</v>
      </c>
      <c r="EU91">
        <f t="shared" si="32"/>
        <v>0</v>
      </c>
      <c r="EV91">
        <f t="shared" si="33"/>
        <v>1</v>
      </c>
      <c r="EW91">
        <f t="shared" si="34"/>
        <v>1</v>
      </c>
      <c r="EX91">
        <f t="shared" si="35"/>
        <v>0</v>
      </c>
      <c r="EY91" s="8">
        <v>1.828571428571429</v>
      </c>
      <c r="EZ91">
        <v>1</v>
      </c>
      <c r="FA91" s="2">
        <v>41703</v>
      </c>
      <c r="FB91">
        <v>0</v>
      </c>
      <c r="FC91">
        <v>1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</v>
      </c>
      <c r="GY91">
        <v>1</v>
      </c>
      <c r="GZ91" s="2">
        <v>42132</v>
      </c>
      <c r="HA91">
        <v>1</v>
      </c>
      <c r="HB91">
        <v>0</v>
      </c>
      <c r="HD91">
        <v>0</v>
      </c>
      <c r="HE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f>HA91</f>
        <v>1</v>
      </c>
      <c r="HS91" t="s">
        <v>299</v>
      </c>
      <c r="HT91">
        <v>0</v>
      </c>
      <c r="HU91">
        <v>0</v>
      </c>
      <c r="HV91">
        <v>1</v>
      </c>
      <c r="HX91">
        <v>1</v>
      </c>
      <c r="HY91" s="2">
        <v>42555</v>
      </c>
      <c r="ID91">
        <v>449</v>
      </c>
      <c r="IE91">
        <f t="shared" si="37"/>
        <v>0</v>
      </c>
      <c r="IF91">
        <f t="shared" si="38"/>
        <v>0</v>
      </c>
      <c r="IG91">
        <f t="shared" si="39"/>
        <v>0</v>
      </c>
      <c r="IH91">
        <f t="shared" si="40"/>
        <v>0</v>
      </c>
      <c r="II91">
        <v>0</v>
      </c>
      <c r="IJ91">
        <f t="shared" si="41"/>
        <v>1</v>
      </c>
      <c r="IK91">
        <f t="shared" si="42"/>
        <v>1</v>
      </c>
      <c r="IL91">
        <v>2</v>
      </c>
      <c r="IM91">
        <v>4</v>
      </c>
    </row>
    <row r="92" spans="1:247" x14ac:dyDescent="0.35">
      <c r="A92">
        <v>66</v>
      </c>
      <c r="B92">
        <v>1</v>
      </c>
      <c r="C92" s="9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f t="shared" si="23"/>
        <v>0</v>
      </c>
      <c r="M92">
        <v>1</v>
      </c>
      <c r="N92">
        <v>0</v>
      </c>
      <c r="O92">
        <v>1</v>
      </c>
      <c r="P92">
        <v>0</v>
      </c>
      <c r="Q92">
        <f t="shared" si="24"/>
        <v>1</v>
      </c>
      <c r="R92" s="8">
        <v>0</v>
      </c>
      <c r="S92" s="8">
        <v>30</v>
      </c>
      <c r="T92">
        <v>2</v>
      </c>
      <c r="U92">
        <v>0</v>
      </c>
      <c r="V92">
        <v>0</v>
      </c>
      <c r="W92">
        <v>1</v>
      </c>
      <c r="X92" s="8">
        <v>4</v>
      </c>
      <c r="Y92">
        <v>0</v>
      </c>
      <c r="Z92" s="8">
        <v>100</v>
      </c>
      <c r="AA92" s="8">
        <v>50</v>
      </c>
      <c r="AB92" s="8">
        <v>97</v>
      </c>
      <c r="AC92">
        <v>0</v>
      </c>
      <c r="AD92" s="8">
        <v>2.0153846153846149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8">
        <v>47</v>
      </c>
      <c r="AL92" s="8">
        <v>63.088299092202533</v>
      </c>
      <c r="AM92" s="6">
        <v>7.5</v>
      </c>
      <c r="AN92">
        <v>0</v>
      </c>
      <c r="AO92" s="8">
        <v>37</v>
      </c>
      <c r="AP92">
        <v>3</v>
      </c>
      <c r="AQ92">
        <v>1</v>
      </c>
      <c r="AR92">
        <v>0</v>
      </c>
      <c r="AS92">
        <v>1</v>
      </c>
      <c r="AT92">
        <v>0</v>
      </c>
      <c r="AU92">
        <v>0</v>
      </c>
      <c r="AV92" s="8">
        <v>3</v>
      </c>
      <c r="AW92">
        <v>0</v>
      </c>
      <c r="AX92">
        <v>0</v>
      </c>
      <c r="AY92">
        <v>1</v>
      </c>
      <c r="AZ92" s="8">
        <v>386</v>
      </c>
      <c r="BA92" s="8">
        <v>345.79416226772861</v>
      </c>
      <c r="BB92" t="s">
        <v>220</v>
      </c>
      <c r="BD92" s="2">
        <v>42384</v>
      </c>
      <c r="BE92" s="2">
        <v>42459</v>
      </c>
      <c r="BF92" s="8">
        <v>75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4</v>
      </c>
      <c r="BO92">
        <v>12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3</v>
      </c>
      <c r="CJ92">
        <v>1</v>
      </c>
      <c r="CK92">
        <v>1</v>
      </c>
      <c r="CL92">
        <v>1</v>
      </c>
      <c r="CM92">
        <v>0</v>
      </c>
      <c r="CN92" s="6">
        <v>36</v>
      </c>
      <c r="CO92" s="8">
        <v>45</v>
      </c>
      <c r="CP92" s="8">
        <v>45</v>
      </c>
      <c r="CQ92" s="8">
        <v>10</v>
      </c>
      <c r="CR92" s="8">
        <v>0</v>
      </c>
      <c r="CS92">
        <v>1</v>
      </c>
      <c r="CT92" s="4">
        <v>0</v>
      </c>
      <c r="CU92" s="8">
        <v>100</v>
      </c>
      <c r="CV92" s="8">
        <v>0</v>
      </c>
      <c r="CW92" s="8">
        <v>1</v>
      </c>
      <c r="CX92">
        <v>1</v>
      </c>
      <c r="CY92" s="2">
        <v>42473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0</v>
      </c>
      <c r="DY92">
        <v>0</v>
      </c>
      <c r="DZ92">
        <v>1</v>
      </c>
      <c r="EA92">
        <v>1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f t="shared" si="25"/>
        <v>1</v>
      </c>
      <c r="EO92">
        <f t="shared" si="26"/>
        <v>1</v>
      </c>
      <c r="EP92">
        <f t="shared" si="27"/>
        <v>1</v>
      </c>
      <c r="EQ92">
        <f t="shared" si="28"/>
        <v>1</v>
      </c>
      <c r="ER92">
        <f t="shared" si="29"/>
        <v>1</v>
      </c>
      <c r="ES92">
        <f t="shared" si="30"/>
        <v>0</v>
      </c>
      <c r="ET92">
        <f t="shared" si="31"/>
        <v>0</v>
      </c>
      <c r="EU92">
        <f t="shared" si="32"/>
        <v>0</v>
      </c>
      <c r="EV92">
        <f t="shared" si="33"/>
        <v>0</v>
      </c>
      <c r="EW92">
        <f t="shared" si="34"/>
        <v>0</v>
      </c>
      <c r="EX92">
        <f t="shared" si="35"/>
        <v>0</v>
      </c>
      <c r="EY92" s="8">
        <v>1.835443037974684</v>
      </c>
      <c r="EZ92">
        <v>1</v>
      </c>
      <c r="FA92" s="2">
        <v>42482</v>
      </c>
      <c r="FB92">
        <v>1</v>
      </c>
      <c r="FC92">
        <v>1</v>
      </c>
      <c r="FD92">
        <v>0</v>
      </c>
      <c r="FE92">
        <v>0</v>
      </c>
      <c r="FF92">
        <v>1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1</v>
      </c>
      <c r="FV92" s="2">
        <v>42529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1</v>
      </c>
      <c r="GZ92" s="2">
        <v>42548</v>
      </c>
      <c r="HA92">
        <v>6</v>
      </c>
      <c r="HB92">
        <v>0</v>
      </c>
      <c r="HD92">
        <v>0</v>
      </c>
      <c r="HE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f>HA92</f>
        <v>6</v>
      </c>
      <c r="HT92">
        <v>0</v>
      </c>
      <c r="HU92">
        <v>0</v>
      </c>
      <c r="HV92">
        <v>1</v>
      </c>
      <c r="HX92">
        <v>1</v>
      </c>
      <c r="HY92" s="2">
        <v>42554</v>
      </c>
      <c r="ID92">
        <v>89</v>
      </c>
      <c r="IE92">
        <f t="shared" si="37"/>
        <v>0</v>
      </c>
      <c r="IF92">
        <f t="shared" si="38"/>
        <v>1</v>
      </c>
      <c r="IG92">
        <f t="shared" si="39"/>
        <v>1</v>
      </c>
      <c r="IH92">
        <f t="shared" si="40"/>
        <v>1</v>
      </c>
      <c r="II92">
        <v>1</v>
      </c>
      <c r="IJ92">
        <f t="shared" si="41"/>
        <v>1</v>
      </c>
      <c r="IK92">
        <f t="shared" si="42"/>
        <v>1</v>
      </c>
      <c r="IL92">
        <v>1</v>
      </c>
      <c r="IM92">
        <v>3</v>
      </c>
    </row>
    <row r="93" spans="1:247" x14ac:dyDescent="0.35">
      <c r="A93">
        <v>85</v>
      </c>
      <c r="B93">
        <v>2</v>
      </c>
      <c r="C93" s="9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f t="shared" si="23"/>
        <v>0</v>
      </c>
      <c r="M93">
        <v>0</v>
      </c>
      <c r="N93">
        <v>1</v>
      </c>
      <c r="O93">
        <v>0</v>
      </c>
      <c r="P93">
        <v>0</v>
      </c>
      <c r="Q93">
        <f t="shared" si="24"/>
        <v>1</v>
      </c>
      <c r="R93" s="8">
        <v>0</v>
      </c>
      <c r="S93" s="8">
        <v>0</v>
      </c>
      <c r="T93">
        <v>0</v>
      </c>
      <c r="U93">
        <v>1</v>
      </c>
      <c r="V93">
        <v>0</v>
      </c>
      <c r="W93">
        <v>0</v>
      </c>
      <c r="X93" s="8">
        <v>0</v>
      </c>
      <c r="Y93">
        <v>1</v>
      </c>
      <c r="Z93" s="8">
        <v>147</v>
      </c>
      <c r="AA93" s="8">
        <v>68</v>
      </c>
      <c r="AB93" s="8">
        <v>96</v>
      </c>
      <c r="AC93">
        <v>0</v>
      </c>
      <c r="AD93" s="8">
        <v>2.012903225806451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 s="8">
        <v>30</v>
      </c>
      <c r="AL93" s="8">
        <v>64</v>
      </c>
      <c r="AM93" s="6">
        <v>5.5</v>
      </c>
      <c r="AN93">
        <v>1</v>
      </c>
      <c r="AO93" s="8">
        <v>49</v>
      </c>
      <c r="AP93">
        <v>2</v>
      </c>
      <c r="AQ93">
        <v>1</v>
      </c>
      <c r="AR93">
        <v>1</v>
      </c>
      <c r="AS93">
        <v>0</v>
      </c>
      <c r="AT93">
        <v>0</v>
      </c>
      <c r="AU93">
        <v>0</v>
      </c>
      <c r="AV93" s="8">
        <v>3</v>
      </c>
      <c r="AW93">
        <v>0</v>
      </c>
      <c r="AX93">
        <v>0</v>
      </c>
      <c r="AY93">
        <v>1</v>
      </c>
      <c r="AZ93" s="8">
        <v>306</v>
      </c>
      <c r="BA93" s="8">
        <v>78</v>
      </c>
      <c r="BB93" t="s">
        <v>223</v>
      </c>
      <c r="BD93" s="2">
        <v>42370</v>
      </c>
      <c r="BE93" s="2">
        <v>42406</v>
      </c>
      <c r="BF93" s="8">
        <v>36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4</v>
      </c>
      <c r="BO93">
        <v>15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3</v>
      </c>
      <c r="CJ93">
        <v>1</v>
      </c>
      <c r="CK93">
        <v>1</v>
      </c>
      <c r="CL93">
        <v>1</v>
      </c>
      <c r="CM93">
        <v>1</v>
      </c>
      <c r="CN93" s="6">
        <v>0.6</v>
      </c>
      <c r="CO93" s="8">
        <v>0</v>
      </c>
      <c r="CP93" s="8">
        <v>90</v>
      </c>
      <c r="CQ93" s="8">
        <v>10</v>
      </c>
      <c r="CR93" s="8">
        <v>0</v>
      </c>
      <c r="CS93">
        <v>1</v>
      </c>
      <c r="CT93" s="4">
        <v>0</v>
      </c>
      <c r="CU93" s="8">
        <v>147</v>
      </c>
      <c r="CV93" s="8">
        <v>0</v>
      </c>
      <c r="CW93" s="8">
        <v>1</v>
      </c>
      <c r="CX93">
        <v>1</v>
      </c>
      <c r="CY93" s="2">
        <v>42417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0</v>
      </c>
      <c r="DT93">
        <v>1</v>
      </c>
      <c r="DU93">
        <v>1</v>
      </c>
      <c r="DV93">
        <v>0</v>
      </c>
      <c r="DW93">
        <v>0</v>
      </c>
      <c r="DX93">
        <v>1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f t="shared" si="25"/>
        <v>1</v>
      </c>
      <c r="EO93">
        <f t="shared" si="26"/>
        <v>1</v>
      </c>
      <c r="EP93">
        <f t="shared" si="27"/>
        <v>1</v>
      </c>
      <c r="EQ93">
        <f t="shared" si="28"/>
        <v>0</v>
      </c>
      <c r="ER93">
        <f t="shared" si="29"/>
        <v>1</v>
      </c>
      <c r="ES93">
        <f t="shared" si="30"/>
        <v>1</v>
      </c>
      <c r="ET93">
        <f t="shared" si="31"/>
        <v>1</v>
      </c>
      <c r="EU93">
        <f t="shared" si="32"/>
        <v>1</v>
      </c>
      <c r="EV93">
        <f t="shared" si="33"/>
        <v>1</v>
      </c>
      <c r="EW93">
        <f t="shared" si="34"/>
        <v>1</v>
      </c>
      <c r="EX93">
        <f t="shared" si="35"/>
        <v>1</v>
      </c>
      <c r="EY93" s="8">
        <v>1.906666666666667</v>
      </c>
      <c r="EZ93">
        <v>1</v>
      </c>
      <c r="FA93" s="2">
        <v>42418</v>
      </c>
      <c r="FB93">
        <v>0</v>
      </c>
      <c r="FC93">
        <v>1</v>
      </c>
      <c r="FD93">
        <v>0</v>
      </c>
      <c r="FE93">
        <v>0</v>
      </c>
      <c r="FF93">
        <v>1</v>
      </c>
      <c r="FG93">
        <v>1</v>
      </c>
      <c r="FH93">
        <v>1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 s="2">
        <v>42493</v>
      </c>
      <c r="HA93">
        <v>6</v>
      </c>
      <c r="HB93">
        <v>0</v>
      </c>
      <c r="HD93">
        <v>0</v>
      </c>
      <c r="HE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f>HA93</f>
        <v>6</v>
      </c>
      <c r="HT93">
        <v>0</v>
      </c>
      <c r="HU93">
        <v>0</v>
      </c>
      <c r="HV93">
        <v>1</v>
      </c>
      <c r="HX93">
        <v>1</v>
      </c>
      <c r="HY93" s="2">
        <v>42500</v>
      </c>
      <c r="ID93">
        <v>87</v>
      </c>
      <c r="IE93">
        <f t="shared" si="37"/>
        <v>0</v>
      </c>
      <c r="IF93">
        <f t="shared" si="38"/>
        <v>1</v>
      </c>
      <c r="IG93">
        <f t="shared" si="39"/>
        <v>1</v>
      </c>
      <c r="IH93">
        <f t="shared" si="40"/>
        <v>1</v>
      </c>
      <c r="II93">
        <v>1</v>
      </c>
      <c r="IJ93">
        <f t="shared" si="41"/>
        <v>1</v>
      </c>
      <c r="IK93">
        <f t="shared" si="42"/>
        <v>1</v>
      </c>
      <c r="IL93">
        <v>1</v>
      </c>
      <c r="IM93">
        <v>3</v>
      </c>
    </row>
    <row r="94" spans="1:247" x14ac:dyDescent="0.35">
      <c r="A94">
        <v>62</v>
      </c>
      <c r="B94">
        <v>1</v>
      </c>
      <c r="C94" s="9">
        <v>2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f t="shared" si="23"/>
        <v>1</v>
      </c>
      <c r="M94">
        <v>0</v>
      </c>
      <c r="N94">
        <v>1</v>
      </c>
      <c r="O94">
        <v>0</v>
      </c>
      <c r="P94">
        <v>0</v>
      </c>
      <c r="Q94">
        <f t="shared" si="24"/>
        <v>1</v>
      </c>
      <c r="R94" s="8">
        <v>0</v>
      </c>
      <c r="S94" s="8">
        <v>0</v>
      </c>
      <c r="T94">
        <v>2</v>
      </c>
      <c r="U94">
        <v>0</v>
      </c>
      <c r="V94">
        <v>0</v>
      </c>
      <c r="W94">
        <v>1</v>
      </c>
      <c r="X94" s="8">
        <v>3.1531531531531543E-2</v>
      </c>
      <c r="Y94">
        <v>0</v>
      </c>
      <c r="Z94" s="8">
        <v>123</v>
      </c>
      <c r="AA94" s="8">
        <v>73</v>
      </c>
      <c r="AB94" s="8">
        <v>98</v>
      </c>
      <c r="AC94">
        <v>0</v>
      </c>
      <c r="AD94" s="8">
        <v>2.057971014492753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 s="8">
        <v>34</v>
      </c>
      <c r="AL94" s="8">
        <v>67</v>
      </c>
      <c r="AM94" s="6">
        <v>6.9</v>
      </c>
      <c r="AN94">
        <v>1</v>
      </c>
      <c r="AO94" s="8">
        <v>19</v>
      </c>
      <c r="AP94">
        <v>4</v>
      </c>
      <c r="AQ94">
        <v>1</v>
      </c>
      <c r="AR94">
        <v>0</v>
      </c>
      <c r="AS94">
        <v>0</v>
      </c>
      <c r="AT94">
        <v>1</v>
      </c>
      <c r="AU94">
        <v>0</v>
      </c>
      <c r="AV94" s="8">
        <v>3</v>
      </c>
      <c r="AW94">
        <v>0</v>
      </c>
      <c r="AX94">
        <v>0</v>
      </c>
      <c r="AY94">
        <v>1</v>
      </c>
      <c r="AZ94" s="8">
        <v>428</v>
      </c>
      <c r="BA94" s="8">
        <v>428</v>
      </c>
      <c r="BD94" s="2">
        <v>42428</v>
      </c>
      <c r="BE94" s="2">
        <v>42454</v>
      </c>
      <c r="BF94" s="8">
        <v>26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7</v>
      </c>
      <c r="BO94">
        <v>16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1</v>
      </c>
      <c r="CN94" s="6">
        <v>4</v>
      </c>
      <c r="CO94" s="8">
        <v>10</v>
      </c>
      <c r="CP94" s="8">
        <v>90</v>
      </c>
      <c r="CQ94" s="8">
        <v>0</v>
      </c>
      <c r="CR94" s="8">
        <v>52</v>
      </c>
      <c r="CS94">
        <v>0</v>
      </c>
      <c r="CT94" s="4">
        <v>0.42276422764227645</v>
      </c>
      <c r="CU94" s="8">
        <v>71</v>
      </c>
      <c r="CV94" s="8">
        <v>61.5</v>
      </c>
      <c r="CW94" s="8">
        <v>1</v>
      </c>
      <c r="CX94">
        <v>1</v>
      </c>
      <c r="CY94" s="2">
        <v>42491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f t="shared" si="25"/>
        <v>1</v>
      </c>
      <c r="EO94">
        <f t="shared" si="26"/>
        <v>0</v>
      </c>
      <c r="EP94">
        <f t="shared" si="27"/>
        <v>1</v>
      </c>
      <c r="EQ94">
        <f t="shared" si="28"/>
        <v>1</v>
      </c>
      <c r="ER94">
        <f t="shared" si="29"/>
        <v>0</v>
      </c>
      <c r="ES94">
        <f t="shared" si="30"/>
        <v>1</v>
      </c>
      <c r="ET94">
        <f t="shared" si="31"/>
        <v>1</v>
      </c>
      <c r="EU94">
        <f t="shared" si="32"/>
        <v>0</v>
      </c>
      <c r="EV94">
        <f t="shared" si="33"/>
        <v>0</v>
      </c>
      <c r="EW94">
        <f t="shared" si="34"/>
        <v>0</v>
      </c>
      <c r="EX94">
        <f t="shared" si="35"/>
        <v>1</v>
      </c>
      <c r="EY94" s="8">
        <v>1.7692307692307689</v>
      </c>
      <c r="EZ94">
        <v>1</v>
      </c>
      <c r="FA94" s="2">
        <v>42495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 s="2">
        <v>42461</v>
      </c>
      <c r="HA94">
        <v>2</v>
      </c>
      <c r="HB94">
        <v>1</v>
      </c>
      <c r="HC94" s="2">
        <v>42492</v>
      </c>
      <c r="HD94">
        <v>4</v>
      </c>
      <c r="HE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f>HD94</f>
        <v>4</v>
      </c>
      <c r="HT94">
        <v>0</v>
      </c>
      <c r="HU94">
        <v>0</v>
      </c>
      <c r="HV94">
        <v>1</v>
      </c>
      <c r="HX94">
        <v>1</v>
      </c>
      <c r="HY94" s="2">
        <v>42497</v>
      </c>
      <c r="ID94">
        <v>7</v>
      </c>
      <c r="IE94">
        <f t="shared" si="37"/>
        <v>1</v>
      </c>
      <c r="IF94">
        <f t="shared" si="38"/>
        <v>1</v>
      </c>
      <c r="IG94">
        <f t="shared" si="39"/>
        <v>1</v>
      </c>
      <c r="IH94">
        <f t="shared" si="40"/>
        <v>1</v>
      </c>
      <c r="II94">
        <v>1</v>
      </c>
      <c r="IJ94">
        <f t="shared" si="41"/>
        <v>1</v>
      </c>
      <c r="IK94">
        <f t="shared" si="42"/>
        <v>1</v>
      </c>
      <c r="IL94">
        <v>1</v>
      </c>
      <c r="IM94">
        <v>2</v>
      </c>
    </row>
    <row r="95" spans="1:247" x14ac:dyDescent="0.35">
      <c r="A95">
        <v>77</v>
      </c>
      <c r="B95">
        <v>2</v>
      </c>
      <c r="C95" s="9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f t="shared" si="23"/>
        <v>0</v>
      </c>
      <c r="M95">
        <v>0</v>
      </c>
      <c r="N95">
        <v>1</v>
      </c>
      <c r="O95">
        <v>0</v>
      </c>
      <c r="P95">
        <v>0</v>
      </c>
      <c r="Q95">
        <f t="shared" si="24"/>
        <v>1</v>
      </c>
      <c r="R95" s="8">
        <v>0</v>
      </c>
      <c r="S95" s="8">
        <v>0</v>
      </c>
      <c r="T95">
        <v>0</v>
      </c>
      <c r="U95">
        <v>1</v>
      </c>
      <c r="V95">
        <v>0</v>
      </c>
      <c r="W95">
        <v>0</v>
      </c>
      <c r="X95" s="8">
        <v>0</v>
      </c>
      <c r="Y95">
        <v>1</v>
      </c>
      <c r="Z95" s="8">
        <v>142</v>
      </c>
      <c r="AA95" s="8">
        <v>60</v>
      </c>
      <c r="AB95" s="8">
        <v>97</v>
      </c>
      <c r="AC95">
        <v>0</v>
      </c>
      <c r="AD95" s="8">
        <v>1.943661971830986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8">
        <v>40</v>
      </c>
      <c r="AL95" s="8">
        <v>54</v>
      </c>
      <c r="AM95" s="6">
        <v>5.8</v>
      </c>
      <c r="AN95">
        <v>1</v>
      </c>
      <c r="AO95" s="8">
        <v>63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 s="8">
        <v>2</v>
      </c>
      <c r="AW95">
        <v>0</v>
      </c>
      <c r="AX95">
        <v>1</v>
      </c>
      <c r="AY95">
        <v>0</v>
      </c>
      <c r="AZ95" s="8">
        <v>607</v>
      </c>
      <c r="BA95" s="8">
        <v>0</v>
      </c>
      <c r="BB95" t="s">
        <v>274</v>
      </c>
      <c r="BD95" s="2">
        <v>42384</v>
      </c>
      <c r="BE95" s="2">
        <v>42440</v>
      </c>
      <c r="BF95" s="8">
        <v>56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7</v>
      </c>
      <c r="BO95">
        <v>16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3</v>
      </c>
      <c r="CJ95">
        <v>1</v>
      </c>
      <c r="CK95">
        <v>1</v>
      </c>
      <c r="CL95">
        <v>1</v>
      </c>
      <c r="CM95">
        <v>1</v>
      </c>
      <c r="CN95" s="6">
        <v>2</v>
      </c>
      <c r="CO95" s="8">
        <v>50</v>
      </c>
      <c r="CP95" s="8">
        <v>0</v>
      </c>
      <c r="CQ95" s="8">
        <v>50</v>
      </c>
      <c r="CR95" s="8">
        <v>18</v>
      </c>
      <c r="CS95">
        <v>1</v>
      </c>
      <c r="CT95" s="4">
        <v>0.12676056338028169</v>
      </c>
      <c r="CU95" s="8">
        <v>124</v>
      </c>
      <c r="CV95" s="8">
        <v>20</v>
      </c>
      <c r="CW95" s="8">
        <v>1</v>
      </c>
      <c r="CX95">
        <v>1</v>
      </c>
      <c r="CY95" s="2">
        <v>42443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f t="shared" si="25"/>
        <v>1</v>
      </c>
      <c r="EO95">
        <f t="shared" si="26"/>
        <v>1</v>
      </c>
      <c r="EP95">
        <f t="shared" si="27"/>
        <v>0</v>
      </c>
      <c r="EQ95">
        <f t="shared" si="28"/>
        <v>0</v>
      </c>
      <c r="ER95">
        <f t="shared" si="29"/>
        <v>0</v>
      </c>
      <c r="ES95">
        <f t="shared" si="30"/>
        <v>1</v>
      </c>
      <c r="ET95">
        <f t="shared" si="31"/>
        <v>1</v>
      </c>
      <c r="EU95">
        <f t="shared" si="32"/>
        <v>1</v>
      </c>
      <c r="EV95">
        <f t="shared" si="33"/>
        <v>1</v>
      </c>
      <c r="EW95">
        <f t="shared" si="34"/>
        <v>1</v>
      </c>
      <c r="EX95">
        <f t="shared" si="35"/>
        <v>0</v>
      </c>
      <c r="EY95" s="8">
        <v>1.88</v>
      </c>
      <c r="EZ95">
        <v>1</v>
      </c>
      <c r="FA95" s="2">
        <v>42446</v>
      </c>
      <c r="FB95">
        <v>0</v>
      </c>
      <c r="FC95">
        <v>1</v>
      </c>
      <c r="FD95">
        <v>0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 s="2">
        <v>42447</v>
      </c>
      <c r="HA95">
        <v>2</v>
      </c>
      <c r="HB95">
        <v>0</v>
      </c>
      <c r="HD95">
        <v>0</v>
      </c>
      <c r="HE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f t="shared" ref="HR95:HR100" si="43">HA95</f>
        <v>2</v>
      </c>
      <c r="HT95">
        <v>0</v>
      </c>
      <c r="HU95">
        <v>0</v>
      </c>
      <c r="HV95">
        <v>1</v>
      </c>
      <c r="HX95">
        <v>1</v>
      </c>
      <c r="HY95" s="2">
        <v>42481</v>
      </c>
      <c r="ID95">
        <v>7</v>
      </c>
      <c r="IE95">
        <f t="shared" si="37"/>
        <v>1</v>
      </c>
      <c r="IF95">
        <f t="shared" si="38"/>
        <v>1</v>
      </c>
      <c r="IG95">
        <f t="shared" si="39"/>
        <v>1</v>
      </c>
      <c r="IH95">
        <f t="shared" si="40"/>
        <v>1</v>
      </c>
      <c r="II95">
        <v>1</v>
      </c>
      <c r="IJ95">
        <f t="shared" si="41"/>
        <v>1</v>
      </c>
      <c r="IK95">
        <f t="shared" si="42"/>
        <v>1</v>
      </c>
      <c r="IL95">
        <v>1</v>
      </c>
      <c r="IM95">
        <v>2</v>
      </c>
    </row>
    <row r="96" spans="1:247" x14ac:dyDescent="0.35">
      <c r="A96">
        <v>94</v>
      </c>
      <c r="B96">
        <v>2</v>
      </c>
      <c r="C96" s="9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f t="shared" si="23"/>
        <v>0</v>
      </c>
      <c r="M96">
        <v>1</v>
      </c>
      <c r="N96">
        <v>0</v>
      </c>
      <c r="O96">
        <v>1</v>
      </c>
      <c r="P96">
        <v>0</v>
      </c>
      <c r="Q96">
        <f t="shared" si="24"/>
        <v>1</v>
      </c>
      <c r="R96" s="8">
        <v>0</v>
      </c>
      <c r="S96" s="8">
        <v>20</v>
      </c>
      <c r="T96">
        <v>0</v>
      </c>
      <c r="U96">
        <v>1</v>
      </c>
      <c r="V96">
        <v>0</v>
      </c>
      <c r="W96">
        <v>0</v>
      </c>
      <c r="X96" s="8">
        <v>0</v>
      </c>
      <c r="Y96">
        <v>0</v>
      </c>
      <c r="Z96" s="8">
        <v>134</v>
      </c>
      <c r="AA96" s="8">
        <v>54</v>
      </c>
      <c r="AB96" s="8">
        <v>99</v>
      </c>
      <c r="AC96">
        <v>0</v>
      </c>
      <c r="AD96" s="8">
        <v>1.3325635103926099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8">
        <v>37</v>
      </c>
      <c r="AL96" s="8">
        <v>52</v>
      </c>
      <c r="AM96" s="6">
        <v>8.1</v>
      </c>
      <c r="AN96">
        <v>0</v>
      </c>
      <c r="AO96" s="8">
        <v>21</v>
      </c>
      <c r="AP96">
        <v>4</v>
      </c>
      <c r="AQ96">
        <v>1</v>
      </c>
      <c r="AR96">
        <v>0</v>
      </c>
      <c r="AS96">
        <v>0</v>
      </c>
      <c r="AT96">
        <v>1</v>
      </c>
      <c r="AU96">
        <v>0</v>
      </c>
      <c r="AV96" s="8">
        <v>3</v>
      </c>
      <c r="AW96">
        <v>0</v>
      </c>
      <c r="AX96">
        <v>0</v>
      </c>
      <c r="AY96">
        <v>1</v>
      </c>
      <c r="AZ96" s="8">
        <v>88</v>
      </c>
      <c r="BA96" s="8">
        <v>7</v>
      </c>
      <c r="BD96" s="2">
        <v>42367</v>
      </c>
      <c r="BE96" s="2">
        <v>42425</v>
      </c>
      <c r="BF96" s="8">
        <v>58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</v>
      </c>
      <c r="BO96">
        <v>16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3</v>
      </c>
      <c r="CJ96">
        <v>1</v>
      </c>
      <c r="CK96">
        <v>1</v>
      </c>
      <c r="CL96">
        <v>1</v>
      </c>
      <c r="CM96">
        <v>1</v>
      </c>
      <c r="CN96" s="6">
        <v>1.2</v>
      </c>
      <c r="CO96" s="8">
        <v>100</v>
      </c>
      <c r="CP96" s="8">
        <v>0</v>
      </c>
      <c r="CQ96" s="8">
        <v>0</v>
      </c>
      <c r="CR96" s="8">
        <v>11</v>
      </c>
      <c r="CS96">
        <v>1</v>
      </c>
      <c r="CT96" s="4">
        <v>8.2089552238805971E-2</v>
      </c>
      <c r="CU96" s="8">
        <v>123</v>
      </c>
      <c r="CV96" s="8">
        <v>19</v>
      </c>
      <c r="CW96" s="8">
        <v>1</v>
      </c>
      <c r="CX96">
        <v>1</v>
      </c>
      <c r="CY96" s="2">
        <v>42432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0</v>
      </c>
      <c r="DT96">
        <v>0</v>
      </c>
      <c r="DU96">
        <v>1</v>
      </c>
      <c r="DV96">
        <v>1</v>
      </c>
      <c r="DW96">
        <v>0</v>
      </c>
      <c r="DX96">
        <v>0</v>
      </c>
      <c r="DY96">
        <v>1</v>
      </c>
      <c r="DZ96">
        <v>1</v>
      </c>
      <c r="EA96">
        <v>0</v>
      </c>
      <c r="EB96">
        <v>0</v>
      </c>
      <c r="EC96">
        <v>1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0</v>
      </c>
      <c r="EN96">
        <f t="shared" si="25"/>
        <v>1</v>
      </c>
      <c r="EO96">
        <f t="shared" si="26"/>
        <v>1</v>
      </c>
      <c r="EP96">
        <f t="shared" si="27"/>
        <v>1</v>
      </c>
      <c r="EQ96">
        <f t="shared" si="28"/>
        <v>1</v>
      </c>
      <c r="ER96">
        <f t="shared" si="29"/>
        <v>1</v>
      </c>
      <c r="ES96">
        <f t="shared" si="30"/>
        <v>1</v>
      </c>
      <c r="ET96">
        <f t="shared" si="31"/>
        <v>1</v>
      </c>
      <c r="EU96">
        <f t="shared" si="32"/>
        <v>1</v>
      </c>
      <c r="EV96">
        <f t="shared" si="33"/>
        <v>1</v>
      </c>
      <c r="EW96">
        <f t="shared" si="34"/>
        <v>1</v>
      </c>
      <c r="EX96">
        <f t="shared" si="35"/>
        <v>1</v>
      </c>
      <c r="EY96" s="8">
        <v>1.845070422535211</v>
      </c>
      <c r="EZ96">
        <v>1</v>
      </c>
      <c r="FA96" s="2">
        <v>42445</v>
      </c>
      <c r="FB96">
        <v>0</v>
      </c>
      <c r="FC96">
        <v>1</v>
      </c>
      <c r="FD96">
        <v>0</v>
      </c>
      <c r="FE96">
        <v>0</v>
      </c>
      <c r="FF96">
        <v>0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 s="2">
        <v>42445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</v>
      </c>
      <c r="GZ96" s="2">
        <v>42433</v>
      </c>
      <c r="HA96">
        <v>1</v>
      </c>
      <c r="HB96">
        <v>0</v>
      </c>
      <c r="HC96" s="2">
        <v>42433</v>
      </c>
      <c r="HD96">
        <v>0</v>
      </c>
      <c r="HE96">
        <v>0</v>
      </c>
      <c r="HF96" s="2">
        <v>42433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f t="shared" si="43"/>
        <v>1</v>
      </c>
      <c r="HT96">
        <v>0</v>
      </c>
      <c r="HU96">
        <v>0</v>
      </c>
      <c r="HV96">
        <v>1</v>
      </c>
      <c r="HX96">
        <v>1</v>
      </c>
      <c r="HY96" s="2">
        <v>42468</v>
      </c>
      <c r="ID96">
        <v>8</v>
      </c>
      <c r="IE96">
        <f t="shared" si="37"/>
        <v>1</v>
      </c>
      <c r="IF96">
        <f t="shared" si="38"/>
        <v>1</v>
      </c>
      <c r="IG96">
        <f t="shared" si="39"/>
        <v>1</v>
      </c>
      <c r="IH96">
        <f t="shared" si="40"/>
        <v>1</v>
      </c>
      <c r="II96">
        <v>1</v>
      </c>
      <c r="IJ96">
        <f t="shared" si="41"/>
        <v>1</v>
      </c>
      <c r="IK96">
        <f t="shared" si="42"/>
        <v>1</v>
      </c>
      <c r="IL96">
        <v>1</v>
      </c>
      <c r="IM96">
        <v>2</v>
      </c>
    </row>
    <row r="97" spans="1:247" x14ac:dyDescent="0.35">
      <c r="A97">
        <v>76</v>
      </c>
      <c r="B97">
        <v>2</v>
      </c>
      <c r="C97" s="9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23"/>
        <v>0</v>
      </c>
      <c r="M97">
        <v>1</v>
      </c>
      <c r="N97">
        <v>0</v>
      </c>
      <c r="O97">
        <v>1</v>
      </c>
      <c r="P97">
        <v>0</v>
      </c>
      <c r="Q97">
        <f t="shared" si="24"/>
        <v>1</v>
      </c>
      <c r="R97" s="8">
        <v>0</v>
      </c>
      <c r="S97" s="8">
        <v>0.30161229126780958</v>
      </c>
      <c r="T97">
        <v>0</v>
      </c>
      <c r="U97">
        <v>1</v>
      </c>
      <c r="V97">
        <v>0</v>
      </c>
      <c r="W97">
        <v>0</v>
      </c>
      <c r="X97" s="8">
        <v>0</v>
      </c>
      <c r="Y97">
        <v>1</v>
      </c>
      <c r="Z97" s="8">
        <v>147</v>
      </c>
      <c r="AA97" s="8">
        <v>43</v>
      </c>
      <c r="AB97" s="8">
        <v>96</v>
      </c>
      <c r="AC97">
        <v>0</v>
      </c>
      <c r="AD97" s="8">
        <v>2.0724637681159419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 s="8">
        <v>23</v>
      </c>
      <c r="AL97" s="8">
        <v>59</v>
      </c>
      <c r="AM97" s="6">
        <v>6.1</v>
      </c>
      <c r="AN97">
        <v>1</v>
      </c>
      <c r="AO97" s="8">
        <v>26</v>
      </c>
      <c r="AP97">
        <v>4</v>
      </c>
      <c r="AQ97">
        <v>1</v>
      </c>
      <c r="AR97">
        <v>0</v>
      </c>
      <c r="AS97">
        <v>0</v>
      </c>
      <c r="AT97">
        <v>1</v>
      </c>
      <c r="AU97">
        <v>0</v>
      </c>
      <c r="AV97" s="8">
        <v>3</v>
      </c>
      <c r="AW97">
        <v>0</v>
      </c>
      <c r="AX97">
        <v>0</v>
      </c>
      <c r="AY97">
        <v>1</v>
      </c>
      <c r="AZ97" s="8">
        <v>278</v>
      </c>
      <c r="BA97" s="8">
        <v>223</v>
      </c>
      <c r="BD97" s="2">
        <v>41505</v>
      </c>
      <c r="BE97" s="2">
        <v>41534</v>
      </c>
      <c r="BF97" s="8">
        <v>29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7</v>
      </c>
      <c r="BO97">
        <v>16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3</v>
      </c>
      <c r="CJ97">
        <v>1</v>
      </c>
      <c r="CK97">
        <v>1</v>
      </c>
      <c r="CL97">
        <v>1</v>
      </c>
      <c r="CM97">
        <v>1</v>
      </c>
      <c r="CN97" s="6">
        <v>2.2647977508820079</v>
      </c>
      <c r="CO97" s="8">
        <v>0</v>
      </c>
      <c r="CP97" s="8">
        <v>100</v>
      </c>
      <c r="CQ97" s="8">
        <v>0</v>
      </c>
      <c r="CR97" s="8">
        <v>23</v>
      </c>
      <c r="CS97">
        <v>1</v>
      </c>
      <c r="CT97" s="4">
        <v>0.15646258503401361</v>
      </c>
      <c r="CU97" s="8">
        <v>124</v>
      </c>
      <c r="CV97" s="8">
        <v>71</v>
      </c>
      <c r="CW97" s="8">
        <v>1</v>
      </c>
      <c r="CX97">
        <v>1</v>
      </c>
      <c r="CY97" s="2">
        <v>41634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f t="shared" si="25"/>
        <v>1</v>
      </c>
      <c r="EO97">
        <f t="shared" si="26"/>
        <v>0</v>
      </c>
      <c r="EP97">
        <f t="shared" si="27"/>
        <v>1</v>
      </c>
      <c r="EQ97">
        <f t="shared" si="28"/>
        <v>1</v>
      </c>
      <c r="ER97">
        <f t="shared" si="29"/>
        <v>0</v>
      </c>
      <c r="ES97">
        <f t="shared" si="30"/>
        <v>1</v>
      </c>
      <c r="ET97">
        <f t="shared" si="31"/>
        <v>0</v>
      </c>
      <c r="EU97">
        <f t="shared" si="32"/>
        <v>0</v>
      </c>
      <c r="EV97">
        <f t="shared" si="33"/>
        <v>1</v>
      </c>
      <c r="EW97">
        <f t="shared" si="34"/>
        <v>0</v>
      </c>
      <c r="EX97">
        <f t="shared" si="35"/>
        <v>0</v>
      </c>
      <c r="EY97" s="8">
        <v>1.788732394366197</v>
      </c>
      <c r="EZ97">
        <v>1</v>
      </c>
      <c r="FA97" s="2">
        <v>41643</v>
      </c>
      <c r="FB97">
        <v>1</v>
      </c>
      <c r="FC97">
        <v>1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1</v>
      </c>
      <c r="GZ97" s="2">
        <v>41536</v>
      </c>
      <c r="HA97">
        <v>2</v>
      </c>
      <c r="HB97">
        <v>0</v>
      </c>
      <c r="HD97">
        <v>0</v>
      </c>
      <c r="HE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</v>
      </c>
      <c r="HP97">
        <v>1.0202286719437121E-2</v>
      </c>
      <c r="HQ97">
        <v>0</v>
      </c>
      <c r="HR97">
        <f t="shared" si="43"/>
        <v>2</v>
      </c>
      <c r="HT97">
        <v>0</v>
      </c>
      <c r="HU97">
        <v>0</v>
      </c>
      <c r="HV97">
        <v>1</v>
      </c>
      <c r="HX97">
        <v>1</v>
      </c>
      <c r="HY97" s="2">
        <v>42076</v>
      </c>
      <c r="ID97">
        <v>2</v>
      </c>
      <c r="IE97">
        <f t="shared" si="37"/>
        <v>1</v>
      </c>
      <c r="IF97">
        <f t="shared" si="38"/>
        <v>1</v>
      </c>
      <c r="IG97">
        <f t="shared" si="39"/>
        <v>1</v>
      </c>
      <c r="IH97">
        <f t="shared" si="40"/>
        <v>1</v>
      </c>
      <c r="II97">
        <v>1</v>
      </c>
      <c r="IJ97">
        <f t="shared" si="41"/>
        <v>1</v>
      </c>
      <c r="IK97">
        <f t="shared" si="42"/>
        <v>1</v>
      </c>
      <c r="IL97">
        <v>1</v>
      </c>
      <c r="IM97">
        <v>2</v>
      </c>
    </row>
    <row r="98" spans="1:247" x14ac:dyDescent="0.35">
      <c r="A98">
        <v>82</v>
      </c>
      <c r="B98">
        <v>1</v>
      </c>
      <c r="C98" s="9">
        <v>4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f t="shared" si="23"/>
        <v>1</v>
      </c>
      <c r="M98">
        <v>1</v>
      </c>
      <c r="N98">
        <v>0</v>
      </c>
      <c r="O98">
        <v>1</v>
      </c>
      <c r="P98">
        <v>0</v>
      </c>
      <c r="Q98">
        <f t="shared" si="24"/>
        <v>1</v>
      </c>
      <c r="R98" s="8">
        <v>0</v>
      </c>
      <c r="S98" s="8">
        <v>4.3316488032431828E-2</v>
      </c>
      <c r="T98">
        <v>2</v>
      </c>
      <c r="U98">
        <v>0</v>
      </c>
      <c r="V98">
        <v>0</v>
      </c>
      <c r="W98">
        <v>1</v>
      </c>
      <c r="X98" s="8">
        <v>0.1196963133535487</v>
      </c>
      <c r="Y98">
        <v>0</v>
      </c>
      <c r="Z98" s="8">
        <v>135</v>
      </c>
      <c r="AA98" s="8">
        <v>68</v>
      </c>
      <c r="AB98" s="8">
        <v>98</v>
      </c>
      <c r="AC98">
        <v>0</v>
      </c>
      <c r="AD98" s="8">
        <v>1.8723404255319149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 s="8">
        <v>16</v>
      </c>
      <c r="AL98" s="8">
        <v>64</v>
      </c>
      <c r="AM98" s="6">
        <v>7.7</v>
      </c>
      <c r="AN98">
        <v>0</v>
      </c>
      <c r="AO98" s="8">
        <v>24</v>
      </c>
      <c r="AP98">
        <v>4</v>
      </c>
      <c r="AQ98">
        <v>1</v>
      </c>
      <c r="AR98">
        <v>0</v>
      </c>
      <c r="AS98">
        <v>0</v>
      </c>
      <c r="AT98">
        <v>1</v>
      </c>
      <c r="AU98">
        <v>0</v>
      </c>
      <c r="AV98" s="8">
        <v>3</v>
      </c>
      <c r="AW98">
        <v>0</v>
      </c>
      <c r="AX98">
        <v>0</v>
      </c>
      <c r="AY98">
        <v>1</v>
      </c>
      <c r="AZ98" s="8">
        <v>291</v>
      </c>
      <c r="BA98" s="8">
        <v>215</v>
      </c>
      <c r="BE98" s="2">
        <v>41928</v>
      </c>
      <c r="BF98" s="8"/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</v>
      </c>
      <c r="BO98">
        <v>16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1</v>
      </c>
      <c r="CI98">
        <v>3</v>
      </c>
      <c r="CJ98">
        <v>1</v>
      </c>
      <c r="CK98">
        <v>1</v>
      </c>
      <c r="CL98">
        <v>1</v>
      </c>
      <c r="CM98">
        <v>1</v>
      </c>
      <c r="CN98" s="6">
        <v>0.6</v>
      </c>
      <c r="CO98" s="8">
        <v>40</v>
      </c>
      <c r="CP98" s="8">
        <v>0</v>
      </c>
      <c r="CQ98" s="8">
        <v>60</v>
      </c>
      <c r="CR98" s="8">
        <v>63</v>
      </c>
      <c r="CS98">
        <v>0</v>
      </c>
      <c r="CT98" s="4">
        <v>0.46666666666666667</v>
      </c>
      <c r="CU98" s="8">
        <v>72</v>
      </c>
      <c r="CV98" s="8">
        <v>72.5</v>
      </c>
      <c r="CW98" s="8">
        <v>1</v>
      </c>
      <c r="CX98">
        <v>1</v>
      </c>
      <c r="CY98" s="2">
        <v>41930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f t="shared" si="25"/>
        <v>1</v>
      </c>
      <c r="EO98">
        <f t="shared" si="26"/>
        <v>0</v>
      </c>
      <c r="EP98">
        <f t="shared" si="27"/>
        <v>1</v>
      </c>
      <c r="EQ98">
        <f t="shared" si="28"/>
        <v>1</v>
      </c>
      <c r="ER98">
        <f t="shared" si="29"/>
        <v>0</v>
      </c>
      <c r="ES98">
        <f t="shared" si="30"/>
        <v>1</v>
      </c>
      <c r="ET98">
        <f t="shared" si="31"/>
        <v>1</v>
      </c>
      <c r="EU98">
        <f t="shared" si="32"/>
        <v>0</v>
      </c>
      <c r="EV98">
        <f t="shared" si="33"/>
        <v>1</v>
      </c>
      <c r="EW98">
        <f t="shared" si="34"/>
        <v>1</v>
      </c>
      <c r="EX98">
        <f t="shared" si="35"/>
        <v>1</v>
      </c>
      <c r="EY98" s="8">
        <v>1.876712328767123</v>
      </c>
      <c r="EZ98">
        <v>1</v>
      </c>
      <c r="FA98" s="2">
        <v>41934</v>
      </c>
      <c r="FB98">
        <v>0</v>
      </c>
      <c r="FC98">
        <v>1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1</v>
      </c>
      <c r="GZ98" s="2">
        <v>41943</v>
      </c>
      <c r="HA98">
        <v>1</v>
      </c>
      <c r="HB98">
        <v>0</v>
      </c>
      <c r="HD98">
        <v>0</v>
      </c>
      <c r="HE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f t="shared" si="43"/>
        <v>1</v>
      </c>
      <c r="HT98">
        <v>0</v>
      </c>
      <c r="HU98">
        <v>0</v>
      </c>
      <c r="HV98">
        <v>1</v>
      </c>
      <c r="HX98">
        <v>1</v>
      </c>
      <c r="HY98" s="2">
        <v>42035</v>
      </c>
      <c r="ID98">
        <v>15</v>
      </c>
      <c r="IE98">
        <f t="shared" si="37"/>
        <v>1</v>
      </c>
      <c r="IF98">
        <f t="shared" si="38"/>
        <v>1</v>
      </c>
      <c r="IG98">
        <f t="shared" si="39"/>
        <v>1</v>
      </c>
      <c r="IH98">
        <f t="shared" si="40"/>
        <v>1</v>
      </c>
      <c r="II98">
        <v>1</v>
      </c>
      <c r="IJ98">
        <f t="shared" si="41"/>
        <v>1</v>
      </c>
      <c r="IK98">
        <f t="shared" si="42"/>
        <v>1</v>
      </c>
      <c r="IL98">
        <v>1</v>
      </c>
      <c r="IM98">
        <v>2</v>
      </c>
    </row>
    <row r="99" spans="1:247" x14ac:dyDescent="0.35">
      <c r="A99">
        <v>66</v>
      </c>
      <c r="B99">
        <v>1</v>
      </c>
      <c r="C99" s="9">
        <v>2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23"/>
        <v>1</v>
      </c>
      <c r="M99">
        <v>0</v>
      </c>
      <c r="N99">
        <v>1</v>
      </c>
      <c r="O99">
        <v>0</v>
      </c>
      <c r="P99">
        <v>0</v>
      </c>
      <c r="Q99">
        <f t="shared" si="24"/>
        <v>1</v>
      </c>
      <c r="R99" s="8">
        <v>0</v>
      </c>
      <c r="S99" s="8">
        <v>0</v>
      </c>
      <c r="T99">
        <v>1</v>
      </c>
      <c r="U99">
        <v>0</v>
      </c>
      <c r="V99">
        <v>1</v>
      </c>
      <c r="W99">
        <v>0</v>
      </c>
      <c r="X99" s="8">
        <v>0.14757900161634149</v>
      </c>
      <c r="Y99">
        <v>0</v>
      </c>
      <c r="Z99" s="8">
        <v>110</v>
      </c>
      <c r="AA99" s="8">
        <v>46</v>
      </c>
      <c r="AB99" s="8">
        <v>98</v>
      </c>
      <c r="AC99">
        <v>0</v>
      </c>
      <c r="AD99" s="8">
        <v>1.828571428571429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8">
        <v>35.499999999999993</v>
      </c>
      <c r="AL99" s="8">
        <v>76</v>
      </c>
      <c r="AM99" s="6">
        <v>7.7021126875984942</v>
      </c>
      <c r="AN99">
        <v>0</v>
      </c>
      <c r="AO99" s="8">
        <v>70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 s="8">
        <v>3</v>
      </c>
      <c r="AW99">
        <v>0</v>
      </c>
      <c r="AX99">
        <v>0</v>
      </c>
      <c r="AY99">
        <v>1</v>
      </c>
      <c r="AZ99" s="8">
        <v>245</v>
      </c>
      <c r="BA99" s="8">
        <v>222.5</v>
      </c>
      <c r="BD99" s="2">
        <v>41607</v>
      </c>
      <c r="BE99" s="2">
        <v>41627</v>
      </c>
      <c r="BF99" s="8">
        <v>20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</v>
      </c>
      <c r="BO99">
        <v>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1</v>
      </c>
      <c r="CN99" s="6">
        <v>0.2</v>
      </c>
      <c r="CO99" s="8">
        <v>80</v>
      </c>
      <c r="CP99" s="8">
        <v>0</v>
      </c>
      <c r="CQ99" s="8">
        <v>20</v>
      </c>
      <c r="CR99" s="8">
        <v>69</v>
      </c>
      <c r="CS99">
        <v>0</v>
      </c>
      <c r="CT99" s="4">
        <v>0.62727272727272732</v>
      </c>
      <c r="CU99" s="8">
        <v>41</v>
      </c>
      <c r="CV99" s="8">
        <v>97</v>
      </c>
      <c r="CW99" s="8">
        <v>0</v>
      </c>
      <c r="CX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f t="shared" si="25"/>
        <v>0</v>
      </c>
      <c r="EO99">
        <f t="shared" si="26"/>
        <v>0</v>
      </c>
      <c r="EP99">
        <f t="shared" si="27"/>
        <v>0</v>
      </c>
      <c r="EQ99">
        <f t="shared" si="28"/>
        <v>0</v>
      </c>
      <c r="ER99">
        <f t="shared" si="29"/>
        <v>0</v>
      </c>
      <c r="ES99">
        <f t="shared" si="30"/>
        <v>0</v>
      </c>
      <c r="ET99">
        <f t="shared" si="31"/>
        <v>0</v>
      </c>
      <c r="EU99">
        <f t="shared" si="32"/>
        <v>0</v>
      </c>
      <c r="EV99">
        <f t="shared" si="33"/>
        <v>0</v>
      </c>
      <c r="EW99">
        <f t="shared" si="34"/>
        <v>0</v>
      </c>
      <c r="EX99">
        <f t="shared" si="35"/>
        <v>0</v>
      </c>
      <c r="EY99" s="8">
        <v>1.7536231884057969</v>
      </c>
      <c r="EZ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</v>
      </c>
      <c r="GZ99" s="2">
        <v>41899</v>
      </c>
      <c r="HA99">
        <v>2</v>
      </c>
      <c r="HB99">
        <v>0</v>
      </c>
      <c r="HD99">
        <v>0</v>
      </c>
      <c r="HE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f t="shared" si="43"/>
        <v>2</v>
      </c>
      <c r="HT99">
        <v>0</v>
      </c>
      <c r="HU99">
        <v>0</v>
      </c>
      <c r="HV99">
        <v>1</v>
      </c>
      <c r="HX99">
        <v>1</v>
      </c>
      <c r="HY99" s="2">
        <v>41914</v>
      </c>
      <c r="ID99">
        <v>272</v>
      </c>
      <c r="IE99">
        <f t="shared" si="37"/>
        <v>0</v>
      </c>
      <c r="IF99">
        <f t="shared" si="38"/>
        <v>0</v>
      </c>
      <c r="IG99">
        <f t="shared" si="39"/>
        <v>0</v>
      </c>
      <c r="IH99">
        <f t="shared" si="40"/>
        <v>1</v>
      </c>
      <c r="II99">
        <v>1</v>
      </c>
      <c r="IJ99">
        <f t="shared" si="41"/>
        <v>1</v>
      </c>
      <c r="IK99">
        <f t="shared" si="42"/>
        <v>1</v>
      </c>
      <c r="IL99">
        <v>1</v>
      </c>
      <c r="IM99">
        <v>2</v>
      </c>
    </row>
    <row r="100" spans="1:247" x14ac:dyDescent="0.35">
      <c r="A100">
        <v>61</v>
      </c>
      <c r="B100">
        <v>2</v>
      </c>
      <c r="C100" s="9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23"/>
        <v>0</v>
      </c>
      <c r="M100">
        <v>2</v>
      </c>
      <c r="N100">
        <v>0</v>
      </c>
      <c r="O100">
        <v>0</v>
      </c>
      <c r="P100">
        <v>1</v>
      </c>
      <c r="Q100">
        <f t="shared" si="24"/>
        <v>0</v>
      </c>
      <c r="R100" s="8">
        <v>10</v>
      </c>
      <c r="S100" s="8">
        <v>0.2128742757769348</v>
      </c>
      <c r="T100">
        <v>0</v>
      </c>
      <c r="U100">
        <v>1</v>
      </c>
      <c r="V100">
        <v>0</v>
      </c>
      <c r="W100">
        <v>0</v>
      </c>
      <c r="X100" s="8">
        <v>0</v>
      </c>
      <c r="Y100">
        <v>1</v>
      </c>
      <c r="Z100" s="8">
        <v>144</v>
      </c>
      <c r="AA100" s="8">
        <v>47</v>
      </c>
      <c r="AB100" s="8">
        <v>97</v>
      </c>
      <c r="AC100">
        <v>0</v>
      </c>
      <c r="AD100" s="8">
        <v>1.973154362416107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 s="8">
        <v>35</v>
      </c>
      <c r="AL100" s="8">
        <v>81</v>
      </c>
      <c r="AM100" s="6">
        <v>6</v>
      </c>
      <c r="AN100">
        <v>1</v>
      </c>
      <c r="AO100" s="8">
        <v>41</v>
      </c>
      <c r="AP100">
        <v>3</v>
      </c>
      <c r="AQ100">
        <v>1</v>
      </c>
      <c r="AR100">
        <v>0</v>
      </c>
      <c r="AS100">
        <v>1</v>
      </c>
      <c r="AT100">
        <v>0</v>
      </c>
      <c r="AU100">
        <v>0</v>
      </c>
      <c r="AV100" s="8">
        <v>1</v>
      </c>
      <c r="AW100">
        <v>1</v>
      </c>
      <c r="AX100">
        <v>0</v>
      </c>
      <c r="AY100">
        <v>0</v>
      </c>
      <c r="AZ100" s="8">
        <v>217</v>
      </c>
      <c r="BA100" s="8">
        <v>217</v>
      </c>
      <c r="BD100" s="2">
        <v>41863</v>
      </c>
      <c r="BE100" s="2">
        <v>41892</v>
      </c>
      <c r="BF100" s="8">
        <v>29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7</v>
      </c>
      <c r="BO100">
        <v>16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2</v>
      </c>
      <c r="CJ100">
        <v>0</v>
      </c>
      <c r="CK100">
        <v>1</v>
      </c>
      <c r="CL100">
        <v>0</v>
      </c>
      <c r="CM100">
        <v>1</v>
      </c>
      <c r="CN100" s="6">
        <v>6.2</v>
      </c>
      <c r="CO100" s="8">
        <v>0</v>
      </c>
      <c r="CP100" s="8">
        <v>100</v>
      </c>
      <c r="CQ100" s="8">
        <v>0</v>
      </c>
      <c r="CR100" s="8">
        <v>57</v>
      </c>
      <c r="CS100">
        <v>0</v>
      </c>
      <c r="CT100" s="4">
        <v>0.39583333333333331</v>
      </c>
      <c r="CU100" s="8">
        <v>87</v>
      </c>
      <c r="CV100" s="8">
        <v>61</v>
      </c>
      <c r="CW100" s="8">
        <v>1</v>
      </c>
      <c r="CX100">
        <v>1</v>
      </c>
      <c r="CY100" s="2">
        <v>41894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1</v>
      </c>
      <c r="DL100">
        <v>0</v>
      </c>
      <c r="DM100">
        <v>1</v>
      </c>
      <c r="DN100">
        <v>0</v>
      </c>
      <c r="DO100">
        <v>0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1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f t="shared" si="25"/>
        <v>1</v>
      </c>
      <c r="EO100">
        <f t="shared" si="26"/>
        <v>0</v>
      </c>
      <c r="EP100">
        <f t="shared" si="27"/>
        <v>1</v>
      </c>
      <c r="EQ100">
        <f t="shared" si="28"/>
        <v>1</v>
      </c>
      <c r="ER100">
        <f t="shared" si="29"/>
        <v>0</v>
      </c>
      <c r="ES100">
        <f t="shared" si="30"/>
        <v>1</v>
      </c>
      <c r="ET100">
        <f t="shared" si="31"/>
        <v>1</v>
      </c>
      <c r="EU100">
        <f t="shared" si="32"/>
        <v>1</v>
      </c>
      <c r="EV100">
        <f t="shared" si="33"/>
        <v>1</v>
      </c>
      <c r="EW100">
        <f t="shared" si="34"/>
        <v>1</v>
      </c>
      <c r="EX100">
        <f t="shared" si="35"/>
        <v>1</v>
      </c>
      <c r="EY100" s="8">
        <v>1.904109589041096</v>
      </c>
      <c r="EZ100">
        <v>1</v>
      </c>
      <c r="FA100" s="2">
        <v>41899</v>
      </c>
      <c r="FB100">
        <v>0</v>
      </c>
      <c r="FC100">
        <v>1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1</v>
      </c>
      <c r="GZ100" s="2">
        <v>41904</v>
      </c>
      <c r="HA100">
        <v>2</v>
      </c>
      <c r="HB100">
        <v>0</v>
      </c>
      <c r="HD100">
        <v>0</v>
      </c>
      <c r="HE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f t="shared" si="43"/>
        <v>2</v>
      </c>
      <c r="HT100">
        <v>0</v>
      </c>
      <c r="HU100">
        <v>0</v>
      </c>
      <c r="HV100">
        <v>1</v>
      </c>
      <c r="HX100">
        <v>1</v>
      </c>
      <c r="HY100" s="2">
        <v>41911</v>
      </c>
      <c r="ID100">
        <v>12</v>
      </c>
      <c r="IE100">
        <f t="shared" si="37"/>
        <v>1</v>
      </c>
      <c r="IF100">
        <f t="shared" si="38"/>
        <v>1</v>
      </c>
      <c r="IG100">
        <f t="shared" si="39"/>
        <v>1</v>
      </c>
      <c r="IH100">
        <f t="shared" si="40"/>
        <v>1</v>
      </c>
      <c r="II100">
        <v>1</v>
      </c>
      <c r="IJ100">
        <f t="shared" si="41"/>
        <v>1</v>
      </c>
      <c r="IK100">
        <f t="shared" si="42"/>
        <v>1</v>
      </c>
      <c r="IL100">
        <v>1</v>
      </c>
      <c r="IM100">
        <v>2</v>
      </c>
    </row>
    <row r="101" spans="1:247" x14ac:dyDescent="0.35">
      <c r="A101">
        <v>61</v>
      </c>
      <c r="B101">
        <v>1</v>
      </c>
      <c r="C101" s="9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23"/>
        <v>0</v>
      </c>
      <c r="M101">
        <v>2</v>
      </c>
      <c r="N101">
        <v>0</v>
      </c>
      <c r="O101">
        <v>0</v>
      </c>
      <c r="P101">
        <v>1</v>
      </c>
      <c r="Q101">
        <f t="shared" si="24"/>
        <v>0</v>
      </c>
      <c r="R101" s="8">
        <v>0.23080352849636751</v>
      </c>
      <c r="S101" s="8">
        <v>0.10876193111080371</v>
      </c>
      <c r="T101">
        <v>2</v>
      </c>
      <c r="U101">
        <v>0</v>
      </c>
      <c r="V101">
        <v>0</v>
      </c>
      <c r="W101">
        <v>1</v>
      </c>
      <c r="X101" s="8">
        <v>0.18306023639376059</v>
      </c>
      <c r="Y101">
        <v>0</v>
      </c>
      <c r="Z101" s="8">
        <v>100</v>
      </c>
      <c r="AA101" s="8">
        <v>60</v>
      </c>
      <c r="AB101" s="8">
        <v>98</v>
      </c>
      <c r="AC101">
        <v>1</v>
      </c>
      <c r="AD101" s="8">
        <v>1.9407407407407411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 s="8">
        <v>20</v>
      </c>
      <c r="AL101" s="8">
        <v>54</v>
      </c>
      <c r="AM101" s="6">
        <v>6.9</v>
      </c>
      <c r="AN101">
        <v>1</v>
      </c>
      <c r="AO101" s="8">
        <v>78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 s="8">
        <v>2</v>
      </c>
      <c r="AW101">
        <v>0</v>
      </c>
      <c r="AX101">
        <v>1</v>
      </c>
      <c r="AY101">
        <v>0</v>
      </c>
      <c r="AZ101" s="8">
        <v>152</v>
      </c>
      <c r="BA101" s="8">
        <v>0</v>
      </c>
      <c r="BB101" t="s">
        <v>220</v>
      </c>
      <c r="BE101" s="2">
        <v>41639</v>
      </c>
      <c r="BF101" s="8"/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5</v>
      </c>
      <c r="BO101">
        <v>15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2</v>
      </c>
      <c r="CJ101">
        <v>0</v>
      </c>
      <c r="CK101">
        <v>1</v>
      </c>
      <c r="CL101">
        <v>0</v>
      </c>
      <c r="CM101">
        <v>1</v>
      </c>
      <c r="CN101" s="6">
        <v>2.1306684672949809</v>
      </c>
      <c r="CO101" s="8">
        <v>0</v>
      </c>
      <c r="CP101" s="8">
        <v>100</v>
      </c>
      <c r="CQ101" s="8">
        <v>0</v>
      </c>
      <c r="CR101" s="8">
        <v>59</v>
      </c>
      <c r="CS101">
        <v>0</v>
      </c>
      <c r="CT101" s="4">
        <v>0.59</v>
      </c>
      <c r="CU101" s="8">
        <v>41</v>
      </c>
      <c r="CV101" s="8">
        <v>37.5</v>
      </c>
      <c r="CW101" s="8">
        <v>1</v>
      </c>
      <c r="CX101">
        <v>1</v>
      </c>
      <c r="CY101" s="2">
        <v>41643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1</v>
      </c>
      <c r="EN101">
        <f t="shared" si="25"/>
        <v>0</v>
      </c>
      <c r="EO101">
        <f t="shared" si="26"/>
        <v>0</v>
      </c>
      <c r="EP101">
        <f t="shared" si="27"/>
        <v>0</v>
      </c>
      <c r="EQ101">
        <f t="shared" si="28"/>
        <v>0</v>
      </c>
      <c r="ER101">
        <f t="shared" si="29"/>
        <v>0</v>
      </c>
      <c r="ES101">
        <f t="shared" si="30"/>
        <v>1</v>
      </c>
      <c r="ET101">
        <f t="shared" si="31"/>
        <v>0</v>
      </c>
      <c r="EU101">
        <f t="shared" si="32"/>
        <v>0</v>
      </c>
      <c r="EV101">
        <f t="shared" si="33"/>
        <v>1</v>
      </c>
      <c r="EW101">
        <f t="shared" si="34"/>
        <v>0</v>
      </c>
      <c r="EX101">
        <f t="shared" si="35"/>
        <v>0</v>
      </c>
      <c r="EY101" s="8">
        <v>1.986666666666667</v>
      </c>
      <c r="EZ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</v>
      </c>
      <c r="GZ101" s="2">
        <v>41658</v>
      </c>
      <c r="HA101">
        <v>6</v>
      </c>
      <c r="HB101">
        <v>1</v>
      </c>
      <c r="HC101" s="2">
        <v>41812</v>
      </c>
      <c r="HD101">
        <v>8</v>
      </c>
      <c r="HE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f>HD101</f>
        <v>8</v>
      </c>
      <c r="HT101">
        <v>0</v>
      </c>
      <c r="HU101">
        <v>0</v>
      </c>
      <c r="HV101">
        <v>1</v>
      </c>
      <c r="HX101">
        <v>1</v>
      </c>
      <c r="HY101" s="2">
        <v>41855</v>
      </c>
      <c r="ID101">
        <v>19</v>
      </c>
      <c r="IE101">
        <f t="shared" si="37"/>
        <v>1</v>
      </c>
      <c r="IF101">
        <f t="shared" si="38"/>
        <v>1</v>
      </c>
      <c r="IG101">
        <f t="shared" si="39"/>
        <v>1</v>
      </c>
      <c r="IH101">
        <f t="shared" si="40"/>
        <v>1</v>
      </c>
      <c r="II101">
        <v>1</v>
      </c>
      <c r="IJ101">
        <f t="shared" si="41"/>
        <v>1</v>
      </c>
      <c r="IK101">
        <f t="shared" si="42"/>
        <v>1</v>
      </c>
      <c r="IL101">
        <v>1</v>
      </c>
      <c r="IM101">
        <v>3</v>
      </c>
    </row>
    <row r="102" spans="1:247" x14ac:dyDescent="0.35">
      <c r="A102">
        <v>61</v>
      </c>
      <c r="B102">
        <v>1</v>
      </c>
      <c r="C102" s="9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23"/>
        <v>0</v>
      </c>
      <c r="M102">
        <v>2</v>
      </c>
      <c r="N102">
        <v>0</v>
      </c>
      <c r="O102">
        <v>0</v>
      </c>
      <c r="P102">
        <v>1</v>
      </c>
      <c r="Q102">
        <f t="shared" si="24"/>
        <v>0</v>
      </c>
      <c r="R102" s="8">
        <v>9.4376720408965789E-2</v>
      </c>
      <c r="S102" s="8">
        <v>2.0821765685730149E-2</v>
      </c>
      <c r="T102">
        <v>2</v>
      </c>
      <c r="U102">
        <v>0</v>
      </c>
      <c r="V102">
        <v>0</v>
      </c>
      <c r="W102">
        <v>1</v>
      </c>
      <c r="X102" s="8">
        <v>0.202425680857171</v>
      </c>
      <c r="Y102">
        <v>0</v>
      </c>
      <c r="Z102" s="8">
        <v>100</v>
      </c>
      <c r="AA102" s="8">
        <v>60</v>
      </c>
      <c r="AB102" s="8">
        <v>98</v>
      </c>
      <c r="AC102">
        <v>1</v>
      </c>
      <c r="AD102" s="8">
        <v>1.916666666666667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 s="8">
        <v>20</v>
      </c>
      <c r="AL102" s="8">
        <v>54</v>
      </c>
      <c r="AM102" s="6">
        <v>6.9</v>
      </c>
      <c r="AN102">
        <v>1</v>
      </c>
      <c r="AO102" s="8">
        <v>78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 s="8">
        <v>2</v>
      </c>
      <c r="AW102">
        <v>0</v>
      </c>
      <c r="AX102">
        <v>1</v>
      </c>
      <c r="AY102">
        <v>0</v>
      </c>
      <c r="AZ102" s="8">
        <v>145.5</v>
      </c>
      <c r="BA102" s="8">
        <v>0</v>
      </c>
      <c r="BB102" t="s">
        <v>220</v>
      </c>
      <c r="BE102" s="2">
        <v>41639</v>
      </c>
      <c r="BF102" s="8"/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7</v>
      </c>
      <c r="BO102">
        <v>11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2</v>
      </c>
      <c r="CJ102">
        <v>0</v>
      </c>
      <c r="CK102">
        <v>1</v>
      </c>
      <c r="CL102">
        <v>0</v>
      </c>
      <c r="CM102">
        <v>0</v>
      </c>
      <c r="CN102" s="6">
        <v>0.2</v>
      </c>
      <c r="CO102" s="8">
        <v>80</v>
      </c>
      <c r="CP102" s="8">
        <v>0</v>
      </c>
      <c r="CQ102" s="8">
        <v>20</v>
      </c>
      <c r="CR102" s="8">
        <v>59.5</v>
      </c>
      <c r="CS102">
        <v>0</v>
      </c>
      <c r="CT102" s="4">
        <v>0.59499999999999997</v>
      </c>
      <c r="CU102" s="8">
        <v>40.5</v>
      </c>
      <c r="CV102" s="8">
        <v>58.101875246259837</v>
      </c>
      <c r="CW102" s="8">
        <v>1</v>
      </c>
      <c r="CX102">
        <v>1</v>
      </c>
      <c r="CY102" s="2">
        <v>41643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f t="shared" si="25"/>
        <v>1</v>
      </c>
      <c r="EO102">
        <f t="shared" si="26"/>
        <v>1</v>
      </c>
      <c r="EP102">
        <f t="shared" si="27"/>
        <v>0</v>
      </c>
      <c r="EQ102">
        <f t="shared" si="28"/>
        <v>0</v>
      </c>
      <c r="ER102">
        <f t="shared" si="29"/>
        <v>0</v>
      </c>
      <c r="ES102">
        <f t="shared" si="30"/>
        <v>1</v>
      </c>
      <c r="ET102">
        <f t="shared" si="31"/>
        <v>0</v>
      </c>
      <c r="EU102">
        <f t="shared" si="32"/>
        <v>0</v>
      </c>
      <c r="EV102">
        <f t="shared" si="33"/>
        <v>1</v>
      </c>
      <c r="EW102">
        <f t="shared" si="34"/>
        <v>0</v>
      </c>
      <c r="EX102">
        <f t="shared" si="35"/>
        <v>0</v>
      </c>
      <c r="EY102" s="8">
        <v>1.8266666666666671</v>
      </c>
      <c r="EZ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</v>
      </c>
      <c r="GZ102" s="2">
        <v>41677</v>
      </c>
      <c r="HA102">
        <v>1</v>
      </c>
      <c r="HB102">
        <v>1</v>
      </c>
      <c r="HC102" s="2">
        <v>41721</v>
      </c>
      <c r="HD102">
        <v>1</v>
      </c>
      <c r="HE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f>HD102</f>
        <v>1</v>
      </c>
      <c r="HS102" t="s">
        <v>297</v>
      </c>
      <c r="HT102">
        <v>0</v>
      </c>
      <c r="HU102">
        <v>0</v>
      </c>
      <c r="HV102">
        <v>1</v>
      </c>
      <c r="HX102">
        <v>1</v>
      </c>
      <c r="HY102" s="2">
        <v>41855</v>
      </c>
      <c r="ID102">
        <v>38</v>
      </c>
      <c r="IE102">
        <f t="shared" si="37"/>
        <v>0</v>
      </c>
      <c r="IF102">
        <f t="shared" si="38"/>
        <v>1</v>
      </c>
      <c r="IG102">
        <f t="shared" si="39"/>
        <v>1</v>
      </c>
      <c r="IH102">
        <f t="shared" si="40"/>
        <v>1</v>
      </c>
      <c r="II102">
        <v>1</v>
      </c>
      <c r="IJ102">
        <f t="shared" si="41"/>
        <v>1</v>
      </c>
      <c r="IK102">
        <f t="shared" si="42"/>
        <v>1</v>
      </c>
      <c r="IL102">
        <v>1</v>
      </c>
      <c r="IM102">
        <v>2</v>
      </c>
    </row>
    <row r="103" spans="1:247" x14ac:dyDescent="0.35">
      <c r="A103">
        <v>61</v>
      </c>
      <c r="B103">
        <v>2</v>
      </c>
      <c r="C103" s="9">
        <v>2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 t="shared" si="23"/>
        <v>1</v>
      </c>
      <c r="M103">
        <v>0</v>
      </c>
      <c r="N103">
        <v>1</v>
      </c>
      <c r="O103">
        <v>0</v>
      </c>
      <c r="P103">
        <v>0</v>
      </c>
      <c r="Q103">
        <f t="shared" si="24"/>
        <v>1</v>
      </c>
      <c r="R103" s="8">
        <v>0</v>
      </c>
      <c r="S103" s="8">
        <v>0</v>
      </c>
      <c r="T103">
        <v>0</v>
      </c>
      <c r="U103">
        <v>1</v>
      </c>
      <c r="V103">
        <v>0</v>
      </c>
      <c r="W103">
        <v>0</v>
      </c>
      <c r="X103" s="8">
        <v>0</v>
      </c>
      <c r="Y103">
        <v>0</v>
      </c>
      <c r="Z103" s="8">
        <v>118</v>
      </c>
      <c r="AA103" s="8">
        <v>57</v>
      </c>
      <c r="AB103" s="8">
        <v>100</v>
      </c>
      <c r="AC103">
        <v>0</v>
      </c>
      <c r="AD103" s="8">
        <v>1.916083916083916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8">
        <v>42.5</v>
      </c>
      <c r="AL103" s="8">
        <v>71</v>
      </c>
      <c r="AM103" s="6">
        <v>7.3</v>
      </c>
      <c r="AN103">
        <v>0</v>
      </c>
      <c r="AO103" s="8">
        <v>64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 s="8">
        <v>3</v>
      </c>
      <c r="AW103">
        <v>0</v>
      </c>
      <c r="AX103">
        <v>0</v>
      </c>
      <c r="AY103">
        <v>1</v>
      </c>
      <c r="AZ103" s="8">
        <v>293</v>
      </c>
      <c r="BA103" s="8">
        <v>293</v>
      </c>
      <c r="BB103" t="s">
        <v>220</v>
      </c>
      <c r="BD103" s="2">
        <v>41606</v>
      </c>
      <c r="BE103" s="2">
        <v>41627</v>
      </c>
      <c r="BF103" s="8">
        <v>21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6</v>
      </c>
      <c r="BO103">
        <v>2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 s="6">
        <v>25</v>
      </c>
      <c r="CO103" s="8">
        <v>0</v>
      </c>
      <c r="CP103" s="8">
        <v>0</v>
      </c>
      <c r="CQ103" s="8">
        <v>100</v>
      </c>
      <c r="CR103" s="8">
        <v>77.499999999999986</v>
      </c>
      <c r="CS103">
        <v>0</v>
      </c>
      <c r="CT103" s="4">
        <v>0.65677966101694907</v>
      </c>
      <c r="CU103" s="8">
        <v>40.500000000000014</v>
      </c>
      <c r="CV103" s="8">
        <v>80</v>
      </c>
      <c r="CW103" s="8">
        <v>1</v>
      </c>
      <c r="CX103">
        <v>1</v>
      </c>
      <c r="CY103" s="2">
        <v>41649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1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f t="shared" si="25"/>
        <v>1</v>
      </c>
      <c r="EO103">
        <f t="shared" si="26"/>
        <v>0</v>
      </c>
      <c r="EP103">
        <f t="shared" si="27"/>
        <v>1</v>
      </c>
      <c r="EQ103">
        <f t="shared" si="28"/>
        <v>0</v>
      </c>
      <c r="ER103">
        <f t="shared" si="29"/>
        <v>0</v>
      </c>
      <c r="ES103">
        <f t="shared" si="30"/>
        <v>1</v>
      </c>
      <c r="ET103">
        <f t="shared" si="31"/>
        <v>1</v>
      </c>
      <c r="EU103">
        <f t="shared" si="32"/>
        <v>1</v>
      </c>
      <c r="EV103">
        <f t="shared" si="33"/>
        <v>0</v>
      </c>
      <c r="EW103">
        <f t="shared" si="34"/>
        <v>0</v>
      </c>
      <c r="EX103">
        <f t="shared" si="35"/>
        <v>1</v>
      </c>
      <c r="EY103" s="8">
        <v>1.944444444444444</v>
      </c>
      <c r="EZ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1</v>
      </c>
      <c r="GY103">
        <v>1</v>
      </c>
      <c r="GZ103" s="2">
        <v>41734</v>
      </c>
      <c r="HA103">
        <v>6</v>
      </c>
      <c r="HB103">
        <v>0</v>
      </c>
      <c r="HD103">
        <v>0</v>
      </c>
      <c r="HE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f>HA103</f>
        <v>6</v>
      </c>
      <c r="HT103">
        <v>0</v>
      </c>
      <c r="HU103">
        <v>0</v>
      </c>
      <c r="HV103">
        <v>1</v>
      </c>
      <c r="HX103">
        <v>1</v>
      </c>
      <c r="HY103" s="2">
        <v>41748</v>
      </c>
      <c r="ID103">
        <v>107</v>
      </c>
      <c r="IE103">
        <f t="shared" si="37"/>
        <v>0</v>
      </c>
      <c r="IF103">
        <f t="shared" si="38"/>
        <v>0</v>
      </c>
      <c r="IG103">
        <f t="shared" si="39"/>
        <v>1</v>
      </c>
      <c r="IH103">
        <f t="shared" si="40"/>
        <v>1</v>
      </c>
      <c r="II103">
        <v>1</v>
      </c>
      <c r="IJ103">
        <f t="shared" si="41"/>
        <v>1</v>
      </c>
      <c r="IK103">
        <f t="shared" si="42"/>
        <v>1</v>
      </c>
      <c r="IL103">
        <v>1</v>
      </c>
      <c r="IM103">
        <v>3</v>
      </c>
    </row>
    <row r="104" spans="1:247" x14ac:dyDescent="0.35">
      <c r="A104">
        <v>78</v>
      </c>
      <c r="B104">
        <v>2</v>
      </c>
      <c r="C104" s="9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f t="shared" si="23"/>
        <v>0</v>
      </c>
      <c r="M104">
        <v>2</v>
      </c>
      <c r="N104">
        <v>0</v>
      </c>
      <c r="O104">
        <v>0</v>
      </c>
      <c r="P104">
        <v>1</v>
      </c>
      <c r="Q104">
        <f t="shared" si="24"/>
        <v>0</v>
      </c>
      <c r="R104" s="8">
        <v>15</v>
      </c>
      <c r="S104" s="8">
        <v>9.4723132178237371E-2</v>
      </c>
      <c r="T104">
        <v>0</v>
      </c>
      <c r="U104">
        <v>1</v>
      </c>
      <c r="V104">
        <v>0</v>
      </c>
      <c r="W104">
        <v>0</v>
      </c>
      <c r="X104" s="8">
        <v>0</v>
      </c>
      <c r="Y104">
        <v>0</v>
      </c>
      <c r="Z104" s="8">
        <v>130</v>
      </c>
      <c r="AA104" s="8">
        <v>55</v>
      </c>
      <c r="AB104" s="8">
        <v>95</v>
      </c>
      <c r="AC104">
        <v>0</v>
      </c>
      <c r="AD104" s="8">
        <v>2.0389610389610389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 s="8">
        <v>35.929764134100687</v>
      </c>
      <c r="AL104" s="8">
        <v>71</v>
      </c>
      <c r="AM104" s="6">
        <v>7.3</v>
      </c>
      <c r="AN104">
        <v>0</v>
      </c>
      <c r="AO104" s="8">
        <v>7</v>
      </c>
      <c r="AP104">
        <v>5</v>
      </c>
      <c r="AQ104">
        <v>1</v>
      </c>
      <c r="AR104">
        <v>0</v>
      </c>
      <c r="AS104">
        <v>0</v>
      </c>
      <c r="AT104">
        <v>0</v>
      </c>
      <c r="AU104">
        <v>1</v>
      </c>
      <c r="AV104" s="8">
        <v>2</v>
      </c>
      <c r="AW104">
        <v>0</v>
      </c>
      <c r="AX104">
        <v>1</v>
      </c>
      <c r="AY104">
        <v>0</v>
      </c>
      <c r="AZ104" s="8">
        <v>335</v>
      </c>
      <c r="BA104" s="8">
        <v>0</v>
      </c>
      <c r="BB104" t="s">
        <v>262</v>
      </c>
      <c r="BD104" s="2">
        <v>41404</v>
      </c>
      <c r="BE104" s="2">
        <v>41446</v>
      </c>
      <c r="BF104" s="8">
        <v>42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5</v>
      </c>
      <c r="BO104">
        <v>11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3</v>
      </c>
      <c r="CJ104">
        <v>1</v>
      </c>
      <c r="CK104">
        <v>1</v>
      </c>
      <c r="CL104">
        <v>1</v>
      </c>
      <c r="CM104">
        <v>0</v>
      </c>
      <c r="CN104" s="6">
        <v>0.1</v>
      </c>
      <c r="CO104" s="8">
        <v>100</v>
      </c>
      <c r="CP104" s="8">
        <v>0</v>
      </c>
      <c r="CQ104" s="8">
        <v>0</v>
      </c>
      <c r="CR104" s="8">
        <v>54.5</v>
      </c>
      <c r="CS104">
        <v>0</v>
      </c>
      <c r="CT104" s="4">
        <v>0.41923076923076924</v>
      </c>
      <c r="CU104" s="8">
        <v>75.5</v>
      </c>
      <c r="CV104" s="8">
        <v>55.499999999999993</v>
      </c>
      <c r="CW104" s="8">
        <v>1</v>
      </c>
      <c r="CX104">
        <v>1</v>
      </c>
      <c r="CY104" s="2">
        <v>41461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f t="shared" si="25"/>
        <v>0</v>
      </c>
      <c r="EO104">
        <f t="shared" si="26"/>
        <v>0</v>
      </c>
      <c r="EP104">
        <f t="shared" si="27"/>
        <v>0</v>
      </c>
      <c r="EQ104">
        <f t="shared" si="28"/>
        <v>0</v>
      </c>
      <c r="ER104">
        <f t="shared" si="29"/>
        <v>0</v>
      </c>
      <c r="ES104">
        <f t="shared" si="30"/>
        <v>1</v>
      </c>
      <c r="ET104">
        <f t="shared" si="31"/>
        <v>0</v>
      </c>
      <c r="EU104">
        <f t="shared" si="32"/>
        <v>0</v>
      </c>
      <c r="EV104">
        <f t="shared" si="33"/>
        <v>1</v>
      </c>
      <c r="EW104">
        <f t="shared" si="34"/>
        <v>0</v>
      </c>
      <c r="EX104">
        <f t="shared" si="35"/>
        <v>0</v>
      </c>
      <c r="EY104" s="8">
        <v>1.328767123287671</v>
      </c>
      <c r="EZ104">
        <v>1</v>
      </c>
      <c r="FA104" s="2">
        <v>41490</v>
      </c>
      <c r="FB104">
        <v>0</v>
      </c>
      <c r="FC104">
        <v>1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</v>
      </c>
      <c r="GZ104" s="2">
        <v>41509</v>
      </c>
      <c r="HA104">
        <v>6</v>
      </c>
      <c r="HB104">
        <v>0</v>
      </c>
      <c r="HD104">
        <v>0</v>
      </c>
      <c r="HE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f>HA104</f>
        <v>6</v>
      </c>
      <c r="HS104" t="s">
        <v>287</v>
      </c>
      <c r="HT104">
        <v>0</v>
      </c>
      <c r="HU104">
        <v>0</v>
      </c>
      <c r="HV104">
        <v>1</v>
      </c>
      <c r="HX104">
        <v>1</v>
      </c>
      <c r="HY104" s="2">
        <v>41513</v>
      </c>
      <c r="ID104">
        <v>63</v>
      </c>
      <c r="IE104">
        <f t="shared" si="37"/>
        <v>0</v>
      </c>
      <c r="IF104">
        <f t="shared" si="38"/>
        <v>1</v>
      </c>
      <c r="IG104">
        <f t="shared" si="39"/>
        <v>1</v>
      </c>
      <c r="IH104">
        <f t="shared" si="40"/>
        <v>1</v>
      </c>
      <c r="II104">
        <v>1</v>
      </c>
      <c r="IJ104">
        <f t="shared" si="41"/>
        <v>1</v>
      </c>
      <c r="IK104">
        <f t="shared" si="42"/>
        <v>1</v>
      </c>
      <c r="IL104">
        <v>1</v>
      </c>
      <c r="IM104">
        <v>3</v>
      </c>
    </row>
    <row r="105" spans="1:247" x14ac:dyDescent="0.35">
      <c r="A105">
        <v>64</v>
      </c>
      <c r="B105">
        <v>1</v>
      </c>
      <c r="C105" s="9">
        <v>2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f t="shared" si="23"/>
        <v>1</v>
      </c>
      <c r="M105">
        <v>1</v>
      </c>
      <c r="N105">
        <v>0</v>
      </c>
      <c r="O105">
        <v>1</v>
      </c>
      <c r="P105">
        <v>0</v>
      </c>
      <c r="Q105">
        <f t="shared" si="24"/>
        <v>1</v>
      </c>
      <c r="R105" s="8">
        <v>0</v>
      </c>
      <c r="S105" s="8">
        <v>6.8029047323380942E-2</v>
      </c>
      <c r="T105">
        <v>0</v>
      </c>
      <c r="U105">
        <v>1</v>
      </c>
      <c r="V105">
        <v>0</v>
      </c>
      <c r="W105">
        <v>0</v>
      </c>
      <c r="X105" s="8">
        <v>0</v>
      </c>
      <c r="Y105">
        <v>1</v>
      </c>
      <c r="Z105" s="8">
        <v>145</v>
      </c>
      <c r="AA105" s="8">
        <v>70</v>
      </c>
      <c r="AB105" s="8">
        <v>94</v>
      </c>
      <c r="AC105">
        <v>0</v>
      </c>
      <c r="AD105" s="8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8">
        <v>42</v>
      </c>
      <c r="AL105" s="8">
        <v>68</v>
      </c>
      <c r="AM105" s="6">
        <v>6.2</v>
      </c>
      <c r="AN105">
        <v>1</v>
      </c>
      <c r="AO105" s="8">
        <v>45</v>
      </c>
      <c r="AP105">
        <v>2</v>
      </c>
      <c r="AQ105">
        <v>1</v>
      </c>
      <c r="AR105">
        <v>1</v>
      </c>
      <c r="AS105">
        <v>0</v>
      </c>
      <c r="AT105">
        <v>0</v>
      </c>
      <c r="AU105">
        <v>0</v>
      </c>
      <c r="AV105" s="8">
        <v>3</v>
      </c>
      <c r="AW105">
        <v>0</v>
      </c>
      <c r="AX105">
        <v>0</v>
      </c>
      <c r="AY105">
        <v>1</v>
      </c>
      <c r="AZ105" s="8">
        <v>126</v>
      </c>
      <c r="BA105" s="8">
        <v>126</v>
      </c>
      <c r="BD105" s="2">
        <v>41501</v>
      </c>
      <c r="BE105" s="2">
        <v>41528</v>
      </c>
      <c r="BF105" s="8">
        <v>27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7</v>
      </c>
      <c r="BO105">
        <v>8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1</v>
      </c>
      <c r="CN105" s="6">
        <v>0.84478773416866482</v>
      </c>
      <c r="CO105" s="8">
        <v>50</v>
      </c>
      <c r="CP105" s="8">
        <v>0</v>
      </c>
      <c r="CQ105" s="8">
        <v>50</v>
      </c>
      <c r="CR105" s="8">
        <v>62</v>
      </c>
      <c r="CS105">
        <v>0</v>
      </c>
      <c r="CT105" s="4">
        <v>0.42758620689655175</v>
      </c>
      <c r="CU105" s="8">
        <v>83</v>
      </c>
      <c r="CV105" s="8">
        <v>50</v>
      </c>
      <c r="CW105" s="8">
        <v>1</v>
      </c>
      <c r="CX105">
        <v>1</v>
      </c>
      <c r="CY105" s="2">
        <v>41739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1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f t="shared" si="25"/>
        <v>1</v>
      </c>
      <c r="EO105">
        <f t="shared" si="26"/>
        <v>0</v>
      </c>
      <c r="EP105">
        <f t="shared" si="27"/>
        <v>1</v>
      </c>
      <c r="EQ105">
        <f t="shared" si="28"/>
        <v>0</v>
      </c>
      <c r="ER105">
        <f t="shared" si="29"/>
        <v>0</v>
      </c>
      <c r="ES105">
        <f t="shared" si="30"/>
        <v>1</v>
      </c>
      <c r="ET105">
        <f t="shared" si="31"/>
        <v>1</v>
      </c>
      <c r="EU105">
        <f t="shared" si="32"/>
        <v>1</v>
      </c>
      <c r="EV105">
        <f t="shared" si="33"/>
        <v>0</v>
      </c>
      <c r="EW105">
        <f t="shared" si="34"/>
        <v>0</v>
      </c>
      <c r="EX105">
        <f t="shared" si="35"/>
        <v>1</v>
      </c>
      <c r="EY105" s="8">
        <v>1.8888888888888891</v>
      </c>
      <c r="EZ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</v>
      </c>
      <c r="GY105">
        <v>1</v>
      </c>
      <c r="GZ105" s="2">
        <v>41538</v>
      </c>
      <c r="HA105">
        <v>2</v>
      </c>
      <c r="HB105">
        <v>1</v>
      </c>
      <c r="HC105" s="2">
        <v>41609</v>
      </c>
      <c r="HD105">
        <v>2</v>
      </c>
      <c r="HE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f>HD105</f>
        <v>2</v>
      </c>
      <c r="HT105">
        <v>0</v>
      </c>
      <c r="HU105">
        <v>1</v>
      </c>
      <c r="HV105">
        <v>1</v>
      </c>
      <c r="HW105" s="2">
        <v>42047</v>
      </c>
      <c r="HX105">
        <v>1</v>
      </c>
      <c r="HY105" s="2">
        <v>43264</v>
      </c>
      <c r="HZ105">
        <v>519</v>
      </c>
      <c r="IA105">
        <v>0</v>
      </c>
      <c r="IB105">
        <f t="shared" ref="IB105:IB115" si="44">IF(HZ105&lt;(365*2),1,0)</f>
        <v>1</v>
      </c>
      <c r="IC105">
        <f t="shared" ref="IC105:IC115" si="45">IF(HZ105&lt;(365*3),1,0)</f>
        <v>1</v>
      </c>
      <c r="ID105">
        <v>10</v>
      </c>
      <c r="IE105">
        <f t="shared" si="37"/>
        <v>1</v>
      </c>
      <c r="IF105">
        <f t="shared" si="38"/>
        <v>1</v>
      </c>
      <c r="IG105">
        <f t="shared" si="39"/>
        <v>1</v>
      </c>
      <c r="IH105">
        <f t="shared" si="40"/>
        <v>1</v>
      </c>
      <c r="II105">
        <v>1</v>
      </c>
      <c r="IJ105">
        <f t="shared" si="41"/>
        <v>1</v>
      </c>
      <c r="IK105">
        <f t="shared" si="42"/>
        <v>1</v>
      </c>
      <c r="IL105">
        <v>1</v>
      </c>
      <c r="IM105">
        <v>2</v>
      </c>
    </row>
    <row r="106" spans="1:247" x14ac:dyDescent="0.35">
      <c r="A106">
        <v>66</v>
      </c>
      <c r="B106">
        <v>1</v>
      </c>
      <c r="C106" s="9">
        <v>2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 t="shared" si="23"/>
        <v>1</v>
      </c>
      <c r="M106">
        <v>1</v>
      </c>
      <c r="N106">
        <v>0</v>
      </c>
      <c r="O106">
        <v>1</v>
      </c>
      <c r="P106">
        <v>0</v>
      </c>
      <c r="Q106">
        <f t="shared" si="24"/>
        <v>1</v>
      </c>
      <c r="R106" s="8">
        <v>0</v>
      </c>
      <c r="S106" s="8">
        <v>5.5422413189316268E-2</v>
      </c>
      <c r="T106">
        <v>0</v>
      </c>
      <c r="U106">
        <v>1</v>
      </c>
      <c r="V106">
        <v>0</v>
      </c>
      <c r="W106">
        <v>0</v>
      </c>
      <c r="X106" s="8">
        <v>0</v>
      </c>
      <c r="Y106">
        <v>1</v>
      </c>
      <c r="Z106" s="8">
        <v>140</v>
      </c>
      <c r="AA106" s="8">
        <v>75</v>
      </c>
      <c r="AB106" s="8">
        <v>95</v>
      </c>
      <c r="AC106">
        <v>0</v>
      </c>
      <c r="AD106" s="8">
        <v>2.0336134453781511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8">
        <v>47</v>
      </c>
      <c r="AL106" s="8">
        <v>55</v>
      </c>
      <c r="AM106" s="6">
        <v>5.2</v>
      </c>
      <c r="AN106">
        <v>1</v>
      </c>
      <c r="AO106" s="8">
        <v>32</v>
      </c>
      <c r="AP106">
        <v>3</v>
      </c>
      <c r="AQ106">
        <v>1</v>
      </c>
      <c r="AR106">
        <v>0</v>
      </c>
      <c r="AS106">
        <v>1</v>
      </c>
      <c r="AT106">
        <v>0</v>
      </c>
      <c r="AU106">
        <v>0</v>
      </c>
      <c r="AV106" s="8">
        <v>3</v>
      </c>
      <c r="AW106">
        <v>0</v>
      </c>
      <c r="AX106">
        <v>0</v>
      </c>
      <c r="AY106">
        <v>1</v>
      </c>
      <c r="AZ106" s="8">
        <v>155</v>
      </c>
      <c r="BA106" s="8">
        <v>155</v>
      </c>
      <c r="BD106" s="2">
        <v>42396</v>
      </c>
      <c r="BE106" s="2">
        <v>42418</v>
      </c>
      <c r="BF106" s="8">
        <v>22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7</v>
      </c>
      <c r="BO106">
        <v>15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3</v>
      </c>
      <c r="CJ106">
        <v>1</v>
      </c>
      <c r="CK106">
        <v>1</v>
      </c>
      <c r="CL106">
        <v>1</v>
      </c>
      <c r="CM106">
        <v>1</v>
      </c>
      <c r="CN106" s="6">
        <v>12</v>
      </c>
      <c r="CO106" s="8">
        <v>0</v>
      </c>
      <c r="CP106" s="8">
        <v>0</v>
      </c>
      <c r="CQ106" s="8">
        <v>100</v>
      </c>
      <c r="CR106" s="8">
        <v>0</v>
      </c>
      <c r="CS106">
        <v>1</v>
      </c>
      <c r="CT106" s="4">
        <v>0</v>
      </c>
      <c r="CU106" s="8">
        <v>140</v>
      </c>
      <c r="CV106" s="8">
        <v>36</v>
      </c>
      <c r="CW106" s="8">
        <v>1</v>
      </c>
      <c r="CX106">
        <v>1</v>
      </c>
      <c r="CY106" s="2">
        <v>42419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f t="shared" si="25"/>
        <v>1</v>
      </c>
      <c r="EO106">
        <f t="shared" si="26"/>
        <v>0</v>
      </c>
      <c r="EP106">
        <f t="shared" si="27"/>
        <v>1</v>
      </c>
      <c r="EQ106">
        <f t="shared" si="28"/>
        <v>1</v>
      </c>
      <c r="ER106">
        <f t="shared" si="29"/>
        <v>0</v>
      </c>
      <c r="ES106">
        <f t="shared" si="30"/>
        <v>1</v>
      </c>
      <c r="ET106">
        <f t="shared" si="31"/>
        <v>1</v>
      </c>
      <c r="EU106">
        <f t="shared" si="32"/>
        <v>0</v>
      </c>
      <c r="EV106">
        <f t="shared" si="33"/>
        <v>1</v>
      </c>
      <c r="EW106">
        <f t="shared" si="34"/>
        <v>1</v>
      </c>
      <c r="EX106">
        <f t="shared" si="35"/>
        <v>1</v>
      </c>
      <c r="EY106" s="8">
        <v>1.5</v>
      </c>
      <c r="EZ106">
        <v>1</v>
      </c>
      <c r="FA106" s="2">
        <v>42424</v>
      </c>
      <c r="FB106">
        <v>0</v>
      </c>
      <c r="FC106">
        <v>1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 s="2">
        <v>42434</v>
      </c>
      <c r="FW106">
        <v>1</v>
      </c>
      <c r="FX106">
        <v>1</v>
      </c>
      <c r="FY106">
        <v>0</v>
      </c>
      <c r="FZ106">
        <v>1</v>
      </c>
      <c r="GA106">
        <v>0</v>
      </c>
      <c r="GB106">
        <v>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1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1</v>
      </c>
      <c r="GZ106" s="2">
        <v>42439</v>
      </c>
      <c r="HA106">
        <v>3</v>
      </c>
      <c r="HB106">
        <v>1</v>
      </c>
      <c r="HC106" s="2">
        <v>42452</v>
      </c>
      <c r="HD106">
        <v>6</v>
      </c>
      <c r="HE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f>HD106</f>
        <v>6</v>
      </c>
      <c r="HT106">
        <v>0</v>
      </c>
      <c r="HU106">
        <v>1</v>
      </c>
      <c r="HV106">
        <v>1</v>
      </c>
      <c r="HW106" s="2">
        <v>42481</v>
      </c>
      <c r="HX106">
        <v>1</v>
      </c>
      <c r="HY106" s="2">
        <v>43264</v>
      </c>
      <c r="HZ106">
        <v>63</v>
      </c>
      <c r="IA106">
        <v>1</v>
      </c>
      <c r="IB106">
        <f t="shared" si="44"/>
        <v>1</v>
      </c>
      <c r="IC106">
        <f t="shared" si="45"/>
        <v>1</v>
      </c>
      <c r="ID106">
        <v>21</v>
      </c>
      <c r="IE106">
        <f t="shared" si="37"/>
        <v>1</v>
      </c>
      <c r="IF106">
        <f t="shared" si="38"/>
        <v>1</v>
      </c>
      <c r="IG106">
        <f t="shared" si="39"/>
        <v>1</v>
      </c>
      <c r="IH106">
        <f t="shared" si="40"/>
        <v>1</v>
      </c>
      <c r="II106">
        <v>1</v>
      </c>
      <c r="IJ106">
        <f t="shared" si="41"/>
        <v>1</v>
      </c>
      <c r="IK106">
        <f t="shared" si="42"/>
        <v>1</v>
      </c>
      <c r="IL106">
        <v>1</v>
      </c>
      <c r="IM106">
        <v>3</v>
      </c>
    </row>
    <row r="107" spans="1:247" x14ac:dyDescent="0.35">
      <c r="A107">
        <v>43</v>
      </c>
      <c r="B107">
        <v>1</v>
      </c>
      <c r="C107" s="9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 t="shared" si="23"/>
        <v>0</v>
      </c>
      <c r="M107">
        <v>0</v>
      </c>
      <c r="N107">
        <v>1</v>
      </c>
      <c r="O107">
        <v>0</v>
      </c>
      <c r="P107">
        <v>0</v>
      </c>
      <c r="Q107">
        <f t="shared" si="24"/>
        <v>1</v>
      </c>
      <c r="R107" s="8">
        <v>0</v>
      </c>
      <c r="S107" s="8">
        <v>0</v>
      </c>
      <c r="T107">
        <v>0</v>
      </c>
      <c r="U107">
        <v>1</v>
      </c>
      <c r="V107">
        <v>0</v>
      </c>
      <c r="W107">
        <v>0</v>
      </c>
      <c r="X107" s="8">
        <v>0</v>
      </c>
      <c r="Y107">
        <v>1</v>
      </c>
      <c r="Z107" s="8">
        <v>145</v>
      </c>
      <c r="AA107" s="8">
        <v>87</v>
      </c>
      <c r="AB107" s="8">
        <v>99</v>
      </c>
      <c r="AC107">
        <v>0</v>
      </c>
      <c r="AD107" s="8">
        <v>1.8560000000000001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8">
        <v>41.5</v>
      </c>
      <c r="AL107" s="8">
        <v>70.195043204750306</v>
      </c>
      <c r="AM107" s="6">
        <v>9.1</v>
      </c>
      <c r="AN107">
        <v>0</v>
      </c>
      <c r="AO107" s="8">
        <v>105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 s="8">
        <v>3</v>
      </c>
      <c r="AW107">
        <v>0</v>
      </c>
      <c r="AX107">
        <v>0</v>
      </c>
      <c r="AY107">
        <v>1</v>
      </c>
      <c r="AZ107" s="8">
        <v>147</v>
      </c>
      <c r="BA107" s="8">
        <v>111</v>
      </c>
      <c r="BB107" t="s">
        <v>220</v>
      </c>
      <c r="BD107" s="2">
        <v>41548</v>
      </c>
      <c r="BE107" s="2">
        <v>41587</v>
      </c>
      <c r="BF107" s="8">
        <v>39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2</v>
      </c>
      <c r="BO107">
        <v>7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1</v>
      </c>
      <c r="CN107" s="6">
        <v>30</v>
      </c>
      <c r="CO107" s="8">
        <v>30</v>
      </c>
      <c r="CP107" s="8">
        <v>0</v>
      </c>
      <c r="CQ107" s="8">
        <v>70</v>
      </c>
      <c r="CR107" s="8">
        <v>86.500000000000014</v>
      </c>
      <c r="CS107">
        <v>0</v>
      </c>
      <c r="CT107" s="4">
        <v>0.59655172413793112</v>
      </c>
      <c r="CU107" s="8">
        <v>58.499999999999986</v>
      </c>
      <c r="CV107" s="8">
        <v>109</v>
      </c>
      <c r="CW107" s="8">
        <v>0</v>
      </c>
      <c r="CX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f t="shared" si="25"/>
        <v>0</v>
      </c>
      <c r="EO107">
        <f t="shared" si="26"/>
        <v>0</v>
      </c>
      <c r="EP107">
        <f t="shared" si="27"/>
        <v>0</v>
      </c>
      <c r="EQ107">
        <f t="shared" si="28"/>
        <v>0</v>
      </c>
      <c r="ER107">
        <f t="shared" si="29"/>
        <v>0</v>
      </c>
      <c r="ES107">
        <f t="shared" si="30"/>
        <v>0</v>
      </c>
      <c r="ET107">
        <f t="shared" si="31"/>
        <v>0</v>
      </c>
      <c r="EU107">
        <f t="shared" si="32"/>
        <v>0</v>
      </c>
      <c r="EV107">
        <f t="shared" si="33"/>
        <v>0</v>
      </c>
      <c r="EW107">
        <f t="shared" si="34"/>
        <v>0</v>
      </c>
      <c r="EX107">
        <f t="shared" si="35"/>
        <v>0</v>
      </c>
      <c r="EY107" s="8">
        <v>1.901408450704225</v>
      </c>
      <c r="EZ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1</v>
      </c>
      <c r="GZ107" s="2">
        <v>41636</v>
      </c>
      <c r="HA107">
        <v>2</v>
      </c>
      <c r="HB107">
        <v>0</v>
      </c>
      <c r="HD107">
        <v>0</v>
      </c>
      <c r="HE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f>HA107</f>
        <v>2</v>
      </c>
      <c r="HT107">
        <v>0</v>
      </c>
      <c r="HU107">
        <v>1</v>
      </c>
      <c r="HV107">
        <v>1</v>
      </c>
      <c r="HW107" s="2">
        <v>41760</v>
      </c>
      <c r="HX107">
        <v>1</v>
      </c>
      <c r="HY107" s="2">
        <v>43237</v>
      </c>
      <c r="HZ107">
        <v>173</v>
      </c>
      <c r="IA107">
        <v>1</v>
      </c>
      <c r="IB107">
        <f t="shared" si="44"/>
        <v>1</v>
      </c>
      <c r="IC107">
        <f t="shared" si="45"/>
        <v>1</v>
      </c>
      <c r="ID107">
        <v>49</v>
      </c>
      <c r="IE107">
        <f t="shared" si="37"/>
        <v>0</v>
      </c>
      <c r="IF107">
        <f t="shared" si="38"/>
        <v>1</v>
      </c>
      <c r="IG107">
        <f t="shared" si="39"/>
        <v>1</v>
      </c>
      <c r="IH107">
        <f t="shared" si="40"/>
        <v>1</v>
      </c>
      <c r="II107">
        <v>1</v>
      </c>
      <c r="IJ107">
        <f t="shared" si="41"/>
        <v>1</v>
      </c>
      <c r="IK107">
        <f t="shared" si="42"/>
        <v>1</v>
      </c>
      <c r="IL107">
        <v>1</v>
      </c>
      <c r="IM107">
        <v>1</v>
      </c>
    </row>
    <row r="108" spans="1:247" x14ac:dyDescent="0.35">
      <c r="A108">
        <v>70</v>
      </c>
      <c r="B108">
        <v>2</v>
      </c>
      <c r="C108" s="9">
        <v>2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 t="shared" si="23"/>
        <v>1</v>
      </c>
      <c r="M108">
        <v>2</v>
      </c>
      <c r="N108">
        <v>0</v>
      </c>
      <c r="O108">
        <v>0</v>
      </c>
      <c r="P108">
        <v>1</v>
      </c>
      <c r="Q108">
        <f t="shared" si="24"/>
        <v>0</v>
      </c>
      <c r="R108" s="8">
        <v>20</v>
      </c>
      <c r="S108" s="8">
        <v>0.23232671866744031</v>
      </c>
      <c r="T108">
        <v>2</v>
      </c>
      <c r="U108">
        <v>0</v>
      </c>
      <c r="V108">
        <v>0</v>
      </c>
      <c r="W108">
        <v>1</v>
      </c>
      <c r="X108" s="8">
        <v>0.14826436556187489</v>
      </c>
      <c r="Y108">
        <v>1</v>
      </c>
      <c r="Z108" s="8">
        <v>140</v>
      </c>
      <c r="AA108" s="8">
        <v>65</v>
      </c>
      <c r="AB108" s="8">
        <v>95</v>
      </c>
      <c r="AC108">
        <v>0</v>
      </c>
      <c r="AD108" s="8">
        <v>2.028169014084507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8">
        <v>39</v>
      </c>
      <c r="AL108" s="8">
        <v>49</v>
      </c>
      <c r="AM108" s="6">
        <v>9.3000000000000007</v>
      </c>
      <c r="AN108">
        <v>0</v>
      </c>
      <c r="AO108" s="8">
        <v>83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 s="8">
        <v>3</v>
      </c>
      <c r="AW108">
        <v>0</v>
      </c>
      <c r="AX108">
        <v>0</v>
      </c>
      <c r="AY108">
        <v>1</v>
      </c>
      <c r="AZ108" s="8">
        <v>377</v>
      </c>
      <c r="BA108" s="8">
        <v>266.5</v>
      </c>
      <c r="BB108" t="s">
        <v>220</v>
      </c>
      <c r="BD108" s="2">
        <v>41501</v>
      </c>
      <c r="BE108" s="2">
        <v>41628</v>
      </c>
      <c r="BF108" s="8">
        <v>127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14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2</v>
      </c>
      <c r="CJ108">
        <v>0</v>
      </c>
      <c r="CK108">
        <v>1</v>
      </c>
      <c r="CL108">
        <v>0</v>
      </c>
      <c r="CM108">
        <v>1</v>
      </c>
      <c r="CN108" s="6">
        <v>0.3</v>
      </c>
      <c r="CO108" s="8">
        <v>0</v>
      </c>
      <c r="CP108" s="8">
        <v>100</v>
      </c>
      <c r="CQ108" s="8">
        <v>0</v>
      </c>
      <c r="CR108" s="8">
        <v>53.5</v>
      </c>
      <c r="CS108">
        <v>0</v>
      </c>
      <c r="CT108" s="4">
        <v>0.38214285714285712</v>
      </c>
      <c r="CU108" s="8">
        <v>86.5</v>
      </c>
      <c r="CV108" s="8">
        <v>39.000000000000007</v>
      </c>
      <c r="CW108" s="8">
        <v>1</v>
      </c>
      <c r="CX108">
        <v>1</v>
      </c>
      <c r="CY108" s="2">
        <v>41642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f t="shared" si="25"/>
        <v>1</v>
      </c>
      <c r="EO108">
        <f t="shared" si="26"/>
        <v>1</v>
      </c>
      <c r="EP108">
        <f t="shared" si="27"/>
        <v>1</v>
      </c>
      <c r="EQ108">
        <f t="shared" si="28"/>
        <v>0</v>
      </c>
      <c r="ER108">
        <f t="shared" si="29"/>
        <v>1</v>
      </c>
      <c r="ES108">
        <f t="shared" si="30"/>
        <v>1</v>
      </c>
      <c r="ET108">
        <f t="shared" si="31"/>
        <v>0</v>
      </c>
      <c r="EU108">
        <f t="shared" si="32"/>
        <v>0</v>
      </c>
      <c r="EV108">
        <f t="shared" si="33"/>
        <v>1</v>
      </c>
      <c r="EW108">
        <f t="shared" si="34"/>
        <v>0</v>
      </c>
      <c r="EX108">
        <f t="shared" si="35"/>
        <v>0</v>
      </c>
      <c r="EY108" s="8">
        <v>1.845070422535211</v>
      </c>
      <c r="EZ108">
        <v>1</v>
      </c>
      <c r="FA108" s="2">
        <v>41675</v>
      </c>
      <c r="FB108">
        <v>0</v>
      </c>
      <c r="FC108">
        <v>1</v>
      </c>
      <c r="FD108">
        <v>0</v>
      </c>
      <c r="FE108">
        <v>1</v>
      </c>
      <c r="FF108">
        <v>1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 s="2">
        <v>41762</v>
      </c>
      <c r="HA108">
        <v>8</v>
      </c>
      <c r="HB108">
        <v>0</v>
      </c>
      <c r="HD108">
        <v>0</v>
      </c>
      <c r="HE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f>HA108</f>
        <v>8</v>
      </c>
      <c r="HT108">
        <v>0</v>
      </c>
      <c r="HU108">
        <v>1</v>
      </c>
      <c r="HV108">
        <v>1</v>
      </c>
      <c r="HW108" s="2">
        <v>41782</v>
      </c>
      <c r="HX108">
        <v>1</v>
      </c>
      <c r="HY108" s="2">
        <v>43224</v>
      </c>
      <c r="HZ108">
        <v>154</v>
      </c>
      <c r="IA108">
        <v>1</v>
      </c>
      <c r="IB108">
        <f t="shared" si="44"/>
        <v>1</v>
      </c>
      <c r="IC108">
        <f t="shared" si="45"/>
        <v>1</v>
      </c>
      <c r="ID108">
        <v>134</v>
      </c>
      <c r="IE108">
        <f t="shared" si="37"/>
        <v>0</v>
      </c>
      <c r="IF108">
        <f t="shared" si="38"/>
        <v>0</v>
      </c>
      <c r="IG108">
        <f t="shared" si="39"/>
        <v>1</v>
      </c>
      <c r="IH108">
        <f t="shared" si="40"/>
        <v>1</v>
      </c>
      <c r="II108">
        <v>1</v>
      </c>
      <c r="IJ108">
        <f t="shared" si="41"/>
        <v>1</v>
      </c>
      <c r="IK108">
        <f t="shared" si="42"/>
        <v>1</v>
      </c>
      <c r="IL108">
        <v>1</v>
      </c>
      <c r="IM108">
        <v>3</v>
      </c>
    </row>
    <row r="109" spans="1:247" x14ac:dyDescent="0.35">
      <c r="A109">
        <v>69</v>
      </c>
      <c r="B109">
        <v>2</v>
      </c>
      <c r="C109" s="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23"/>
        <v>0</v>
      </c>
      <c r="M109">
        <v>1</v>
      </c>
      <c r="N109">
        <v>0</v>
      </c>
      <c r="O109">
        <v>1</v>
      </c>
      <c r="P109">
        <v>0</v>
      </c>
      <c r="Q109">
        <f t="shared" si="24"/>
        <v>1</v>
      </c>
      <c r="R109" s="8">
        <v>0</v>
      </c>
      <c r="S109" s="8">
        <v>5</v>
      </c>
      <c r="T109">
        <v>0</v>
      </c>
      <c r="U109">
        <v>1</v>
      </c>
      <c r="V109">
        <v>0</v>
      </c>
      <c r="W109">
        <v>0</v>
      </c>
      <c r="X109" s="8">
        <v>0</v>
      </c>
      <c r="Y109">
        <v>1</v>
      </c>
      <c r="Z109" s="8">
        <v>150</v>
      </c>
      <c r="AA109" s="8">
        <v>72</v>
      </c>
      <c r="AB109" s="8">
        <v>98</v>
      </c>
      <c r="AC109">
        <v>0</v>
      </c>
      <c r="AD109" s="8">
        <v>1.9455782312925169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8">
        <v>40.5</v>
      </c>
      <c r="AL109" s="8">
        <v>86</v>
      </c>
      <c r="AM109" s="6">
        <v>7.4</v>
      </c>
      <c r="AN109">
        <v>0</v>
      </c>
      <c r="AO109" s="8">
        <v>59</v>
      </c>
      <c r="AP109">
        <v>2</v>
      </c>
      <c r="AQ109">
        <v>1</v>
      </c>
      <c r="AR109">
        <v>1</v>
      </c>
      <c r="AS109">
        <v>0</v>
      </c>
      <c r="AT109">
        <v>0</v>
      </c>
      <c r="AU109">
        <v>0</v>
      </c>
      <c r="AV109" s="8">
        <v>3</v>
      </c>
      <c r="AW109">
        <v>0</v>
      </c>
      <c r="AX109">
        <v>0</v>
      </c>
      <c r="AY109">
        <v>1</v>
      </c>
      <c r="AZ109" s="8">
        <v>360</v>
      </c>
      <c r="BA109" s="8">
        <v>360</v>
      </c>
      <c r="BE109" s="2">
        <v>41837</v>
      </c>
      <c r="BF109" s="8"/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7</v>
      </c>
      <c r="BO109">
        <v>15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3</v>
      </c>
      <c r="CJ109">
        <v>1</v>
      </c>
      <c r="CK109">
        <v>1</v>
      </c>
      <c r="CL109">
        <v>1</v>
      </c>
      <c r="CM109">
        <v>1</v>
      </c>
      <c r="CN109" s="6">
        <v>0.7097725638613922</v>
      </c>
      <c r="CO109" s="8">
        <v>0.45400838053829418</v>
      </c>
      <c r="CP109" s="8">
        <v>0.10958348130485519</v>
      </c>
      <c r="CQ109" s="8">
        <v>99.43640813815685</v>
      </c>
      <c r="CR109" s="8">
        <v>61</v>
      </c>
      <c r="CS109">
        <v>0</v>
      </c>
      <c r="CT109" s="4">
        <v>0.40666666666666668</v>
      </c>
      <c r="CU109" s="8">
        <v>89</v>
      </c>
      <c r="CV109" s="8">
        <v>153</v>
      </c>
      <c r="CW109" s="8">
        <v>1</v>
      </c>
      <c r="CX109">
        <v>1</v>
      </c>
      <c r="CY109" s="2">
        <v>41871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f t="shared" si="25"/>
        <v>0</v>
      </c>
      <c r="EO109">
        <f t="shared" si="26"/>
        <v>0</v>
      </c>
      <c r="EP109">
        <f t="shared" si="27"/>
        <v>0</v>
      </c>
      <c r="EQ109">
        <f t="shared" si="28"/>
        <v>0</v>
      </c>
      <c r="ER109">
        <f t="shared" si="29"/>
        <v>0</v>
      </c>
      <c r="ES109">
        <f t="shared" si="30"/>
        <v>1</v>
      </c>
      <c r="ET109">
        <f t="shared" si="31"/>
        <v>0</v>
      </c>
      <c r="EU109">
        <f t="shared" si="32"/>
        <v>0</v>
      </c>
      <c r="EV109">
        <f t="shared" si="33"/>
        <v>1</v>
      </c>
      <c r="EW109">
        <f t="shared" si="34"/>
        <v>0</v>
      </c>
      <c r="EX109">
        <f t="shared" si="35"/>
        <v>0</v>
      </c>
      <c r="EY109" s="8">
        <v>1.925373134328358</v>
      </c>
      <c r="EZ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 s="2">
        <v>41838</v>
      </c>
      <c r="HA109">
        <v>1</v>
      </c>
      <c r="HB109">
        <v>0</v>
      </c>
      <c r="HD109">
        <v>0</v>
      </c>
      <c r="HE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</v>
      </c>
      <c r="HP109">
        <v>40</v>
      </c>
      <c r="HQ109">
        <v>0</v>
      </c>
      <c r="HR109">
        <f>HA109</f>
        <v>1</v>
      </c>
      <c r="HT109">
        <v>0</v>
      </c>
      <c r="HU109">
        <v>1</v>
      </c>
      <c r="HV109">
        <v>1</v>
      </c>
      <c r="HW109" s="2">
        <v>41943</v>
      </c>
      <c r="HX109">
        <v>1</v>
      </c>
      <c r="HY109" s="2">
        <v>43213</v>
      </c>
      <c r="HZ109">
        <v>106</v>
      </c>
      <c r="IA109">
        <v>1</v>
      </c>
      <c r="IB109">
        <f t="shared" si="44"/>
        <v>1</v>
      </c>
      <c r="IC109">
        <f t="shared" si="45"/>
        <v>1</v>
      </c>
      <c r="ID109">
        <v>1</v>
      </c>
      <c r="IE109">
        <f t="shared" si="37"/>
        <v>1</v>
      </c>
      <c r="IF109">
        <f t="shared" si="38"/>
        <v>1</v>
      </c>
      <c r="IG109">
        <f t="shared" si="39"/>
        <v>1</v>
      </c>
      <c r="IH109">
        <f t="shared" si="40"/>
        <v>1</v>
      </c>
      <c r="II109">
        <v>1</v>
      </c>
      <c r="IJ109">
        <f t="shared" si="41"/>
        <v>1</v>
      </c>
      <c r="IK109">
        <f t="shared" si="42"/>
        <v>1</v>
      </c>
      <c r="IL109">
        <v>1</v>
      </c>
      <c r="IM109">
        <v>1</v>
      </c>
    </row>
    <row r="110" spans="1:247" x14ac:dyDescent="0.35">
      <c r="A110">
        <v>79</v>
      </c>
      <c r="B110">
        <v>1</v>
      </c>
      <c r="C110" s="9">
        <v>2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f t="shared" si="23"/>
        <v>1</v>
      </c>
      <c r="M110">
        <v>0</v>
      </c>
      <c r="N110">
        <v>1</v>
      </c>
      <c r="O110">
        <v>0</v>
      </c>
      <c r="P110">
        <v>0</v>
      </c>
      <c r="Q110">
        <f t="shared" si="24"/>
        <v>1</v>
      </c>
      <c r="R110" s="8">
        <v>0</v>
      </c>
      <c r="S110" s="8">
        <v>0</v>
      </c>
      <c r="T110">
        <v>0</v>
      </c>
      <c r="U110">
        <v>1</v>
      </c>
      <c r="V110">
        <v>0</v>
      </c>
      <c r="W110">
        <v>0</v>
      </c>
      <c r="X110" s="8">
        <v>0</v>
      </c>
      <c r="Y110">
        <v>1</v>
      </c>
      <c r="Z110" s="8">
        <v>149</v>
      </c>
      <c r="AA110" s="8">
        <v>65</v>
      </c>
      <c r="AB110" s="8">
        <v>98</v>
      </c>
      <c r="AC110">
        <v>0</v>
      </c>
      <c r="AD110" s="8">
        <v>1.914893617021276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8">
        <v>36.077106052047462</v>
      </c>
      <c r="AL110" s="8">
        <v>66</v>
      </c>
      <c r="AM110" s="6">
        <v>8.5</v>
      </c>
      <c r="AN110">
        <v>0</v>
      </c>
      <c r="AO110" s="8">
        <v>47</v>
      </c>
      <c r="AP110">
        <v>2</v>
      </c>
      <c r="AQ110">
        <v>1</v>
      </c>
      <c r="AR110">
        <v>1</v>
      </c>
      <c r="AS110">
        <v>0</v>
      </c>
      <c r="AT110">
        <v>0</v>
      </c>
      <c r="AU110">
        <v>0</v>
      </c>
      <c r="AV110" s="8">
        <v>2</v>
      </c>
      <c r="AW110">
        <v>0</v>
      </c>
      <c r="AX110">
        <v>1</v>
      </c>
      <c r="AY110">
        <v>0</v>
      </c>
      <c r="AZ110" s="8">
        <v>34</v>
      </c>
      <c r="BA110" s="8">
        <v>0</v>
      </c>
      <c r="BB110" t="s">
        <v>220</v>
      </c>
      <c r="BD110" s="2">
        <v>42781</v>
      </c>
      <c r="BE110" s="2">
        <v>42844</v>
      </c>
      <c r="BF110" s="8">
        <v>63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</v>
      </c>
      <c r="BO110">
        <v>16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3</v>
      </c>
      <c r="CJ110">
        <v>1</v>
      </c>
      <c r="CK110">
        <v>1</v>
      </c>
      <c r="CL110">
        <v>1</v>
      </c>
      <c r="CM110">
        <v>1</v>
      </c>
      <c r="CN110" s="6">
        <v>0.1</v>
      </c>
      <c r="CO110" s="8">
        <v>100</v>
      </c>
      <c r="CP110" s="8">
        <v>0</v>
      </c>
      <c r="CQ110" s="8">
        <v>0</v>
      </c>
      <c r="CR110" s="8">
        <v>89</v>
      </c>
      <c r="CS110">
        <v>0</v>
      </c>
      <c r="CT110" s="4">
        <v>0.59731543624161076</v>
      </c>
      <c r="CU110" s="8">
        <v>60</v>
      </c>
      <c r="CV110" s="8">
        <v>99.5</v>
      </c>
      <c r="CW110" s="8">
        <v>1</v>
      </c>
      <c r="CX110">
        <v>1</v>
      </c>
      <c r="CY110" s="2">
        <v>42861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f t="shared" si="25"/>
        <v>1</v>
      </c>
      <c r="EO110">
        <f t="shared" si="26"/>
        <v>0</v>
      </c>
      <c r="EP110">
        <f t="shared" si="27"/>
        <v>1</v>
      </c>
      <c r="EQ110">
        <f t="shared" si="28"/>
        <v>1</v>
      </c>
      <c r="ER110">
        <f t="shared" si="29"/>
        <v>0</v>
      </c>
      <c r="ES110">
        <f t="shared" si="30"/>
        <v>1</v>
      </c>
      <c r="ET110">
        <f t="shared" si="31"/>
        <v>1</v>
      </c>
      <c r="EU110">
        <f t="shared" si="32"/>
        <v>0</v>
      </c>
      <c r="EV110">
        <f t="shared" si="33"/>
        <v>1</v>
      </c>
      <c r="EW110">
        <f t="shared" si="34"/>
        <v>1</v>
      </c>
      <c r="EX110">
        <f t="shared" si="35"/>
        <v>1</v>
      </c>
      <c r="EY110" s="8">
        <v>1.75</v>
      </c>
      <c r="EZ110">
        <v>1</v>
      </c>
      <c r="FA110" s="2">
        <v>42862</v>
      </c>
      <c r="FB110">
        <v>0</v>
      </c>
      <c r="FC110">
        <v>1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 s="2">
        <v>42868</v>
      </c>
      <c r="HA110">
        <v>3</v>
      </c>
      <c r="HB110">
        <v>1</v>
      </c>
      <c r="HC110" s="2">
        <v>42926</v>
      </c>
      <c r="HD110">
        <v>4</v>
      </c>
      <c r="HE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f>HD110</f>
        <v>4</v>
      </c>
      <c r="HT110">
        <v>0</v>
      </c>
      <c r="HU110">
        <v>1</v>
      </c>
      <c r="HV110">
        <v>1</v>
      </c>
      <c r="HW110" s="2">
        <v>43112</v>
      </c>
      <c r="HX110">
        <v>1</v>
      </c>
      <c r="HY110" s="2">
        <v>43198</v>
      </c>
      <c r="HZ110">
        <v>268</v>
      </c>
      <c r="IA110">
        <v>1</v>
      </c>
      <c r="IB110">
        <f t="shared" si="44"/>
        <v>1</v>
      </c>
      <c r="IC110">
        <f t="shared" si="45"/>
        <v>1</v>
      </c>
      <c r="ID110">
        <v>24</v>
      </c>
      <c r="IE110">
        <f t="shared" ref="IE110:IE141" si="46">IF(ID110&lt;32,1,0)</f>
        <v>1</v>
      </c>
      <c r="IF110">
        <f t="shared" ref="IF110:IF143" si="47">IF(ID110&lt;(365/4),1,0)</f>
        <v>1</v>
      </c>
      <c r="IG110">
        <f t="shared" ref="IG110:IG143" si="48">IF(ID110&lt;(365/2),1,0)</f>
        <v>1</v>
      </c>
      <c r="IH110">
        <f t="shared" ref="IH110:IH143" si="49">IF(ID110&lt;(365-(365/4)),1,0)</f>
        <v>1</v>
      </c>
      <c r="II110">
        <v>1</v>
      </c>
      <c r="IJ110">
        <f t="shared" ref="IJ110:IJ143" si="50">IF(ID110&lt;(365*2),1,0)</f>
        <v>1</v>
      </c>
      <c r="IK110">
        <f t="shared" ref="IK110:IK143" si="51">IF(ID110&lt;(365*3),1,0)</f>
        <v>1</v>
      </c>
      <c r="IL110">
        <v>1</v>
      </c>
      <c r="IM110">
        <v>1</v>
      </c>
    </row>
    <row r="111" spans="1:247" x14ac:dyDescent="0.35">
      <c r="A111">
        <v>76</v>
      </c>
      <c r="B111">
        <v>1</v>
      </c>
      <c r="C111" s="9">
        <v>2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 t="shared" si="23"/>
        <v>1</v>
      </c>
      <c r="M111">
        <v>2</v>
      </c>
      <c r="N111">
        <v>0</v>
      </c>
      <c r="O111">
        <v>0</v>
      </c>
      <c r="P111">
        <v>1</v>
      </c>
      <c r="Q111">
        <f t="shared" si="24"/>
        <v>0</v>
      </c>
      <c r="R111" s="8">
        <v>6</v>
      </c>
      <c r="S111" s="8">
        <v>0.35840303409975949</v>
      </c>
      <c r="T111">
        <v>2</v>
      </c>
      <c r="U111">
        <v>0</v>
      </c>
      <c r="V111">
        <v>0</v>
      </c>
      <c r="W111">
        <v>1</v>
      </c>
      <c r="X111" s="8">
        <v>21</v>
      </c>
      <c r="Y111">
        <v>0</v>
      </c>
      <c r="Z111" s="8">
        <v>127</v>
      </c>
      <c r="AA111" s="8">
        <v>60</v>
      </c>
      <c r="AB111" s="8">
        <v>97</v>
      </c>
      <c r="AC111">
        <v>0</v>
      </c>
      <c r="AD111" s="8">
        <v>2.140625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8">
        <v>35.868767178281672</v>
      </c>
      <c r="AL111" s="8">
        <v>50</v>
      </c>
      <c r="AM111" s="6">
        <v>5.7</v>
      </c>
      <c r="AN111">
        <v>1</v>
      </c>
      <c r="AO111" s="8">
        <v>55</v>
      </c>
      <c r="AP111">
        <v>2</v>
      </c>
      <c r="AQ111">
        <v>1</v>
      </c>
      <c r="AR111">
        <v>1</v>
      </c>
      <c r="AS111">
        <v>0</v>
      </c>
      <c r="AT111">
        <v>0</v>
      </c>
      <c r="AU111">
        <v>0</v>
      </c>
      <c r="AV111" s="8">
        <v>2</v>
      </c>
      <c r="AW111">
        <v>0</v>
      </c>
      <c r="AX111">
        <v>1</v>
      </c>
      <c r="AY111">
        <v>0</v>
      </c>
      <c r="AZ111" s="8">
        <v>117</v>
      </c>
      <c r="BA111" s="8">
        <v>0</v>
      </c>
      <c r="BB111" t="s">
        <v>220</v>
      </c>
      <c r="BE111" s="2">
        <v>42690</v>
      </c>
      <c r="BF111" s="8"/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7</v>
      </c>
      <c r="BO111">
        <v>16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1</v>
      </c>
      <c r="CN111" s="6">
        <v>1.7</v>
      </c>
      <c r="CO111" s="8">
        <v>0</v>
      </c>
      <c r="CP111" s="8">
        <v>100</v>
      </c>
      <c r="CQ111" s="8">
        <v>0</v>
      </c>
      <c r="CR111" s="8">
        <v>58.5</v>
      </c>
      <c r="CS111">
        <v>0</v>
      </c>
      <c r="CT111" s="4">
        <v>0.46062992125984253</v>
      </c>
      <c r="CU111" s="8">
        <v>68.5</v>
      </c>
      <c r="CV111" s="8">
        <v>51.5</v>
      </c>
      <c r="CW111" s="8">
        <v>1</v>
      </c>
      <c r="CX111">
        <v>1</v>
      </c>
      <c r="CY111" s="2">
        <v>42692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0</v>
      </c>
      <c r="DG111">
        <v>1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f t="shared" si="25"/>
        <v>1</v>
      </c>
      <c r="EO111">
        <f t="shared" si="26"/>
        <v>1</v>
      </c>
      <c r="EP111">
        <f t="shared" si="27"/>
        <v>1</v>
      </c>
      <c r="EQ111">
        <f t="shared" si="28"/>
        <v>1</v>
      </c>
      <c r="ER111">
        <f t="shared" si="29"/>
        <v>1</v>
      </c>
      <c r="ES111">
        <f t="shared" si="30"/>
        <v>1</v>
      </c>
      <c r="ET111">
        <f t="shared" si="31"/>
        <v>1</v>
      </c>
      <c r="EU111">
        <f t="shared" si="32"/>
        <v>1</v>
      </c>
      <c r="EV111">
        <f t="shared" si="33"/>
        <v>1</v>
      </c>
      <c r="EW111">
        <f t="shared" si="34"/>
        <v>1</v>
      </c>
      <c r="EX111">
        <f t="shared" si="35"/>
        <v>1</v>
      </c>
      <c r="EY111" s="8">
        <v>1.3150684931506851</v>
      </c>
      <c r="EZ111">
        <v>1</v>
      </c>
      <c r="FA111" s="2">
        <v>42714</v>
      </c>
      <c r="FB111">
        <v>0</v>
      </c>
      <c r="FC111">
        <v>1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1</v>
      </c>
      <c r="GZ111" s="2">
        <v>42701</v>
      </c>
      <c r="HA111">
        <v>3</v>
      </c>
      <c r="HB111">
        <v>0</v>
      </c>
      <c r="HD111">
        <v>0</v>
      </c>
      <c r="HE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f>HA111</f>
        <v>3</v>
      </c>
      <c r="HS111" t="s">
        <v>267</v>
      </c>
      <c r="HT111">
        <v>0</v>
      </c>
      <c r="HU111">
        <v>1</v>
      </c>
      <c r="HV111">
        <v>1</v>
      </c>
      <c r="HW111" s="2">
        <v>43015</v>
      </c>
      <c r="HX111">
        <v>1</v>
      </c>
      <c r="HY111" s="2">
        <v>43161</v>
      </c>
      <c r="HZ111">
        <v>325</v>
      </c>
      <c r="IA111">
        <v>1</v>
      </c>
      <c r="IB111">
        <f t="shared" si="44"/>
        <v>1</v>
      </c>
      <c r="IC111">
        <f t="shared" si="45"/>
        <v>1</v>
      </c>
      <c r="ID111">
        <v>11</v>
      </c>
      <c r="IE111">
        <f t="shared" si="46"/>
        <v>1</v>
      </c>
      <c r="IF111">
        <f t="shared" si="47"/>
        <v>1</v>
      </c>
      <c r="IG111">
        <f t="shared" si="48"/>
        <v>1</v>
      </c>
      <c r="IH111">
        <f t="shared" si="49"/>
        <v>1</v>
      </c>
      <c r="II111">
        <v>1</v>
      </c>
      <c r="IJ111">
        <f t="shared" si="50"/>
        <v>1</v>
      </c>
      <c r="IK111">
        <f t="shared" si="51"/>
        <v>1</v>
      </c>
      <c r="IL111">
        <v>1</v>
      </c>
      <c r="IM111">
        <v>1</v>
      </c>
    </row>
    <row r="112" spans="1:247" x14ac:dyDescent="0.35">
      <c r="A112">
        <v>75</v>
      </c>
      <c r="B112">
        <v>1</v>
      </c>
      <c r="C112" s="9">
        <v>2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 t="shared" si="23"/>
        <v>1</v>
      </c>
      <c r="M112">
        <v>0</v>
      </c>
      <c r="N112">
        <v>1</v>
      </c>
      <c r="O112">
        <v>0</v>
      </c>
      <c r="P112">
        <v>0</v>
      </c>
      <c r="Q112">
        <f t="shared" si="24"/>
        <v>1</v>
      </c>
      <c r="R112" s="8">
        <v>0</v>
      </c>
      <c r="S112" s="8">
        <v>0</v>
      </c>
      <c r="T112">
        <v>2</v>
      </c>
      <c r="U112">
        <v>0</v>
      </c>
      <c r="V112">
        <v>0</v>
      </c>
      <c r="W112">
        <v>1</v>
      </c>
      <c r="X112" s="8">
        <v>14</v>
      </c>
      <c r="Y112">
        <v>1</v>
      </c>
      <c r="Z112" s="8">
        <v>164</v>
      </c>
      <c r="AA112" s="8">
        <v>63</v>
      </c>
      <c r="AB112" s="8">
        <v>97</v>
      </c>
      <c r="AC112">
        <v>0</v>
      </c>
      <c r="AD112" s="8">
        <v>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8">
        <v>43.960714279853541</v>
      </c>
      <c r="AL112" s="8">
        <v>60</v>
      </c>
      <c r="AM112" s="6">
        <v>8.1999999999999993</v>
      </c>
      <c r="AN112">
        <v>0</v>
      </c>
      <c r="AO112" s="8">
        <v>92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 s="8">
        <v>3</v>
      </c>
      <c r="AW112">
        <v>0</v>
      </c>
      <c r="AX112">
        <v>0</v>
      </c>
      <c r="AY112">
        <v>1</v>
      </c>
      <c r="AZ112" s="8">
        <v>67</v>
      </c>
      <c r="BA112" s="8">
        <v>55.5</v>
      </c>
      <c r="BB112" t="s">
        <v>217</v>
      </c>
      <c r="BE112" s="2">
        <v>42524</v>
      </c>
      <c r="BF112" s="8"/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</v>
      </c>
      <c r="BO112">
        <v>15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3</v>
      </c>
      <c r="CJ112">
        <v>1</v>
      </c>
      <c r="CK112">
        <v>1</v>
      </c>
      <c r="CL112">
        <v>1</v>
      </c>
      <c r="CM112">
        <v>0</v>
      </c>
      <c r="CN112" s="6">
        <v>2</v>
      </c>
      <c r="CO112" s="8">
        <v>50</v>
      </c>
      <c r="CP112" s="8">
        <v>10</v>
      </c>
      <c r="CQ112" s="8">
        <v>40</v>
      </c>
      <c r="CR112" s="8">
        <v>54</v>
      </c>
      <c r="CS112">
        <v>0</v>
      </c>
      <c r="CT112" s="4">
        <v>0.32926829268292684</v>
      </c>
      <c r="CU112" s="8">
        <v>110</v>
      </c>
      <c r="CV112" s="8">
        <v>29</v>
      </c>
      <c r="CW112" s="8">
        <v>1</v>
      </c>
      <c r="CX112">
        <v>1</v>
      </c>
      <c r="CY112" s="2">
        <v>42526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1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0</v>
      </c>
      <c r="EL112">
        <v>0</v>
      </c>
      <c r="EM112">
        <v>0</v>
      </c>
      <c r="EN112">
        <f t="shared" si="25"/>
        <v>1</v>
      </c>
      <c r="EO112">
        <f t="shared" si="26"/>
        <v>0</v>
      </c>
      <c r="EP112">
        <f t="shared" si="27"/>
        <v>1</v>
      </c>
      <c r="EQ112">
        <f t="shared" si="28"/>
        <v>1</v>
      </c>
      <c r="ER112">
        <f t="shared" si="29"/>
        <v>0</v>
      </c>
      <c r="ES112">
        <f t="shared" si="30"/>
        <v>1</v>
      </c>
      <c r="ET112">
        <f t="shared" si="31"/>
        <v>1</v>
      </c>
      <c r="EU112">
        <f t="shared" si="32"/>
        <v>0</v>
      </c>
      <c r="EV112">
        <f t="shared" si="33"/>
        <v>0</v>
      </c>
      <c r="EW112">
        <f t="shared" si="34"/>
        <v>0</v>
      </c>
      <c r="EX112">
        <f t="shared" si="35"/>
        <v>1</v>
      </c>
      <c r="EY112" s="8">
        <v>1.5</v>
      </c>
      <c r="EZ112">
        <v>1</v>
      </c>
      <c r="FA112" s="2">
        <v>42529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 s="2">
        <v>42531</v>
      </c>
      <c r="HA112">
        <v>2</v>
      </c>
      <c r="HB112">
        <v>0</v>
      </c>
      <c r="HD112">
        <v>0</v>
      </c>
      <c r="HE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f>HA112</f>
        <v>2</v>
      </c>
      <c r="HT112">
        <v>0</v>
      </c>
      <c r="HU112">
        <v>1</v>
      </c>
      <c r="HV112">
        <v>1</v>
      </c>
      <c r="HW112" s="2">
        <v>42629</v>
      </c>
      <c r="HX112">
        <v>1</v>
      </c>
      <c r="HY112" s="2">
        <v>43138</v>
      </c>
      <c r="HZ112">
        <v>105</v>
      </c>
      <c r="IA112">
        <v>1</v>
      </c>
      <c r="IB112">
        <f t="shared" si="44"/>
        <v>1</v>
      </c>
      <c r="IC112">
        <f t="shared" si="45"/>
        <v>1</v>
      </c>
      <c r="ID112">
        <v>7</v>
      </c>
      <c r="IE112">
        <f t="shared" si="46"/>
        <v>1</v>
      </c>
      <c r="IF112">
        <f t="shared" si="47"/>
        <v>1</v>
      </c>
      <c r="IG112">
        <f t="shared" si="48"/>
        <v>1</v>
      </c>
      <c r="IH112">
        <f t="shared" si="49"/>
        <v>1</v>
      </c>
      <c r="II112">
        <v>1</v>
      </c>
      <c r="IJ112">
        <f t="shared" si="50"/>
        <v>1</v>
      </c>
      <c r="IK112">
        <f t="shared" si="51"/>
        <v>1</v>
      </c>
      <c r="IL112">
        <v>1</v>
      </c>
      <c r="IM112">
        <v>1</v>
      </c>
    </row>
    <row r="113" spans="1:247" x14ac:dyDescent="0.35">
      <c r="A113">
        <v>59</v>
      </c>
      <c r="B113">
        <v>2</v>
      </c>
      <c r="C113" s="9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f t="shared" si="23"/>
        <v>0</v>
      </c>
      <c r="M113">
        <v>2</v>
      </c>
      <c r="N113">
        <v>0</v>
      </c>
      <c r="O113">
        <v>0</v>
      </c>
      <c r="P113">
        <v>1</v>
      </c>
      <c r="Q113">
        <f t="shared" si="24"/>
        <v>0</v>
      </c>
      <c r="R113" s="8">
        <v>15</v>
      </c>
      <c r="S113" s="8">
        <v>0.32916102972542127</v>
      </c>
      <c r="T113">
        <v>0</v>
      </c>
      <c r="U113">
        <v>1</v>
      </c>
      <c r="V113">
        <v>0</v>
      </c>
      <c r="W113">
        <v>0</v>
      </c>
      <c r="X113" s="8">
        <v>0</v>
      </c>
      <c r="Y113">
        <v>0</v>
      </c>
      <c r="Z113" s="8">
        <v>127</v>
      </c>
      <c r="AA113" s="8">
        <v>82</v>
      </c>
      <c r="AB113" s="8">
        <v>98</v>
      </c>
      <c r="AC113">
        <v>1</v>
      </c>
      <c r="AD113" s="8">
        <v>2.014598540145986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8">
        <v>40.055556008352028</v>
      </c>
      <c r="AL113" s="8">
        <v>55</v>
      </c>
      <c r="AM113" s="6">
        <v>7.4</v>
      </c>
      <c r="AN113">
        <v>0</v>
      </c>
      <c r="AO113" s="8">
        <v>117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 s="8">
        <v>2</v>
      </c>
      <c r="AW113">
        <v>0</v>
      </c>
      <c r="AX113">
        <v>1</v>
      </c>
      <c r="AY113">
        <v>0</v>
      </c>
      <c r="AZ113" s="8">
        <v>3</v>
      </c>
      <c r="BA113" s="8">
        <v>0</v>
      </c>
      <c r="BB113" t="s">
        <v>217</v>
      </c>
      <c r="BD113" s="2">
        <v>42417</v>
      </c>
      <c r="BE113" s="2">
        <v>42435</v>
      </c>
      <c r="BF113" s="8">
        <v>18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5</v>
      </c>
      <c r="BO113">
        <v>14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3</v>
      </c>
      <c r="CJ113">
        <v>1</v>
      </c>
      <c r="CK113">
        <v>1</v>
      </c>
      <c r="CL113">
        <v>1</v>
      </c>
      <c r="CM113">
        <v>1</v>
      </c>
      <c r="CN113" s="6">
        <v>1.5920855299542169</v>
      </c>
      <c r="CO113" s="8">
        <v>0.25491351148717389</v>
      </c>
      <c r="CP113" s="8">
        <v>45</v>
      </c>
      <c r="CQ113" s="8">
        <v>54.745086488512825</v>
      </c>
      <c r="CR113" s="8">
        <v>0</v>
      </c>
      <c r="CS113">
        <v>1</v>
      </c>
      <c r="CT113" s="4">
        <v>0</v>
      </c>
      <c r="CU113" s="8">
        <v>127</v>
      </c>
      <c r="CV113" s="8">
        <v>29</v>
      </c>
      <c r="CW113" s="8">
        <v>1</v>
      </c>
      <c r="CX113">
        <v>1</v>
      </c>
      <c r="CY113" s="2">
        <v>42438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f t="shared" si="25"/>
        <v>1</v>
      </c>
      <c r="EO113">
        <f t="shared" si="26"/>
        <v>0</v>
      </c>
      <c r="EP113">
        <f t="shared" si="27"/>
        <v>1</v>
      </c>
      <c r="EQ113">
        <f t="shared" si="28"/>
        <v>1</v>
      </c>
      <c r="ER113">
        <f t="shared" si="29"/>
        <v>0</v>
      </c>
      <c r="ES113">
        <f t="shared" si="30"/>
        <v>1</v>
      </c>
      <c r="ET113">
        <f t="shared" si="31"/>
        <v>1</v>
      </c>
      <c r="EU113">
        <f t="shared" si="32"/>
        <v>0</v>
      </c>
      <c r="EV113">
        <f t="shared" si="33"/>
        <v>1</v>
      </c>
      <c r="EW113">
        <f t="shared" si="34"/>
        <v>1</v>
      </c>
      <c r="EX113">
        <f t="shared" si="35"/>
        <v>1</v>
      </c>
      <c r="EY113" s="8">
        <v>2</v>
      </c>
      <c r="EZ113">
        <v>1</v>
      </c>
      <c r="FA113" s="2">
        <v>42439</v>
      </c>
      <c r="FB113">
        <v>1</v>
      </c>
      <c r="FC113">
        <v>1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1</v>
      </c>
      <c r="FV113" s="2">
        <v>42477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1</v>
      </c>
      <c r="GY113">
        <v>1</v>
      </c>
      <c r="GZ113" s="2">
        <v>42491</v>
      </c>
      <c r="HA113">
        <v>2</v>
      </c>
      <c r="HB113">
        <v>1</v>
      </c>
      <c r="HC113" s="2">
        <v>42504</v>
      </c>
      <c r="HD113">
        <v>6</v>
      </c>
      <c r="HE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f>HD113</f>
        <v>6</v>
      </c>
      <c r="HT113">
        <v>0</v>
      </c>
      <c r="HU113">
        <v>1</v>
      </c>
      <c r="HV113">
        <v>1</v>
      </c>
      <c r="HW113" s="2">
        <v>42980</v>
      </c>
      <c r="HX113">
        <v>1</v>
      </c>
      <c r="HY113" s="2">
        <v>43091</v>
      </c>
      <c r="HZ113">
        <v>545</v>
      </c>
      <c r="IA113">
        <v>0</v>
      </c>
      <c r="IB113">
        <f t="shared" si="44"/>
        <v>1</v>
      </c>
      <c r="IC113">
        <f t="shared" si="45"/>
        <v>1</v>
      </c>
      <c r="ID113">
        <v>56</v>
      </c>
      <c r="IE113">
        <f t="shared" si="46"/>
        <v>0</v>
      </c>
      <c r="IF113">
        <f t="shared" si="47"/>
        <v>1</v>
      </c>
      <c r="IG113">
        <f t="shared" si="48"/>
        <v>1</v>
      </c>
      <c r="IH113">
        <f t="shared" si="49"/>
        <v>1</v>
      </c>
      <c r="II113">
        <v>1</v>
      </c>
      <c r="IJ113">
        <f t="shared" si="50"/>
        <v>1</v>
      </c>
      <c r="IK113">
        <f t="shared" si="51"/>
        <v>1</v>
      </c>
      <c r="IL113">
        <v>1</v>
      </c>
      <c r="IM113">
        <v>3</v>
      </c>
    </row>
    <row r="114" spans="1:247" x14ac:dyDescent="0.35">
      <c r="A114">
        <v>74</v>
      </c>
      <c r="B114">
        <v>1</v>
      </c>
      <c r="C114" s="9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f t="shared" si="23"/>
        <v>0</v>
      </c>
      <c r="M114">
        <v>0</v>
      </c>
      <c r="N114">
        <v>1</v>
      </c>
      <c r="O114">
        <v>0</v>
      </c>
      <c r="P114">
        <v>0</v>
      </c>
      <c r="Q114">
        <f t="shared" si="24"/>
        <v>1</v>
      </c>
      <c r="R114" s="8">
        <v>0</v>
      </c>
      <c r="S114" s="8">
        <v>0</v>
      </c>
      <c r="T114">
        <v>0</v>
      </c>
      <c r="U114">
        <v>1</v>
      </c>
      <c r="V114">
        <v>0</v>
      </c>
      <c r="W114">
        <v>0</v>
      </c>
      <c r="X114" s="8">
        <v>0</v>
      </c>
      <c r="Y114">
        <v>1</v>
      </c>
      <c r="Z114" s="8">
        <v>140</v>
      </c>
      <c r="AA114" s="8">
        <v>85</v>
      </c>
      <c r="AB114" s="8">
        <v>98</v>
      </c>
      <c r="AC114">
        <v>0</v>
      </c>
      <c r="AD114" s="8">
        <v>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8">
        <v>34.5</v>
      </c>
      <c r="AL114" s="8">
        <v>53</v>
      </c>
      <c r="AM114" s="6">
        <v>7</v>
      </c>
      <c r="AN114">
        <v>1</v>
      </c>
      <c r="AO114" s="8">
        <v>27</v>
      </c>
      <c r="AP114">
        <v>4</v>
      </c>
      <c r="AQ114">
        <v>1</v>
      </c>
      <c r="AR114">
        <v>0</v>
      </c>
      <c r="AS114">
        <v>0</v>
      </c>
      <c r="AT114">
        <v>1</v>
      </c>
      <c r="AU114">
        <v>0</v>
      </c>
      <c r="AV114" s="8">
        <v>2</v>
      </c>
      <c r="AW114">
        <v>0</v>
      </c>
      <c r="AX114">
        <v>1</v>
      </c>
      <c r="AY114">
        <v>0</v>
      </c>
      <c r="AZ114" s="8">
        <v>215.5</v>
      </c>
      <c r="BA114" s="8">
        <v>0</v>
      </c>
      <c r="BB114" t="s">
        <v>223</v>
      </c>
      <c r="BC114" t="s">
        <v>232</v>
      </c>
      <c r="BE114" s="2">
        <v>42733</v>
      </c>
      <c r="BF114" s="8"/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</v>
      </c>
      <c r="BO114">
        <v>16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1</v>
      </c>
      <c r="CN114" s="6">
        <v>0.2</v>
      </c>
      <c r="CO114" s="8">
        <v>50</v>
      </c>
      <c r="CP114" s="8">
        <v>50</v>
      </c>
      <c r="CQ114" s="8">
        <v>0</v>
      </c>
      <c r="CR114" s="8">
        <v>0</v>
      </c>
      <c r="CS114">
        <v>1</v>
      </c>
      <c r="CT114" s="4">
        <v>0</v>
      </c>
      <c r="CU114" s="8">
        <v>140</v>
      </c>
      <c r="CV114" s="8">
        <v>0</v>
      </c>
      <c r="CW114" s="8">
        <v>1</v>
      </c>
      <c r="CX114">
        <v>1</v>
      </c>
      <c r="CY114" s="2">
        <v>42734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f t="shared" si="25"/>
        <v>0</v>
      </c>
      <c r="EO114">
        <f t="shared" si="26"/>
        <v>0</v>
      </c>
      <c r="EP114">
        <f t="shared" si="27"/>
        <v>0</v>
      </c>
      <c r="EQ114">
        <f t="shared" si="28"/>
        <v>0</v>
      </c>
      <c r="ER114">
        <f t="shared" si="29"/>
        <v>0</v>
      </c>
      <c r="ES114">
        <f t="shared" si="30"/>
        <v>1</v>
      </c>
      <c r="ET114">
        <f t="shared" si="31"/>
        <v>1</v>
      </c>
      <c r="EU114">
        <f t="shared" si="32"/>
        <v>1</v>
      </c>
      <c r="EV114">
        <f t="shared" si="33"/>
        <v>0</v>
      </c>
      <c r="EW114">
        <f t="shared" si="34"/>
        <v>0</v>
      </c>
      <c r="EX114">
        <f t="shared" si="35"/>
        <v>0</v>
      </c>
      <c r="EY114" s="8">
        <v>2</v>
      </c>
      <c r="EZ114">
        <v>1</v>
      </c>
      <c r="FA114" s="2">
        <v>42781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1</v>
      </c>
      <c r="GZ114" s="2">
        <v>42782</v>
      </c>
      <c r="HA114">
        <v>1</v>
      </c>
      <c r="HB114">
        <v>0</v>
      </c>
      <c r="HD114">
        <v>0</v>
      </c>
      <c r="HE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f>HA114</f>
        <v>1</v>
      </c>
      <c r="HT114">
        <v>0</v>
      </c>
      <c r="HU114">
        <v>1</v>
      </c>
      <c r="HV114">
        <v>1</v>
      </c>
      <c r="HW114" s="2">
        <v>42859</v>
      </c>
      <c r="HX114">
        <v>1</v>
      </c>
      <c r="HY114" s="2">
        <v>43078</v>
      </c>
      <c r="HZ114">
        <v>126</v>
      </c>
      <c r="IA114">
        <v>1</v>
      </c>
      <c r="IB114">
        <f t="shared" si="44"/>
        <v>1</v>
      </c>
      <c r="IC114">
        <f t="shared" si="45"/>
        <v>1</v>
      </c>
      <c r="ID114">
        <v>49</v>
      </c>
      <c r="IE114">
        <f t="shared" si="46"/>
        <v>0</v>
      </c>
      <c r="IF114">
        <f t="shared" si="47"/>
        <v>1</v>
      </c>
      <c r="IG114">
        <f t="shared" si="48"/>
        <v>1</v>
      </c>
      <c r="IH114">
        <f t="shared" si="49"/>
        <v>1</v>
      </c>
      <c r="II114">
        <v>1</v>
      </c>
      <c r="IJ114">
        <f t="shared" si="50"/>
        <v>1</v>
      </c>
      <c r="IK114">
        <f t="shared" si="51"/>
        <v>1</v>
      </c>
      <c r="IL114">
        <v>1</v>
      </c>
      <c r="IM114">
        <v>1</v>
      </c>
    </row>
    <row r="115" spans="1:247" x14ac:dyDescent="0.35">
      <c r="A115">
        <v>60</v>
      </c>
      <c r="B115">
        <v>1</v>
      </c>
      <c r="C115" s="9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 t="shared" si="23"/>
        <v>0</v>
      </c>
      <c r="M115">
        <v>0</v>
      </c>
      <c r="N115">
        <v>1</v>
      </c>
      <c r="O115">
        <v>0</v>
      </c>
      <c r="P115">
        <v>0</v>
      </c>
      <c r="Q115">
        <f t="shared" si="24"/>
        <v>1</v>
      </c>
      <c r="R115" s="8">
        <v>0</v>
      </c>
      <c r="S115" s="8">
        <v>0</v>
      </c>
      <c r="T115">
        <v>2</v>
      </c>
      <c r="U115">
        <v>0</v>
      </c>
      <c r="V115">
        <v>0</v>
      </c>
      <c r="W115">
        <v>1</v>
      </c>
      <c r="X115" s="8">
        <v>10</v>
      </c>
      <c r="Y115">
        <v>0</v>
      </c>
      <c r="Z115" s="8">
        <v>134</v>
      </c>
      <c r="AA115" s="8">
        <v>87</v>
      </c>
      <c r="AB115" s="8">
        <v>99</v>
      </c>
      <c r="AC115">
        <v>0</v>
      </c>
      <c r="AD115" s="8">
        <v>1.9854014598540151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8">
        <v>40.109535377067367</v>
      </c>
      <c r="AL115" s="8">
        <v>57</v>
      </c>
      <c r="AM115" s="6">
        <v>5.8</v>
      </c>
      <c r="AN115">
        <v>1</v>
      </c>
      <c r="AO115" s="8">
        <v>40</v>
      </c>
      <c r="AP115">
        <v>3</v>
      </c>
      <c r="AQ115">
        <v>1</v>
      </c>
      <c r="AR115">
        <v>0</v>
      </c>
      <c r="AS115">
        <v>1</v>
      </c>
      <c r="AT115">
        <v>0</v>
      </c>
      <c r="AU115">
        <v>0</v>
      </c>
      <c r="AV115" s="8">
        <v>3</v>
      </c>
      <c r="AW115">
        <v>0</v>
      </c>
      <c r="AX115">
        <v>0</v>
      </c>
      <c r="AY115">
        <v>1</v>
      </c>
      <c r="AZ115" s="8">
        <v>220</v>
      </c>
      <c r="BA115" s="8">
        <v>199</v>
      </c>
      <c r="BB115" t="s">
        <v>217</v>
      </c>
      <c r="BD115" s="2">
        <v>42667</v>
      </c>
      <c r="BE115" s="2">
        <v>42703</v>
      </c>
      <c r="BF115" s="8">
        <v>36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</v>
      </c>
      <c r="BO115">
        <v>16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1</v>
      </c>
      <c r="CN115" s="6">
        <v>9</v>
      </c>
      <c r="CO115" s="8">
        <v>0</v>
      </c>
      <c r="CP115" s="8">
        <v>100</v>
      </c>
      <c r="CQ115" s="8">
        <v>0</v>
      </c>
      <c r="CR115" s="8">
        <v>0</v>
      </c>
      <c r="CS115">
        <v>1</v>
      </c>
      <c r="CT115" s="4">
        <v>0</v>
      </c>
      <c r="CU115" s="8">
        <v>134</v>
      </c>
      <c r="CV115" s="8">
        <v>136</v>
      </c>
      <c r="CW115" s="8">
        <v>1</v>
      </c>
      <c r="CX115">
        <v>1</v>
      </c>
      <c r="CY115" s="2">
        <v>42706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1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f t="shared" si="25"/>
        <v>1</v>
      </c>
      <c r="EO115">
        <f t="shared" si="26"/>
        <v>0</v>
      </c>
      <c r="EP115">
        <f t="shared" si="27"/>
        <v>1</v>
      </c>
      <c r="EQ115">
        <f t="shared" si="28"/>
        <v>1</v>
      </c>
      <c r="ER115">
        <f t="shared" si="29"/>
        <v>0</v>
      </c>
      <c r="ES115">
        <f t="shared" si="30"/>
        <v>0</v>
      </c>
      <c r="ET115">
        <f t="shared" si="31"/>
        <v>0</v>
      </c>
      <c r="EU115">
        <f t="shared" si="32"/>
        <v>0</v>
      </c>
      <c r="EV115">
        <f t="shared" si="33"/>
        <v>0</v>
      </c>
      <c r="EW115">
        <f t="shared" si="34"/>
        <v>0</v>
      </c>
      <c r="EX115">
        <f t="shared" si="35"/>
        <v>0</v>
      </c>
      <c r="EY115" s="8">
        <v>1.8611111111111109</v>
      </c>
      <c r="EZ115">
        <v>1</v>
      </c>
      <c r="FA115" s="2">
        <v>42707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1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 s="2">
        <v>42740</v>
      </c>
      <c r="FW115">
        <v>1</v>
      </c>
      <c r="FX115">
        <v>1</v>
      </c>
      <c r="FY115">
        <v>0</v>
      </c>
      <c r="FZ115">
        <v>0</v>
      </c>
      <c r="GA115">
        <v>1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1</v>
      </c>
      <c r="GZ115" s="2">
        <v>42771</v>
      </c>
      <c r="HA115">
        <v>6</v>
      </c>
      <c r="HB115">
        <v>0</v>
      </c>
      <c r="HD115">
        <v>0</v>
      </c>
      <c r="HE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f>HA115</f>
        <v>6</v>
      </c>
      <c r="HT115">
        <v>0</v>
      </c>
      <c r="HU115">
        <v>1</v>
      </c>
      <c r="HV115">
        <v>1</v>
      </c>
      <c r="HW115" s="2">
        <v>42966</v>
      </c>
      <c r="HX115">
        <v>1</v>
      </c>
      <c r="HY115" s="2">
        <v>43050</v>
      </c>
      <c r="HZ115">
        <v>263</v>
      </c>
      <c r="IA115">
        <v>1</v>
      </c>
      <c r="IB115">
        <f t="shared" si="44"/>
        <v>1</v>
      </c>
      <c r="IC115">
        <f t="shared" si="45"/>
        <v>1</v>
      </c>
      <c r="ID115">
        <v>68</v>
      </c>
      <c r="IE115">
        <f t="shared" si="46"/>
        <v>0</v>
      </c>
      <c r="IF115">
        <f t="shared" si="47"/>
        <v>1</v>
      </c>
      <c r="IG115">
        <f t="shared" si="48"/>
        <v>1</v>
      </c>
      <c r="IH115">
        <f t="shared" si="49"/>
        <v>1</v>
      </c>
      <c r="II115">
        <v>1</v>
      </c>
      <c r="IJ115">
        <f t="shared" si="50"/>
        <v>1</v>
      </c>
      <c r="IK115">
        <f t="shared" si="51"/>
        <v>1</v>
      </c>
      <c r="IL115">
        <v>1</v>
      </c>
      <c r="IM115">
        <v>3</v>
      </c>
    </row>
    <row r="116" spans="1:247" x14ac:dyDescent="0.35">
      <c r="A116">
        <v>78</v>
      </c>
      <c r="B116">
        <v>1</v>
      </c>
      <c r="C116" s="9">
        <v>2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f t="shared" si="23"/>
        <v>1</v>
      </c>
      <c r="M116">
        <v>0</v>
      </c>
      <c r="N116">
        <v>1</v>
      </c>
      <c r="O116">
        <v>0</v>
      </c>
      <c r="P116">
        <v>0</v>
      </c>
      <c r="Q116">
        <f t="shared" si="24"/>
        <v>1</v>
      </c>
      <c r="R116" s="8">
        <v>0</v>
      </c>
      <c r="S116" s="8">
        <v>0</v>
      </c>
      <c r="T116">
        <v>2</v>
      </c>
      <c r="U116">
        <v>0</v>
      </c>
      <c r="V116">
        <v>0</v>
      </c>
      <c r="W116">
        <v>1</v>
      </c>
      <c r="X116" s="8">
        <v>7</v>
      </c>
      <c r="Y116">
        <v>0</v>
      </c>
      <c r="Z116" s="8">
        <v>111</v>
      </c>
      <c r="AA116" s="8">
        <v>80</v>
      </c>
      <c r="AB116" s="8">
        <v>98</v>
      </c>
      <c r="AC116">
        <v>0</v>
      </c>
      <c r="AD116" s="8">
        <v>2.0298507462686568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8">
        <v>35</v>
      </c>
      <c r="AL116" s="8">
        <v>60.500000000000007</v>
      </c>
      <c r="AM116" s="6">
        <v>7.5</v>
      </c>
      <c r="AN116">
        <v>0</v>
      </c>
      <c r="AO116" s="8">
        <v>84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 s="8">
        <v>2</v>
      </c>
      <c r="AW116">
        <v>0</v>
      </c>
      <c r="AX116">
        <v>1</v>
      </c>
      <c r="AY116">
        <v>0</v>
      </c>
      <c r="AZ116" s="8">
        <v>238</v>
      </c>
      <c r="BA116" s="8">
        <v>0</v>
      </c>
      <c r="BB116" t="s">
        <v>223</v>
      </c>
      <c r="BD116" s="2">
        <v>41379</v>
      </c>
      <c r="BE116" s="2">
        <v>41417</v>
      </c>
      <c r="BF116" s="8">
        <v>38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16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3</v>
      </c>
      <c r="CJ116">
        <v>1</v>
      </c>
      <c r="CK116">
        <v>1</v>
      </c>
      <c r="CL116">
        <v>1</v>
      </c>
      <c r="CM116">
        <v>1</v>
      </c>
      <c r="CN116" s="6">
        <v>2.5570179541923621</v>
      </c>
      <c r="CO116" s="8">
        <v>0</v>
      </c>
      <c r="CP116" s="8">
        <v>100</v>
      </c>
      <c r="CQ116" s="8">
        <v>0</v>
      </c>
      <c r="CR116" s="8">
        <v>51.5</v>
      </c>
      <c r="CS116">
        <v>0</v>
      </c>
      <c r="CT116" s="4">
        <v>0.46396396396396394</v>
      </c>
      <c r="CU116" s="8">
        <v>59.5</v>
      </c>
      <c r="CV116" s="8">
        <v>51.000000000000007</v>
      </c>
      <c r="CW116" s="8">
        <v>1</v>
      </c>
      <c r="CX116">
        <v>1</v>
      </c>
      <c r="CY116" s="2">
        <v>41419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1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f t="shared" si="25"/>
        <v>0</v>
      </c>
      <c r="EO116">
        <f t="shared" si="26"/>
        <v>0</v>
      </c>
      <c r="EP116">
        <f t="shared" si="27"/>
        <v>0</v>
      </c>
      <c r="EQ116">
        <f t="shared" si="28"/>
        <v>0</v>
      </c>
      <c r="ER116">
        <f t="shared" si="29"/>
        <v>0</v>
      </c>
      <c r="ES116">
        <f t="shared" si="30"/>
        <v>0</v>
      </c>
      <c r="ET116">
        <f t="shared" si="31"/>
        <v>0</v>
      </c>
      <c r="EU116">
        <f t="shared" si="32"/>
        <v>0</v>
      </c>
      <c r="EV116">
        <f t="shared" si="33"/>
        <v>0</v>
      </c>
      <c r="EW116">
        <f t="shared" si="34"/>
        <v>0</v>
      </c>
      <c r="EX116">
        <f t="shared" si="35"/>
        <v>0</v>
      </c>
      <c r="EY116" s="8">
        <v>1.8648648648648649</v>
      </c>
      <c r="EZ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 s="2">
        <v>41423</v>
      </c>
      <c r="HA116">
        <v>4</v>
      </c>
      <c r="HB116">
        <v>1</v>
      </c>
      <c r="HC116" s="2">
        <v>41430</v>
      </c>
      <c r="HD116">
        <v>6</v>
      </c>
      <c r="HE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f>HD116</f>
        <v>6</v>
      </c>
      <c r="HT116">
        <v>0</v>
      </c>
      <c r="HU116">
        <v>1</v>
      </c>
      <c r="HV116">
        <v>1</v>
      </c>
      <c r="HX116">
        <v>1</v>
      </c>
      <c r="HY116" s="2">
        <v>42944</v>
      </c>
      <c r="ID116">
        <v>6</v>
      </c>
      <c r="IE116">
        <f t="shared" si="46"/>
        <v>1</v>
      </c>
      <c r="IF116">
        <f t="shared" si="47"/>
        <v>1</v>
      </c>
      <c r="IG116">
        <f t="shared" si="48"/>
        <v>1</v>
      </c>
      <c r="IH116">
        <f t="shared" si="49"/>
        <v>1</v>
      </c>
      <c r="II116">
        <v>1</v>
      </c>
      <c r="IJ116">
        <f t="shared" si="50"/>
        <v>1</v>
      </c>
      <c r="IK116">
        <f t="shared" si="51"/>
        <v>1</v>
      </c>
      <c r="IL116">
        <v>1</v>
      </c>
      <c r="IM116">
        <v>3</v>
      </c>
    </row>
    <row r="117" spans="1:247" x14ac:dyDescent="0.35">
      <c r="A117">
        <v>82</v>
      </c>
      <c r="B117">
        <v>1</v>
      </c>
      <c r="C117" s="9">
        <v>2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f t="shared" si="23"/>
        <v>1</v>
      </c>
      <c r="M117">
        <v>1</v>
      </c>
      <c r="N117">
        <v>0</v>
      </c>
      <c r="O117">
        <v>1</v>
      </c>
      <c r="P117">
        <v>0</v>
      </c>
      <c r="Q117">
        <f t="shared" si="24"/>
        <v>1</v>
      </c>
      <c r="R117" s="8">
        <v>0</v>
      </c>
      <c r="S117" s="8">
        <v>70</v>
      </c>
      <c r="T117">
        <v>2</v>
      </c>
      <c r="U117">
        <v>0</v>
      </c>
      <c r="V117">
        <v>0</v>
      </c>
      <c r="W117">
        <v>1</v>
      </c>
      <c r="X117" s="8">
        <v>14</v>
      </c>
      <c r="Y117">
        <v>0</v>
      </c>
      <c r="Z117" s="8">
        <v>133</v>
      </c>
      <c r="AA117" s="8">
        <v>58</v>
      </c>
      <c r="AB117" s="8">
        <v>98</v>
      </c>
      <c r="AC117">
        <v>1</v>
      </c>
      <c r="AD117" s="8">
        <v>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8">
        <v>38.950682989972663</v>
      </c>
      <c r="AL117" s="8">
        <v>42</v>
      </c>
      <c r="AM117" s="6">
        <v>6.4</v>
      </c>
      <c r="AN117">
        <v>1</v>
      </c>
      <c r="AO117" s="8">
        <v>65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 s="8">
        <v>2</v>
      </c>
      <c r="AW117">
        <v>0</v>
      </c>
      <c r="AX117">
        <v>1</v>
      </c>
      <c r="AY117">
        <v>0</v>
      </c>
      <c r="AZ117" s="8">
        <v>90</v>
      </c>
      <c r="BA117" s="8">
        <v>0</v>
      </c>
      <c r="BB117" t="s">
        <v>220</v>
      </c>
      <c r="BE117" s="2">
        <v>42635</v>
      </c>
      <c r="BF117" s="8"/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</v>
      </c>
      <c r="BO117">
        <v>16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2</v>
      </c>
      <c r="CJ117">
        <v>0</v>
      </c>
      <c r="CK117">
        <v>1</v>
      </c>
      <c r="CL117">
        <v>0</v>
      </c>
      <c r="CM117">
        <v>1</v>
      </c>
      <c r="CN117" s="6">
        <v>0.51099165880944897</v>
      </c>
      <c r="CO117" s="8">
        <v>0.25553251150164719</v>
      </c>
      <c r="CP117" s="8">
        <v>25</v>
      </c>
      <c r="CQ117" s="8">
        <v>74.744467488498358</v>
      </c>
      <c r="CR117" s="8">
        <v>46</v>
      </c>
      <c r="CS117">
        <v>1</v>
      </c>
      <c r="CT117" s="4">
        <v>0.34586466165413532</v>
      </c>
      <c r="CU117" s="8">
        <v>87</v>
      </c>
      <c r="CV117" s="8">
        <v>0</v>
      </c>
      <c r="CW117" s="8">
        <v>1</v>
      </c>
      <c r="CX117">
        <v>1</v>
      </c>
      <c r="CY117" s="2">
        <v>42601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0</v>
      </c>
      <c r="DG117">
        <v>1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f t="shared" si="25"/>
        <v>0</v>
      </c>
      <c r="EO117">
        <f t="shared" si="26"/>
        <v>0</v>
      </c>
      <c r="EP117">
        <f t="shared" si="27"/>
        <v>0</v>
      </c>
      <c r="EQ117">
        <f t="shared" si="28"/>
        <v>1</v>
      </c>
      <c r="ER117">
        <f t="shared" si="29"/>
        <v>0</v>
      </c>
      <c r="ES117">
        <f t="shared" si="30"/>
        <v>1</v>
      </c>
      <c r="ET117">
        <f t="shared" si="31"/>
        <v>0</v>
      </c>
      <c r="EU117">
        <f t="shared" si="32"/>
        <v>0</v>
      </c>
      <c r="EV117">
        <f t="shared" si="33"/>
        <v>1</v>
      </c>
      <c r="EW117">
        <f t="shared" si="34"/>
        <v>0</v>
      </c>
      <c r="EX117">
        <f t="shared" si="35"/>
        <v>0</v>
      </c>
      <c r="EY117" s="8">
        <v>1.5</v>
      </c>
      <c r="EZ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1</v>
      </c>
      <c r="GZ117" s="2">
        <v>42681</v>
      </c>
      <c r="HA117">
        <v>2</v>
      </c>
      <c r="HB117">
        <v>1</v>
      </c>
      <c r="HC117" s="2">
        <v>42701</v>
      </c>
      <c r="HD117">
        <v>6</v>
      </c>
      <c r="HE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f>HD117</f>
        <v>6</v>
      </c>
      <c r="HT117">
        <v>0</v>
      </c>
      <c r="HU117">
        <v>1</v>
      </c>
      <c r="HV117">
        <v>1</v>
      </c>
      <c r="HW117" s="2">
        <v>42720</v>
      </c>
      <c r="HX117">
        <v>1</v>
      </c>
      <c r="HY117" s="2">
        <v>42923</v>
      </c>
      <c r="HZ117">
        <v>85</v>
      </c>
      <c r="IA117">
        <v>1</v>
      </c>
      <c r="IB117">
        <f>IF(HZ117&lt;(365*2),1,0)</f>
        <v>1</v>
      </c>
      <c r="IC117">
        <f>IF(HZ117&lt;(365*3),1,0)</f>
        <v>1</v>
      </c>
      <c r="ID117">
        <v>46</v>
      </c>
      <c r="IE117">
        <f t="shared" si="46"/>
        <v>0</v>
      </c>
      <c r="IF117">
        <f t="shared" si="47"/>
        <v>1</v>
      </c>
      <c r="IG117">
        <f t="shared" si="48"/>
        <v>1</v>
      </c>
      <c r="IH117">
        <f t="shared" si="49"/>
        <v>1</v>
      </c>
      <c r="II117">
        <v>1</v>
      </c>
      <c r="IJ117">
        <f t="shared" si="50"/>
        <v>1</v>
      </c>
      <c r="IK117">
        <f t="shared" si="51"/>
        <v>1</v>
      </c>
      <c r="IL117">
        <v>1</v>
      </c>
      <c r="IM117">
        <v>3</v>
      </c>
    </row>
    <row r="118" spans="1:247" x14ac:dyDescent="0.35">
      <c r="A118">
        <v>81</v>
      </c>
      <c r="B118">
        <v>1</v>
      </c>
      <c r="C118" s="9">
        <v>2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f t="shared" si="23"/>
        <v>1</v>
      </c>
      <c r="M118">
        <v>1</v>
      </c>
      <c r="N118">
        <v>0</v>
      </c>
      <c r="O118">
        <v>1</v>
      </c>
      <c r="P118">
        <v>0</v>
      </c>
      <c r="Q118">
        <f t="shared" si="24"/>
        <v>1</v>
      </c>
      <c r="R118" s="8">
        <v>0</v>
      </c>
      <c r="S118" s="8">
        <v>70</v>
      </c>
      <c r="T118">
        <v>2</v>
      </c>
      <c r="U118">
        <v>0</v>
      </c>
      <c r="V118">
        <v>0</v>
      </c>
      <c r="W118">
        <v>1</v>
      </c>
      <c r="X118" s="8">
        <v>14</v>
      </c>
      <c r="Y118">
        <v>0</v>
      </c>
      <c r="Z118" s="8">
        <v>133</v>
      </c>
      <c r="AA118" s="8">
        <v>58</v>
      </c>
      <c r="AB118" s="8">
        <v>98</v>
      </c>
      <c r="AC118">
        <v>1</v>
      </c>
      <c r="AD118" s="8">
        <v>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8">
        <v>39.941854143662333</v>
      </c>
      <c r="AL118" s="8">
        <v>42</v>
      </c>
      <c r="AM118" s="6">
        <v>6.4</v>
      </c>
      <c r="AN118">
        <v>1</v>
      </c>
      <c r="AO118" s="8">
        <v>65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 s="8">
        <v>2</v>
      </c>
      <c r="AW118">
        <v>0</v>
      </c>
      <c r="AX118">
        <v>1</v>
      </c>
      <c r="AY118">
        <v>0</v>
      </c>
      <c r="AZ118" s="8">
        <v>85</v>
      </c>
      <c r="BA118" s="8">
        <v>0</v>
      </c>
      <c r="BB118" t="s">
        <v>220</v>
      </c>
      <c r="BD118" s="2">
        <v>42439</v>
      </c>
      <c r="BE118" s="2">
        <v>42482</v>
      </c>
      <c r="BF118" s="8">
        <v>43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</v>
      </c>
      <c r="BO118">
        <v>16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3</v>
      </c>
      <c r="CJ118">
        <v>1</v>
      </c>
      <c r="CK118">
        <v>1</v>
      </c>
      <c r="CL118">
        <v>1</v>
      </c>
      <c r="CM118">
        <v>1</v>
      </c>
      <c r="CN118" s="6">
        <v>1</v>
      </c>
      <c r="CO118" s="8">
        <v>0</v>
      </c>
      <c r="CP118" s="8">
        <v>50</v>
      </c>
      <c r="CQ118" s="8">
        <v>50</v>
      </c>
      <c r="CR118" s="8">
        <v>0</v>
      </c>
      <c r="CS118">
        <v>1</v>
      </c>
      <c r="CT118" s="4">
        <v>0</v>
      </c>
      <c r="CU118" s="8">
        <v>133</v>
      </c>
      <c r="CV118" s="8">
        <v>46</v>
      </c>
      <c r="CW118" s="8">
        <v>1</v>
      </c>
      <c r="CX118">
        <v>1</v>
      </c>
      <c r="CY118" s="2">
        <v>42530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1</v>
      </c>
      <c r="EE118">
        <v>1</v>
      </c>
      <c r="EF118">
        <v>1</v>
      </c>
      <c r="EG118">
        <v>0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f t="shared" si="25"/>
        <v>1</v>
      </c>
      <c r="EO118">
        <f t="shared" si="26"/>
        <v>1</v>
      </c>
      <c r="EP118">
        <f t="shared" si="27"/>
        <v>0</v>
      </c>
      <c r="EQ118">
        <f t="shared" si="28"/>
        <v>1</v>
      </c>
      <c r="ER118">
        <f t="shared" si="29"/>
        <v>0</v>
      </c>
      <c r="ES118">
        <f t="shared" si="30"/>
        <v>1</v>
      </c>
      <c r="ET118">
        <f t="shared" si="31"/>
        <v>0</v>
      </c>
      <c r="EU118">
        <f t="shared" si="32"/>
        <v>0</v>
      </c>
      <c r="EV118">
        <f t="shared" si="33"/>
        <v>1</v>
      </c>
      <c r="EW118">
        <f t="shared" si="34"/>
        <v>0</v>
      </c>
      <c r="EX118">
        <f t="shared" si="35"/>
        <v>0</v>
      </c>
      <c r="EY118" s="8">
        <v>1</v>
      </c>
      <c r="EZ118">
        <v>1</v>
      </c>
      <c r="FA118" s="2">
        <v>42589</v>
      </c>
      <c r="FB118">
        <v>0</v>
      </c>
      <c r="FC118">
        <v>1</v>
      </c>
      <c r="FD118">
        <v>0</v>
      </c>
      <c r="FE118">
        <v>1</v>
      </c>
      <c r="FF118">
        <v>1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1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</v>
      </c>
      <c r="GY118">
        <v>1</v>
      </c>
      <c r="GZ118" s="2">
        <v>42589</v>
      </c>
      <c r="HA118">
        <v>2</v>
      </c>
      <c r="HB118">
        <v>1</v>
      </c>
      <c r="HC118" s="2">
        <v>42602</v>
      </c>
      <c r="HD118">
        <v>2</v>
      </c>
      <c r="HE118">
        <v>1</v>
      </c>
      <c r="HF118" s="2">
        <v>42610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6</v>
      </c>
      <c r="HT118">
        <v>0</v>
      </c>
      <c r="HU118">
        <v>1</v>
      </c>
      <c r="HV118">
        <v>1</v>
      </c>
      <c r="HW118" s="2">
        <v>42692</v>
      </c>
      <c r="HX118">
        <v>1</v>
      </c>
      <c r="HY118" s="2">
        <v>42923</v>
      </c>
      <c r="HZ118">
        <v>210</v>
      </c>
      <c r="IA118">
        <v>1</v>
      </c>
      <c r="IB118">
        <f>IF(HZ118&lt;(365*2),1,0)</f>
        <v>1</v>
      </c>
      <c r="IC118">
        <f>IF(HZ118&lt;(365*3),1,0)</f>
        <v>1</v>
      </c>
      <c r="ID118">
        <v>107</v>
      </c>
      <c r="IE118">
        <f t="shared" si="46"/>
        <v>0</v>
      </c>
      <c r="IF118">
        <f t="shared" si="47"/>
        <v>0</v>
      </c>
      <c r="IG118">
        <f t="shared" si="48"/>
        <v>1</v>
      </c>
      <c r="IH118">
        <f t="shared" si="49"/>
        <v>1</v>
      </c>
      <c r="II118">
        <v>1</v>
      </c>
      <c r="IJ118">
        <f t="shared" si="50"/>
        <v>1</v>
      </c>
      <c r="IK118">
        <f t="shared" si="51"/>
        <v>1</v>
      </c>
      <c r="IL118">
        <v>1</v>
      </c>
      <c r="IM118">
        <v>3</v>
      </c>
    </row>
    <row r="119" spans="1:247" x14ac:dyDescent="0.35">
      <c r="A119">
        <v>78</v>
      </c>
      <c r="B119">
        <v>1</v>
      </c>
      <c r="C119" s="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f t="shared" si="23"/>
        <v>0</v>
      </c>
      <c r="M119">
        <v>0</v>
      </c>
      <c r="N119">
        <v>1</v>
      </c>
      <c r="O119">
        <v>0</v>
      </c>
      <c r="P119">
        <v>0</v>
      </c>
      <c r="Q119">
        <f t="shared" si="24"/>
        <v>1</v>
      </c>
      <c r="R119" s="8">
        <v>0</v>
      </c>
      <c r="S119" s="8">
        <v>0</v>
      </c>
      <c r="T119">
        <v>0</v>
      </c>
      <c r="U119">
        <v>1</v>
      </c>
      <c r="V119">
        <v>0</v>
      </c>
      <c r="W119">
        <v>0</v>
      </c>
      <c r="X119" s="8">
        <v>0</v>
      </c>
      <c r="Y119">
        <v>1</v>
      </c>
      <c r="Z119" s="8">
        <v>160</v>
      </c>
      <c r="AA119" s="8">
        <v>90</v>
      </c>
      <c r="AB119" s="8">
        <v>96</v>
      </c>
      <c r="AC119">
        <v>0</v>
      </c>
      <c r="AD119" s="8">
        <v>1.9859154929577461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8">
        <v>42.5</v>
      </c>
      <c r="AL119" s="8">
        <v>58</v>
      </c>
      <c r="AM119" s="6">
        <v>7.9</v>
      </c>
      <c r="AN119">
        <v>0</v>
      </c>
      <c r="AO119" s="8">
        <v>41</v>
      </c>
      <c r="AP119">
        <v>3</v>
      </c>
      <c r="AQ119">
        <v>1</v>
      </c>
      <c r="AR119">
        <v>0</v>
      </c>
      <c r="AS119">
        <v>1</v>
      </c>
      <c r="AT119">
        <v>0</v>
      </c>
      <c r="AU119">
        <v>0</v>
      </c>
      <c r="AV119" s="8">
        <v>3</v>
      </c>
      <c r="AW119">
        <v>0</v>
      </c>
      <c r="AX119">
        <v>0</v>
      </c>
      <c r="AY119">
        <v>1</v>
      </c>
      <c r="AZ119" s="8">
        <v>366</v>
      </c>
      <c r="BA119" s="8">
        <v>243.5</v>
      </c>
      <c r="BB119" t="s">
        <v>220</v>
      </c>
      <c r="BE119" s="2">
        <v>41668</v>
      </c>
      <c r="BF119" s="8"/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7</v>
      </c>
      <c r="BO119">
        <v>14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3</v>
      </c>
      <c r="CJ119">
        <v>1</v>
      </c>
      <c r="CK119">
        <v>1</v>
      </c>
      <c r="CL119">
        <v>1</v>
      </c>
      <c r="CM119">
        <v>1</v>
      </c>
      <c r="CN119" s="6">
        <v>0.76346123442970493</v>
      </c>
      <c r="CO119" s="8">
        <v>20</v>
      </c>
      <c r="CP119" s="8">
        <v>60</v>
      </c>
      <c r="CQ119" s="8">
        <v>20</v>
      </c>
      <c r="CR119" s="8">
        <v>56</v>
      </c>
      <c r="CS119">
        <v>0</v>
      </c>
      <c r="CT119" s="4">
        <v>0.35</v>
      </c>
      <c r="CU119" s="8">
        <v>104</v>
      </c>
      <c r="CV119" s="8">
        <v>40</v>
      </c>
      <c r="CW119" s="8">
        <v>1</v>
      </c>
      <c r="CX119">
        <v>1</v>
      </c>
      <c r="CY119" s="2">
        <v>41678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0</v>
      </c>
      <c r="EC119">
        <v>1</v>
      </c>
      <c r="ED119">
        <v>1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f t="shared" si="25"/>
        <v>1</v>
      </c>
      <c r="EO119">
        <f t="shared" si="26"/>
        <v>0</v>
      </c>
      <c r="EP119">
        <f t="shared" si="27"/>
        <v>1</v>
      </c>
      <c r="EQ119">
        <f t="shared" si="28"/>
        <v>1</v>
      </c>
      <c r="ER119">
        <f t="shared" si="29"/>
        <v>0</v>
      </c>
      <c r="ES119">
        <f t="shared" si="30"/>
        <v>1</v>
      </c>
      <c r="ET119">
        <f t="shared" si="31"/>
        <v>1</v>
      </c>
      <c r="EU119">
        <f t="shared" si="32"/>
        <v>1</v>
      </c>
      <c r="EV119">
        <f t="shared" si="33"/>
        <v>1</v>
      </c>
      <c r="EW119">
        <f t="shared" si="34"/>
        <v>1</v>
      </c>
      <c r="EX119">
        <f t="shared" si="35"/>
        <v>1</v>
      </c>
      <c r="EY119" s="8">
        <v>1.8985507246376809</v>
      </c>
      <c r="EZ119">
        <v>1</v>
      </c>
      <c r="FA119" s="2">
        <v>41683</v>
      </c>
      <c r="FB119">
        <v>0</v>
      </c>
      <c r="FC119">
        <v>1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1</v>
      </c>
      <c r="GZ119" s="2">
        <v>41689</v>
      </c>
      <c r="HA119">
        <v>2</v>
      </c>
      <c r="HB119">
        <v>0</v>
      </c>
      <c r="HD119">
        <v>0</v>
      </c>
      <c r="HE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f>HA119</f>
        <v>2</v>
      </c>
      <c r="HT119">
        <v>0</v>
      </c>
      <c r="HU119">
        <v>1</v>
      </c>
      <c r="HV119">
        <v>1</v>
      </c>
      <c r="HW119" s="2">
        <v>41899</v>
      </c>
      <c r="HX119">
        <v>1</v>
      </c>
      <c r="HY119" s="2">
        <v>42908</v>
      </c>
      <c r="HZ119">
        <v>231</v>
      </c>
      <c r="IA119">
        <v>1</v>
      </c>
      <c r="IB119">
        <f>IF(HZ119&lt;(365*2),1,0)</f>
        <v>1</v>
      </c>
      <c r="IC119">
        <f>IF(HZ119&lt;(365*3),1,0)</f>
        <v>1</v>
      </c>
      <c r="ID119">
        <v>21</v>
      </c>
      <c r="IE119">
        <f t="shared" si="46"/>
        <v>1</v>
      </c>
      <c r="IF119">
        <f t="shared" si="47"/>
        <v>1</v>
      </c>
      <c r="IG119">
        <f t="shared" si="48"/>
        <v>1</v>
      </c>
      <c r="IH119">
        <f t="shared" si="49"/>
        <v>1</v>
      </c>
      <c r="II119">
        <v>1</v>
      </c>
      <c r="IJ119">
        <f t="shared" si="50"/>
        <v>1</v>
      </c>
      <c r="IK119">
        <f t="shared" si="51"/>
        <v>1</v>
      </c>
      <c r="IL119">
        <v>1</v>
      </c>
      <c r="IM119">
        <v>1</v>
      </c>
    </row>
    <row r="120" spans="1:247" x14ac:dyDescent="0.35">
      <c r="A120">
        <v>79</v>
      </c>
      <c r="B120">
        <v>2</v>
      </c>
      <c r="C120" s="9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f t="shared" si="23"/>
        <v>0</v>
      </c>
      <c r="M120">
        <v>0</v>
      </c>
      <c r="N120">
        <v>1</v>
      </c>
      <c r="O120">
        <v>0</v>
      </c>
      <c r="P120">
        <v>0</v>
      </c>
      <c r="Q120">
        <f t="shared" si="24"/>
        <v>1</v>
      </c>
      <c r="R120" s="8">
        <v>0</v>
      </c>
      <c r="S120" s="8">
        <v>0</v>
      </c>
      <c r="T120">
        <v>0</v>
      </c>
      <c r="U120">
        <v>1</v>
      </c>
      <c r="V120">
        <v>0</v>
      </c>
      <c r="W120">
        <v>0</v>
      </c>
      <c r="X120" s="8">
        <v>0</v>
      </c>
      <c r="Y120">
        <v>0</v>
      </c>
      <c r="Z120" s="8">
        <v>132</v>
      </c>
      <c r="AA120" s="8">
        <v>68</v>
      </c>
      <c r="AB120" s="8">
        <v>95</v>
      </c>
      <c r="AC120">
        <v>0</v>
      </c>
      <c r="AD120" s="8">
        <v>1.8490566037735849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8">
        <v>37.5</v>
      </c>
      <c r="AL120" s="8">
        <v>63</v>
      </c>
      <c r="AM120" s="6">
        <v>6.8</v>
      </c>
      <c r="AN120">
        <v>1</v>
      </c>
      <c r="AO120" s="8">
        <v>22</v>
      </c>
      <c r="AP120">
        <v>4</v>
      </c>
      <c r="AQ120">
        <v>1</v>
      </c>
      <c r="AR120">
        <v>0</v>
      </c>
      <c r="AS120">
        <v>0</v>
      </c>
      <c r="AT120">
        <v>1</v>
      </c>
      <c r="AU120">
        <v>0</v>
      </c>
      <c r="AV120" s="8">
        <v>3</v>
      </c>
      <c r="AW120">
        <v>0</v>
      </c>
      <c r="AX120">
        <v>0</v>
      </c>
      <c r="AY120">
        <v>1</v>
      </c>
      <c r="AZ120" s="8">
        <v>294</v>
      </c>
      <c r="BA120" s="8">
        <v>145</v>
      </c>
      <c r="BC120" t="s">
        <v>232</v>
      </c>
      <c r="BD120" s="2">
        <v>42383</v>
      </c>
      <c r="BE120" s="2">
        <v>42403</v>
      </c>
      <c r="BF120" s="8">
        <v>20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16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1</v>
      </c>
      <c r="CI120">
        <v>3</v>
      </c>
      <c r="CJ120">
        <v>1</v>
      </c>
      <c r="CK120">
        <v>1</v>
      </c>
      <c r="CL120">
        <v>1</v>
      </c>
      <c r="CM120">
        <v>1</v>
      </c>
      <c r="CN120" s="6">
        <v>0.2</v>
      </c>
      <c r="CO120" s="8">
        <v>80</v>
      </c>
      <c r="CP120" s="8">
        <v>0</v>
      </c>
      <c r="CQ120" s="8">
        <v>20</v>
      </c>
      <c r="CR120" s="8">
        <v>53</v>
      </c>
      <c r="CS120">
        <v>0</v>
      </c>
      <c r="CT120" s="4">
        <v>0.40151515151515149</v>
      </c>
      <c r="CU120" s="8">
        <v>79</v>
      </c>
      <c r="CV120" s="8">
        <v>27</v>
      </c>
      <c r="CW120" s="8">
        <v>1</v>
      </c>
      <c r="CX120">
        <v>1</v>
      </c>
      <c r="CY120" s="2">
        <v>42418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f t="shared" si="25"/>
        <v>1</v>
      </c>
      <c r="EO120">
        <f t="shared" si="26"/>
        <v>0</v>
      </c>
      <c r="EP120">
        <f t="shared" si="27"/>
        <v>1</v>
      </c>
      <c r="EQ120">
        <f t="shared" si="28"/>
        <v>0</v>
      </c>
      <c r="ER120">
        <f t="shared" si="29"/>
        <v>0</v>
      </c>
      <c r="ES120">
        <f t="shared" si="30"/>
        <v>1</v>
      </c>
      <c r="ET120">
        <f t="shared" si="31"/>
        <v>1</v>
      </c>
      <c r="EU120">
        <f t="shared" si="32"/>
        <v>0</v>
      </c>
      <c r="EV120">
        <f t="shared" si="33"/>
        <v>0</v>
      </c>
      <c r="EW120">
        <f t="shared" si="34"/>
        <v>0</v>
      </c>
      <c r="EX120">
        <f t="shared" si="35"/>
        <v>1</v>
      </c>
      <c r="EY120" s="8">
        <v>1.816901408450704</v>
      </c>
      <c r="EZ120">
        <v>1</v>
      </c>
      <c r="FA120" s="2">
        <v>42424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1</v>
      </c>
      <c r="GZ120" s="2">
        <v>42441</v>
      </c>
      <c r="HA120">
        <v>6</v>
      </c>
      <c r="HB120">
        <v>1</v>
      </c>
      <c r="HC120" s="2">
        <v>42447</v>
      </c>
      <c r="HD120">
        <v>8</v>
      </c>
      <c r="HE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f>HD120</f>
        <v>8</v>
      </c>
      <c r="HT120">
        <v>0</v>
      </c>
      <c r="HU120">
        <v>1</v>
      </c>
      <c r="HV120">
        <v>1</v>
      </c>
      <c r="HW120" s="2">
        <v>42483</v>
      </c>
      <c r="HX120">
        <v>1</v>
      </c>
      <c r="HY120" s="2">
        <v>42900</v>
      </c>
      <c r="HZ120">
        <v>80</v>
      </c>
      <c r="IA120">
        <v>1</v>
      </c>
      <c r="IB120">
        <f>IF(HZ120&lt;(365*2),1,0)</f>
        <v>1</v>
      </c>
      <c r="IC120">
        <f>IF(HZ120&lt;(365*3),1,0)</f>
        <v>1</v>
      </c>
      <c r="ID120">
        <v>38</v>
      </c>
      <c r="IE120">
        <f t="shared" si="46"/>
        <v>0</v>
      </c>
      <c r="IF120">
        <f t="shared" si="47"/>
        <v>1</v>
      </c>
      <c r="IG120">
        <f t="shared" si="48"/>
        <v>1</v>
      </c>
      <c r="IH120">
        <f t="shared" si="49"/>
        <v>1</v>
      </c>
      <c r="II120">
        <v>1</v>
      </c>
      <c r="IJ120">
        <f t="shared" si="50"/>
        <v>1</v>
      </c>
      <c r="IK120">
        <f t="shared" si="51"/>
        <v>1</v>
      </c>
      <c r="IL120">
        <v>1</v>
      </c>
      <c r="IM120">
        <v>3</v>
      </c>
    </row>
    <row r="121" spans="1:247" x14ac:dyDescent="0.35">
      <c r="A121">
        <v>79</v>
      </c>
      <c r="B121">
        <v>2</v>
      </c>
      <c r="C121" s="9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23"/>
        <v>0</v>
      </c>
      <c r="M121">
        <v>0</v>
      </c>
      <c r="N121">
        <v>1</v>
      </c>
      <c r="O121">
        <v>0</v>
      </c>
      <c r="P121">
        <v>0</v>
      </c>
      <c r="Q121">
        <f t="shared" si="24"/>
        <v>1</v>
      </c>
      <c r="R121" s="8">
        <v>0</v>
      </c>
      <c r="S121" s="8">
        <v>0</v>
      </c>
      <c r="T121">
        <v>0</v>
      </c>
      <c r="U121">
        <v>1</v>
      </c>
      <c r="V121">
        <v>0</v>
      </c>
      <c r="W121">
        <v>0</v>
      </c>
      <c r="X121" s="8">
        <v>0</v>
      </c>
      <c r="Y121">
        <v>0</v>
      </c>
      <c r="Z121" s="8">
        <v>132</v>
      </c>
      <c r="AA121" s="8">
        <v>68</v>
      </c>
      <c r="AB121" s="8">
        <v>95</v>
      </c>
      <c r="AC121">
        <v>0</v>
      </c>
      <c r="AD121" s="8">
        <v>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8">
        <v>36.110866946884961</v>
      </c>
      <c r="AL121" s="8">
        <v>63</v>
      </c>
      <c r="AM121" s="6">
        <v>6.8</v>
      </c>
      <c r="AN121">
        <v>1</v>
      </c>
      <c r="AO121" s="8">
        <v>22</v>
      </c>
      <c r="AP121">
        <v>4</v>
      </c>
      <c r="AQ121">
        <v>1</v>
      </c>
      <c r="AR121">
        <v>0</v>
      </c>
      <c r="AS121">
        <v>0</v>
      </c>
      <c r="AT121">
        <v>1</v>
      </c>
      <c r="AU121">
        <v>0</v>
      </c>
      <c r="AV121" s="8">
        <v>3</v>
      </c>
      <c r="AW121">
        <v>0</v>
      </c>
      <c r="AX121">
        <v>0</v>
      </c>
      <c r="AY121">
        <v>1</v>
      </c>
      <c r="AZ121" s="8">
        <v>294</v>
      </c>
      <c r="BA121" s="8">
        <v>145</v>
      </c>
      <c r="BC121" t="s">
        <v>232</v>
      </c>
      <c r="BD121" s="2">
        <v>42383</v>
      </c>
      <c r="BE121" s="2">
        <v>42403</v>
      </c>
      <c r="BF121" s="8">
        <v>20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3</v>
      </c>
      <c r="BO121">
        <v>16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3</v>
      </c>
      <c r="CJ121">
        <v>1</v>
      </c>
      <c r="CK121">
        <v>1</v>
      </c>
      <c r="CL121">
        <v>1</v>
      </c>
      <c r="CM121">
        <v>1</v>
      </c>
      <c r="CN121" s="6">
        <v>0.5</v>
      </c>
      <c r="CO121" s="8">
        <v>100</v>
      </c>
      <c r="CP121" s="8">
        <v>0</v>
      </c>
      <c r="CQ121" s="8">
        <v>0</v>
      </c>
      <c r="CR121" s="8">
        <v>27</v>
      </c>
      <c r="CS121">
        <v>1</v>
      </c>
      <c r="CT121" s="4">
        <v>0.20454545454545456</v>
      </c>
      <c r="CU121" s="8">
        <v>105</v>
      </c>
      <c r="CV121" s="8">
        <v>55</v>
      </c>
      <c r="CW121" s="8">
        <v>1</v>
      </c>
      <c r="CX121">
        <v>1</v>
      </c>
      <c r="CY121" s="2">
        <v>42418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0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f t="shared" si="25"/>
        <v>1</v>
      </c>
      <c r="EO121">
        <f t="shared" si="26"/>
        <v>0</v>
      </c>
      <c r="EP121">
        <f t="shared" si="27"/>
        <v>1</v>
      </c>
      <c r="EQ121">
        <f t="shared" si="28"/>
        <v>0</v>
      </c>
      <c r="ER121">
        <f t="shared" si="29"/>
        <v>0</v>
      </c>
      <c r="ES121">
        <f t="shared" si="30"/>
        <v>1</v>
      </c>
      <c r="ET121">
        <f t="shared" si="31"/>
        <v>1</v>
      </c>
      <c r="EU121">
        <f t="shared" si="32"/>
        <v>1</v>
      </c>
      <c r="EV121">
        <f t="shared" si="33"/>
        <v>1</v>
      </c>
      <c r="EW121">
        <f t="shared" si="34"/>
        <v>1</v>
      </c>
      <c r="EX121">
        <f t="shared" si="35"/>
        <v>1</v>
      </c>
      <c r="EY121" s="8">
        <v>1.869565217391304</v>
      </c>
      <c r="EZ121">
        <v>1</v>
      </c>
      <c r="FA121" s="2">
        <v>42424</v>
      </c>
      <c r="FB121">
        <v>1</v>
      </c>
      <c r="FC121">
        <v>1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</v>
      </c>
      <c r="GY121">
        <v>1</v>
      </c>
      <c r="GZ121" s="2">
        <v>42600</v>
      </c>
      <c r="HA121">
        <v>8</v>
      </c>
      <c r="HB121">
        <v>0</v>
      </c>
      <c r="HD121">
        <v>0</v>
      </c>
      <c r="HE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f>HA121</f>
        <v>8</v>
      </c>
      <c r="HT121">
        <v>0</v>
      </c>
      <c r="HU121">
        <v>1</v>
      </c>
      <c r="HV121">
        <v>1</v>
      </c>
      <c r="HW121" s="2">
        <v>42747</v>
      </c>
      <c r="HX121">
        <v>1</v>
      </c>
      <c r="HY121" s="2">
        <v>42900</v>
      </c>
      <c r="HZ121">
        <v>344</v>
      </c>
      <c r="IA121">
        <v>1</v>
      </c>
      <c r="IB121">
        <f>IF(HZ121&lt;(365*2),1,0)</f>
        <v>1</v>
      </c>
      <c r="IC121">
        <f>IF(HZ121&lt;(365*3),1,0)</f>
        <v>1</v>
      </c>
      <c r="ID121">
        <v>197</v>
      </c>
      <c r="IE121">
        <f t="shared" si="46"/>
        <v>0</v>
      </c>
      <c r="IF121">
        <f t="shared" si="47"/>
        <v>0</v>
      </c>
      <c r="IG121">
        <f t="shared" si="48"/>
        <v>0</v>
      </c>
      <c r="IH121">
        <f t="shared" si="49"/>
        <v>1</v>
      </c>
      <c r="II121">
        <v>1</v>
      </c>
      <c r="IJ121">
        <f t="shared" si="50"/>
        <v>1</v>
      </c>
      <c r="IK121">
        <f t="shared" si="51"/>
        <v>1</v>
      </c>
      <c r="IL121">
        <v>1</v>
      </c>
      <c r="IM121">
        <v>3</v>
      </c>
    </row>
    <row r="122" spans="1:247" x14ac:dyDescent="0.35">
      <c r="A122">
        <v>75</v>
      </c>
      <c r="B122">
        <v>1</v>
      </c>
      <c r="C122" s="9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23"/>
        <v>0</v>
      </c>
      <c r="M122">
        <v>1</v>
      </c>
      <c r="N122">
        <v>0</v>
      </c>
      <c r="O122">
        <v>1</v>
      </c>
      <c r="P122">
        <v>0</v>
      </c>
      <c r="Q122">
        <f t="shared" si="24"/>
        <v>1</v>
      </c>
      <c r="R122" s="8">
        <v>0</v>
      </c>
      <c r="S122" s="8">
        <v>0.17454145572688851</v>
      </c>
      <c r="T122">
        <v>0</v>
      </c>
      <c r="U122">
        <v>1</v>
      </c>
      <c r="V122">
        <v>0</v>
      </c>
      <c r="W122">
        <v>0</v>
      </c>
      <c r="X122" s="8">
        <v>0</v>
      </c>
      <c r="Y122">
        <v>0</v>
      </c>
      <c r="Z122" s="8">
        <v>78</v>
      </c>
      <c r="AA122" s="8">
        <v>52</v>
      </c>
      <c r="AB122" s="8">
        <v>96</v>
      </c>
      <c r="AC122">
        <v>0</v>
      </c>
      <c r="AD122" s="8">
        <v>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 s="8">
        <v>40</v>
      </c>
      <c r="AL122" s="8">
        <v>60.070274770635187</v>
      </c>
      <c r="AM122" s="6">
        <v>8.9</v>
      </c>
      <c r="AN122">
        <v>0</v>
      </c>
      <c r="AO122" s="8">
        <v>56</v>
      </c>
      <c r="AP122">
        <v>2</v>
      </c>
      <c r="AQ122">
        <v>1</v>
      </c>
      <c r="AR122">
        <v>1</v>
      </c>
      <c r="AS122">
        <v>0</v>
      </c>
      <c r="AT122">
        <v>0</v>
      </c>
      <c r="AU122">
        <v>0</v>
      </c>
      <c r="AV122" s="8">
        <v>2</v>
      </c>
      <c r="AW122">
        <v>0</v>
      </c>
      <c r="AX122">
        <v>1</v>
      </c>
      <c r="AY122">
        <v>0</v>
      </c>
      <c r="AZ122" s="8">
        <v>100</v>
      </c>
      <c r="BA122" s="8">
        <v>0</v>
      </c>
      <c r="BE122" s="2">
        <v>42511</v>
      </c>
      <c r="BF122" s="8"/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</v>
      </c>
      <c r="BO122">
        <v>10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2</v>
      </c>
      <c r="CJ122">
        <v>0</v>
      </c>
      <c r="CK122">
        <v>1</v>
      </c>
      <c r="CL122">
        <v>0</v>
      </c>
      <c r="CM122">
        <v>0</v>
      </c>
      <c r="CN122" s="6">
        <v>0.2</v>
      </c>
      <c r="CO122" s="8">
        <v>20</v>
      </c>
      <c r="CP122" s="8">
        <v>80</v>
      </c>
      <c r="CQ122" s="8">
        <v>0</v>
      </c>
      <c r="CR122" s="8">
        <v>21</v>
      </c>
      <c r="CS122">
        <v>1</v>
      </c>
      <c r="CT122" s="4">
        <v>0.26923076923076922</v>
      </c>
      <c r="CU122" s="8">
        <v>57</v>
      </c>
      <c r="CV122" s="8">
        <v>39</v>
      </c>
      <c r="CW122" s="8">
        <v>1</v>
      </c>
      <c r="CX122">
        <v>1</v>
      </c>
      <c r="CY122" s="2">
        <v>42515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1</v>
      </c>
      <c r="DO122">
        <v>1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f t="shared" si="25"/>
        <v>0</v>
      </c>
      <c r="EO122">
        <f t="shared" si="26"/>
        <v>0</v>
      </c>
      <c r="EP122">
        <f t="shared" si="27"/>
        <v>0</v>
      </c>
      <c r="EQ122">
        <f t="shared" si="28"/>
        <v>0</v>
      </c>
      <c r="ER122">
        <f t="shared" si="29"/>
        <v>0</v>
      </c>
      <c r="ES122">
        <f t="shared" si="30"/>
        <v>1</v>
      </c>
      <c r="ET122">
        <f t="shared" si="31"/>
        <v>1</v>
      </c>
      <c r="EU122">
        <f t="shared" si="32"/>
        <v>1</v>
      </c>
      <c r="EV122">
        <f t="shared" si="33"/>
        <v>1</v>
      </c>
      <c r="EW122">
        <f t="shared" si="34"/>
        <v>1</v>
      </c>
      <c r="EX122">
        <f t="shared" si="35"/>
        <v>0</v>
      </c>
      <c r="EY122" s="8">
        <v>1.904109589041096</v>
      </c>
      <c r="EZ122">
        <v>1</v>
      </c>
      <c r="FA122" s="2">
        <v>42558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 s="2">
        <v>42612</v>
      </c>
      <c r="HA122">
        <v>8</v>
      </c>
      <c r="HB122">
        <v>0</v>
      </c>
      <c r="HD122">
        <v>0</v>
      </c>
      <c r="HE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f>HA122</f>
        <v>8</v>
      </c>
      <c r="HT122">
        <v>0</v>
      </c>
      <c r="HU122">
        <v>1</v>
      </c>
      <c r="HV122">
        <v>1</v>
      </c>
      <c r="HX122">
        <v>1</v>
      </c>
      <c r="HY122" s="2">
        <v>42868</v>
      </c>
      <c r="ID122">
        <v>101</v>
      </c>
      <c r="IE122">
        <f t="shared" si="46"/>
        <v>0</v>
      </c>
      <c r="IF122">
        <f t="shared" si="47"/>
        <v>0</v>
      </c>
      <c r="IG122">
        <f t="shared" si="48"/>
        <v>1</v>
      </c>
      <c r="IH122">
        <f t="shared" si="49"/>
        <v>1</v>
      </c>
      <c r="II122">
        <v>1</v>
      </c>
      <c r="IJ122">
        <f t="shared" si="50"/>
        <v>1</v>
      </c>
      <c r="IK122">
        <f t="shared" si="51"/>
        <v>1</v>
      </c>
      <c r="IL122">
        <v>1</v>
      </c>
      <c r="IM122">
        <v>3</v>
      </c>
    </row>
    <row r="123" spans="1:247" x14ac:dyDescent="0.35">
      <c r="A123">
        <v>78</v>
      </c>
      <c r="B123">
        <v>2</v>
      </c>
      <c r="C123" s="9">
        <v>4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f t="shared" si="23"/>
        <v>1</v>
      </c>
      <c r="M123">
        <v>0</v>
      </c>
      <c r="N123">
        <v>1</v>
      </c>
      <c r="O123">
        <v>0</v>
      </c>
      <c r="P123">
        <v>0</v>
      </c>
      <c r="Q123">
        <f t="shared" si="24"/>
        <v>1</v>
      </c>
      <c r="R123" s="8">
        <v>0</v>
      </c>
      <c r="S123" s="8">
        <v>0</v>
      </c>
      <c r="T123">
        <v>0</v>
      </c>
      <c r="U123">
        <v>1</v>
      </c>
      <c r="V123">
        <v>0</v>
      </c>
      <c r="W123">
        <v>0</v>
      </c>
      <c r="X123" s="8">
        <v>0</v>
      </c>
      <c r="Y123">
        <v>1</v>
      </c>
      <c r="Z123" s="8">
        <v>145</v>
      </c>
      <c r="AA123" s="8">
        <v>60</v>
      </c>
      <c r="AB123" s="8">
        <v>97</v>
      </c>
      <c r="AC123">
        <v>0</v>
      </c>
      <c r="AD123" s="8">
        <v>1.842857142857143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8">
        <v>43.046469769966087</v>
      </c>
      <c r="AL123" s="8">
        <v>69.913117911275421</v>
      </c>
      <c r="AM123" s="6">
        <v>7.3</v>
      </c>
      <c r="AN123">
        <v>0</v>
      </c>
      <c r="AO123" s="8">
        <v>86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 s="8">
        <v>3</v>
      </c>
      <c r="AW123">
        <v>0</v>
      </c>
      <c r="AX123">
        <v>0</v>
      </c>
      <c r="AY123">
        <v>1</v>
      </c>
      <c r="AZ123" s="8">
        <v>202</v>
      </c>
      <c r="BA123" s="8">
        <v>147</v>
      </c>
      <c r="BE123" s="2">
        <v>41431</v>
      </c>
      <c r="BF123" s="8"/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7</v>
      </c>
      <c r="BO123">
        <v>8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1</v>
      </c>
      <c r="CN123" s="6">
        <v>1.8766571635551419</v>
      </c>
      <c r="CO123" s="8">
        <v>0.35758713821499688</v>
      </c>
      <c r="CP123" s="8">
        <v>0.1248266296809986</v>
      </c>
      <c r="CQ123" s="8">
        <v>99.517586232104009</v>
      </c>
      <c r="CR123" s="8">
        <v>68</v>
      </c>
      <c r="CS123">
        <v>0</v>
      </c>
      <c r="CT123" s="4">
        <v>0.4689655172413793</v>
      </c>
      <c r="CU123" s="8">
        <v>77</v>
      </c>
      <c r="CV123" s="8">
        <v>122</v>
      </c>
      <c r="CW123" s="8">
        <v>0</v>
      </c>
      <c r="CX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f t="shared" si="25"/>
        <v>0</v>
      </c>
      <c r="EO123">
        <f t="shared" si="26"/>
        <v>0</v>
      </c>
      <c r="EP123">
        <f t="shared" si="27"/>
        <v>0</v>
      </c>
      <c r="EQ123">
        <f t="shared" si="28"/>
        <v>0</v>
      </c>
      <c r="ER123">
        <f t="shared" si="29"/>
        <v>0</v>
      </c>
      <c r="ES123">
        <f t="shared" si="30"/>
        <v>0</v>
      </c>
      <c r="ET123">
        <f t="shared" si="31"/>
        <v>0</v>
      </c>
      <c r="EU123">
        <f t="shared" si="32"/>
        <v>0</v>
      </c>
      <c r="EV123">
        <f t="shared" si="33"/>
        <v>0</v>
      </c>
      <c r="EW123">
        <f t="shared" si="34"/>
        <v>0</v>
      </c>
      <c r="EX123">
        <f t="shared" si="35"/>
        <v>0</v>
      </c>
      <c r="EY123" s="8">
        <v>1.8405797101449271</v>
      </c>
      <c r="EZ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 s="2">
        <v>41437</v>
      </c>
      <c r="HA123">
        <v>2</v>
      </c>
      <c r="HB123">
        <v>1</v>
      </c>
      <c r="HC123" s="2">
        <v>41509</v>
      </c>
      <c r="HD123">
        <v>2</v>
      </c>
      <c r="HE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f>HD123</f>
        <v>2</v>
      </c>
      <c r="HT123">
        <v>0</v>
      </c>
      <c r="HU123">
        <v>1</v>
      </c>
      <c r="HV123">
        <v>1</v>
      </c>
      <c r="HW123" s="2">
        <v>41593</v>
      </c>
      <c r="HX123">
        <v>1</v>
      </c>
      <c r="HY123" s="2">
        <v>42750</v>
      </c>
      <c r="HZ123">
        <v>162</v>
      </c>
      <c r="IA123">
        <v>1</v>
      </c>
      <c r="IB123">
        <f>IF(HZ123&lt;(365*2),1,0)</f>
        <v>1</v>
      </c>
      <c r="IC123">
        <f>IF(HZ123&lt;(365*3),1,0)</f>
        <v>1</v>
      </c>
      <c r="ID123">
        <v>6</v>
      </c>
      <c r="IE123">
        <f t="shared" si="46"/>
        <v>1</v>
      </c>
      <c r="IF123">
        <f t="shared" si="47"/>
        <v>1</v>
      </c>
      <c r="IG123">
        <f t="shared" si="48"/>
        <v>1</v>
      </c>
      <c r="IH123">
        <f t="shared" si="49"/>
        <v>1</v>
      </c>
      <c r="II123">
        <v>1</v>
      </c>
      <c r="IJ123">
        <f t="shared" si="50"/>
        <v>1</v>
      </c>
      <c r="IK123">
        <f t="shared" si="51"/>
        <v>1</v>
      </c>
      <c r="IL123">
        <v>1</v>
      </c>
      <c r="IM123">
        <v>1</v>
      </c>
    </row>
    <row r="124" spans="1:247" x14ac:dyDescent="0.35">
      <c r="A124">
        <v>79</v>
      </c>
      <c r="B124">
        <v>2</v>
      </c>
      <c r="C124" s="9">
        <v>4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f t="shared" si="23"/>
        <v>1</v>
      </c>
      <c r="M124">
        <v>0</v>
      </c>
      <c r="N124">
        <v>1</v>
      </c>
      <c r="O124">
        <v>0</v>
      </c>
      <c r="P124">
        <v>0</v>
      </c>
      <c r="Q124">
        <f t="shared" si="24"/>
        <v>1</v>
      </c>
      <c r="R124" s="8">
        <v>0</v>
      </c>
      <c r="S124" s="8">
        <v>0</v>
      </c>
      <c r="T124">
        <v>0</v>
      </c>
      <c r="U124">
        <v>1</v>
      </c>
      <c r="V124">
        <v>0</v>
      </c>
      <c r="W124">
        <v>0</v>
      </c>
      <c r="X124" s="8">
        <v>0</v>
      </c>
      <c r="Y124">
        <v>1</v>
      </c>
      <c r="Z124" s="8">
        <v>150</v>
      </c>
      <c r="AA124" s="8">
        <v>55</v>
      </c>
      <c r="AB124" s="8">
        <v>99</v>
      </c>
      <c r="AC124">
        <v>0</v>
      </c>
      <c r="AD124" s="8">
        <v>1.91044776119403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8">
        <v>40.5</v>
      </c>
      <c r="AL124" s="8">
        <v>58</v>
      </c>
      <c r="AM124" s="6">
        <v>7</v>
      </c>
      <c r="AN124">
        <v>1</v>
      </c>
      <c r="AO124" s="8">
        <v>59</v>
      </c>
      <c r="AP124">
        <v>2</v>
      </c>
      <c r="AQ124">
        <v>1</v>
      </c>
      <c r="AR124">
        <v>1</v>
      </c>
      <c r="AS124">
        <v>0</v>
      </c>
      <c r="AT124">
        <v>0</v>
      </c>
      <c r="AU124">
        <v>0</v>
      </c>
      <c r="AV124" s="8">
        <v>3</v>
      </c>
      <c r="AW124">
        <v>0</v>
      </c>
      <c r="AX124">
        <v>0</v>
      </c>
      <c r="AY124">
        <v>1</v>
      </c>
      <c r="AZ124" s="8">
        <v>216</v>
      </c>
      <c r="BA124" s="8">
        <v>194</v>
      </c>
      <c r="BD124" s="2">
        <v>41818</v>
      </c>
      <c r="BE124" s="2">
        <v>41851</v>
      </c>
      <c r="BF124" s="8">
        <v>33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7</v>
      </c>
      <c r="BO124">
        <v>8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1</v>
      </c>
      <c r="CN124" s="6">
        <v>3</v>
      </c>
      <c r="CO124" s="8">
        <v>40</v>
      </c>
      <c r="CP124" s="8">
        <v>0</v>
      </c>
      <c r="CQ124" s="8">
        <v>60</v>
      </c>
      <c r="CR124" s="8">
        <v>140</v>
      </c>
      <c r="CS124">
        <v>0</v>
      </c>
      <c r="CT124" s="4">
        <v>0.93333333333333335</v>
      </c>
      <c r="CU124" s="8">
        <v>10</v>
      </c>
      <c r="CV124" s="8">
        <v>95</v>
      </c>
      <c r="CW124" s="8">
        <v>0</v>
      </c>
      <c r="CX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f t="shared" si="25"/>
        <v>0</v>
      </c>
      <c r="EO124">
        <f t="shared" si="26"/>
        <v>0</v>
      </c>
      <c r="EP124">
        <f t="shared" si="27"/>
        <v>0</v>
      </c>
      <c r="EQ124">
        <f t="shared" si="28"/>
        <v>0</v>
      </c>
      <c r="ER124">
        <f t="shared" si="29"/>
        <v>0</v>
      </c>
      <c r="ES124">
        <f t="shared" si="30"/>
        <v>0</v>
      </c>
      <c r="ET124">
        <f t="shared" si="31"/>
        <v>0</v>
      </c>
      <c r="EU124">
        <f t="shared" si="32"/>
        <v>0</v>
      </c>
      <c r="EV124">
        <f t="shared" si="33"/>
        <v>0</v>
      </c>
      <c r="EW124">
        <f t="shared" si="34"/>
        <v>0</v>
      </c>
      <c r="EX124">
        <f t="shared" si="35"/>
        <v>0</v>
      </c>
      <c r="EY124" s="8">
        <v>1.849315068493151</v>
      </c>
      <c r="EZ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1</v>
      </c>
      <c r="GZ124" s="2">
        <v>42039</v>
      </c>
      <c r="HA124">
        <v>2</v>
      </c>
      <c r="HB124">
        <v>0</v>
      </c>
      <c r="HD124">
        <v>0</v>
      </c>
      <c r="HE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f>HA124</f>
        <v>2</v>
      </c>
      <c r="HT124">
        <v>0</v>
      </c>
      <c r="HU124">
        <v>1</v>
      </c>
      <c r="HV124">
        <v>1</v>
      </c>
      <c r="HW124" s="2">
        <v>42146</v>
      </c>
      <c r="HX124">
        <v>1</v>
      </c>
      <c r="HY124" s="2">
        <v>42750</v>
      </c>
      <c r="HZ124">
        <v>295</v>
      </c>
      <c r="IA124">
        <v>1</v>
      </c>
      <c r="IB124">
        <f>IF(HZ124&lt;(365*2),1,0)</f>
        <v>1</v>
      </c>
      <c r="IC124">
        <f>IF(HZ124&lt;(365*3),1,0)</f>
        <v>1</v>
      </c>
      <c r="ID124">
        <v>188</v>
      </c>
      <c r="IE124">
        <f t="shared" si="46"/>
        <v>0</v>
      </c>
      <c r="IF124">
        <f t="shared" si="47"/>
        <v>0</v>
      </c>
      <c r="IG124">
        <f t="shared" si="48"/>
        <v>0</v>
      </c>
      <c r="IH124">
        <f t="shared" si="49"/>
        <v>1</v>
      </c>
      <c r="II124">
        <v>1</v>
      </c>
      <c r="IJ124">
        <f t="shared" si="50"/>
        <v>1</v>
      </c>
      <c r="IK124">
        <f t="shared" si="51"/>
        <v>1</v>
      </c>
      <c r="IL124">
        <v>1</v>
      </c>
      <c r="IM124">
        <v>1</v>
      </c>
    </row>
    <row r="125" spans="1:247" x14ac:dyDescent="0.35">
      <c r="A125">
        <v>81</v>
      </c>
      <c r="B125">
        <v>1</v>
      </c>
      <c r="C125" s="9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23"/>
        <v>0</v>
      </c>
      <c r="M125">
        <v>1</v>
      </c>
      <c r="N125">
        <v>0</v>
      </c>
      <c r="O125">
        <v>1</v>
      </c>
      <c r="P125">
        <v>0</v>
      </c>
      <c r="Q125">
        <f t="shared" si="24"/>
        <v>1</v>
      </c>
      <c r="R125" s="8">
        <v>0</v>
      </c>
      <c r="S125" s="8">
        <v>0.10922101493231751</v>
      </c>
      <c r="T125">
        <v>0</v>
      </c>
      <c r="U125">
        <v>1</v>
      </c>
      <c r="V125">
        <v>0</v>
      </c>
      <c r="W125">
        <v>0</v>
      </c>
      <c r="X125" s="8">
        <v>0</v>
      </c>
      <c r="Y125">
        <v>0</v>
      </c>
      <c r="Z125" s="8">
        <v>125</v>
      </c>
      <c r="AA125" s="8">
        <v>81</v>
      </c>
      <c r="AB125" s="8">
        <v>96</v>
      </c>
      <c r="AC125">
        <v>0</v>
      </c>
      <c r="AD125" s="8">
        <v>2.0277777777777781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8">
        <v>36.058847318593912</v>
      </c>
      <c r="AL125" s="8">
        <v>68</v>
      </c>
      <c r="AM125" s="6">
        <v>8.1999999999999993</v>
      </c>
      <c r="AN125">
        <v>0</v>
      </c>
      <c r="AO125" s="8">
        <v>27</v>
      </c>
      <c r="AP125">
        <v>4</v>
      </c>
      <c r="AQ125">
        <v>1</v>
      </c>
      <c r="AR125">
        <v>0</v>
      </c>
      <c r="AS125">
        <v>0</v>
      </c>
      <c r="AT125">
        <v>1</v>
      </c>
      <c r="AU125">
        <v>0</v>
      </c>
      <c r="AV125" s="8">
        <v>3</v>
      </c>
      <c r="AW125">
        <v>0</v>
      </c>
      <c r="AX125">
        <v>0</v>
      </c>
      <c r="AY125">
        <v>1</v>
      </c>
      <c r="AZ125" s="8">
        <v>109</v>
      </c>
      <c r="BA125" s="8">
        <v>76</v>
      </c>
      <c r="BB125" t="s">
        <v>226</v>
      </c>
      <c r="BE125" s="2">
        <v>41341</v>
      </c>
      <c r="BF125" s="8"/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5</v>
      </c>
      <c r="BO125">
        <v>14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3</v>
      </c>
      <c r="CJ125">
        <v>1</v>
      </c>
      <c r="CK125">
        <v>1</v>
      </c>
      <c r="CL125">
        <v>1</v>
      </c>
      <c r="CM125">
        <v>1</v>
      </c>
      <c r="CN125" s="6">
        <v>0.1</v>
      </c>
      <c r="CO125" s="8">
        <v>0</v>
      </c>
      <c r="CP125" s="8">
        <v>0</v>
      </c>
      <c r="CQ125" s="8">
        <v>100</v>
      </c>
      <c r="CR125" s="8">
        <v>87.900081624474382</v>
      </c>
      <c r="CS125">
        <v>0</v>
      </c>
      <c r="CT125" s="4">
        <v>0.70320065299579504</v>
      </c>
      <c r="CU125" s="8">
        <v>37.099918375525618</v>
      </c>
      <c r="CV125" s="8">
        <v>77.5</v>
      </c>
      <c r="CW125" s="8">
        <v>1</v>
      </c>
      <c r="CX125">
        <v>1</v>
      </c>
      <c r="CY125" s="2">
        <v>41620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0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1</v>
      </c>
      <c r="DR125">
        <v>1</v>
      </c>
      <c r="DS125">
        <v>1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f t="shared" si="25"/>
        <v>0</v>
      </c>
      <c r="EO125">
        <f t="shared" si="26"/>
        <v>0</v>
      </c>
      <c r="EP125">
        <f t="shared" si="27"/>
        <v>0</v>
      </c>
      <c r="EQ125">
        <f t="shared" si="28"/>
        <v>0</v>
      </c>
      <c r="ER125">
        <f t="shared" si="29"/>
        <v>0</v>
      </c>
      <c r="ES125">
        <f t="shared" si="30"/>
        <v>1</v>
      </c>
      <c r="ET125">
        <f t="shared" si="31"/>
        <v>1</v>
      </c>
      <c r="EU125">
        <f t="shared" si="32"/>
        <v>1</v>
      </c>
      <c r="EV125">
        <f t="shared" si="33"/>
        <v>1</v>
      </c>
      <c r="EW125">
        <f t="shared" si="34"/>
        <v>1</v>
      </c>
      <c r="EX125">
        <f t="shared" si="35"/>
        <v>0</v>
      </c>
      <c r="EY125" s="8">
        <v>1.8235294117647061</v>
      </c>
      <c r="EZ125">
        <v>1</v>
      </c>
      <c r="FA125" s="2">
        <v>41629</v>
      </c>
      <c r="FB125">
        <v>0</v>
      </c>
      <c r="FC125">
        <v>1</v>
      </c>
      <c r="FD125">
        <v>0</v>
      </c>
      <c r="FE125">
        <v>0</v>
      </c>
      <c r="FF125">
        <v>1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1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1</v>
      </c>
      <c r="GZ125" s="2">
        <v>41640</v>
      </c>
      <c r="HA125">
        <v>2</v>
      </c>
      <c r="HB125">
        <v>0</v>
      </c>
      <c r="HD125">
        <v>0</v>
      </c>
      <c r="HE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f>HA125</f>
        <v>2</v>
      </c>
      <c r="HT125">
        <v>0</v>
      </c>
      <c r="HU125">
        <v>1</v>
      </c>
      <c r="HV125">
        <v>1</v>
      </c>
      <c r="HW125" s="2">
        <v>41731</v>
      </c>
      <c r="HX125">
        <v>1</v>
      </c>
      <c r="HY125" s="2">
        <v>42744</v>
      </c>
      <c r="HZ125">
        <v>390</v>
      </c>
      <c r="IA125">
        <v>0</v>
      </c>
      <c r="IB125">
        <f>IF(HZ125&lt;(365*2),1,0)</f>
        <v>1</v>
      </c>
      <c r="IC125">
        <f>IF(HZ125&lt;(365*3),1,0)</f>
        <v>1</v>
      </c>
      <c r="ID125">
        <v>299</v>
      </c>
      <c r="IE125">
        <f t="shared" si="46"/>
        <v>0</v>
      </c>
      <c r="IF125">
        <f t="shared" si="47"/>
        <v>0</v>
      </c>
      <c r="IG125">
        <f t="shared" si="48"/>
        <v>0</v>
      </c>
      <c r="IH125">
        <f t="shared" si="49"/>
        <v>0</v>
      </c>
      <c r="II125">
        <v>1</v>
      </c>
      <c r="IJ125">
        <f t="shared" si="50"/>
        <v>1</v>
      </c>
      <c r="IK125">
        <f t="shared" si="51"/>
        <v>1</v>
      </c>
      <c r="IL125">
        <v>1</v>
      </c>
      <c r="IM125">
        <v>2</v>
      </c>
    </row>
    <row r="126" spans="1:247" x14ac:dyDescent="0.35">
      <c r="A126">
        <v>44</v>
      </c>
      <c r="B126">
        <v>1</v>
      </c>
      <c r="C126" s="9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 t="shared" si="23"/>
        <v>0</v>
      </c>
      <c r="M126">
        <v>2</v>
      </c>
      <c r="N126">
        <v>0</v>
      </c>
      <c r="O126">
        <v>0</v>
      </c>
      <c r="P126">
        <v>1</v>
      </c>
      <c r="Q126">
        <f t="shared" si="24"/>
        <v>0</v>
      </c>
      <c r="R126" s="8">
        <v>10</v>
      </c>
      <c r="S126" s="8">
        <v>5.5488665779435203E-2</v>
      </c>
      <c r="T126">
        <v>2</v>
      </c>
      <c r="U126">
        <v>0</v>
      </c>
      <c r="V126">
        <v>0</v>
      </c>
      <c r="W126">
        <v>1</v>
      </c>
      <c r="X126" s="8">
        <v>0.16768845127458301</v>
      </c>
      <c r="Y126">
        <v>0</v>
      </c>
      <c r="Z126" s="8">
        <v>124</v>
      </c>
      <c r="AA126" s="8">
        <v>74</v>
      </c>
      <c r="AB126" s="8">
        <v>98</v>
      </c>
      <c r="AC126">
        <v>0</v>
      </c>
      <c r="AD126" s="8">
        <v>2.1587301587301591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8">
        <v>47</v>
      </c>
      <c r="AL126" s="8">
        <v>57</v>
      </c>
      <c r="AM126" s="6">
        <v>6.7</v>
      </c>
      <c r="AN126">
        <v>1</v>
      </c>
      <c r="AO126" s="8">
        <v>122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 s="8">
        <v>3</v>
      </c>
      <c r="AW126">
        <v>0</v>
      </c>
      <c r="AX126">
        <v>0</v>
      </c>
      <c r="AY126">
        <v>1</v>
      </c>
      <c r="AZ126" s="8">
        <v>28</v>
      </c>
      <c r="BA126" s="8">
        <v>28</v>
      </c>
      <c r="BB126" t="s">
        <v>234</v>
      </c>
      <c r="BE126" s="2">
        <v>42495</v>
      </c>
      <c r="BF126" s="8"/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6</v>
      </c>
      <c r="BO126">
        <v>11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2</v>
      </c>
      <c r="CJ126">
        <v>0</v>
      </c>
      <c r="CK126">
        <v>1</v>
      </c>
      <c r="CL126">
        <v>0</v>
      </c>
      <c r="CM126">
        <v>0</v>
      </c>
      <c r="CN126" s="6">
        <v>36</v>
      </c>
      <c r="CO126" s="8">
        <v>0</v>
      </c>
      <c r="CP126" s="8">
        <v>100</v>
      </c>
      <c r="CQ126" s="8">
        <v>0</v>
      </c>
      <c r="CR126" s="8">
        <v>55.5</v>
      </c>
      <c r="CS126">
        <v>0</v>
      </c>
      <c r="CT126" s="4">
        <v>0.44758064516129031</v>
      </c>
      <c r="CU126" s="8">
        <v>68.5</v>
      </c>
      <c r="CV126" s="8">
        <v>70.5</v>
      </c>
      <c r="CW126" s="8">
        <v>1</v>
      </c>
      <c r="CX126">
        <v>1</v>
      </c>
      <c r="CY126" s="2">
        <v>42503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1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0</v>
      </c>
      <c r="EB126">
        <v>0</v>
      </c>
      <c r="EC126">
        <v>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f t="shared" si="25"/>
        <v>0</v>
      </c>
      <c r="EO126">
        <f t="shared" si="26"/>
        <v>0</v>
      </c>
      <c r="EP126">
        <f t="shared" si="27"/>
        <v>0</v>
      </c>
      <c r="EQ126">
        <f t="shared" si="28"/>
        <v>0</v>
      </c>
      <c r="ER126">
        <f t="shared" si="29"/>
        <v>0</v>
      </c>
      <c r="ES126">
        <f t="shared" si="30"/>
        <v>1</v>
      </c>
      <c r="ET126">
        <f t="shared" si="31"/>
        <v>1</v>
      </c>
      <c r="EU126">
        <f t="shared" si="32"/>
        <v>1</v>
      </c>
      <c r="EV126">
        <f t="shared" si="33"/>
        <v>1</v>
      </c>
      <c r="EW126">
        <f t="shared" si="34"/>
        <v>1</v>
      </c>
      <c r="EX126">
        <f t="shared" si="35"/>
        <v>0</v>
      </c>
      <c r="EY126" s="8">
        <v>1.88</v>
      </c>
      <c r="EZ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</v>
      </c>
      <c r="GY126">
        <v>1</v>
      </c>
      <c r="GZ126" s="2">
        <v>42549</v>
      </c>
      <c r="HA126">
        <v>2</v>
      </c>
      <c r="HB126">
        <v>0</v>
      </c>
      <c r="HD126">
        <v>0</v>
      </c>
      <c r="HE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f>HA126</f>
        <v>2</v>
      </c>
      <c r="HS126" t="s">
        <v>298</v>
      </c>
      <c r="HT126">
        <v>0</v>
      </c>
      <c r="HU126">
        <v>1</v>
      </c>
      <c r="HV126">
        <v>1</v>
      </c>
      <c r="HX126">
        <v>1</v>
      </c>
      <c r="HY126" s="2">
        <v>42645</v>
      </c>
      <c r="ID126">
        <v>54</v>
      </c>
      <c r="IE126">
        <f t="shared" si="46"/>
        <v>0</v>
      </c>
      <c r="IF126">
        <f t="shared" si="47"/>
        <v>1</v>
      </c>
      <c r="IG126">
        <f t="shared" si="48"/>
        <v>1</v>
      </c>
      <c r="IH126">
        <f t="shared" si="49"/>
        <v>1</v>
      </c>
      <c r="II126">
        <v>1</v>
      </c>
      <c r="IJ126">
        <f t="shared" si="50"/>
        <v>1</v>
      </c>
      <c r="IK126">
        <f t="shared" si="51"/>
        <v>1</v>
      </c>
      <c r="IL126">
        <v>1</v>
      </c>
      <c r="IM126">
        <v>2</v>
      </c>
    </row>
    <row r="127" spans="1:247" x14ac:dyDescent="0.35">
      <c r="A127">
        <v>80</v>
      </c>
      <c r="B127">
        <v>1</v>
      </c>
      <c r="C127" s="9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 t="shared" si="23"/>
        <v>0</v>
      </c>
      <c r="M127">
        <v>0</v>
      </c>
      <c r="N127">
        <v>1</v>
      </c>
      <c r="O127">
        <v>0</v>
      </c>
      <c r="P127">
        <v>0</v>
      </c>
      <c r="Q127">
        <f t="shared" si="24"/>
        <v>1</v>
      </c>
      <c r="R127" s="8">
        <v>0</v>
      </c>
      <c r="S127" s="8">
        <v>0</v>
      </c>
      <c r="T127">
        <v>0</v>
      </c>
      <c r="U127">
        <v>1</v>
      </c>
      <c r="V127">
        <v>0</v>
      </c>
      <c r="W127">
        <v>0</v>
      </c>
      <c r="X127" s="8">
        <v>0</v>
      </c>
      <c r="Y127">
        <v>0</v>
      </c>
      <c r="Z127" s="8">
        <v>135</v>
      </c>
      <c r="AA127" s="8">
        <v>68</v>
      </c>
      <c r="AB127" s="8">
        <v>96</v>
      </c>
      <c r="AC127">
        <v>0</v>
      </c>
      <c r="AD127" s="8">
        <v>1.9384615384615389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8">
        <v>35.5</v>
      </c>
      <c r="AL127" s="8">
        <v>79</v>
      </c>
      <c r="AM127" s="6">
        <v>9</v>
      </c>
      <c r="AN127">
        <v>0</v>
      </c>
      <c r="AO127" s="8">
        <v>43</v>
      </c>
      <c r="AP127">
        <v>3</v>
      </c>
      <c r="AQ127">
        <v>1</v>
      </c>
      <c r="AR127">
        <v>0</v>
      </c>
      <c r="AS127">
        <v>1</v>
      </c>
      <c r="AT127">
        <v>0</v>
      </c>
      <c r="AU127">
        <v>0</v>
      </c>
      <c r="AV127" s="8">
        <v>3</v>
      </c>
      <c r="AW127">
        <v>0</v>
      </c>
      <c r="AX127">
        <v>0</v>
      </c>
      <c r="AY127">
        <v>1</v>
      </c>
      <c r="AZ127" s="8">
        <v>401</v>
      </c>
      <c r="BA127" s="8">
        <v>312.00000000000011</v>
      </c>
      <c r="BD127" s="2">
        <v>41782</v>
      </c>
      <c r="BE127" s="2">
        <v>41821</v>
      </c>
      <c r="BF127" s="8">
        <v>39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5</v>
      </c>
      <c r="BO127">
        <v>15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3</v>
      </c>
      <c r="CJ127">
        <v>1</v>
      </c>
      <c r="CK127">
        <v>1</v>
      </c>
      <c r="CL127">
        <v>1</v>
      </c>
      <c r="CM127">
        <v>1</v>
      </c>
      <c r="CN127" s="6">
        <v>0.7</v>
      </c>
      <c r="CO127" s="8">
        <v>100</v>
      </c>
      <c r="CP127" s="8">
        <v>0</v>
      </c>
      <c r="CQ127" s="8">
        <v>0</v>
      </c>
      <c r="CR127" s="8">
        <v>34</v>
      </c>
      <c r="CS127">
        <v>1</v>
      </c>
      <c r="CT127" s="4">
        <v>0.25185185185185183</v>
      </c>
      <c r="CU127" s="8">
        <v>101</v>
      </c>
      <c r="CV127" s="8">
        <v>54</v>
      </c>
      <c r="CW127" s="8">
        <v>1</v>
      </c>
      <c r="CX127">
        <v>1</v>
      </c>
      <c r="CY127" s="2">
        <v>41840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0</v>
      </c>
      <c r="EN127">
        <f t="shared" si="25"/>
        <v>1</v>
      </c>
      <c r="EO127">
        <f t="shared" si="26"/>
        <v>0</v>
      </c>
      <c r="EP127">
        <f t="shared" si="27"/>
        <v>1</v>
      </c>
      <c r="EQ127">
        <f t="shared" si="28"/>
        <v>1</v>
      </c>
      <c r="ER127">
        <f t="shared" si="29"/>
        <v>0</v>
      </c>
      <c r="ES127">
        <f t="shared" si="30"/>
        <v>1</v>
      </c>
      <c r="ET127">
        <f t="shared" si="31"/>
        <v>1</v>
      </c>
      <c r="EU127">
        <f t="shared" si="32"/>
        <v>1</v>
      </c>
      <c r="EV127">
        <f t="shared" si="33"/>
        <v>1</v>
      </c>
      <c r="EW127">
        <f t="shared" si="34"/>
        <v>1</v>
      </c>
      <c r="EX127">
        <f t="shared" si="35"/>
        <v>1</v>
      </c>
      <c r="EY127" s="8">
        <v>1.8947368421052631</v>
      </c>
      <c r="EZ127">
        <v>1</v>
      </c>
      <c r="FA127" s="2">
        <v>41844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1</v>
      </c>
      <c r="FH127">
        <v>1</v>
      </c>
      <c r="FI127">
        <v>1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1</v>
      </c>
      <c r="GZ127" s="2">
        <v>41870</v>
      </c>
      <c r="HA127">
        <v>2</v>
      </c>
      <c r="HB127">
        <v>0</v>
      </c>
      <c r="HD127">
        <v>0</v>
      </c>
      <c r="HE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f>HA127</f>
        <v>2</v>
      </c>
      <c r="HT127">
        <v>0</v>
      </c>
      <c r="HU127">
        <v>1</v>
      </c>
      <c r="HV127">
        <v>1</v>
      </c>
      <c r="HW127" s="2">
        <v>42046</v>
      </c>
      <c r="HX127">
        <v>1</v>
      </c>
      <c r="HY127" s="2">
        <v>42532</v>
      </c>
      <c r="HZ127">
        <v>225</v>
      </c>
      <c r="IA127">
        <v>1</v>
      </c>
      <c r="IB127">
        <f>IF(HZ127&lt;(365*2),1,0)</f>
        <v>1</v>
      </c>
      <c r="IC127">
        <f>IF(HZ127&lt;(365*3),1,0)</f>
        <v>1</v>
      </c>
      <c r="ID127">
        <v>49</v>
      </c>
      <c r="IE127">
        <f t="shared" si="46"/>
        <v>0</v>
      </c>
      <c r="IF127">
        <f t="shared" si="47"/>
        <v>1</v>
      </c>
      <c r="IG127">
        <f t="shared" si="48"/>
        <v>1</v>
      </c>
      <c r="IH127">
        <f t="shared" si="49"/>
        <v>1</v>
      </c>
      <c r="II127">
        <v>1</v>
      </c>
      <c r="IJ127">
        <f t="shared" si="50"/>
        <v>1</v>
      </c>
      <c r="IK127">
        <f t="shared" si="51"/>
        <v>1</v>
      </c>
      <c r="IL127">
        <v>1</v>
      </c>
      <c r="IM127">
        <v>1</v>
      </c>
    </row>
    <row r="128" spans="1:247" x14ac:dyDescent="0.35">
      <c r="A128">
        <v>75</v>
      </c>
      <c r="B128">
        <v>1</v>
      </c>
      <c r="C128" s="9">
        <v>2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 t="shared" si="23"/>
        <v>1</v>
      </c>
      <c r="M128">
        <v>1</v>
      </c>
      <c r="N128">
        <v>0</v>
      </c>
      <c r="O128">
        <v>1</v>
      </c>
      <c r="P128">
        <v>0</v>
      </c>
      <c r="Q128">
        <f t="shared" si="24"/>
        <v>1</v>
      </c>
      <c r="R128" s="8">
        <v>0</v>
      </c>
      <c r="S128" s="8">
        <v>0.12372316266554791</v>
      </c>
      <c r="T128">
        <v>0</v>
      </c>
      <c r="U128">
        <v>1</v>
      </c>
      <c r="V128">
        <v>0</v>
      </c>
      <c r="W128">
        <v>0</v>
      </c>
      <c r="X128" s="8">
        <v>0</v>
      </c>
      <c r="Y128">
        <v>1</v>
      </c>
      <c r="Z128" s="8">
        <v>162</v>
      </c>
      <c r="AA128" s="8">
        <v>97</v>
      </c>
      <c r="AB128" s="8">
        <v>98</v>
      </c>
      <c r="AC128">
        <v>0</v>
      </c>
      <c r="AD128" s="8">
        <v>1.9344262295081971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 s="8">
        <v>43.846530718531497</v>
      </c>
      <c r="AL128" s="8">
        <v>64</v>
      </c>
      <c r="AM128" s="6">
        <v>7</v>
      </c>
      <c r="AN128">
        <v>1</v>
      </c>
      <c r="AO128" s="8">
        <v>8</v>
      </c>
      <c r="AP128">
        <v>5</v>
      </c>
      <c r="AQ128">
        <v>1</v>
      </c>
      <c r="AR128">
        <v>0</v>
      </c>
      <c r="AS128">
        <v>0</v>
      </c>
      <c r="AT128">
        <v>0</v>
      </c>
      <c r="AU128">
        <v>1</v>
      </c>
      <c r="AV128" s="8">
        <v>3</v>
      </c>
      <c r="AW128">
        <v>0</v>
      </c>
      <c r="AX128">
        <v>0</v>
      </c>
      <c r="AY128">
        <v>1</v>
      </c>
      <c r="AZ128" s="8">
        <v>297</v>
      </c>
      <c r="BA128" s="8">
        <v>211.5</v>
      </c>
      <c r="BE128" s="2">
        <v>41747</v>
      </c>
      <c r="BF128" s="8"/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7</v>
      </c>
      <c r="BO128">
        <v>15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3</v>
      </c>
      <c r="CJ128">
        <v>1</v>
      </c>
      <c r="CK128">
        <v>1</v>
      </c>
      <c r="CL128">
        <v>1</v>
      </c>
      <c r="CM128">
        <v>1</v>
      </c>
      <c r="CN128" s="6">
        <v>0.84861751939709362</v>
      </c>
      <c r="CO128" s="8">
        <v>50</v>
      </c>
      <c r="CP128" s="8">
        <v>50</v>
      </c>
      <c r="CQ128" s="8">
        <v>0</v>
      </c>
      <c r="CR128" s="8">
        <v>54</v>
      </c>
      <c r="CS128">
        <v>0</v>
      </c>
      <c r="CT128" s="4">
        <v>0.33333333333333331</v>
      </c>
      <c r="CU128" s="8">
        <v>108</v>
      </c>
      <c r="CV128" s="8">
        <v>79.5</v>
      </c>
      <c r="CW128" s="8">
        <v>1</v>
      </c>
      <c r="CX128">
        <v>1</v>
      </c>
      <c r="CY128" s="2">
        <v>41749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0</v>
      </c>
      <c r="DM128">
        <v>1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f t="shared" si="25"/>
        <v>1</v>
      </c>
      <c r="EO128">
        <f t="shared" si="26"/>
        <v>0</v>
      </c>
      <c r="EP128">
        <f t="shared" si="27"/>
        <v>1</v>
      </c>
      <c r="EQ128">
        <f t="shared" si="28"/>
        <v>1</v>
      </c>
      <c r="ER128">
        <f t="shared" si="29"/>
        <v>0</v>
      </c>
      <c r="ES128">
        <f t="shared" si="30"/>
        <v>1</v>
      </c>
      <c r="ET128">
        <f t="shared" si="31"/>
        <v>1</v>
      </c>
      <c r="EU128">
        <f t="shared" si="32"/>
        <v>0</v>
      </c>
      <c r="EV128">
        <f t="shared" si="33"/>
        <v>1</v>
      </c>
      <c r="EW128">
        <f t="shared" si="34"/>
        <v>1</v>
      </c>
      <c r="EX128">
        <f t="shared" si="35"/>
        <v>1</v>
      </c>
      <c r="EY128" s="8">
        <v>1.9090909090909089</v>
      </c>
      <c r="EZ128">
        <v>1</v>
      </c>
      <c r="FA128" s="2">
        <v>41753</v>
      </c>
      <c r="FB128">
        <v>0</v>
      </c>
      <c r="FC128">
        <v>1</v>
      </c>
      <c r="FD128">
        <v>0</v>
      </c>
      <c r="FE128">
        <v>0</v>
      </c>
      <c r="FF128">
        <v>1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 s="2">
        <v>41756</v>
      </c>
      <c r="HA128">
        <v>1</v>
      </c>
      <c r="HB128">
        <v>0</v>
      </c>
      <c r="HD128">
        <v>0</v>
      </c>
      <c r="HE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f>HA128</f>
        <v>1</v>
      </c>
      <c r="HT128">
        <v>0</v>
      </c>
      <c r="HU128">
        <v>1</v>
      </c>
      <c r="HV128">
        <v>1</v>
      </c>
      <c r="HW128" s="2">
        <v>41782</v>
      </c>
      <c r="HX128">
        <v>1</v>
      </c>
      <c r="HY128" s="2">
        <v>42475</v>
      </c>
      <c r="HZ128">
        <v>35</v>
      </c>
      <c r="IA128">
        <v>1</v>
      </c>
      <c r="IB128">
        <f>IF(HZ128&lt;(365*2),1,0)</f>
        <v>1</v>
      </c>
      <c r="IC128">
        <f>IF(HZ128&lt;(365*3),1,0)</f>
        <v>1</v>
      </c>
      <c r="ID128">
        <v>9</v>
      </c>
      <c r="IE128">
        <f t="shared" si="46"/>
        <v>1</v>
      </c>
      <c r="IF128">
        <f t="shared" si="47"/>
        <v>1</v>
      </c>
      <c r="IG128">
        <f t="shared" si="48"/>
        <v>1</v>
      </c>
      <c r="IH128">
        <f t="shared" si="49"/>
        <v>1</v>
      </c>
      <c r="II128">
        <v>1</v>
      </c>
      <c r="IJ128">
        <f t="shared" si="50"/>
        <v>1</v>
      </c>
      <c r="IK128">
        <f t="shared" si="51"/>
        <v>1</v>
      </c>
      <c r="IL128">
        <v>1</v>
      </c>
      <c r="IM128">
        <v>1</v>
      </c>
    </row>
    <row r="129" spans="1:247" x14ac:dyDescent="0.35">
      <c r="A129">
        <v>86</v>
      </c>
      <c r="B129">
        <v>1</v>
      </c>
      <c r="C129" s="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 t="shared" si="23"/>
        <v>0</v>
      </c>
      <c r="M129">
        <v>0</v>
      </c>
      <c r="N129">
        <v>1</v>
      </c>
      <c r="O129">
        <v>0</v>
      </c>
      <c r="P129">
        <v>0</v>
      </c>
      <c r="Q129">
        <f t="shared" si="24"/>
        <v>1</v>
      </c>
      <c r="R129" s="8">
        <v>0</v>
      </c>
      <c r="S129" s="8">
        <v>0</v>
      </c>
      <c r="T129">
        <v>0</v>
      </c>
      <c r="U129">
        <v>1</v>
      </c>
      <c r="V129">
        <v>0</v>
      </c>
      <c r="W129">
        <v>0</v>
      </c>
      <c r="X129" s="8">
        <v>0</v>
      </c>
      <c r="Y129">
        <v>1</v>
      </c>
      <c r="Z129" s="8">
        <v>140</v>
      </c>
      <c r="AA129" s="8">
        <v>62</v>
      </c>
      <c r="AB129" s="8">
        <v>98</v>
      </c>
      <c r="AC129">
        <v>0</v>
      </c>
      <c r="AD129" s="8">
        <v>1.8473282442748089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8">
        <v>44.499999999999993</v>
      </c>
      <c r="AL129" s="8">
        <v>51</v>
      </c>
      <c r="AM129" s="6">
        <v>7.6</v>
      </c>
      <c r="AN129">
        <v>0</v>
      </c>
      <c r="AO129" s="8">
        <v>85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 s="8">
        <v>3</v>
      </c>
      <c r="AW129">
        <v>0</v>
      </c>
      <c r="AX129">
        <v>0</v>
      </c>
      <c r="AY129">
        <v>1</v>
      </c>
      <c r="AZ129" s="8">
        <v>175.5</v>
      </c>
      <c r="BA129" s="8">
        <v>143</v>
      </c>
      <c r="BB129" t="s">
        <v>217</v>
      </c>
      <c r="BE129" s="2">
        <v>41836</v>
      </c>
      <c r="BF129" s="8"/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2</v>
      </c>
      <c r="BO129">
        <v>7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1</v>
      </c>
      <c r="CK129">
        <v>0</v>
      </c>
      <c r="CL129">
        <v>0</v>
      </c>
      <c r="CM129">
        <v>1</v>
      </c>
      <c r="CN129" s="6">
        <v>0.5</v>
      </c>
      <c r="CO129" s="8">
        <v>50</v>
      </c>
      <c r="CP129" s="8">
        <v>0</v>
      </c>
      <c r="CQ129" s="8">
        <v>50</v>
      </c>
      <c r="CR129" s="8">
        <v>74</v>
      </c>
      <c r="CS129">
        <v>0</v>
      </c>
      <c r="CT129" s="4">
        <v>0.52857142857142858</v>
      </c>
      <c r="CU129" s="8">
        <v>66</v>
      </c>
      <c r="CV129" s="8">
        <v>72.5</v>
      </c>
      <c r="CW129" s="8">
        <v>1</v>
      </c>
      <c r="CX129">
        <v>1</v>
      </c>
      <c r="CY129" s="2">
        <v>41885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0</v>
      </c>
      <c r="DY129">
        <v>1</v>
      </c>
      <c r="DZ129">
        <v>1</v>
      </c>
      <c r="EA129">
        <v>1</v>
      </c>
      <c r="EB129">
        <v>0</v>
      </c>
      <c r="EC129">
        <v>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f t="shared" si="25"/>
        <v>1</v>
      </c>
      <c r="EO129">
        <f t="shared" si="26"/>
        <v>1</v>
      </c>
      <c r="EP129">
        <f t="shared" si="27"/>
        <v>0</v>
      </c>
      <c r="EQ129">
        <f t="shared" si="28"/>
        <v>1</v>
      </c>
      <c r="ER129">
        <f t="shared" si="29"/>
        <v>0</v>
      </c>
      <c r="ES129">
        <f t="shared" si="30"/>
        <v>1</v>
      </c>
      <c r="ET129">
        <f t="shared" si="31"/>
        <v>1</v>
      </c>
      <c r="EU129">
        <f t="shared" si="32"/>
        <v>1</v>
      </c>
      <c r="EV129">
        <f t="shared" si="33"/>
        <v>1</v>
      </c>
      <c r="EW129">
        <f t="shared" si="34"/>
        <v>1</v>
      </c>
      <c r="EX129">
        <f t="shared" si="35"/>
        <v>0</v>
      </c>
      <c r="EY129" s="8">
        <v>1.876712328767123</v>
      </c>
      <c r="EZ129">
        <v>1</v>
      </c>
      <c r="FA129" s="2">
        <v>41887</v>
      </c>
      <c r="FB129">
        <v>0</v>
      </c>
      <c r="FC129">
        <v>1</v>
      </c>
      <c r="FD129">
        <v>0</v>
      </c>
      <c r="FE129">
        <v>0</v>
      </c>
      <c r="FF129">
        <v>1</v>
      </c>
      <c r="FG129">
        <v>1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</v>
      </c>
      <c r="GY129">
        <v>1</v>
      </c>
      <c r="GZ129" s="2">
        <v>41883</v>
      </c>
      <c r="HA129">
        <v>1</v>
      </c>
      <c r="HB129">
        <v>1</v>
      </c>
      <c r="HC129" s="2">
        <v>41915</v>
      </c>
      <c r="HD129">
        <v>6</v>
      </c>
      <c r="HE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f>HD129</f>
        <v>6</v>
      </c>
      <c r="HT129">
        <v>0</v>
      </c>
      <c r="HU129">
        <v>1</v>
      </c>
      <c r="HV129">
        <v>1</v>
      </c>
      <c r="HW129" s="2">
        <v>42046</v>
      </c>
      <c r="HX129">
        <v>1</v>
      </c>
      <c r="HY129" s="2">
        <v>42461</v>
      </c>
      <c r="HZ129">
        <v>210</v>
      </c>
      <c r="IA129">
        <v>1</v>
      </c>
      <c r="IB129">
        <f>IF(HZ129&lt;(365*2),1,0)</f>
        <v>1</v>
      </c>
      <c r="IC129">
        <f>IF(HZ129&lt;(365*3),1,0)</f>
        <v>1</v>
      </c>
      <c r="ID129">
        <v>47</v>
      </c>
      <c r="IE129">
        <f t="shared" si="46"/>
        <v>0</v>
      </c>
      <c r="IF129">
        <f t="shared" si="47"/>
        <v>1</v>
      </c>
      <c r="IG129">
        <f t="shared" si="48"/>
        <v>1</v>
      </c>
      <c r="IH129">
        <f t="shared" si="49"/>
        <v>1</v>
      </c>
      <c r="II129">
        <v>1</v>
      </c>
      <c r="IJ129">
        <f t="shared" si="50"/>
        <v>1</v>
      </c>
      <c r="IK129">
        <f t="shared" si="51"/>
        <v>1</v>
      </c>
      <c r="IL129">
        <v>1</v>
      </c>
      <c r="IM129">
        <v>3</v>
      </c>
    </row>
    <row r="130" spans="1:247" x14ac:dyDescent="0.35">
      <c r="A130">
        <v>87</v>
      </c>
      <c r="B130">
        <v>2</v>
      </c>
      <c r="C130" s="9">
        <v>2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f t="shared" ref="L130:L193" si="52">IF(OR(E130=1,F130=1,G130=1,H130=1,I130=1,K130=1),1,0)</f>
        <v>1</v>
      </c>
      <c r="M130">
        <v>0</v>
      </c>
      <c r="N130">
        <v>1</v>
      </c>
      <c r="O130">
        <v>0</v>
      </c>
      <c r="P130">
        <v>0</v>
      </c>
      <c r="Q130">
        <f t="shared" ref="Q130:Q193" si="53">IF(OR(N130=1,O130=1),1,0)</f>
        <v>1</v>
      </c>
      <c r="R130" s="8">
        <v>0</v>
      </c>
      <c r="S130" s="8">
        <v>0</v>
      </c>
      <c r="T130">
        <v>0</v>
      </c>
      <c r="U130">
        <v>1</v>
      </c>
      <c r="V130">
        <v>0</v>
      </c>
      <c r="W130">
        <v>0</v>
      </c>
      <c r="X130" s="8">
        <v>0</v>
      </c>
      <c r="Y130">
        <v>1</v>
      </c>
      <c r="Z130" s="8">
        <v>160</v>
      </c>
      <c r="AA130" s="8">
        <v>65</v>
      </c>
      <c r="AB130" s="8">
        <v>98</v>
      </c>
      <c r="AC130">
        <v>0</v>
      </c>
      <c r="AD130" s="8">
        <v>1.828571428571429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8">
        <v>35</v>
      </c>
      <c r="AL130" s="8">
        <v>60</v>
      </c>
      <c r="AM130" s="6">
        <v>7.3</v>
      </c>
      <c r="AN130">
        <v>0</v>
      </c>
      <c r="AO130" s="8">
        <v>38</v>
      </c>
      <c r="AP130">
        <v>3</v>
      </c>
      <c r="AQ130">
        <v>1</v>
      </c>
      <c r="AR130">
        <v>0</v>
      </c>
      <c r="AS130">
        <v>1</v>
      </c>
      <c r="AT130">
        <v>0</v>
      </c>
      <c r="AU130">
        <v>0</v>
      </c>
      <c r="AV130" s="8">
        <v>3</v>
      </c>
      <c r="AW130">
        <v>0</v>
      </c>
      <c r="AX130">
        <v>0</v>
      </c>
      <c r="AY130">
        <v>1</v>
      </c>
      <c r="AZ130" s="8">
        <v>131</v>
      </c>
      <c r="BA130" s="8">
        <v>89</v>
      </c>
      <c r="BE130" s="2">
        <v>41459</v>
      </c>
      <c r="BF130" s="8"/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</v>
      </c>
      <c r="BO130">
        <v>15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3</v>
      </c>
      <c r="CJ130">
        <v>1</v>
      </c>
      <c r="CK130">
        <v>1</v>
      </c>
      <c r="CL130">
        <v>1</v>
      </c>
      <c r="CM130">
        <v>1</v>
      </c>
      <c r="CN130" s="6">
        <v>0.5</v>
      </c>
      <c r="CO130" s="8">
        <v>50</v>
      </c>
      <c r="CP130" s="8">
        <v>0</v>
      </c>
      <c r="CQ130" s="8">
        <v>50</v>
      </c>
      <c r="CR130" s="8">
        <v>46</v>
      </c>
      <c r="CS130">
        <v>1</v>
      </c>
      <c r="CT130" s="4">
        <v>0.28749999999999998</v>
      </c>
      <c r="CU130" s="8">
        <v>114</v>
      </c>
      <c r="CV130" s="8">
        <v>87</v>
      </c>
      <c r="CW130" s="8">
        <v>1</v>
      </c>
      <c r="CX130">
        <v>1</v>
      </c>
      <c r="CY130" s="2">
        <v>41489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1</v>
      </c>
      <c r="DS130">
        <v>0</v>
      </c>
      <c r="DT130">
        <v>0</v>
      </c>
      <c r="DU130">
        <v>1</v>
      </c>
      <c r="DV130">
        <v>1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f t="shared" ref="EN130:EN193" si="54">IF(SUM(EO130:EP130)=0,0,1)</f>
        <v>1</v>
      </c>
      <c r="EO130">
        <f t="shared" ref="EO130:EO193" si="55">IF(OR(AND(DJ130=1,DK130=0),AND(DN130=1,DO130=0),AND(DR130=1,DS130=0)),1,0)</f>
        <v>1</v>
      </c>
      <c r="EP130">
        <f t="shared" ref="EP130:EP193" si="56">IF(OR(AND(DV130=1,DW130=0),AND(DZ130=1,EA130=0),AND(ED130=1,EE130=0),AND(EH130=1,EI130=0),AND(EL130=1,EM130=0)),1,0)</f>
        <v>1</v>
      </c>
      <c r="EQ130">
        <f t="shared" ref="EQ130:EQ193" si="57">IF(SUM(DV130,DZ130,ED130,EH130,EL130)&gt;1,1,0)</f>
        <v>1</v>
      </c>
      <c r="ER130">
        <f t="shared" ref="ER130:ER193" si="58">IF(SUM(EO130:EP130)=2,1,0)</f>
        <v>1</v>
      </c>
      <c r="ES130">
        <f t="shared" ref="ES130:ES193" si="59">IF(OR(ET130=1,EV130=1),1,0)</f>
        <v>1</v>
      </c>
      <c r="ET130">
        <f t="shared" ref="ET130:ET193" si="60">IF(OR(DU130=1,DY130=1,EC130=1,EG130=1,EK130=1),1,0)</f>
        <v>1</v>
      </c>
      <c r="EU130">
        <f t="shared" ref="EU130:EU193" si="61">IF(SUM(DU130,DY130,EC130,EG130,EK130)&gt;1,1,0)</f>
        <v>1</v>
      </c>
      <c r="EV130">
        <f t="shared" ref="EV130:EV193" si="62">IF(OR(DI130=1,DM130=1,DQ130=1),1,0)</f>
        <v>0</v>
      </c>
      <c r="EW130">
        <f t="shared" ref="EW130:EW193" si="63">IF(AND(ET130=1,EV130=1),1,0)</f>
        <v>0</v>
      </c>
      <c r="EX130">
        <f t="shared" ref="EX130:EX193" si="64">IF(AND(ET130=1,EP130=1),1,0)</f>
        <v>1</v>
      </c>
      <c r="EY130" s="8">
        <v>1.7777777777777779</v>
      </c>
      <c r="EZ130">
        <v>1</v>
      </c>
      <c r="FA130" s="2">
        <v>41490</v>
      </c>
      <c r="FB130">
        <v>1</v>
      </c>
      <c r="FC130">
        <v>1</v>
      </c>
      <c r="FD130">
        <v>0</v>
      </c>
      <c r="FE130">
        <v>0</v>
      </c>
      <c r="FF130">
        <v>1</v>
      </c>
      <c r="FG130">
        <v>1</v>
      </c>
      <c r="FH130">
        <v>0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1</v>
      </c>
      <c r="FV130" s="2">
        <v>41518</v>
      </c>
      <c r="FW130">
        <v>0</v>
      </c>
      <c r="FX130">
        <v>1</v>
      </c>
      <c r="FY130">
        <v>0</v>
      </c>
      <c r="FZ130">
        <v>1</v>
      </c>
      <c r="GA130">
        <v>1</v>
      </c>
      <c r="GB130">
        <v>0</v>
      </c>
      <c r="GC130">
        <v>1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1</v>
      </c>
      <c r="GR130">
        <v>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 s="2">
        <v>41539</v>
      </c>
      <c r="HA130">
        <v>8</v>
      </c>
      <c r="HB130">
        <v>0</v>
      </c>
      <c r="HD130">
        <v>0</v>
      </c>
      <c r="HE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f>HA130</f>
        <v>8</v>
      </c>
      <c r="HT130">
        <v>0</v>
      </c>
      <c r="HU130">
        <v>1</v>
      </c>
      <c r="HV130">
        <v>1</v>
      </c>
      <c r="HX130">
        <v>1</v>
      </c>
      <c r="HY130" s="2">
        <v>42457</v>
      </c>
      <c r="ID130">
        <v>80</v>
      </c>
      <c r="IE130">
        <f t="shared" si="46"/>
        <v>0</v>
      </c>
      <c r="IF130">
        <f t="shared" si="47"/>
        <v>1</v>
      </c>
      <c r="IG130">
        <f t="shared" si="48"/>
        <v>1</v>
      </c>
      <c r="IH130">
        <f t="shared" si="49"/>
        <v>1</v>
      </c>
      <c r="II130">
        <v>1</v>
      </c>
      <c r="IJ130">
        <f t="shared" si="50"/>
        <v>1</v>
      </c>
      <c r="IK130">
        <f t="shared" si="51"/>
        <v>1</v>
      </c>
      <c r="IL130">
        <v>1</v>
      </c>
      <c r="IM130">
        <v>3</v>
      </c>
    </row>
    <row r="131" spans="1:247" x14ac:dyDescent="0.35">
      <c r="A131">
        <v>68</v>
      </c>
      <c r="B131">
        <v>1</v>
      </c>
      <c r="C131" s="9">
        <v>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f t="shared" si="52"/>
        <v>0</v>
      </c>
      <c r="M131">
        <v>0</v>
      </c>
      <c r="N131">
        <v>1</v>
      </c>
      <c r="O131">
        <v>0</v>
      </c>
      <c r="P131">
        <v>0</v>
      </c>
      <c r="Q131">
        <f t="shared" si="53"/>
        <v>1</v>
      </c>
      <c r="R131" s="8">
        <v>0</v>
      </c>
      <c r="S131" s="8">
        <v>0</v>
      </c>
      <c r="T131">
        <v>0</v>
      </c>
      <c r="U131">
        <v>1</v>
      </c>
      <c r="V131">
        <v>0</v>
      </c>
      <c r="W131">
        <v>0</v>
      </c>
      <c r="X131" s="8">
        <v>0</v>
      </c>
      <c r="Y131">
        <v>0</v>
      </c>
      <c r="Z131" s="8">
        <v>133</v>
      </c>
      <c r="AA131" s="8">
        <v>77</v>
      </c>
      <c r="AB131" s="8">
        <v>97</v>
      </c>
      <c r="AC131">
        <v>0</v>
      </c>
      <c r="AD131" s="8">
        <v>1.91044776119403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8">
        <v>45</v>
      </c>
      <c r="AL131" s="8">
        <v>67</v>
      </c>
      <c r="AM131" s="6">
        <v>8</v>
      </c>
      <c r="AN131">
        <v>0</v>
      </c>
      <c r="AO131" s="8">
        <v>112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 s="8">
        <v>3</v>
      </c>
      <c r="AW131">
        <v>0</v>
      </c>
      <c r="AX131">
        <v>0</v>
      </c>
      <c r="AY131">
        <v>1</v>
      </c>
      <c r="AZ131" s="8">
        <v>303</v>
      </c>
      <c r="BA131" s="8">
        <v>87</v>
      </c>
      <c r="BB131" t="s">
        <v>220</v>
      </c>
      <c r="BD131" s="2">
        <v>41897</v>
      </c>
      <c r="BE131" s="2">
        <v>41940</v>
      </c>
      <c r="BF131" s="8">
        <v>43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7</v>
      </c>
      <c r="BO131">
        <v>16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1</v>
      </c>
      <c r="CI131">
        <v>3</v>
      </c>
      <c r="CJ131">
        <v>1</v>
      </c>
      <c r="CK131">
        <v>1</v>
      </c>
      <c r="CL131">
        <v>1</v>
      </c>
      <c r="CM131">
        <v>1</v>
      </c>
      <c r="CN131" s="6">
        <v>17.5</v>
      </c>
      <c r="CO131" s="8">
        <v>0</v>
      </c>
      <c r="CP131" s="8">
        <v>100</v>
      </c>
      <c r="CQ131" s="8">
        <v>0</v>
      </c>
      <c r="CR131" s="8">
        <v>59</v>
      </c>
      <c r="CS131">
        <v>0</v>
      </c>
      <c r="CT131" s="4">
        <v>0.44360902255639095</v>
      </c>
      <c r="CU131" s="8">
        <v>74</v>
      </c>
      <c r="CV131" s="8">
        <v>53</v>
      </c>
      <c r="CW131" s="8">
        <v>1</v>
      </c>
      <c r="CX131">
        <v>1</v>
      </c>
      <c r="CY131" s="2">
        <v>41949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0</v>
      </c>
      <c r="DU131">
        <v>1</v>
      </c>
      <c r="DV131">
        <v>1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0</v>
      </c>
      <c r="EC131">
        <v>1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f t="shared" si="54"/>
        <v>1</v>
      </c>
      <c r="EO131">
        <f t="shared" si="55"/>
        <v>0</v>
      </c>
      <c r="EP131">
        <f t="shared" si="56"/>
        <v>1</v>
      </c>
      <c r="EQ131">
        <f t="shared" si="57"/>
        <v>1</v>
      </c>
      <c r="ER131">
        <f t="shared" si="58"/>
        <v>0</v>
      </c>
      <c r="ES131">
        <f t="shared" si="59"/>
        <v>1</v>
      </c>
      <c r="ET131">
        <f t="shared" si="60"/>
        <v>1</v>
      </c>
      <c r="EU131">
        <f t="shared" si="61"/>
        <v>1</v>
      </c>
      <c r="EV131">
        <f t="shared" si="62"/>
        <v>1</v>
      </c>
      <c r="EW131">
        <f t="shared" si="63"/>
        <v>1</v>
      </c>
      <c r="EX131">
        <f t="shared" si="64"/>
        <v>1</v>
      </c>
      <c r="EY131" s="8">
        <v>1.8611111111111109</v>
      </c>
      <c r="EZ131">
        <v>1</v>
      </c>
      <c r="FA131" s="2">
        <v>42034</v>
      </c>
      <c r="FB131">
        <v>1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1</v>
      </c>
      <c r="FV131" s="2">
        <v>42180</v>
      </c>
      <c r="FW131">
        <v>1</v>
      </c>
      <c r="FX131">
        <v>1</v>
      </c>
      <c r="FY131">
        <v>0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1</v>
      </c>
      <c r="GZ131" s="2">
        <v>42179</v>
      </c>
      <c r="HA131">
        <v>3</v>
      </c>
      <c r="HB131">
        <v>1</v>
      </c>
      <c r="HC131" s="2">
        <v>42193</v>
      </c>
      <c r="HD131">
        <v>8</v>
      </c>
      <c r="HE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f>HD131</f>
        <v>8</v>
      </c>
      <c r="HT131">
        <v>0</v>
      </c>
      <c r="HU131">
        <v>1</v>
      </c>
      <c r="HV131">
        <v>1</v>
      </c>
      <c r="HX131">
        <v>1</v>
      </c>
      <c r="HY131" s="2">
        <v>42433</v>
      </c>
      <c r="ID131">
        <v>239</v>
      </c>
      <c r="IE131">
        <f t="shared" si="46"/>
        <v>0</v>
      </c>
      <c r="IF131">
        <f t="shared" si="47"/>
        <v>0</v>
      </c>
      <c r="IG131">
        <f t="shared" si="48"/>
        <v>0</v>
      </c>
      <c r="IH131">
        <f t="shared" si="49"/>
        <v>1</v>
      </c>
      <c r="II131">
        <v>1</v>
      </c>
      <c r="IJ131">
        <f t="shared" si="50"/>
        <v>1</v>
      </c>
      <c r="IK131">
        <f t="shared" si="51"/>
        <v>1</v>
      </c>
      <c r="IL131">
        <v>1</v>
      </c>
      <c r="IM131">
        <v>3</v>
      </c>
    </row>
    <row r="132" spans="1:247" x14ac:dyDescent="0.35">
      <c r="A132">
        <v>69</v>
      </c>
      <c r="B132">
        <v>1</v>
      </c>
      <c r="C132" s="9">
        <v>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f t="shared" si="52"/>
        <v>1</v>
      </c>
      <c r="M132">
        <v>0</v>
      </c>
      <c r="N132">
        <v>1</v>
      </c>
      <c r="O132">
        <v>0</v>
      </c>
      <c r="P132">
        <v>0</v>
      </c>
      <c r="Q132">
        <f t="shared" si="53"/>
        <v>1</v>
      </c>
      <c r="R132" s="8">
        <v>0</v>
      </c>
      <c r="S132" s="8">
        <v>0</v>
      </c>
      <c r="T132">
        <v>0</v>
      </c>
      <c r="U132">
        <v>1</v>
      </c>
      <c r="V132">
        <v>0</v>
      </c>
      <c r="W132">
        <v>0</v>
      </c>
      <c r="X132" s="8">
        <v>0</v>
      </c>
      <c r="Y132">
        <v>1</v>
      </c>
      <c r="Z132" s="8">
        <v>172</v>
      </c>
      <c r="AA132" s="8">
        <v>72</v>
      </c>
      <c r="AB132" s="8">
        <v>100</v>
      </c>
      <c r="AC132">
        <v>0</v>
      </c>
      <c r="AD132" s="8">
        <v>1.8512396694214881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8">
        <v>43.5</v>
      </c>
      <c r="AL132" s="8">
        <v>58</v>
      </c>
      <c r="AM132" s="6">
        <v>7.5</v>
      </c>
      <c r="AN132">
        <v>0</v>
      </c>
      <c r="AO132" s="8">
        <v>84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 s="8">
        <v>2</v>
      </c>
      <c r="AW132">
        <v>0</v>
      </c>
      <c r="AX132">
        <v>1</v>
      </c>
      <c r="AY132">
        <v>0</v>
      </c>
      <c r="AZ132" s="8">
        <v>165</v>
      </c>
      <c r="BA132" s="8">
        <v>0</v>
      </c>
      <c r="BB132" t="s">
        <v>223</v>
      </c>
      <c r="BD132" s="2">
        <v>41927</v>
      </c>
      <c r="BE132" s="2">
        <v>41992</v>
      </c>
      <c r="BF132" s="8">
        <v>65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</v>
      </c>
      <c r="BO132">
        <v>16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1</v>
      </c>
      <c r="CI132">
        <v>3</v>
      </c>
      <c r="CJ132">
        <v>1</v>
      </c>
      <c r="CK132">
        <v>1</v>
      </c>
      <c r="CL132">
        <v>1</v>
      </c>
      <c r="CM132">
        <v>1</v>
      </c>
      <c r="CN132" s="6">
        <v>6</v>
      </c>
      <c r="CO132" s="8">
        <v>100</v>
      </c>
      <c r="CP132" s="8">
        <v>0</v>
      </c>
      <c r="CQ132" s="8">
        <v>0</v>
      </c>
      <c r="CR132" s="8">
        <v>86.5</v>
      </c>
      <c r="CS132">
        <v>0</v>
      </c>
      <c r="CT132" s="4">
        <v>0.50290697674418605</v>
      </c>
      <c r="CU132" s="8">
        <v>85.5</v>
      </c>
      <c r="CV132" s="8">
        <v>101.5</v>
      </c>
      <c r="CW132" s="8">
        <v>1</v>
      </c>
      <c r="CX132">
        <v>1</v>
      </c>
      <c r="CY132" s="2">
        <v>42007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1</v>
      </c>
      <c r="DW132">
        <v>1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f t="shared" si="54"/>
        <v>1</v>
      </c>
      <c r="EO132">
        <f t="shared" si="55"/>
        <v>0</v>
      </c>
      <c r="EP132">
        <f t="shared" si="56"/>
        <v>1</v>
      </c>
      <c r="EQ132">
        <f t="shared" si="57"/>
        <v>1</v>
      </c>
      <c r="ER132">
        <f t="shared" si="58"/>
        <v>0</v>
      </c>
      <c r="ES132">
        <f t="shared" si="59"/>
        <v>1</v>
      </c>
      <c r="ET132">
        <f t="shared" si="60"/>
        <v>1</v>
      </c>
      <c r="EU132">
        <f t="shared" si="61"/>
        <v>0</v>
      </c>
      <c r="EV132">
        <f t="shared" si="62"/>
        <v>1</v>
      </c>
      <c r="EW132">
        <f t="shared" si="63"/>
        <v>1</v>
      </c>
      <c r="EX132">
        <f t="shared" si="64"/>
        <v>1</v>
      </c>
      <c r="EY132" s="8">
        <v>1.3129251700680269</v>
      </c>
      <c r="EZ132">
        <v>1</v>
      </c>
      <c r="FA132" s="2">
        <v>42032</v>
      </c>
      <c r="FB132">
        <v>1</v>
      </c>
      <c r="FC132">
        <v>1</v>
      </c>
      <c r="FD132">
        <v>0</v>
      </c>
      <c r="FE132">
        <v>0</v>
      </c>
      <c r="FF132">
        <v>0</v>
      </c>
      <c r="FG132">
        <v>1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1</v>
      </c>
      <c r="GZ132" s="2">
        <v>42076</v>
      </c>
      <c r="HA132">
        <v>3</v>
      </c>
      <c r="HB132">
        <v>1</v>
      </c>
      <c r="HC132" s="2">
        <v>42097</v>
      </c>
      <c r="HD132">
        <v>6</v>
      </c>
      <c r="HE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f>HD132</f>
        <v>6</v>
      </c>
      <c r="HS132" t="s">
        <v>248</v>
      </c>
      <c r="HT132">
        <v>0</v>
      </c>
      <c r="HU132">
        <v>1</v>
      </c>
      <c r="HV132">
        <v>1</v>
      </c>
      <c r="HW132" s="2">
        <v>42236</v>
      </c>
      <c r="HX132">
        <v>1</v>
      </c>
      <c r="HY132" s="2">
        <v>42418</v>
      </c>
      <c r="HZ132">
        <v>244</v>
      </c>
      <c r="IA132">
        <v>1</v>
      </c>
      <c r="IB132">
        <f>IF(HZ132&lt;(365*2),1,0)</f>
        <v>1</v>
      </c>
      <c r="IC132">
        <f>IF(HZ132&lt;(365*3),1,0)</f>
        <v>1</v>
      </c>
      <c r="ID132">
        <v>84</v>
      </c>
      <c r="IE132">
        <f t="shared" si="46"/>
        <v>0</v>
      </c>
      <c r="IF132">
        <f t="shared" si="47"/>
        <v>1</v>
      </c>
      <c r="IG132">
        <f t="shared" si="48"/>
        <v>1</v>
      </c>
      <c r="IH132">
        <f t="shared" si="49"/>
        <v>1</v>
      </c>
      <c r="II132">
        <v>1</v>
      </c>
      <c r="IJ132">
        <f t="shared" si="50"/>
        <v>1</v>
      </c>
      <c r="IK132">
        <f t="shared" si="51"/>
        <v>1</v>
      </c>
      <c r="IL132">
        <v>1</v>
      </c>
      <c r="IM132">
        <v>3</v>
      </c>
    </row>
    <row r="133" spans="1:247" x14ac:dyDescent="0.35">
      <c r="A133">
        <v>64</v>
      </c>
      <c r="B133">
        <v>2</v>
      </c>
      <c r="C133" s="9">
        <v>2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f t="shared" si="52"/>
        <v>1</v>
      </c>
      <c r="M133">
        <v>2</v>
      </c>
      <c r="N133">
        <v>0</v>
      </c>
      <c r="O133">
        <v>0</v>
      </c>
      <c r="P133">
        <v>1</v>
      </c>
      <c r="Q133">
        <f t="shared" si="53"/>
        <v>0</v>
      </c>
      <c r="R133" s="8">
        <v>2</v>
      </c>
      <c r="S133" s="8">
        <v>9.4594973580866965E-2</v>
      </c>
      <c r="T133">
        <v>2</v>
      </c>
      <c r="U133">
        <v>0</v>
      </c>
      <c r="V133">
        <v>0</v>
      </c>
      <c r="W133">
        <v>1</v>
      </c>
      <c r="X133" s="8">
        <v>7.8411500353385163E-2</v>
      </c>
      <c r="Y133">
        <v>0</v>
      </c>
      <c r="Z133" s="8">
        <v>100</v>
      </c>
      <c r="AA133" s="8">
        <v>55</v>
      </c>
      <c r="AB133" s="8">
        <v>98</v>
      </c>
      <c r="AC133">
        <v>1</v>
      </c>
      <c r="AD133" s="8">
        <v>2.0787401574803148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 s="8">
        <v>20</v>
      </c>
      <c r="AL133" s="8">
        <v>56</v>
      </c>
      <c r="AM133" s="6">
        <v>6.5</v>
      </c>
      <c r="AN133">
        <v>1</v>
      </c>
      <c r="AO133" s="8">
        <v>32</v>
      </c>
      <c r="AP133">
        <v>3</v>
      </c>
      <c r="AQ133">
        <v>1</v>
      </c>
      <c r="AR133">
        <v>0</v>
      </c>
      <c r="AS133">
        <v>1</v>
      </c>
      <c r="AT133">
        <v>0</v>
      </c>
      <c r="AU133">
        <v>0</v>
      </c>
      <c r="AV133" s="8">
        <v>3</v>
      </c>
      <c r="AW133">
        <v>0</v>
      </c>
      <c r="AX133">
        <v>0</v>
      </c>
      <c r="AY133">
        <v>1</v>
      </c>
      <c r="AZ133" s="8">
        <v>211</v>
      </c>
      <c r="BA133" s="8">
        <v>184</v>
      </c>
      <c r="BE133" s="2">
        <v>41702</v>
      </c>
      <c r="BF133" s="8"/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3</v>
      </c>
      <c r="CJ133">
        <v>1</v>
      </c>
      <c r="CK133">
        <v>1</v>
      </c>
      <c r="CL133">
        <v>1</v>
      </c>
      <c r="CM133">
        <v>0</v>
      </c>
      <c r="CN133" s="6">
        <v>3.531684914537581</v>
      </c>
      <c r="CO133" s="8">
        <v>0</v>
      </c>
      <c r="CP133" s="8">
        <v>100</v>
      </c>
      <c r="CQ133" s="8">
        <v>0</v>
      </c>
      <c r="CR133" s="8">
        <v>52.5</v>
      </c>
      <c r="CS133">
        <v>0</v>
      </c>
      <c r="CT133" s="4">
        <v>0.52500000000000002</v>
      </c>
      <c r="CU133" s="8">
        <v>47.5</v>
      </c>
      <c r="CV133" s="8">
        <v>43.999999999999993</v>
      </c>
      <c r="CW133" s="8">
        <v>1</v>
      </c>
      <c r="CX133">
        <v>1</v>
      </c>
      <c r="CY133" s="2">
        <v>41810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0</v>
      </c>
      <c r="DG133">
        <v>1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0</v>
      </c>
      <c r="DQ133">
        <v>1</v>
      </c>
      <c r="DR133">
        <v>1</v>
      </c>
      <c r="DS133">
        <v>1</v>
      </c>
      <c r="DT133">
        <v>0</v>
      </c>
      <c r="DU133">
        <v>0</v>
      </c>
      <c r="DV133">
        <v>1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0</v>
      </c>
      <c r="EN133">
        <f t="shared" si="54"/>
        <v>1</v>
      </c>
      <c r="EO133">
        <f t="shared" si="55"/>
        <v>0</v>
      </c>
      <c r="EP133">
        <f t="shared" si="56"/>
        <v>1</v>
      </c>
      <c r="EQ133">
        <f t="shared" si="57"/>
        <v>0</v>
      </c>
      <c r="ER133">
        <f t="shared" si="58"/>
        <v>0</v>
      </c>
      <c r="ES133">
        <f t="shared" si="59"/>
        <v>1</v>
      </c>
      <c r="ET133">
        <f t="shared" si="60"/>
        <v>1</v>
      </c>
      <c r="EU133">
        <f t="shared" si="61"/>
        <v>0</v>
      </c>
      <c r="EV133">
        <f t="shared" si="62"/>
        <v>1</v>
      </c>
      <c r="EW133">
        <f t="shared" si="63"/>
        <v>1</v>
      </c>
      <c r="EX133">
        <f t="shared" si="64"/>
        <v>1</v>
      </c>
      <c r="EY133" s="8">
        <v>1.8266666666666671</v>
      </c>
      <c r="EZ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 s="2">
        <v>41805</v>
      </c>
      <c r="HA133">
        <v>3</v>
      </c>
      <c r="HB133">
        <v>1</v>
      </c>
      <c r="HC133" s="2">
        <v>41859</v>
      </c>
      <c r="HD133">
        <v>8</v>
      </c>
      <c r="HE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f>HD133</f>
        <v>8</v>
      </c>
      <c r="HT133">
        <v>0</v>
      </c>
      <c r="HU133">
        <v>1</v>
      </c>
      <c r="HV133">
        <v>1</v>
      </c>
      <c r="HW133" s="2">
        <v>41878</v>
      </c>
      <c r="HX133">
        <v>1</v>
      </c>
      <c r="HY133" s="2">
        <v>42418</v>
      </c>
      <c r="HZ133">
        <v>176</v>
      </c>
      <c r="IA133">
        <v>1</v>
      </c>
      <c r="IB133">
        <f>IF(HZ133&lt;(365*2),1,0)</f>
        <v>1</v>
      </c>
      <c r="IC133">
        <f>IF(HZ133&lt;(365*3),1,0)</f>
        <v>1</v>
      </c>
      <c r="ID133">
        <v>103</v>
      </c>
      <c r="IE133">
        <f t="shared" si="46"/>
        <v>0</v>
      </c>
      <c r="IF133">
        <f t="shared" si="47"/>
        <v>0</v>
      </c>
      <c r="IG133">
        <f t="shared" si="48"/>
        <v>1</v>
      </c>
      <c r="IH133">
        <f t="shared" si="49"/>
        <v>1</v>
      </c>
      <c r="II133">
        <v>1</v>
      </c>
      <c r="IJ133">
        <f t="shared" si="50"/>
        <v>1</v>
      </c>
      <c r="IK133">
        <f t="shared" si="51"/>
        <v>1</v>
      </c>
      <c r="IL133">
        <v>1</v>
      </c>
      <c r="IM133">
        <v>3</v>
      </c>
    </row>
    <row r="134" spans="1:247" x14ac:dyDescent="0.35">
      <c r="A134">
        <v>75</v>
      </c>
      <c r="B134">
        <v>1</v>
      </c>
      <c r="C134" s="9">
        <v>2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 t="shared" si="52"/>
        <v>1</v>
      </c>
      <c r="M134">
        <v>1</v>
      </c>
      <c r="N134">
        <v>0</v>
      </c>
      <c r="O134">
        <v>1</v>
      </c>
      <c r="P134">
        <v>0</v>
      </c>
      <c r="Q134">
        <f t="shared" si="53"/>
        <v>1</v>
      </c>
      <c r="R134" s="8">
        <v>0</v>
      </c>
      <c r="S134" s="8">
        <v>20</v>
      </c>
      <c r="T134">
        <v>0</v>
      </c>
      <c r="U134">
        <v>1</v>
      </c>
      <c r="V134">
        <v>0</v>
      </c>
      <c r="W134">
        <v>0</v>
      </c>
      <c r="X134" s="8">
        <v>0</v>
      </c>
      <c r="Y134">
        <v>0</v>
      </c>
      <c r="Z134" s="8">
        <v>125</v>
      </c>
      <c r="AA134" s="8">
        <v>64</v>
      </c>
      <c r="AB134" s="8">
        <v>97</v>
      </c>
      <c r="AC134">
        <v>0</v>
      </c>
      <c r="AD134" s="8">
        <v>2.015748031496063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8">
        <v>35.93956474568165</v>
      </c>
      <c r="AL134" s="8">
        <v>56</v>
      </c>
      <c r="AM134" s="6">
        <v>7.5</v>
      </c>
      <c r="AN134">
        <v>0</v>
      </c>
      <c r="AO134" s="8">
        <v>53</v>
      </c>
      <c r="AP134">
        <v>2</v>
      </c>
      <c r="AQ134">
        <v>1</v>
      </c>
      <c r="AR134">
        <v>1</v>
      </c>
      <c r="AS134">
        <v>0</v>
      </c>
      <c r="AT134">
        <v>0</v>
      </c>
      <c r="AU134">
        <v>0</v>
      </c>
      <c r="AV134" s="8">
        <v>2</v>
      </c>
      <c r="AW134">
        <v>0</v>
      </c>
      <c r="AX134">
        <v>1</v>
      </c>
      <c r="AY134">
        <v>0</v>
      </c>
      <c r="AZ134" s="8">
        <v>144</v>
      </c>
      <c r="BA134" s="8">
        <v>0</v>
      </c>
      <c r="BB134" t="s">
        <v>227</v>
      </c>
      <c r="BD134" s="2">
        <v>41547</v>
      </c>
      <c r="BE134" s="2">
        <v>41957</v>
      </c>
      <c r="BF134" s="8">
        <v>410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6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1</v>
      </c>
      <c r="CN134" s="6">
        <v>0.1</v>
      </c>
      <c r="CO134" s="8">
        <v>0</v>
      </c>
      <c r="CP134" s="8">
        <v>0</v>
      </c>
      <c r="CQ134" s="8">
        <v>100</v>
      </c>
      <c r="CR134" s="8">
        <v>77</v>
      </c>
      <c r="CS134">
        <v>0</v>
      </c>
      <c r="CT134" s="4">
        <v>0.61599999999999999</v>
      </c>
      <c r="CU134" s="8">
        <v>48</v>
      </c>
      <c r="CV134" s="8">
        <v>102</v>
      </c>
      <c r="CW134" s="8">
        <v>1</v>
      </c>
      <c r="CX134">
        <v>1</v>
      </c>
      <c r="CY134" s="2">
        <v>42127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</v>
      </c>
      <c r="DZ134">
        <v>1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f t="shared" si="54"/>
        <v>1</v>
      </c>
      <c r="EO134">
        <f t="shared" si="55"/>
        <v>0</v>
      </c>
      <c r="EP134">
        <f t="shared" si="56"/>
        <v>1</v>
      </c>
      <c r="EQ134">
        <f t="shared" si="57"/>
        <v>1</v>
      </c>
      <c r="ER134">
        <f t="shared" si="58"/>
        <v>0</v>
      </c>
      <c r="ES134">
        <f t="shared" si="59"/>
        <v>1</v>
      </c>
      <c r="ET134">
        <f t="shared" si="60"/>
        <v>1</v>
      </c>
      <c r="EU134">
        <f t="shared" si="61"/>
        <v>1</v>
      </c>
      <c r="EV134">
        <f t="shared" si="62"/>
        <v>0</v>
      </c>
      <c r="EW134">
        <f t="shared" si="63"/>
        <v>0</v>
      </c>
      <c r="EX134">
        <f t="shared" si="64"/>
        <v>1</v>
      </c>
      <c r="EY134" s="8">
        <v>3</v>
      </c>
      <c r="EZ134">
        <v>1</v>
      </c>
      <c r="FA134" s="2">
        <v>42146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 s="2">
        <v>42239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1</v>
      </c>
      <c r="GZ134" s="2">
        <v>42150</v>
      </c>
      <c r="HA134">
        <v>2</v>
      </c>
      <c r="HB134">
        <v>1</v>
      </c>
      <c r="HC134" s="2">
        <v>42253</v>
      </c>
      <c r="HD134">
        <v>6</v>
      </c>
      <c r="HE134">
        <v>1</v>
      </c>
      <c r="HF134" s="2">
        <v>42280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0</v>
      </c>
      <c r="HP134">
        <v>0</v>
      </c>
      <c r="HQ134">
        <v>0</v>
      </c>
      <c r="HR134">
        <v>8</v>
      </c>
      <c r="HT134">
        <v>0</v>
      </c>
      <c r="HU134">
        <v>1</v>
      </c>
      <c r="HV134">
        <v>1</v>
      </c>
      <c r="HX134">
        <v>1</v>
      </c>
      <c r="HY134" s="2">
        <v>42378</v>
      </c>
      <c r="ID134">
        <v>193</v>
      </c>
      <c r="IE134">
        <f t="shared" si="46"/>
        <v>0</v>
      </c>
      <c r="IF134">
        <f t="shared" si="47"/>
        <v>0</v>
      </c>
      <c r="IG134">
        <f t="shared" si="48"/>
        <v>0</v>
      </c>
      <c r="IH134">
        <f t="shared" si="49"/>
        <v>1</v>
      </c>
      <c r="II134">
        <v>1</v>
      </c>
      <c r="IJ134">
        <f t="shared" si="50"/>
        <v>1</v>
      </c>
      <c r="IK134">
        <f t="shared" si="51"/>
        <v>1</v>
      </c>
      <c r="IL134">
        <v>1</v>
      </c>
      <c r="IM134">
        <v>3</v>
      </c>
    </row>
    <row r="135" spans="1:247" x14ac:dyDescent="0.35">
      <c r="A135">
        <v>80</v>
      </c>
      <c r="B135">
        <v>1</v>
      </c>
      <c r="C135" s="9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 t="shared" si="52"/>
        <v>0</v>
      </c>
      <c r="M135">
        <v>1</v>
      </c>
      <c r="N135">
        <v>0</v>
      </c>
      <c r="O135">
        <v>1</v>
      </c>
      <c r="P135">
        <v>0</v>
      </c>
      <c r="Q135">
        <f t="shared" si="53"/>
        <v>1</v>
      </c>
      <c r="R135" s="8">
        <v>0</v>
      </c>
      <c r="S135" s="8">
        <v>0.10936674783486559</v>
      </c>
      <c r="T135">
        <v>0</v>
      </c>
      <c r="U135">
        <v>1</v>
      </c>
      <c r="V135">
        <v>0</v>
      </c>
      <c r="W135">
        <v>0</v>
      </c>
      <c r="X135" s="8">
        <v>0</v>
      </c>
      <c r="Y135">
        <v>1</v>
      </c>
      <c r="Z135" s="8">
        <v>141</v>
      </c>
      <c r="AA135" s="8">
        <v>63</v>
      </c>
      <c r="AB135" s="8">
        <v>97</v>
      </c>
      <c r="AC135">
        <v>0</v>
      </c>
      <c r="AD135" s="8">
        <v>1.9872611464968151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8">
        <v>38</v>
      </c>
      <c r="AL135" s="8">
        <v>48</v>
      </c>
      <c r="AM135" s="6">
        <v>7.9</v>
      </c>
      <c r="AN135">
        <v>0</v>
      </c>
      <c r="AO135" s="8">
        <v>65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 s="8">
        <v>2</v>
      </c>
      <c r="AW135">
        <v>0</v>
      </c>
      <c r="AX135">
        <v>1</v>
      </c>
      <c r="AY135">
        <v>0</v>
      </c>
      <c r="AZ135" s="8">
        <v>49</v>
      </c>
      <c r="BA135" s="8">
        <v>0</v>
      </c>
      <c r="BB135" t="s">
        <v>220</v>
      </c>
      <c r="BE135" s="2">
        <v>41948</v>
      </c>
      <c r="BF135" s="8"/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3</v>
      </c>
      <c r="CJ135">
        <v>1</v>
      </c>
      <c r="CK135">
        <v>1</v>
      </c>
      <c r="CL135">
        <v>1</v>
      </c>
      <c r="CM135">
        <v>0</v>
      </c>
      <c r="CN135" s="6">
        <v>0.1</v>
      </c>
      <c r="CO135" s="8">
        <v>80</v>
      </c>
      <c r="CP135" s="8">
        <v>20</v>
      </c>
      <c r="CQ135" s="8">
        <v>0</v>
      </c>
      <c r="CR135" s="8">
        <v>62.888280624347317</v>
      </c>
      <c r="CS135">
        <v>0</v>
      </c>
      <c r="CT135" s="4">
        <v>0.4460161746407611</v>
      </c>
      <c r="CU135" s="8">
        <v>78.111719375652683</v>
      </c>
      <c r="CV135" s="8">
        <v>78</v>
      </c>
      <c r="CW135" s="8">
        <v>1</v>
      </c>
      <c r="CX135">
        <v>1</v>
      </c>
      <c r="CY135" s="2">
        <v>41924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0</v>
      </c>
      <c r="DU135">
        <v>0</v>
      </c>
      <c r="DV135">
        <v>1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1</v>
      </c>
      <c r="EN135">
        <f t="shared" si="54"/>
        <v>1</v>
      </c>
      <c r="EO135">
        <f t="shared" si="55"/>
        <v>0</v>
      </c>
      <c r="EP135">
        <f t="shared" si="56"/>
        <v>1</v>
      </c>
      <c r="EQ135">
        <f t="shared" si="57"/>
        <v>1</v>
      </c>
      <c r="ER135">
        <f t="shared" si="58"/>
        <v>0</v>
      </c>
      <c r="ES135">
        <f t="shared" si="59"/>
        <v>1</v>
      </c>
      <c r="ET135">
        <f t="shared" si="60"/>
        <v>0</v>
      </c>
      <c r="EU135">
        <f t="shared" si="61"/>
        <v>0</v>
      </c>
      <c r="EV135">
        <f t="shared" si="62"/>
        <v>1</v>
      </c>
      <c r="EW135">
        <f t="shared" si="63"/>
        <v>0</v>
      </c>
      <c r="EX135">
        <f t="shared" si="64"/>
        <v>0</v>
      </c>
      <c r="EY135" s="8">
        <v>1.835443037974684</v>
      </c>
      <c r="EZ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 s="2">
        <v>42071</v>
      </c>
      <c r="HA135">
        <v>8</v>
      </c>
      <c r="HB135">
        <v>0</v>
      </c>
      <c r="HD135">
        <v>0</v>
      </c>
      <c r="HE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f>HA135</f>
        <v>8</v>
      </c>
      <c r="HT135">
        <v>0</v>
      </c>
      <c r="HU135">
        <v>1</v>
      </c>
      <c r="HV135">
        <v>1</v>
      </c>
      <c r="HW135" s="2">
        <v>42096</v>
      </c>
      <c r="HX135">
        <v>1</v>
      </c>
      <c r="HY135" s="2">
        <v>42324</v>
      </c>
      <c r="HZ135">
        <v>148</v>
      </c>
      <c r="IA135">
        <v>1</v>
      </c>
      <c r="IB135">
        <f t="shared" ref="IB135:IB142" si="65">IF(HZ135&lt;(365*2),1,0)</f>
        <v>1</v>
      </c>
      <c r="IC135">
        <f t="shared" ref="IC135:IC142" si="66">IF(HZ135&lt;(365*3),1,0)</f>
        <v>1</v>
      </c>
      <c r="ID135">
        <v>123</v>
      </c>
      <c r="IE135">
        <f t="shared" si="46"/>
        <v>0</v>
      </c>
      <c r="IF135">
        <f t="shared" si="47"/>
        <v>0</v>
      </c>
      <c r="IG135">
        <f t="shared" si="48"/>
        <v>1</v>
      </c>
      <c r="IH135">
        <f t="shared" si="49"/>
        <v>1</v>
      </c>
      <c r="II135">
        <v>1</v>
      </c>
      <c r="IJ135">
        <f t="shared" si="50"/>
        <v>1</v>
      </c>
      <c r="IK135">
        <f t="shared" si="51"/>
        <v>1</v>
      </c>
      <c r="IL135">
        <v>1</v>
      </c>
      <c r="IM135">
        <v>3</v>
      </c>
    </row>
    <row r="136" spans="1:247" x14ac:dyDescent="0.35">
      <c r="A136">
        <v>80</v>
      </c>
      <c r="B136">
        <v>1</v>
      </c>
      <c r="C136" s="9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 t="shared" si="52"/>
        <v>0</v>
      </c>
      <c r="M136">
        <v>1</v>
      </c>
      <c r="N136">
        <v>0</v>
      </c>
      <c r="O136">
        <v>1</v>
      </c>
      <c r="P136">
        <v>0</v>
      </c>
      <c r="Q136">
        <f t="shared" si="53"/>
        <v>1</v>
      </c>
      <c r="R136" s="8">
        <v>0</v>
      </c>
      <c r="S136" s="8">
        <v>0.1237924426980994</v>
      </c>
      <c r="T136">
        <v>0</v>
      </c>
      <c r="U136">
        <v>1</v>
      </c>
      <c r="V136">
        <v>0</v>
      </c>
      <c r="W136">
        <v>0</v>
      </c>
      <c r="X136" s="8">
        <v>0</v>
      </c>
      <c r="Y136">
        <v>1</v>
      </c>
      <c r="Z136" s="8">
        <v>141</v>
      </c>
      <c r="AA136" s="8">
        <v>63</v>
      </c>
      <c r="AB136" s="8">
        <v>97</v>
      </c>
      <c r="AC136">
        <v>0</v>
      </c>
      <c r="AD136" s="8">
        <v>1.8243243243243239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8">
        <v>38.5</v>
      </c>
      <c r="AL136" s="8">
        <v>48</v>
      </c>
      <c r="AM136" s="6">
        <v>8.1999999999999993</v>
      </c>
      <c r="AN136">
        <v>0</v>
      </c>
      <c r="AO136" s="8">
        <v>65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 s="8">
        <v>2</v>
      </c>
      <c r="AW136">
        <v>0</v>
      </c>
      <c r="AX136">
        <v>1</v>
      </c>
      <c r="AY136">
        <v>0</v>
      </c>
      <c r="AZ136" s="8">
        <v>47</v>
      </c>
      <c r="BA136" s="8">
        <v>0</v>
      </c>
      <c r="BB136" t="s">
        <v>220</v>
      </c>
      <c r="BD136" s="2">
        <v>41835</v>
      </c>
      <c r="BE136" s="2">
        <v>41895</v>
      </c>
      <c r="BF136" s="8">
        <v>60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3</v>
      </c>
      <c r="CJ136">
        <v>1</v>
      </c>
      <c r="CK136">
        <v>1</v>
      </c>
      <c r="CL136">
        <v>1</v>
      </c>
      <c r="CM136">
        <v>0</v>
      </c>
      <c r="CN136" s="6">
        <v>4</v>
      </c>
      <c r="CO136" s="8">
        <v>0</v>
      </c>
      <c r="CP136" s="8">
        <v>100</v>
      </c>
      <c r="CQ136" s="8">
        <v>0</v>
      </c>
      <c r="CR136" s="8">
        <v>57</v>
      </c>
      <c r="CS136">
        <v>0</v>
      </c>
      <c r="CT136" s="4">
        <v>0.40425531914893614</v>
      </c>
      <c r="CU136" s="8">
        <v>84</v>
      </c>
      <c r="CV136" s="8">
        <v>59</v>
      </c>
      <c r="CW136" s="8">
        <v>1</v>
      </c>
      <c r="CX136">
        <v>1</v>
      </c>
      <c r="CY136" s="2">
        <v>41924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f t="shared" si="54"/>
        <v>1</v>
      </c>
      <c r="EO136">
        <f t="shared" si="55"/>
        <v>0</v>
      </c>
      <c r="EP136">
        <f t="shared" si="56"/>
        <v>1</v>
      </c>
      <c r="EQ136">
        <f t="shared" si="57"/>
        <v>0</v>
      </c>
      <c r="ER136">
        <f t="shared" si="58"/>
        <v>0</v>
      </c>
      <c r="ES136">
        <f t="shared" si="59"/>
        <v>1</v>
      </c>
      <c r="ET136">
        <f t="shared" si="60"/>
        <v>0</v>
      </c>
      <c r="EU136">
        <f t="shared" si="61"/>
        <v>0</v>
      </c>
      <c r="EV136">
        <f t="shared" si="62"/>
        <v>1</v>
      </c>
      <c r="EW136">
        <f t="shared" si="63"/>
        <v>0</v>
      </c>
      <c r="EX136">
        <f t="shared" si="64"/>
        <v>0</v>
      </c>
      <c r="EY136" s="8">
        <v>1.8888888888888891</v>
      </c>
      <c r="EZ136">
        <v>1</v>
      </c>
      <c r="FA136" s="2">
        <v>41958</v>
      </c>
      <c r="FB136">
        <v>0</v>
      </c>
      <c r="FC136">
        <v>1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1</v>
      </c>
      <c r="GZ136" s="2">
        <v>42071</v>
      </c>
      <c r="HA136">
        <v>8</v>
      </c>
      <c r="HB136">
        <v>0</v>
      </c>
      <c r="HD136">
        <v>0</v>
      </c>
      <c r="HE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f>HA136</f>
        <v>8</v>
      </c>
      <c r="HT136">
        <v>0</v>
      </c>
      <c r="HU136">
        <v>1</v>
      </c>
      <c r="HV136">
        <v>1</v>
      </c>
      <c r="HW136" s="2">
        <v>42096</v>
      </c>
      <c r="HX136">
        <v>1</v>
      </c>
      <c r="HY136" s="2">
        <v>42324</v>
      </c>
      <c r="HZ136">
        <v>201</v>
      </c>
      <c r="IA136">
        <v>1</v>
      </c>
      <c r="IB136">
        <f t="shared" si="65"/>
        <v>1</v>
      </c>
      <c r="IC136">
        <f t="shared" si="66"/>
        <v>1</v>
      </c>
      <c r="ID136">
        <v>176</v>
      </c>
      <c r="IE136">
        <f t="shared" si="46"/>
        <v>0</v>
      </c>
      <c r="IF136">
        <f t="shared" si="47"/>
        <v>0</v>
      </c>
      <c r="IG136">
        <f t="shared" si="48"/>
        <v>1</v>
      </c>
      <c r="IH136">
        <f t="shared" si="49"/>
        <v>1</v>
      </c>
      <c r="II136">
        <v>1</v>
      </c>
      <c r="IJ136">
        <f t="shared" si="50"/>
        <v>1</v>
      </c>
      <c r="IK136">
        <f t="shared" si="51"/>
        <v>1</v>
      </c>
      <c r="IL136">
        <v>1</v>
      </c>
      <c r="IM136">
        <v>3</v>
      </c>
    </row>
    <row r="137" spans="1:247" x14ac:dyDescent="0.35">
      <c r="A137">
        <v>79</v>
      </c>
      <c r="B137">
        <v>1</v>
      </c>
      <c r="C137" s="9">
        <v>2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f t="shared" si="52"/>
        <v>1</v>
      </c>
      <c r="M137">
        <v>0</v>
      </c>
      <c r="N137">
        <v>1</v>
      </c>
      <c r="O137">
        <v>0</v>
      </c>
      <c r="P137">
        <v>0</v>
      </c>
      <c r="Q137">
        <f t="shared" si="53"/>
        <v>1</v>
      </c>
      <c r="R137" s="8">
        <v>0</v>
      </c>
      <c r="S137" s="8">
        <v>0</v>
      </c>
      <c r="T137">
        <v>0</v>
      </c>
      <c r="U137">
        <v>1</v>
      </c>
      <c r="V137">
        <v>0</v>
      </c>
      <c r="W137">
        <v>0</v>
      </c>
      <c r="X137" s="8">
        <v>0</v>
      </c>
      <c r="Y137">
        <v>0</v>
      </c>
      <c r="Z137" s="8">
        <v>137</v>
      </c>
      <c r="AA137" s="8">
        <v>70</v>
      </c>
      <c r="AB137" s="8">
        <v>97</v>
      </c>
      <c r="AC137">
        <v>0</v>
      </c>
      <c r="AD137" s="8">
        <v>1.8518518518518521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8">
        <v>50</v>
      </c>
      <c r="AL137" s="8">
        <v>54</v>
      </c>
      <c r="AM137" s="6">
        <v>7.5</v>
      </c>
      <c r="AN137">
        <v>0</v>
      </c>
      <c r="AO137" s="8">
        <v>83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 s="8">
        <v>3</v>
      </c>
      <c r="AW137">
        <v>0</v>
      </c>
      <c r="AX137">
        <v>0</v>
      </c>
      <c r="AY137">
        <v>1</v>
      </c>
      <c r="AZ137" s="8">
        <v>190</v>
      </c>
      <c r="BA137" s="8">
        <v>82</v>
      </c>
      <c r="BD137" s="2">
        <v>41289</v>
      </c>
      <c r="BE137" s="2">
        <v>41433</v>
      </c>
      <c r="BF137" s="8">
        <v>144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4</v>
      </c>
      <c r="BO137">
        <v>11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3</v>
      </c>
      <c r="CJ137">
        <v>1</v>
      </c>
      <c r="CK137">
        <v>1</v>
      </c>
      <c r="CL137">
        <v>1</v>
      </c>
      <c r="CM137">
        <v>0</v>
      </c>
      <c r="CN137" s="6">
        <v>1.7</v>
      </c>
      <c r="CO137" s="8">
        <v>0.35466815539719548</v>
      </c>
      <c r="CP137" s="8">
        <v>0</v>
      </c>
      <c r="CQ137" s="8">
        <v>99.645331844602808</v>
      </c>
      <c r="CR137" s="8">
        <v>77.500000000000014</v>
      </c>
      <c r="CS137">
        <v>0</v>
      </c>
      <c r="CT137" s="4">
        <v>0.56569343065693445</v>
      </c>
      <c r="CU137" s="8">
        <v>59.499999999999986</v>
      </c>
      <c r="CV137" s="8">
        <v>71.000000000000014</v>
      </c>
      <c r="CW137" s="8">
        <v>1</v>
      </c>
      <c r="CX137">
        <v>1</v>
      </c>
      <c r="CY137" s="2">
        <v>41441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0</v>
      </c>
      <c r="DI137">
        <v>1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1</v>
      </c>
      <c r="DW137">
        <v>1</v>
      </c>
      <c r="DX137">
        <v>0</v>
      </c>
      <c r="DY137">
        <v>0</v>
      </c>
      <c r="DZ137">
        <v>1</v>
      </c>
      <c r="EA137">
        <v>1</v>
      </c>
      <c r="EB137">
        <v>0</v>
      </c>
      <c r="EC137">
        <v>0</v>
      </c>
      <c r="ED137">
        <v>1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f t="shared" si="54"/>
        <v>1</v>
      </c>
      <c r="EO137">
        <f t="shared" si="55"/>
        <v>0</v>
      </c>
      <c r="EP137">
        <f t="shared" si="56"/>
        <v>1</v>
      </c>
      <c r="EQ137">
        <f t="shared" si="57"/>
        <v>1</v>
      </c>
      <c r="ER137">
        <f t="shared" si="58"/>
        <v>0</v>
      </c>
      <c r="ES137">
        <f t="shared" si="59"/>
        <v>1</v>
      </c>
      <c r="ET137">
        <f t="shared" si="60"/>
        <v>1</v>
      </c>
      <c r="EU137">
        <f t="shared" si="61"/>
        <v>0</v>
      </c>
      <c r="EV137">
        <f t="shared" si="62"/>
        <v>1</v>
      </c>
      <c r="EW137">
        <f t="shared" si="63"/>
        <v>1</v>
      </c>
      <c r="EX137">
        <f t="shared" si="64"/>
        <v>1</v>
      </c>
      <c r="EY137" s="8">
        <v>1.81578947368421</v>
      </c>
      <c r="EZ137">
        <v>1</v>
      </c>
      <c r="FA137" s="2">
        <v>41783</v>
      </c>
      <c r="FB137">
        <v>1</v>
      </c>
      <c r="FC137">
        <v>1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1</v>
      </c>
      <c r="FR137">
        <v>0</v>
      </c>
      <c r="FS137">
        <v>0</v>
      </c>
      <c r="FT137">
        <v>0</v>
      </c>
      <c r="FU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1</v>
      </c>
      <c r="GZ137" s="2">
        <v>41918</v>
      </c>
      <c r="HA137">
        <v>8</v>
      </c>
      <c r="HB137">
        <v>0</v>
      </c>
      <c r="HD137">
        <v>0</v>
      </c>
      <c r="HE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f>HA137</f>
        <v>8</v>
      </c>
      <c r="HT137">
        <v>0</v>
      </c>
      <c r="HU137">
        <v>1</v>
      </c>
      <c r="HV137">
        <v>1</v>
      </c>
      <c r="HW137" s="2">
        <v>41943</v>
      </c>
      <c r="HX137">
        <v>1</v>
      </c>
      <c r="HY137" s="2">
        <v>42182</v>
      </c>
      <c r="HZ137">
        <v>510</v>
      </c>
      <c r="IA137">
        <v>0</v>
      </c>
      <c r="IB137">
        <f t="shared" si="65"/>
        <v>1</v>
      </c>
      <c r="IC137">
        <f t="shared" si="66"/>
        <v>1</v>
      </c>
      <c r="ID137">
        <v>485</v>
      </c>
      <c r="IE137">
        <f t="shared" si="46"/>
        <v>0</v>
      </c>
      <c r="IF137">
        <f t="shared" si="47"/>
        <v>0</v>
      </c>
      <c r="IG137">
        <f t="shared" si="48"/>
        <v>0</v>
      </c>
      <c r="IH137">
        <f t="shared" si="49"/>
        <v>0</v>
      </c>
      <c r="II137">
        <v>0</v>
      </c>
      <c r="IJ137">
        <f t="shared" si="50"/>
        <v>1</v>
      </c>
      <c r="IK137">
        <f t="shared" si="51"/>
        <v>1</v>
      </c>
      <c r="IL137">
        <v>2</v>
      </c>
      <c r="IM137">
        <v>4</v>
      </c>
    </row>
    <row r="138" spans="1:247" x14ac:dyDescent="0.35">
      <c r="A138">
        <v>77</v>
      </c>
      <c r="B138">
        <v>1</v>
      </c>
      <c r="C138" s="9">
        <v>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f t="shared" si="52"/>
        <v>0</v>
      </c>
      <c r="M138">
        <v>0</v>
      </c>
      <c r="N138">
        <v>1</v>
      </c>
      <c r="O138">
        <v>0</v>
      </c>
      <c r="P138">
        <v>0</v>
      </c>
      <c r="Q138">
        <f t="shared" si="53"/>
        <v>1</v>
      </c>
      <c r="R138" s="8">
        <v>0</v>
      </c>
      <c r="S138" s="8">
        <v>0</v>
      </c>
      <c r="T138">
        <v>0</v>
      </c>
      <c r="U138">
        <v>1</v>
      </c>
      <c r="V138">
        <v>0</v>
      </c>
      <c r="W138">
        <v>0</v>
      </c>
      <c r="X138" s="8">
        <v>0</v>
      </c>
      <c r="Y138">
        <v>1</v>
      </c>
      <c r="Z138" s="8">
        <v>145</v>
      </c>
      <c r="AA138" s="8">
        <v>90</v>
      </c>
      <c r="AB138" s="8">
        <v>96</v>
      </c>
      <c r="AC138">
        <v>1</v>
      </c>
      <c r="AD138" s="8">
        <v>1.8970588235294119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8">
        <v>45</v>
      </c>
      <c r="AL138" s="8">
        <v>86</v>
      </c>
      <c r="AM138" s="6">
        <v>7.3</v>
      </c>
      <c r="AN138">
        <v>0</v>
      </c>
      <c r="AO138" s="8">
        <v>36</v>
      </c>
      <c r="AP138">
        <v>3</v>
      </c>
      <c r="AQ138">
        <v>1</v>
      </c>
      <c r="AR138">
        <v>0</v>
      </c>
      <c r="AS138">
        <v>1</v>
      </c>
      <c r="AT138">
        <v>0</v>
      </c>
      <c r="AU138">
        <v>0</v>
      </c>
      <c r="AV138" s="8">
        <v>3</v>
      </c>
      <c r="AW138">
        <v>0</v>
      </c>
      <c r="AX138">
        <v>0</v>
      </c>
      <c r="AY138">
        <v>1</v>
      </c>
      <c r="AZ138" s="8">
        <v>278</v>
      </c>
      <c r="BA138" s="8">
        <v>220</v>
      </c>
      <c r="BB138" t="s">
        <v>220</v>
      </c>
      <c r="BE138" s="2">
        <v>41531</v>
      </c>
      <c r="BF138" s="8"/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7</v>
      </c>
      <c r="BO138">
        <v>8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1</v>
      </c>
      <c r="CN138" s="6">
        <v>0.64350027698516776</v>
      </c>
      <c r="CO138" s="8">
        <v>0.35804609133016962</v>
      </c>
      <c r="CP138" s="8">
        <v>8.1209375171200318E-2</v>
      </c>
      <c r="CQ138" s="8">
        <v>99.560744533498635</v>
      </c>
      <c r="CR138" s="8">
        <v>123</v>
      </c>
      <c r="CS138">
        <v>0</v>
      </c>
      <c r="CT138" s="4">
        <v>0.84827586206896555</v>
      </c>
      <c r="CU138" s="8">
        <v>22</v>
      </c>
      <c r="CV138" s="8">
        <v>80</v>
      </c>
      <c r="CW138" s="8">
        <v>1</v>
      </c>
      <c r="CX138">
        <v>1</v>
      </c>
      <c r="CY138" s="2">
        <v>41536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f t="shared" si="54"/>
        <v>1</v>
      </c>
      <c r="EO138">
        <f t="shared" si="55"/>
        <v>0</v>
      </c>
      <c r="EP138">
        <f t="shared" si="56"/>
        <v>1</v>
      </c>
      <c r="EQ138">
        <f t="shared" si="57"/>
        <v>1</v>
      </c>
      <c r="ER138">
        <f t="shared" si="58"/>
        <v>0</v>
      </c>
      <c r="ES138">
        <f t="shared" si="59"/>
        <v>1</v>
      </c>
      <c r="ET138">
        <f t="shared" si="60"/>
        <v>1</v>
      </c>
      <c r="EU138">
        <f t="shared" si="61"/>
        <v>0</v>
      </c>
      <c r="EV138">
        <f t="shared" si="62"/>
        <v>0</v>
      </c>
      <c r="EW138">
        <f t="shared" si="63"/>
        <v>0</v>
      </c>
      <c r="EX138">
        <f t="shared" si="64"/>
        <v>1</v>
      </c>
      <c r="EY138" s="8">
        <v>1.901408450704225</v>
      </c>
      <c r="EZ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 s="2">
        <v>41545</v>
      </c>
      <c r="HA138">
        <v>2</v>
      </c>
      <c r="HB138">
        <v>0</v>
      </c>
      <c r="HD138">
        <v>0</v>
      </c>
      <c r="HE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f>HA138</f>
        <v>2</v>
      </c>
      <c r="HT138">
        <v>0</v>
      </c>
      <c r="HU138">
        <v>1</v>
      </c>
      <c r="HV138">
        <v>1</v>
      </c>
      <c r="HW138" s="2">
        <v>41676</v>
      </c>
      <c r="HX138">
        <v>1</v>
      </c>
      <c r="HY138" s="2">
        <v>42137</v>
      </c>
      <c r="HZ138">
        <v>145</v>
      </c>
      <c r="IA138">
        <v>1</v>
      </c>
      <c r="IB138">
        <f t="shared" si="65"/>
        <v>1</v>
      </c>
      <c r="IC138">
        <f t="shared" si="66"/>
        <v>1</v>
      </c>
      <c r="ID138">
        <v>14</v>
      </c>
      <c r="IE138">
        <f t="shared" si="46"/>
        <v>1</v>
      </c>
      <c r="IF138">
        <f t="shared" si="47"/>
        <v>1</v>
      </c>
      <c r="IG138">
        <f t="shared" si="48"/>
        <v>1</v>
      </c>
      <c r="IH138">
        <f t="shared" si="49"/>
        <v>1</v>
      </c>
      <c r="II138">
        <v>1</v>
      </c>
      <c r="IJ138">
        <f t="shared" si="50"/>
        <v>1</v>
      </c>
      <c r="IK138">
        <f t="shared" si="51"/>
        <v>1</v>
      </c>
      <c r="IL138">
        <v>1</v>
      </c>
      <c r="IM138">
        <v>1</v>
      </c>
    </row>
    <row r="139" spans="1:247" x14ac:dyDescent="0.35">
      <c r="A139">
        <v>66</v>
      </c>
      <c r="B139">
        <v>1</v>
      </c>
      <c r="C139" s="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f t="shared" si="52"/>
        <v>0</v>
      </c>
      <c r="M139">
        <v>2</v>
      </c>
      <c r="N139">
        <v>0</v>
      </c>
      <c r="O139">
        <v>0</v>
      </c>
      <c r="P139">
        <v>1</v>
      </c>
      <c r="Q139">
        <f t="shared" si="53"/>
        <v>0</v>
      </c>
      <c r="R139" s="8">
        <v>50</v>
      </c>
      <c r="S139" s="8">
        <v>0.1086291788544944</v>
      </c>
      <c r="T139">
        <v>2</v>
      </c>
      <c r="U139">
        <v>0</v>
      </c>
      <c r="V139">
        <v>0</v>
      </c>
      <c r="W139">
        <v>1</v>
      </c>
      <c r="X139" s="8">
        <v>0.13341377551655079</v>
      </c>
      <c r="Y139">
        <v>0</v>
      </c>
      <c r="Z139" s="8">
        <v>132</v>
      </c>
      <c r="AA139" s="8">
        <v>63</v>
      </c>
      <c r="AB139" s="8">
        <v>99</v>
      </c>
      <c r="AC139">
        <v>0</v>
      </c>
      <c r="AD139" s="8">
        <v>1.948051948051948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8">
        <v>38.5</v>
      </c>
      <c r="AL139" s="8">
        <v>114</v>
      </c>
      <c r="AM139" s="6">
        <v>6.8</v>
      </c>
      <c r="AN139">
        <v>1</v>
      </c>
      <c r="AO139" s="8">
        <v>107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 s="8">
        <v>1</v>
      </c>
      <c r="AW139">
        <v>1</v>
      </c>
      <c r="AX139">
        <v>0</v>
      </c>
      <c r="AY139">
        <v>0</v>
      </c>
      <c r="AZ139" s="8">
        <v>133</v>
      </c>
      <c r="BA139" s="8">
        <v>133</v>
      </c>
      <c r="BE139" s="2">
        <v>41892</v>
      </c>
      <c r="BF139" s="8"/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5</v>
      </c>
      <c r="BO139">
        <v>7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1</v>
      </c>
      <c r="CN139" s="6">
        <v>9</v>
      </c>
      <c r="CO139" s="8">
        <v>70</v>
      </c>
      <c r="CP139" s="8">
        <v>0</v>
      </c>
      <c r="CQ139" s="8">
        <v>30</v>
      </c>
      <c r="CR139" s="8">
        <v>166</v>
      </c>
      <c r="CS139">
        <v>0</v>
      </c>
      <c r="CT139" s="4">
        <v>1.2575757575757576</v>
      </c>
      <c r="CU139" s="8">
        <v>-34</v>
      </c>
      <c r="CV139" s="8">
        <v>88</v>
      </c>
      <c r="CW139" s="8">
        <v>1</v>
      </c>
      <c r="CX139">
        <v>1</v>
      </c>
      <c r="CY139" s="2">
        <v>41924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f t="shared" si="54"/>
        <v>1</v>
      </c>
      <c r="EO139">
        <f t="shared" si="55"/>
        <v>0</v>
      </c>
      <c r="EP139">
        <f t="shared" si="56"/>
        <v>1</v>
      </c>
      <c r="EQ139">
        <f t="shared" si="57"/>
        <v>0</v>
      </c>
      <c r="ER139">
        <f t="shared" si="58"/>
        <v>0</v>
      </c>
      <c r="ES139">
        <f t="shared" si="59"/>
        <v>1</v>
      </c>
      <c r="ET139">
        <f t="shared" si="60"/>
        <v>1</v>
      </c>
      <c r="EU139">
        <f t="shared" si="61"/>
        <v>1</v>
      </c>
      <c r="EV139">
        <f t="shared" si="62"/>
        <v>1</v>
      </c>
      <c r="EW139">
        <f t="shared" si="63"/>
        <v>1</v>
      </c>
      <c r="EX139">
        <f t="shared" si="64"/>
        <v>1</v>
      </c>
      <c r="EY139" s="8">
        <v>1.8888888888888891</v>
      </c>
      <c r="EZ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1</v>
      </c>
      <c r="GZ139" s="2">
        <v>41929</v>
      </c>
      <c r="HA139">
        <v>4</v>
      </c>
      <c r="HB139">
        <v>1</v>
      </c>
      <c r="HC139" s="2">
        <v>42042</v>
      </c>
      <c r="HD139">
        <v>6</v>
      </c>
      <c r="HE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f>HD139</f>
        <v>6</v>
      </c>
      <c r="HT139">
        <v>0</v>
      </c>
      <c r="HU139">
        <v>1</v>
      </c>
      <c r="HV139">
        <v>1</v>
      </c>
      <c r="HW139" s="2">
        <v>42061</v>
      </c>
      <c r="HX139">
        <v>1</v>
      </c>
      <c r="HY139" s="2">
        <v>42101</v>
      </c>
      <c r="HZ139">
        <v>169</v>
      </c>
      <c r="IA139">
        <v>1</v>
      </c>
      <c r="IB139">
        <f t="shared" si="65"/>
        <v>1</v>
      </c>
      <c r="IC139">
        <f t="shared" si="66"/>
        <v>1</v>
      </c>
      <c r="ID139">
        <v>37</v>
      </c>
      <c r="IE139">
        <f t="shared" si="46"/>
        <v>0</v>
      </c>
      <c r="IF139">
        <f t="shared" si="47"/>
        <v>1</v>
      </c>
      <c r="IG139">
        <f t="shared" si="48"/>
        <v>1</v>
      </c>
      <c r="IH139">
        <f t="shared" si="49"/>
        <v>1</v>
      </c>
      <c r="II139">
        <v>1</v>
      </c>
      <c r="IJ139">
        <f t="shared" si="50"/>
        <v>1</v>
      </c>
      <c r="IK139">
        <f t="shared" si="51"/>
        <v>1</v>
      </c>
      <c r="IL139">
        <v>1</v>
      </c>
      <c r="IM139">
        <v>3</v>
      </c>
    </row>
    <row r="140" spans="1:247" x14ac:dyDescent="0.35">
      <c r="A140">
        <v>66</v>
      </c>
      <c r="B140">
        <v>1</v>
      </c>
      <c r="C140" s="9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f t="shared" si="52"/>
        <v>0</v>
      </c>
      <c r="M140">
        <v>2</v>
      </c>
      <c r="N140">
        <v>0</v>
      </c>
      <c r="O140">
        <v>0</v>
      </c>
      <c r="P140">
        <v>1</v>
      </c>
      <c r="Q140">
        <f t="shared" si="53"/>
        <v>0</v>
      </c>
      <c r="R140" s="8">
        <v>50</v>
      </c>
      <c r="S140" s="8">
        <v>5.5427544322239911E-2</v>
      </c>
      <c r="T140">
        <v>2</v>
      </c>
      <c r="U140">
        <v>0</v>
      </c>
      <c r="V140">
        <v>0</v>
      </c>
      <c r="W140">
        <v>1</v>
      </c>
      <c r="X140" s="8">
        <v>0.23352564857333491</v>
      </c>
      <c r="Y140">
        <v>0</v>
      </c>
      <c r="Z140" s="8">
        <v>132</v>
      </c>
      <c r="AA140" s="8">
        <v>63</v>
      </c>
      <c r="AB140" s="8">
        <v>99</v>
      </c>
      <c r="AC140">
        <v>0</v>
      </c>
      <c r="AD140" s="8">
        <v>1.84375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8">
        <v>35.888541452977343</v>
      </c>
      <c r="AL140" s="8">
        <v>114</v>
      </c>
      <c r="AM140" s="6">
        <v>6.8</v>
      </c>
      <c r="AN140">
        <v>1</v>
      </c>
      <c r="AO140" s="8">
        <v>107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 s="8">
        <v>1</v>
      </c>
      <c r="AW140">
        <v>1</v>
      </c>
      <c r="AX140">
        <v>0</v>
      </c>
      <c r="AY140">
        <v>0</v>
      </c>
      <c r="AZ140" s="8">
        <v>133</v>
      </c>
      <c r="BA140" s="8">
        <v>133</v>
      </c>
      <c r="BE140" s="2">
        <v>41892</v>
      </c>
      <c r="BF140" s="8"/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</v>
      </c>
      <c r="BO140">
        <v>3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 s="6">
        <v>1</v>
      </c>
      <c r="CO140" s="8">
        <v>100</v>
      </c>
      <c r="CP140" s="8">
        <v>0</v>
      </c>
      <c r="CQ140" s="8">
        <v>0</v>
      </c>
      <c r="CR140" s="8">
        <v>88</v>
      </c>
      <c r="CS140">
        <v>0</v>
      </c>
      <c r="CT140" s="4">
        <v>0.66666666666666663</v>
      </c>
      <c r="CU140" s="8">
        <v>44</v>
      </c>
      <c r="CV140" s="8">
        <v>166</v>
      </c>
      <c r="CW140" s="8">
        <v>1</v>
      </c>
      <c r="CX140">
        <v>1</v>
      </c>
      <c r="CY140" s="2">
        <v>41924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f t="shared" si="54"/>
        <v>1</v>
      </c>
      <c r="EO140">
        <f t="shared" si="55"/>
        <v>0</v>
      </c>
      <c r="EP140">
        <f t="shared" si="56"/>
        <v>1</v>
      </c>
      <c r="EQ140">
        <f t="shared" si="57"/>
        <v>0</v>
      </c>
      <c r="ER140">
        <f t="shared" si="58"/>
        <v>0</v>
      </c>
      <c r="ES140">
        <f t="shared" si="59"/>
        <v>1</v>
      </c>
      <c r="ET140">
        <f t="shared" si="60"/>
        <v>1</v>
      </c>
      <c r="EU140">
        <f t="shared" si="61"/>
        <v>0</v>
      </c>
      <c r="EV140">
        <f t="shared" si="62"/>
        <v>0</v>
      </c>
      <c r="EW140">
        <f t="shared" si="63"/>
        <v>0</v>
      </c>
      <c r="EX140">
        <f t="shared" si="64"/>
        <v>1</v>
      </c>
      <c r="EY140" s="8">
        <v>1.5</v>
      </c>
      <c r="EZ140">
        <v>1</v>
      </c>
      <c r="FA140" s="2">
        <v>41966</v>
      </c>
      <c r="FB140">
        <v>0</v>
      </c>
      <c r="FC140">
        <v>1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1</v>
      </c>
      <c r="GZ140" s="2">
        <v>41964</v>
      </c>
      <c r="HA140">
        <v>2</v>
      </c>
      <c r="HB140">
        <v>0</v>
      </c>
      <c r="HD140">
        <v>0</v>
      </c>
      <c r="HE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f t="shared" ref="HR140:HR203" si="67">HA140</f>
        <v>2</v>
      </c>
      <c r="HT140">
        <v>0</v>
      </c>
      <c r="HU140">
        <v>1</v>
      </c>
      <c r="HV140">
        <v>1</v>
      </c>
      <c r="HW140" s="2">
        <v>42041</v>
      </c>
      <c r="HX140">
        <v>1</v>
      </c>
      <c r="HY140" s="2">
        <v>42101</v>
      </c>
      <c r="HZ140">
        <v>149</v>
      </c>
      <c r="IA140">
        <v>1</v>
      </c>
      <c r="IB140">
        <f t="shared" si="65"/>
        <v>1</v>
      </c>
      <c r="IC140">
        <f t="shared" si="66"/>
        <v>1</v>
      </c>
      <c r="ID140">
        <v>72</v>
      </c>
      <c r="IE140">
        <f t="shared" si="46"/>
        <v>0</v>
      </c>
      <c r="IF140">
        <f t="shared" si="47"/>
        <v>1</v>
      </c>
      <c r="IG140">
        <f t="shared" si="48"/>
        <v>1</v>
      </c>
      <c r="IH140">
        <f t="shared" si="49"/>
        <v>1</v>
      </c>
      <c r="II140">
        <v>1</v>
      </c>
      <c r="IJ140">
        <f t="shared" si="50"/>
        <v>1</v>
      </c>
      <c r="IK140">
        <f t="shared" si="51"/>
        <v>1</v>
      </c>
      <c r="IL140">
        <v>1</v>
      </c>
      <c r="IM140">
        <v>1</v>
      </c>
    </row>
    <row r="141" spans="1:247" x14ac:dyDescent="0.35">
      <c r="A141">
        <v>70</v>
      </c>
      <c r="B141">
        <v>1</v>
      </c>
      <c r="C141" s="9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 t="shared" si="52"/>
        <v>0</v>
      </c>
      <c r="M141">
        <v>2</v>
      </c>
      <c r="N141">
        <v>0</v>
      </c>
      <c r="O141">
        <v>0</v>
      </c>
      <c r="P141">
        <v>1</v>
      </c>
      <c r="Q141">
        <f t="shared" si="53"/>
        <v>0</v>
      </c>
      <c r="R141" s="8">
        <v>6</v>
      </c>
      <c r="S141" s="8">
        <v>0.32929071022256667</v>
      </c>
      <c r="T141">
        <v>0</v>
      </c>
      <c r="U141">
        <v>1</v>
      </c>
      <c r="V141">
        <v>0</v>
      </c>
      <c r="W141">
        <v>0</v>
      </c>
      <c r="X141" s="8">
        <v>0</v>
      </c>
      <c r="Y141">
        <v>0</v>
      </c>
      <c r="Z141" s="8">
        <v>110</v>
      </c>
      <c r="AA141" s="8">
        <v>55</v>
      </c>
      <c r="AB141" s="8">
        <v>99</v>
      </c>
      <c r="AC141">
        <v>0</v>
      </c>
      <c r="AD141" s="8">
        <v>1.870967741935484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 s="8">
        <v>30</v>
      </c>
      <c r="AL141" s="8">
        <v>58</v>
      </c>
      <c r="AM141" s="6">
        <v>6.5</v>
      </c>
      <c r="AN141">
        <v>1</v>
      </c>
      <c r="AO141" s="8">
        <v>60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 s="8">
        <v>3</v>
      </c>
      <c r="AW141">
        <v>0</v>
      </c>
      <c r="AX141">
        <v>0</v>
      </c>
      <c r="AY141">
        <v>1</v>
      </c>
      <c r="AZ141" s="8">
        <v>119</v>
      </c>
      <c r="BA141" s="8">
        <v>89.000000000000014</v>
      </c>
      <c r="BB141" t="s">
        <v>220</v>
      </c>
      <c r="BE141" s="2">
        <v>41823</v>
      </c>
      <c r="BF141" s="8"/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7</v>
      </c>
      <c r="BO141">
        <v>16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3</v>
      </c>
      <c r="CJ141">
        <v>1</v>
      </c>
      <c r="CK141">
        <v>1</v>
      </c>
      <c r="CL141">
        <v>1</v>
      </c>
      <c r="CM141">
        <v>1</v>
      </c>
      <c r="CN141" s="6">
        <v>1.753699851079918</v>
      </c>
      <c r="CO141" s="8">
        <v>0</v>
      </c>
      <c r="CP141" s="8">
        <v>100</v>
      </c>
      <c r="CQ141" s="8">
        <v>0</v>
      </c>
      <c r="CR141" s="8">
        <v>51.327204133783603</v>
      </c>
      <c r="CS141">
        <v>0</v>
      </c>
      <c r="CT141" s="4">
        <v>0.46661094667076003</v>
      </c>
      <c r="CU141" s="8">
        <v>58.672795866216397</v>
      </c>
      <c r="CV141" s="8">
        <v>0</v>
      </c>
      <c r="CW141" s="8">
        <v>1</v>
      </c>
      <c r="CX141">
        <v>1</v>
      </c>
      <c r="CY141" s="2">
        <v>41832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f t="shared" si="54"/>
        <v>1</v>
      </c>
      <c r="EO141">
        <f t="shared" si="55"/>
        <v>1</v>
      </c>
      <c r="EP141">
        <f t="shared" si="56"/>
        <v>0</v>
      </c>
      <c r="EQ141">
        <f t="shared" si="57"/>
        <v>0</v>
      </c>
      <c r="ER141">
        <f t="shared" si="58"/>
        <v>0</v>
      </c>
      <c r="ES141">
        <f t="shared" si="59"/>
        <v>1</v>
      </c>
      <c r="ET141">
        <f t="shared" si="60"/>
        <v>0</v>
      </c>
      <c r="EU141">
        <f t="shared" si="61"/>
        <v>0</v>
      </c>
      <c r="EV141">
        <f t="shared" si="62"/>
        <v>1</v>
      </c>
      <c r="EW141">
        <f t="shared" si="63"/>
        <v>0</v>
      </c>
      <c r="EX141">
        <f t="shared" si="64"/>
        <v>0</v>
      </c>
      <c r="EY141" s="8">
        <v>1.846153846153846</v>
      </c>
      <c r="EZ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 s="2">
        <v>41824</v>
      </c>
      <c r="HA141">
        <v>6</v>
      </c>
      <c r="HB141">
        <v>0</v>
      </c>
      <c r="HD141">
        <v>0</v>
      </c>
      <c r="HE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f t="shared" si="67"/>
        <v>6</v>
      </c>
      <c r="HT141">
        <v>0</v>
      </c>
      <c r="HU141">
        <v>1</v>
      </c>
      <c r="HV141">
        <v>1</v>
      </c>
      <c r="HW141" s="2">
        <v>41853</v>
      </c>
      <c r="HX141">
        <v>1</v>
      </c>
      <c r="HY141" s="2">
        <v>42048</v>
      </c>
      <c r="HZ141">
        <v>30</v>
      </c>
      <c r="IA141">
        <v>1</v>
      </c>
      <c r="IB141">
        <f t="shared" si="65"/>
        <v>1</v>
      </c>
      <c r="IC141">
        <f t="shared" si="66"/>
        <v>1</v>
      </c>
      <c r="ID141">
        <v>1</v>
      </c>
      <c r="IE141">
        <f t="shared" si="46"/>
        <v>1</v>
      </c>
      <c r="IF141">
        <f t="shared" si="47"/>
        <v>1</v>
      </c>
      <c r="IG141">
        <f t="shared" si="48"/>
        <v>1</v>
      </c>
      <c r="IH141">
        <f t="shared" si="49"/>
        <v>1</v>
      </c>
      <c r="II141">
        <v>1</v>
      </c>
      <c r="IJ141">
        <f t="shared" si="50"/>
        <v>1</v>
      </c>
      <c r="IK141">
        <f t="shared" si="51"/>
        <v>1</v>
      </c>
      <c r="IL141">
        <v>1</v>
      </c>
      <c r="IM141">
        <v>3</v>
      </c>
    </row>
    <row r="142" spans="1:247" x14ac:dyDescent="0.35">
      <c r="A142">
        <v>74</v>
      </c>
      <c r="B142">
        <v>1</v>
      </c>
      <c r="C142" s="9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f t="shared" si="52"/>
        <v>0</v>
      </c>
      <c r="M142">
        <v>2</v>
      </c>
      <c r="N142">
        <v>0</v>
      </c>
      <c r="O142">
        <v>0</v>
      </c>
      <c r="P142">
        <v>1</v>
      </c>
      <c r="Q142">
        <f t="shared" si="53"/>
        <v>0</v>
      </c>
      <c r="R142" s="8">
        <v>13</v>
      </c>
      <c r="S142" s="8">
        <v>0.1094944427225301</v>
      </c>
      <c r="T142">
        <v>2</v>
      </c>
      <c r="U142">
        <v>0</v>
      </c>
      <c r="V142">
        <v>0</v>
      </c>
      <c r="W142">
        <v>1</v>
      </c>
      <c r="X142" s="8">
        <v>21</v>
      </c>
      <c r="Y142">
        <v>0</v>
      </c>
      <c r="Z142" s="8">
        <v>115</v>
      </c>
      <c r="AA142" s="8">
        <v>60</v>
      </c>
      <c r="AB142" s="8">
        <v>96</v>
      </c>
      <c r="AC142">
        <v>0</v>
      </c>
      <c r="AD142" s="8">
        <v>2.1258741258741258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 s="8">
        <v>22</v>
      </c>
      <c r="AL142" s="8">
        <v>58</v>
      </c>
      <c r="AM142" s="6">
        <v>6.3</v>
      </c>
      <c r="AN142">
        <v>1</v>
      </c>
      <c r="AO142" s="8">
        <v>67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 s="8">
        <v>2</v>
      </c>
      <c r="AW142">
        <v>0</v>
      </c>
      <c r="AX142">
        <v>1</v>
      </c>
      <c r="AY142">
        <v>0</v>
      </c>
      <c r="AZ142" s="8">
        <v>214</v>
      </c>
      <c r="BA142" s="8">
        <v>0</v>
      </c>
      <c r="BB142" t="s">
        <v>222</v>
      </c>
      <c r="BE142" s="2">
        <v>41786</v>
      </c>
      <c r="BF142" s="8"/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2</v>
      </c>
      <c r="BO142">
        <v>15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3</v>
      </c>
      <c r="CJ142">
        <v>1</v>
      </c>
      <c r="CK142">
        <v>1</v>
      </c>
      <c r="CL142">
        <v>1</v>
      </c>
      <c r="CM142">
        <v>1</v>
      </c>
      <c r="CN142" s="6">
        <v>1.9136910188798191</v>
      </c>
      <c r="CO142" s="8">
        <v>0.30411083150303658</v>
      </c>
      <c r="CP142" s="8">
        <v>0.2136735226850057</v>
      </c>
      <c r="CQ142" s="8">
        <v>99.482215645811962</v>
      </c>
      <c r="CR142" s="8">
        <v>54.5</v>
      </c>
      <c r="CS142">
        <v>0</v>
      </c>
      <c r="CT142" s="4">
        <v>0.47391304347826085</v>
      </c>
      <c r="CU142" s="8">
        <v>60.5</v>
      </c>
      <c r="CV142" s="8">
        <v>45</v>
      </c>
      <c r="CW142" s="8">
        <v>1</v>
      </c>
      <c r="CX142">
        <v>1</v>
      </c>
      <c r="CY142" s="2">
        <v>41795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1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0</v>
      </c>
      <c r="DY142">
        <v>0</v>
      </c>
      <c r="DZ142">
        <v>1</v>
      </c>
      <c r="EA142">
        <v>1</v>
      </c>
      <c r="EB142">
        <v>0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f t="shared" si="54"/>
        <v>1</v>
      </c>
      <c r="EO142">
        <f t="shared" si="55"/>
        <v>1</v>
      </c>
      <c r="EP142">
        <f t="shared" si="56"/>
        <v>0</v>
      </c>
      <c r="EQ142">
        <f t="shared" si="57"/>
        <v>1</v>
      </c>
      <c r="ER142">
        <f t="shared" si="58"/>
        <v>0</v>
      </c>
      <c r="ES142">
        <f t="shared" si="59"/>
        <v>1</v>
      </c>
      <c r="ET142">
        <f t="shared" si="60"/>
        <v>1</v>
      </c>
      <c r="EU142">
        <f t="shared" si="61"/>
        <v>0</v>
      </c>
      <c r="EV142">
        <f t="shared" si="62"/>
        <v>1</v>
      </c>
      <c r="EW142">
        <f t="shared" si="63"/>
        <v>1</v>
      </c>
      <c r="EX142">
        <f t="shared" si="64"/>
        <v>0</v>
      </c>
      <c r="EY142" s="8">
        <v>1.2727272727272729</v>
      </c>
      <c r="EZ142">
        <v>1</v>
      </c>
      <c r="FA142" s="2">
        <v>41797</v>
      </c>
      <c r="FB142">
        <v>0</v>
      </c>
      <c r="FC142">
        <v>1</v>
      </c>
      <c r="FD142">
        <v>0</v>
      </c>
      <c r="FE142">
        <v>0</v>
      </c>
      <c r="FF142">
        <v>1</v>
      </c>
      <c r="FG142">
        <v>0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 s="2">
        <v>41803</v>
      </c>
      <c r="HA142">
        <v>6</v>
      </c>
      <c r="HB142">
        <v>0</v>
      </c>
      <c r="HD142">
        <v>0</v>
      </c>
      <c r="HE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f t="shared" si="67"/>
        <v>6</v>
      </c>
      <c r="HT142">
        <v>0</v>
      </c>
      <c r="HU142">
        <v>1</v>
      </c>
      <c r="HV142">
        <v>1</v>
      </c>
      <c r="HW142" s="2">
        <v>41830</v>
      </c>
      <c r="HX142">
        <v>1</v>
      </c>
      <c r="HY142" s="2">
        <v>41865</v>
      </c>
      <c r="HZ142">
        <v>44</v>
      </c>
      <c r="IA142">
        <v>1</v>
      </c>
      <c r="IB142">
        <f t="shared" si="65"/>
        <v>1</v>
      </c>
      <c r="IC142">
        <f t="shared" si="66"/>
        <v>1</v>
      </c>
      <c r="ID142">
        <v>17</v>
      </c>
      <c r="IE142">
        <f t="shared" ref="IE142:IE143" si="68">IF(ID142&lt;32,1,0)</f>
        <v>1</v>
      </c>
      <c r="IF142">
        <f t="shared" si="47"/>
        <v>1</v>
      </c>
      <c r="IG142">
        <f t="shared" si="48"/>
        <v>1</v>
      </c>
      <c r="IH142">
        <f t="shared" si="49"/>
        <v>1</v>
      </c>
      <c r="II142">
        <v>1</v>
      </c>
      <c r="IJ142">
        <f t="shared" si="50"/>
        <v>1</v>
      </c>
      <c r="IK142">
        <f t="shared" si="51"/>
        <v>1</v>
      </c>
      <c r="IL142">
        <v>1</v>
      </c>
      <c r="IM142">
        <v>3</v>
      </c>
    </row>
    <row r="143" spans="1:247" x14ac:dyDescent="0.35">
      <c r="A143">
        <v>50</v>
      </c>
      <c r="B143">
        <v>1</v>
      </c>
      <c r="C143" s="9">
        <v>2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f t="shared" si="52"/>
        <v>1</v>
      </c>
      <c r="M143">
        <v>0</v>
      </c>
      <c r="N143">
        <v>1</v>
      </c>
      <c r="O143">
        <v>0</v>
      </c>
      <c r="P143">
        <v>0</v>
      </c>
      <c r="Q143">
        <f t="shared" si="53"/>
        <v>1</v>
      </c>
      <c r="R143" s="8">
        <v>0</v>
      </c>
      <c r="S143" s="8">
        <v>0</v>
      </c>
      <c r="T143">
        <v>0</v>
      </c>
      <c r="U143">
        <v>1</v>
      </c>
      <c r="V143">
        <v>0</v>
      </c>
      <c r="W143">
        <v>0</v>
      </c>
      <c r="X143" s="8">
        <v>0</v>
      </c>
      <c r="Y143">
        <v>0</v>
      </c>
      <c r="Z143" s="8">
        <v>135.0648256911785</v>
      </c>
      <c r="AA143" s="8">
        <v>79</v>
      </c>
      <c r="AB143" s="8">
        <v>97.891774891774887</v>
      </c>
      <c r="AC143">
        <v>0</v>
      </c>
      <c r="AD143" s="8">
        <v>1.9562043795620441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8">
        <v>40.5</v>
      </c>
      <c r="AL143" s="8">
        <v>65.5</v>
      </c>
      <c r="AM143" s="6">
        <v>9.5</v>
      </c>
      <c r="AN143">
        <v>0</v>
      </c>
      <c r="AO143" s="8">
        <v>80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 s="8">
        <v>2</v>
      </c>
      <c r="AW143">
        <v>0</v>
      </c>
      <c r="AX143">
        <v>1</v>
      </c>
      <c r="AY143">
        <v>0</v>
      </c>
      <c r="AZ143" s="8">
        <v>210</v>
      </c>
      <c r="BA143" s="8">
        <v>0</v>
      </c>
      <c r="BD143" s="2">
        <v>41632</v>
      </c>
      <c r="BE143" s="2">
        <v>41681</v>
      </c>
      <c r="BF143" s="8">
        <v>49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7</v>
      </c>
      <c r="BO143">
        <v>8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1</v>
      </c>
      <c r="CN143" s="6">
        <v>0.2</v>
      </c>
      <c r="CO143" s="8">
        <v>0</v>
      </c>
      <c r="CP143" s="8">
        <v>0</v>
      </c>
      <c r="CQ143" s="8">
        <v>100</v>
      </c>
      <c r="CR143" s="8">
        <v>136</v>
      </c>
      <c r="CS143">
        <v>0</v>
      </c>
      <c r="CT143" s="4">
        <v>1.0069238923164181</v>
      </c>
      <c r="CU143" s="8">
        <v>-0.93517430882150165</v>
      </c>
      <c r="CV143" s="8">
        <v>109</v>
      </c>
      <c r="CW143" s="8">
        <v>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f t="shared" si="54"/>
        <v>0</v>
      </c>
      <c r="EO143">
        <f t="shared" si="55"/>
        <v>0</v>
      </c>
      <c r="EP143">
        <f t="shared" si="56"/>
        <v>0</v>
      </c>
      <c r="EQ143">
        <f t="shared" si="57"/>
        <v>0</v>
      </c>
      <c r="ER143">
        <f t="shared" si="58"/>
        <v>0</v>
      </c>
      <c r="ES143">
        <f t="shared" si="59"/>
        <v>0</v>
      </c>
      <c r="ET143">
        <f t="shared" si="60"/>
        <v>0</v>
      </c>
      <c r="EU143">
        <f t="shared" si="61"/>
        <v>0</v>
      </c>
      <c r="EV143">
        <f t="shared" si="62"/>
        <v>0</v>
      </c>
      <c r="EW143">
        <f t="shared" si="63"/>
        <v>0</v>
      </c>
      <c r="EX143">
        <f t="shared" si="64"/>
        <v>0</v>
      </c>
      <c r="EY143" s="8">
        <v>1.871794871794872</v>
      </c>
      <c r="EZ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 s="2">
        <v>41682</v>
      </c>
      <c r="HA143">
        <v>2</v>
      </c>
      <c r="HB143">
        <v>0</v>
      </c>
      <c r="HD143">
        <v>0</v>
      </c>
      <c r="HE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f t="shared" si="67"/>
        <v>2</v>
      </c>
      <c r="HT143">
        <v>0</v>
      </c>
      <c r="HU143">
        <v>1</v>
      </c>
      <c r="HV143">
        <v>1</v>
      </c>
      <c r="HX143">
        <v>1</v>
      </c>
      <c r="HY143" s="2">
        <v>41777</v>
      </c>
      <c r="ID143">
        <v>1</v>
      </c>
      <c r="IE143">
        <f t="shared" si="68"/>
        <v>1</v>
      </c>
      <c r="IF143">
        <f t="shared" si="47"/>
        <v>1</v>
      </c>
      <c r="IG143">
        <f t="shared" si="48"/>
        <v>1</v>
      </c>
      <c r="IH143">
        <f t="shared" si="49"/>
        <v>1</v>
      </c>
      <c r="II143">
        <v>1</v>
      </c>
      <c r="IJ143">
        <f t="shared" si="50"/>
        <v>1</v>
      </c>
      <c r="IK143">
        <f t="shared" si="51"/>
        <v>1</v>
      </c>
      <c r="IL143">
        <v>1</v>
      </c>
      <c r="IM143">
        <v>2</v>
      </c>
    </row>
    <row r="144" spans="1:247" x14ac:dyDescent="0.35">
      <c r="A144">
        <v>60</v>
      </c>
      <c r="B144">
        <v>1</v>
      </c>
      <c r="C144" s="9">
        <v>2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f t="shared" si="52"/>
        <v>1</v>
      </c>
      <c r="M144">
        <v>2</v>
      </c>
      <c r="N144">
        <v>0</v>
      </c>
      <c r="O144">
        <v>0</v>
      </c>
      <c r="P144">
        <v>1</v>
      </c>
      <c r="Q144">
        <f t="shared" si="53"/>
        <v>0</v>
      </c>
      <c r="R144" s="8">
        <v>20</v>
      </c>
      <c r="S144" s="8">
        <v>6.7726824391332041E-2</v>
      </c>
      <c r="T144">
        <v>0</v>
      </c>
      <c r="U144">
        <v>1</v>
      </c>
      <c r="V144">
        <v>0</v>
      </c>
      <c r="W144">
        <v>0</v>
      </c>
      <c r="X144" s="8">
        <v>0</v>
      </c>
      <c r="Y144">
        <v>0</v>
      </c>
      <c r="Z144" s="8">
        <v>136.5</v>
      </c>
      <c r="AA144" s="8">
        <v>80.5</v>
      </c>
      <c r="AB144" s="8">
        <v>97.862068965517238</v>
      </c>
      <c r="AC144">
        <v>0</v>
      </c>
      <c r="AD144" s="8">
        <v>1.9607843137254899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8">
        <v>39.888192116646181</v>
      </c>
      <c r="AL144" s="8">
        <v>78.912313299882115</v>
      </c>
      <c r="AM144" s="6">
        <v>9</v>
      </c>
      <c r="AN144">
        <v>0</v>
      </c>
      <c r="AO144" s="8">
        <v>115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 s="8">
        <v>2</v>
      </c>
      <c r="AW144">
        <v>0</v>
      </c>
      <c r="AX144">
        <v>1</v>
      </c>
      <c r="AY144">
        <v>0</v>
      </c>
      <c r="AZ144" s="8">
        <v>178</v>
      </c>
      <c r="BA144" s="8">
        <v>0</v>
      </c>
      <c r="BB144" t="s">
        <v>223</v>
      </c>
      <c r="BD144" s="2">
        <v>41530</v>
      </c>
      <c r="BE144" s="2">
        <v>41549</v>
      </c>
      <c r="BF144" s="8">
        <v>19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5</v>
      </c>
      <c r="BO144">
        <v>6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0</v>
      </c>
      <c r="CM144">
        <v>1</v>
      </c>
      <c r="CN144" s="6">
        <v>6</v>
      </c>
      <c r="CO144" s="8">
        <v>0</v>
      </c>
      <c r="CP144" s="8">
        <v>0</v>
      </c>
      <c r="CQ144" s="8">
        <v>100</v>
      </c>
      <c r="CR144" s="8">
        <v>150</v>
      </c>
      <c r="CS144">
        <v>0</v>
      </c>
      <c r="CT144" s="4">
        <v>1.098901098901099</v>
      </c>
      <c r="CU144" s="8">
        <v>-13.5</v>
      </c>
      <c r="CV144" s="8">
        <v>170</v>
      </c>
      <c r="CW144" s="8">
        <v>0</v>
      </c>
      <c r="CX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f t="shared" si="54"/>
        <v>0</v>
      </c>
      <c r="EO144">
        <f t="shared" si="55"/>
        <v>0</v>
      </c>
      <c r="EP144">
        <f t="shared" si="56"/>
        <v>0</v>
      </c>
      <c r="EQ144">
        <f t="shared" si="57"/>
        <v>0</v>
      </c>
      <c r="ER144">
        <f t="shared" si="58"/>
        <v>0</v>
      </c>
      <c r="ES144">
        <f t="shared" si="59"/>
        <v>0</v>
      </c>
      <c r="ET144">
        <f t="shared" si="60"/>
        <v>0</v>
      </c>
      <c r="EU144">
        <f t="shared" si="61"/>
        <v>0</v>
      </c>
      <c r="EV144">
        <f t="shared" si="62"/>
        <v>0</v>
      </c>
      <c r="EW144">
        <f t="shared" si="63"/>
        <v>0</v>
      </c>
      <c r="EX144">
        <f t="shared" si="64"/>
        <v>0</v>
      </c>
      <c r="EY144" s="8">
        <v>1.8947368421052631</v>
      </c>
      <c r="EZ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1</v>
      </c>
      <c r="GY144">
        <v>0</v>
      </c>
      <c r="HA144">
        <v>0</v>
      </c>
      <c r="HB144">
        <v>0</v>
      </c>
      <c r="HD144">
        <v>0</v>
      </c>
      <c r="HE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f t="shared" si="67"/>
        <v>0</v>
      </c>
      <c r="HT144">
        <v>0</v>
      </c>
      <c r="HU144">
        <v>0</v>
      </c>
      <c r="HV144">
        <v>0</v>
      </c>
      <c r="HX144">
        <v>0</v>
      </c>
      <c r="IL144">
        <v>2</v>
      </c>
      <c r="IM144">
        <v>4</v>
      </c>
    </row>
    <row r="145" spans="1:247" x14ac:dyDescent="0.35">
      <c r="A145">
        <v>76</v>
      </c>
      <c r="B145">
        <v>1</v>
      </c>
      <c r="C145" s="9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52"/>
        <v>0</v>
      </c>
      <c r="M145">
        <v>1</v>
      </c>
      <c r="N145">
        <v>0</v>
      </c>
      <c r="O145">
        <v>1</v>
      </c>
      <c r="P145">
        <v>0</v>
      </c>
      <c r="Q145">
        <f t="shared" si="53"/>
        <v>1</v>
      </c>
      <c r="R145" s="8">
        <v>0</v>
      </c>
      <c r="S145" s="8">
        <v>0.19285871072623101</v>
      </c>
      <c r="T145">
        <v>2</v>
      </c>
      <c r="U145">
        <v>0</v>
      </c>
      <c r="V145">
        <v>0</v>
      </c>
      <c r="W145">
        <v>1</v>
      </c>
      <c r="X145" s="8">
        <v>21</v>
      </c>
      <c r="Y145">
        <v>1</v>
      </c>
      <c r="Z145" s="8">
        <v>140</v>
      </c>
      <c r="AA145" s="8">
        <v>71</v>
      </c>
      <c r="AB145" s="8">
        <v>94</v>
      </c>
      <c r="AC145">
        <v>1</v>
      </c>
      <c r="AD145" s="8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 s="8">
        <v>40.09211693188491</v>
      </c>
      <c r="AL145" s="8">
        <v>52</v>
      </c>
      <c r="AM145" s="6">
        <v>10.4</v>
      </c>
      <c r="AN145">
        <v>0</v>
      </c>
      <c r="AO145" s="8">
        <v>53</v>
      </c>
      <c r="AP145">
        <v>2</v>
      </c>
      <c r="AQ145">
        <v>1</v>
      </c>
      <c r="AR145">
        <v>1</v>
      </c>
      <c r="AS145">
        <v>0</v>
      </c>
      <c r="AT145">
        <v>0</v>
      </c>
      <c r="AU145">
        <v>0</v>
      </c>
      <c r="AV145" s="8">
        <v>2</v>
      </c>
      <c r="AW145">
        <v>0</v>
      </c>
      <c r="AX145">
        <v>1</v>
      </c>
      <c r="AY145">
        <v>0</v>
      </c>
      <c r="AZ145" s="8">
        <v>84</v>
      </c>
      <c r="BA145" s="8">
        <v>0</v>
      </c>
      <c r="BB145" t="s">
        <v>217</v>
      </c>
      <c r="BD145" s="2">
        <v>42773</v>
      </c>
      <c r="BE145" s="2">
        <v>42796</v>
      </c>
      <c r="BF145" s="8">
        <v>23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5</v>
      </c>
      <c r="BO145">
        <v>14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3</v>
      </c>
      <c r="CJ145">
        <v>1</v>
      </c>
      <c r="CK145">
        <v>1</v>
      </c>
      <c r="CL145">
        <v>1</v>
      </c>
      <c r="CM145">
        <v>1</v>
      </c>
      <c r="CN145" s="6">
        <v>0.2</v>
      </c>
      <c r="CO145" s="8">
        <v>0</v>
      </c>
      <c r="CP145" s="8">
        <v>0</v>
      </c>
      <c r="CQ145" s="8">
        <v>100</v>
      </c>
      <c r="CR145" s="8">
        <v>40</v>
      </c>
      <c r="CS145">
        <v>1</v>
      </c>
      <c r="CT145" s="4">
        <v>0.2857142857142857</v>
      </c>
      <c r="CU145" s="8">
        <v>100</v>
      </c>
      <c r="CV145" s="8">
        <v>42</v>
      </c>
      <c r="CW145" s="8">
        <v>1</v>
      </c>
      <c r="CX145">
        <v>1</v>
      </c>
      <c r="CY145" s="2">
        <v>42979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1</v>
      </c>
      <c r="DN145">
        <v>1</v>
      </c>
      <c r="DO145">
        <v>0</v>
      </c>
      <c r="DP145">
        <v>0</v>
      </c>
      <c r="DQ145">
        <v>1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f t="shared" si="54"/>
        <v>1</v>
      </c>
      <c r="EO145">
        <f t="shared" si="55"/>
        <v>1</v>
      </c>
      <c r="EP145">
        <f t="shared" si="56"/>
        <v>1</v>
      </c>
      <c r="EQ145">
        <f t="shared" si="57"/>
        <v>0</v>
      </c>
      <c r="ER145">
        <f t="shared" si="58"/>
        <v>1</v>
      </c>
      <c r="ES145">
        <f t="shared" si="59"/>
        <v>1</v>
      </c>
      <c r="ET145">
        <f t="shared" si="60"/>
        <v>1</v>
      </c>
      <c r="EU145">
        <f t="shared" si="61"/>
        <v>0</v>
      </c>
      <c r="EV145">
        <f t="shared" si="62"/>
        <v>1</v>
      </c>
      <c r="EW145">
        <f t="shared" si="63"/>
        <v>1</v>
      </c>
      <c r="EX145">
        <f t="shared" si="64"/>
        <v>1</v>
      </c>
      <c r="EY145" s="8">
        <v>1.88</v>
      </c>
      <c r="EZ145">
        <v>1</v>
      </c>
      <c r="FA145" s="2">
        <v>42981</v>
      </c>
      <c r="FB145">
        <v>0</v>
      </c>
      <c r="FC145">
        <v>1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 s="2">
        <v>42984</v>
      </c>
      <c r="FW145">
        <v>0</v>
      </c>
      <c r="FX145">
        <v>1</v>
      </c>
      <c r="FY145">
        <v>0</v>
      </c>
      <c r="FZ145">
        <v>1</v>
      </c>
      <c r="GA145">
        <v>0</v>
      </c>
      <c r="GB145">
        <v>1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0</v>
      </c>
      <c r="HA145">
        <v>0</v>
      </c>
      <c r="HB145">
        <v>0</v>
      </c>
      <c r="HD145">
        <v>0</v>
      </c>
      <c r="HE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44</v>
      </c>
      <c r="HQ145">
        <v>0</v>
      </c>
      <c r="HR145">
        <f t="shared" si="67"/>
        <v>0</v>
      </c>
      <c r="HT145">
        <v>0</v>
      </c>
      <c r="HU145">
        <v>0</v>
      </c>
      <c r="HV145">
        <v>0</v>
      </c>
      <c r="HX145">
        <v>0</v>
      </c>
      <c r="IL145">
        <v>2</v>
      </c>
      <c r="IM145">
        <v>4</v>
      </c>
    </row>
    <row r="146" spans="1:247" x14ac:dyDescent="0.35">
      <c r="A146">
        <v>76</v>
      </c>
      <c r="B146">
        <v>1</v>
      </c>
      <c r="C146" s="9">
        <v>4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f t="shared" si="52"/>
        <v>1</v>
      </c>
      <c r="M146">
        <v>1</v>
      </c>
      <c r="N146">
        <v>0</v>
      </c>
      <c r="O146">
        <v>1</v>
      </c>
      <c r="P146">
        <v>0</v>
      </c>
      <c r="Q146">
        <f t="shared" si="53"/>
        <v>1</v>
      </c>
      <c r="R146" s="8">
        <v>0</v>
      </c>
      <c r="S146" s="8">
        <v>6</v>
      </c>
      <c r="T146">
        <v>0</v>
      </c>
      <c r="U146">
        <v>1</v>
      </c>
      <c r="V146">
        <v>0</v>
      </c>
      <c r="W146">
        <v>0</v>
      </c>
      <c r="X146" s="8">
        <v>0</v>
      </c>
      <c r="Y146">
        <v>1</v>
      </c>
      <c r="Z146" s="8">
        <v>141</v>
      </c>
      <c r="AA146" s="8">
        <v>58</v>
      </c>
      <c r="AB146" s="8">
        <v>97</v>
      </c>
      <c r="AC146">
        <v>0</v>
      </c>
      <c r="AD146" s="8">
        <v>2.047619047619047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 s="8">
        <v>25</v>
      </c>
      <c r="AL146" s="8">
        <v>69</v>
      </c>
      <c r="AM146" s="6">
        <v>7.5</v>
      </c>
      <c r="AN146">
        <v>0</v>
      </c>
      <c r="AO146" s="8">
        <v>37</v>
      </c>
      <c r="AP146">
        <v>3</v>
      </c>
      <c r="AQ146">
        <v>1</v>
      </c>
      <c r="AR146">
        <v>0</v>
      </c>
      <c r="AS146">
        <v>1</v>
      </c>
      <c r="AT146">
        <v>0</v>
      </c>
      <c r="AU146">
        <v>0</v>
      </c>
      <c r="AV146" s="8">
        <v>3</v>
      </c>
      <c r="AW146">
        <v>0</v>
      </c>
      <c r="AX146">
        <v>0</v>
      </c>
      <c r="AY146">
        <v>1</v>
      </c>
      <c r="AZ146" s="8">
        <v>199.5</v>
      </c>
      <c r="BA146" s="8">
        <v>147.5</v>
      </c>
      <c r="BB146" t="s">
        <v>222</v>
      </c>
      <c r="BD146" s="2">
        <v>42750</v>
      </c>
      <c r="BE146" s="2">
        <v>42777</v>
      </c>
      <c r="BF146" s="8">
        <v>27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6</v>
      </c>
      <c r="BO146">
        <v>2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3</v>
      </c>
      <c r="CJ146">
        <v>1</v>
      </c>
      <c r="CK146">
        <v>1</v>
      </c>
      <c r="CL146">
        <v>1</v>
      </c>
      <c r="CM146">
        <v>0</v>
      </c>
      <c r="CN146" s="6">
        <v>48</v>
      </c>
      <c r="CO146" s="8">
        <v>0</v>
      </c>
      <c r="CP146" s="8">
        <v>0</v>
      </c>
      <c r="CQ146" s="8">
        <v>100</v>
      </c>
      <c r="CR146" s="8">
        <v>13</v>
      </c>
      <c r="CS146">
        <v>1</v>
      </c>
      <c r="CT146" s="4">
        <v>9.2198581560283682E-2</v>
      </c>
      <c r="CU146" s="8">
        <v>128</v>
      </c>
      <c r="CV146" s="8">
        <v>32</v>
      </c>
      <c r="CW146" s="8">
        <v>1</v>
      </c>
      <c r="CX146">
        <v>1</v>
      </c>
      <c r="CY146" s="2">
        <v>42852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f t="shared" si="54"/>
        <v>1</v>
      </c>
      <c r="EO146">
        <f t="shared" si="55"/>
        <v>0</v>
      </c>
      <c r="EP146">
        <f t="shared" si="56"/>
        <v>1</v>
      </c>
      <c r="EQ146">
        <f t="shared" si="57"/>
        <v>0</v>
      </c>
      <c r="ER146">
        <f t="shared" si="58"/>
        <v>0</v>
      </c>
      <c r="ES146">
        <f t="shared" si="59"/>
        <v>1</v>
      </c>
      <c r="ET146">
        <f t="shared" si="60"/>
        <v>1</v>
      </c>
      <c r="EU146">
        <f t="shared" si="61"/>
        <v>0</v>
      </c>
      <c r="EV146">
        <f t="shared" si="62"/>
        <v>0</v>
      </c>
      <c r="EW146">
        <f t="shared" si="63"/>
        <v>0</v>
      </c>
      <c r="EX146">
        <f t="shared" si="64"/>
        <v>1</v>
      </c>
      <c r="EY146" s="8">
        <v>1.845070422535211</v>
      </c>
      <c r="EZ146">
        <v>1</v>
      </c>
      <c r="FA146" s="2">
        <v>42922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HA146">
        <v>0</v>
      </c>
      <c r="HB146">
        <v>0</v>
      </c>
      <c r="HD146">
        <v>0</v>
      </c>
      <c r="HE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f t="shared" si="67"/>
        <v>0</v>
      </c>
      <c r="HT146">
        <v>0</v>
      </c>
      <c r="HU146">
        <v>0</v>
      </c>
      <c r="HV146">
        <v>0</v>
      </c>
      <c r="HX146">
        <v>0</v>
      </c>
      <c r="IL146">
        <v>2</v>
      </c>
      <c r="IM146">
        <v>4</v>
      </c>
    </row>
    <row r="147" spans="1:247" x14ac:dyDescent="0.35">
      <c r="A147">
        <v>69</v>
      </c>
      <c r="B147">
        <v>1</v>
      </c>
      <c r="C147" s="9">
        <v>2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f t="shared" si="52"/>
        <v>1</v>
      </c>
      <c r="M147">
        <v>0</v>
      </c>
      <c r="N147">
        <v>1</v>
      </c>
      <c r="O147">
        <v>0</v>
      </c>
      <c r="P147">
        <v>0</v>
      </c>
      <c r="Q147">
        <f t="shared" si="53"/>
        <v>1</v>
      </c>
      <c r="R147" s="8">
        <v>0</v>
      </c>
      <c r="S147" s="8">
        <v>0</v>
      </c>
      <c r="T147">
        <v>0</v>
      </c>
      <c r="U147">
        <v>1</v>
      </c>
      <c r="V147">
        <v>0</v>
      </c>
      <c r="W147">
        <v>0</v>
      </c>
      <c r="X147" s="8">
        <v>0</v>
      </c>
      <c r="Y147">
        <v>0</v>
      </c>
      <c r="Z147" s="8">
        <v>134</v>
      </c>
      <c r="AA147" s="8">
        <v>47</v>
      </c>
      <c r="AB147" s="8">
        <v>97</v>
      </c>
      <c r="AC147">
        <v>0</v>
      </c>
      <c r="AD147" s="8">
        <v>1.96875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8">
        <v>37</v>
      </c>
      <c r="AL147" s="8">
        <v>45</v>
      </c>
      <c r="AM147" s="6">
        <v>7.8</v>
      </c>
      <c r="AN147">
        <v>0</v>
      </c>
      <c r="AO147" s="8">
        <v>60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 s="8">
        <v>2</v>
      </c>
      <c r="AW147">
        <v>0</v>
      </c>
      <c r="AX147">
        <v>1</v>
      </c>
      <c r="AY147">
        <v>0</v>
      </c>
      <c r="AZ147" s="8">
        <v>164</v>
      </c>
      <c r="BA147" s="8">
        <v>0</v>
      </c>
      <c r="BB147" t="s">
        <v>233</v>
      </c>
      <c r="BD147" s="2">
        <v>42429</v>
      </c>
      <c r="BE147" s="2">
        <v>42459</v>
      </c>
      <c r="BF147" s="8">
        <v>30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</v>
      </c>
      <c r="BO147">
        <v>8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1</v>
      </c>
      <c r="CN147" s="6">
        <v>0.4</v>
      </c>
      <c r="CO147" s="8">
        <v>0</v>
      </c>
      <c r="CP147" s="8">
        <v>0</v>
      </c>
      <c r="CQ147" s="8">
        <v>100</v>
      </c>
      <c r="CR147" s="8">
        <v>94</v>
      </c>
      <c r="CS147">
        <v>0</v>
      </c>
      <c r="CT147" s="4">
        <v>0.70149253731343286</v>
      </c>
      <c r="CU147" s="8">
        <v>40</v>
      </c>
      <c r="CV147" s="8">
        <v>124</v>
      </c>
      <c r="CW147" s="8">
        <v>0</v>
      </c>
      <c r="CX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f t="shared" si="54"/>
        <v>0</v>
      </c>
      <c r="EO147">
        <f t="shared" si="55"/>
        <v>0</v>
      </c>
      <c r="EP147">
        <f t="shared" si="56"/>
        <v>0</v>
      </c>
      <c r="EQ147">
        <f t="shared" si="57"/>
        <v>0</v>
      </c>
      <c r="ER147">
        <f t="shared" si="58"/>
        <v>0</v>
      </c>
      <c r="ES147">
        <f t="shared" si="59"/>
        <v>0</v>
      </c>
      <c r="ET147">
        <f t="shared" si="60"/>
        <v>0</v>
      </c>
      <c r="EU147">
        <f t="shared" si="61"/>
        <v>0</v>
      </c>
      <c r="EV147">
        <f t="shared" si="62"/>
        <v>0</v>
      </c>
      <c r="EW147">
        <f t="shared" si="63"/>
        <v>0</v>
      </c>
      <c r="EX147">
        <f t="shared" si="64"/>
        <v>0</v>
      </c>
      <c r="EY147" s="8">
        <v>1.8421052631578949</v>
      </c>
      <c r="EZ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</v>
      </c>
      <c r="GY147">
        <v>0</v>
      </c>
      <c r="HA147">
        <v>0</v>
      </c>
      <c r="HB147">
        <v>0</v>
      </c>
      <c r="HD147">
        <v>0</v>
      </c>
      <c r="HE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f t="shared" si="67"/>
        <v>0</v>
      </c>
      <c r="HT147">
        <v>0</v>
      </c>
      <c r="HU147">
        <v>0</v>
      </c>
      <c r="HV147">
        <v>0</v>
      </c>
      <c r="HX147">
        <v>0</v>
      </c>
      <c r="IL147">
        <v>2</v>
      </c>
      <c r="IM147">
        <v>4</v>
      </c>
    </row>
    <row r="148" spans="1:247" x14ac:dyDescent="0.35">
      <c r="A148">
        <v>61</v>
      </c>
      <c r="B148">
        <v>1</v>
      </c>
      <c r="C148" s="9">
        <v>2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f t="shared" si="52"/>
        <v>1</v>
      </c>
      <c r="M148">
        <v>0</v>
      </c>
      <c r="N148">
        <v>1</v>
      </c>
      <c r="O148">
        <v>0</v>
      </c>
      <c r="P148">
        <v>0</v>
      </c>
      <c r="Q148">
        <f t="shared" si="53"/>
        <v>1</v>
      </c>
      <c r="R148" s="8">
        <v>0</v>
      </c>
      <c r="S148" s="8">
        <v>0</v>
      </c>
      <c r="T148">
        <v>0</v>
      </c>
      <c r="U148">
        <v>1</v>
      </c>
      <c r="V148">
        <v>0</v>
      </c>
      <c r="W148">
        <v>0</v>
      </c>
      <c r="X148" s="8">
        <v>0</v>
      </c>
      <c r="Y148">
        <v>1</v>
      </c>
      <c r="Z148" s="8">
        <v>143</v>
      </c>
      <c r="AA148" s="8">
        <v>84</v>
      </c>
      <c r="AB148" s="8">
        <v>97.102494021182096</v>
      </c>
      <c r="AC148">
        <v>0</v>
      </c>
      <c r="AD148" s="8">
        <v>1.950413223140496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8">
        <v>43.5</v>
      </c>
      <c r="AL148" s="8">
        <v>65</v>
      </c>
      <c r="AM148" s="6">
        <v>8.4</v>
      </c>
      <c r="AN148">
        <v>0</v>
      </c>
      <c r="AO148" s="8">
        <v>90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 s="8">
        <v>3</v>
      </c>
      <c r="AW148">
        <v>0</v>
      </c>
      <c r="AX148">
        <v>0</v>
      </c>
      <c r="AY148">
        <v>1</v>
      </c>
      <c r="AZ148" s="8">
        <v>62</v>
      </c>
      <c r="BA148" s="8">
        <v>62</v>
      </c>
      <c r="BB148" t="s">
        <v>220</v>
      </c>
      <c r="BD148" s="2">
        <v>42540</v>
      </c>
      <c r="BE148" s="2">
        <v>42571</v>
      </c>
      <c r="BF148" s="8">
        <v>31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7</v>
      </c>
      <c r="BO148">
        <v>2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0</v>
      </c>
      <c r="CN148" s="6">
        <v>0.6</v>
      </c>
      <c r="CO148" s="8">
        <v>0</v>
      </c>
      <c r="CP148" s="8">
        <v>0</v>
      </c>
      <c r="CQ148" s="8">
        <v>100</v>
      </c>
      <c r="CR148" s="8">
        <v>111.5</v>
      </c>
      <c r="CS148">
        <v>0</v>
      </c>
      <c r="CT148" s="4">
        <v>0.77972027972027969</v>
      </c>
      <c r="CU148" s="8">
        <v>31.5</v>
      </c>
      <c r="CV148" s="8">
        <v>113</v>
      </c>
      <c r="CW148" s="8">
        <v>0</v>
      </c>
      <c r="CX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f t="shared" si="54"/>
        <v>0</v>
      </c>
      <c r="EO148">
        <f t="shared" si="55"/>
        <v>0</v>
      </c>
      <c r="EP148">
        <f t="shared" si="56"/>
        <v>0</v>
      </c>
      <c r="EQ148">
        <f t="shared" si="57"/>
        <v>0</v>
      </c>
      <c r="ER148">
        <f t="shared" si="58"/>
        <v>0</v>
      </c>
      <c r="ES148">
        <f t="shared" si="59"/>
        <v>0</v>
      </c>
      <c r="ET148">
        <f t="shared" si="60"/>
        <v>0</v>
      </c>
      <c r="EU148">
        <f t="shared" si="61"/>
        <v>0</v>
      </c>
      <c r="EV148">
        <f t="shared" si="62"/>
        <v>0</v>
      </c>
      <c r="EW148">
        <f t="shared" si="63"/>
        <v>0</v>
      </c>
      <c r="EX148">
        <f t="shared" si="64"/>
        <v>0</v>
      </c>
      <c r="EY148" s="8">
        <v>2.0294117647058818</v>
      </c>
      <c r="EZ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HA148">
        <v>0</v>
      </c>
      <c r="HB148">
        <v>0</v>
      </c>
      <c r="HD148">
        <v>0</v>
      </c>
      <c r="HE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f t="shared" si="67"/>
        <v>0</v>
      </c>
      <c r="HT148">
        <v>0</v>
      </c>
      <c r="HU148">
        <v>0</v>
      </c>
      <c r="HV148">
        <v>0</v>
      </c>
      <c r="HX148">
        <v>0</v>
      </c>
      <c r="IL148">
        <v>2</v>
      </c>
      <c r="IM148">
        <v>4</v>
      </c>
    </row>
    <row r="149" spans="1:247" x14ac:dyDescent="0.35">
      <c r="A149">
        <v>50</v>
      </c>
      <c r="B149">
        <v>2</v>
      </c>
      <c r="C149" s="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52"/>
        <v>0</v>
      </c>
      <c r="M149">
        <v>2</v>
      </c>
      <c r="N149">
        <v>0</v>
      </c>
      <c r="O149">
        <v>0</v>
      </c>
      <c r="P149">
        <v>1</v>
      </c>
      <c r="Q149">
        <f t="shared" si="53"/>
        <v>0</v>
      </c>
      <c r="R149" s="8">
        <v>15</v>
      </c>
      <c r="S149" s="8">
        <v>6.7721364209259019E-2</v>
      </c>
      <c r="T149">
        <v>0</v>
      </c>
      <c r="U149">
        <v>1</v>
      </c>
      <c r="V149">
        <v>0</v>
      </c>
      <c r="W149">
        <v>0</v>
      </c>
      <c r="X149" s="8">
        <v>0</v>
      </c>
      <c r="Y149">
        <v>0</v>
      </c>
      <c r="Z149" s="8">
        <v>135</v>
      </c>
      <c r="AA149" s="8">
        <v>81</v>
      </c>
      <c r="AB149" s="8">
        <v>96</v>
      </c>
      <c r="AC149">
        <v>0</v>
      </c>
      <c r="AD149" s="8">
        <v>2.0275862068965518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 s="8">
        <v>40</v>
      </c>
      <c r="AL149" s="8">
        <v>100</v>
      </c>
      <c r="AM149" s="6">
        <v>6.2</v>
      </c>
      <c r="AN149">
        <v>1</v>
      </c>
      <c r="AO149" s="8">
        <v>25</v>
      </c>
      <c r="AP149">
        <v>4</v>
      </c>
      <c r="AQ149">
        <v>1</v>
      </c>
      <c r="AR149">
        <v>0</v>
      </c>
      <c r="AS149">
        <v>0</v>
      </c>
      <c r="AT149">
        <v>1</v>
      </c>
      <c r="AU149">
        <v>0</v>
      </c>
      <c r="AV149" s="8">
        <v>1</v>
      </c>
      <c r="AW149">
        <v>1</v>
      </c>
      <c r="AX149">
        <v>0</v>
      </c>
      <c r="AY149">
        <v>0</v>
      </c>
      <c r="AZ149" s="8">
        <v>463</v>
      </c>
      <c r="BA149" s="8">
        <v>463</v>
      </c>
      <c r="BE149" s="2">
        <v>42802</v>
      </c>
      <c r="BF149" s="8"/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4</v>
      </c>
      <c r="BO149">
        <v>2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0</v>
      </c>
      <c r="CM149">
        <v>0</v>
      </c>
      <c r="CN149" s="6">
        <v>6.2</v>
      </c>
      <c r="CO149" s="8">
        <v>0</v>
      </c>
      <c r="CP149" s="8">
        <v>0</v>
      </c>
      <c r="CQ149" s="8">
        <v>100</v>
      </c>
      <c r="CR149" s="8">
        <v>65</v>
      </c>
      <c r="CS149">
        <v>0</v>
      </c>
      <c r="CT149" s="4">
        <v>0.48148148148148145</v>
      </c>
      <c r="CU149" s="8">
        <v>70</v>
      </c>
      <c r="CV149" s="8">
        <v>81</v>
      </c>
      <c r="CW149" s="8">
        <v>0</v>
      </c>
      <c r="CX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f t="shared" si="54"/>
        <v>0</v>
      </c>
      <c r="EO149">
        <f t="shared" si="55"/>
        <v>0</v>
      </c>
      <c r="EP149">
        <f t="shared" si="56"/>
        <v>0</v>
      </c>
      <c r="EQ149">
        <f t="shared" si="57"/>
        <v>0</v>
      </c>
      <c r="ER149">
        <f t="shared" si="58"/>
        <v>0</v>
      </c>
      <c r="ES149">
        <f t="shared" si="59"/>
        <v>0</v>
      </c>
      <c r="ET149">
        <f t="shared" si="60"/>
        <v>0</v>
      </c>
      <c r="EU149">
        <f t="shared" si="61"/>
        <v>0</v>
      </c>
      <c r="EV149">
        <f t="shared" si="62"/>
        <v>0</v>
      </c>
      <c r="EW149">
        <f t="shared" si="63"/>
        <v>0</v>
      </c>
      <c r="EX149">
        <f t="shared" si="64"/>
        <v>0</v>
      </c>
      <c r="EY149" s="8">
        <v>1.5</v>
      </c>
      <c r="EZ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HA149">
        <v>0</v>
      </c>
      <c r="HB149">
        <v>0</v>
      </c>
      <c r="HD149">
        <v>0</v>
      </c>
      <c r="HE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f t="shared" si="67"/>
        <v>0</v>
      </c>
      <c r="HT149">
        <v>0</v>
      </c>
      <c r="HU149">
        <v>0</v>
      </c>
      <c r="HV149">
        <v>0</v>
      </c>
      <c r="HX149">
        <v>0</v>
      </c>
      <c r="IL149">
        <v>2</v>
      </c>
      <c r="IM149">
        <v>4</v>
      </c>
    </row>
    <row r="150" spans="1:247" x14ac:dyDescent="0.35">
      <c r="A150">
        <v>67</v>
      </c>
      <c r="B150">
        <v>2</v>
      </c>
      <c r="C150" s="9">
        <v>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f t="shared" si="52"/>
        <v>0</v>
      </c>
      <c r="M150">
        <v>0</v>
      </c>
      <c r="N150">
        <v>1</v>
      </c>
      <c r="O150">
        <v>0</v>
      </c>
      <c r="P150">
        <v>0</v>
      </c>
      <c r="Q150">
        <f t="shared" si="53"/>
        <v>1</v>
      </c>
      <c r="R150" s="8">
        <v>0</v>
      </c>
      <c r="S150" s="8">
        <v>0</v>
      </c>
      <c r="T150">
        <v>0</v>
      </c>
      <c r="U150">
        <v>1</v>
      </c>
      <c r="V150">
        <v>0</v>
      </c>
      <c r="W150">
        <v>0</v>
      </c>
      <c r="X150" s="8">
        <v>0</v>
      </c>
      <c r="Y150">
        <v>0</v>
      </c>
      <c r="Z150" s="8">
        <v>135.5</v>
      </c>
      <c r="AA150" s="8">
        <v>73</v>
      </c>
      <c r="AB150" s="8">
        <v>98.018844221105525</v>
      </c>
      <c r="AC150">
        <v>1</v>
      </c>
      <c r="AD150" s="8">
        <v>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8">
        <v>42</v>
      </c>
      <c r="AL150" s="8">
        <v>85</v>
      </c>
      <c r="AM150" s="6">
        <v>8.1999999999999993</v>
      </c>
      <c r="AN150">
        <v>0</v>
      </c>
      <c r="AO150" s="8">
        <v>70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 s="8">
        <v>3</v>
      </c>
      <c r="AW150">
        <v>0</v>
      </c>
      <c r="AX150">
        <v>0</v>
      </c>
      <c r="AY150">
        <v>1</v>
      </c>
      <c r="AZ150" s="8">
        <v>238</v>
      </c>
      <c r="BA150" s="8">
        <v>238</v>
      </c>
      <c r="BB150" t="s">
        <v>222</v>
      </c>
      <c r="BE150" s="2">
        <v>42558</v>
      </c>
      <c r="BF150" s="8"/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7</v>
      </c>
      <c r="BO150">
        <v>2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0</v>
      </c>
      <c r="CN150" s="6">
        <v>1</v>
      </c>
      <c r="CO150" s="8">
        <v>0</v>
      </c>
      <c r="CP150" s="8">
        <v>0</v>
      </c>
      <c r="CQ150" s="8">
        <v>100</v>
      </c>
      <c r="CR150" s="8">
        <v>145</v>
      </c>
      <c r="CS150">
        <v>0</v>
      </c>
      <c r="CT150" s="4">
        <v>1.070110701107011</v>
      </c>
      <c r="CU150" s="8">
        <v>-9.5</v>
      </c>
      <c r="CV150" s="8">
        <v>106</v>
      </c>
      <c r="CW150" s="8">
        <v>0</v>
      </c>
      <c r="CX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f t="shared" si="54"/>
        <v>0</v>
      </c>
      <c r="EO150">
        <f t="shared" si="55"/>
        <v>0</v>
      </c>
      <c r="EP150">
        <f t="shared" si="56"/>
        <v>0</v>
      </c>
      <c r="EQ150">
        <f t="shared" si="57"/>
        <v>0</v>
      </c>
      <c r="ER150">
        <f t="shared" si="58"/>
        <v>0</v>
      </c>
      <c r="ES150">
        <f t="shared" si="59"/>
        <v>0</v>
      </c>
      <c r="ET150">
        <f t="shared" si="60"/>
        <v>0</v>
      </c>
      <c r="EU150">
        <f t="shared" si="61"/>
        <v>0</v>
      </c>
      <c r="EV150">
        <f t="shared" si="62"/>
        <v>0</v>
      </c>
      <c r="EW150">
        <f t="shared" si="63"/>
        <v>0</v>
      </c>
      <c r="EX150">
        <f t="shared" si="64"/>
        <v>0</v>
      </c>
      <c r="EY150" s="8">
        <v>1.8421052631578949</v>
      </c>
      <c r="EZ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HA150">
        <v>0</v>
      </c>
      <c r="HB150">
        <v>0</v>
      </c>
      <c r="HD150">
        <v>0</v>
      </c>
      <c r="HE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f t="shared" si="67"/>
        <v>0</v>
      </c>
      <c r="HT150">
        <v>0</v>
      </c>
      <c r="HU150">
        <v>0</v>
      </c>
      <c r="HV150">
        <v>0</v>
      </c>
      <c r="HX150">
        <v>0</v>
      </c>
      <c r="IL150">
        <v>2</v>
      </c>
      <c r="IM150">
        <v>4</v>
      </c>
    </row>
    <row r="151" spans="1:247" x14ac:dyDescent="0.35">
      <c r="A151">
        <v>75</v>
      </c>
      <c r="B151">
        <v>2</v>
      </c>
      <c r="C151" s="9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f t="shared" si="52"/>
        <v>0</v>
      </c>
      <c r="M151">
        <v>1</v>
      </c>
      <c r="N151">
        <v>0</v>
      </c>
      <c r="O151">
        <v>1</v>
      </c>
      <c r="P151">
        <v>0</v>
      </c>
      <c r="Q151">
        <f t="shared" si="53"/>
        <v>1</v>
      </c>
      <c r="R151" s="8">
        <v>0</v>
      </c>
      <c r="S151" s="8">
        <v>10</v>
      </c>
      <c r="T151">
        <v>0</v>
      </c>
      <c r="U151">
        <v>1</v>
      </c>
      <c r="V151">
        <v>0</v>
      </c>
      <c r="W151">
        <v>0</v>
      </c>
      <c r="X151" s="8">
        <v>0</v>
      </c>
      <c r="Y151">
        <v>1</v>
      </c>
      <c r="Z151" s="8">
        <v>150</v>
      </c>
      <c r="AA151" s="8">
        <v>80</v>
      </c>
      <c r="AB151" s="8">
        <v>97</v>
      </c>
      <c r="AC151">
        <v>0</v>
      </c>
      <c r="AD151" s="8">
        <v>2.044776119402985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8">
        <v>43.5</v>
      </c>
      <c r="AL151" s="8">
        <v>107</v>
      </c>
      <c r="AM151" s="6">
        <v>7.8</v>
      </c>
      <c r="AN151">
        <v>0</v>
      </c>
      <c r="AO151" s="8">
        <v>40</v>
      </c>
      <c r="AP151">
        <v>3</v>
      </c>
      <c r="AQ151">
        <v>1</v>
      </c>
      <c r="AR151">
        <v>0</v>
      </c>
      <c r="AS151">
        <v>1</v>
      </c>
      <c r="AT151">
        <v>0</v>
      </c>
      <c r="AU151">
        <v>0</v>
      </c>
      <c r="AV151" s="8">
        <v>3</v>
      </c>
      <c r="AW151">
        <v>0</v>
      </c>
      <c r="AX151">
        <v>0</v>
      </c>
      <c r="AY151">
        <v>1</v>
      </c>
      <c r="AZ151" s="8">
        <v>344</v>
      </c>
      <c r="BA151" s="8">
        <v>277</v>
      </c>
      <c r="BE151" s="2">
        <v>41730</v>
      </c>
      <c r="BF151" s="8"/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7</v>
      </c>
      <c r="BO151">
        <v>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0</v>
      </c>
      <c r="CM151">
        <v>1</v>
      </c>
      <c r="CN151" s="6">
        <v>0.3</v>
      </c>
      <c r="CO151" s="8">
        <v>0</v>
      </c>
      <c r="CP151" s="8">
        <v>0</v>
      </c>
      <c r="CQ151" s="8">
        <v>100</v>
      </c>
      <c r="CR151" s="8">
        <v>169</v>
      </c>
      <c r="CS151">
        <v>0</v>
      </c>
      <c r="CT151" s="4">
        <v>1.1266666666666667</v>
      </c>
      <c r="CU151" s="8">
        <v>-19</v>
      </c>
      <c r="CV151" s="8">
        <v>179</v>
      </c>
      <c r="CW151" s="8">
        <v>0</v>
      </c>
      <c r="CX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f t="shared" si="54"/>
        <v>0</v>
      </c>
      <c r="EO151">
        <f t="shared" si="55"/>
        <v>0</v>
      </c>
      <c r="EP151">
        <f t="shared" si="56"/>
        <v>0</v>
      </c>
      <c r="EQ151">
        <f t="shared" si="57"/>
        <v>0</v>
      </c>
      <c r="ER151">
        <f t="shared" si="58"/>
        <v>0</v>
      </c>
      <c r="ES151">
        <f t="shared" si="59"/>
        <v>0</v>
      </c>
      <c r="ET151">
        <f t="shared" si="60"/>
        <v>0</v>
      </c>
      <c r="EU151">
        <f t="shared" si="61"/>
        <v>0</v>
      </c>
      <c r="EV151">
        <f t="shared" si="62"/>
        <v>0</v>
      </c>
      <c r="EW151">
        <f t="shared" si="63"/>
        <v>0</v>
      </c>
      <c r="EX151">
        <f t="shared" si="64"/>
        <v>0</v>
      </c>
      <c r="EY151" s="8">
        <v>1.811594202898551</v>
      </c>
      <c r="EZ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0</v>
      </c>
      <c r="HA151">
        <v>0</v>
      </c>
      <c r="HB151">
        <v>0</v>
      </c>
      <c r="HD151">
        <v>0</v>
      </c>
      <c r="HE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f t="shared" si="67"/>
        <v>0</v>
      </c>
      <c r="HT151">
        <v>0</v>
      </c>
      <c r="HU151">
        <v>0</v>
      </c>
      <c r="HV151">
        <v>0</v>
      </c>
      <c r="HX151">
        <v>0</v>
      </c>
      <c r="IL151">
        <v>2</v>
      </c>
      <c r="IM151">
        <v>4</v>
      </c>
    </row>
    <row r="152" spans="1:247" x14ac:dyDescent="0.35">
      <c r="A152">
        <v>60</v>
      </c>
      <c r="B152">
        <v>2</v>
      </c>
      <c r="C152" s="9">
        <v>2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f t="shared" si="52"/>
        <v>1</v>
      </c>
      <c r="M152">
        <v>0</v>
      </c>
      <c r="N152">
        <v>1</v>
      </c>
      <c r="O152">
        <v>0</v>
      </c>
      <c r="P152">
        <v>0</v>
      </c>
      <c r="Q152">
        <f t="shared" si="53"/>
        <v>1</v>
      </c>
      <c r="R152" s="8">
        <v>0</v>
      </c>
      <c r="S152" s="8">
        <v>0</v>
      </c>
      <c r="T152">
        <v>0</v>
      </c>
      <c r="U152">
        <v>1</v>
      </c>
      <c r="V152">
        <v>0</v>
      </c>
      <c r="W152">
        <v>0</v>
      </c>
      <c r="X152" s="8">
        <v>0</v>
      </c>
      <c r="Y152">
        <v>0</v>
      </c>
      <c r="Z152" s="8">
        <v>138</v>
      </c>
      <c r="AA152" s="8">
        <v>78</v>
      </c>
      <c r="AB152" s="8">
        <v>98</v>
      </c>
      <c r="AC152">
        <v>0</v>
      </c>
      <c r="AD152" s="8">
        <v>1.9710144927536231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8">
        <v>39</v>
      </c>
      <c r="AL152" s="8">
        <v>47</v>
      </c>
      <c r="AM152" s="6">
        <v>8.4</v>
      </c>
      <c r="AN152">
        <v>0</v>
      </c>
      <c r="AO152" s="8">
        <v>86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 s="8">
        <v>3</v>
      </c>
      <c r="AW152">
        <v>0</v>
      </c>
      <c r="AX152">
        <v>0</v>
      </c>
      <c r="AY152">
        <v>1</v>
      </c>
      <c r="AZ152" s="8">
        <v>283</v>
      </c>
      <c r="BA152" s="8">
        <v>206.20762859429709</v>
      </c>
      <c r="BB152" t="s">
        <v>223</v>
      </c>
      <c r="BC152" t="s">
        <v>247</v>
      </c>
      <c r="BE152" s="2">
        <v>41702</v>
      </c>
      <c r="BF152" s="8"/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</v>
      </c>
      <c r="BO152">
        <v>14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2</v>
      </c>
      <c r="CJ152">
        <v>0</v>
      </c>
      <c r="CK152">
        <v>1</v>
      </c>
      <c r="CL152">
        <v>0</v>
      </c>
      <c r="CM152">
        <v>1</v>
      </c>
      <c r="CN152" s="6">
        <v>0.75256563027511003</v>
      </c>
      <c r="CO152" s="8">
        <v>0</v>
      </c>
      <c r="CP152" s="8">
        <v>100</v>
      </c>
      <c r="CQ152" s="8">
        <v>0</v>
      </c>
      <c r="CR152" s="8">
        <v>59.5</v>
      </c>
      <c r="CS152">
        <v>0</v>
      </c>
      <c r="CT152" s="4">
        <v>0.4311594202898551</v>
      </c>
      <c r="CU152" s="8">
        <v>78.5</v>
      </c>
      <c r="CV152" s="8">
        <v>42</v>
      </c>
      <c r="CW152" s="8">
        <v>1</v>
      </c>
      <c r="CX152">
        <v>1</v>
      </c>
      <c r="CY152" s="2">
        <v>41704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1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f t="shared" si="54"/>
        <v>1</v>
      </c>
      <c r="EO152">
        <f t="shared" si="55"/>
        <v>1</v>
      </c>
      <c r="EP152">
        <f t="shared" si="56"/>
        <v>1</v>
      </c>
      <c r="EQ152">
        <f t="shared" si="57"/>
        <v>0</v>
      </c>
      <c r="ER152">
        <f t="shared" si="58"/>
        <v>1</v>
      </c>
      <c r="ES152">
        <f t="shared" si="59"/>
        <v>1</v>
      </c>
      <c r="ET152">
        <f t="shared" si="60"/>
        <v>1</v>
      </c>
      <c r="EU152">
        <f t="shared" si="61"/>
        <v>0</v>
      </c>
      <c r="EV152">
        <f t="shared" si="62"/>
        <v>1</v>
      </c>
      <c r="EW152">
        <f t="shared" si="63"/>
        <v>1</v>
      </c>
      <c r="EX152">
        <f t="shared" si="64"/>
        <v>1</v>
      </c>
      <c r="EY152" s="8">
        <v>1.810810810810811</v>
      </c>
      <c r="EZ152">
        <v>1</v>
      </c>
      <c r="FA152" s="2">
        <v>41710</v>
      </c>
      <c r="FB152">
        <v>0</v>
      </c>
      <c r="FC152">
        <v>1</v>
      </c>
      <c r="FD152">
        <v>0</v>
      </c>
      <c r="FE152">
        <v>0</v>
      </c>
      <c r="FF152">
        <v>1</v>
      </c>
      <c r="FG152">
        <v>1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1</v>
      </c>
      <c r="GR152">
        <v>1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HA152">
        <v>0</v>
      </c>
      <c r="HB152">
        <v>0</v>
      </c>
      <c r="HD152">
        <v>0</v>
      </c>
      <c r="HE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f t="shared" si="67"/>
        <v>0</v>
      </c>
      <c r="HT152">
        <v>0</v>
      </c>
      <c r="HU152">
        <v>0</v>
      </c>
      <c r="HV152">
        <v>0</v>
      </c>
      <c r="HX152">
        <v>0</v>
      </c>
      <c r="IL152">
        <v>2</v>
      </c>
      <c r="IM152">
        <v>4</v>
      </c>
    </row>
    <row r="153" spans="1:247" x14ac:dyDescent="0.35">
      <c r="A153">
        <v>45</v>
      </c>
      <c r="B153">
        <v>1</v>
      </c>
      <c r="C153" s="9">
        <v>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f t="shared" si="52"/>
        <v>1</v>
      </c>
      <c r="M153">
        <v>1</v>
      </c>
      <c r="N153">
        <v>0</v>
      </c>
      <c r="O153">
        <v>1</v>
      </c>
      <c r="P153">
        <v>0</v>
      </c>
      <c r="Q153">
        <f t="shared" si="53"/>
        <v>1</v>
      </c>
      <c r="R153" s="8">
        <v>0</v>
      </c>
      <c r="S153" s="8">
        <v>0.1245666119957647</v>
      </c>
      <c r="T153">
        <v>2</v>
      </c>
      <c r="U153">
        <v>0</v>
      </c>
      <c r="V153">
        <v>0</v>
      </c>
      <c r="W153">
        <v>1</v>
      </c>
      <c r="X153" s="8">
        <v>0.16927862577849101</v>
      </c>
      <c r="Y153">
        <v>0</v>
      </c>
      <c r="Z153" s="8">
        <v>129</v>
      </c>
      <c r="AA153" s="8">
        <v>89</v>
      </c>
      <c r="AB153" s="8">
        <v>98</v>
      </c>
      <c r="AC153">
        <v>0</v>
      </c>
      <c r="AD153" s="8">
        <v>1.943661971830986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8">
        <v>40.102338933954137</v>
      </c>
      <c r="AL153" s="8">
        <v>110</v>
      </c>
      <c r="AM153" s="6">
        <v>8.6</v>
      </c>
      <c r="AN153">
        <v>0</v>
      </c>
      <c r="AO153" s="8">
        <v>120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 s="8">
        <v>3</v>
      </c>
      <c r="AW153">
        <v>0</v>
      </c>
      <c r="AX153">
        <v>0</v>
      </c>
      <c r="AY153">
        <v>1</v>
      </c>
      <c r="AZ153" s="8">
        <v>0</v>
      </c>
      <c r="BA153" s="8">
        <v>0</v>
      </c>
      <c r="BB153" t="s">
        <v>220</v>
      </c>
      <c r="BD153" s="2">
        <v>42737</v>
      </c>
      <c r="BE153" s="2">
        <v>42783</v>
      </c>
      <c r="BF153" s="8">
        <v>46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5</v>
      </c>
      <c r="BO153">
        <v>6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1</v>
      </c>
      <c r="CN153" s="6">
        <v>2.2999999999999998</v>
      </c>
      <c r="CO153" s="8">
        <v>20.084026888604349</v>
      </c>
      <c r="CP153" s="8">
        <v>4.3360433604336043E-2</v>
      </c>
      <c r="CQ153" s="8">
        <v>79.872612677791324</v>
      </c>
      <c r="CR153" s="8">
        <v>84</v>
      </c>
      <c r="CS153">
        <v>0</v>
      </c>
      <c r="CT153" s="4">
        <v>0.65116279069767447</v>
      </c>
      <c r="CU153" s="8">
        <v>45</v>
      </c>
      <c r="CV153" s="8">
        <v>103</v>
      </c>
      <c r="CW153" s="8">
        <v>0</v>
      </c>
      <c r="CX153">
        <v>1</v>
      </c>
      <c r="CY153" s="2">
        <v>42784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0</v>
      </c>
      <c r="DX153">
        <v>1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f t="shared" si="54"/>
        <v>0</v>
      </c>
      <c r="EO153">
        <f t="shared" si="55"/>
        <v>0</v>
      </c>
      <c r="EP153">
        <f t="shared" si="56"/>
        <v>0</v>
      </c>
      <c r="EQ153">
        <f t="shared" si="57"/>
        <v>0</v>
      </c>
      <c r="ER153">
        <f t="shared" si="58"/>
        <v>0</v>
      </c>
      <c r="ES153">
        <f t="shared" si="59"/>
        <v>0</v>
      </c>
      <c r="ET153">
        <f t="shared" si="60"/>
        <v>0</v>
      </c>
      <c r="EU153">
        <f t="shared" si="61"/>
        <v>0</v>
      </c>
      <c r="EV153">
        <f t="shared" si="62"/>
        <v>0</v>
      </c>
      <c r="EW153">
        <f t="shared" si="63"/>
        <v>0</v>
      </c>
      <c r="EX153">
        <f t="shared" si="64"/>
        <v>0</v>
      </c>
      <c r="EY153" s="8">
        <v>1</v>
      </c>
      <c r="EZ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</v>
      </c>
      <c r="GY153">
        <v>0</v>
      </c>
      <c r="HA153">
        <v>0</v>
      </c>
      <c r="HB153">
        <v>0</v>
      </c>
      <c r="HD153">
        <v>0</v>
      </c>
      <c r="HE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f t="shared" si="67"/>
        <v>0</v>
      </c>
      <c r="HT153">
        <v>0</v>
      </c>
      <c r="HU153">
        <v>1</v>
      </c>
      <c r="HV153">
        <v>0</v>
      </c>
      <c r="HW153" s="2">
        <v>42784</v>
      </c>
      <c r="HX153">
        <v>0</v>
      </c>
      <c r="HZ153">
        <v>1</v>
      </c>
      <c r="IA153">
        <v>1</v>
      </c>
      <c r="IB153">
        <f t="shared" ref="IB153:IB216" si="69">IF(HZ153&lt;(365*2),1,0)</f>
        <v>1</v>
      </c>
      <c r="IC153">
        <f t="shared" ref="IC153:IC216" si="70">IF(HZ153&lt;(365*3),1,0)</f>
        <v>1</v>
      </c>
      <c r="IL153">
        <v>0</v>
      </c>
      <c r="IM153">
        <v>0</v>
      </c>
    </row>
    <row r="154" spans="1:247" x14ac:dyDescent="0.35">
      <c r="A154">
        <v>78</v>
      </c>
      <c r="B154">
        <v>2</v>
      </c>
      <c r="C154" s="9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f t="shared" si="52"/>
        <v>0</v>
      </c>
      <c r="M154">
        <v>2</v>
      </c>
      <c r="N154">
        <v>0</v>
      </c>
      <c r="O154">
        <v>0</v>
      </c>
      <c r="P154">
        <v>1</v>
      </c>
      <c r="Q154">
        <f t="shared" si="53"/>
        <v>0</v>
      </c>
      <c r="R154" s="8">
        <v>30</v>
      </c>
      <c r="S154" s="8">
        <v>0.1243508022676485</v>
      </c>
      <c r="T154">
        <v>2</v>
      </c>
      <c r="U154">
        <v>0</v>
      </c>
      <c r="V154">
        <v>0</v>
      </c>
      <c r="W154">
        <v>1</v>
      </c>
      <c r="X154" s="8">
        <v>8</v>
      </c>
      <c r="Y154">
        <v>0</v>
      </c>
      <c r="Z154" s="8">
        <v>135</v>
      </c>
      <c r="AA154" s="8">
        <v>70.222746348984444</v>
      </c>
      <c r="AB154" s="8">
        <v>96.898717083051991</v>
      </c>
      <c r="AC154">
        <v>0</v>
      </c>
      <c r="AD154" s="8">
        <v>2.128571428571429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8">
        <v>35.5</v>
      </c>
      <c r="AL154" s="8">
        <v>47</v>
      </c>
      <c r="AM154" s="6">
        <v>8.1999999999999993</v>
      </c>
      <c r="AN154">
        <v>0</v>
      </c>
      <c r="AO154" s="8">
        <v>67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 s="8">
        <v>1</v>
      </c>
      <c r="AW154">
        <v>1</v>
      </c>
      <c r="AX154">
        <v>0</v>
      </c>
      <c r="AY154">
        <v>0</v>
      </c>
      <c r="AZ154" s="8">
        <v>454</v>
      </c>
      <c r="BA154" s="8">
        <v>454</v>
      </c>
      <c r="BD154" s="2">
        <v>41393</v>
      </c>
      <c r="BE154" s="2">
        <v>41422</v>
      </c>
      <c r="BF154" s="8">
        <v>29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7</v>
      </c>
      <c r="BO154">
        <v>3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0</v>
      </c>
      <c r="CL154">
        <v>0</v>
      </c>
      <c r="CM154">
        <v>0</v>
      </c>
      <c r="CN154" s="6">
        <v>0.2</v>
      </c>
      <c r="CO154" s="8">
        <v>0</v>
      </c>
      <c r="CP154" s="8">
        <v>0</v>
      </c>
      <c r="CQ154" s="8">
        <v>100</v>
      </c>
      <c r="CR154" s="8">
        <v>66</v>
      </c>
      <c r="CS154">
        <v>0</v>
      </c>
      <c r="CT154" s="4">
        <v>0.48888888888888887</v>
      </c>
      <c r="CU154" s="8">
        <v>69</v>
      </c>
      <c r="CV154" s="8">
        <v>63.5</v>
      </c>
      <c r="CW154" s="8">
        <v>0</v>
      </c>
      <c r="CX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f t="shared" si="54"/>
        <v>0</v>
      </c>
      <c r="EO154">
        <f t="shared" si="55"/>
        <v>0</v>
      </c>
      <c r="EP154">
        <f t="shared" si="56"/>
        <v>0</v>
      </c>
      <c r="EQ154">
        <f t="shared" si="57"/>
        <v>0</v>
      </c>
      <c r="ER154">
        <f t="shared" si="58"/>
        <v>0</v>
      </c>
      <c r="ES154">
        <f t="shared" si="59"/>
        <v>0</v>
      </c>
      <c r="ET154">
        <f t="shared" si="60"/>
        <v>0</v>
      </c>
      <c r="EU154">
        <f t="shared" si="61"/>
        <v>0</v>
      </c>
      <c r="EV154">
        <f t="shared" si="62"/>
        <v>0</v>
      </c>
      <c r="EW154">
        <f t="shared" si="63"/>
        <v>0</v>
      </c>
      <c r="EX154">
        <f t="shared" si="64"/>
        <v>0</v>
      </c>
      <c r="EY154" s="8">
        <v>1.82051282051282</v>
      </c>
      <c r="EZ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HA154">
        <v>0</v>
      </c>
      <c r="HB154">
        <v>0</v>
      </c>
      <c r="HD154">
        <v>0</v>
      </c>
      <c r="HE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f t="shared" si="67"/>
        <v>0</v>
      </c>
      <c r="HT154">
        <v>0</v>
      </c>
      <c r="HU154">
        <v>1</v>
      </c>
      <c r="HV154">
        <v>0</v>
      </c>
      <c r="HW154" s="2">
        <v>41427</v>
      </c>
      <c r="HX154">
        <v>0</v>
      </c>
      <c r="HZ154">
        <v>5</v>
      </c>
      <c r="IA154">
        <v>1</v>
      </c>
      <c r="IB154">
        <f t="shared" si="69"/>
        <v>1</v>
      </c>
      <c r="IC154">
        <f t="shared" si="70"/>
        <v>1</v>
      </c>
      <c r="IL154">
        <v>0</v>
      </c>
      <c r="IM154">
        <v>0</v>
      </c>
    </row>
    <row r="155" spans="1:247" x14ac:dyDescent="0.35">
      <c r="A155">
        <v>59</v>
      </c>
      <c r="B155">
        <v>1</v>
      </c>
      <c r="C155" s="9">
        <v>2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f t="shared" si="52"/>
        <v>1</v>
      </c>
      <c r="M155">
        <v>2</v>
      </c>
      <c r="N155">
        <v>0</v>
      </c>
      <c r="O155">
        <v>0</v>
      </c>
      <c r="P155">
        <v>1</v>
      </c>
      <c r="Q155">
        <f t="shared" si="53"/>
        <v>0</v>
      </c>
      <c r="R155" s="8">
        <v>6</v>
      </c>
      <c r="S155" s="8">
        <v>6.7952110217935596E-2</v>
      </c>
      <c r="T155">
        <v>2</v>
      </c>
      <c r="U155">
        <v>0</v>
      </c>
      <c r="V155">
        <v>0</v>
      </c>
      <c r="W155">
        <v>1</v>
      </c>
      <c r="X155" s="8">
        <v>0.20541602723229621</v>
      </c>
      <c r="Y155">
        <v>1</v>
      </c>
      <c r="Z155" s="8">
        <v>145</v>
      </c>
      <c r="AA155" s="8">
        <v>80</v>
      </c>
      <c r="AB155" s="8">
        <v>97.068181818181827</v>
      </c>
      <c r="AC155">
        <v>0</v>
      </c>
      <c r="AD155" s="8">
        <v>1.957446808510638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8">
        <v>42.955864592137573</v>
      </c>
      <c r="AL155" s="8">
        <v>54</v>
      </c>
      <c r="AM155" s="6">
        <v>8.1275666892731682</v>
      </c>
      <c r="AN155">
        <v>0</v>
      </c>
      <c r="AO155" s="8">
        <v>84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 s="8">
        <v>3</v>
      </c>
      <c r="AW155">
        <v>0</v>
      </c>
      <c r="AX155">
        <v>0</v>
      </c>
      <c r="AY155">
        <v>1</v>
      </c>
      <c r="AZ155" s="8">
        <v>133</v>
      </c>
      <c r="BA155" s="8">
        <v>73</v>
      </c>
      <c r="BD155" s="2">
        <v>42601</v>
      </c>
      <c r="BE155" s="2">
        <v>42622</v>
      </c>
      <c r="BF155" s="8">
        <v>21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5</v>
      </c>
      <c r="BO155">
        <v>2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0</v>
      </c>
      <c r="CM155">
        <v>0</v>
      </c>
      <c r="CN155" s="6">
        <v>0.6</v>
      </c>
      <c r="CO155" s="8">
        <v>0</v>
      </c>
      <c r="CP155" s="8">
        <v>0</v>
      </c>
      <c r="CQ155" s="8">
        <v>100</v>
      </c>
      <c r="CR155" s="8">
        <v>93.5</v>
      </c>
      <c r="CS155">
        <v>0</v>
      </c>
      <c r="CT155" s="4">
        <v>0.64482758620689651</v>
      </c>
      <c r="CU155" s="8">
        <v>51.5</v>
      </c>
      <c r="CV155" s="8">
        <v>98</v>
      </c>
      <c r="CW155" s="8">
        <v>0</v>
      </c>
      <c r="CX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f t="shared" si="54"/>
        <v>0</v>
      </c>
      <c r="EO155">
        <f t="shared" si="55"/>
        <v>0</v>
      </c>
      <c r="EP155">
        <f t="shared" si="56"/>
        <v>0</v>
      </c>
      <c r="EQ155">
        <f t="shared" si="57"/>
        <v>0</v>
      </c>
      <c r="ER155">
        <f t="shared" si="58"/>
        <v>0</v>
      </c>
      <c r="ES155">
        <f t="shared" si="59"/>
        <v>0</v>
      </c>
      <c r="ET155">
        <f t="shared" si="60"/>
        <v>0</v>
      </c>
      <c r="EU155">
        <f t="shared" si="61"/>
        <v>0</v>
      </c>
      <c r="EV155">
        <f t="shared" si="62"/>
        <v>0</v>
      </c>
      <c r="EW155">
        <f t="shared" si="63"/>
        <v>0</v>
      </c>
      <c r="EX155">
        <f t="shared" si="64"/>
        <v>0</v>
      </c>
      <c r="EY155" s="8">
        <v>1.828571428571429</v>
      </c>
      <c r="EZ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HA155">
        <v>0</v>
      </c>
      <c r="HB155">
        <v>0</v>
      </c>
      <c r="HD155">
        <v>0</v>
      </c>
      <c r="HE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f t="shared" si="67"/>
        <v>0</v>
      </c>
      <c r="HT155">
        <v>0</v>
      </c>
      <c r="HU155">
        <v>1</v>
      </c>
      <c r="HV155">
        <v>0</v>
      </c>
      <c r="HW155" s="2">
        <v>42628</v>
      </c>
      <c r="HX155">
        <v>0</v>
      </c>
      <c r="HZ155">
        <v>6</v>
      </c>
      <c r="IA155">
        <v>1</v>
      </c>
      <c r="IB155">
        <f t="shared" si="69"/>
        <v>1</v>
      </c>
      <c r="IC155">
        <f t="shared" si="70"/>
        <v>1</v>
      </c>
      <c r="IL155">
        <v>0</v>
      </c>
      <c r="IM155">
        <v>0</v>
      </c>
    </row>
    <row r="156" spans="1:247" x14ac:dyDescent="0.35">
      <c r="A156">
        <v>47</v>
      </c>
      <c r="B156">
        <v>1</v>
      </c>
      <c r="C156" s="9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f t="shared" si="52"/>
        <v>0</v>
      </c>
      <c r="M156">
        <v>0</v>
      </c>
      <c r="N156">
        <v>1</v>
      </c>
      <c r="O156">
        <v>0</v>
      </c>
      <c r="P156">
        <v>0</v>
      </c>
      <c r="Q156">
        <f t="shared" si="53"/>
        <v>1</v>
      </c>
      <c r="R156" s="8">
        <v>0</v>
      </c>
      <c r="S156" s="8">
        <v>0</v>
      </c>
      <c r="T156">
        <v>2</v>
      </c>
      <c r="U156">
        <v>0</v>
      </c>
      <c r="V156">
        <v>0</v>
      </c>
      <c r="W156">
        <v>1</v>
      </c>
      <c r="X156" s="8">
        <v>0.26976373664347231</v>
      </c>
      <c r="Y156">
        <v>1</v>
      </c>
      <c r="Z156" s="8">
        <v>154</v>
      </c>
      <c r="AA156" s="8">
        <v>91</v>
      </c>
      <c r="AB156" s="8">
        <v>98</v>
      </c>
      <c r="AC156">
        <v>0</v>
      </c>
      <c r="AD156" s="8">
        <v>1.950413223140496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8">
        <v>40</v>
      </c>
      <c r="AL156" s="8">
        <v>58.948398123823686</v>
      </c>
      <c r="AM156" s="6">
        <v>10</v>
      </c>
      <c r="AN156">
        <v>0</v>
      </c>
      <c r="AO156" s="8">
        <v>24</v>
      </c>
      <c r="AP156">
        <v>4</v>
      </c>
      <c r="AQ156">
        <v>1</v>
      </c>
      <c r="AR156">
        <v>0</v>
      </c>
      <c r="AS156">
        <v>0</v>
      </c>
      <c r="AT156">
        <v>1</v>
      </c>
      <c r="AU156">
        <v>0</v>
      </c>
      <c r="AV156" s="8">
        <v>1</v>
      </c>
      <c r="AW156">
        <v>1</v>
      </c>
      <c r="AX156">
        <v>0</v>
      </c>
      <c r="AY156">
        <v>0</v>
      </c>
      <c r="AZ156" s="8">
        <v>380</v>
      </c>
      <c r="BA156" s="8">
        <v>380</v>
      </c>
      <c r="BC156" t="s">
        <v>290</v>
      </c>
      <c r="BD156" s="2">
        <v>42424</v>
      </c>
      <c r="BE156" s="2">
        <v>42454</v>
      </c>
      <c r="BF156" s="8">
        <v>30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5</v>
      </c>
      <c r="BO156">
        <v>2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0</v>
      </c>
      <c r="CL156">
        <v>0</v>
      </c>
      <c r="CM156">
        <v>0</v>
      </c>
      <c r="CN156" s="6">
        <v>0.1</v>
      </c>
      <c r="CO156" s="8">
        <v>0</v>
      </c>
      <c r="CP156" s="8">
        <v>0</v>
      </c>
      <c r="CQ156" s="8">
        <v>100</v>
      </c>
      <c r="CR156" s="8">
        <v>66</v>
      </c>
      <c r="CS156">
        <v>0</v>
      </c>
      <c r="CT156" s="4">
        <v>0.42857142857142855</v>
      </c>
      <c r="CU156" s="8">
        <v>88</v>
      </c>
      <c r="CV156" s="8">
        <v>76</v>
      </c>
      <c r="CW156" s="8">
        <v>0</v>
      </c>
      <c r="CX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f t="shared" si="54"/>
        <v>0</v>
      </c>
      <c r="EO156">
        <f t="shared" si="55"/>
        <v>0</v>
      </c>
      <c r="EP156">
        <f t="shared" si="56"/>
        <v>0</v>
      </c>
      <c r="EQ156">
        <f t="shared" si="57"/>
        <v>0</v>
      </c>
      <c r="ER156">
        <f t="shared" si="58"/>
        <v>0</v>
      </c>
      <c r="ES156">
        <f t="shared" si="59"/>
        <v>0</v>
      </c>
      <c r="ET156">
        <f t="shared" si="60"/>
        <v>0</v>
      </c>
      <c r="EU156">
        <f t="shared" si="61"/>
        <v>0</v>
      </c>
      <c r="EV156">
        <f t="shared" si="62"/>
        <v>0</v>
      </c>
      <c r="EW156">
        <f t="shared" si="63"/>
        <v>0</v>
      </c>
      <c r="EX156">
        <f t="shared" si="64"/>
        <v>0</v>
      </c>
      <c r="EY156" s="8">
        <v>1.849315068493151</v>
      </c>
      <c r="EZ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HA156">
        <v>0</v>
      </c>
      <c r="HB156">
        <v>0</v>
      </c>
      <c r="HD156">
        <v>0</v>
      </c>
      <c r="HE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f t="shared" si="67"/>
        <v>0</v>
      </c>
      <c r="HT156">
        <v>0</v>
      </c>
      <c r="HU156">
        <v>1</v>
      </c>
      <c r="HV156">
        <v>0</v>
      </c>
      <c r="HW156" s="2">
        <v>42460</v>
      </c>
      <c r="HX156">
        <v>0</v>
      </c>
      <c r="HZ156">
        <v>6</v>
      </c>
      <c r="IA156">
        <v>1</v>
      </c>
      <c r="IB156">
        <f t="shared" si="69"/>
        <v>1</v>
      </c>
      <c r="IC156">
        <f t="shared" si="70"/>
        <v>1</v>
      </c>
      <c r="IL156">
        <v>0</v>
      </c>
      <c r="IM156">
        <v>0</v>
      </c>
    </row>
    <row r="157" spans="1:247" x14ac:dyDescent="0.35">
      <c r="A157">
        <v>68</v>
      </c>
      <c r="B157">
        <v>2</v>
      </c>
      <c r="C157" s="9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f t="shared" si="52"/>
        <v>0</v>
      </c>
      <c r="M157">
        <v>1</v>
      </c>
      <c r="N157">
        <v>0</v>
      </c>
      <c r="O157">
        <v>1</v>
      </c>
      <c r="P157">
        <v>0</v>
      </c>
      <c r="Q157">
        <f t="shared" si="53"/>
        <v>1</v>
      </c>
      <c r="R157" s="8">
        <v>0</v>
      </c>
      <c r="S157" s="8">
        <v>0.10903311472225879</v>
      </c>
      <c r="T157">
        <v>0</v>
      </c>
      <c r="U157">
        <v>1</v>
      </c>
      <c r="V157">
        <v>0</v>
      </c>
      <c r="W157">
        <v>0</v>
      </c>
      <c r="X157" s="8">
        <v>0</v>
      </c>
      <c r="Y157">
        <v>0</v>
      </c>
      <c r="Z157" s="8">
        <v>129</v>
      </c>
      <c r="AA157" s="8">
        <v>62</v>
      </c>
      <c r="AB157" s="8">
        <v>97</v>
      </c>
      <c r="AC157">
        <v>1</v>
      </c>
      <c r="AD157" s="8">
        <v>1.8561151079136691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8">
        <v>31.93252619952716</v>
      </c>
      <c r="AL157" s="8">
        <v>63</v>
      </c>
      <c r="AM157" s="6">
        <v>7.1</v>
      </c>
      <c r="AN157">
        <v>1</v>
      </c>
      <c r="AO157" s="8">
        <v>25</v>
      </c>
      <c r="AP157">
        <v>4</v>
      </c>
      <c r="AQ157">
        <v>1</v>
      </c>
      <c r="AR157">
        <v>0</v>
      </c>
      <c r="AS157">
        <v>0</v>
      </c>
      <c r="AT157">
        <v>1</v>
      </c>
      <c r="AU157">
        <v>0</v>
      </c>
      <c r="AV157" s="8">
        <v>3</v>
      </c>
      <c r="AW157">
        <v>0</v>
      </c>
      <c r="AX157">
        <v>0</v>
      </c>
      <c r="AY157">
        <v>1</v>
      </c>
      <c r="AZ157" s="8">
        <v>321</v>
      </c>
      <c r="BA157" s="8">
        <v>321</v>
      </c>
      <c r="BB157" t="s">
        <v>220</v>
      </c>
      <c r="BD157" s="2">
        <v>42573</v>
      </c>
      <c r="BE157" s="2">
        <v>42602</v>
      </c>
      <c r="BF157" s="8">
        <v>29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7</v>
      </c>
      <c r="BO157">
        <v>2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0</v>
      </c>
      <c r="CM157">
        <v>0</v>
      </c>
      <c r="CN157" s="6">
        <v>0.47328387296649238</v>
      </c>
      <c r="CO157" s="8">
        <v>0.45733055970817948</v>
      </c>
      <c r="CP157" s="8">
        <v>6.8090686707184822E-2</v>
      </c>
      <c r="CQ157" s="8">
        <v>99.474578753584638</v>
      </c>
      <c r="CR157" s="8">
        <v>67</v>
      </c>
      <c r="CS157">
        <v>0</v>
      </c>
      <c r="CT157" s="4">
        <v>0.51937984496124034</v>
      </c>
      <c r="CU157" s="8">
        <v>62</v>
      </c>
      <c r="CV157" s="8">
        <v>62</v>
      </c>
      <c r="CW157" s="8">
        <v>0</v>
      </c>
      <c r="CX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f t="shared" si="54"/>
        <v>0</v>
      </c>
      <c r="EO157">
        <f t="shared" si="55"/>
        <v>0</v>
      </c>
      <c r="EP157">
        <f t="shared" si="56"/>
        <v>0</v>
      </c>
      <c r="EQ157">
        <f t="shared" si="57"/>
        <v>0</v>
      </c>
      <c r="ER157">
        <f t="shared" si="58"/>
        <v>0</v>
      </c>
      <c r="ES157">
        <f t="shared" si="59"/>
        <v>0</v>
      </c>
      <c r="ET157">
        <f t="shared" si="60"/>
        <v>0</v>
      </c>
      <c r="EU157">
        <f t="shared" si="61"/>
        <v>0</v>
      </c>
      <c r="EV157">
        <f t="shared" si="62"/>
        <v>0</v>
      </c>
      <c r="EW157">
        <f t="shared" si="63"/>
        <v>0</v>
      </c>
      <c r="EX157">
        <f t="shared" si="64"/>
        <v>0</v>
      </c>
      <c r="EY157" s="8">
        <v>1.868421052631579</v>
      </c>
      <c r="EZ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HA157">
        <v>0</v>
      </c>
      <c r="HB157">
        <v>0</v>
      </c>
      <c r="HD157">
        <v>0</v>
      </c>
      <c r="HE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f t="shared" si="67"/>
        <v>0</v>
      </c>
      <c r="HT157">
        <v>0</v>
      </c>
      <c r="HU157">
        <v>1</v>
      </c>
      <c r="HV157">
        <v>0</v>
      </c>
      <c r="HW157" s="2">
        <v>42609</v>
      </c>
      <c r="HX157">
        <v>0</v>
      </c>
      <c r="HZ157">
        <v>7</v>
      </c>
      <c r="IA157">
        <v>1</v>
      </c>
      <c r="IB157">
        <f t="shared" si="69"/>
        <v>1</v>
      </c>
      <c r="IC157">
        <f t="shared" si="70"/>
        <v>1</v>
      </c>
      <c r="IL157">
        <v>0</v>
      </c>
      <c r="IM157">
        <v>0</v>
      </c>
    </row>
    <row r="158" spans="1:247" x14ac:dyDescent="0.35">
      <c r="A158">
        <v>29</v>
      </c>
      <c r="B158">
        <v>1</v>
      </c>
      <c r="C158" s="9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f t="shared" si="52"/>
        <v>1</v>
      </c>
      <c r="M158">
        <v>2</v>
      </c>
      <c r="N158">
        <v>0</v>
      </c>
      <c r="O158">
        <v>0</v>
      </c>
      <c r="P158">
        <v>1</v>
      </c>
      <c r="Q158">
        <f t="shared" si="53"/>
        <v>0</v>
      </c>
      <c r="R158" s="8">
        <v>15</v>
      </c>
      <c r="S158" s="8">
        <v>8.099484214164604E-2</v>
      </c>
      <c r="T158">
        <v>2</v>
      </c>
      <c r="U158">
        <v>0</v>
      </c>
      <c r="V158">
        <v>0</v>
      </c>
      <c r="W158">
        <v>1</v>
      </c>
      <c r="X158" s="8">
        <v>1</v>
      </c>
      <c r="Y158">
        <v>0</v>
      </c>
      <c r="Z158" s="8">
        <v>126</v>
      </c>
      <c r="AA158" s="8">
        <v>71</v>
      </c>
      <c r="AB158" s="8">
        <v>100</v>
      </c>
      <c r="AC158">
        <v>0</v>
      </c>
      <c r="AD158" s="8">
        <v>1.834586466165413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8">
        <v>35.5</v>
      </c>
      <c r="AL158" s="8">
        <v>74</v>
      </c>
      <c r="AM158" s="6">
        <v>8.8000000000000007</v>
      </c>
      <c r="AN158">
        <v>0</v>
      </c>
      <c r="AO158" s="8">
        <v>129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 s="8">
        <v>1</v>
      </c>
      <c r="AW158">
        <v>1</v>
      </c>
      <c r="AX158">
        <v>0</v>
      </c>
      <c r="AY158">
        <v>0</v>
      </c>
      <c r="AZ158" s="8">
        <v>144</v>
      </c>
      <c r="BA158" s="8">
        <v>144</v>
      </c>
      <c r="BD158" s="2">
        <v>42727</v>
      </c>
      <c r="BE158" s="2">
        <v>42749</v>
      </c>
      <c r="BF158" s="8">
        <v>22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</v>
      </c>
      <c r="BO158">
        <v>2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0</v>
      </c>
      <c r="CN158" s="6">
        <v>0.5</v>
      </c>
      <c r="CO158" s="8">
        <v>0</v>
      </c>
      <c r="CP158" s="8">
        <v>0</v>
      </c>
      <c r="CQ158" s="8">
        <v>100</v>
      </c>
      <c r="CR158" s="8">
        <v>108.5</v>
      </c>
      <c r="CS158">
        <v>0</v>
      </c>
      <c r="CT158" s="4">
        <v>0.86111111111111116</v>
      </c>
      <c r="CU158" s="8">
        <v>17.5</v>
      </c>
      <c r="CV158" s="8">
        <v>110</v>
      </c>
      <c r="CW158" s="8">
        <v>0</v>
      </c>
      <c r="CX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f t="shared" si="54"/>
        <v>0</v>
      </c>
      <c r="EO158">
        <f t="shared" si="55"/>
        <v>0</v>
      </c>
      <c r="EP158">
        <f t="shared" si="56"/>
        <v>0</v>
      </c>
      <c r="EQ158">
        <f t="shared" si="57"/>
        <v>0</v>
      </c>
      <c r="ER158">
        <f t="shared" si="58"/>
        <v>0</v>
      </c>
      <c r="ES158">
        <f t="shared" si="59"/>
        <v>0</v>
      </c>
      <c r="ET158">
        <f t="shared" si="60"/>
        <v>0</v>
      </c>
      <c r="EU158">
        <f t="shared" si="61"/>
        <v>0</v>
      </c>
      <c r="EV158">
        <f t="shared" si="62"/>
        <v>0</v>
      </c>
      <c r="EW158">
        <f t="shared" si="63"/>
        <v>0</v>
      </c>
      <c r="EX158">
        <f t="shared" si="64"/>
        <v>0</v>
      </c>
      <c r="EY158" s="8">
        <v>1.82051282051282</v>
      </c>
      <c r="EZ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HA158">
        <v>0</v>
      </c>
      <c r="HB158">
        <v>0</v>
      </c>
      <c r="HD158">
        <v>0</v>
      </c>
      <c r="HE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f t="shared" si="67"/>
        <v>0</v>
      </c>
      <c r="HT158">
        <v>0</v>
      </c>
      <c r="HU158">
        <v>1</v>
      </c>
      <c r="HV158">
        <v>0</v>
      </c>
      <c r="HW158" s="2">
        <v>42757</v>
      </c>
      <c r="HX158">
        <v>0</v>
      </c>
      <c r="HZ158">
        <v>8</v>
      </c>
      <c r="IA158">
        <v>1</v>
      </c>
      <c r="IB158">
        <f t="shared" si="69"/>
        <v>1</v>
      </c>
      <c r="IC158">
        <f t="shared" si="70"/>
        <v>1</v>
      </c>
      <c r="IL158">
        <v>0</v>
      </c>
      <c r="IM158">
        <v>0</v>
      </c>
    </row>
    <row r="159" spans="1:247" x14ac:dyDescent="0.35">
      <c r="A159">
        <v>74</v>
      </c>
      <c r="B159">
        <v>1</v>
      </c>
      <c r="C159" s="9">
        <v>2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f t="shared" si="52"/>
        <v>1</v>
      </c>
      <c r="M159">
        <v>0</v>
      </c>
      <c r="N159">
        <v>1</v>
      </c>
      <c r="O159">
        <v>0</v>
      </c>
      <c r="P159">
        <v>0</v>
      </c>
      <c r="Q159">
        <f t="shared" si="53"/>
        <v>1</v>
      </c>
      <c r="R159" s="8">
        <v>0</v>
      </c>
      <c r="S159" s="8">
        <v>0</v>
      </c>
      <c r="T159">
        <v>0</v>
      </c>
      <c r="U159">
        <v>1</v>
      </c>
      <c r="V159">
        <v>0</v>
      </c>
      <c r="W159">
        <v>0</v>
      </c>
      <c r="X159" s="8">
        <v>0</v>
      </c>
      <c r="Y159">
        <v>0</v>
      </c>
      <c r="Z159" s="8">
        <v>148.5</v>
      </c>
      <c r="AA159" s="8">
        <v>83</v>
      </c>
      <c r="AB159" s="8">
        <v>97.9479015918958</v>
      </c>
      <c r="AC159">
        <v>0</v>
      </c>
      <c r="AD159" s="8">
        <v>1.8561151079136691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8">
        <v>72</v>
      </c>
      <c r="AL159" s="8">
        <v>68</v>
      </c>
      <c r="AM159" s="6">
        <v>8.5</v>
      </c>
      <c r="AN159">
        <v>0</v>
      </c>
      <c r="AO159" s="8">
        <v>75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 s="8">
        <v>2</v>
      </c>
      <c r="AW159">
        <v>0</v>
      </c>
      <c r="AX159">
        <v>1</v>
      </c>
      <c r="AY159">
        <v>0</v>
      </c>
      <c r="AZ159" s="8">
        <v>220</v>
      </c>
      <c r="BA159" s="8">
        <v>0</v>
      </c>
      <c r="BB159" t="s">
        <v>236</v>
      </c>
      <c r="BE159" s="2">
        <v>42726</v>
      </c>
      <c r="BF159" s="8"/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5</v>
      </c>
      <c r="BO159">
        <v>6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1</v>
      </c>
      <c r="CN159" s="6">
        <v>0.3</v>
      </c>
      <c r="CO159" s="8">
        <v>0</v>
      </c>
      <c r="CP159" s="8">
        <v>0</v>
      </c>
      <c r="CQ159" s="8">
        <v>100</v>
      </c>
      <c r="CR159" s="8">
        <v>92</v>
      </c>
      <c r="CS159">
        <v>0</v>
      </c>
      <c r="CT159" s="4">
        <v>0.61952861952861948</v>
      </c>
      <c r="CU159" s="8">
        <v>56.5</v>
      </c>
      <c r="CV159" s="8">
        <v>105</v>
      </c>
      <c r="CW159" s="8">
        <v>0</v>
      </c>
      <c r="CX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f t="shared" si="54"/>
        <v>0</v>
      </c>
      <c r="EO159">
        <f t="shared" si="55"/>
        <v>0</v>
      </c>
      <c r="EP159">
        <f t="shared" si="56"/>
        <v>0</v>
      </c>
      <c r="EQ159">
        <f t="shared" si="57"/>
        <v>0</v>
      </c>
      <c r="ER159">
        <f t="shared" si="58"/>
        <v>0</v>
      </c>
      <c r="ES159">
        <f t="shared" si="59"/>
        <v>0</v>
      </c>
      <c r="ET159">
        <f t="shared" si="60"/>
        <v>0</v>
      </c>
      <c r="EU159">
        <f t="shared" si="61"/>
        <v>0</v>
      </c>
      <c r="EV159">
        <f t="shared" si="62"/>
        <v>0</v>
      </c>
      <c r="EW159">
        <f t="shared" si="63"/>
        <v>0</v>
      </c>
      <c r="EX159">
        <f t="shared" si="64"/>
        <v>0</v>
      </c>
      <c r="EY159" s="8">
        <v>1.8125</v>
      </c>
      <c r="EZ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HA159">
        <v>0</v>
      </c>
      <c r="HB159">
        <v>0</v>
      </c>
      <c r="HD159">
        <v>0</v>
      </c>
      <c r="HE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f t="shared" si="67"/>
        <v>0</v>
      </c>
      <c r="HT159">
        <v>0</v>
      </c>
      <c r="HU159">
        <v>1</v>
      </c>
      <c r="HV159">
        <v>0</v>
      </c>
      <c r="HW159" s="2">
        <v>42734</v>
      </c>
      <c r="HX159">
        <v>0</v>
      </c>
      <c r="HZ159">
        <v>8</v>
      </c>
      <c r="IA159">
        <v>1</v>
      </c>
      <c r="IB159">
        <f t="shared" si="69"/>
        <v>1</v>
      </c>
      <c r="IC159">
        <f t="shared" si="70"/>
        <v>1</v>
      </c>
      <c r="IL159">
        <v>0</v>
      </c>
      <c r="IM159">
        <v>0</v>
      </c>
    </row>
    <row r="160" spans="1:247" x14ac:dyDescent="0.35">
      <c r="A160">
        <v>80</v>
      </c>
      <c r="B160">
        <v>1</v>
      </c>
      <c r="C160" s="9">
        <v>2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f t="shared" si="52"/>
        <v>1</v>
      </c>
      <c r="M160">
        <v>2</v>
      </c>
      <c r="N160">
        <v>0</v>
      </c>
      <c r="O160">
        <v>0</v>
      </c>
      <c r="P160">
        <v>1</v>
      </c>
      <c r="Q160">
        <f t="shared" si="53"/>
        <v>0</v>
      </c>
      <c r="R160" s="8">
        <v>5</v>
      </c>
      <c r="S160" s="8">
        <v>9.5074517482675786E-2</v>
      </c>
      <c r="T160">
        <v>1</v>
      </c>
      <c r="U160">
        <v>0</v>
      </c>
      <c r="V160">
        <v>1</v>
      </c>
      <c r="W160">
        <v>0</v>
      </c>
      <c r="X160" s="8">
        <v>0.18139750115687181</v>
      </c>
      <c r="Y160">
        <v>0</v>
      </c>
      <c r="Z160" s="8">
        <v>128</v>
      </c>
      <c r="AA160" s="8">
        <v>76</v>
      </c>
      <c r="AB160" s="8">
        <v>95</v>
      </c>
      <c r="AC160">
        <v>0</v>
      </c>
      <c r="AD160" s="8">
        <v>2.0437956204379559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8">
        <v>39.800901377427948</v>
      </c>
      <c r="AL160" s="8">
        <v>66</v>
      </c>
      <c r="AM160" s="6">
        <v>8.9</v>
      </c>
      <c r="AN160">
        <v>0</v>
      </c>
      <c r="AO160" s="8">
        <v>83.500000000000014</v>
      </c>
      <c r="AQ160">
        <v>1</v>
      </c>
      <c r="AR160">
        <v>0</v>
      </c>
      <c r="AS160">
        <v>0</v>
      </c>
      <c r="AT160">
        <v>0</v>
      </c>
      <c r="AU160">
        <v>0</v>
      </c>
      <c r="AV160" s="8">
        <v>2</v>
      </c>
      <c r="AW160">
        <v>0</v>
      </c>
      <c r="AX160">
        <v>1</v>
      </c>
      <c r="AY160">
        <v>0</v>
      </c>
      <c r="AZ160" s="8">
        <v>103</v>
      </c>
      <c r="BA160" s="8">
        <v>0</v>
      </c>
      <c r="BB160" t="s">
        <v>220</v>
      </c>
      <c r="BE160" s="2">
        <v>42480</v>
      </c>
      <c r="BF160" s="8"/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7</v>
      </c>
      <c r="BO160">
        <v>2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0</v>
      </c>
      <c r="CM160">
        <v>0</v>
      </c>
      <c r="CN160" s="6">
        <v>0.04</v>
      </c>
      <c r="CO160" s="8">
        <v>0</v>
      </c>
      <c r="CP160" s="8">
        <v>0</v>
      </c>
      <c r="CQ160" s="8">
        <v>100</v>
      </c>
      <c r="CR160" s="8">
        <v>81</v>
      </c>
      <c r="CS160">
        <v>0</v>
      </c>
      <c r="CT160" s="4">
        <v>0.6328125</v>
      </c>
      <c r="CU160" s="8">
        <v>47</v>
      </c>
      <c r="CV160" s="8">
        <v>72.141746672815557</v>
      </c>
      <c r="CW160" s="8">
        <v>0</v>
      </c>
      <c r="CX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f t="shared" si="54"/>
        <v>0</v>
      </c>
      <c r="EO160">
        <f t="shared" si="55"/>
        <v>0</v>
      </c>
      <c r="EP160">
        <f t="shared" si="56"/>
        <v>0</v>
      </c>
      <c r="EQ160">
        <f t="shared" si="57"/>
        <v>0</v>
      </c>
      <c r="ER160">
        <f t="shared" si="58"/>
        <v>0</v>
      </c>
      <c r="ES160">
        <f t="shared" si="59"/>
        <v>0</v>
      </c>
      <c r="ET160">
        <f t="shared" si="60"/>
        <v>0</v>
      </c>
      <c r="EU160">
        <f t="shared" si="61"/>
        <v>0</v>
      </c>
      <c r="EV160">
        <f t="shared" si="62"/>
        <v>0</v>
      </c>
      <c r="EW160">
        <f t="shared" si="63"/>
        <v>0</v>
      </c>
      <c r="EX160">
        <f t="shared" si="64"/>
        <v>0</v>
      </c>
      <c r="EY160" s="8">
        <v>1.75</v>
      </c>
      <c r="EZ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HA160">
        <v>0</v>
      </c>
      <c r="HB160">
        <v>0</v>
      </c>
      <c r="HD160">
        <v>0</v>
      </c>
      <c r="HE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f t="shared" si="67"/>
        <v>0</v>
      </c>
      <c r="HT160">
        <v>0</v>
      </c>
      <c r="HU160">
        <v>1</v>
      </c>
      <c r="HV160">
        <v>0</v>
      </c>
      <c r="HW160" s="2">
        <v>42489</v>
      </c>
      <c r="HX160">
        <v>0</v>
      </c>
      <c r="HZ160">
        <v>9</v>
      </c>
      <c r="IA160">
        <v>1</v>
      </c>
      <c r="IB160">
        <f t="shared" si="69"/>
        <v>1</v>
      </c>
      <c r="IC160">
        <f t="shared" si="70"/>
        <v>1</v>
      </c>
      <c r="IL160">
        <v>0</v>
      </c>
      <c r="IM160">
        <v>0</v>
      </c>
    </row>
    <row r="161" spans="1:247" x14ac:dyDescent="0.35">
      <c r="A161">
        <v>80</v>
      </c>
      <c r="B161">
        <v>1</v>
      </c>
      <c r="C161" s="9">
        <v>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f t="shared" si="52"/>
        <v>1</v>
      </c>
      <c r="M161">
        <v>2</v>
      </c>
      <c r="N161">
        <v>0</v>
      </c>
      <c r="O161">
        <v>0</v>
      </c>
      <c r="P161">
        <v>1</v>
      </c>
      <c r="Q161">
        <f t="shared" si="53"/>
        <v>0</v>
      </c>
      <c r="R161" s="8">
        <v>5</v>
      </c>
      <c r="S161" s="8">
        <v>0.1244585190127674</v>
      </c>
      <c r="T161">
        <v>1</v>
      </c>
      <c r="U161">
        <v>0</v>
      </c>
      <c r="V161">
        <v>1</v>
      </c>
      <c r="W161">
        <v>0</v>
      </c>
      <c r="X161" s="8">
        <v>0.2269045153139061</v>
      </c>
      <c r="Y161">
        <v>0</v>
      </c>
      <c r="Z161" s="8">
        <v>128</v>
      </c>
      <c r="AA161" s="8">
        <v>76</v>
      </c>
      <c r="AB161" s="8">
        <v>95</v>
      </c>
      <c r="AC161">
        <v>0</v>
      </c>
      <c r="AD161" s="8">
        <v>2.0266666666666668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8">
        <v>39.909172960142982</v>
      </c>
      <c r="AL161" s="8">
        <v>64.5</v>
      </c>
      <c r="AM161" s="6">
        <v>8.9</v>
      </c>
      <c r="AN161">
        <v>0</v>
      </c>
      <c r="AO161" s="8">
        <v>90.000000000000014</v>
      </c>
      <c r="AQ161">
        <v>1</v>
      </c>
      <c r="AR161">
        <v>0</v>
      </c>
      <c r="AS161">
        <v>0</v>
      </c>
      <c r="AT161">
        <v>0</v>
      </c>
      <c r="AU161">
        <v>0</v>
      </c>
      <c r="AV161" s="8">
        <v>2</v>
      </c>
      <c r="AW161">
        <v>0</v>
      </c>
      <c r="AX161">
        <v>1</v>
      </c>
      <c r="AY161">
        <v>0</v>
      </c>
      <c r="AZ161" s="8">
        <v>103</v>
      </c>
      <c r="BA161" s="8">
        <v>0</v>
      </c>
      <c r="BB161" t="s">
        <v>220</v>
      </c>
      <c r="BE161" s="2">
        <v>42480</v>
      </c>
      <c r="BF161" s="8"/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7</v>
      </c>
      <c r="BO161">
        <v>2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0</v>
      </c>
      <c r="CM161">
        <v>0</v>
      </c>
      <c r="CN161" s="6">
        <v>0.04</v>
      </c>
      <c r="CO161" s="8">
        <v>0</v>
      </c>
      <c r="CP161" s="8">
        <v>0</v>
      </c>
      <c r="CQ161" s="8">
        <v>100</v>
      </c>
      <c r="CR161" s="8">
        <v>85.5</v>
      </c>
      <c r="CS161">
        <v>0</v>
      </c>
      <c r="CT161" s="4">
        <v>0.66796875</v>
      </c>
      <c r="CU161" s="8">
        <v>42.5</v>
      </c>
      <c r="CV161" s="8">
        <v>75</v>
      </c>
      <c r="CW161" s="8">
        <v>0</v>
      </c>
      <c r="CX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f t="shared" si="54"/>
        <v>0</v>
      </c>
      <c r="EO161">
        <f t="shared" si="55"/>
        <v>0</v>
      </c>
      <c r="EP161">
        <f t="shared" si="56"/>
        <v>0</v>
      </c>
      <c r="EQ161">
        <f t="shared" si="57"/>
        <v>0</v>
      </c>
      <c r="ER161">
        <f t="shared" si="58"/>
        <v>0</v>
      </c>
      <c r="ES161">
        <f t="shared" si="59"/>
        <v>0</v>
      </c>
      <c r="ET161">
        <f t="shared" si="60"/>
        <v>0</v>
      </c>
      <c r="EU161">
        <f t="shared" si="61"/>
        <v>0</v>
      </c>
      <c r="EV161">
        <f t="shared" si="62"/>
        <v>0</v>
      </c>
      <c r="EW161">
        <f t="shared" si="63"/>
        <v>0</v>
      </c>
      <c r="EX161">
        <f t="shared" si="64"/>
        <v>0</v>
      </c>
      <c r="EY161" s="8">
        <v>1.8857142857142859</v>
      </c>
      <c r="EZ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HA161">
        <v>0</v>
      </c>
      <c r="HB161">
        <v>0</v>
      </c>
      <c r="HD161">
        <v>0</v>
      </c>
      <c r="HE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f t="shared" si="67"/>
        <v>0</v>
      </c>
      <c r="HT161">
        <v>0</v>
      </c>
      <c r="HU161">
        <v>1</v>
      </c>
      <c r="HV161">
        <v>0</v>
      </c>
      <c r="HW161" s="2">
        <v>42489</v>
      </c>
      <c r="HX161">
        <v>0</v>
      </c>
      <c r="HZ161">
        <v>9</v>
      </c>
      <c r="IA161">
        <v>1</v>
      </c>
      <c r="IB161">
        <f t="shared" si="69"/>
        <v>1</v>
      </c>
      <c r="IC161">
        <f t="shared" si="70"/>
        <v>1</v>
      </c>
      <c r="IL161">
        <v>0</v>
      </c>
      <c r="IM161">
        <v>0</v>
      </c>
    </row>
    <row r="162" spans="1:247" x14ac:dyDescent="0.35">
      <c r="A162">
        <v>59</v>
      </c>
      <c r="B162">
        <v>2</v>
      </c>
      <c r="C162" s="9">
        <v>2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f t="shared" si="52"/>
        <v>1</v>
      </c>
      <c r="M162">
        <v>2</v>
      </c>
      <c r="N162">
        <v>0</v>
      </c>
      <c r="O162">
        <v>0</v>
      </c>
      <c r="P162">
        <v>1</v>
      </c>
      <c r="Q162">
        <f t="shared" si="53"/>
        <v>0</v>
      </c>
      <c r="R162" s="8">
        <v>6</v>
      </c>
      <c r="S162" s="8">
        <v>3.1878154609049858E-2</v>
      </c>
      <c r="T162">
        <v>2</v>
      </c>
      <c r="U162">
        <v>0</v>
      </c>
      <c r="V162">
        <v>0</v>
      </c>
      <c r="W162">
        <v>1</v>
      </c>
      <c r="X162" s="8">
        <v>0.14965851727209739</v>
      </c>
      <c r="Y162">
        <v>1</v>
      </c>
      <c r="Z162" s="8">
        <v>145</v>
      </c>
      <c r="AA162" s="8">
        <v>80</v>
      </c>
      <c r="AB162" s="8">
        <v>97.20754716981132</v>
      </c>
      <c r="AC162">
        <v>0</v>
      </c>
      <c r="AD162" s="8">
        <v>1.795620437956204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8">
        <v>41</v>
      </c>
      <c r="AL162" s="8">
        <v>54</v>
      </c>
      <c r="AM162" s="6">
        <v>8.0683714639037216</v>
      </c>
      <c r="AN162">
        <v>0</v>
      </c>
      <c r="AO162" s="8">
        <v>84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 s="8">
        <v>3</v>
      </c>
      <c r="AW162">
        <v>0</v>
      </c>
      <c r="AX162">
        <v>0</v>
      </c>
      <c r="AY162">
        <v>1</v>
      </c>
      <c r="AZ162" s="8">
        <v>137</v>
      </c>
      <c r="BA162" s="8">
        <v>77</v>
      </c>
      <c r="BD162" s="2">
        <v>42710</v>
      </c>
      <c r="BE162" s="2">
        <v>42725</v>
      </c>
      <c r="BF162" s="8">
        <v>15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5</v>
      </c>
      <c r="BO162">
        <v>2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0</v>
      </c>
      <c r="CN162" s="6">
        <v>0.2</v>
      </c>
      <c r="CO162" s="8">
        <v>0</v>
      </c>
      <c r="CP162" s="8">
        <v>0</v>
      </c>
      <c r="CQ162" s="8">
        <v>100</v>
      </c>
      <c r="CR162" s="8">
        <v>84</v>
      </c>
      <c r="CS162">
        <v>0</v>
      </c>
      <c r="CT162" s="4">
        <v>0.57931034482758625</v>
      </c>
      <c r="CU162" s="8">
        <v>61</v>
      </c>
      <c r="CV162" s="8">
        <v>82</v>
      </c>
      <c r="CW162" s="8">
        <v>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f t="shared" si="54"/>
        <v>0</v>
      </c>
      <c r="EO162">
        <f t="shared" si="55"/>
        <v>0</v>
      </c>
      <c r="EP162">
        <f t="shared" si="56"/>
        <v>0</v>
      </c>
      <c r="EQ162">
        <f t="shared" si="57"/>
        <v>0</v>
      </c>
      <c r="ER162">
        <f t="shared" si="58"/>
        <v>0</v>
      </c>
      <c r="ES162">
        <f t="shared" si="59"/>
        <v>0</v>
      </c>
      <c r="ET162">
        <f t="shared" si="60"/>
        <v>0</v>
      </c>
      <c r="EU162">
        <f t="shared" si="61"/>
        <v>0</v>
      </c>
      <c r="EV162">
        <f t="shared" si="62"/>
        <v>0</v>
      </c>
      <c r="EW162">
        <f t="shared" si="63"/>
        <v>0</v>
      </c>
      <c r="EX162">
        <f t="shared" si="64"/>
        <v>0</v>
      </c>
      <c r="EY162" s="8">
        <v>1.8378378378378379</v>
      </c>
      <c r="EZ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HA162">
        <v>0</v>
      </c>
      <c r="HB162">
        <v>0</v>
      </c>
      <c r="HD162">
        <v>0</v>
      </c>
      <c r="HE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f t="shared" si="67"/>
        <v>0</v>
      </c>
      <c r="HT162">
        <v>0</v>
      </c>
      <c r="HU162">
        <v>1</v>
      </c>
      <c r="HV162">
        <v>0</v>
      </c>
      <c r="HW162" s="2">
        <v>42735</v>
      </c>
      <c r="HX162">
        <v>0</v>
      </c>
      <c r="HZ162">
        <v>10</v>
      </c>
      <c r="IA162">
        <v>1</v>
      </c>
      <c r="IB162">
        <f t="shared" si="69"/>
        <v>1</v>
      </c>
      <c r="IC162">
        <f t="shared" si="70"/>
        <v>1</v>
      </c>
      <c r="IL162">
        <v>0</v>
      </c>
      <c r="IM162">
        <v>0</v>
      </c>
    </row>
    <row r="163" spans="1:247" x14ac:dyDescent="0.35">
      <c r="A163">
        <v>57</v>
      </c>
      <c r="B163">
        <v>2</v>
      </c>
      <c r="C163" s="9">
        <v>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f t="shared" si="52"/>
        <v>0</v>
      </c>
      <c r="M163">
        <v>0</v>
      </c>
      <c r="N163">
        <v>1</v>
      </c>
      <c r="O163">
        <v>0</v>
      </c>
      <c r="P163">
        <v>0</v>
      </c>
      <c r="Q163">
        <f t="shared" si="53"/>
        <v>1</v>
      </c>
      <c r="R163" s="8">
        <v>0</v>
      </c>
      <c r="S163" s="8">
        <v>0</v>
      </c>
      <c r="T163">
        <v>0</v>
      </c>
      <c r="U163">
        <v>1</v>
      </c>
      <c r="V163">
        <v>0</v>
      </c>
      <c r="W163">
        <v>0</v>
      </c>
      <c r="X163" s="8">
        <v>0</v>
      </c>
      <c r="Y163">
        <v>0</v>
      </c>
      <c r="Z163" s="8">
        <v>125</v>
      </c>
      <c r="AA163" s="8">
        <v>75</v>
      </c>
      <c r="AB163" s="8">
        <v>97</v>
      </c>
      <c r="AC163">
        <v>0</v>
      </c>
      <c r="AD163" s="8">
        <v>1.957446808510638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8">
        <v>40.092824438273936</v>
      </c>
      <c r="AL163" s="8">
        <v>112</v>
      </c>
      <c r="AM163" s="6">
        <v>8.5</v>
      </c>
      <c r="AN163">
        <v>0</v>
      </c>
      <c r="AO163" s="8">
        <v>94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 s="8">
        <v>3</v>
      </c>
      <c r="AW163">
        <v>0</v>
      </c>
      <c r="AX163">
        <v>0</v>
      </c>
      <c r="AY163">
        <v>1</v>
      </c>
      <c r="AZ163" s="8">
        <v>168</v>
      </c>
      <c r="BA163" s="8">
        <v>127</v>
      </c>
      <c r="BB163" t="s">
        <v>220</v>
      </c>
      <c r="BD163" s="2">
        <v>41476</v>
      </c>
      <c r="BE163" s="2">
        <v>41499</v>
      </c>
      <c r="BF163" s="8">
        <v>23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7</v>
      </c>
      <c r="BO163">
        <v>2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0</v>
      </c>
      <c r="CM163">
        <v>0</v>
      </c>
      <c r="CN163" s="6">
        <v>0.2</v>
      </c>
      <c r="CO163" s="8">
        <v>50</v>
      </c>
      <c r="CP163" s="8">
        <v>0</v>
      </c>
      <c r="CQ163" s="8">
        <v>50</v>
      </c>
      <c r="CR163" s="8">
        <v>94.5</v>
      </c>
      <c r="CS163">
        <v>0</v>
      </c>
      <c r="CT163" s="4">
        <v>0.75600000000000001</v>
      </c>
      <c r="CU163" s="8">
        <v>30.5</v>
      </c>
      <c r="CV163" s="8">
        <v>105</v>
      </c>
      <c r="CW163" s="8">
        <v>0</v>
      </c>
      <c r="CX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f t="shared" si="54"/>
        <v>0</v>
      </c>
      <c r="EO163">
        <f t="shared" si="55"/>
        <v>0</v>
      </c>
      <c r="EP163">
        <f t="shared" si="56"/>
        <v>0</v>
      </c>
      <c r="EQ163">
        <f t="shared" si="57"/>
        <v>0</v>
      </c>
      <c r="ER163">
        <f t="shared" si="58"/>
        <v>0</v>
      </c>
      <c r="ES163">
        <f t="shared" si="59"/>
        <v>0</v>
      </c>
      <c r="ET163">
        <f t="shared" si="60"/>
        <v>0</v>
      </c>
      <c r="EU163">
        <f t="shared" si="61"/>
        <v>0</v>
      </c>
      <c r="EV163">
        <f t="shared" si="62"/>
        <v>0</v>
      </c>
      <c r="EW163">
        <f t="shared" si="63"/>
        <v>0</v>
      </c>
      <c r="EX163">
        <f t="shared" si="64"/>
        <v>0</v>
      </c>
      <c r="EY163" s="8">
        <v>1.8857142857142859</v>
      </c>
      <c r="EZ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HA163">
        <v>0</v>
      </c>
      <c r="HB163">
        <v>0</v>
      </c>
      <c r="HD163">
        <v>0</v>
      </c>
      <c r="HE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f t="shared" si="67"/>
        <v>0</v>
      </c>
      <c r="HT163">
        <v>0</v>
      </c>
      <c r="HU163">
        <v>1</v>
      </c>
      <c r="HV163">
        <v>0</v>
      </c>
      <c r="HW163" s="2">
        <v>41509</v>
      </c>
      <c r="HX163">
        <v>0</v>
      </c>
      <c r="HZ163">
        <v>10</v>
      </c>
      <c r="IA163">
        <v>1</v>
      </c>
      <c r="IB163">
        <f t="shared" si="69"/>
        <v>1</v>
      </c>
      <c r="IC163">
        <f t="shared" si="70"/>
        <v>1</v>
      </c>
      <c r="IL163">
        <v>0</v>
      </c>
      <c r="IM163">
        <v>0</v>
      </c>
    </row>
    <row r="164" spans="1:247" x14ac:dyDescent="0.35">
      <c r="A164">
        <v>63</v>
      </c>
      <c r="B164">
        <v>1</v>
      </c>
      <c r="C164" s="9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f t="shared" si="52"/>
        <v>1</v>
      </c>
      <c r="M164">
        <v>0</v>
      </c>
      <c r="N164">
        <v>1</v>
      </c>
      <c r="O164">
        <v>0</v>
      </c>
      <c r="P164">
        <v>0</v>
      </c>
      <c r="Q164">
        <f t="shared" si="53"/>
        <v>1</v>
      </c>
      <c r="R164" s="8">
        <v>0</v>
      </c>
      <c r="S164" s="8">
        <v>0</v>
      </c>
      <c r="T164">
        <v>2</v>
      </c>
      <c r="U164">
        <v>0</v>
      </c>
      <c r="V164">
        <v>0</v>
      </c>
      <c r="W164">
        <v>1</v>
      </c>
      <c r="X164" s="8">
        <v>35</v>
      </c>
      <c r="Y164">
        <v>1</v>
      </c>
      <c r="Z164" s="8">
        <v>153</v>
      </c>
      <c r="AA164" s="8">
        <v>80</v>
      </c>
      <c r="AB164" s="8">
        <v>97</v>
      </c>
      <c r="AC164">
        <v>1</v>
      </c>
      <c r="AD164" s="8">
        <v>2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 s="8">
        <v>39.5</v>
      </c>
      <c r="AL164" s="8">
        <v>60</v>
      </c>
      <c r="AM164" s="6">
        <v>8.6</v>
      </c>
      <c r="AN164">
        <v>0</v>
      </c>
      <c r="AO164" s="8">
        <v>54</v>
      </c>
      <c r="AP164">
        <v>2</v>
      </c>
      <c r="AQ164">
        <v>1</v>
      </c>
      <c r="AR164">
        <v>1</v>
      </c>
      <c r="AS164">
        <v>0</v>
      </c>
      <c r="AT164">
        <v>0</v>
      </c>
      <c r="AU164">
        <v>0</v>
      </c>
      <c r="AV164" s="8">
        <v>2</v>
      </c>
      <c r="AW164">
        <v>0</v>
      </c>
      <c r="AX164">
        <v>1</v>
      </c>
      <c r="AY164">
        <v>0</v>
      </c>
      <c r="AZ164" s="8">
        <v>82</v>
      </c>
      <c r="BA164" s="8">
        <v>0</v>
      </c>
      <c r="BB164" t="s">
        <v>223</v>
      </c>
      <c r="BE164" s="2">
        <v>42633</v>
      </c>
      <c r="BF164" s="8"/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7</v>
      </c>
      <c r="BO164">
        <v>2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0</v>
      </c>
      <c r="CN164" s="6">
        <v>0.6</v>
      </c>
      <c r="CO164" s="8">
        <v>30</v>
      </c>
      <c r="CP164" s="8">
        <v>0</v>
      </c>
      <c r="CQ164" s="8">
        <v>70</v>
      </c>
      <c r="CR164" s="8">
        <v>72</v>
      </c>
      <c r="CS164">
        <v>0</v>
      </c>
      <c r="CT164" s="4">
        <v>0.47058823529411764</v>
      </c>
      <c r="CU164" s="8">
        <v>81</v>
      </c>
      <c r="CV164" s="8">
        <v>91</v>
      </c>
      <c r="CW164" s="8">
        <v>0</v>
      </c>
      <c r="CX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f t="shared" si="54"/>
        <v>0</v>
      </c>
      <c r="EO164">
        <f t="shared" si="55"/>
        <v>0</v>
      </c>
      <c r="EP164">
        <f t="shared" si="56"/>
        <v>0</v>
      </c>
      <c r="EQ164">
        <f t="shared" si="57"/>
        <v>0</v>
      </c>
      <c r="ER164">
        <f t="shared" si="58"/>
        <v>0</v>
      </c>
      <c r="ES164">
        <f t="shared" si="59"/>
        <v>0</v>
      </c>
      <c r="ET164">
        <f t="shared" si="60"/>
        <v>0</v>
      </c>
      <c r="EU164">
        <f t="shared" si="61"/>
        <v>0</v>
      </c>
      <c r="EV164">
        <f t="shared" si="62"/>
        <v>0</v>
      </c>
      <c r="EW164">
        <f t="shared" si="63"/>
        <v>0</v>
      </c>
      <c r="EX164">
        <f t="shared" si="64"/>
        <v>0</v>
      </c>
      <c r="EY164" s="8">
        <v>1.901408450704225</v>
      </c>
      <c r="EZ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HA164">
        <v>0</v>
      </c>
      <c r="HB164">
        <v>0</v>
      </c>
      <c r="HD164">
        <v>0</v>
      </c>
      <c r="HE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f t="shared" si="67"/>
        <v>0</v>
      </c>
      <c r="HT164">
        <v>0</v>
      </c>
      <c r="HU164">
        <v>1</v>
      </c>
      <c r="HV164">
        <v>0</v>
      </c>
      <c r="HW164" s="2">
        <v>42643</v>
      </c>
      <c r="HX164">
        <v>0</v>
      </c>
      <c r="HZ164">
        <v>10</v>
      </c>
      <c r="IA164">
        <v>1</v>
      </c>
      <c r="IB164">
        <f t="shared" si="69"/>
        <v>1</v>
      </c>
      <c r="IC164">
        <f t="shared" si="70"/>
        <v>1</v>
      </c>
      <c r="IL164">
        <v>0</v>
      </c>
      <c r="IM164">
        <v>0</v>
      </c>
    </row>
    <row r="165" spans="1:247" x14ac:dyDescent="0.35">
      <c r="A165">
        <v>55</v>
      </c>
      <c r="B165">
        <v>2</v>
      </c>
      <c r="C165" s="9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f t="shared" si="52"/>
        <v>0</v>
      </c>
      <c r="M165">
        <v>0</v>
      </c>
      <c r="N165">
        <v>1</v>
      </c>
      <c r="O165">
        <v>0</v>
      </c>
      <c r="P165">
        <v>0</v>
      </c>
      <c r="Q165">
        <f t="shared" si="53"/>
        <v>1</v>
      </c>
      <c r="R165" s="8">
        <v>0</v>
      </c>
      <c r="S165" s="8">
        <v>0</v>
      </c>
      <c r="T165">
        <v>0</v>
      </c>
      <c r="U165">
        <v>1</v>
      </c>
      <c r="V165">
        <v>0</v>
      </c>
      <c r="W165">
        <v>0</v>
      </c>
      <c r="X165" s="8">
        <v>0</v>
      </c>
      <c r="Y165">
        <v>0</v>
      </c>
      <c r="Z165" s="8">
        <v>135</v>
      </c>
      <c r="AA165" s="8">
        <v>76</v>
      </c>
      <c r="AB165" s="8">
        <v>97</v>
      </c>
      <c r="AC165">
        <v>0</v>
      </c>
      <c r="AD165" s="8">
        <v>1.973509933774835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8">
        <v>38.907441534670447</v>
      </c>
      <c r="AL165" s="8">
        <v>39</v>
      </c>
      <c r="AM165" s="6">
        <v>8.6999999999999993</v>
      </c>
      <c r="AN165">
        <v>0</v>
      </c>
      <c r="AO165" s="8">
        <v>32</v>
      </c>
      <c r="AP165">
        <v>3</v>
      </c>
      <c r="AQ165">
        <v>1</v>
      </c>
      <c r="AR165">
        <v>0</v>
      </c>
      <c r="AS165">
        <v>1</v>
      </c>
      <c r="AT165">
        <v>0</v>
      </c>
      <c r="AU165">
        <v>0</v>
      </c>
      <c r="AV165" s="8">
        <v>1</v>
      </c>
      <c r="AW165">
        <v>1</v>
      </c>
      <c r="AX165">
        <v>0</v>
      </c>
      <c r="AY165">
        <v>0</v>
      </c>
      <c r="AZ165" s="8">
        <v>346</v>
      </c>
      <c r="BA165" s="8">
        <v>346</v>
      </c>
      <c r="BC165" t="s">
        <v>271</v>
      </c>
      <c r="BD165" s="2">
        <v>42485</v>
      </c>
      <c r="BE165" s="2">
        <v>42515</v>
      </c>
      <c r="BF165" s="8">
        <v>30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2</v>
      </c>
      <c r="BO165">
        <v>6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1</v>
      </c>
      <c r="CJ165">
        <v>1</v>
      </c>
      <c r="CK165">
        <v>0</v>
      </c>
      <c r="CL165">
        <v>0</v>
      </c>
      <c r="CM165">
        <v>1</v>
      </c>
      <c r="CN165" s="6">
        <v>0.4</v>
      </c>
      <c r="CO165" s="8">
        <v>100</v>
      </c>
      <c r="CP165" s="8">
        <v>0</v>
      </c>
      <c r="CQ165" s="8">
        <v>0</v>
      </c>
      <c r="CR165" s="8">
        <v>84</v>
      </c>
      <c r="CS165">
        <v>0</v>
      </c>
      <c r="CT165" s="4">
        <v>0.62222222222222223</v>
      </c>
      <c r="CU165" s="8">
        <v>51</v>
      </c>
      <c r="CV165" s="8">
        <v>176</v>
      </c>
      <c r="CW165" s="8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f t="shared" si="54"/>
        <v>0</v>
      </c>
      <c r="EO165">
        <f t="shared" si="55"/>
        <v>0</v>
      </c>
      <c r="EP165">
        <f t="shared" si="56"/>
        <v>0</v>
      </c>
      <c r="EQ165">
        <f t="shared" si="57"/>
        <v>0</v>
      </c>
      <c r="ER165">
        <f t="shared" si="58"/>
        <v>0</v>
      </c>
      <c r="ES165">
        <f t="shared" si="59"/>
        <v>0</v>
      </c>
      <c r="ET165">
        <f t="shared" si="60"/>
        <v>0</v>
      </c>
      <c r="EU165">
        <f t="shared" si="61"/>
        <v>0</v>
      </c>
      <c r="EV165">
        <f t="shared" si="62"/>
        <v>0</v>
      </c>
      <c r="EW165">
        <f t="shared" si="63"/>
        <v>0</v>
      </c>
      <c r="EX165">
        <f t="shared" si="64"/>
        <v>0</v>
      </c>
      <c r="EY165" s="8">
        <v>1.8648648648648649</v>
      </c>
      <c r="EZ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HA165">
        <v>0</v>
      </c>
      <c r="HB165">
        <v>0</v>
      </c>
      <c r="HD165">
        <v>0</v>
      </c>
      <c r="HE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f t="shared" si="67"/>
        <v>0</v>
      </c>
      <c r="HT165">
        <v>0</v>
      </c>
      <c r="HU165">
        <v>1</v>
      </c>
      <c r="HV165">
        <v>0</v>
      </c>
      <c r="HW165" s="2">
        <v>42526</v>
      </c>
      <c r="HX165">
        <v>0</v>
      </c>
      <c r="HZ165">
        <v>11</v>
      </c>
      <c r="IA165">
        <v>1</v>
      </c>
      <c r="IB165">
        <f t="shared" si="69"/>
        <v>1</v>
      </c>
      <c r="IC165">
        <f t="shared" si="70"/>
        <v>1</v>
      </c>
      <c r="IL165">
        <v>0</v>
      </c>
      <c r="IM165">
        <v>0</v>
      </c>
    </row>
    <row r="166" spans="1:247" x14ac:dyDescent="0.35">
      <c r="A166">
        <v>55</v>
      </c>
      <c r="B166">
        <v>2</v>
      </c>
      <c r="C166" s="9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f t="shared" si="52"/>
        <v>0</v>
      </c>
      <c r="M166">
        <v>0</v>
      </c>
      <c r="N166">
        <v>1</v>
      </c>
      <c r="O166">
        <v>0</v>
      </c>
      <c r="P166">
        <v>0</v>
      </c>
      <c r="Q166">
        <f t="shared" si="53"/>
        <v>1</v>
      </c>
      <c r="R166" s="8">
        <v>0</v>
      </c>
      <c r="S166" s="8">
        <v>0</v>
      </c>
      <c r="T166">
        <v>0</v>
      </c>
      <c r="U166">
        <v>1</v>
      </c>
      <c r="V166">
        <v>0</v>
      </c>
      <c r="W166">
        <v>0</v>
      </c>
      <c r="X166" s="8">
        <v>0</v>
      </c>
      <c r="Y166">
        <v>0</v>
      </c>
      <c r="Z166" s="8">
        <v>135</v>
      </c>
      <c r="AA166" s="8">
        <v>76</v>
      </c>
      <c r="AB166" s="8">
        <v>97</v>
      </c>
      <c r="AC166">
        <v>0</v>
      </c>
      <c r="AD166" s="8">
        <v>1.91044776119403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8">
        <v>36</v>
      </c>
      <c r="AL166" s="8">
        <v>39</v>
      </c>
      <c r="AM166" s="6">
        <v>8.6999999999999993</v>
      </c>
      <c r="AN166">
        <v>0</v>
      </c>
      <c r="AO166" s="8">
        <v>32</v>
      </c>
      <c r="AP166">
        <v>3</v>
      </c>
      <c r="AQ166">
        <v>1</v>
      </c>
      <c r="AR166">
        <v>0</v>
      </c>
      <c r="AS166">
        <v>1</v>
      </c>
      <c r="AT166">
        <v>0</v>
      </c>
      <c r="AU166">
        <v>0</v>
      </c>
      <c r="AV166" s="8">
        <v>1</v>
      </c>
      <c r="AW166">
        <v>1</v>
      </c>
      <c r="AX166">
        <v>0</v>
      </c>
      <c r="AY166">
        <v>0</v>
      </c>
      <c r="AZ166" s="8">
        <v>346</v>
      </c>
      <c r="BA166" s="8">
        <v>346</v>
      </c>
      <c r="BC166" t="s">
        <v>271</v>
      </c>
      <c r="BD166" s="2">
        <v>42485</v>
      </c>
      <c r="BE166" s="2">
        <v>42515</v>
      </c>
      <c r="BF166" s="8">
        <v>30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2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 s="6">
        <v>1</v>
      </c>
      <c r="CO166" s="8">
        <v>100</v>
      </c>
      <c r="CP166" s="8">
        <v>0</v>
      </c>
      <c r="CQ166" s="8">
        <v>0</v>
      </c>
      <c r="CR166" s="8">
        <v>176</v>
      </c>
      <c r="CS166">
        <v>0</v>
      </c>
      <c r="CT166" s="4">
        <v>1.3037037037037038</v>
      </c>
      <c r="CU166" s="8">
        <v>-41</v>
      </c>
      <c r="CV166" s="8">
        <v>84</v>
      </c>
      <c r="CW166" s="8">
        <v>0</v>
      </c>
      <c r="CX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f t="shared" si="54"/>
        <v>0</v>
      </c>
      <c r="EO166">
        <f t="shared" si="55"/>
        <v>0</v>
      </c>
      <c r="EP166">
        <f t="shared" si="56"/>
        <v>0</v>
      </c>
      <c r="EQ166">
        <f t="shared" si="57"/>
        <v>0</v>
      </c>
      <c r="ER166">
        <f t="shared" si="58"/>
        <v>0</v>
      </c>
      <c r="ES166">
        <f t="shared" si="59"/>
        <v>0</v>
      </c>
      <c r="ET166">
        <f t="shared" si="60"/>
        <v>0</v>
      </c>
      <c r="EU166">
        <f t="shared" si="61"/>
        <v>0</v>
      </c>
      <c r="EV166">
        <f t="shared" si="62"/>
        <v>0</v>
      </c>
      <c r="EW166">
        <f t="shared" si="63"/>
        <v>0</v>
      </c>
      <c r="EX166">
        <f t="shared" si="64"/>
        <v>0</v>
      </c>
      <c r="EY166" s="8">
        <v>1.8</v>
      </c>
      <c r="EZ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HA166">
        <v>0</v>
      </c>
      <c r="HB166">
        <v>0</v>
      </c>
      <c r="HD166">
        <v>0</v>
      </c>
      <c r="HE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f t="shared" si="67"/>
        <v>0</v>
      </c>
      <c r="HT166">
        <v>0</v>
      </c>
      <c r="HU166">
        <v>1</v>
      </c>
      <c r="HV166">
        <v>0</v>
      </c>
      <c r="HW166" s="2">
        <v>42526</v>
      </c>
      <c r="HX166">
        <v>0</v>
      </c>
      <c r="HZ166">
        <v>11</v>
      </c>
      <c r="IA166">
        <v>1</v>
      </c>
      <c r="IB166">
        <f t="shared" si="69"/>
        <v>1</v>
      </c>
      <c r="IC166">
        <f t="shared" si="70"/>
        <v>1</v>
      </c>
      <c r="IL166">
        <v>0</v>
      </c>
      <c r="IM166">
        <v>0</v>
      </c>
    </row>
    <row r="167" spans="1:247" x14ac:dyDescent="0.35">
      <c r="A167">
        <v>73</v>
      </c>
      <c r="B167">
        <v>1</v>
      </c>
      <c r="C167" s="9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f t="shared" si="52"/>
        <v>0</v>
      </c>
      <c r="M167">
        <v>0</v>
      </c>
      <c r="N167">
        <v>1</v>
      </c>
      <c r="O167">
        <v>0</v>
      </c>
      <c r="P167">
        <v>0</v>
      </c>
      <c r="Q167">
        <f t="shared" si="53"/>
        <v>1</v>
      </c>
      <c r="R167" s="8">
        <v>0</v>
      </c>
      <c r="S167" s="8">
        <v>0</v>
      </c>
      <c r="T167">
        <v>0</v>
      </c>
      <c r="U167">
        <v>1</v>
      </c>
      <c r="V167">
        <v>0</v>
      </c>
      <c r="W167">
        <v>0</v>
      </c>
      <c r="X167" s="8">
        <v>0</v>
      </c>
      <c r="Y167">
        <v>1</v>
      </c>
      <c r="Z167" s="8">
        <v>156</v>
      </c>
      <c r="AA167" s="8">
        <v>76</v>
      </c>
      <c r="AB167" s="8">
        <v>100</v>
      </c>
      <c r="AC167">
        <v>0</v>
      </c>
      <c r="AD167" s="8">
        <v>1.984126984126984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8">
        <v>74</v>
      </c>
      <c r="AL167" s="8">
        <v>44</v>
      </c>
      <c r="AM167" s="6">
        <v>5.6</v>
      </c>
      <c r="AN167">
        <v>1</v>
      </c>
      <c r="AO167" s="8">
        <v>30</v>
      </c>
      <c r="AP167">
        <v>3</v>
      </c>
      <c r="AQ167">
        <v>1</v>
      </c>
      <c r="AR167">
        <v>0</v>
      </c>
      <c r="AS167">
        <v>1</v>
      </c>
      <c r="AT167">
        <v>0</v>
      </c>
      <c r="AU167">
        <v>0</v>
      </c>
      <c r="AV167" s="8">
        <v>3</v>
      </c>
      <c r="AW167">
        <v>0</v>
      </c>
      <c r="AX167">
        <v>0</v>
      </c>
      <c r="AY167">
        <v>1</v>
      </c>
      <c r="AZ167" s="8">
        <v>105</v>
      </c>
      <c r="BA167" s="8">
        <v>18</v>
      </c>
      <c r="BB167" t="s">
        <v>220</v>
      </c>
      <c r="BD167" s="2">
        <v>42633</v>
      </c>
      <c r="BE167" s="2">
        <v>42664</v>
      </c>
      <c r="BF167" s="8">
        <v>31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</v>
      </c>
      <c r="BO167">
        <v>2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 s="6">
        <v>0.1</v>
      </c>
      <c r="CO167" s="8">
        <v>0</v>
      </c>
      <c r="CP167" s="8">
        <v>0</v>
      </c>
      <c r="CQ167" s="8">
        <v>100</v>
      </c>
      <c r="CR167" s="8">
        <v>154</v>
      </c>
      <c r="CS167">
        <v>0</v>
      </c>
      <c r="CT167" s="4">
        <v>0.98717948717948723</v>
      </c>
      <c r="CU167" s="8">
        <v>2</v>
      </c>
      <c r="CV167" s="8">
        <v>144.9131749669954</v>
      </c>
      <c r="CW167" s="8">
        <v>0</v>
      </c>
      <c r="CX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f t="shared" si="54"/>
        <v>0</v>
      </c>
      <c r="EO167">
        <f t="shared" si="55"/>
        <v>0</v>
      </c>
      <c r="EP167">
        <f t="shared" si="56"/>
        <v>0</v>
      </c>
      <c r="EQ167">
        <f t="shared" si="57"/>
        <v>0</v>
      </c>
      <c r="ER167">
        <f t="shared" si="58"/>
        <v>0</v>
      </c>
      <c r="ES167">
        <f t="shared" si="59"/>
        <v>0</v>
      </c>
      <c r="ET167">
        <f t="shared" si="60"/>
        <v>0</v>
      </c>
      <c r="EU167">
        <f t="shared" si="61"/>
        <v>0</v>
      </c>
      <c r="EV167">
        <f t="shared" si="62"/>
        <v>0</v>
      </c>
      <c r="EW167">
        <f t="shared" si="63"/>
        <v>0</v>
      </c>
      <c r="EX167">
        <f t="shared" si="64"/>
        <v>0</v>
      </c>
      <c r="EY167" s="8">
        <v>1.8888888888888891</v>
      </c>
      <c r="EZ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HA167">
        <v>0</v>
      </c>
      <c r="HB167">
        <v>0</v>
      </c>
      <c r="HD167">
        <v>0</v>
      </c>
      <c r="HE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f t="shared" si="67"/>
        <v>0</v>
      </c>
      <c r="HT167">
        <v>0</v>
      </c>
      <c r="HU167">
        <v>1</v>
      </c>
      <c r="HV167">
        <v>0</v>
      </c>
      <c r="HW167" s="2">
        <v>42676</v>
      </c>
      <c r="HX167">
        <v>0</v>
      </c>
      <c r="HZ167">
        <v>12</v>
      </c>
      <c r="IA167">
        <v>1</v>
      </c>
      <c r="IB167">
        <f t="shared" si="69"/>
        <v>1</v>
      </c>
      <c r="IC167">
        <f t="shared" si="70"/>
        <v>1</v>
      </c>
      <c r="IL167">
        <v>0</v>
      </c>
      <c r="IM167">
        <v>0</v>
      </c>
    </row>
    <row r="168" spans="1:247" x14ac:dyDescent="0.35">
      <c r="A168">
        <v>59</v>
      </c>
      <c r="B168">
        <v>2</v>
      </c>
      <c r="C168" s="9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f t="shared" si="52"/>
        <v>1</v>
      </c>
      <c r="M168">
        <v>0</v>
      </c>
      <c r="N168">
        <v>1</v>
      </c>
      <c r="O168">
        <v>0</v>
      </c>
      <c r="P168">
        <v>0</v>
      </c>
      <c r="Q168">
        <f t="shared" si="53"/>
        <v>1</v>
      </c>
      <c r="R168" s="8">
        <v>0</v>
      </c>
      <c r="S168" s="8">
        <v>0</v>
      </c>
      <c r="T168">
        <v>0</v>
      </c>
      <c r="U168">
        <v>1</v>
      </c>
      <c r="V168">
        <v>0</v>
      </c>
      <c r="W168">
        <v>0</v>
      </c>
      <c r="X168" s="8">
        <v>0</v>
      </c>
      <c r="Y168">
        <v>0</v>
      </c>
      <c r="Z168" s="8">
        <v>138.1220246179806</v>
      </c>
      <c r="AA168" s="8">
        <v>65.063627035569368</v>
      </c>
      <c r="AB168" s="8">
        <v>97.128834355828218</v>
      </c>
      <c r="AC168">
        <v>0</v>
      </c>
      <c r="AD168" s="8">
        <v>1.9398496240601499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8">
        <v>39</v>
      </c>
      <c r="AL168" s="8">
        <v>100</v>
      </c>
      <c r="AM168" s="6">
        <v>7.3</v>
      </c>
      <c r="AN168">
        <v>0</v>
      </c>
      <c r="AO168" s="8">
        <v>71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 s="8">
        <v>3</v>
      </c>
      <c r="AW168">
        <v>0</v>
      </c>
      <c r="AX168">
        <v>0</v>
      </c>
      <c r="AY168">
        <v>1</v>
      </c>
      <c r="AZ168" s="8">
        <v>129</v>
      </c>
      <c r="BA168" s="8">
        <v>77</v>
      </c>
      <c r="BB168" t="s">
        <v>221</v>
      </c>
      <c r="BE168" s="2">
        <v>41758</v>
      </c>
      <c r="BF168" s="8"/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5</v>
      </c>
      <c r="BO168">
        <v>6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1</v>
      </c>
      <c r="CN168" s="6">
        <v>0.7</v>
      </c>
      <c r="CO168" s="8">
        <v>0</v>
      </c>
      <c r="CP168" s="8">
        <v>0</v>
      </c>
      <c r="CQ168" s="8">
        <v>100</v>
      </c>
      <c r="CR168" s="8">
        <v>94</v>
      </c>
      <c r="CS168">
        <v>0</v>
      </c>
      <c r="CT168" s="4">
        <v>0.68055764647228578</v>
      </c>
      <c r="CU168" s="8">
        <v>44.1220246179806</v>
      </c>
      <c r="CV168" s="8">
        <v>89.999999999999986</v>
      </c>
      <c r="CW168" s="8">
        <v>0</v>
      </c>
      <c r="CX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f t="shared" si="54"/>
        <v>0</v>
      </c>
      <c r="EO168">
        <f t="shared" si="55"/>
        <v>0</v>
      </c>
      <c r="EP168">
        <f t="shared" si="56"/>
        <v>0</v>
      </c>
      <c r="EQ168">
        <f t="shared" si="57"/>
        <v>0</v>
      </c>
      <c r="ER168">
        <f t="shared" si="58"/>
        <v>0</v>
      </c>
      <c r="ES168">
        <f t="shared" si="59"/>
        <v>0</v>
      </c>
      <c r="ET168">
        <f t="shared" si="60"/>
        <v>0</v>
      </c>
      <c r="EU168">
        <f t="shared" si="61"/>
        <v>0</v>
      </c>
      <c r="EV168">
        <f t="shared" si="62"/>
        <v>0</v>
      </c>
      <c r="EW168">
        <f t="shared" si="63"/>
        <v>0</v>
      </c>
      <c r="EX168">
        <f t="shared" si="64"/>
        <v>0</v>
      </c>
      <c r="EY168" s="8">
        <v>1.8918918918918921</v>
      </c>
      <c r="EZ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HA168">
        <v>0</v>
      </c>
      <c r="HB168">
        <v>0</v>
      </c>
      <c r="HD168">
        <v>0</v>
      </c>
      <c r="HE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f t="shared" si="67"/>
        <v>0</v>
      </c>
      <c r="HT168">
        <v>0</v>
      </c>
      <c r="HU168">
        <v>1</v>
      </c>
      <c r="HV168">
        <v>0</v>
      </c>
      <c r="HW168" s="2">
        <v>41770</v>
      </c>
      <c r="HX168">
        <v>0</v>
      </c>
      <c r="HZ168">
        <v>12</v>
      </c>
      <c r="IA168">
        <v>1</v>
      </c>
      <c r="IB168">
        <f t="shared" si="69"/>
        <v>1</v>
      </c>
      <c r="IC168">
        <f t="shared" si="70"/>
        <v>1</v>
      </c>
      <c r="IL168">
        <v>0</v>
      </c>
      <c r="IM168">
        <v>0</v>
      </c>
    </row>
    <row r="169" spans="1:247" x14ac:dyDescent="0.35">
      <c r="A169">
        <v>57</v>
      </c>
      <c r="B169">
        <v>1</v>
      </c>
      <c r="C169" s="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52"/>
        <v>0</v>
      </c>
      <c r="M169">
        <v>0</v>
      </c>
      <c r="N169">
        <v>1</v>
      </c>
      <c r="O169">
        <v>0</v>
      </c>
      <c r="P169">
        <v>0</v>
      </c>
      <c r="Q169">
        <f t="shared" si="53"/>
        <v>1</v>
      </c>
      <c r="R169" s="8">
        <v>0</v>
      </c>
      <c r="S169" s="8">
        <v>0</v>
      </c>
      <c r="T169">
        <v>0</v>
      </c>
      <c r="U169">
        <v>1</v>
      </c>
      <c r="V169">
        <v>0</v>
      </c>
      <c r="W169">
        <v>0</v>
      </c>
      <c r="X169" s="8">
        <v>0</v>
      </c>
      <c r="Y169">
        <v>0</v>
      </c>
      <c r="Z169" s="8">
        <v>139.5</v>
      </c>
      <c r="AA169" s="8">
        <v>65.5</v>
      </c>
      <c r="AB169" s="8">
        <v>96.963076923076926</v>
      </c>
      <c r="AC169">
        <v>1</v>
      </c>
      <c r="AD169" s="8">
        <v>1.985611510791367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8">
        <v>39.5</v>
      </c>
      <c r="AL169" s="8">
        <v>66.5</v>
      </c>
      <c r="AM169" s="6">
        <v>7.5131500589359783</v>
      </c>
      <c r="AN169">
        <v>0</v>
      </c>
      <c r="AO169" s="8">
        <v>54.5</v>
      </c>
      <c r="AQ169">
        <v>1</v>
      </c>
      <c r="AR169">
        <v>0</v>
      </c>
      <c r="AS169">
        <v>0</v>
      </c>
      <c r="AT169">
        <v>0</v>
      </c>
      <c r="AU169">
        <v>0</v>
      </c>
      <c r="AV169" s="8">
        <v>3</v>
      </c>
      <c r="AW169">
        <v>0</v>
      </c>
      <c r="AX169">
        <v>0</v>
      </c>
      <c r="AY169">
        <v>1</v>
      </c>
      <c r="AZ169" s="8">
        <v>192</v>
      </c>
      <c r="BA169" s="8">
        <v>125</v>
      </c>
      <c r="BB169" t="s">
        <v>222</v>
      </c>
      <c r="BD169" s="2">
        <v>41541</v>
      </c>
      <c r="BE169" s="2">
        <v>41565</v>
      </c>
      <c r="BF169" s="8">
        <v>24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7</v>
      </c>
      <c r="BO169">
        <v>2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 s="6">
        <v>8.5</v>
      </c>
      <c r="CO169" s="8">
        <v>80</v>
      </c>
      <c r="CP169" s="8">
        <v>0</v>
      </c>
      <c r="CQ169" s="8">
        <v>20</v>
      </c>
      <c r="CR169" s="8">
        <v>75.5</v>
      </c>
      <c r="CS169">
        <v>0</v>
      </c>
      <c r="CT169" s="4">
        <v>0.54121863799283154</v>
      </c>
      <c r="CU169" s="8">
        <v>64</v>
      </c>
      <c r="CV169" s="8">
        <v>77.5</v>
      </c>
      <c r="CW169" s="8">
        <v>0</v>
      </c>
      <c r="CX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f t="shared" si="54"/>
        <v>0</v>
      </c>
      <c r="EO169">
        <f t="shared" si="55"/>
        <v>0</v>
      </c>
      <c r="EP169">
        <f t="shared" si="56"/>
        <v>0</v>
      </c>
      <c r="EQ169">
        <f t="shared" si="57"/>
        <v>0</v>
      </c>
      <c r="ER169">
        <f t="shared" si="58"/>
        <v>0</v>
      </c>
      <c r="ES169">
        <f t="shared" si="59"/>
        <v>0</v>
      </c>
      <c r="ET169">
        <f t="shared" si="60"/>
        <v>0</v>
      </c>
      <c r="EU169">
        <f t="shared" si="61"/>
        <v>0</v>
      </c>
      <c r="EV169">
        <f t="shared" si="62"/>
        <v>0</v>
      </c>
      <c r="EW169">
        <f t="shared" si="63"/>
        <v>0</v>
      </c>
      <c r="EX169">
        <f t="shared" si="64"/>
        <v>0</v>
      </c>
      <c r="EY169" s="8">
        <v>1.794117647058824</v>
      </c>
      <c r="EZ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HA169">
        <v>0</v>
      </c>
      <c r="HB169">
        <v>0</v>
      </c>
      <c r="HD169">
        <v>0</v>
      </c>
      <c r="HE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f t="shared" si="67"/>
        <v>0</v>
      </c>
      <c r="HT169">
        <v>0</v>
      </c>
      <c r="HU169">
        <v>1</v>
      </c>
      <c r="HV169">
        <v>0</v>
      </c>
      <c r="HW169" s="2">
        <v>41578</v>
      </c>
      <c r="HX169">
        <v>0</v>
      </c>
      <c r="HZ169">
        <v>13</v>
      </c>
      <c r="IA169">
        <v>1</v>
      </c>
      <c r="IB169">
        <f t="shared" si="69"/>
        <v>1</v>
      </c>
      <c r="IC169">
        <f t="shared" si="70"/>
        <v>1</v>
      </c>
      <c r="IL169">
        <v>0</v>
      </c>
      <c r="IM169">
        <v>0</v>
      </c>
    </row>
    <row r="170" spans="1:247" x14ac:dyDescent="0.35">
      <c r="A170">
        <v>52</v>
      </c>
      <c r="B170">
        <v>1</v>
      </c>
      <c r="C170" s="9">
        <v>2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f t="shared" si="52"/>
        <v>1</v>
      </c>
      <c r="M170">
        <v>2</v>
      </c>
      <c r="N170">
        <v>0</v>
      </c>
      <c r="O170">
        <v>0</v>
      </c>
      <c r="P170">
        <v>1</v>
      </c>
      <c r="Q170">
        <f t="shared" si="53"/>
        <v>0</v>
      </c>
      <c r="R170" s="8">
        <v>9</v>
      </c>
      <c r="S170" s="8">
        <v>6.8095071810956823E-2</v>
      </c>
      <c r="T170">
        <v>0</v>
      </c>
      <c r="U170">
        <v>1</v>
      </c>
      <c r="V170">
        <v>0</v>
      </c>
      <c r="W170">
        <v>0</v>
      </c>
      <c r="X170" s="8">
        <v>0</v>
      </c>
      <c r="Y170">
        <v>0</v>
      </c>
      <c r="Z170" s="8">
        <v>135.0819867149348</v>
      </c>
      <c r="AA170" s="8">
        <v>73.5</v>
      </c>
      <c r="AB170" s="8">
        <v>97.074650077760495</v>
      </c>
      <c r="AC170">
        <v>0</v>
      </c>
      <c r="AD170" s="8">
        <v>1.931034482758621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8">
        <v>37</v>
      </c>
      <c r="AL170" s="8">
        <v>90</v>
      </c>
      <c r="AM170" s="6">
        <v>10.3</v>
      </c>
      <c r="AN170">
        <v>0</v>
      </c>
      <c r="AO170" s="8">
        <v>126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 s="8">
        <v>3</v>
      </c>
      <c r="AW170">
        <v>0</v>
      </c>
      <c r="AX170">
        <v>0</v>
      </c>
      <c r="AY170">
        <v>1</v>
      </c>
      <c r="AZ170" s="8">
        <v>115</v>
      </c>
      <c r="BA170" s="8">
        <v>109</v>
      </c>
      <c r="BD170" s="2">
        <v>41937</v>
      </c>
      <c r="BE170" s="2">
        <v>41970</v>
      </c>
      <c r="BF170" s="8">
        <v>33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7</v>
      </c>
      <c r="BO170">
        <v>2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0</v>
      </c>
      <c r="CN170" s="6">
        <v>0.1</v>
      </c>
      <c r="CO170" s="8">
        <v>0</v>
      </c>
      <c r="CP170" s="8">
        <v>0</v>
      </c>
      <c r="CQ170" s="8">
        <v>100</v>
      </c>
      <c r="CR170" s="8">
        <v>102</v>
      </c>
      <c r="CS170">
        <v>0</v>
      </c>
      <c r="CT170" s="4">
        <v>0.75509697836508627</v>
      </c>
      <c r="CU170" s="8">
        <v>33.0819867149348</v>
      </c>
      <c r="CV170" s="8">
        <v>110</v>
      </c>
      <c r="CW170" s="8">
        <v>0</v>
      </c>
      <c r="CX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f t="shared" si="54"/>
        <v>0</v>
      </c>
      <c r="EO170">
        <f t="shared" si="55"/>
        <v>0</v>
      </c>
      <c r="EP170">
        <f t="shared" si="56"/>
        <v>0</v>
      </c>
      <c r="EQ170">
        <f t="shared" si="57"/>
        <v>0</v>
      </c>
      <c r="ER170">
        <f t="shared" si="58"/>
        <v>0</v>
      </c>
      <c r="ES170">
        <f t="shared" si="59"/>
        <v>0</v>
      </c>
      <c r="ET170">
        <f t="shared" si="60"/>
        <v>0</v>
      </c>
      <c r="EU170">
        <f t="shared" si="61"/>
        <v>0</v>
      </c>
      <c r="EV170">
        <f t="shared" si="62"/>
        <v>0</v>
      </c>
      <c r="EW170">
        <f t="shared" si="63"/>
        <v>0</v>
      </c>
      <c r="EX170">
        <f t="shared" si="64"/>
        <v>0</v>
      </c>
      <c r="EY170" s="8">
        <v>1.96</v>
      </c>
      <c r="EZ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HA170">
        <v>0</v>
      </c>
      <c r="HB170">
        <v>0</v>
      </c>
      <c r="HD170">
        <v>0</v>
      </c>
      <c r="HE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f t="shared" si="67"/>
        <v>0</v>
      </c>
      <c r="HT170">
        <v>0</v>
      </c>
      <c r="HU170">
        <v>1</v>
      </c>
      <c r="HV170">
        <v>0</v>
      </c>
      <c r="HW170" s="2">
        <v>41983</v>
      </c>
      <c r="HX170">
        <v>0</v>
      </c>
      <c r="HZ170">
        <v>13</v>
      </c>
      <c r="IA170">
        <v>1</v>
      </c>
      <c r="IB170">
        <f t="shared" si="69"/>
        <v>1</v>
      </c>
      <c r="IC170">
        <f t="shared" si="70"/>
        <v>1</v>
      </c>
      <c r="IL170">
        <v>0</v>
      </c>
      <c r="IM170">
        <v>0</v>
      </c>
    </row>
    <row r="171" spans="1:247" x14ac:dyDescent="0.35">
      <c r="A171">
        <v>44</v>
      </c>
      <c r="B171">
        <v>2</v>
      </c>
      <c r="C171" s="9">
        <v>2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f t="shared" si="52"/>
        <v>1</v>
      </c>
      <c r="M171">
        <v>1</v>
      </c>
      <c r="N171">
        <v>0</v>
      </c>
      <c r="O171">
        <v>1</v>
      </c>
      <c r="P171">
        <v>0</v>
      </c>
      <c r="Q171">
        <f t="shared" si="53"/>
        <v>1</v>
      </c>
      <c r="R171" s="8">
        <v>0</v>
      </c>
      <c r="S171" s="8">
        <v>8.1156042557871982E-2</v>
      </c>
      <c r="T171">
        <v>0</v>
      </c>
      <c r="U171">
        <v>1</v>
      </c>
      <c r="V171">
        <v>0</v>
      </c>
      <c r="W171">
        <v>0</v>
      </c>
      <c r="X171" s="8">
        <v>0</v>
      </c>
      <c r="Y171">
        <v>0</v>
      </c>
      <c r="Z171" s="8">
        <v>140.5</v>
      </c>
      <c r="AA171" s="8">
        <v>69.945033905484905</v>
      </c>
      <c r="AB171" s="8">
        <v>96.841176470588238</v>
      </c>
      <c r="AC171">
        <v>0</v>
      </c>
      <c r="AD171" s="8">
        <v>1.81021897810219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8">
        <v>42</v>
      </c>
      <c r="AL171" s="8">
        <v>65</v>
      </c>
      <c r="AM171" s="6">
        <v>7.7</v>
      </c>
      <c r="AN171">
        <v>0</v>
      </c>
      <c r="AO171" s="8">
        <v>79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 s="8">
        <v>3</v>
      </c>
      <c r="AW171">
        <v>0</v>
      </c>
      <c r="AX171">
        <v>0</v>
      </c>
      <c r="AY171">
        <v>1</v>
      </c>
      <c r="AZ171" s="8">
        <v>189</v>
      </c>
      <c r="BA171" s="8">
        <v>141</v>
      </c>
      <c r="BB171" t="s">
        <v>233</v>
      </c>
      <c r="BD171" s="2">
        <v>41726</v>
      </c>
      <c r="BE171" s="2">
        <v>41761</v>
      </c>
      <c r="BF171" s="8">
        <v>35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5</v>
      </c>
      <c r="BO171">
        <v>2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0</v>
      </c>
      <c r="CN171" s="6">
        <v>0.8</v>
      </c>
      <c r="CO171" s="8">
        <v>0</v>
      </c>
      <c r="CP171" s="8">
        <v>0</v>
      </c>
      <c r="CQ171" s="8">
        <v>100</v>
      </c>
      <c r="CR171" s="8">
        <v>86</v>
      </c>
      <c r="CS171">
        <v>0</v>
      </c>
      <c r="CT171" s="4">
        <v>0.61209964412811391</v>
      </c>
      <c r="CU171" s="8">
        <v>54.5</v>
      </c>
      <c r="CV171" s="8">
        <v>79.5</v>
      </c>
      <c r="CW171" s="8">
        <v>0</v>
      </c>
      <c r="CX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f t="shared" si="54"/>
        <v>0</v>
      </c>
      <c r="EO171">
        <f t="shared" si="55"/>
        <v>0</v>
      </c>
      <c r="EP171">
        <f t="shared" si="56"/>
        <v>0</v>
      </c>
      <c r="EQ171">
        <f t="shared" si="57"/>
        <v>0</v>
      </c>
      <c r="ER171">
        <f t="shared" si="58"/>
        <v>0</v>
      </c>
      <c r="ES171">
        <f t="shared" si="59"/>
        <v>0</v>
      </c>
      <c r="ET171">
        <f t="shared" si="60"/>
        <v>0</v>
      </c>
      <c r="EU171">
        <f t="shared" si="61"/>
        <v>0</v>
      </c>
      <c r="EV171">
        <f t="shared" si="62"/>
        <v>0</v>
      </c>
      <c r="EW171">
        <f t="shared" si="63"/>
        <v>0</v>
      </c>
      <c r="EX171">
        <f t="shared" si="64"/>
        <v>0</v>
      </c>
      <c r="EY171" s="8">
        <v>1.845070422535211</v>
      </c>
      <c r="EZ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0</v>
      </c>
      <c r="HA171">
        <v>0</v>
      </c>
      <c r="HB171">
        <v>0</v>
      </c>
      <c r="HD171">
        <v>0</v>
      </c>
      <c r="HE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f t="shared" si="67"/>
        <v>0</v>
      </c>
      <c r="HT171">
        <v>0</v>
      </c>
      <c r="HU171">
        <v>1</v>
      </c>
      <c r="HV171">
        <v>0</v>
      </c>
      <c r="HW171" s="2">
        <v>41774</v>
      </c>
      <c r="HX171">
        <v>0</v>
      </c>
      <c r="HZ171">
        <v>13</v>
      </c>
      <c r="IA171">
        <v>1</v>
      </c>
      <c r="IB171">
        <f t="shared" si="69"/>
        <v>1</v>
      </c>
      <c r="IC171">
        <f t="shared" si="70"/>
        <v>1</v>
      </c>
      <c r="IL171">
        <v>0</v>
      </c>
      <c r="IM171">
        <v>0</v>
      </c>
    </row>
    <row r="172" spans="1:247" x14ac:dyDescent="0.35">
      <c r="A172">
        <v>74</v>
      </c>
      <c r="B172">
        <v>1</v>
      </c>
      <c r="C172" s="9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52"/>
        <v>0</v>
      </c>
      <c r="M172">
        <v>0</v>
      </c>
      <c r="N172">
        <v>1</v>
      </c>
      <c r="O172">
        <v>0</v>
      </c>
      <c r="P172">
        <v>0</v>
      </c>
      <c r="Q172">
        <f t="shared" si="53"/>
        <v>1</v>
      </c>
      <c r="R172" s="8">
        <v>0</v>
      </c>
      <c r="S172" s="8">
        <v>0</v>
      </c>
      <c r="T172">
        <v>0</v>
      </c>
      <c r="U172">
        <v>1</v>
      </c>
      <c r="V172">
        <v>0</v>
      </c>
      <c r="W172">
        <v>0</v>
      </c>
      <c r="X172" s="8">
        <v>0</v>
      </c>
      <c r="Y172">
        <v>1</v>
      </c>
      <c r="Z172" s="8">
        <v>140</v>
      </c>
      <c r="AA172" s="8">
        <v>60</v>
      </c>
      <c r="AB172" s="8">
        <v>97.059269015475792</v>
      </c>
      <c r="AC172">
        <v>0</v>
      </c>
      <c r="AD172" s="8">
        <v>1.8648648648648649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8">
        <v>37</v>
      </c>
      <c r="AL172" s="8">
        <v>60</v>
      </c>
      <c r="AM172" s="6">
        <v>7.8</v>
      </c>
      <c r="AN172">
        <v>0</v>
      </c>
      <c r="AO172" s="8">
        <v>90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 s="8">
        <v>3</v>
      </c>
      <c r="AW172">
        <v>0</v>
      </c>
      <c r="AX172">
        <v>0</v>
      </c>
      <c r="AY172">
        <v>1</v>
      </c>
      <c r="AZ172" s="8">
        <v>408</v>
      </c>
      <c r="BA172" s="8">
        <v>368.86217230245109</v>
      </c>
      <c r="BD172" s="2">
        <v>42556</v>
      </c>
      <c r="BE172" s="2">
        <v>42581</v>
      </c>
      <c r="BF172" s="8">
        <v>25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5</v>
      </c>
      <c r="BO172">
        <v>2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 s="6">
        <v>0.1</v>
      </c>
      <c r="CO172" s="8">
        <v>0</v>
      </c>
      <c r="CP172" s="8">
        <v>0</v>
      </c>
      <c r="CQ172" s="8">
        <v>100</v>
      </c>
      <c r="CR172" s="8">
        <v>67.5</v>
      </c>
      <c r="CS172">
        <v>0</v>
      </c>
      <c r="CT172" s="4">
        <v>0.48214285714285715</v>
      </c>
      <c r="CU172" s="8">
        <v>72.5</v>
      </c>
      <c r="CV172" s="8">
        <v>70.5</v>
      </c>
      <c r="CW172" s="8">
        <v>0</v>
      </c>
      <c r="CX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f t="shared" si="54"/>
        <v>0</v>
      </c>
      <c r="EO172">
        <f t="shared" si="55"/>
        <v>0</v>
      </c>
      <c r="EP172">
        <f t="shared" si="56"/>
        <v>0</v>
      </c>
      <c r="EQ172">
        <f t="shared" si="57"/>
        <v>0</v>
      </c>
      <c r="ER172">
        <f t="shared" si="58"/>
        <v>0</v>
      </c>
      <c r="ES172">
        <f t="shared" si="59"/>
        <v>0</v>
      </c>
      <c r="ET172">
        <f t="shared" si="60"/>
        <v>0</v>
      </c>
      <c r="EU172">
        <f t="shared" si="61"/>
        <v>0</v>
      </c>
      <c r="EV172">
        <f t="shared" si="62"/>
        <v>0</v>
      </c>
      <c r="EW172">
        <f t="shared" si="63"/>
        <v>0</v>
      </c>
      <c r="EX172">
        <f t="shared" si="64"/>
        <v>0</v>
      </c>
      <c r="EY172" s="8">
        <v>1.8611111111111109</v>
      </c>
      <c r="EZ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HA172">
        <v>0</v>
      </c>
      <c r="HB172">
        <v>0</v>
      </c>
      <c r="HD172">
        <v>0</v>
      </c>
      <c r="HE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f t="shared" si="67"/>
        <v>0</v>
      </c>
      <c r="HT172">
        <v>0</v>
      </c>
      <c r="HU172">
        <v>1</v>
      </c>
      <c r="HV172">
        <v>0</v>
      </c>
      <c r="HW172" s="2">
        <v>42595</v>
      </c>
      <c r="HX172">
        <v>0</v>
      </c>
      <c r="HZ172">
        <v>14</v>
      </c>
      <c r="IA172">
        <v>1</v>
      </c>
      <c r="IB172">
        <f t="shared" si="69"/>
        <v>1</v>
      </c>
      <c r="IC172">
        <f t="shared" si="70"/>
        <v>1</v>
      </c>
      <c r="IL172">
        <v>0</v>
      </c>
      <c r="IM172">
        <v>0</v>
      </c>
    </row>
    <row r="173" spans="1:247" x14ac:dyDescent="0.35">
      <c r="A173">
        <v>61</v>
      </c>
      <c r="B173">
        <v>2</v>
      </c>
      <c r="C173" s="9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52"/>
        <v>0</v>
      </c>
      <c r="M173">
        <v>2</v>
      </c>
      <c r="N173">
        <v>0</v>
      </c>
      <c r="O173">
        <v>0</v>
      </c>
      <c r="P173">
        <v>1</v>
      </c>
      <c r="Q173">
        <f t="shared" si="53"/>
        <v>0</v>
      </c>
      <c r="R173" s="8">
        <v>8</v>
      </c>
      <c r="S173" s="8">
        <v>3.182874884932832E-2</v>
      </c>
      <c r="T173">
        <v>0</v>
      </c>
      <c r="U173">
        <v>1</v>
      </c>
      <c r="V173">
        <v>0</v>
      </c>
      <c r="W173">
        <v>0</v>
      </c>
      <c r="X173" s="8">
        <v>0</v>
      </c>
      <c r="Y173">
        <v>1</v>
      </c>
      <c r="Z173" s="8">
        <v>147</v>
      </c>
      <c r="AA173" s="8">
        <v>76</v>
      </c>
      <c r="AB173" s="8">
        <v>97</v>
      </c>
      <c r="AC173">
        <v>1</v>
      </c>
      <c r="AD173" s="8">
        <v>2.132352941176471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8">
        <v>44.5</v>
      </c>
      <c r="AL173" s="8">
        <v>67</v>
      </c>
      <c r="AM173" s="6">
        <v>8.3000000000000007</v>
      </c>
      <c r="AN173">
        <v>0</v>
      </c>
      <c r="AO173" s="8">
        <v>78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 s="8">
        <v>1</v>
      </c>
      <c r="AW173">
        <v>1</v>
      </c>
      <c r="AX173">
        <v>0</v>
      </c>
      <c r="AY173">
        <v>0</v>
      </c>
      <c r="AZ173" s="8">
        <v>619</v>
      </c>
      <c r="BA173" s="8">
        <v>619</v>
      </c>
      <c r="BB173" t="s">
        <v>281</v>
      </c>
      <c r="BE173" s="2">
        <v>42783</v>
      </c>
      <c r="BF173" s="8"/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7</v>
      </c>
      <c r="BO173">
        <v>6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1</v>
      </c>
      <c r="CN173" s="6">
        <v>0.04</v>
      </c>
      <c r="CO173" s="8">
        <v>100</v>
      </c>
      <c r="CP173" s="8">
        <v>0</v>
      </c>
      <c r="CQ173" s="8">
        <v>0</v>
      </c>
      <c r="CR173" s="8">
        <v>115</v>
      </c>
      <c r="CS173">
        <v>0</v>
      </c>
      <c r="CT173" s="4">
        <v>0.78231292517006801</v>
      </c>
      <c r="CU173" s="8">
        <v>32</v>
      </c>
      <c r="CV173" s="8">
        <v>97</v>
      </c>
      <c r="CW173" s="8">
        <v>0</v>
      </c>
      <c r="CX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f t="shared" si="54"/>
        <v>0</v>
      </c>
      <c r="EO173">
        <f t="shared" si="55"/>
        <v>0</v>
      </c>
      <c r="EP173">
        <f t="shared" si="56"/>
        <v>0</v>
      </c>
      <c r="EQ173">
        <f t="shared" si="57"/>
        <v>0</v>
      </c>
      <c r="ER173">
        <f t="shared" si="58"/>
        <v>0</v>
      </c>
      <c r="ES173">
        <f t="shared" si="59"/>
        <v>0</v>
      </c>
      <c r="ET173">
        <f t="shared" si="60"/>
        <v>0</v>
      </c>
      <c r="EU173">
        <f t="shared" si="61"/>
        <v>0</v>
      </c>
      <c r="EV173">
        <f t="shared" si="62"/>
        <v>0</v>
      </c>
      <c r="EW173">
        <f t="shared" si="63"/>
        <v>0</v>
      </c>
      <c r="EX173">
        <f t="shared" si="64"/>
        <v>0</v>
      </c>
      <c r="EY173" s="8">
        <v>1.9736842105263159</v>
      </c>
      <c r="EZ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HA173">
        <v>0</v>
      </c>
      <c r="HB173">
        <v>0</v>
      </c>
      <c r="HD173">
        <v>0</v>
      </c>
      <c r="HE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f t="shared" si="67"/>
        <v>0</v>
      </c>
      <c r="HT173">
        <v>0</v>
      </c>
      <c r="HU173">
        <v>1</v>
      </c>
      <c r="HV173">
        <v>0</v>
      </c>
      <c r="HW173" s="2">
        <v>42797</v>
      </c>
      <c r="HX173">
        <v>0</v>
      </c>
      <c r="HZ173">
        <v>14</v>
      </c>
      <c r="IA173">
        <v>1</v>
      </c>
      <c r="IB173">
        <f t="shared" si="69"/>
        <v>1</v>
      </c>
      <c r="IC173">
        <f t="shared" si="70"/>
        <v>1</v>
      </c>
      <c r="IL173">
        <v>0</v>
      </c>
      <c r="IM173">
        <v>0</v>
      </c>
    </row>
    <row r="174" spans="1:247" x14ac:dyDescent="0.35">
      <c r="A174">
        <v>39</v>
      </c>
      <c r="B174">
        <v>1</v>
      </c>
      <c r="C174" s="9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f t="shared" si="52"/>
        <v>0</v>
      </c>
      <c r="M174">
        <v>2</v>
      </c>
      <c r="N174">
        <v>0</v>
      </c>
      <c r="O174">
        <v>0</v>
      </c>
      <c r="P174">
        <v>1</v>
      </c>
      <c r="Q174">
        <f t="shared" si="53"/>
        <v>0</v>
      </c>
      <c r="R174" s="8">
        <v>30</v>
      </c>
      <c r="S174" s="8">
        <v>9.5048115751254936E-2</v>
      </c>
      <c r="T174">
        <v>1</v>
      </c>
      <c r="U174">
        <v>0</v>
      </c>
      <c r="V174">
        <v>1</v>
      </c>
      <c r="W174">
        <v>0</v>
      </c>
      <c r="X174" s="8">
        <v>0.26300611519790129</v>
      </c>
      <c r="Y174">
        <v>0</v>
      </c>
      <c r="Z174" s="8">
        <v>135.5</v>
      </c>
      <c r="AA174" s="8">
        <v>75</v>
      </c>
      <c r="AB174" s="8">
        <v>97.110531163647536</v>
      </c>
      <c r="AC174">
        <v>0</v>
      </c>
      <c r="AD174" s="8">
        <v>2.028169014084507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8">
        <v>36.112808584233647</v>
      </c>
      <c r="AL174" s="8">
        <v>81</v>
      </c>
      <c r="AM174" s="6">
        <v>10.4</v>
      </c>
      <c r="AN174">
        <v>0</v>
      </c>
      <c r="AO174" s="8">
        <v>97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 s="8">
        <v>3</v>
      </c>
      <c r="AW174">
        <v>0</v>
      </c>
      <c r="AX174">
        <v>0</v>
      </c>
      <c r="AY174">
        <v>1</v>
      </c>
      <c r="AZ174" s="8">
        <v>161</v>
      </c>
      <c r="BA174" s="8">
        <v>125</v>
      </c>
      <c r="BD174" s="2">
        <v>41444</v>
      </c>
      <c r="BE174" s="2">
        <v>41460</v>
      </c>
      <c r="BF174" s="8">
        <v>16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7</v>
      </c>
      <c r="BO174">
        <v>2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0</v>
      </c>
      <c r="CN174" s="6">
        <v>0.1</v>
      </c>
      <c r="CO174" s="8">
        <v>0</v>
      </c>
      <c r="CP174" s="8">
        <v>0</v>
      </c>
      <c r="CQ174" s="8">
        <v>100</v>
      </c>
      <c r="CR174" s="8">
        <v>81.887367978437382</v>
      </c>
      <c r="CS174">
        <v>0</v>
      </c>
      <c r="CT174" s="4">
        <v>0.60433481902905817</v>
      </c>
      <c r="CU174" s="8">
        <v>53.612632021562618</v>
      </c>
      <c r="CV174" s="8">
        <v>79</v>
      </c>
      <c r="CW174" s="8">
        <v>0</v>
      </c>
      <c r="CX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f t="shared" si="54"/>
        <v>0</v>
      </c>
      <c r="EO174">
        <f t="shared" si="55"/>
        <v>0</v>
      </c>
      <c r="EP174">
        <f t="shared" si="56"/>
        <v>0</v>
      </c>
      <c r="EQ174">
        <f t="shared" si="57"/>
        <v>0</v>
      </c>
      <c r="ER174">
        <f t="shared" si="58"/>
        <v>0</v>
      </c>
      <c r="ES174">
        <f t="shared" si="59"/>
        <v>0</v>
      </c>
      <c r="ET174">
        <f t="shared" si="60"/>
        <v>0</v>
      </c>
      <c r="EU174">
        <f t="shared" si="61"/>
        <v>0</v>
      </c>
      <c r="EV174">
        <f t="shared" si="62"/>
        <v>0</v>
      </c>
      <c r="EW174">
        <f t="shared" si="63"/>
        <v>0</v>
      </c>
      <c r="EX174">
        <f t="shared" si="64"/>
        <v>0</v>
      </c>
      <c r="EY174" s="8">
        <v>1.8378378378378379</v>
      </c>
      <c r="EZ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HA174">
        <v>0</v>
      </c>
      <c r="HB174">
        <v>0</v>
      </c>
      <c r="HD174">
        <v>0</v>
      </c>
      <c r="HE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f t="shared" si="67"/>
        <v>0</v>
      </c>
      <c r="HT174">
        <v>0</v>
      </c>
      <c r="HU174">
        <v>1</v>
      </c>
      <c r="HV174">
        <v>0</v>
      </c>
      <c r="HW174" s="2">
        <v>41475</v>
      </c>
      <c r="HX174">
        <v>0</v>
      </c>
      <c r="HZ174">
        <v>15</v>
      </c>
      <c r="IA174">
        <v>1</v>
      </c>
      <c r="IB174">
        <f t="shared" si="69"/>
        <v>1</v>
      </c>
      <c r="IC174">
        <f t="shared" si="70"/>
        <v>1</v>
      </c>
      <c r="IL174">
        <v>0</v>
      </c>
      <c r="IM174">
        <v>0</v>
      </c>
    </row>
    <row r="175" spans="1:247" x14ac:dyDescent="0.35">
      <c r="A175">
        <v>59</v>
      </c>
      <c r="B175">
        <v>1</v>
      </c>
      <c r="C175" s="9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f t="shared" si="52"/>
        <v>0</v>
      </c>
      <c r="M175">
        <v>0</v>
      </c>
      <c r="N175">
        <v>1</v>
      </c>
      <c r="O175">
        <v>0</v>
      </c>
      <c r="P175">
        <v>0</v>
      </c>
      <c r="Q175">
        <f t="shared" si="53"/>
        <v>1</v>
      </c>
      <c r="R175" s="8">
        <v>0</v>
      </c>
      <c r="S175" s="8">
        <v>0</v>
      </c>
      <c r="T175">
        <v>0</v>
      </c>
      <c r="U175">
        <v>1</v>
      </c>
      <c r="V175">
        <v>0</v>
      </c>
      <c r="W175">
        <v>0</v>
      </c>
      <c r="X175" s="8">
        <v>0</v>
      </c>
      <c r="Y175">
        <v>0</v>
      </c>
      <c r="Z175" s="8">
        <v>135</v>
      </c>
      <c r="AA175" s="8">
        <v>74</v>
      </c>
      <c r="AB175" s="8">
        <v>97.939810834049879</v>
      </c>
      <c r="AC175">
        <v>0</v>
      </c>
      <c r="AD175" s="8">
        <v>1.9333333333333329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8">
        <v>42.500000000000007</v>
      </c>
      <c r="AL175" s="8">
        <v>81</v>
      </c>
      <c r="AM175" s="6">
        <v>8.1647984190780694</v>
      </c>
      <c r="AN175">
        <v>0</v>
      </c>
      <c r="AO175" s="8">
        <v>106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 s="8">
        <v>1</v>
      </c>
      <c r="AW175">
        <v>1</v>
      </c>
      <c r="AX175">
        <v>0</v>
      </c>
      <c r="AY175">
        <v>0</v>
      </c>
      <c r="AZ175" s="8">
        <v>322</v>
      </c>
      <c r="BA175" s="8">
        <v>322</v>
      </c>
      <c r="BD175" s="2">
        <v>41393</v>
      </c>
      <c r="BE175" s="2">
        <v>41412</v>
      </c>
      <c r="BF175" s="8">
        <v>19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7</v>
      </c>
      <c r="BO175">
        <v>2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0</v>
      </c>
      <c r="CM175">
        <v>0</v>
      </c>
      <c r="CN175" s="6">
        <v>0.1</v>
      </c>
      <c r="CO175" s="8">
        <v>0</v>
      </c>
      <c r="CP175" s="8">
        <v>0</v>
      </c>
      <c r="CQ175" s="8">
        <v>100</v>
      </c>
      <c r="CR175" s="8">
        <v>106.8932599506456</v>
      </c>
      <c r="CS175">
        <v>0</v>
      </c>
      <c r="CT175" s="4">
        <v>0.79180192556033779</v>
      </c>
      <c r="CU175" s="8">
        <v>28.1067400493544</v>
      </c>
      <c r="CV175" s="8">
        <v>103.5</v>
      </c>
      <c r="CW175" s="8">
        <v>0</v>
      </c>
      <c r="CX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f t="shared" si="54"/>
        <v>0</v>
      </c>
      <c r="EO175">
        <f t="shared" si="55"/>
        <v>0</v>
      </c>
      <c r="EP175">
        <f t="shared" si="56"/>
        <v>0</v>
      </c>
      <c r="EQ175">
        <f t="shared" si="57"/>
        <v>0</v>
      </c>
      <c r="ER175">
        <f t="shared" si="58"/>
        <v>0</v>
      </c>
      <c r="ES175">
        <f t="shared" si="59"/>
        <v>0</v>
      </c>
      <c r="ET175">
        <f t="shared" si="60"/>
        <v>0</v>
      </c>
      <c r="EU175">
        <f t="shared" si="61"/>
        <v>0</v>
      </c>
      <c r="EV175">
        <f t="shared" si="62"/>
        <v>0</v>
      </c>
      <c r="EW175">
        <f t="shared" si="63"/>
        <v>0</v>
      </c>
      <c r="EX175">
        <f t="shared" si="64"/>
        <v>0</v>
      </c>
      <c r="EY175" s="8">
        <v>1.845070422535211</v>
      </c>
      <c r="EZ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HA175">
        <v>0</v>
      </c>
      <c r="HB175">
        <v>0</v>
      </c>
      <c r="HD175">
        <v>0</v>
      </c>
      <c r="HE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f t="shared" si="67"/>
        <v>0</v>
      </c>
      <c r="HT175">
        <v>0</v>
      </c>
      <c r="HU175">
        <v>1</v>
      </c>
      <c r="HV175">
        <v>0</v>
      </c>
      <c r="HW175" s="2">
        <v>41427</v>
      </c>
      <c r="HX175">
        <v>0</v>
      </c>
      <c r="HZ175">
        <v>15</v>
      </c>
      <c r="IA175">
        <v>1</v>
      </c>
      <c r="IB175">
        <f t="shared" si="69"/>
        <v>1</v>
      </c>
      <c r="IC175">
        <f t="shared" si="70"/>
        <v>1</v>
      </c>
      <c r="IL175">
        <v>0</v>
      </c>
      <c r="IM175">
        <v>0</v>
      </c>
    </row>
    <row r="176" spans="1:247" x14ac:dyDescent="0.35">
      <c r="A176">
        <v>62</v>
      </c>
      <c r="B176">
        <v>1</v>
      </c>
      <c r="C176" s="9">
        <v>2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f t="shared" si="52"/>
        <v>1</v>
      </c>
      <c r="M176">
        <v>0</v>
      </c>
      <c r="N176">
        <v>1</v>
      </c>
      <c r="O176">
        <v>0</v>
      </c>
      <c r="P176">
        <v>0</v>
      </c>
      <c r="Q176">
        <f t="shared" si="53"/>
        <v>1</v>
      </c>
      <c r="R176" s="8">
        <v>0</v>
      </c>
      <c r="S176" s="8">
        <v>0</v>
      </c>
      <c r="T176">
        <v>0</v>
      </c>
      <c r="U176">
        <v>1</v>
      </c>
      <c r="V176">
        <v>0</v>
      </c>
      <c r="W176">
        <v>0</v>
      </c>
      <c r="X176" s="8">
        <v>0</v>
      </c>
      <c r="Y176">
        <v>0</v>
      </c>
      <c r="Z176" s="8">
        <v>132</v>
      </c>
      <c r="AA176" s="8">
        <v>76</v>
      </c>
      <c r="AB176" s="8">
        <v>98</v>
      </c>
      <c r="AC176">
        <v>0</v>
      </c>
      <c r="AD176" s="8">
        <v>1.8167938931297709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8">
        <v>42.147115926818572</v>
      </c>
      <c r="AL176" s="8">
        <v>78</v>
      </c>
      <c r="AM176" s="6">
        <v>8.5</v>
      </c>
      <c r="AN176">
        <v>0</v>
      </c>
      <c r="AO176" s="8">
        <v>100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 s="8">
        <v>3</v>
      </c>
      <c r="AW176">
        <v>0</v>
      </c>
      <c r="AX176">
        <v>0</v>
      </c>
      <c r="AY176">
        <v>1</v>
      </c>
      <c r="AZ176" s="8">
        <v>121</v>
      </c>
      <c r="BA176" s="8">
        <v>121</v>
      </c>
      <c r="BB176" t="s">
        <v>222</v>
      </c>
      <c r="BD176" s="2">
        <v>42704</v>
      </c>
      <c r="BE176" s="2">
        <v>42728</v>
      </c>
      <c r="BF176" s="8">
        <v>24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5</v>
      </c>
      <c r="BO176">
        <v>2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 s="6">
        <v>0.9</v>
      </c>
      <c r="CO176" s="8">
        <v>0</v>
      </c>
      <c r="CP176" s="8">
        <v>0</v>
      </c>
      <c r="CQ176" s="8">
        <v>100</v>
      </c>
      <c r="CR176" s="8">
        <v>72</v>
      </c>
      <c r="CS176">
        <v>0</v>
      </c>
      <c r="CT176" s="4">
        <v>0.54545454545454541</v>
      </c>
      <c r="CU176" s="8">
        <v>60</v>
      </c>
      <c r="CV176" s="8">
        <v>88</v>
      </c>
      <c r="CW176" s="8">
        <v>0</v>
      </c>
      <c r="CX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f t="shared" si="54"/>
        <v>0</v>
      </c>
      <c r="EO176">
        <f t="shared" si="55"/>
        <v>0</v>
      </c>
      <c r="EP176">
        <f t="shared" si="56"/>
        <v>0</v>
      </c>
      <c r="EQ176">
        <f t="shared" si="57"/>
        <v>0</v>
      </c>
      <c r="ER176">
        <f t="shared" si="58"/>
        <v>0</v>
      </c>
      <c r="ES176">
        <f t="shared" si="59"/>
        <v>0</v>
      </c>
      <c r="ET176">
        <f t="shared" si="60"/>
        <v>0</v>
      </c>
      <c r="EU176">
        <f t="shared" si="61"/>
        <v>0</v>
      </c>
      <c r="EV176">
        <f t="shared" si="62"/>
        <v>0</v>
      </c>
      <c r="EW176">
        <f t="shared" si="63"/>
        <v>0</v>
      </c>
      <c r="EX176">
        <f t="shared" si="64"/>
        <v>0</v>
      </c>
      <c r="EY176" s="8">
        <v>1.9189189189189191</v>
      </c>
      <c r="EZ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HA176">
        <v>0</v>
      </c>
      <c r="HB176">
        <v>0</v>
      </c>
      <c r="HD176">
        <v>0</v>
      </c>
      <c r="HE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f t="shared" si="67"/>
        <v>0</v>
      </c>
      <c r="HT176">
        <v>0</v>
      </c>
      <c r="HU176">
        <v>1</v>
      </c>
      <c r="HV176">
        <v>0</v>
      </c>
      <c r="HW176" s="2">
        <v>42743</v>
      </c>
      <c r="HX176">
        <v>0</v>
      </c>
      <c r="HZ176">
        <v>15</v>
      </c>
      <c r="IA176">
        <v>1</v>
      </c>
      <c r="IB176">
        <f t="shared" si="69"/>
        <v>1</v>
      </c>
      <c r="IC176">
        <f t="shared" si="70"/>
        <v>1</v>
      </c>
      <c r="IL176">
        <v>0</v>
      </c>
      <c r="IM176">
        <v>0</v>
      </c>
    </row>
    <row r="177" spans="1:247" x14ac:dyDescent="0.35">
      <c r="A177">
        <v>69</v>
      </c>
      <c r="B177">
        <v>2</v>
      </c>
      <c r="C177" s="9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f t="shared" si="52"/>
        <v>0</v>
      </c>
      <c r="M177">
        <v>0</v>
      </c>
      <c r="N177">
        <v>1</v>
      </c>
      <c r="O177">
        <v>0</v>
      </c>
      <c r="P177">
        <v>0</v>
      </c>
      <c r="Q177">
        <f t="shared" si="53"/>
        <v>1</v>
      </c>
      <c r="R177" s="8">
        <v>0</v>
      </c>
      <c r="S177" s="8">
        <v>0</v>
      </c>
      <c r="T177">
        <v>0</v>
      </c>
      <c r="U177">
        <v>1</v>
      </c>
      <c r="V177">
        <v>0</v>
      </c>
      <c r="W177">
        <v>0</v>
      </c>
      <c r="X177" s="8">
        <v>0</v>
      </c>
      <c r="Y177">
        <v>1</v>
      </c>
      <c r="Z177" s="8">
        <v>157</v>
      </c>
      <c r="AA177" s="8">
        <v>78</v>
      </c>
      <c r="AB177" s="8">
        <v>97</v>
      </c>
      <c r="AC177">
        <v>0</v>
      </c>
      <c r="AD177" s="8">
        <v>2.086330935251798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 s="8">
        <v>40</v>
      </c>
      <c r="AL177" s="8">
        <v>78</v>
      </c>
      <c r="AM177" s="6">
        <v>8.5</v>
      </c>
      <c r="AN177">
        <v>0</v>
      </c>
      <c r="AO177" s="8">
        <v>75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 s="8">
        <v>2</v>
      </c>
      <c r="AW177">
        <v>0</v>
      </c>
      <c r="AX177">
        <v>1</v>
      </c>
      <c r="AY177">
        <v>0</v>
      </c>
      <c r="AZ177" s="8">
        <v>227</v>
      </c>
      <c r="BA177" s="8">
        <v>0</v>
      </c>
      <c r="BB177" t="s">
        <v>217</v>
      </c>
      <c r="BD177" s="2">
        <v>42507</v>
      </c>
      <c r="BE177" s="2">
        <v>42539</v>
      </c>
      <c r="BF177" s="8">
        <v>32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5</v>
      </c>
      <c r="BO177">
        <v>2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0</v>
      </c>
      <c r="CL177">
        <v>0</v>
      </c>
      <c r="CM177">
        <v>0</v>
      </c>
      <c r="CN177" s="6">
        <v>0.02</v>
      </c>
      <c r="CO177" s="8">
        <v>0</v>
      </c>
      <c r="CP177" s="8">
        <v>0</v>
      </c>
      <c r="CQ177" s="8">
        <v>100</v>
      </c>
      <c r="CR177" s="8">
        <v>92.893317510487961</v>
      </c>
      <c r="CS177">
        <v>0</v>
      </c>
      <c r="CT177" s="4">
        <v>0.59167718159546467</v>
      </c>
      <c r="CU177" s="8">
        <v>64.106682489512039</v>
      </c>
      <c r="CV177" s="8">
        <v>102.5</v>
      </c>
      <c r="CW177" s="8">
        <v>0</v>
      </c>
      <c r="CX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f t="shared" si="54"/>
        <v>0</v>
      </c>
      <c r="EO177">
        <f t="shared" si="55"/>
        <v>0</v>
      </c>
      <c r="EP177">
        <f t="shared" si="56"/>
        <v>0</v>
      </c>
      <c r="EQ177">
        <f t="shared" si="57"/>
        <v>0</v>
      </c>
      <c r="ER177">
        <f t="shared" si="58"/>
        <v>0</v>
      </c>
      <c r="ES177">
        <f t="shared" si="59"/>
        <v>0</v>
      </c>
      <c r="ET177">
        <f t="shared" si="60"/>
        <v>0</v>
      </c>
      <c r="EU177">
        <f t="shared" si="61"/>
        <v>0</v>
      </c>
      <c r="EV177">
        <f t="shared" si="62"/>
        <v>0</v>
      </c>
      <c r="EW177">
        <f t="shared" si="63"/>
        <v>0</v>
      </c>
      <c r="EX177">
        <f t="shared" si="64"/>
        <v>0</v>
      </c>
      <c r="EY177" s="8">
        <v>1.756756756756757</v>
      </c>
      <c r="EZ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0</v>
      </c>
      <c r="HA177">
        <v>0</v>
      </c>
      <c r="HB177">
        <v>0</v>
      </c>
      <c r="HD177">
        <v>0</v>
      </c>
      <c r="HE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f t="shared" si="67"/>
        <v>0</v>
      </c>
      <c r="HT177">
        <v>0</v>
      </c>
      <c r="HU177">
        <v>1</v>
      </c>
      <c r="HV177">
        <v>0</v>
      </c>
      <c r="HW177" s="2">
        <v>42554</v>
      </c>
      <c r="HX177">
        <v>0</v>
      </c>
      <c r="HZ177">
        <v>15</v>
      </c>
      <c r="IA177">
        <v>1</v>
      </c>
      <c r="IB177">
        <f t="shared" si="69"/>
        <v>1</v>
      </c>
      <c r="IC177">
        <f t="shared" si="70"/>
        <v>1</v>
      </c>
      <c r="IL177">
        <v>0</v>
      </c>
      <c r="IM177">
        <v>0</v>
      </c>
    </row>
    <row r="178" spans="1:247" x14ac:dyDescent="0.35">
      <c r="A178">
        <v>74</v>
      </c>
      <c r="B178">
        <v>1</v>
      </c>
      <c r="C178" s="9">
        <v>2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f t="shared" si="52"/>
        <v>1</v>
      </c>
      <c r="M178">
        <v>1</v>
      </c>
      <c r="N178">
        <v>0</v>
      </c>
      <c r="O178">
        <v>1</v>
      </c>
      <c r="P178">
        <v>0</v>
      </c>
      <c r="Q178">
        <f t="shared" si="53"/>
        <v>1</v>
      </c>
      <c r="R178" s="8">
        <v>0</v>
      </c>
      <c r="S178" s="8">
        <v>0.1091019294878271</v>
      </c>
      <c r="T178">
        <v>0</v>
      </c>
      <c r="U178">
        <v>1</v>
      </c>
      <c r="V178">
        <v>0</v>
      </c>
      <c r="W178">
        <v>0</v>
      </c>
      <c r="X178" s="8">
        <v>0</v>
      </c>
      <c r="Y178">
        <v>0</v>
      </c>
      <c r="Z178" s="8">
        <v>136</v>
      </c>
      <c r="AA178" s="8">
        <v>75</v>
      </c>
      <c r="AB178" s="8">
        <v>98</v>
      </c>
      <c r="AC178">
        <v>0</v>
      </c>
      <c r="AD178" s="8">
        <v>1.9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8">
        <v>48</v>
      </c>
      <c r="AL178" s="8">
        <v>74</v>
      </c>
      <c r="AM178" s="6">
        <v>8</v>
      </c>
      <c r="AN178">
        <v>0</v>
      </c>
      <c r="AO178" s="8">
        <v>44</v>
      </c>
      <c r="AP178">
        <v>3</v>
      </c>
      <c r="AQ178">
        <v>1</v>
      </c>
      <c r="AR178">
        <v>0</v>
      </c>
      <c r="AS178">
        <v>1</v>
      </c>
      <c r="AT178">
        <v>0</v>
      </c>
      <c r="AU178">
        <v>0</v>
      </c>
      <c r="AV178" s="8">
        <v>2</v>
      </c>
      <c r="AW178">
        <v>0</v>
      </c>
      <c r="AX178">
        <v>1</v>
      </c>
      <c r="AY178">
        <v>0</v>
      </c>
      <c r="AZ178" s="8">
        <v>166</v>
      </c>
      <c r="BA178" s="8">
        <v>0</v>
      </c>
      <c r="BB178" t="s">
        <v>217</v>
      </c>
      <c r="BD178" s="2">
        <v>42768</v>
      </c>
      <c r="BE178" s="2">
        <v>42801</v>
      </c>
      <c r="BF178" s="8">
        <v>33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7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1</v>
      </c>
      <c r="CJ178">
        <v>1</v>
      </c>
      <c r="CK178">
        <v>0</v>
      </c>
      <c r="CL178">
        <v>0</v>
      </c>
      <c r="CM178">
        <v>1</v>
      </c>
      <c r="CN178" s="6">
        <v>0.2</v>
      </c>
      <c r="CO178" s="8">
        <v>100</v>
      </c>
      <c r="CP178" s="8">
        <v>0</v>
      </c>
      <c r="CQ178" s="8">
        <v>0</v>
      </c>
      <c r="CR178" s="8">
        <v>58</v>
      </c>
      <c r="CS178">
        <v>0</v>
      </c>
      <c r="CT178" s="4">
        <v>0.4264705882352941</v>
      </c>
      <c r="CU178" s="8">
        <v>78</v>
      </c>
      <c r="CV178" s="8">
        <v>44</v>
      </c>
      <c r="CW178" s="8">
        <v>0</v>
      </c>
      <c r="CX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f t="shared" si="54"/>
        <v>0</v>
      </c>
      <c r="EO178">
        <f t="shared" si="55"/>
        <v>0</v>
      </c>
      <c r="EP178">
        <f t="shared" si="56"/>
        <v>0</v>
      </c>
      <c r="EQ178">
        <f t="shared" si="57"/>
        <v>0</v>
      </c>
      <c r="ER178">
        <f t="shared" si="58"/>
        <v>0</v>
      </c>
      <c r="ES178">
        <f t="shared" si="59"/>
        <v>0</v>
      </c>
      <c r="ET178">
        <f t="shared" si="60"/>
        <v>0</v>
      </c>
      <c r="EU178">
        <f t="shared" si="61"/>
        <v>0</v>
      </c>
      <c r="EV178">
        <f t="shared" si="62"/>
        <v>0</v>
      </c>
      <c r="EW178">
        <f t="shared" si="63"/>
        <v>0</v>
      </c>
      <c r="EX178">
        <f t="shared" si="64"/>
        <v>0</v>
      </c>
      <c r="EY178" s="8">
        <v>1.8181818181818179</v>
      </c>
      <c r="EZ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HA178">
        <v>0</v>
      </c>
      <c r="HB178">
        <v>0</v>
      </c>
      <c r="HD178">
        <v>0</v>
      </c>
      <c r="HE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f t="shared" si="67"/>
        <v>0</v>
      </c>
      <c r="HT178">
        <v>0</v>
      </c>
      <c r="HU178">
        <v>1</v>
      </c>
      <c r="HV178">
        <v>0</v>
      </c>
      <c r="HW178" s="2">
        <v>42816</v>
      </c>
      <c r="HX178">
        <v>0</v>
      </c>
      <c r="HZ178">
        <v>15</v>
      </c>
      <c r="IA178">
        <v>1</v>
      </c>
      <c r="IB178">
        <f t="shared" si="69"/>
        <v>1</v>
      </c>
      <c r="IC178">
        <f t="shared" si="70"/>
        <v>1</v>
      </c>
      <c r="IL178">
        <v>0</v>
      </c>
      <c r="IM178">
        <v>0</v>
      </c>
    </row>
    <row r="179" spans="1:247" x14ac:dyDescent="0.35">
      <c r="A179">
        <v>63</v>
      </c>
      <c r="B179">
        <v>2</v>
      </c>
      <c r="C179" s="9">
        <v>2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f t="shared" si="52"/>
        <v>1</v>
      </c>
      <c r="M179">
        <v>0</v>
      </c>
      <c r="N179">
        <v>1</v>
      </c>
      <c r="O179">
        <v>0</v>
      </c>
      <c r="P179">
        <v>0</v>
      </c>
      <c r="Q179">
        <f t="shared" si="53"/>
        <v>1</v>
      </c>
      <c r="R179" s="8">
        <v>0</v>
      </c>
      <c r="S179" s="8">
        <v>0</v>
      </c>
      <c r="T179">
        <v>0</v>
      </c>
      <c r="U179">
        <v>1</v>
      </c>
      <c r="V179">
        <v>0</v>
      </c>
      <c r="W179">
        <v>0</v>
      </c>
      <c r="X179" s="8">
        <v>0</v>
      </c>
      <c r="Y179">
        <v>0</v>
      </c>
      <c r="Z179" s="8">
        <v>135.5</v>
      </c>
      <c r="AA179" s="8">
        <v>68.116485964774427</v>
      </c>
      <c r="AB179" s="8">
        <v>97.179104477611943</v>
      </c>
      <c r="AC179">
        <v>0</v>
      </c>
      <c r="AD179" s="8">
        <v>2.0451127819548871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8">
        <v>34.5</v>
      </c>
      <c r="AL179" s="8">
        <v>47</v>
      </c>
      <c r="AM179" s="6">
        <v>8.1999999999999993</v>
      </c>
      <c r="AN179">
        <v>0</v>
      </c>
      <c r="AO179" s="8">
        <v>35</v>
      </c>
      <c r="AP179">
        <v>3</v>
      </c>
      <c r="AQ179">
        <v>1</v>
      </c>
      <c r="AR179">
        <v>0</v>
      </c>
      <c r="AS179">
        <v>1</v>
      </c>
      <c r="AT179">
        <v>0</v>
      </c>
      <c r="AU179">
        <v>0</v>
      </c>
      <c r="AV179" s="8">
        <v>3</v>
      </c>
      <c r="AW179">
        <v>0</v>
      </c>
      <c r="AX179">
        <v>0</v>
      </c>
      <c r="AY179">
        <v>1</v>
      </c>
      <c r="AZ179" s="8">
        <v>149</v>
      </c>
      <c r="BA179" s="8">
        <v>149</v>
      </c>
      <c r="BB179" t="s">
        <v>222</v>
      </c>
      <c r="BD179" s="2">
        <v>41470</v>
      </c>
      <c r="BE179" s="2">
        <v>41515</v>
      </c>
      <c r="BF179" s="8">
        <v>45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5</v>
      </c>
      <c r="BO179">
        <v>2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 s="6">
        <v>0.55626413928450602</v>
      </c>
      <c r="CO179" s="8">
        <v>0</v>
      </c>
      <c r="CP179" s="8">
        <v>0</v>
      </c>
      <c r="CQ179" s="8">
        <v>100</v>
      </c>
      <c r="CR179" s="8">
        <v>68.5</v>
      </c>
      <c r="CS179">
        <v>0</v>
      </c>
      <c r="CT179" s="4">
        <v>0.50553505535055354</v>
      </c>
      <c r="CU179" s="8">
        <v>67</v>
      </c>
      <c r="CV179" s="8">
        <v>68.5</v>
      </c>
      <c r="CW179" s="8">
        <v>0</v>
      </c>
      <c r="CX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f t="shared" si="54"/>
        <v>0</v>
      </c>
      <c r="EO179">
        <f t="shared" si="55"/>
        <v>0</v>
      </c>
      <c r="EP179">
        <f t="shared" si="56"/>
        <v>0</v>
      </c>
      <c r="EQ179">
        <f t="shared" si="57"/>
        <v>0</v>
      </c>
      <c r="ER179">
        <f t="shared" si="58"/>
        <v>0</v>
      </c>
      <c r="ES179">
        <f t="shared" si="59"/>
        <v>0</v>
      </c>
      <c r="ET179">
        <f t="shared" si="60"/>
        <v>0</v>
      </c>
      <c r="EU179">
        <f t="shared" si="61"/>
        <v>0</v>
      </c>
      <c r="EV179">
        <f t="shared" si="62"/>
        <v>0</v>
      </c>
      <c r="EW179">
        <f t="shared" si="63"/>
        <v>0</v>
      </c>
      <c r="EX179">
        <f t="shared" si="64"/>
        <v>0</v>
      </c>
      <c r="EY179" s="8">
        <v>1.857142857142857</v>
      </c>
      <c r="EZ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HA179">
        <v>0</v>
      </c>
      <c r="HB179">
        <v>0</v>
      </c>
      <c r="HD179">
        <v>0</v>
      </c>
      <c r="HE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f t="shared" si="67"/>
        <v>0</v>
      </c>
      <c r="HT179">
        <v>0</v>
      </c>
      <c r="HU179">
        <v>1</v>
      </c>
      <c r="HV179">
        <v>0</v>
      </c>
      <c r="HW179" s="2">
        <v>41530</v>
      </c>
      <c r="HX179">
        <v>0</v>
      </c>
      <c r="HZ179">
        <v>15</v>
      </c>
      <c r="IA179">
        <v>1</v>
      </c>
      <c r="IB179">
        <f t="shared" si="69"/>
        <v>1</v>
      </c>
      <c r="IC179">
        <f t="shared" si="70"/>
        <v>1</v>
      </c>
      <c r="IL179">
        <v>0</v>
      </c>
      <c r="IM179">
        <v>0</v>
      </c>
    </row>
    <row r="180" spans="1:247" x14ac:dyDescent="0.35">
      <c r="A180">
        <v>70</v>
      </c>
      <c r="B180">
        <v>2</v>
      </c>
      <c r="C180" s="9">
        <v>2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f t="shared" si="52"/>
        <v>1</v>
      </c>
      <c r="M180">
        <v>0</v>
      </c>
      <c r="N180">
        <v>1</v>
      </c>
      <c r="O180">
        <v>0</v>
      </c>
      <c r="P180">
        <v>0</v>
      </c>
      <c r="Q180">
        <f t="shared" si="53"/>
        <v>1</v>
      </c>
      <c r="R180" s="8">
        <v>0</v>
      </c>
      <c r="S180" s="8">
        <v>0</v>
      </c>
      <c r="T180">
        <v>0</v>
      </c>
      <c r="U180">
        <v>1</v>
      </c>
      <c r="V180">
        <v>0</v>
      </c>
      <c r="W180">
        <v>0</v>
      </c>
      <c r="X180" s="8">
        <v>0</v>
      </c>
      <c r="Y180">
        <v>1</v>
      </c>
      <c r="Z180" s="8">
        <v>144</v>
      </c>
      <c r="AA180" s="8">
        <v>87</v>
      </c>
      <c r="AB180" s="8">
        <v>97.136054421768705</v>
      </c>
      <c r="AC180">
        <v>0</v>
      </c>
      <c r="AD180" s="8">
        <v>1.9548872180451129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8">
        <v>43.500000000000007</v>
      </c>
      <c r="AL180" s="8">
        <v>58</v>
      </c>
      <c r="AM180" s="6">
        <v>7.9</v>
      </c>
      <c r="AN180">
        <v>0</v>
      </c>
      <c r="AO180" s="8">
        <v>52</v>
      </c>
      <c r="AP180">
        <v>2</v>
      </c>
      <c r="AQ180">
        <v>1</v>
      </c>
      <c r="AR180">
        <v>1</v>
      </c>
      <c r="AS180">
        <v>0</v>
      </c>
      <c r="AT180">
        <v>0</v>
      </c>
      <c r="AU180">
        <v>0</v>
      </c>
      <c r="AV180" s="8">
        <v>3</v>
      </c>
      <c r="AW180">
        <v>0</v>
      </c>
      <c r="AX180">
        <v>0</v>
      </c>
      <c r="AY180">
        <v>1</v>
      </c>
      <c r="AZ180" s="8">
        <v>119</v>
      </c>
      <c r="BA180" s="8">
        <v>119</v>
      </c>
      <c r="BB180" t="s">
        <v>220</v>
      </c>
      <c r="BD180" s="2">
        <v>42491</v>
      </c>
      <c r="BE180" s="2">
        <v>42546</v>
      </c>
      <c r="BF180" s="8">
        <v>55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</v>
      </c>
      <c r="BO180">
        <v>6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1</v>
      </c>
      <c r="CJ180">
        <v>1</v>
      </c>
      <c r="CK180">
        <v>0</v>
      </c>
      <c r="CL180">
        <v>0</v>
      </c>
      <c r="CM180">
        <v>1</v>
      </c>
      <c r="CN180" s="6">
        <v>0.01</v>
      </c>
      <c r="CO180" s="8">
        <v>10</v>
      </c>
      <c r="CP180" s="8">
        <v>0</v>
      </c>
      <c r="CQ180" s="8">
        <v>90</v>
      </c>
      <c r="CR180" s="8">
        <v>110</v>
      </c>
      <c r="CS180">
        <v>0</v>
      </c>
      <c r="CT180" s="4">
        <v>0.76388888888888884</v>
      </c>
      <c r="CU180" s="8">
        <v>34</v>
      </c>
      <c r="CV180" s="8">
        <v>110</v>
      </c>
      <c r="CW180" s="8">
        <v>0</v>
      </c>
      <c r="CX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f t="shared" si="54"/>
        <v>0</v>
      </c>
      <c r="EO180">
        <f t="shared" si="55"/>
        <v>0</v>
      </c>
      <c r="EP180">
        <f t="shared" si="56"/>
        <v>0</v>
      </c>
      <c r="EQ180">
        <f t="shared" si="57"/>
        <v>0</v>
      </c>
      <c r="ER180">
        <f t="shared" si="58"/>
        <v>0</v>
      </c>
      <c r="ES180">
        <f t="shared" si="59"/>
        <v>0</v>
      </c>
      <c r="ET180">
        <f t="shared" si="60"/>
        <v>0</v>
      </c>
      <c r="EU180">
        <f t="shared" si="61"/>
        <v>0</v>
      </c>
      <c r="EV180">
        <f t="shared" si="62"/>
        <v>0</v>
      </c>
      <c r="EW180">
        <f t="shared" si="63"/>
        <v>0</v>
      </c>
      <c r="EX180">
        <f t="shared" si="64"/>
        <v>0</v>
      </c>
      <c r="EY180" s="8">
        <v>1.869565217391304</v>
      </c>
      <c r="EZ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HA180">
        <v>0</v>
      </c>
      <c r="HB180">
        <v>0</v>
      </c>
      <c r="HD180">
        <v>0</v>
      </c>
      <c r="HE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f t="shared" si="67"/>
        <v>0</v>
      </c>
      <c r="HT180">
        <v>0</v>
      </c>
      <c r="HU180">
        <v>1</v>
      </c>
      <c r="HV180">
        <v>0</v>
      </c>
      <c r="HW180" s="2">
        <v>42561</v>
      </c>
      <c r="HX180">
        <v>0</v>
      </c>
      <c r="HZ180">
        <v>15</v>
      </c>
      <c r="IA180">
        <v>1</v>
      </c>
      <c r="IB180">
        <f t="shared" si="69"/>
        <v>1</v>
      </c>
      <c r="IC180">
        <f t="shared" si="70"/>
        <v>1</v>
      </c>
      <c r="IL180">
        <v>0</v>
      </c>
      <c r="IM180">
        <v>0</v>
      </c>
    </row>
    <row r="181" spans="1:247" x14ac:dyDescent="0.35">
      <c r="A181">
        <v>68</v>
      </c>
      <c r="B181">
        <v>1</v>
      </c>
      <c r="C181" s="9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f t="shared" si="52"/>
        <v>0</v>
      </c>
      <c r="M181">
        <v>0</v>
      </c>
      <c r="N181">
        <v>1</v>
      </c>
      <c r="O181">
        <v>0</v>
      </c>
      <c r="P181">
        <v>0</v>
      </c>
      <c r="Q181">
        <f t="shared" si="53"/>
        <v>1</v>
      </c>
      <c r="R181" s="8">
        <v>0</v>
      </c>
      <c r="S181" s="8">
        <v>0</v>
      </c>
      <c r="T181">
        <v>0</v>
      </c>
      <c r="U181">
        <v>1</v>
      </c>
      <c r="V181">
        <v>0</v>
      </c>
      <c r="W181">
        <v>0</v>
      </c>
      <c r="X181" s="8">
        <v>0</v>
      </c>
      <c r="Y181">
        <v>1</v>
      </c>
      <c r="Z181" s="8">
        <v>169</v>
      </c>
      <c r="AA181" s="8">
        <v>81</v>
      </c>
      <c r="AB181" s="8">
        <v>98</v>
      </c>
      <c r="AC181">
        <v>0</v>
      </c>
      <c r="AD181" s="8">
        <v>2.0277777777777781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8">
        <v>41</v>
      </c>
      <c r="AL181" s="8">
        <v>76</v>
      </c>
      <c r="AM181" s="6">
        <v>9.1999999999999993</v>
      </c>
      <c r="AN181">
        <v>0</v>
      </c>
      <c r="AO181" s="8">
        <v>70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 s="8">
        <v>3</v>
      </c>
      <c r="AW181">
        <v>0</v>
      </c>
      <c r="AX181">
        <v>0</v>
      </c>
      <c r="AY181">
        <v>1</v>
      </c>
      <c r="AZ181" s="8">
        <v>264</v>
      </c>
      <c r="BA181" s="8">
        <v>192</v>
      </c>
      <c r="BE181" s="2">
        <v>42570</v>
      </c>
      <c r="BF181" s="8"/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7</v>
      </c>
      <c r="BO181">
        <v>6</v>
      </c>
      <c r="BP181">
        <v>0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1</v>
      </c>
      <c r="CN181" s="6">
        <v>0.2</v>
      </c>
      <c r="CO181" s="8">
        <v>50</v>
      </c>
      <c r="CP181" s="8">
        <v>0</v>
      </c>
      <c r="CQ181" s="8">
        <v>50</v>
      </c>
      <c r="CR181" s="8">
        <v>63</v>
      </c>
      <c r="CS181">
        <v>0</v>
      </c>
      <c r="CT181" s="4">
        <v>0.37278106508875741</v>
      </c>
      <c r="CU181" s="8">
        <v>106</v>
      </c>
      <c r="CV181" s="8">
        <v>76</v>
      </c>
      <c r="CW181" s="8">
        <v>0</v>
      </c>
      <c r="CX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f t="shared" si="54"/>
        <v>0</v>
      </c>
      <c r="EO181">
        <f t="shared" si="55"/>
        <v>0</v>
      </c>
      <c r="EP181">
        <f t="shared" si="56"/>
        <v>0</v>
      </c>
      <c r="EQ181">
        <f t="shared" si="57"/>
        <v>0</v>
      </c>
      <c r="ER181">
        <f t="shared" si="58"/>
        <v>0</v>
      </c>
      <c r="ES181">
        <f t="shared" si="59"/>
        <v>0</v>
      </c>
      <c r="ET181">
        <f t="shared" si="60"/>
        <v>0</v>
      </c>
      <c r="EU181">
        <f t="shared" si="61"/>
        <v>0</v>
      </c>
      <c r="EV181">
        <f t="shared" si="62"/>
        <v>0</v>
      </c>
      <c r="EW181">
        <f t="shared" si="63"/>
        <v>0</v>
      </c>
      <c r="EX181">
        <f t="shared" si="64"/>
        <v>0</v>
      </c>
      <c r="EY181" s="8">
        <v>1.226415094339623</v>
      </c>
      <c r="EZ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HA181">
        <v>0</v>
      </c>
      <c r="HB181">
        <v>0</v>
      </c>
      <c r="HD181">
        <v>0</v>
      </c>
      <c r="HE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f t="shared" si="67"/>
        <v>0</v>
      </c>
      <c r="HT181">
        <v>0</v>
      </c>
      <c r="HU181">
        <v>1</v>
      </c>
      <c r="HV181">
        <v>0</v>
      </c>
      <c r="HW181" s="2">
        <v>42585</v>
      </c>
      <c r="HX181">
        <v>0</v>
      </c>
      <c r="HZ181">
        <v>15</v>
      </c>
      <c r="IA181">
        <v>1</v>
      </c>
      <c r="IB181">
        <f t="shared" si="69"/>
        <v>1</v>
      </c>
      <c r="IC181">
        <f t="shared" si="70"/>
        <v>1</v>
      </c>
      <c r="IL181">
        <v>0</v>
      </c>
      <c r="IM181">
        <v>0</v>
      </c>
    </row>
    <row r="182" spans="1:247" x14ac:dyDescent="0.35">
      <c r="A182">
        <v>71</v>
      </c>
      <c r="B182">
        <v>1</v>
      </c>
      <c r="C182" s="9">
        <v>2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f t="shared" si="52"/>
        <v>1</v>
      </c>
      <c r="M182">
        <v>1</v>
      </c>
      <c r="N182">
        <v>0</v>
      </c>
      <c r="O182">
        <v>1</v>
      </c>
      <c r="P182">
        <v>0</v>
      </c>
      <c r="Q182">
        <f t="shared" si="53"/>
        <v>1</v>
      </c>
      <c r="R182" s="8">
        <v>0</v>
      </c>
      <c r="S182" s="8">
        <v>50</v>
      </c>
      <c r="T182">
        <v>2</v>
      </c>
      <c r="U182">
        <v>0</v>
      </c>
      <c r="V182">
        <v>0</v>
      </c>
      <c r="W182">
        <v>1</v>
      </c>
      <c r="X182" s="8">
        <v>100</v>
      </c>
      <c r="Y182">
        <v>0</v>
      </c>
      <c r="Z182" s="8">
        <v>124</v>
      </c>
      <c r="AA182" s="8">
        <v>65</v>
      </c>
      <c r="AB182" s="8">
        <v>97</v>
      </c>
      <c r="AC182">
        <v>1</v>
      </c>
      <c r="AD182" s="8">
        <v>2.057553956834532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8">
        <v>39</v>
      </c>
      <c r="AL182" s="8">
        <v>51</v>
      </c>
      <c r="AM182" s="6">
        <v>7.5</v>
      </c>
      <c r="AN182">
        <v>0</v>
      </c>
      <c r="AO182" s="8">
        <v>65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 s="8">
        <v>2</v>
      </c>
      <c r="AW182">
        <v>0</v>
      </c>
      <c r="AX182">
        <v>1</v>
      </c>
      <c r="AY182">
        <v>0</v>
      </c>
      <c r="AZ182" s="8">
        <v>100</v>
      </c>
      <c r="BA182" s="8">
        <v>0</v>
      </c>
      <c r="BB182" t="s">
        <v>220</v>
      </c>
      <c r="BD182" s="2">
        <v>42668</v>
      </c>
      <c r="BE182" s="2">
        <v>42697</v>
      </c>
      <c r="BF182" s="8">
        <v>29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7</v>
      </c>
      <c r="BO182">
        <v>7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1</v>
      </c>
      <c r="CN182" s="6">
        <v>0.8</v>
      </c>
      <c r="CO182" s="8">
        <v>0</v>
      </c>
      <c r="CP182" s="8">
        <v>0</v>
      </c>
      <c r="CQ182" s="8">
        <v>100</v>
      </c>
      <c r="CR182" s="8">
        <v>57.5</v>
      </c>
      <c r="CS182">
        <v>0</v>
      </c>
      <c r="CT182" s="4">
        <v>0.46370967741935482</v>
      </c>
      <c r="CU182" s="8">
        <v>66.5</v>
      </c>
      <c r="CV182" s="8">
        <v>48.999999999999993</v>
      </c>
      <c r="CW182" s="8">
        <v>1</v>
      </c>
      <c r="CX182">
        <v>1</v>
      </c>
      <c r="CY182" s="2">
        <v>42627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f t="shared" si="54"/>
        <v>1</v>
      </c>
      <c r="EO182">
        <f t="shared" si="55"/>
        <v>0</v>
      </c>
      <c r="EP182">
        <f t="shared" si="56"/>
        <v>1</v>
      </c>
      <c r="EQ182">
        <f t="shared" si="57"/>
        <v>1</v>
      </c>
      <c r="ER182">
        <f t="shared" si="58"/>
        <v>0</v>
      </c>
      <c r="ES182">
        <f t="shared" si="59"/>
        <v>1</v>
      </c>
      <c r="ET182">
        <f t="shared" si="60"/>
        <v>0</v>
      </c>
      <c r="EU182">
        <f t="shared" si="61"/>
        <v>0</v>
      </c>
      <c r="EV182">
        <f t="shared" si="62"/>
        <v>1</v>
      </c>
      <c r="EW182">
        <f t="shared" si="63"/>
        <v>0</v>
      </c>
      <c r="EX182">
        <f t="shared" si="64"/>
        <v>0</v>
      </c>
      <c r="EY182" s="8">
        <v>1.7647058823529409</v>
      </c>
      <c r="EZ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HA182">
        <v>0</v>
      </c>
      <c r="HB182">
        <v>0</v>
      </c>
      <c r="HD182">
        <v>0</v>
      </c>
      <c r="HE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f t="shared" si="67"/>
        <v>0</v>
      </c>
      <c r="HT182">
        <v>0</v>
      </c>
      <c r="HU182">
        <v>1</v>
      </c>
      <c r="HV182">
        <v>0</v>
      </c>
      <c r="HW182" s="2">
        <v>42713</v>
      </c>
      <c r="HX182">
        <v>0</v>
      </c>
      <c r="HZ182">
        <v>16</v>
      </c>
      <c r="IA182">
        <v>1</v>
      </c>
      <c r="IB182">
        <f t="shared" si="69"/>
        <v>1</v>
      </c>
      <c r="IC182">
        <f t="shared" si="70"/>
        <v>1</v>
      </c>
      <c r="IL182">
        <v>0</v>
      </c>
      <c r="IM182">
        <v>0</v>
      </c>
    </row>
    <row r="183" spans="1:247" x14ac:dyDescent="0.35">
      <c r="A183">
        <v>49</v>
      </c>
      <c r="B183">
        <v>2</v>
      </c>
      <c r="C183" s="9">
        <v>2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f t="shared" si="52"/>
        <v>1</v>
      </c>
      <c r="M183">
        <v>2</v>
      </c>
      <c r="N183">
        <v>0</v>
      </c>
      <c r="O183">
        <v>0</v>
      </c>
      <c r="P183">
        <v>1</v>
      </c>
      <c r="Q183">
        <f t="shared" si="53"/>
        <v>0</v>
      </c>
      <c r="R183" s="8">
        <v>6</v>
      </c>
      <c r="S183" s="8">
        <v>0.10945750486115841</v>
      </c>
      <c r="T183">
        <v>2</v>
      </c>
      <c r="U183">
        <v>0</v>
      </c>
      <c r="V183">
        <v>0</v>
      </c>
      <c r="W183">
        <v>1</v>
      </c>
      <c r="X183" s="8">
        <v>0.33934204235565613</v>
      </c>
      <c r="Y183">
        <v>1</v>
      </c>
      <c r="Z183" s="8">
        <v>145</v>
      </c>
      <c r="AA183" s="8">
        <v>80</v>
      </c>
      <c r="AB183" s="8">
        <v>97.021037868162693</v>
      </c>
      <c r="AC183">
        <v>0</v>
      </c>
      <c r="AD183" s="8">
        <v>1.819444444444444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8">
        <v>43.5</v>
      </c>
      <c r="AL183" s="8">
        <v>54</v>
      </c>
      <c r="AM183" s="6">
        <v>8.2542537967451715</v>
      </c>
      <c r="AN183">
        <v>0</v>
      </c>
      <c r="AO183" s="8">
        <v>84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 s="8">
        <v>3</v>
      </c>
      <c r="AW183">
        <v>0</v>
      </c>
      <c r="AX183">
        <v>0</v>
      </c>
      <c r="AY183">
        <v>1</v>
      </c>
      <c r="AZ183" s="8">
        <v>135</v>
      </c>
      <c r="BA183" s="8">
        <v>75</v>
      </c>
      <c r="BD183" s="2">
        <v>42631</v>
      </c>
      <c r="BE183" s="2">
        <v>42663</v>
      </c>
      <c r="BF183" s="8">
        <v>32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7</v>
      </c>
      <c r="BO183">
        <v>2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0</v>
      </c>
      <c r="CM183">
        <v>0</v>
      </c>
      <c r="CN183" s="6">
        <v>0.7</v>
      </c>
      <c r="CO183" s="8">
        <v>0</v>
      </c>
      <c r="CP183" s="8">
        <v>0</v>
      </c>
      <c r="CQ183" s="8">
        <v>100</v>
      </c>
      <c r="CR183" s="8">
        <v>64</v>
      </c>
      <c r="CS183">
        <v>0</v>
      </c>
      <c r="CT183" s="4">
        <v>0.44137931034482758</v>
      </c>
      <c r="CU183" s="8">
        <v>81</v>
      </c>
      <c r="CV183" s="8">
        <v>73</v>
      </c>
      <c r="CW183" s="8">
        <v>0</v>
      </c>
      <c r="CX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f t="shared" si="54"/>
        <v>0</v>
      </c>
      <c r="EO183">
        <f t="shared" si="55"/>
        <v>0</v>
      </c>
      <c r="EP183">
        <f t="shared" si="56"/>
        <v>0</v>
      </c>
      <c r="EQ183">
        <f t="shared" si="57"/>
        <v>0</v>
      </c>
      <c r="ER183">
        <f t="shared" si="58"/>
        <v>0</v>
      </c>
      <c r="ES183">
        <f t="shared" si="59"/>
        <v>0</v>
      </c>
      <c r="ET183">
        <f t="shared" si="60"/>
        <v>0</v>
      </c>
      <c r="EU183">
        <f t="shared" si="61"/>
        <v>0</v>
      </c>
      <c r="EV183">
        <f t="shared" si="62"/>
        <v>0</v>
      </c>
      <c r="EW183">
        <f t="shared" si="63"/>
        <v>0</v>
      </c>
      <c r="EX183">
        <f t="shared" si="64"/>
        <v>0</v>
      </c>
      <c r="EY183" s="8">
        <v>1.7945205479452051</v>
      </c>
      <c r="EZ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HA183">
        <v>0</v>
      </c>
      <c r="HB183">
        <v>0</v>
      </c>
      <c r="HD183">
        <v>0</v>
      </c>
      <c r="HE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f t="shared" si="67"/>
        <v>0</v>
      </c>
      <c r="HT183">
        <v>0</v>
      </c>
      <c r="HU183">
        <v>1</v>
      </c>
      <c r="HV183">
        <v>0</v>
      </c>
      <c r="HW183" s="2">
        <v>42679</v>
      </c>
      <c r="HX183">
        <v>0</v>
      </c>
      <c r="HZ183">
        <v>16</v>
      </c>
      <c r="IA183">
        <v>1</v>
      </c>
      <c r="IB183">
        <f t="shared" si="69"/>
        <v>1</v>
      </c>
      <c r="IC183">
        <f t="shared" si="70"/>
        <v>1</v>
      </c>
      <c r="IL183">
        <v>0</v>
      </c>
      <c r="IM183">
        <v>0</v>
      </c>
    </row>
    <row r="184" spans="1:247" x14ac:dyDescent="0.35">
      <c r="A184">
        <v>49</v>
      </c>
      <c r="B184">
        <v>1</v>
      </c>
      <c r="C184" s="9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f t="shared" si="52"/>
        <v>0</v>
      </c>
      <c r="M184">
        <v>2</v>
      </c>
      <c r="N184">
        <v>0</v>
      </c>
      <c r="O184">
        <v>0</v>
      </c>
      <c r="P184">
        <v>1</v>
      </c>
      <c r="Q184">
        <f t="shared" si="53"/>
        <v>0</v>
      </c>
      <c r="R184" s="8">
        <v>20</v>
      </c>
      <c r="S184" s="8">
        <v>8.0930313219581274E-2</v>
      </c>
      <c r="T184">
        <v>0</v>
      </c>
      <c r="U184">
        <v>1</v>
      </c>
      <c r="V184">
        <v>0</v>
      </c>
      <c r="W184">
        <v>0</v>
      </c>
      <c r="X184" s="8">
        <v>0</v>
      </c>
      <c r="Y184">
        <v>1</v>
      </c>
      <c r="Z184" s="8">
        <v>143</v>
      </c>
      <c r="AA184" s="8">
        <v>74</v>
      </c>
      <c r="AB184" s="8">
        <v>99</v>
      </c>
      <c r="AC184">
        <v>0</v>
      </c>
      <c r="AD184" s="8">
        <v>1.971830985915493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8">
        <v>40.050559308158071</v>
      </c>
      <c r="AL184" s="8">
        <v>97</v>
      </c>
      <c r="AM184" s="6">
        <v>6.2</v>
      </c>
      <c r="AN184">
        <v>1</v>
      </c>
      <c r="AO184" s="8">
        <v>62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 s="8">
        <v>1</v>
      </c>
      <c r="AW184">
        <v>1</v>
      </c>
      <c r="AX184">
        <v>0</v>
      </c>
      <c r="AY184">
        <v>0</v>
      </c>
      <c r="AZ184" s="8">
        <v>368</v>
      </c>
      <c r="BA184" s="8">
        <v>368</v>
      </c>
      <c r="BD184" s="2">
        <v>42367</v>
      </c>
      <c r="BE184" s="2">
        <v>42452</v>
      </c>
      <c r="BF184" s="8">
        <v>85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4</v>
      </c>
      <c r="BO184">
        <v>2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 s="6">
        <v>0.6</v>
      </c>
      <c r="CO184" s="8">
        <v>0</v>
      </c>
      <c r="CP184" s="8">
        <v>0</v>
      </c>
      <c r="CQ184" s="8">
        <v>100</v>
      </c>
      <c r="CR184" s="8">
        <v>129</v>
      </c>
      <c r="CS184">
        <v>0</v>
      </c>
      <c r="CT184" s="4">
        <v>0.90209790209790208</v>
      </c>
      <c r="CU184" s="8">
        <v>14</v>
      </c>
      <c r="CV184" s="8">
        <v>141</v>
      </c>
      <c r="CW184" s="8">
        <v>0</v>
      </c>
      <c r="CX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f t="shared" si="54"/>
        <v>0</v>
      </c>
      <c r="EO184">
        <f t="shared" si="55"/>
        <v>0</v>
      </c>
      <c r="EP184">
        <f t="shared" si="56"/>
        <v>0</v>
      </c>
      <c r="EQ184">
        <f t="shared" si="57"/>
        <v>0</v>
      </c>
      <c r="ER184">
        <f t="shared" si="58"/>
        <v>0</v>
      </c>
      <c r="ES184">
        <f t="shared" si="59"/>
        <v>0</v>
      </c>
      <c r="ET184">
        <f t="shared" si="60"/>
        <v>0</v>
      </c>
      <c r="EU184">
        <f t="shared" si="61"/>
        <v>0</v>
      </c>
      <c r="EV184">
        <f t="shared" si="62"/>
        <v>0</v>
      </c>
      <c r="EW184">
        <f t="shared" si="63"/>
        <v>0</v>
      </c>
      <c r="EX184">
        <f t="shared" si="64"/>
        <v>0</v>
      </c>
      <c r="EY184" s="8">
        <v>1.5</v>
      </c>
      <c r="EZ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HA184">
        <v>0</v>
      </c>
      <c r="HB184">
        <v>0</v>
      </c>
      <c r="HD184">
        <v>0</v>
      </c>
      <c r="HE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f t="shared" si="67"/>
        <v>0</v>
      </c>
      <c r="HT184">
        <v>0</v>
      </c>
      <c r="HU184">
        <v>1</v>
      </c>
      <c r="HV184">
        <v>0</v>
      </c>
      <c r="HW184" s="2">
        <v>42468</v>
      </c>
      <c r="HX184">
        <v>0</v>
      </c>
      <c r="HZ184">
        <v>16</v>
      </c>
      <c r="IA184">
        <v>1</v>
      </c>
      <c r="IB184">
        <f t="shared" si="69"/>
        <v>1</v>
      </c>
      <c r="IC184">
        <f t="shared" si="70"/>
        <v>1</v>
      </c>
      <c r="IL184">
        <v>0</v>
      </c>
      <c r="IM184">
        <v>0</v>
      </c>
    </row>
    <row r="185" spans="1:247" x14ac:dyDescent="0.35">
      <c r="A185">
        <v>69</v>
      </c>
      <c r="B185">
        <v>2</v>
      </c>
      <c r="C185" s="9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f t="shared" si="52"/>
        <v>0</v>
      </c>
      <c r="M185">
        <v>0</v>
      </c>
      <c r="N185">
        <v>1</v>
      </c>
      <c r="O185">
        <v>0</v>
      </c>
      <c r="P185">
        <v>0</v>
      </c>
      <c r="Q185">
        <f t="shared" si="53"/>
        <v>1</v>
      </c>
      <c r="R185" s="8">
        <v>0</v>
      </c>
      <c r="S185" s="8">
        <v>0</v>
      </c>
      <c r="T185">
        <v>0</v>
      </c>
      <c r="U185">
        <v>1</v>
      </c>
      <c r="V185">
        <v>0</v>
      </c>
      <c r="W185">
        <v>0</v>
      </c>
      <c r="X185" s="8">
        <v>0</v>
      </c>
      <c r="Y185">
        <v>0</v>
      </c>
      <c r="Z185" s="8">
        <v>134</v>
      </c>
      <c r="AA185" s="8">
        <v>57</v>
      </c>
      <c r="AB185" s="8">
        <v>96</v>
      </c>
      <c r="AC185">
        <v>0</v>
      </c>
      <c r="AD185" s="8">
        <v>1.947019867549669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 s="8">
        <v>15</v>
      </c>
      <c r="AL185" s="8">
        <v>110</v>
      </c>
      <c r="AM185" s="6">
        <v>6.2</v>
      </c>
      <c r="AN185">
        <v>1</v>
      </c>
      <c r="AO185" s="8">
        <v>43</v>
      </c>
      <c r="AP185">
        <v>3</v>
      </c>
      <c r="AQ185">
        <v>1</v>
      </c>
      <c r="AR185">
        <v>0</v>
      </c>
      <c r="AS185">
        <v>1</v>
      </c>
      <c r="AT185">
        <v>0</v>
      </c>
      <c r="AU185">
        <v>0</v>
      </c>
      <c r="AV185" s="8">
        <v>3</v>
      </c>
      <c r="AW185">
        <v>0</v>
      </c>
      <c r="AX185">
        <v>0</v>
      </c>
      <c r="AY185">
        <v>1</v>
      </c>
      <c r="AZ185" s="8">
        <v>134</v>
      </c>
      <c r="BA185" s="8">
        <v>110</v>
      </c>
      <c r="BB185" t="s">
        <v>223</v>
      </c>
      <c r="BD185" s="2">
        <v>42566</v>
      </c>
      <c r="BE185" s="2">
        <v>42655</v>
      </c>
      <c r="BF185" s="8">
        <v>89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2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1</v>
      </c>
      <c r="CN185" s="6">
        <v>0.2</v>
      </c>
      <c r="CO185" s="8">
        <v>0</v>
      </c>
      <c r="CP185" s="8">
        <v>0</v>
      </c>
      <c r="CQ185" s="8">
        <v>100</v>
      </c>
      <c r="CR185" s="8">
        <v>94</v>
      </c>
      <c r="CS185">
        <v>0</v>
      </c>
      <c r="CT185" s="4">
        <v>0.70149253731343286</v>
      </c>
      <c r="CU185" s="8">
        <v>40</v>
      </c>
      <c r="CV185" s="8">
        <v>49</v>
      </c>
      <c r="CW185" s="8">
        <v>0</v>
      </c>
      <c r="CX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f t="shared" si="54"/>
        <v>0</v>
      </c>
      <c r="EO185">
        <f t="shared" si="55"/>
        <v>0</v>
      </c>
      <c r="EP185">
        <f t="shared" si="56"/>
        <v>0</v>
      </c>
      <c r="EQ185">
        <f t="shared" si="57"/>
        <v>0</v>
      </c>
      <c r="ER185">
        <f t="shared" si="58"/>
        <v>0</v>
      </c>
      <c r="ES185">
        <f t="shared" si="59"/>
        <v>0</v>
      </c>
      <c r="ET185">
        <f t="shared" si="60"/>
        <v>0</v>
      </c>
      <c r="EU185">
        <f t="shared" si="61"/>
        <v>0</v>
      </c>
      <c r="EV185">
        <f t="shared" si="62"/>
        <v>0</v>
      </c>
      <c r="EW185">
        <f t="shared" si="63"/>
        <v>0</v>
      </c>
      <c r="EX185">
        <f t="shared" si="64"/>
        <v>0</v>
      </c>
      <c r="EY185" s="8">
        <v>1.7692307692307689</v>
      </c>
      <c r="EZ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HA185">
        <v>0</v>
      </c>
      <c r="HB185">
        <v>0</v>
      </c>
      <c r="HD185">
        <v>0</v>
      </c>
      <c r="HE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f t="shared" si="67"/>
        <v>0</v>
      </c>
      <c r="HT185">
        <v>0</v>
      </c>
      <c r="HU185">
        <v>1</v>
      </c>
      <c r="HV185">
        <v>0</v>
      </c>
      <c r="HW185" s="2">
        <v>42671</v>
      </c>
      <c r="HX185">
        <v>0</v>
      </c>
      <c r="HZ185">
        <v>16</v>
      </c>
      <c r="IA185">
        <v>1</v>
      </c>
      <c r="IB185">
        <f t="shared" si="69"/>
        <v>1</v>
      </c>
      <c r="IC185">
        <f t="shared" si="70"/>
        <v>1</v>
      </c>
      <c r="IL185">
        <v>0</v>
      </c>
      <c r="IM185">
        <v>0</v>
      </c>
    </row>
    <row r="186" spans="1:247" x14ac:dyDescent="0.35">
      <c r="A186">
        <v>77</v>
      </c>
      <c r="B186">
        <v>2</v>
      </c>
      <c r="C186" s="9">
        <v>2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f t="shared" si="52"/>
        <v>1</v>
      </c>
      <c r="M186">
        <v>2</v>
      </c>
      <c r="N186">
        <v>0</v>
      </c>
      <c r="O186">
        <v>0</v>
      </c>
      <c r="P186">
        <v>1</v>
      </c>
      <c r="Q186">
        <f t="shared" si="53"/>
        <v>0</v>
      </c>
      <c r="R186" s="8">
        <v>5</v>
      </c>
      <c r="S186" s="8">
        <v>0.21265657372248661</v>
      </c>
      <c r="T186">
        <v>2</v>
      </c>
      <c r="U186">
        <v>0</v>
      </c>
      <c r="V186">
        <v>0</v>
      </c>
      <c r="W186">
        <v>1</v>
      </c>
      <c r="X186" s="8">
        <v>25</v>
      </c>
      <c r="Y186">
        <v>0</v>
      </c>
      <c r="Z186" s="8">
        <v>138</v>
      </c>
      <c r="AA186" s="8">
        <v>74.872797377238811</v>
      </c>
      <c r="AB186" s="8">
        <v>97.098360655737693</v>
      </c>
      <c r="AC186">
        <v>1</v>
      </c>
      <c r="AD186" s="8">
        <v>1.89041095890411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8">
        <v>39.867518009384582</v>
      </c>
      <c r="AL186" s="8">
        <v>36</v>
      </c>
      <c r="AM186" s="6">
        <v>8.8000000000000007</v>
      </c>
      <c r="AN186">
        <v>0</v>
      </c>
      <c r="AO186" s="8">
        <v>86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 s="8">
        <v>2</v>
      </c>
      <c r="AW186">
        <v>0</v>
      </c>
      <c r="AX186">
        <v>1</v>
      </c>
      <c r="AY186">
        <v>0</v>
      </c>
      <c r="AZ186" s="8">
        <v>157</v>
      </c>
      <c r="BA186" s="8">
        <v>0</v>
      </c>
      <c r="BB186" t="s">
        <v>220</v>
      </c>
      <c r="BD186" s="2">
        <v>41842</v>
      </c>
      <c r="BE186" s="2">
        <v>41871</v>
      </c>
      <c r="BF186" s="8">
        <v>29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5</v>
      </c>
      <c r="BO186">
        <v>2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 s="6">
        <v>0.1</v>
      </c>
      <c r="CO186" s="8">
        <v>0</v>
      </c>
      <c r="CP186" s="8">
        <v>0</v>
      </c>
      <c r="CQ186" s="8">
        <v>100</v>
      </c>
      <c r="CR186" s="8">
        <v>66.5</v>
      </c>
      <c r="CS186">
        <v>0</v>
      </c>
      <c r="CT186" s="4">
        <v>0.48188405797101447</v>
      </c>
      <c r="CU186" s="8">
        <v>71.5</v>
      </c>
      <c r="CV186" s="8">
        <v>71.5</v>
      </c>
      <c r="CW186" s="8">
        <v>0</v>
      </c>
      <c r="CX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f t="shared" si="54"/>
        <v>0</v>
      </c>
      <c r="EO186">
        <f t="shared" si="55"/>
        <v>0</v>
      </c>
      <c r="EP186">
        <f t="shared" si="56"/>
        <v>0</v>
      </c>
      <c r="EQ186">
        <f t="shared" si="57"/>
        <v>0</v>
      </c>
      <c r="ER186">
        <f t="shared" si="58"/>
        <v>0</v>
      </c>
      <c r="ES186">
        <f t="shared" si="59"/>
        <v>0</v>
      </c>
      <c r="ET186">
        <f t="shared" si="60"/>
        <v>0</v>
      </c>
      <c r="EU186">
        <f t="shared" si="61"/>
        <v>0</v>
      </c>
      <c r="EV186">
        <f t="shared" si="62"/>
        <v>0</v>
      </c>
      <c r="EW186">
        <f t="shared" si="63"/>
        <v>0</v>
      </c>
      <c r="EX186">
        <f t="shared" si="64"/>
        <v>0</v>
      </c>
      <c r="EY186" s="8">
        <v>1.849315068493151</v>
      </c>
      <c r="EZ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HA186">
        <v>0</v>
      </c>
      <c r="HB186">
        <v>0</v>
      </c>
      <c r="HD186">
        <v>0</v>
      </c>
      <c r="HE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f t="shared" si="67"/>
        <v>0</v>
      </c>
      <c r="HT186">
        <v>0</v>
      </c>
      <c r="HU186">
        <v>1</v>
      </c>
      <c r="HV186">
        <v>0</v>
      </c>
      <c r="HW186" s="2">
        <v>41888</v>
      </c>
      <c r="HX186">
        <v>0</v>
      </c>
      <c r="HZ186">
        <v>17</v>
      </c>
      <c r="IA186">
        <v>1</v>
      </c>
      <c r="IB186">
        <f t="shared" si="69"/>
        <v>1</v>
      </c>
      <c r="IC186">
        <f t="shared" si="70"/>
        <v>1</v>
      </c>
      <c r="IL186">
        <v>0</v>
      </c>
      <c r="IM186">
        <v>0</v>
      </c>
    </row>
    <row r="187" spans="1:247" x14ac:dyDescent="0.35">
      <c r="A187">
        <v>52</v>
      </c>
      <c r="B187">
        <v>1</v>
      </c>
      <c r="C187" s="9">
        <v>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f t="shared" si="52"/>
        <v>1</v>
      </c>
      <c r="M187">
        <v>0</v>
      </c>
      <c r="N187">
        <v>1</v>
      </c>
      <c r="O187">
        <v>0</v>
      </c>
      <c r="P187">
        <v>0</v>
      </c>
      <c r="Q187">
        <f t="shared" si="53"/>
        <v>1</v>
      </c>
      <c r="R187" s="8">
        <v>0</v>
      </c>
      <c r="S187" s="8">
        <v>0</v>
      </c>
      <c r="T187">
        <v>0</v>
      </c>
      <c r="U187">
        <v>1</v>
      </c>
      <c r="V187">
        <v>0</v>
      </c>
      <c r="W187">
        <v>0</v>
      </c>
      <c r="X187" s="8">
        <v>0</v>
      </c>
      <c r="Y187">
        <v>0</v>
      </c>
      <c r="Z187" s="8">
        <v>135</v>
      </c>
      <c r="AA187" s="8">
        <v>75.5</v>
      </c>
      <c r="AB187" s="8">
        <v>96.939899833055094</v>
      </c>
      <c r="AC187">
        <v>0</v>
      </c>
      <c r="AD187" s="8">
        <v>1.9852941176470591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8">
        <v>35.5</v>
      </c>
      <c r="AL187" s="8">
        <v>44</v>
      </c>
      <c r="AM187" s="6">
        <v>8.8000000000000007</v>
      </c>
      <c r="AN187">
        <v>0</v>
      </c>
      <c r="AO187" s="8">
        <v>77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 s="8">
        <v>2</v>
      </c>
      <c r="AW187">
        <v>0</v>
      </c>
      <c r="AX187">
        <v>1</v>
      </c>
      <c r="AY187">
        <v>0</v>
      </c>
      <c r="AZ187" s="8">
        <v>37</v>
      </c>
      <c r="BA187" s="8">
        <v>0</v>
      </c>
      <c r="BD187" s="2">
        <v>41548</v>
      </c>
      <c r="BE187" s="2">
        <v>41583</v>
      </c>
      <c r="BF187" s="8">
        <v>35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7</v>
      </c>
      <c r="BO187">
        <v>6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0</v>
      </c>
      <c r="CM187">
        <v>1</v>
      </c>
      <c r="CN187" s="6">
        <v>0.71380306514047132</v>
      </c>
      <c r="CO187" s="8">
        <v>80</v>
      </c>
      <c r="CP187" s="8">
        <v>0</v>
      </c>
      <c r="CQ187" s="8">
        <v>20</v>
      </c>
      <c r="CR187" s="8">
        <v>81.5</v>
      </c>
      <c r="CS187">
        <v>0</v>
      </c>
      <c r="CT187" s="4">
        <v>0.60370370370370374</v>
      </c>
      <c r="CU187" s="8">
        <v>53.5</v>
      </c>
      <c r="CV187" s="8">
        <v>90.499999999999986</v>
      </c>
      <c r="CW187" s="8">
        <v>0</v>
      </c>
      <c r="CX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f t="shared" si="54"/>
        <v>0</v>
      </c>
      <c r="EO187">
        <f t="shared" si="55"/>
        <v>0</v>
      </c>
      <c r="EP187">
        <f t="shared" si="56"/>
        <v>0</v>
      </c>
      <c r="EQ187">
        <f t="shared" si="57"/>
        <v>0</v>
      </c>
      <c r="ER187">
        <f t="shared" si="58"/>
        <v>0</v>
      </c>
      <c r="ES187">
        <f t="shared" si="59"/>
        <v>0</v>
      </c>
      <c r="ET187">
        <f t="shared" si="60"/>
        <v>0</v>
      </c>
      <c r="EU187">
        <f t="shared" si="61"/>
        <v>0</v>
      </c>
      <c r="EV187">
        <f t="shared" si="62"/>
        <v>0</v>
      </c>
      <c r="EW187">
        <f t="shared" si="63"/>
        <v>0</v>
      </c>
      <c r="EX187">
        <f t="shared" si="64"/>
        <v>0</v>
      </c>
      <c r="EY187" s="8">
        <v>1.8918918918918921</v>
      </c>
      <c r="EZ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HA187">
        <v>0</v>
      </c>
      <c r="HB187">
        <v>0</v>
      </c>
      <c r="HD187">
        <v>0</v>
      </c>
      <c r="HE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f t="shared" si="67"/>
        <v>0</v>
      </c>
      <c r="HT187">
        <v>0</v>
      </c>
      <c r="HU187">
        <v>1</v>
      </c>
      <c r="HV187">
        <v>0</v>
      </c>
      <c r="HW187" s="2">
        <v>41600</v>
      </c>
      <c r="HX187">
        <v>0</v>
      </c>
      <c r="HZ187">
        <v>17</v>
      </c>
      <c r="IA187">
        <v>1</v>
      </c>
      <c r="IB187">
        <f t="shared" si="69"/>
        <v>1</v>
      </c>
      <c r="IC187">
        <f t="shared" si="70"/>
        <v>1</v>
      </c>
      <c r="IL187">
        <v>0</v>
      </c>
      <c r="IM187">
        <v>0</v>
      </c>
    </row>
    <row r="188" spans="1:247" x14ac:dyDescent="0.35">
      <c r="A188">
        <v>59</v>
      </c>
      <c r="B188">
        <v>1</v>
      </c>
      <c r="C188" s="9">
        <v>2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f t="shared" si="52"/>
        <v>1</v>
      </c>
      <c r="M188">
        <v>0</v>
      </c>
      <c r="N188">
        <v>1</v>
      </c>
      <c r="O188">
        <v>0</v>
      </c>
      <c r="P188">
        <v>0</v>
      </c>
      <c r="Q188">
        <f t="shared" si="53"/>
        <v>1</v>
      </c>
      <c r="R188" s="8">
        <v>0</v>
      </c>
      <c r="S188" s="8">
        <v>0</v>
      </c>
      <c r="T188">
        <v>0</v>
      </c>
      <c r="U188">
        <v>1</v>
      </c>
      <c r="V188">
        <v>0</v>
      </c>
      <c r="W188">
        <v>0</v>
      </c>
      <c r="X188" s="8">
        <v>0</v>
      </c>
      <c r="Y188">
        <v>0</v>
      </c>
      <c r="Z188" s="8">
        <v>139.5</v>
      </c>
      <c r="AA188" s="8">
        <v>72.5</v>
      </c>
      <c r="AB188" s="8">
        <v>97.75645114525949</v>
      </c>
      <c r="AC188">
        <v>0</v>
      </c>
      <c r="AD188" s="8">
        <v>1.970149253731343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8">
        <v>41.5</v>
      </c>
      <c r="AL188" s="8">
        <v>65.07157344106561</v>
      </c>
      <c r="AM188" s="6">
        <v>7.7273120750503894</v>
      </c>
      <c r="AN188">
        <v>0</v>
      </c>
      <c r="AO188" s="8">
        <v>49.5</v>
      </c>
      <c r="AQ188">
        <v>1</v>
      </c>
      <c r="AR188">
        <v>0</v>
      </c>
      <c r="AS188">
        <v>0</v>
      </c>
      <c r="AT188">
        <v>0</v>
      </c>
      <c r="AU188">
        <v>0</v>
      </c>
      <c r="AV188" s="8">
        <v>3</v>
      </c>
      <c r="AW188">
        <v>0</v>
      </c>
      <c r="AX188">
        <v>0</v>
      </c>
      <c r="AY188">
        <v>1</v>
      </c>
      <c r="AZ188" s="8">
        <v>285</v>
      </c>
      <c r="BA188" s="8">
        <v>222.5</v>
      </c>
      <c r="BD188" s="2">
        <v>41350</v>
      </c>
      <c r="BE188" s="2">
        <v>41383</v>
      </c>
      <c r="BF188" s="8">
        <v>33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</v>
      </c>
      <c r="BO188">
        <v>6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1</v>
      </c>
      <c r="CJ188">
        <v>1</v>
      </c>
      <c r="CK188">
        <v>0</v>
      </c>
      <c r="CL188">
        <v>0</v>
      </c>
      <c r="CM188">
        <v>1</v>
      </c>
      <c r="CN188" s="6">
        <v>0.70497634220758054</v>
      </c>
      <c r="CO188" s="8">
        <v>0</v>
      </c>
      <c r="CP188" s="8">
        <v>0</v>
      </c>
      <c r="CQ188" s="8">
        <v>100</v>
      </c>
      <c r="CR188" s="8">
        <v>89.5</v>
      </c>
      <c r="CS188">
        <v>0</v>
      </c>
      <c r="CT188" s="4">
        <v>0.64157706093189959</v>
      </c>
      <c r="CU188" s="8">
        <v>50</v>
      </c>
      <c r="CV188" s="8">
        <v>80.5</v>
      </c>
      <c r="CW188" s="8">
        <v>0</v>
      </c>
      <c r="CX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f t="shared" si="54"/>
        <v>0</v>
      </c>
      <c r="EO188">
        <f t="shared" si="55"/>
        <v>0</v>
      </c>
      <c r="EP188">
        <f t="shared" si="56"/>
        <v>0</v>
      </c>
      <c r="EQ188">
        <f t="shared" si="57"/>
        <v>0</v>
      </c>
      <c r="ER188">
        <f t="shared" si="58"/>
        <v>0</v>
      </c>
      <c r="ES188">
        <f t="shared" si="59"/>
        <v>0</v>
      </c>
      <c r="ET188">
        <f t="shared" si="60"/>
        <v>0</v>
      </c>
      <c r="EU188">
        <f t="shared" si="61"/>
        <v>0</v>
      </c>
      <c r="EV188">
        <f t="shared" si="62"/>
        <v>0</v>
      </c>
      <c r="EW188">
        <f t="shared" si="63"/>
        <v>0</v>
      </c>
      <c r="EX188">
        <f t="shared" si="64"/>
        <v>0</v>
      </c>
      <c r="EY188" s="8">
        <v>1.9428571428571431</v>
      </c>
      <c r="EZ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HA188">
        <v>0</v>
      </c>
      <c r="HB188">
        <v>0</v>
      </c>
      <c r="HD188">
        <v>0</v>
      </c>
      <c r="HE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f t="shared" si="67"/>
        <v>0</v>
      </c>
      <c r="HT188">
        <v>0</v>
      </c>
      <c r="HU188">
        <v>1</v>
      </c>
      <c r="HV188">
        <v>0</v>
      </c>
      <c r="HW188" s="2">
        <v>41401</v>
      </c>
      <c r="HX188">
        <v>0</v>
      </c>
      <c r="HZ188">
        <v>18</v>
      </c>
      <c r="IA188">
        <v>1</v>
      </c>
      <c r="IB188">
        <f t="shared" si="69"/>
        <v>1</v>
      </c>
      <c r="IC188">
        <f t="shared" si="70"/>
        <v>1</v>
      </c>
      <c r="IL188">
        <v>0</v>
      </c>
      <c r="IM188">
        <v>0</v>
      </c>
    </row>
    <row r="189" spans="1:247" x14ac:dyDescent="0.35">
      <c r="A189">
        <v>68</v>
      </c>
      <c r="B189">
        <v>1</v>
      </c>
      <c r="C189" s="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f t="shared" si="52"/>
        <v>0</v>
      </c>
      <c r="M189">
        <v>0</v>
      </c>
      <c r="N189">
        <v>1</v>
      </c>
      <c r="O189">
        <v>0</v>
      </c>
      <c r="P189">
        <v>0</v>
      </c>
      <c r="Q189">
        <f t="shared" si="53"/>
        <v>1</v>
      </c>
      <c r="R189" s="8">
        <v>0</v>
      </c>
      <c r="S189" s="8">
        <v>0</v>
      </c>
      <c r="T189">
        <v>2</v>
      </c>
      <c r="U189">
        <v>0</v>
      </c>
      <c r="V189">
        <v>0</v>
      </c>
      <c r="W189">
        <v>1</v>
      </c>
      <c r="X189" s="8">
        <v>3.1553641190023039E-2</v>
      </c>
      <c r="Y189">
        <v>0</v>
      </c>
      <c r="Z189" s="8">
        <v>140.5</v>
      </c>
      <c r="AA189" s="8">
        <v>66</v>
      </c>
      <c r="AB189" s="8">
        <v>97.872340425531917</v>
      </c>
      <c r="AC189">
        <v>0</v>
      </c>
      <c r="AD189" s="8">
        <v>1.9290780141843971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8">
        <v>42.5</v>
      </c>
      <c r="AL189" s="8">
        <v>72</v>
      </c>
      <c r="AM189" s="6">
        <v>6.7</v>
      </c>
      <c r="AN189">
        <v>1</v>
      </c>
      <c r="AO189" s="8">
        <v>65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 s="8">
        <v>3</v>
      </c>
      <c r="AW189">
        <v>0</v>
      </c>
      <c r="AX189">
        <v>0</v>
      </c>
      <c r="AY189">
        <v>1</v>
      </c>
      <c r="AZ189" s="8">
        <v>247</v>
      </c>
      <c r="BA189" s="8">
        <v>68</v>
      </c>
      <c r="BB189" t="s">
        <v>222</v>
      </c>
      <c r="BD189" s="2">
        <v>42424</v>
      </c>
      <c r="BE189" s="2">
        <v>42444</v>
      </c>
      <c r="BF189" s="8">
        <v>20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5</v>
      </c>
      <c r="BO189">
        <v>6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1</v>
      </c>
      <c r="CK189">
        <v>0</v>
      </c>
      <c r="CL189">
        <v>0</v>
      </c>
      <c r="CM189">
        <v>1</v>
      </c>
      <c r="CN189" s="6">
        <v>0.3</v>
      </c>
      <c r="CO189" s="8">
        <v>0</v>
      </c>
      <c r="CP189" s="8">
        <v>0</v>
      </c>
      <c r="CQ189" s="8">
        <v>100</v>
      </c>
      <c r="CR189" s="8">
        <v>112</v>
      </c>
      <c r="CS189">
        <v>0</v>
      </c>
      <c r="CT189" s="4">
        <v>0.79715302491103202</v>
      </c>
      <c r="CU189" s="8">
        <v>28.5</v>
      </c>
      <c r="CV189" s="8">
        <v>103</v>
      </c>
      <c r="CW189" s="8">
        <v>0</v>
      </c>
      <c r="CX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f t="shared" si="54"/>
        <v>0</v>
      </c>
      <c r="EO189">
        <f t="shared" si="55"/>
        <v>0</v>
      </c>
      <c r="EP189">
        <f t="shared" si="56"/>
        <v>0</v>
      </c>
      <c r="EQ189">
        <f t="shared" si="57"/>
        <v>0</v>
      </c>
      <c r="ER189">
        <f t="shared" si="58"/>
        <v>0</v>
      </c>
      <c r="ES189">
        <f t="shared" si="59"/>
        <v>0</v>
      </c>
      <c r="ET189">
        <f t="shared" si="60"/>
        <v>0</v>
      </c>
      <c r="EU189">
        <f t="shared" si="61"/>
        <v>0</v>
      </c>
      <c r="EV189">
        <f t="shared" si="62"/>
        <v>0</v>
      </c>
      <c r="EW189">
        <f t="shared" si="63"/>
        <v>0</v>
      </c>
      <c r="EX189">
        <f t="shared" si="64"/>
        <v>0</v>
      </c>
      <c r="EY189" s="8">
        <v>1.821917808219178</v>
      </c>
      <c r="EZ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HA189">
        <v>0</v>
      </c>
      <c r="HB189">
        <v>0</v>
      </c>
      <c r="HD189">
        <v>0</v>
      </c>
      <c r="HE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f t="shared" si="67"/>
        <v>0</v>
      </c>
      <c r="HT189">
        <v>0</v>
      </c>
      <c r="HU189">
        <v>1</v>
      </c>
      <c r="HV189">
        <v>0</v>
      </c>
      <c r="HW189" s="2">
        <v>42463</v>
      </c>
      <c r="HX189">
        <v>0</v>
      </c>
      <c r="HZ189">
        <v>19</v>
      </c>
      <c r="IA189">
        <v>1</v>
      </c>
      <c r="IB189">
        <f t="shared" si="69"/>
        <v>1</v>
      </c>
      <c r="IC189">
        <f t="shared" si="70"/>
        <v>1</v>
      </c>
      <c r="IL189">
        <v>0</v>
      </c>
      <c r="IM189">
        <v>0</v>
      </c>
    </row>
    <row r="190" spans="1:247" x14ac:dyDescent="0.35">
      <c r="A190">
        <v>70</v>
      </c>
      <c r="B190">
        <v>1</v>
      </c>
      <c r="C190" s="9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f t="shared" si="52"/>
        <v>0</v>
      </c>
      <c r="M190">
        <v>2</v>
      </c>
      <c r="N190">
        <v>0</v>
      </c>
      <c r="O190">
        <v>0</v>
      </c>
      <c r="P190">
        <v>1</v>
      </c>
      <c r="Q190">
        <f t="shared" si="53"/>
        <v>0</v>
      </c>
      <c r="R190" s="8">
        <v>20</v>
      </c>
      <c r="S190" s="8">
        <v>1.0200612036722199E-2</v>
      </c>
      <c r="T190">
        <v>2</v>
      </c>
      <c r="U190">
        <v>0</v>
      </c>
      <c r="V190">
        <v>0</v>
      </c>
      <c r="W190">
        <v>1</v>
      </c>
      <c r="X190" s="8">
        <v>0.1845991561181434</v>
      </c>
      <c r="Y190">
        <v>0</v>
      </c>
      <c r="Z190" s="8">
        <v>142.5</v>
      </c>
      <c r="AA190" s="8">
        <v>72</v>
      </c>
      <c r="AB190" s="8">
        <v>97.023529411764699</v>
      </c>
      <c r="AC190">
        <v>0</v>
      </c>
      <c r="AD190" s="8">
        <v>1.8686131386861311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8">
        <v>40.132885245730257</v>
      </c>
      <c r="AL190" s="8">
        <v>61</v>
      </c>
      <c r="AM190" s="6">
        <v>8.3024771065212981</v>
      </c>
      <c r="AN190">
        <v>0</v>
      </c>
      <c r="AO190" s="8">
        <v>73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 s="8">
        <v>3</v>
      </c>
      <c r="AW190">
        <v>0</v>
      </c>
      <c r="AX190">
        <v>0</v>
      </c>
      <c r="AY190">
        <v>1</v>
      </c>
      <c r="AZ190" s="8">
        <v>258</v>
      </c>
      <c r="BA190" s="8">
        <v>211.5</v>
      </c>
      <c r="BB190" t="s">
        <v>220</v>
      </c>
      <c r="BD190" s="2">
        <v>42738</v>
      </c>
      <c r="BE190" s="2">
        <v>42756</v>
      </c>
      <c r="BF190" s="8">
        <v>18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7</v>
      </c>
      <c r="BO190">
        <v>2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 s="6">
        <v>0.01</v>
      </c>
      <c r="CO190" s="8">
        <v>0</v>
      </c>
      <c r="CP190" s="8">
        <v>0</v>
      </c>
      <c r="CQ190" s="8">
        <v>100</v>
      </c>
      <c r="CR190" s="8">
        <v>95</v>
      </c>
      <c r="CS190">
        <v>0</v>
      </c>
      <c r="CT190" s="4">
        <v>0.66666666666666663</v>
      </c>
      <c r="CU190" s="8">
        <v>47.5</v>
      </c>
      <c r="CV190" s="8">
        <v>125</v>
      </c>
      <c r="CW190" s="8">
        <v>0</v>
      </c>
      <c r="CX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f t="shared" si="54"/>
        <v>0</v>
      </c>
      <c r="EO190">
        <f t="shared" si="55"/>
        <v>0</v>
      </c>
      <c r="EP190">
        <f t="shared" si="56"/>
        <v>0</v>
      </c>
      <c r="EQ190">
        <f t="shared" si="57"/>
        <v>0</v>
      </c>
      <c r="ER190">
        <f t="shared" si="58"/>
        <v>0</v>
      </c>
      <c r="ES190">
        <f t="shared" si="59"/>
        <v>0</v>
      </c>
      <c r="ET190">
        <f t="shared" si="60"/>
        <v>0</v>
      </c>
      <c r="EU190">
        <f t="shared" si="61"/>
        <v>0</v>
      </c>
      <c r="EV190">
        <f t="shared" si="62"/>
        <v>0</v>
      </c>
      <c r="EW190">
        <f t="shared" si="63"/>
        <v>0</v>
      </c>
      <c r="EX190">
        <f t="shared" si="64"/>
        <v>0</v>
      </c>
      <c r="EY190" s="8">
        <v>1.8</v>
      </c>
      <c r="EZ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HA190">
        <v>0</v>
      </c>
      <c r="HB190">
        <v>0</v>
      </c>
      <c r="HD190">
        <v>0</v>
      </c>
      <c r="HE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f t="shared" si="67"/>
        <v>0</v>
      </c>
      <c r="HT190">
        <v>0</v>
      </c>
      <c r="HU190">
        <v>1</v>
      </c>
      <c r="HV190">
        <v>0</v>
      </c>
      <c r="HW190" s="2">
        <v>42776</v>
      </c>
      <c r="HX190">
        <v>0</v>
      </c>
      <c r="HZ190">
        <v>20</v>
      </c>
      <c r="IA190">
        <v>1</v>
      </c>
      <c r="IB190">
        <f t="shared" si="69"/>
        <v>1</v>
      </c>
      <c r="IC190">
        <f t="shared" si="70"/>
        <v>1</v>
      </c>
      <c r="IL190">
        <v>0</v>
      </c>
      <c r="IM190">
        <v>0</v>
      </c>
    </row>
    <row r="191" spans="1:247" x14ac:dyDescent="0.35">
      <c r="A191">
        <v>76</v>
      </c>
      <c r="B191">
        <v>1</v>
      </c>
      <c r="C191" s="9">
        <v>2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f t="shared" si="52"/>
        <v>1</v>
      </c>
      <c r="M191">
        <v>1</v>
      </c>
      <c r="N191">
        <v>0</v>
      </c>
      <c r="O191">
        <v>1</v>
      </c>
      <c r="P191">
        <v>0</v>
      </c>
      <c r="Q191">
        <f t="shared" si="53"/>
        <v>1</v>
      </c>
      <c r="R191" s="8">
        <v>0</v>
      </c>
      <c r="S191" s="8">
        <v>10</v>
      </c>
      <c r="T191">
        <v>0</v>
      </c>
      <c r="U191">
        <v>1</v>
      </c>
      <c r="V191">
        <v>0</v>
      </c>
      <c r="W191">
        <v>0</v>
      </c>
      <c r="X191" s="8">
        <v>0</v>
      </c>
      <c r="Y191">
        <v>0</v>
      </c>
      <c r="Z191" s="8">
        <v>103</v>
      </c>
      <c r="AA191" s="8">
        <v>73</v>
      </c>
      <c r="AB191" s="8">
        <v>98</v>
      </c>
      <c r="AC191">
        <v>0</v>
      </c>
      <c r="AD191" s="8">
        <v>1.8321678321678321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8">
        <v>36</v>
      </c>
      <c r="AL191" s="8">
        <v>62</v>
      </c>
      <c r="AM191" s="6">
        <v>9.1999999999999993</v>
      </c>
      <c r="AN191">
        <v>0</v>
      </c>
      <c r="AO191" s="8">
        <v>80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 s="8">
        <v>2</v>
      </c>
      <c r="AW191">
        <v>0</v>
      </c>
      <c r="AX191">
        <v>1</v>
      </c>
      <c r="AY191">
        <v>0</v>
      </c>
      <c r="AZ191" s="8">
        <v>70</v>
      </c>
      <c r="BA191" s="8">
        <v>0</v>
      </c>
      <c r="BB191" t="s">
        <v>220</v>
      </c>
      <c r="BD191" s="2">
        <v>41897</v>
      </c>
      <c r="BE191" s="2">
        <v>41937</v>
      </c>
      <c r="BF191" s="8">
        <v>40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7</v>
      </c>
      <c r="BO191">
        <v>6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1</v>
      </c>
      <c r="CJ191">
        <v>1</v>
      </c>
      <c r="CK191">
        <v>0</v>
      </c>
      <c r="CL191">
        <v>0</v>
      </c>
      <c r="CM191">
        <v>1</v>
      </c>
      <c r="CN191" s="6">
        <v>0.1</v>
      </c>
      <c r="CO191" s="8">
        <v>0</v>
      </c>
      <c r="CP191" s="8">
        <v>0</v>
      </c>
      <c r="CQ191" s="8">
        <v>100</v>
      </c>
      <c r="CR191" s="8">
        <v>94.5</v>
      </c>
      <c r="CS191">
        <v>0</v>
      </c>
      <c r="CT191" s="4">
        <v>0.91747572815533984</v>
      </c>
      <c r="CU191" s="8">
        <v>8.5</v>
      </c>
      <c r="CV191" s="8">
        <v>89</v>
      </c>
      <c r="CW191" s="8">
        <v>0</v>
      </c>
      <c r="CX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f t="shared" si="54"/>
        <v>0</v>
      </c>
      <c r="EO191">
        <f t="shared" si="55"/>
        <v>0</v>
      </c>
      <c r="EP191">
        <f t="shared" si="56"/>
        <v>0</v>
      </c>
      <c r="EQ191">
        <f t="shared" si="57"/>
        <v>0</v>
      </c>
      <c r="ER191">
        <f t="shared" si="58"/>
        <v>0</v>
      </c>
      <c r="ES191">
        <f t="shared" si="59"/>
        <v>0</v>
      </c>
      <c r="ET191">
        <f t="shared" si="60"/>
        <v>0</v>
      </c>
      <c r="EU191">
        <f t="shared" si="61"/>
        <v>0</v>
      </c>
      <c r="EV191">
        <f t="shared" si="62"/>
        <v>0</v>
      </c>
      <c r="EW191">
        <f t="shared" si="63"/>
        <v>0</v>
      </c>
      <c r="EX191">
        <f t="shared" si="64"/>
        <v>0</v>
      </c>
      <c r="EY191" s="8">
        <v>1.9275362318840581</v>
      </c>
      <c r="EZ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1</v>
      </c>
      <c r="GY191">
        <v>0</v>
      </c>
      <c r="HA191">
        <v>0</v>
      </c>
      <c r="HB191">
        <v>0</v>
      </c>
      <c r="HD191">
        <v>0</v>
      </c>
      <c r="HE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f t="shared" si="67"/>
        <v>0</v>
      </c>
      <c r="HT191">
        <v>0</v>
      </c>
      <c r="HU191">
        <v>1</v>
      </c>
      <c r="HV191">
        <v>0</v>
      </c>
      <c r="HW191" s="2">
        <v>41957</v>
      </c>
      <c r="HX191">
        <v>0</v>
      </c>
      <c r="HZ191">
        <v>20</v>
      </c>
      <c r="IA191">
        <v>1</v>
      </c>
      <c r="IB191">
        <f t="shared" si="69"/>
        <v>1</v>
      </c>
      <c r="IC191">
        <f t="shared" si="70"/>
        <v>1</v>
      </c>
      <c r="IL191">
        <v>0</v>
      </c>
      <c r="IM191">
        <v>0</v>
      </c>
    </row>
    <row r="192" spans="1:247" x14ac:dyDescent="0.35">
      <c r="A192">
        <v>59</v>
      </c>
      <c r="B192">
        <v>1</v>
      </c>
      <c r="C192" s="9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f t="shared" si="52"/>
        <v>0</v>
      </c>
      <c r="M192">
        <v>1</v>
      </c>
      <c r="N192">
        <v>0</v>
      </c>
      <c r="O192">
        <v>1</v>
      </c>
      <c r="P192">
        <v>0</v>
      </c>
      <c r="Q192">
        <f t="shared" si="53"/>
        <v>1</v>
      </c>
      <c r="R192" s="8">
        <v>0</v>
      </c>
      <c r="S192" s="8">
        <v>4.32471393819263E-2</v>
      </c>
      <c r="T192">
        <v>0</v>
      </c>
      <c r="U192">
        <v>1</v>
      </c>
      <c r="V192">
        <v>0</v>
      </c>
      <c r="W192">
        <v>0</v>
      </c>
      <c r="X192" s="8">
        <v>0</v>
      </c>
      <c r="Y192">
        <v>1</v>
      </c>
      <c r="Z192" s="8">
        <v>165</v>
      </c>
      <c r="AA192" s="8">
        <v>86</v>
      </c>
      <c r="AB192" s="8">
        <v>96</v>
      </c>
      <c r="AC192">
        <v>0</v>
      </c>
      <c r="AD192" s="8">
        <v>1.886524822695036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8">
        <v>43.5</v>
      </c>
      <c r="AL192" s="8">
        <v>74</v>
      </c>
      <c r="AM192" s="6">
        <v>6.6</v>
      </c>
      <c r="AN192">
        <v>1</v>
      </c>
      <c r="AO192" s="8">
        <v>37</v>
      </c>
      <c r="AP192">
        <v>3</v>
      </c>
      <c r="AQ192">
        <v>1</v>
      </c>
      <c r="AR192">
        <v>0</v>
      </c>
      <c r="AS192">
        <v>1</v>
      </c>
      <c r="AT192">
        <v>0</v>
      </c>
      <c r="AU192">
        <v>0</v>
      </c>
      <c r="AV192" s="8">
        <v>2</v>
      </c>
      <c r="AW192">
        <v>0</v>
      </c>
      <c r="AX192">
        <v>1</v>
      </c>
      <c r="AY192">
        <v>0</v>
      </c>
      <c r="AZ192" s="8">
        <v>180</v>
      </c>
      <c r="BA192" s="8">
        <v>0</v>
      </c>
      <c r="BB192" t="s">
        <v>231</v>
      </c>
      <c r="BD192" s="2">
        <v>41766</v>
      </c>
      <c r="BE192" s="2">
        <v>41796</v>
      </c>
      <c r="BF192" s="8">
        <v>30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5</v>
      </c>
      <c r="BO192">
        <v>2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0</v>
      </c>
      <c r="CM192">
        <v>0</v>
      </c>
      <c r="CN192" s="6">
        <v>12</v>
      </c>
      <c r="CO192" s="8">
        <v>20</v>
      </c>
      <c r="CP192" s="8">
        <v>0</v>
      </c>
      <c r="CQ192" s="8">
        <v>80</v>
      </c>
      <c r="CR192" s="8">
        <v>122</v>
      </c>
      <c r="CS192">
        <v>0</v>
      </c>
      <c r="CT192" s="4">
        <v>0.73939393939393938</v>
      </c>
      <c r="CU192" s="8">
        <v>43</v>
      </c>
      <c r="CV192" s="8">
        <v>168</v>
      </c>
      <c r="CW192" s="8">
        <v>0</v>
      </c>
      <c r="CX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f t="shared" si="54"/>
        <v>0</v>
      </c>
      <c r="EO192">
        <f t="shared" si="55"/>
        <v>0</v>
      </c>
      <c r="EP192">
        <f t="shared" si="56"/>
        <v>0</v>
      </c>
      <c r="EQ192">
        <f t="shared" si="57"/>
        <v>0</v>
      </c>
      <c r="ER192">
        <f t="shared" si="58"/>
        <v>0</v>
      </c>
      <c r="ES192">
        <f t="shared" si="59"/>
        <v>0</v>
      </c>
      <c r="ET192">
        <f t="shared" si="60"/>
        <v>0</v>
      </c>
      <c r="EU192">
        <f t="shared" si="61"/>
        <v>0</v>
      </c>
      <c r="EV192">
        <f t="shared" si="62"/>
        <v>0</v>
      </c>
      <c r="EW192">
        <f t="shared" si="63"/>
        <v>0</v>
      </c>
      <c r="EX192">
        <f t="shared" si="64"/>
        <v>0</v>
      </c>
      <c r="EY192" s="8">
        <v>1.831168831168831</v>
      </c>
      <c r="EZ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HA192">
        <v>0</v>
      </c>
      <c r="HB192">
        <v>0</v>
      </c>
      <c r="HD192">
        <v>0</v>
      </c>
      <c r="HE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f t="shared" si="67"/>
        <v>0</v>
      </c>
      <c r="HT192">
        <v>0</v>
      </c>
      <c r="HU192">
        <v>1</v>
      </c>
      <c r="HV192">
        <v>0</v>
      </c>
      <c r="HW192" s="2">
        <v>41817</v>
      </c>
      <c r="HX192">
        <v>0</v>
      </c>
      <c r="HZ192">
        <v>21</v>
      </c>
      <c r="IA192">
        <v>1</v>
      </c>
      <c r="IB192">
        <f t="shared" si="69"/>
        <v>1</v>
      </c>
      <c r="IC192">
        <f t="shared" si="70"/>
        <v>1</v>
      </c>
      <c r="IL192">
        <v>0</v>
      </c>
      <c r="IM192">
        <v>0</v>
      </c>
    </row>
    <row r="193" spans="1:247" x14ac:dyDescent="0.35">
      <c r="A193">
        <v>59</v>
      </c>
      <c r="B193">
        <v>1</v>
      </c>
      <c r="C193" s="9">
        <v>2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f t="shared" si="52"/>
        <v>1</v>
      </c>
      <c r="M193">
        <v>2</v>
      </c>
      <c r="N193">
        <v>0</v>
      </c>
      <c r="O193">
        <v>0</v>
      </c>
      <c r="P193">
        <v>1</v>
      </c>
      <c r="Q193">
        <f t="shared" si="53"/>
        <v>0</v>
      </c>
      <c r="R193" s="8">
        <v>8.0110943558810863E-2</v>
      </c>
      <c r="S193" s="8">
        <v>0.21186734135116869</v>
      </c>
      <c r="T193">
        <v>2</v>
      </c>
      <c r="U193">
        <v>0</v>
      </c>
      <c r="V193">
        <v>0</v>
      </c>
      <c r="W193">
        <v>1</v>
      </c>
      <c r="X193" s="8">
        <v>0.18190030131104329</v>
      </c>
      <c r="Y193">
        <v>0</v>
      </c>
      <c r="Z193" s="8">
        <v>136</v>
      </c>
      <c r="AA193" s="8">
        <v>53</v>
      </c>
      <c r="AB193" s="8">
        <v>100</v>
      </c>
      <c r="AC193">
        <v>0</v>
      </c>
      <c r="AD193" s="8">
        <v>1.83206106870229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8">
        <v>36.000000000000007</v>
      </c>
      <c r="AL193" s="8">
        <v>60</v>
      </c>
      <c r="AM193" s="6">
        <v>8</v>
      </c>
      <c r="AN193">
        <v>0</v>
      </c>
      <c r="AO193" s="8">
        <v>67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 s="8">
        <v>3</v>
      </c>
      <c r="AW193">
        <v>0</v>
      </c>
      <c r="AX193">
        <v>0</v>
      </c>
      <c r="AY193">
        <v>1</v>
      </c>
      <c r="AZ193" s="8">
        <v>274</v>
      </c>
      <c r="BA193" s="8">
        <v>234</v>
      </c>
      <c r="BB193" t="s">
        <v>220</v>
      </c>
      <c r="BD193" s="2">
        <v>41399</v>
      </c>
      <c r="BE193" s="2">
        <v>41431</v>
      </c>
      <c r="BF193" s="8">
        <v>32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7</v>
      </c>
      <c r="BO193">
        <v>2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0</v>
      </c>
      <c r="CM193">
        <v>0</v>
      </c>
      <c r="CN193" s="6">
        <v>1</v>
      </c>
      <c r="CO193" s="8">
        <v>0</v>
      </c>
      <c r="CP193" s="8">
        <v>0</v>
      </c>
      <c r="CQ193" s="8">
        <v>100</v>
      </c>
      <c r="CR193" s="8">
        <v>82</v>
      </c>
      <c r="CS193">
        <v>0</v>
      </c>
      <c r="CT193" s="4">
        <v>0.6029411764705882</v>
      </c>
      <c r="CU193" s="8">
        <v>54</v>
      </c>
      <c r="CV193" s="8">
        <v>66</v>
      </c>
      <c r="CW193" s="8">
        <v>0</v>
      </c>
      <c r="CX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f t="shared" si="54"/>
        <v>0</v>
      </c>
      <c r="EO193">
        <f t="shared" si="55"/>
        <v>0</v>
      </c>
      <c r="EP193">
        <f t="shared" si="56"/>
        <v>0</v>
      </c>
      <c r="EQ193">
        <f t="shared" si="57"/>
        <v>0</v>
      </c>
      <c r="ER193">
        <f t="shared" si="58"/>
        <v>0</v>
      </c>
      <c r="ES193">
        <f t="shared" si="59"/>
        <v>0</v>
      </c>
      <c r="ET193">
        <f t="shared" si="60"/>
        <v>0</v>
      </c>
      <c r="EU193">
        <f t="shared" si="61"/>
        <v>0</v>
      </c>
      <c r="EV193">
        <f t="shared" si="62"/>
        <v>0</v>
      </c>
      <c r="EW193">
        <f t="shared" si="63"/>
        <v>0</v>
      </c>
      <c r="EX193">
        <f t="shared" si="64"/>
        <v>0</v>
      </c>
      <c r="EY193" s="8">
        <v>1.916666666666667</v>
      </c>
      <c r="EZ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HA193">
        <v>0</v>
      </c>
      <c r="HB193">
        <v>0</v>
      </c>
      <c r="HD193">
        <v>0</v>
      </c>
      <c r="HE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f t="shared" si="67"/>
        <v>0</v>
      </c>
      <c r="HT193">
        <v>0</v>
      </c>
      <c r="HU193">
        <v>1</v>
      </c>
      <c r="HV193">
        <v>0</v>
      </c>
      <c r="HW193" s="2">
        <v>41452</v>
      </c>
      <c r="HX193">
        <v>0</v>
      </c>
      <c r="HZ193">
        <v>21</v>
      </c>
      <c r="IA193">
        <v>1</v>
      </c>
      <c r="IB193">
        <f t="shared" si="69"/>
        <v>1</v>
      </c>
      <c r="IC193">
        <f t="shared" si="70"/>
        <v>1</v>
      </c>
      <c r="IL193">
        <v>0</v>
      </c>
      <c r="IM193">
        <v>0</v>
      </c>
    </row>
    <row r="194" spans="1:247" x14ac:dyDescent="0.35">
      <c r="A194">
        <v>51</v>
      </c>
      <c r="B194">
        <v>1</v>
      </c>
      <c r="C194" s="9">
        <v>2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 t="shared" ref="L194:L257" si="71">IF(OR(E194=1,F194=1,G194=1,H194=1,I194=1,K194=1),1,0)</f>
        <v>1</v>
      </c>
      <c r="M194">
        <v>1</v>
      </c>
      <c r="N194">
        <v>0</v>
      </c>
      <c r="O194">
        <v>1</v>
      </c>
      <c r="P194">
        <v>0</v>
      </c>
      <c r="Q194">
        <f t="shared" ref="Q194:Q257" si="72">IF(OR(N194=1,O194=1),1,0)</f>
        <v>1</v>
      </c>
      <c r="R194" s="8">
        <v>0</v>
      </c>
      <c r="S194" s="8">
        <v>13</v>
      </c>
      <c r="T194">
        <v>2</v>
      </c>
      <c r="U194">
        <v>0</v>
      </c>
      <c r="V194">
        <v>0</v>
      </c>
      <c r="W194">
        <v>1</v>
      </c>
      <c r="X194" s="8">
        <v>0.22455879514799751</v>
      </c>
      <c r="Y194">
        <v>0</v>
      </c>
      <c r="Z194" s="8">
        <v>136.5</v>
      </c>
      <c r="AA194" s="8">
        <v>76.000000000000014</v>
      </c>
      <c r="AB194" s="8">
        <v>97.500000000000014</v>
      </c>
      <c r="AC194">
        <v>0</v>
      </c>
      <c r="AD194" s="8">
        <v>1.875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8">
        <v>51</v>
      </c>
      <c r="AL194" s="8">
        <v>58.000000000000007</v>
      </c>
      <c r="AM194" s="6">
        <v>7.7</v>
      </c>
      <c r="AN194">
        <v>0</v>
      </c>
      <c r="AO194" s="8">
        <v>57</v>
      </c>
      <c r="AP194">
        <v>2</v>
      </c>
      <c r="AQ194">
        <v>1</v>
      </c>
      <c r="AR194">
        <v>1</v>
      </c>
      <c r="AS194">
        <v>0</v>
      </c>
      <c r="AT194">
        <v>0</v>
      </c>
      <c r="AU194">
        <v>0</v>
      </c>
      <c r="AV194" s="8">
        <v>1</v>
      </c>
      <c r="AW194">
        <v>1</v>
      </c>
      <c r="AX194">
        <v>0</v>
      </c>
      <c r="AY194">
        <v>0</v>
      </c>
      <c r="AZ194" s="8">
        <v>238</v>
      </c>
      <c r="BA194" s="8">
        <v>238</v>
      </c>
      <c r="BC194" t="s">
        <v>258</v>
      </c>
      <c r="BD194" s="2">
        <v>41753</v>
      </c>
      <c r="BE194" s="2">
        <v>41788</v>
      </c>
      <c r="BF194" s="8">
        <v>35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7</v>
      </c>
      <c r="BO194">
        <v>6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1</v>
      </c>
      <c r="CJ194">
        <v>1</v>
      </c>
      <c r="CK194">
        <v>0</v>
      </c>
      <c r="CL194">
        <v>0</v>
      </c>
      <c r="CM194">
        <v>1</v>
      </c>
      <c r="CN194" s="6">
        <v>1.4</v>
      </c>
      <c r="CO194" s="8">
        <v>0</v>
      </c>
      <c r="CP194" s="8">
        <v>0</v>
      </c>
      <c r="CQ194" s="8">
        <v>100</v>
      </c>
      <c r="CR194" s="8">
        <v>104.5</v>
      </c>
      <c r="CS194">
        <v>0</v>
      </c>
      <c r="CT194" s="4">
        <v>0.76556776556776551</v>
      </c>
      <c r="CU194" s="8">
        <v>32</v>
      </c>
      <c r="CV194" s="8">
        <v>89</v>
      </c>
      <c r="CW194" s="8">
        <v>0</v>
      </c>
      <c r="CX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f t="shared" ref="EN194:EN257" si="73">IF(SUM(EO194:EP194)=0,0,1)</f>
        <v>0</v>
      </c>
      <c r="EO194">
        <f t="shared" ref="EO194:EO257" si="74">IF(OR(AND(DJ194=1,DK194=0),AND(DN194=1,DO194=0),AND(DR194=1,DS194=0)),1,0)</f>
        <v>0</v>
      </c>
      <c r="EP194">
        <f t="shared" ref="EP194:EP257" si="75">IF(OR(AND(DV194=1,DW194=0),AND(DZ194=1,EA194=0),AND(ED194=1,EE194=0),AND(EH194=1,EI194=0),AND(EL194=1,EM194=0)),1,0)</f>
        <v>0</v>
      </c>
      <c r="EQ194">
        <f t="shared" ref="EQ194:EQ257" si="76">IF(SUM(DV194,DZ194,ED194,EH194,EL194)&gt;1,1,0)</f>
        <v>0</v>
      </c>
      <c r="ER194">
        <f t="shared" ref="ER194:ER257" si="77">IF(SUM(EO194:EP194)=2,1,0)</f>
        <v>0</v>
      </c>
      <c r="ES194">
        <f t="shared" ref="ES194:ES257" si="78">IF(OR(ET194=1,EV194=1),1,0)</f>
        <v>0</v>
      </c>
      <c r="ET194">
        <f t="shared" ref="ET194:ET257" si="79">IF(OR(DU194=1,DY194=1,EC194=1,EG194=1,EK194=1),1,0)</f>
        <v>0</v>
      </c>
      <c r="EU194">
        <f t="shared" ref="EU194:EU257" si="80">IF(SUM(DU194,DY194,EC194,EG194,EK194)&gt;1,1,0)</f>
        <v>0</v>
      </c>
      <c r="EV194">
        <f t="shared" ref="EV194:EV257" si="81">IF(OR(DI194=1,DM194=1,DQ194=1),1,0)</f>
        <v>0</v>
      </c>
      <c r="EW194">
        <f t="shared" ref="EW194:EW257" si="82">IF(AND(ET194=1,EV194=1),1,0)</f>
        <v>0</v>
      </c>
      <c r="EX194">
        <f t="shared" ref="EX194:EX257" si="83">IF(AND(ET194=1,EP194=1),1,0)</f>
        <v>0</v>
      </c>
      <c r="EY194" s="8">
        <v>1.868421052631579</v>
      </c>
      <c r="EZ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HA194">
        <v>0</v>
      </c>
      <c r="HB194">
        <v>0</v>
      </c>
      <c r="HD194">
        <v>0</v>
      </c>
      <c r="HE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f t="shared" si="67"/>
        <v>0</v>
      </c>
      <c r="HT194">
        <v>0</v>
      </c>
      <c r="HU194">
        <v>1</v>
      </c>
      <c r="HV194">
        <v>0</v>
      </c>
      <c r="HW194" s="2">
        <v>41809</v>
      </c>
      <c r="HX194">
        <v>0</v>
      </c>
      <c r="HZ194">
        <v>21</v>
      </c>
      <c r="IA194">
        <v>1</v>
      </c>
      <c r="IB194">
        <f t="shared" si="69"/>
        <v>1</v>
      </c>
      <c r="IC194">
        <f t="shared" si="70"/>
        <v>1</v>
      </c>
      <c r="IL194">
        <v>0</v>
      </c>
      <c r="IM194">
        <v>0</v>
      </c>
    </row>
    <row r="195" spans="1:247" x14ac:dyDescent="0.35">
      <c r="A195">
        <v>74</v>
      </c>
      <c r="B195">
        <v>2</v>
      </c>
      <c r="C195" s="9">
        <v>2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si="71"/>
        <v>1</v>
      </c>
      <c r="M195">
        <v>1</v>
      </c>
      <c r="N195">
        <v>0</v>
      </c>
      <c r="O195">
        <v>1</v>
      </c>
      <c r="P195">
        <v>0</v>
      </c>
      <c r="Q195">
        <f t="shared" si="72"/>
        <v>1</v>
      </c>
      <c r="R195" s="8">
        <v>0</v>
      </c>
      <c r="S195" s="8">
        <v>30</v>
      </c>
      <c r="T195">
        <v>0</v>
      </c>
      <c r="U195">
        <v>1</v>
      </c>
      <c r="V195">
        <v>0</v>
      </c>
      <c r="W195">
        <v>0</v>
      </c>
      <c r="X195" s="8">
        <v>0</v>
      </c>
      <c r="Y195">
        <v>1</v>
      </c>
      <c r="Z195" s="8">
        <v>156</v>
      </c>
      <c r="AA195" s="8">
        <v>64</v>
      </c>
      <c r="AB195" s="8">
        <v>94</v>
      </c>
      <c r="AC195">
        <v>0</v>
      </c>
      <c r="AD195" s="8">
        <v>1.9305555555555549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8">
        <v>43.911750435508758</v>
      </c>
      <c r="AL195" s="8">
        <v>68</v>
      </c>
      <c r="AM195" s="6">
        <v>7.5</v>
      </c>
      <c r="AN195">
        <v>0</v>
      </c>
      <c r="AO195" s="8">
        <v>82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 s="8">
        <v>2</v>
      </c>
      <c r="AW195">
        <v>0</v>
      </c>
      <c r="AX195">
        <v>1</v>
      </c>
      <c r="AY195">
        <v>0</v>
      </c>
      <c r="AZ195" s="8">
        <v>81</v>
      </c>
      <c r="BA195" s="8">
        <v>0</v>
      </c>
      <c r="BB195" t="s">
        <v>234</v>
      </c>
      <c r="BC195" t="s">
        <v>232</v>
      </c>
      <c r="BE195" s="2">
        <v>42763</v>
      </c>
      <c r="BF195" s="8"/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</v>
      </c>
      <c r="BO195">
        <v>14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1</v>
      </c>
      <c r="CN195" s="6">
        <v>0.1</v>
      </c>
      <c r="CO195" s="8">
        <v>100</v>
      </c>
      <c r="CP195" s="8">
        <v>0</v>
      </c>
      <c r="CQ195" s="8">
        <v>0</v>
      </c>
      <c r="CR195" s="8">
        <v>33</v>
      </c>
      <c r="CS195">
        <v>1</v>
      </c>
      <c r="CT195" s="4">
        <v>0.21153846153846154</v>
      </c>
      <c r="CU195" s="8">
        <v>123</v>
      </c>
      <c r="CV195" s="8">
        <v>23</v>
      </c>
      <c r="CW195" s="8">
        <v>1</v>
      </c>
      <c r="CX195">
        <v>1</v>
      </c>
      <c r="CY195" s="2">
        <v>42781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N195">
        <f t="shared" si="73"/>
        <v>0</v>
      </c>
      <c r="EO195">
        <f t="shared" si="74"/>
        <v>0</v>
      </c>
      <c r="EP195">
        <f t="shared" si="75"/>
        <v>0</v>
      </c>
      <c r="EQ195">
        <f t="shared" si="76"/>
        <v>0</v>
      </c>
      <c r="ER195">
        <f t="shared" si="77"/>
        <v>0</v>
      </c>
      <c r="ES195">
        <f t="shared" si="78"/>
        <v>1</v>
      </c>
      <c r="ET195">
        <f t="shared" si="79"/>
        <v>0</v>
      </c>
      <c r="EU195">
        <f t="shared" si="80"/>
        <v>0</v>
      </c>
      <c r="EV195">
        <f t="shared" si="81"/>
        <v>1</v>
      </c>
      <c r="EW195">
        <f t="shared" si="82"/>
        <v>0</v>
      </c>
      <c r="EX195">
        <f t="shared" si="83"/>
        <v>0</v>
      </c>
      <c r="EY195" s="8">
        <v>1.868421052631579</v>
      </c>
      <c r="EZ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HA195">
        <v>0</v>
      </c>
      <c r="HB195">
        <v>0</v>
      </c>
      <c r="HD195">
        <v>0</v>
      </c>
      <c r="HE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f t="shared" si="67"/>
        <v>0</v>
      </c>
      <c r="HT195">
        <v>0</v>
      </c>
      <c r="HU195">
        <v>1</v>
      </c>
      <c r="HV195">
        <v>0</v>
      </c>
      <c r="HW195" s="2">
        <v>42784</v>
      </c>
      <c r="HX195">
        <v>0</v>
      </c>
      <c r="HZ195">
        <v>21</v>
      </c>
      <c r="IA195">
        <v>1</v>
      </c>
      <c r="IB195">
        <f t="shared" si="69"/>
        <v>1</v>
      </c>
      <c r="IC195">
        <f t="shared" si="70"/>
        <v>1</v>
      </c>
      <c r="IL195">
        <v>0</v>
      </c>
      <c r="IM195">
        <v>0</v>
      </c>
    </row>
    <row r="196" spans="1:247" x14ac:dyDescent="0.35">
      <c r="A196">
        <v>75</v>
      </c>
      <c r="B196">
        <v>1</v>
      </c>
      <c r="C196" s="9">
        <v>2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f t="shared" si="71"/>
        <v>1</v>
      </c>
      <c r="M196">
        <v>1</v>
      </c>
      <c r="N196">
        <v>0</v>
      </c>
      <c r="O196">
        <v>1</v>
      </c>
      <c r="P196">
        <v>0</v>
      </c>
      <c r="Q196">
        <f t="shared" si="72"/>
        <v>1</v>
      </c>
      <c r="R196" s="8">
        <v>0</v>
      </c>
      <c r="S196" s="8">
        <v>8.0634802416746101E-2</v>
      </c>
      <c r="T196">
        <v>1</v>
      </c>
      <c r="U196">
        <v>0</v>
      </c>
      <c r="V196">
        <v>1</v>
      </c>
      <c r="W196">
        <v>0</v>
      </c>
      <c r="X196" s="8">
        <v>0.1339783557201798</v>
      </c>
      <c r="Y196">
        <v>1</v>
      </c>
      <c r="Z196" s="8">
        <v>141</v>
      </c>
      <c r="AA196" s="8">
        <v>81</v>
      </c>
      <c r="AB196" s="8">
        <v>97.254957507082153</v>
      </c>
      <c r="AC196">
        <v>0</v>
      </c>
      <c r="AD196" s="8">
        <v>1.913669064748202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8">
        <v>39.836150036859813</v>
      </c>
      <c r="AL196" s="8">
        <v>62</v>
      </c>
      <c r="AM196" s="6">
        <v>8.5</v>
      </c>
      <c r="AN196">
        <v>0</v>
      </c>
      <c r="AO196" s="8">
        <v>44</v>
      </c>
      <c r="AP196">
        <v>3</v>
      </c>
      <c r="AQ196">
        <v>1</v>
      </c>
      <c r="AR196">
        <v>0</v>
      </c>
      <c r="AS196">
        <v>1</v>
      </c>
      <c r="AT196">
        <v>0</v>
      </c>
      <c r="AU196">
        <v>0</v>
      </c>
      <c r="AV196" s="8">
        <v>3</v>
      </c>
      <c r="AW196">
        <v>0</v>
      </c>
      <c r="AX196">
        <v>0</v>
      </c>
      <c r="AY196">
        <v>1</v>
      </c>
      <c r="AZ196" s="8">
        <v>143</v>
      </c>
      <c r="BA196" s="8">
        <v>107.7968473814925</v>
      </c>
      <c r="BB196" t="s">
        <v>222</v>
      </c>
      <c r="BD196" s="2">
        <v>42398</v>
      </c>
      <c r="BE196" s="2">
        <v>42413</v>
      </c>
      <c r="BF196" s="8">
        <v>15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</v>
      </c>
      <c r="BO196">
        <v>2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 s="6">
        <v>5.8</v>
      </c>
      <c r="CO196" s="8">
        <v>0</v>
      </c>
      <c r="CP196" s="8">
        <v>0</v>
      </c>
      <c r="CQ196" s="8">
        <v>100</v>
      </c>
      <c r="CR196" s="8">
        <v>92.171370576381108</v>
      </c>
      <c r="CS196">
        <v>0</v>
      </c>
      <c r="CT196" s="4">
        <v>0.65369766366227733</v>
      </c>
      <c r="CU196" s="8">
        <v>48.828629423618892</v>
      </c>
      <c r="CV196" s="8">
        <v>80</v>
      </c>
      <c r="CW196" s="8">
        <v>0</v>
      </c>
      <c r="CX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f t="shared" si="73"/>
        <v>0</v>
      </c>
      <c r="EO196">
        <f t="shared" si="74"/>
        <v>0</v>
      </c>
      <c r="EP196">
        <f t="shared" si="75"/>
        <v>0</v>
      </c>
      <c r="EQ196">
        <f t="shared" si="76"/>
        <v>0</v>
      </c>
      <c r="ER196">
        <f t="shared" si="77"/>
        <v>0</v>
      </c>
      <c r="ES196">
        <f t="shared" si="78"/>
        <v>0</v>
      </c>
      <c r="ET196">
        <f t="shared" si="79"/>
        <v>0</v>
      </c>
      <c r="EU196">
        <f t="shared" si="80"/>
        <v>0</v>
      </c>
      <c r="EV196">
        <f t="shared" si="81"/>
        <v>0</v>
      </c>
      <c r="EW196">
        <f t="shared" si="82"/>
        <v>0</v>
      </c>
      <c r="EX196">
        <f t="shared" si="83"/>
        <v>0</v>
      </c>
      <c r="EY196" s="8">
        <v>1.875</v>
      </c>
      <c r="EZ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HA196">
        <v>0</v>
      </c>
      <c r="HB196">
        <v>0</v>
      </c>
      <c r="HD196">
        <v>0</v>
      </c>
      <c r="HE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f t="shared" si="67"/>
        <v>0</v>
      </c>
      <c r="HT196">
        <v>0</v>
      </c>
      <c r="HU196">
        <v>1</v>
      </c>
      <c r="HV196">
        <v>0</v>
      </c>
      <c r="HW196" s="2">
        <v>42435</v>
      </c>
      <c r="HX196">
        <v>0</v>
      </c>
      <c r="HZ196">
        <v>22</v>
      </c>
      <c r="IA196">
        <v>1</v>
      </c>
      <c r="IB196">
        <f t="shared" si="69"/>
        <v>1</v>
      </c>
      <c r="IC196">
        <f t="shared" si="70"/>
        <v>1</v>
      </c>
      <c r="IL196">
        <v>0</v>
      </c>
      <c r="IM196">
        <v>0</v>
      </c>
    </row>
    <row r="197" spans="1:247" x14ac:dyDescent="0.35">
      <c r="A197">
        <v>74</v>
      </c>
      <c r="B197">
        <v>1</v>
      </c>
      <c r="C197" s="9">
        <v>2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71"/>
        <v>1</v>
      </c>
      <c r="M197">
        <v>2</v>
      </c>
      <c r="N197">
        <v>0</v>
      </c>
      <c r="O197">
        <v>0</v>
      </c>
      <c r="P197">
        <v>1</v>
      </c>
      <c r="Q197">
        <f t="shared" si="72"/>
        <v>0</v>
      </c>
      <c r="R197" s="8">
        <v>15</v>
      </c>
      <c r="S197" s="8">
        <v>9.4526801529424026E-2</v>
      </c>
      <c r="T197">
        <v>2</v>
      </c>
      <c r="U197">
        <v>0</v>
      </c>
      <c r="V197">
        <v>0</v>
      </c>
      <c r="W197">
        <v>1</v>
      </c>
      <c r="X197" s="8">
        <v>5</v>
      </c>
      <c r="Y197">
        <v>0</v>
      </c>
      <c r="Z197" s="8">
        <v>132</v>
      </c>
      <c r="AA197" s="8">
        <v>58</v>
      </c>
      <c r="AB197" s="8">
        <v>98</v>
      </c>
      <c r="AC197">
        <v>0</v>
      </c>
      <c r="AD197" s="8">
        <v>1.8840579710144929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 s="8">
        <v>35</v>
      </c>
      <c r="AL197" s="8">
        <v>70</v>
      </c>
      <c r="AM197" s="6">
        <v>7.9</v>
      </c>
      <c r="AN197">
        <v>0</v>
      </c>
      <c r="AO197" s="8">
        <v>25</v>
      </c>
      <c r="AP197">
        <v>4</v>
      </c>
      <c r="AQ197">
        <v>1</v>
      </c>
      <c r="AR197">
        <v>0</v>
      </c>
      <c r="AS197">
        <v>0</v>
      </c>
      <c r="AT197">
        <v>1</v>
      </c>
      <c r="AU197">
        <v>0</v>
      </c>
      <c r="AV197" s="8">
        <v>3</v>
      </c>
      <c r="AW197">
        <v>0</v>
      </c>
      <c r="AX197">
        <v>0</v>
      </c>
      <c r="AY197">
        <v>1</v>
      </c>
      <c r="AZ197" s="8">
        <v>181</v>
      </c>
      <c r="BA197" s="8">
        <v>111</v>
      </c>
      <c r="BB197" t="s">
        <v>262</v>
      </c>
      <c r="BD197" s="2">
        <v>42628</v>
      </c>
      <c r="BE197" s="2">
        <v>42662</v>
      </c>
      <c r="BF197" s="8">
        <v>34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</v>
      </c>
      <c r="BO197">
        <v>2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0</v>
      </c>
      <c r="CN197" s="6">
        <v>0.7</v>
      </c>
      <c r="CO197" s="8">
        <v>100</v>
      </c>
      <c r="CP197" s="8">
        <v>0</v>
      </c>
      <c r="CQ197" s="8">
        <v>0</v>
      </c>
      <c r="CR197" s="8">
        <v>70</v>
      </c>
      <c r="CS197">
        <v>0</v>
      </c>
      <c r="CT197" s="4">
        <v>0.53030303030303028</v>
      </c>
      <c r="CU197" s="8">
        <v>62</v>
      </c>
      <c r="CV197" s="8">
        <v>30</v>
      </c>
      <c r="CW197" s="8">
        <v>0</v>
      </c>
      <c r="CX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f t="shared" si="73"/>
        <v>0</v>
      </c>
      <c r="EO197">
        <f t="shared" si="74"/>
        <v>0</v>
      </c>
      <c r="EP197">
        <f t="shared" si="75"/>
        <v>0</v>
      </c>
      <c r="EQ197">
        <f t="shared" si="76"/>
        <v>0</v>
      </c>
      <c r="ER197">
        <f t="shared" si="77"/>
        <v>0</v>
      </c>
      <c r="ES197">
        <f t="shared" si="78"/>
        <v>0</v>
      </c>
      <c r="ET197">
        <f t="shared" si="79"/>
        <v>0</v>
      </c>
      <c r="EU197">
        <f t="shared" si="80"/>
        <v>0</v>
      </c>
      <c r="EV197">
        <f t="shared" si="81"/>
        <v>0</v>
      </c>
      <c r="EW197">
        <f t="shared" si="82"/>
        <v>0</v>
      </c>
      <c r="EX197">
        <f t="shared" si="83"/>
        <v>0</v>
      </c>
      <c r="EY197" s="8">
        <v>1.849315068493151</v>
      </c>
      <c r="EZ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HA197">
        <v>0</v>
      </c>
      <c r="HB197">
        <v>0</v>
      </c>
      <c r="HD197">
        <v>0</v>
      </c>
      <c r="HE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f t="shared" si="67"/>
        <v>0</v>
      </c>
      <c r="HT197">
        <v>0</v>
      </c>
      <c r="HU197">
        <v>1</v>
      </c>
      <c r="HV197">
        <v>0</v>
      </c>
      <c r="HW197" s="2">
        <v>42684</v>
      </c>
      <c r="HX197">
        <v>0</v>
      </c>
      <c r="HZ197">
        <v>22</v>
      </c>
      <c r="IA197">
        <v>1</v>
      </c>
      <c r="IB197">
        <f t="shared" si="69"/>
        <v>1</v>
      </c>
      <c r="IC197">
        <f t="shared" si="70"/>
        <v>1</v>
      </c>
      <c r="IL197">
        <v>0</v>
      </c>
      <c r="IM197">
        <v>0</v>
      </c>
    </row>
    <row r="198" spans="1:247" x14ac:dyDescent="0.35">
      <c r="A198">
        <v>75</v>
      </c>
      <c r="B198">
        <v>1</v>
      </c>
      <c r="C198" s="9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71"/>
        <v>0</v>
      </c>
      <c r="M198">
        <v>0</v>
      </c>
      <c r="N198">
        <v>1</v>
      </c>
      <c r="O198">
        <v>0</v>
      </c>
      <c r="P198">
        <v>0</v>
      </c>
      <c r="Q198">
        <f t="shared" si="72"/>
        <v>1</v>
      </c>
      <c r="R198" s="8">
        <v>0</v>
      </c>
      <c r="S198" s="8">
        <v>0</v>
      </c>
      <c r="T198">
        <v>0</v>
      </c>
      <c r="U198">
        <v>1</v>
      </c>
      <c r="V198">
        <v>0</v>
      </c>
      <c r="W198">
        <v>0</v>
      </c>
      <c r="X198" s="8">
        <v>0</v>
      </c>
      <c r="Y198">
        <v>1</v>
      </c>
      <c r="Z198" s="8">
        <v>150</v>
      </c>
      <c r="AA198" s="8">
        <v>85</v>
      </c>
      <c r="AB198" s="8">
        <v>96</v>
      </c>
      <c r="AC198">
        <v>0</v>
      </c>
      <c r="AD198" s="8">
        <v>1.8496240601503759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8">
        <v>39.960654864170429</v>
      </c>
      <c r="AL198" s="8">
        <v>78</v>
      </c>
      <c r="AM198" s="6">
        <v>6.6</v>
      </c>
      <c r="AN198">
        <v>1</v>
      </c>
      <c r="AO198" s="8">
        <v>48</v>
      </c>
      <c r="AP198">
        <v>2</v>
      </c>
      <c r="AQ198">
        <v>1</v>
      </c>
      <c r="AR198">
        <v>1</v>
      </c>
      <c r="AS198">
        <v>0</v>
      </c>
      <c r="AT198">
        <v>0</v>
      </c>
      <c r="AU198">
        <v>0</v>
      </c>
      <c r="AV198" s="8">
        <v>3</v>
      </c>
      <c r="AW198">
        <v>0</v>
      </c>
      <c r="AX198">
        <v>0</v>
      </c>
      <c r="AY198">
        <v>1</v>
      </c>
      <c r="AZ198" s="8">
        <v>154</v>
      </c>
      <c r="BA198" s="8">
        <v>111</v>
      </c>
      <c r="BB198" t="s">
        <v>220</v>
      </c>
      <c r="BD198" s="2">
        <v>41389</v>
      </c>
      <c r="BE198" s="2">
        <v>41424</v>
      </c>
      <c r="BF198" s="8">
        <v>35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7</v>
      </c>
      <c r="BO198">
        <v>6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0</v>
      </c>
      <c r="CM198">
        <v>1</v>
      </c>
      <c r="CN198" s="6">
        <v>0.5</v>
      </c>
      <c r="CO198" s="8">
        <v>0</v>
      </c>
      <c r="CP198" s="8">
        <v>0</v>
      </c>
      <c r="CQ198" s="8">
        <v>100</v>
      </c>
      <c r="CR198" s="8">
        <v>63</v>
      </c>
      <c r="CS198">
        <v>0</v>
      </c>
      <c r="CT198" s="4">
        <v>0.42</v>
      </c>
      <c r="CU198" s="8">
        <v>87</v>
      </c>
      <c r="CV198" s="8">
        <v>108</v>
      </c>
      <c r="CW198" s="8">
        <v>0</v>
      </c>
      <c r="CX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f t="shared" si="73"/>
        <v>0</v>
      </c>
      <c r="EO198">
        <f t="shared" si="74"/>
        <v>0</v>
      </c>
      <c r="EP198">
        <f t="shared" si="75"/>
        <v>0</v>
      </c>
      <c r="EQ198">
        <f t="shared" si="76"/>
        <v>0</v>
      </c>
      <c r="ER198">
        <f t="shared" si="77"/>
        <v>0</v>
      </c>
      <c r="ES198">
        <f t="shared" si="78"/>
        <v>0</v>
      </c>
      <c r="ET198">
        <f t="shared" si="79"/>
        <v>0</v>
      </c>
      <c r="EU198">
        <f t="shared" si="80"/>
        <v>0</v>
      </c>
      <c r="EV198">
        <f t="shared" si="81"/>
        <v>0</v>
      </c>
      <c r="EW198">
        <f t="shared" si="82"/>
        <v>0</v>
      </c>
      <c r="EX198">
        <f t="shared" si="83"/>
        <v>0</v>
      </c>
      <c r="EY198" s="8">
        <v>1.310810810810811</v>
      </c>
      <c r="EZ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HA198">
        <v>0</v>
      </c>
      <c r="HB198">
        <v>0</v>
      </c>
      <c r="HD198">
        <v>0</v>
      </c>
      <c r="HE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f t="shared" si="67"/>
        <v>0</v>
      </c>
      <c r="HT198">
        <v>0</v>
      </c>
      <c r="HU198">
        <v>1</v>
      </c>
      <c r="HV198">
        <v>0</v>
      </c>
      <c r="HW198" s="2">
        <v>41446</v>
      </c>
      <c r="HX198">
        <v>0</v>
      </c>
      <c r="HZ198">
        <v>22</v>
      </c>
      <c r="IA198">
        <v>1</v>
      </c>
      <c r="IB198">
        <f t="shared" si="69"/>
        <v>1</v>
      </c>
      <c r="IC198">
        <f t="shared" si="70"/>
        <v>1</v>
      </c>
      <c r="IL198">
        <v>0</v>
      </c>
      <c r="IM198">
        <v>0</v>
      </c>
    </row>
    <row r="199" spans="1:247" x14ac:dyDescent="0.35">
      <c r="A199">
        <v>80</v>
      </c>
      <c r="B199">
        <v>1</v>
      </c>
      <c r="C199" s="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f t="shared" si="71"/>
        <v>0</v>
      </c>
      <c r="M199">
        <v>0</v>
      </c>
      <c r="N199">
        <v>1</v>
      </c>
      <c r="O199">
        <v>0</v>
      </c>
      <c r="P199">
        <v>0</v>
      </c>
      <c r="Q199">
        <f t="shared" si="72"/>
        <v>1</v>
      </c>
      <c r="R199" s="8">
        <v>0</v>
      </c>
      <c r="S199" s="8">
        <v>0</v>
      </c>
      <c r="T199">
        <v>0</v>
      </c>
      <c r="U199">
        <v>1</v>
      </c>
      <c r="V199">
        <v>0</v>
      </c>
      <c r="W199">
        <v>0</v>
      </c>
      <c r="X199" s="8">
        <v>0</v>
      </c>
      <c r="Y199">
        <v>0</v>
      </c>
      <c r="Z199" s="8">
        <v>106</v>
      </c>
      <c r="AA199" s="8">
        <v>69</v>
      </c>
      <c r="AB199" s="8">
        <v>99</v>
      </c>
      <c r="AC199">
        <v>0</v>
      </c>
      <c r="AD199" s="8">
        <v>1.3396226415094341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8">
        <v>50</v>
      </c>
      <c r="AL199" s="8">
        <v>47</v>
      </c>
      <c r="AM199" s="6">
        <v>8</v>
      </c>
      <c r="AN199">
        <v>0</v>
      </c>
      <c r="AO199" s="8">
        <v>42</v>
      </c>
      <c r="AP199">
        <v>3</v>
      </c>
      <c r="AQ199">
        <v>1</v>
      </c>
      <c r="AR199">
        <v>0</v>
      </c>
      <c r="AS199">
        <v>1</v>
      </c>
      <c r="AT199">
        <v>0</v>
      </c>
      <c r="AU199">
        <v>0</v>
      </c>
      <c r="AV199" s="8">
        <v>2</v>
      </c>
      <c r="AW199">
        <v>0</v>
      </c>
      <c r="AX199">
        <v>1</v>
      </c>
      <c r="AY199">
        <v>0</v>
      </c>
      <c r="AZ199" s="8">
        <v>116</v>
      </c>
      <c r="BA199" s="8">
        <v>0</v>
      </c>
      <c r="BB199" t="s">
        <v>220</v>
      </c>
      <c r="BD199" s="2">
        <v>42803</v>
      </c>
      <c r="BE199" s="2">
        <v>42839</v>
      </c>
      <c r="BF199" s="8">
        <v>36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</v>
      </c>
      <c r="BO199">
        <v>6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1</v>
      </c>
      <c r="CN199" s="6">
        <v>0.2</v>
      </c>
      <c r="CO199" s="8">
        <v>20</v>
      </c>
      <c r="CP199" s="8">
        <v>0</v>
      </c>
      <c r="CQ199" s="8">
        <v>80</v>
      </c>
      <c r="CR199" s="8">
        <v>100</v>
      </c>
      <c r="CS199">
        <v>0</v>
      </c>
      <c r="CT199" s="4">
        <v>0.94339622641509435</v>
      </c>
      <c r="CU199" s="8">
        <v>6</v>
      </c>
      <c r="CV199" s="8">
        <v>94</v>
      </c>
      <c r="CW199" s="8">
        <v>0</v>
      </c>
      <c r="CX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f t="shared" si="73"/>
        <v>0</v>
      </c>
      <c r="EO199">
        <f t="shared" si="74"/>
        <v>0</v>
      </c>
      <c r="EP199">
        <f t="shared" si="75"/>
        <v>0</v>
      </c>
      <c r="EQ199">
        <f t="shared" si="76"/>
        <v>0</v>
      </c>
      <c r="ER199">
        <f t="shared" si="77"/>
        <v>0</v>
      </c>
      <c r="ES199">
        <f t="shared" si="78"/>
        <v>0</v>
      </c>
      <c r="ET199">
        <f t="shared" si="79"/>
        <v>0</v>
      </c>
      <c r="EU199">
        <f t="shared" si="80"/>
        <v>0</v>
      </c>
      <c r="EV199">
        <f t="shared" si="81"/>
        <v>0</v>
      </c>
      <c r="EW199">
        <f t="shared" si="82"/>
        <v>0</v>
      </c>
      <c r="EX199">
        <f t="shared" si="83"/>
        <v>0</v>
      </c>
      <c r="EY199" s="8">
        <v>1.732394366197183</v>
      </c>
      <c r="EZ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HA199">
        <v>0</v>
      </c>
      <c r="HB199">
        <v>0</v>
      </c>
      <c r="HD199">
        <v>0</v>
      </c>
      <c r="HE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f t="shared" si="67"/>
        <v>0</v>
      </c>
      <c r="HT199">
        <v>0</v>
      </c>
      <c r="HU199">
        <v>1</v>
      </c>
      <c r="HV199">
        <v>0</v>
      </c>
      <c r="HW199" s="2">
        <v>42861</v>
      </c>
      <c r="HX199">
        <v>0</v>
      </c>
      <c r="HZ199">
        <v>22</v>
      </c>
      <c r="IA199">
        <v>1</v>
      </c>
      <c r="IB199">
        <f t="shared" si="69"/>
        <v>1</v>
      </c>
      <c r="IC199">
        <f t="shared" si="70"/>
        <v>1</v>
      </c>
      <c r="IL199">
        <v>0</v>
      </c>
      <c r="IM199">
        <v>0</v>
      </c>
    </row>
    <row r="200" spans="1:247" x14ac:dyDescent="0.35">
      <c r="A200">
        <v>60</v>
      </c>
      <c r="B200">
        <v>1</v>
      </c>
      <c r="C200" s="9">
        <v>2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f t="shared" si="71"/>
        <v>1</v>
      </c>
      <c r="M200">
        <v>2</v>
      </c>
      <c r="N200">
        <v>0</v>
      </c>
      <c r="O200">
        <v>0</v>
      </c>
      <c r="P200">
        <v>1</v>
      </c>
      <c r="Q200">
        <f t="shared" si="72"/>
        <v>0</v>
      </c>
      <c r="R200" s="8">
        <v>20</v>
      </c>
      <c r="S200" s="8">
        <v>0.21308379604836669</v>
      </c>
      <c r="T200">
        <v>2</v>
      </c>
      <c r="U200">
        <v>0</v>
      </c>
      <c r="V200">
        <v>0</v>
      </c>
      <c r="W200">
        <v>1</v>
      </c>
      <c r="X200" s="8">
        <v>0.29009141477935579</v>
      </c>
      <c r="Y200">
        <v>0</v>
      </c>
      <c r="Z200" s="8">
        <v>115</v>
      </c>
      <c r="AA200" s="8">
        <v>47</v>
      </c>
      <c r="AB200" s="8">
        <v>97</v>
      </c>
      <c r="AC200">
        <v>1</v>
      </c>
      <c r="AD200" s="8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 s="8">
        <v>34</v>
      </c>
      <c r="AL200" s="8">
        <v>61</v>
      </c>
      <c r="AM200" s="6">
        <v>9.4</v>
      </c>
      <c r="AN200">
        <v>0</v>
      </c>
      <c r="AO200" s="8">
        <v>115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 s="8">
        <v>3</v>
      </c>
      <c r="AW200">
        <v>0</v>
      </c>
      <c r="AX200">
        <v>0</v>
      </c>
      <c r="AY200">
        <v>1</v>
      </c>
      <c r="AZ200" s="8">
        <v>26</v>
      </c>
      <c r="BA200" s="8">
        <v>26</v>
      </c>
      <c r="BD200" s="2">
        <v>41308</v>
      </c>
      <c r="BE200" s="2">
        <v>41382</v>
      </c>
      <c r="BF200" s="8">
        <v>74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5</v>
      </c>
      <c r="BO200">
        <v>2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0</v>
      </c>
      <c r="CM200">
        <v>0</v>
      </c>
      <c r="CN200" s="6">
        <v>0.4</v>
      </c>
      <c r="CO200" s="8">
        <v>0</v>
      </c>
      <c r="CP200" s="8">
        <v>0</v>
      </c>
      <c r="CQ200" s="8">
        <v>100</v>
      </c>
      <c r="CR200" s="8">
        <v>90</v>
      </c>
      <c r="CS200">
        <v>0</v>
      </c>
      <c r="CT200" s="4">
        <v>0.78260869565217395</v>
      </c>
      <c r="CU200" s="8">
        <v>25</v>
      </c>
      <c r="CV200" s="8">
        <v>117</v>
      </c>
      <c r="CW200" s="8">
        <v>0</v>
      </c>
      <c r="CX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f t="shared" si="73"/>
        <v>0</v>
      </c>
      <c r="EO200">
        <f t="shared" si="74"/>
        <v>0</v>
      </c>
      <c r="EP200">
        <f t="shared" si="75"/>
        <v>0</v>
      </c>
      <c r="EQ200">
        <f t="shared" si="76"/>
        <v>0</v>
      </c>
      <c r="ER200">
        <f t="shared" si="77"/>
        <v>0</v>
      </c>
      <c r="ES200">
        <f t="shared" si="78"/>
        <v>0</v>
      </c>
      <c r="ET200">
        <f t="shared" si="79"/>
        <v>0</v>
      </c>
      <c r="EU200">
        <f t="shared" si="80"/>
        <v>0</v>
      </c>
      <c r="EV200">
        <f t="shared" si="81"/>
        <v>0</v>
      </c>
      <c r="EW200">
        <f t="shared" si="82"/>
        <v>0</v>
      </c>
      <c r="EX200">
        <f t="shared" si="83"/>
        <v>0</v>
      </c>
      <c r="EY200" s="8">
        <v>1.882352941176471</v>
      </c>
      <c r="EZ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HA200">
        <v>0</v>
      </c>
      <c r="HB200">
        <v>0</v>
      </c>
      <c r="HD200">
        <v>0</v>
      </c>
      <c r="HE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f t="shared" si="67"/>
        <v>0</v>
      </c>
      <c r="HT200">
        <v>0</v>
      </c>
      <c r="HU200">
        <v>1</v>
      </c>
      <c r="HV200">
        <v>0</v>
      </c>
      <c r="HW200" s="2">
        <v>41404</v>
      </c>
      <c r="HX200">
        <v>0</v>
      </c>
      <c r="HZ200">
        <v>22</v>
      </c>
      <c r="IA200">
        <v>1</v>
      </c>
      <c r="IB200">
        <f t="shared" si="69"/>
        <v>1</v>
      </c>
      <c r="IC200">
        <f t="shared" si="70"/>
        <v>1</v>
      </c>
      <c r="IL200">
        <v>0</v>
      </c>
      <c r="IM200">
        <v>0</v>
      </c>
    </row>
    <row r="201" spans="1:247" x14ac:dyDescent="0.35">
      <c r="A201">
        <v>69</v>
      </c>
      <c r="B201">
        <v>1</v>
      </c>
      <c r="C201" s="9">
        <v>2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f t="shared" si="71"/>
        <v>1</v>
      </c>
      <c r="M201">
        <v>0</v>
      </c>
      <c r="N201">
        <v>1</v>
      </c>
      <c r="O201">
        <v>0</v>
      </c>
      <c r="P201">
        <v>0</v>
      </c>
      <c r="Q201">
        <f t="shared" si="72"/>
        <v>1</v>
      </c>
      <c r="R201" s="8">
        <v>0</v>
      </c>
      <c r="S201" s="8">
        <v>0</v>
      </c>
      <c r="T201">
        <v>2</v>
      </c>
      <c r="U201">
        <v>0</v>
      </c>
      <c r="V201">
        <v>0</v>
      </c>
      <c r="W201">
        <v>1</v>
      </c>
      <c r="X201" s="8">
        <v>0.18410416448565481</v>
      </c>
      <c r="Y201">
        <v>1</v>
      </c>
      <c r="Z201" s="8">
        <v>155</v>
      </c>
      <c r="AA201" s="8">
        <v>90</v>
      </c>
      <c r="AB201" s="8">
        <v>97.786159786159786</v>
      </c>
      <c r="AC201">
        <v>0</v>
      </c>
      <c r="AD201" s="8">
        <v>2.0138888888888888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8">
        <v>43.948480327702562</v>
      </c>
      <c r="AL201" s="8">
        <v>60</v>
      </c>
      <c r="AM201" s="6">
        <v>9.5</v>
      </c>
      <c r="AN201">
        <v>0</v>
      </c>
      <c r="AO201" s="8">
        <v>40</v>
      </c>
      <c r="AP201">
        <v>3</v>
      </c>
      <c r="AQ201">
        <v>1</v>
      </c>
      <c r="AR201">
        <v>0</v>
      </c>
      <c r="AS201">
        <v>1</v>
      </c>
      <c r="AT201">
        <v>0</v>
      </c>
      <c r="AU201">
        <v>0</v>
      </c>
      <c r="AV201" s="8">
        <v>2</v>
      </c>
      <c r="AW201">
        <v>0</v>
      </c>
      <c r="AX201">
        <v>1</v>
      </c>
      <c r="AY201">
        <v>0</v>
      </c>
      <c r="AZ201" s="8">
        <v>23</v>
      </c>
      <c r="BA201" s="8">
        <v>0</v>
      </c>
      <c r="BB201" t="s">
        <v>220</v>
      </c>
      <c r="BD201" s="2">
        <v>42653</v>
      </c>
      <c r="BE201" s="2">
        <v>42818</v>
      </c>
      <c r="BF201" s="8">
        <v>165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5</v>
      </c>
      <c r="BO201">
        <v>2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 s="6">
        <v>0.1</v>
      </c>
      <c r="CO201" s="8">
        <v>0</v>
      </c>
      <c r="CP201" s="8">
        <v>0</v>
      </c>
      <c r="CQ201" s="8">
        <v>100</v>
      </c>
      <c r="CR201" s="8">
        <v>100</v>
      </c>
      <c r="CS201">
        <v>0</v>
      </c>
      <c r="CT201" s="4">
        <v>0.64516129032258063</v>
      </c>
      <c r="CU201" s="8">
        <v>55</v>
      </c>
      <c r="CV201" s="8">
        <v>120</v>
      </c>
      <c r="CW201" s="8">
        <v>0</v>
      </c>
      <c r="CX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f t="shared" si="73"/>
        <v>0</v>
      </c>
      <c r="EO201">
        <f t="shared" si="74"/>
        <v>0</v>
      </c>
      <c r="EP201">
        <f t="shared" si="75"/>
        <v>0</v>
      </c>
      <c r="EQ201">
        <f t="shared" si="76"/>
        <v>0</v>
      </c>
      <c r="ER201">
        <f t="shared" si="77"/>
        <v>0</v>
      </c>
      <c r="ES201">
        <f t="shared" si="78"/>
        <v>0</v>
      </c>
      <c r="ET201">
        <f t="shared" si="79"/>
        <v>0</v>
      </c>
      <c r="EU201">
        <f t="shared" si="80"/>
        <v>0</v>
      </c>
      <c r="EV201">
        <f t="shared" si="81"/>
        <v>0</v>
      </c>
      <c r="EW201">
        <f t="shared" si="82"/>
        <v>0</v>
      </c>
      <c r="EX201">
        <f t="shared" si="83"/>
        <v>0</v>
      </c>
      <c r="EY201" s="8">
        <v>1.816901408450704</v>
      </c>
      <c r="EZ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HA201">
        <v>0</v>
      </c>
      <c r="HB201">
        <v>0</v>
      </c>
      <c r="HD201">
        <v>0</v>
      </c>
      <c r="HE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f t="shared" si="67"/>
        <v>0</v>
      </c>
      <c r="HT201">
        <v>0</v>
      </c>
      <c r="HU201">
        <v>1</v>
      </c>
      <c r="HV201">
        <v>0</v>
      </c>
      <c r="HW201" s="2">
        <v>42840</v>
      </c>
      <c r="HX201">
        <v>0</v>
      </c>
      <c r="HZ201">
        <v>22</v>
      </c>
      <c r="IA201">
        <v>1</v>
      </c>
      <c r="IB201">
        <f t="shared" si="69"/>
        <v>1</v>
      </c>
      <c r="IC201">
        <f t="shared" si="70"/>
        <v>1</v>
      </c>
      <c r="IL201">
        <v>0</v>
      </c>
      <c r="IM201">
        <v>0</v>
      </c>
    </row>
    <row r="202" spans="1:247" x14ac:dyDescent="0.35">
      <c r="A202">
        <v>75</v>
      </c>
      <c r="B202">
        <v>2</v>
      </c>
      <c r="C202" s="9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f t="shared" si="71"/>
        <v>0</v>
      </c>
      <c r="M202">
        <v>0</v>
      </c>
      <c r="N202">
        <v>1</v>
      </c>
      <c r="O202">
        <v>0</v>
      </c>
      <c r="P202">
        <v>0</v>
      </c>
      <c r="Q202">
        <f t="shared" si="72"/>
        <v>1</v>
      </c>
      <c r="R202" s="8">
        <v>0</v>
      </c>
      <c r="S202" s="8">
        <v>0</v>
      </c>
      <c r="T202">
        <v>1</v>
      </c>
      <c r="U202">
        <v>0</v>
      </c>
      <c r="V202">
        <v>1</v>
      </c>
      <c r="W202">
        <v>0</v>
      </c>
      <c r="X202" s="8">
        <v>0.19522171609184721</v>
      </c>
      <c r="Y202">
        <v>0</v>
      </c>
      <c r="Z202" s="8">
        <v>129</v>
      </c>
      <c r="AA202" s="8">
        <v>59</v>
      </c>
      <c r="AB202" s="8">
        <v>96</v>
      </c>
      <c r="AC202">
        <v>0</v>
      </c>
      <c r="AD202" s="8">
        <v>1.901408450704225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8">
        <v>37</v>
      </c>
      <c r="AL202" s="8">
        <v>65</v>
      </c>
      <c r="AM202" s="6">
        <v>8.4</v>
      </c>
      <c r="AN202">
        <v>0</v>
      </c>
      <c r="AO202" s="8">
        <v>70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 s="8">
        <v>2</v>
      </c>
      <c r="AW202">
        <v>0</v>
      </c>
      <c r="AX202">
        <v>1</v>
      </c>
      <c r="AY202">
        <v>0</v>
      </c>
      <c r="AZ202" s="8">
        <v>126</v>
      </c>
      <c r="BA202" s="8">
        <v>0</v>
      </c>
      <c r="BB202" t="s">
        <v>225</v>
      </c>
      <c r="BD202" s="2">
        <v>42390</v>
      </c>
      <c r="BE202" s="2">
        <v>42410</v>
      </c>
      <c r="BF202" s="8">
        <v>20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4</v>
      </c>
      <c r="BO202">
        <v>2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0</v>
      </c>
      <c r="CN202" s="6">
        <v>1</v>
      </c>
      <c r="CO202" s="8">
        <v>0</v>
      </c>
      <c r="CP202" s="8">
        <v>0</v>
      </c>
      <c r="CQ202" s="8">
        <v>100</v>
      </c>
      <c r="CR202" s="8">
        <v>76</v>
      </c>
      <c r="CS202">
        <v>0</v>
      </c>
      <c r="CT202" s="4">
        <v>0.58914728682170547</v>
      </c>
      <c r="CU202" s="8">
        <v>53</v>
      </c>
      <c r="CV202" s="8">
        <v>77</v>
      </c>
      <c r="CW202" s="8">
        <v>0</v>
      </c>
      <c r="CX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f t="shared" si="73"/>
        <v>0</v>
      </c>
      <c r="EO202">
        <f t="shared" si="74"/>
        <v>0</v>
      </c>
      <c r="EP202">
        <f t="shared" si="75"/>
        <v>0</v>
      </c>
      <c r="EQ202">
        <f t="shared" si="76"/>
        <v>0</v>
      </c>
      <c r="ER202">
        <f t="shared" si="77"/>
        <v>0</v>
      </c>
      <c r="ES202">
        <f t="shared" si="78"/>
        <v>0</v>
      </c>
      <c r="ET202">
        <f t="shared" si="79"/>
        <v>0</v>
      </c>
      <c r="EU202">
        <f t="shared" si="80"/>
        <v>0</v>
      </c>
      <c r="EV202">
        <f t="shared" si="81"/>
        <v>0</v>
      </c>
      <c r="EW202">
        <f t="shared" si="82"/>
        <v>0</v>
      </c>
      <c r="EX202">
        <f t="shared" si="83"/>
        <v>0</v>
      </c>
      <c r="EY202" s="8">
        <v>1.931506849315068</v>
      </c>
      <c r="EZ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HA202">
        <v>0</v>
      </c>
      <c r="HB202">
        <v>0</v>
      </c>
      <c r="HD202">
        <v>0</v>
      </c>
      <c r="HE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f t="shared" si="67"/>
        <v>0</v>
      </c>
      <c r="HT202">
        <v>0</v>
      </c>
      <c r="HU202">
        <v>1</v>
      </c>
      <c r="HV202">
        <v>0</v>
      </c>
      <c r="HW202" s="2">
        <v>42433</v>
      </c>
      <c r="HX202">
        <v>0</v>
      </c>
      <c r="HZ202">
        <v>23</v>
      </c>
      <c r="IA202">
        <v>1</v>
      </c>
      <c r="IB202">
        <f t="shared" si="69"/>
        <v>1</v>
      </c>
      <c r="IC202">
        <f t="shared" si="70"/>
        <v>1</v>
      </c>
      <c r="IL202">
        <v>0</v>
      </c>
      <c r="IM202">
        <v>0</v>
      </c>
    </row>
    <row r="203" spans="1:247" x14ac:dyDescent="0.35">
      <c r="A203">
        <v>62</v>
      </c>
      <c r="B203">
        <v>1</v>
      </c>
      <c r="C203" s="9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f t="shared" si="71"/>
        <v>0</v>
      </c>
      <c r="M203">
        <v>0</v>
      </c>
      <c r="N203">
        <v>1</v>
      </c>
      <c r="O203">
        <v>0</v>
      </c>
      <c r="P203">
        <v>0</v>
      </c>
      <c r="Q203">
        <f t="shared" si="72"/>
        <v>1</v>
      </c>
      <c r="R203" s="8">
        <v>0</v>
      </c>
      <c r="S203" s="8">
        <v>0</v>
      </c>
      <c r="T203">
        <v>0</v>
      </c>
      <c r="U203">
        <v>1</v>
      </c>
      <c r="V203">
        <v>0</v>
      </c>
      <c r="W203">
        <v>0</v>
      </c>
      <c r="X203" s="8">
        <v>0</v>
      </c>
      <c r="Y203">
        <v>0</v>
      </c>
      <c r="Z203" s="8">
        <v>122</v>
      </c>
      <c r="AA203" s="8">
        <v>40</v>
      </c>
      <c r="AB203" s="8">
        <v>99</v>
      </c>
      <c r="AC203">
        <v>0</v>
      </c>
      <c r="AD203" s="8">
        <v>1.882352941176471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8">
        <v>36.138244282628918</v>
      </c>
      <c r="AL203" s="8">
        <v>69</v>
      </c>
      <c r="AM203" s="6">
        <v>8.3000000000000007</v>
      </c>
      <c r="AN203">
        <v>0</v>
      </c>
      <c r="AO203" s="8">
        <v>70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 s="8">
        <v>1</v>
      </c>
      <c r="AW203">
        <v>1</v>
      </c>
      <c r="AX203">
        <v>0</v>
      </c>
      <c r="AY203">
        <v>0</v>
      </c>
      <c r="AZ203" s="8">
        <v>472</v>
      </c>
      <c r="BA203" s="8">
        <v>472</v>
      </c>
      <c r="BD203" s="2">
        <v>41937</v>
      </c>
      <c r="BE203" s="2">
        <v>41968</v>
      </c>
      <c r="BF203" s="8">
        <v>31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5</v>
      </c>
      <c r="BO203">
        <v>7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1</v>
      </c>
      <c r="CN203" s="6">
        <v>0.01</v>
      </c>
      <c r="CO203" s="8">
        <v>0</v>
      </c>
      <c r="CP203" s="8">
        <v>0</v>
      </c>
      <c r="CQ203" s="8">
        <v>100</v>
      </c>
      <c r="CR203" s="8">
        <v>125</v>
      </c>
      <c r="CS203">
        <v>0</v>
      </c>
      <c r="CT203" s="4">
        <v>1.0245901639344261</v>
      </c>
      <c r="CU203" s="8">
        <v>-3</v>
      </c>
      <c r="CV203" s="8">
        <v>96</v>
      </c>
      <c r="CW203" s="8">
        <v>0</v>
      </c>
      <c r="CX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f t="shared" si="73"/>
        <v>0</v>
      </c>
      <c r="EO203">
        <f t="shared" si="74"/>
        <v>0</v>
      </c>
      <c r="EP203">
        <f t="shared" si="75"/>
        <v>0</v>
      </c>
      <c r="EQ203">
        <f t="shared" si="76"/>
        <v>0</v>
      </c>
      <c r="ER203">
        <f t="shared" si="77"/>
        <v>0</v>
      </c>
      <c r="ES203">
        <f t="shared" si="78"/>
        <v>0</v>
      </c>
      <c r="ET203">
        <f t="shared" si="79"/>
        <v>0</v>
      </c>
      <c r="EU203">
        <f t="shared" si="80"/>
        <v>0</v>
      </c>
      <c r="EV203">
        <f t="shared" si="81"/>
        <v>0</v>
      </c>
      <c r="EW203">
        <f t="shared" si="82"/>
        <v>0</v>
      </c>
      <c r="EX203">
        <f t="shared" si="83"/>
        <v>0</v>
      </c>
      <c r="EY203" s="8">
        <v>1.869565217391304</v>
      </c>
      <c r="EZ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HA203">
        <v>0</v>
      </c>
      <c r="HB203">
        <v>0</v>
      </c>
      <c r="HD203">
        <v>0</v>
      </c>
      <c r="HE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f t="shared" si="67"/>
        <v>0</v>
      </c>
      <c r="HT203">
        <v>0</v>
      </c>
      <c r="HU203">
        <v>1</v>
      </c>
      <c r="HV203">
        <v>0</v>
      </c>
      <c r="HW203" s="2">
        <v>41991</v>
      </c>
      <c r="HX203">
        <v>0</v>
      </c>
      <c r="HZ203">
        <v>23</v>
      </c>
      <c r="IA203">
        <v>1</v>
      </c>
      <c r="IB203">
        <f t="shared" si="69"/>
        <v>1</v>
      </c>
      <c r="IC203">
        <f t="shared" si="70"/>
        <v>1</v>
      </c>
      <c r="IL203">
        <v>0</v>
      </c>
      <c r="IM203">
        <v>0</v>
      </c>
    </row>
    <row r="204" spans="1:247" x14ac:dyDescent="0.35">
      <c r="A204">
        <v>75</v>
      </c>
      <c r="B204">
        <v>1</v>
      </c>
      <c r="C204" s="9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 t="shared" si="71"/>
        <v>0</v>
      </c>
      <c r="M204">
        <v>1</v>
      </c>
      <c r="N204">
        <v>0</v>
      </c>
      <c r="O204">
        <v>1</v>
      </c>
      <c r="P204">
        <v>0</v>
      </c>
      <c r="Q204">
        <f t="shared" si="72"/>
        <v>1</v>
      </c>
      <c r="R204" s="8">
        <v>0</v>
      </c>
      <c r="S204" s="8">
        <v>6.7820877526798662E-2</v>
      </c>
      <c r="T204">
        <v>2</v>
      </c>
      <c r="U204">
        <v>0</v>
      </c>
      <c r="V204">
        <v>0</v>
      </c>
      <c r="W204">
        <v>1</v>
      </c>
      <c r="X204" s="8">
        <v>5.4495912806539509E-2</v>
      </c>
      <c r="Y204">
        <v>1</v>
      </c>
      <c r="Z204" s="8">
        <v>151</v>
      </c>
      <c r="AA204" s="8">
        <v>67</v>
      </c>
      <c r="AB204" s="8">
        <v>97.917683374981635</v>
      </c>
      <c r="AC204">
        <v>0</v>
      </c>
      <c r="AD204" s="8">
        <v>1.901408450704225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8">
        <v>43.966507940323737</v>
      </c>
      <c r="AL204" s="8">
        <v>70</v>
      </c>
      <c r="AM204" s="6">
        <v>7.7595669050142941</v>
      </c>
      <c r="AN204">
        <v>0</v>
      </c>
      <c r="AO204" s="8">
        <v>45</v>
      </c>
      <c r="AP204">
        <v>2</v>
      </c>
      <c r="AQ204">
        <v>1</v>
      </c>
      <c r="AR204">
        <v>1</v>
      </c>
      <c r="AS204">
        <v>0</v>
      </c>
      <c r="AT204">
        <v>0</v>
      </c>
      <c r="AU204">
        <v>0</v>
      </c>
      <c r="AV204" s="8">
        <v>3</v>
      </c>
      <c r="AW204">
        <v>0</v>
      </c>
      <c r="AX204">
        <v>0</v>
      </c>
      <c r="AY204">
        <v>1</v>
      </c>
      <c r="AZ204" s="8">
        <v>309</v>
      </c>
      <c r="BA204" s="8">
        <v>261</v>
      </c>
      <c r="BB204" t="s">
        <v>220</v>
      </c>
      <c r="BD204" s="2">
        <v>42454</v>
      </c>
      <c r="BE204" s="2">
        <v>42493</v>
      </c>
      <c r="BF204" s="8">
        <v>39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7</v>
      </c>
      <c r="BO204">
        <v>2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0</v>
      </c>
      <c r="CN204" s="6">
        <v>1.8</v>
      </c>
      <c r="CO204" s="8">
        <v>80</v>
      </c>
      <c r="CP204" s="8">
        <v>0</v>
      </c>
      <c r="CQ204" s="8">
        <v>20</v>
      </c>
      <c r="CR204" s="8">
        <v>117</v>
      </c>
      <c r="CS204">
        <v>0</v>
      </c>
      <c r="CT204" s="4">
        <v>0.77483443708609268</v>
      </c>
      <c r="CU204" s="8">
        <v>34</v>
      </c>
      <c r="CV204" s="8">
        <v>115</v>
      </c>
      <c r="CW204" s="8">
        <v>0</v>
      </c>
      <c r="CX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f t="shared" si="73"/>
        <v>0</v>
      </c>
      <c r="EO204">
        <f t="shared" si="74"/>
        <v>0</v>
      </c>
      <c r="EP204">
        <f t="shared" si="75"/>
        <v>0</v>
      </c>
      <c r="EQ204">
        <f t="shared" si="76"/>
        <v>0</v>
      </c>
      <c r="ER204">
        <f t="shared" si="77"/>
        <v>0</v>
      </c>
      <c r="ES204">
        <f t="shared" si="78"/>
        <v>0</v>
      </c>
      <c r="ET204">
        <f t="shared" si="79"/>
        <v>0</v>
      </c>
      <c r="EU204">
        <f t="shared" si="80"/>
        <v>0</v>
      </c>
      <c r="EV204">
        <f t="shared" si="81"/>
        <v>0</v>
      </c>
      <c r="EW204">
        <f t="shared" si="82"/>
        <v>0</v>
      </c>
      <c r="EX204">
        <f t="shared" si="83"/>
        <v>0</v>
      </c>
      <c r="EY204" s="8">
        <v>1.821917808219178</v>
      </c>
      <c r="EZ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HA204">
        <v>0</v>
      </c>
      <c r="HB204">
        <v>0</v>
      </c>
      <c r="HD204">
        <v>0</v>
      </c>
      <c r="HE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f t="shared" ref="HR204:HR267" si="84">HA204</f>
        <v>0</v>
      </c>
      <c r="HT204">
        <v>0</v>
      </c>
      <c r="HU204">
        <v>1</v>
      </c>
      <c r="HV204">
        <v>0</v>
      </c>
      <c r="HW204" s="2">
        <v>42516</v>
      </c>
      <c r="HX204">
        <v>0</v>
      </c>
      <c r="HZ204">
        <v>23</v>
      </c>
      <c r="IA204">
        <v>1</v>
      </c>
      <c r="IB204">
        <f t="shared" si="69"/>
        <v>1</v>
      </c>
      <c r="IC204">
        <f t="shared" si="70"/>
        <v>1</v>
      </c>
      <c r="IL204">
        <v>0</v>
      </c>
      <c r="IM204">
        <v>0</v>
      </c>
    </row>
    <row r="205" spans="1:247" x14ac:dyDescent="0.35">
      <c r="A205">
        <v>52</v>
      </c>
      <c r="B205">
        <v>1</v>
      </c>
      <c r="C205" s="9">
        <v>2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f t="shared" si="71"/>
        <v>1</v>
      </c>
      <c r="M205">
        <v>0</v>
      </c>
      <c r="N205">
        <v>1</v>
      </c>
      <c r="O205">
        <v>0</v>
      </c>
      <c r="P205">
        <v>0</v>
      </c>
      <c r="Q205">
        <f t="shared" si="72"/>
        <v>1</v>
      </c>
      <c r="R205" s="8">
        <v>0</v>
      </c>
      <c r="S205" s="8">
        <v>0</v>
      </c>
      <c r="T205">
        <v>0</v>
      </c>
      <c r="U205">
        <v>1</v>
      </c>
      <c r="V205">
        <v>0</v>
      </c>
      <c r="W205">
        <v>0</v>
      </c>
      <c r="X205" s="8">
        <v>0</v>
      </c>
      <c r="Y205">
        <v>1</v>
      </c>
      <c r="Z205" s="8">
        <v>141</v>
      </c>
      <c r="AA205" s="8">
        <v>83</v>
      </c>
      <c r="AB205" s="8">
        <v>97.864603481624755</v>
      </c>
      <c r="AC205">
        <v>0</v>
      </c>
      <c r="AD205" s="8">
        <v>1.9178082191780821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8">
        <v>42.5</v>
      </c>
      <c r="AL205" s="8">
        <v>45</v>
      </c>
      <c r="AM205" s="6">
        <v>7.7</v>
      </c>
      <c r="AN205">
        <v>0</v>
      </c>
      <c r="AO205" s="8">
        <v>69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 s="8">
        <v>2</v>
      </c>
      <c r="AW205">
        <v>0</v>
      </c>
      <c r="AX205">
        <v>1</v>
      </c>
      <c r="AY205">
        <v>0</v>
      </c>
      <c r="AZ205" s="8">
        <v>212</v>
      </c>
      <c r="BA205" s="8">
        <v>0</v>
      </c>
      <c r="BB205" t="s">
        <v>233</v>
      </c>
      <c r="BD205" s="2">
        <v>42795</v>
      </c>
      <c r="BE205" s="2">
        <v>42836</v>
      </c>
      <c r="BF205" s="8">
        <v>41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4</v>
      </c>
      <c r="BO205">
        <v>3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 s="6">
        <v>3.5</v>
      </c>
      <c r="CO205" s="8">
        <v>70</v>
      </c>
      <c r="CP205" s="8">
        <v>0</v>
      </c>
      <c r="CQ205" s="8">
        <v>30</v>
      </c>
      <c r="CR205" s="8">
        <v>118</v>
      </c>
      <c r="CS205">
        <v>0</v>
      </c>
      <c r="CT205" s="4">
        <v>0.83687943262411346</v>
      </c>
      <c r="CU205" s="8">
        <v>23</v>
      </c>
      <c r="CV205" s="8">
        <v>132</v>
      </c>
      <c r="CW205" s="8">
        <v>0</v>
      </c>
      <c r="CX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f t="shared" si="73"/>
        <v>0</v>
      </c>
      <c r="EO205">
        <f t="shared" si="74"/>
        <v>0</v>
      </c>
      <c r="EP205">
        <f t="shared" si="75"/>
        <v>0</v>
      </c>
      <c r="EQ205">
        <f t="shared" si="76"/>
        <v>0</v>
      </c>
      <c r="ER205">
        <f t="shared" si="77"/>
        <v>0</v>
      </c>
      <c r="ES205">
        <f t="shared" si="78"/>
        <v>0</v>
      </c>
      <c r="ET205">
        <f t="shared" si="79"/>
        <v>0</v>
      </c>
      <c r="EU205">
        <f t="shared" si="80"/>
        <v>0</v>
      </c>
      <c r="EV205">
        <f t="shared" si="81"/>
        <v>0</v>
      </c>
      <c r="EW205">
        <f t="shared" si="82"/>
        <v>0</v>
      </c>
      <c r="EX205">
        <f t="shared" si="83"/>
        <v>0</v>
      </c>
      <c r="EY205" s="8">
        <v>1.5</v>
      </c>
      <c r="EZ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HA205">
        <v>0</v>
      </c>
      <c r="HB205">
        <v>0</v>
      </c>
      <c r="HD205">
        <v>0</v>
      </c>
      <c r="HE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f t="shared" si="84"/>
        <v>0</v>
      </c>
      <c r="HT205">
        <v>0</v>
      </c>
      <c r="HU205">
        <v>1</v>
      </c>
      <c r="HV205">
        <v>0</v>
      </c>
      <c r="HW205" s="2">
        <v>42859</v>
      </c>
      <c r="HX205">
        <v>0</v>
      </c>
      <c r="HZ205">
        <v>23</v>
      </c>
      <c r="IA205">
        <v>1</v>
      </c>
      <c r="IB205">
        <f t="shared" si="69"/>
        <v>1</v>
      </c>
      <c r="IC205">
        <f t="shared" si="70"/>
        <v>1</v>
      </c>
      <c r="IL205">
        <v>0</v>
      </c>
      <c r="IM205">
        <v>0</v>
      </c>
    </row>
    <row r="206" spans="1:247" x14ac:dyDescent="0.35">
      <c r="A206">
        <v>74</v>
      </c>
      <c r="B206">
        <v>1</v>
      </c>
      <c r="C206" s="9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f t="shared" si="71"/>
        <v>0</v>
      </c>
      <c r="M206">
        <v>0</v>
      </c>
      <c r="N206">
        <v>1</v>
      </c>
      <c r="O206">
        <v>0</v>
      </c>
      <c r="P206">
        <v>0</v>
      </c>
      <c r="Q206">
        <f t="shared" si="72"/>
        <v>1</v>
      </c>
      <c r="R206" s="8">
        <v>0</v>
      </c>
      <c r="S206" s="8">
        <v>0</v>
      </c>
      <c r="T206">
        <v>2</v>
      </c>
      <c r="U206">
        <v>0</v>
      </c>
      <c r="V206">
        <v>0</v>
      </c>
      <c r="W206">
        <v>1</v>
      </c>
      <c r="X206" s="8">
        <v>1</v>
      </c>
      <c r="Y206">
        <v>0</v>
      </c>
      <c r="Z206" s="8">
        <v>135</v>
      </c>
      <c r="AA206" s="8">
        <v>76</v>
      </c>
      <c r="AB206" s="8">
        <v>98</v>
      </c>
      <c r="AC206">
        <v>0</v>
      </c>
      <c r="AD206" s="8">
        <v>1.8088235294117649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 s="8">
        <v>32</v>
      </c>
      <c r="AL206" s="8">
        <v>76</v>
      </c>
      <c r="AM206" s="6">
        <v>9.5</v>
      </c>
      <c r="AN206">
        <v>0</v>
      </c>
      <c r="AO206" s="8">
        <v>83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 s="8">
        <v>3</v>
      </c>
      <c r="AW206">
        <v>0</v>
      </c>
      <c r="AX206">
        <v>0</v>
      </c>
      <c r="AY206">
        <v>1</v>
      </c>
      <c r="AZ206" s="8">
        <v>105</v>
      </c>
      <c r="BA206" s="8">
        <v>105</v>
      </c>
      <c r="BB206" t="s">
        <v>220</v>
      </c>
      <c r="BD206" s="2">
        <v>42782</v>
      </c>
      <c r="BE206" s="2">
        <v>42801</v>
      </c>
      <c r="BF206" s="8">
        <v>19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5</v>
      </c>
      <c r="BO206">
        <v>6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1</v>
      </c>
      <c r="CJ206">
        <v>1</v>
      </c>
      <c r="CK206">
        <v>0</v>
      </c>
      <c r="CL206">
        <v>0</v>
      </c>
      <c r="CM206">
        <v>1</v>
      </c>
      <c r="CN206" s="6">
        <v>0.1</v>
      </c>
      <c r="CO206" s="8">
        <v>0</v>
      </c>
      <c r="CP206" s="8">
        <v>0</v>
      </c>
      <c r="CQ206" s="8">
        <v>100</v>
      </c>
      <c r="CR206" s="8">
        <v>148</v>
      </c>
      <c r="CS206">
        <v>0</v>
      </c>
      <c r="CT206" s="4">
        <v>1.0962962962962963</v>
      </c>
      <c r="CU206" s="8">
        <v>-13</v>
      </c>
      <c r="CV206" s="8">
        <v>181</v>
      </c>
      <c r="CW206" s="8">
        <v>0</v>
      </c>
      <c r="CX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f t="shared" si="73"/>
        <v>0</v>
      </c>
      <c r="EO206">
        <f t="shared" si="74"/>
        <v>0</v>
      </c>
      <c r="EP206">
        <f t="shared" si="75"/>
        <v>0</v>
      </c>
      <c r="EQ206">
        <f t="shared" si="76"/>
        <v>0</v>
      </c>
      <c r="ER206">
        <f t="shared" si="77"/>
        <v>0</v>
      </c>
      <c r="ES206">
        <f t="shared" si="78"/>
        <v>0</v>
      </c>
      <c r="ET206">
        <f t="shared" si="79"/>
        <v>0</v>
      </c>
      <c r="EU206">
        <f t="shared" si="80"/>
        <v>0</v>
      </c>
      <c r="EV206">
        <f t="shared" si="81"/>
        <v>0</v>
      </c>
      <c r="EW206">
        <f t="shared" si="82"/>
        <v>0</v>
      </c>
      <c r="EX206">
        <f t="shared" si="83"/>
        <v>0</v>
      </c>
      <c r="EY206" s="8">
        <v>1.8378378378378379</v>
      </c>
      <c r="EZ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HA206">
        <v>0</v>
      </c>
      <c r="HB206">
        <v>0</v>
      </c>
      <c r="HD206">
        <v>0</v>
      </c>
      <c r="HE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f t="shared" si="84"/>
        <v>0</v>
      </c>
      <c r="HT206">
        <v>0</v>
      </c>
      <c r="HU206">
        <v>1</v>
      </c>
      <c r="HV206">
        <v>0</v>
      </c>
      <c r="HW206" s="2">
        <v>42825</v>
      </c>
      <c r="HX206">
        <v>0</v>
      </c>
      <c r="HZ206">
        <v>24</v>
      </c>
      <c r="IA206">
        <v>1</v>
      </c>
      <c r="IB206">
        <f t="shared" si="69"/>
        <v>1</v>
      </c>
      <c r="IC206">
        <f t="shared" si="70"/>
        <v>1</v>
      </c>
      <c r="IL206">
        <v>0</v>
      </c>
      <c r="IM206">
        <v>0</v>
      </c>
    </row>
    <row r="207" spans="1:247" x14ac:dyDescent="0.35">
      <c r="A207">
        <v>60</v>
      </c>
      <c r="B207">
        <v>1</v>
      </c>
      <c r="C207" s="9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f t="shared" si="71"/>
        <v>0</v>
      </c>
      <c r="M207">
        <v>1</v>
      </c>
      <c r="N207">
        <v>0</v>
      </c>
      <c r="O207">
        <v>1</v>
      </c>
      <c r="P207">
        <v>0</v>
      </c>
      <c r="Q207">
        <f t="shared" si="72"/>
        <v>1</v>
      </c>
      <c r="R207" s="8">
        <v>0</v>
      </c>
      <c r="S207" s="8">
        <v>10</v>
      </c>
      <c r="T207">
        <v>0</v>
      </c>
      <c r="U207">
        <v>1</v>
      </c>
      <c r="V207">
        <v>0</v>
      </c>
      <c r="W207">
        <v>0</v>
      </c>
      <c r="X207" s="8">
        <v>0</v>
      </c>
      <c r="Y207">
        <v>1</v>
      </c>
      <c r="Z207" s="8">
        <v>167</v>
      </c>
      <c r="AA207" s="8">
        <v>90</v>
      </c>
      <c r="AB207" s="8">
        <v>96</v>
      </c>
      <c r="AC207">
        <v>0</v>
      </c>
      <c r="AD207" s="8">
        <v>1.9248120300751881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8">
        <v>43</v>
      </c>
      <c r="AL207" s="8">
        <v>80</v>
      </c>
      <c r="AM207" s="6">
        <v>8.5696318359911796</v>
      </c>
      <c r="AN207">
        <v>0</v>
      </c>
      <c r="AO207" s="8">
        <v>121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 s="8">
        <v>3</v>
      </c>
      <c r="AW207">
        <v>0</v>
      </c>
      <c r="AX207">
        <v>0</v>
      </c>
      <c r="AY207">
        <v>1</v>
      </c>
      <c r="AZ207" s="8">
        <v>133</v>
      </c>
      <c r="BA207" s="8">
        <v>96</v>
      </c>
      <c r="BB207" t="s">
        <v>220</v>
      </c>
      <c r="BD207" s="2">
        <v>41937</v>
      </c>
      <c r="BE207" s="2">
        <v>41975</v>
      </c>
      <c r="BF207" s="8">
        <v>38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5</v>
      </c>
      <c r="BO207">
        <v>2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0</v>
      </c>
      <c r="CN207" s="6">
        <v>0.2</v>
      </c>
      <c r="CO207" s="8">
        <v>0</v>
      </c>
      <c r="CP207" s="8">
        <v>0</v>
      </c>
      <c r="CQ207" s="8">
        <v>100</v>
      </c>
      <c r="CR207" s="8">
        <v>115.8900883520203</v>
      </c>
      <c r="CS207">
        <v>0</v>
      </c>
      <c r="CT207" s="4">
        <v>0.69395262486239695</v>
      </c>
      <c r="CU207" s="8">
        <v>51.1099116479797</v>
      </c>
      <c r="CV207" s="8">
        <v>118.89333866317931</v>
      </c>
      <c r="CW207" s="8">
        <v>0</v>
      </c>
      <c r="CX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f t="shared" si="73"/>
        <v>0</v>
      </c>
      <c r="EO207">
        <f t="shared" si="74"/>
        <v>0</v>
      </c>
      <c r="EP207">
        <f t="shared" si="75"/>
        <v>0</v>
      </c>
      <c r="EQ207">
        <f t="shared" si="76"/>
        <v>0</v>
      </c>
      <c r="ER207">
        <f t="shared" si="77"/>
        <v>0</v>
      </c>
      <c r="ES207">
        <f t="shared" si="78"/>
        <v>0</v>
      </c>
      <c r="ET207">
        <f t="shared" si="79"/>
        <v>0</v>
      </c>
      <c r="EU207">
        <f t="shared" si="80"/>
        <v>0</v>
      </c>
      <c r="EV207">
        <f t="shared" si="81"/>
        <v>0</v>
      </c>
      <c r="EW207">
        <f t="shared" si="82"/>
        <v>0</v>
      </c>
      <c r="EX207">
        <f t="shared" si="83"/>
        <v>0</v>
      </c>
      <c r="EY207" s="8">
        <v>1.8405797101449271</v>
      </c>
      <c r="EZ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HA207">
        <v>0</v>
      </c>
      <c r="HB207">
        <v>0</v>
      </c>
      <c r="HD207">
        <v>0</v>
      </c>
      <c r="HE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f t="shared" si="84"/>
        <v>0</v>
      </c>
      <c r="HT207">
        <v>0</v>
      </c>
      <c r="HU207">
        <v>1</v>
      </c>
      <c r="HV207">
        <v>0</v>
      </c>
      <c r="HW207" s="2">
        <v>41999</v>
      </c>
      <c r="HX207">
        <v>0</v>
      </c>
      <c r="HZ207">
        <v>24</v>
      </c>
      <c r="IA207">
        <v>1</v>
      </c>
      <c r="IB207">
        <f t="shared" si="69"/>
        <v>1</v>
      </c>
      <c r="IC207">
        <f t="shared" si="70"/>
        <v>1</v>
      </c>
      <c r="IL207">
        <v>0</v>
      </c>
      <c r="IM207">
        <v>0</v>
      </c>
    </row>
    <row r="208" spans="1:247" x14ac:dyDescent="0.35">
      <c r="A208">
        <v>60</v>
      </c>
      <c r="B208">
        <v>1</v>
      </c>
      <c r="C208" s="9">
        <v>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f t="shared" si="71"/>
        <v>1</v>
      </c>
      <c r="M208">
        <v>1</v>
      </c>
      <c r="N208">
        <v>0</v>
      </c>
      <c r="O208">
        <v>1</v>
      </c>
      <c r="P208">
        <v>0</v>
      </c>
      <c r="Q208">
        <f t="shared" si="72"/>
        <v>1</v>
      </c>
      <c r="R208" s="8">
        <v>0</v>
      </c>
      <c r="S208" s="8">
        <v>5.5287135623060472E-2</v>
      </c>
      <c r="T208">
        <v>0</v>
      </c>
      <c r="U208">
        <v>1</v>
      </c>
      <c r="V208">
        <v>0</v>
      </c>
      <c r="W208">
        <v>0</v>
      </c>
      <c r="X208" s="8">
        <v>0</v>
      </c>
      <c r="Y208">
        <v>0</v>
      </c>
      <c r="Z208" s="8">
        <v>130</v>
      </c>
      <c r="AA208" s="8">
        <v>75</v>
      </c>
      <c r="AB208" s="8">
        <v>97</v>
      </c>
      <c r="AC208">
        <v>0</v>
      </c>
      <c r="AD208" s="8">
        <v>1.9548872180451129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8">
        <v>39.063750137406487</v>
      </c>
      <c r="AL208" s="8">
        <v>88</v>
      </c>
      <c r="AM208" s="6">
        <v>7.8</v>
      </c>
      <c r="AN208">
        <v>0</v>
      </c>
      <c r="AO208" s="8">
        <v>64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 s="8">
        <v>2</v>
      </c>
      <c r="AW208">
        <v>0</v>
      </c>
      <c r="AX208">
        <v>1</v>
      </c>
      <c r="AY208">
        <v>0</v>
      </c>
      <c r="AZ208" s="8">
        <v>158</v>
      </c>
      <c r="BA208" s="8">
        <v>0</v>
      </c>
      <c r="BB208" t="s">
        <v>221</v>
      </c>
      <c r="BD208" s="2">
        <v>41479</v>
      </c>
      <c r="BE208" s="2">
        <v>41548</v>
      </c>
      <c r="BF208" s="8">
        <v>69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6</v>
      </c>
      <c r="BO208">
        <v>6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1</v>
      </c>
      <c r="CN208" s="6">
        <v>0.1</v>
      </c>
      <c r="CO208" s="8">
        <v>0</v>
      </c>
      <c r="CP208" s="8">
        <v>0</v>
      </c>
      <c r="CQ208" s="8">
        <v>100</v>
      </c>
      <c r="CR208" s="8">
        <v>98</v>
      </c>
      <c r="CS208">
        <v>0</v>
      </c>
      <c r="CT208" s="4">
        <v>0.75384615384615383</v>
      </c>
      <c r="CU208" s="8">
        <v>32</v>
      </c>
      <c r="CV208" s="8">
        <v>90.5</v>
      </c>
      <c r="CW208" s="8">
        <v>0</v>
      </c>
      <c r="CX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f t="shared" si="73"/>
        <v>0</v>
      </c>
      <c r="EO208">
        <f t="shared" si="74"/>
        <v>0</v>
      </c>
      <c r="EP208">
        <f t="shared" si="75"/>
        <v>0</v>
      </c>
      <c r="EQ208">
        <f t="shared" si="76"/>
        <v>0</v>
      </c>
      <c r="ER208">
        <f t="shared" si="77"/>
        <v>0</v>
      </c>
      <c r="ES208">
        <f t="shared" si="78"/>
        <v>0</v>
      </c>
      <c r="ET208">
        <f t="shared" si="79"/>
        <v>0</v>
      </c>
      <c r="EU208">
        <f t="shared" si="80"/>
        <v>0</v>
      </c>
      <c r="EV208">
        <f t="shared" si="81"/>
        <v>0</v>
      </c>
      <c r="EW208">
        <f t="shared" si="82"/>
        <v>0</v>
      </c>
      <c r="EX208">
        <f t="shared" si="83"/>
        <v>0</v>
      </c>
      <c r="EY208" s="8">
        <v>1.794117647058824</v>
      </c>
      <c r="EZ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HA208">
        <v>0</v>
      </c>
      <c r="HB208">
        <v>0</v>
      </c>
      <c r="HD208">
        <v>0</v>
      </c>
      <c r="HE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f t="shared" si="84"/>
        <v>0</v>
      </c>
      <c r="HT208">
        <v>0</v>
      </c>
      <c r="HU208">
        <v>1</v>
      </c>
      <c r="HV208">
        <v>0</v>
      </c>
      <c r="HW208" s="2">
        <v>41572</v>
      </c>
      <c r="HX208">
        <v>0</v>
      </c>
      <c r="HZ208">
        <v>24</v>
      </c>
      <c r="IA208">
        <v>1</v>
      </c>
      <c r="IB208">
        <f t="shared" si="69"/>
        <v>1</v>
      </c>
      <c r="IC208">
        <f t="shared" si="70"/>
        <v>1</v>
      </c>
      <c r="IL208">
        <v>0</v>
      </c>
      <c r="IM208">
        <v>0</v>
      </c>
    </row>
    <row r="209" spans="1:247" x14ac:dyDescent="0.35">
      <c r="A209">
        <v>52</v>
      </c>
      <c r="B209">
        <v>1</v>
      </c>
      <c r="C209" s="9">
        <v>2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f t="shared" si="71"/>
        <v>1</v>
      </c>
      <c r="M209">
        <v>2</v>
      </c>
      <c r="N209">
        <v>0</v>
      </c>
      <c r="O209">
        <v>0</v>
      </c>
      <c r="P209">
        <v>1</v>
      </c>
      <c r="Q209">
        <f t="shared" si="72"/>
        <v>0</v>
      </c>
      <c r="R209" s="8">
        <v>9</v>
      </c>
      <c r="S209" s="8">
        <v>9.4699683160038239E-2</v>
      </c>
      <c r="T209">
        <v>0</v>
      </c>
      <c r="U209">
        <v>1</v>
      </c>
      <c r="V209">
        <v>0</v>
      </c>
      <c r="W209">
        <v>0</v>
      </c>
      <c r="X209" s="8">
        <v>0</v>
      </c>
      <c r="Y209">
        <v>0</v>
      </c>
      <c r="Z209" s="8">
        <v>137.5</v>
      </c>
      <c r="AA209" s="8">
        <v>79.5</v>
      </c>
      <c r="AB209" s="8">
        <v>97.840425531914889</v>
      </c>
      <c r="AC209">
        <v>0</v>
      </c>
      <c r="AD209" s="8">
        <v>1.8307692307692309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8">
        <v>37.5</v>
      </c>
      <c r="AL209" s="8">
        <v>95</v>
      </c>
      <c r="AM209" s="6">
        <v>10.4</v>
      </c>
      <c r="AN209">
        <v>0</v>
      </c>
      <c r="AO209" s="8">
        <v>132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 s="8">
        <v>3</v>
      </c>
      <c r="AW209">
        <v>0</v>
      </c>
      <c r="AX209">
        <v>0</v>
      </c>
      <c r="AY209">
        <v>1</v>
      </c>
      <c r="AZ209" s="8">
        <v>108</v>
      </c>
      <c r="BA209" s="8">
        <v>80.881953847565768</v>
      </c>
      <c r="BD209" s="2">
        <v>41654</v>
      </c>
      <c r="BE209" s="2">
        <v>41759</v>
      </c>
      <c r="BF209" s="8">
        <v>105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7</v>
      </c>
      <c r="BO209">
        <v>2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0</v>
      </c>
      <c r="CL209">
        <v>0</v>
      </c>
      <c r="CM209">
        <v>0</v>
      </c>
      <c r="CN209" s="6">
        <v>0.02</v>
      </c>
      <c r="CO209" s="8">
        <v>0</v>
      </c>
      <c r="CP209" s="8">
        <v>0</v>
      </c>
      <c r="CQ209" s="8">
        <v>100</v>
      </c>
      <c r="CR209" s="8">
        <v>97</v>
      </c>
      <c r="CS209">
        <v>0</v>
      </c>
      <c r="CT209" s="4">
        <v>0.70545454545454545</v>
      </c>
      <c r="CU209" s="8">
        <v>40.5</v>
      </c>
      <c r="CV209" s="8">
        <v>103</v>
      </c>
      <c r="CW209" s="8">
        <v>0</v>
      </c>
      <c r="CX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f t="shared" si="73"/>
        <v>0</v>
      </c>
      <c r="EO209">
        <f t="shared" si="74"/>
        <v>0</v>
      </c>
      <c r="EP209">
        <f t="shared" si="75"/>
        <v>0</v>
      </c>
      <c r="EQ209">
        <f t="shared" si="76"/>
        <v>0</v>
      </c>
      <c r="ER209">
        <f t="shared" si="77"/>
        <v>0</v>
      </c>
      <c r="ES209">
        <f t="shared" si="78"/>
        <v>0</v>
      </c>
      <c r="ET209">
        <f t="shared" si="79"/>
        <v>0</v>
      </c>
      <c r="EU209">
        <f t="shared" si="80"/>
        <v>0</v>
      </c>
      <c r="EV209">
        <f t="shared" si="81"/>
        <v>0</v>
      </c>
      <c r="EW209">
        <f t="shared" si="82"/>
        <v>0</v>
      </c>
      <c r="EX209">
        <f t="shared" si="83"/>
        <v>0</v>
      </c>
      <c r="EY209" s="8">
        <v>1.876712328767123</v>
      </c>
      <c r="EZ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HA209">
        <v>0</v>
      </c>
      <c r="HB209">
        <v>0</v>
      </c>
      <c r="HD209">
        <v>0</v>
      </c>
      <c r="HE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f t="shared" si="84"/>
        <v>0</v>
      </c>
      <c r="HT209">
        <v>0</v>
      </c>
      <c r="HU209">
        <v>1</v>
      </c>
      <c r="HV209">
        <v>0</v>
      </c>
      <c r="HW209" s="2">
        <v>41783</v>
      </c>
      <c r="HX209">
        <v>0</v>
      </c>
      <c r="HZ209">
        <v>24</v>
      </c>
      <c r="IA209">
        <v>1</v>
      </c>
      <c r="IB209">
        <f t="shared" si="69"/>
        <v>1</v>
      </c>
      <c r="IC209">
        <f t="shared" si="70"/>
        <v>1</v>
      </c>
      <c r="IL209">
        <v>0</v>
      </c>
      <c r="IM209">
        <v>0</v>
      </c>
    </row>
    <row r="210" spans="1:247" x14ac:dyDescent="0.35">
      <c r="A210">
        <v>84</v>
      </c>
      <c r="B210">
        <v>1</v>
      </c>
      <c r="C210" s="9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f t="shared" si="71"/>
        <v>0</v>
      </c>
      <c r="M210">
        <v>1</v>
      </c>
      <c r="N210">
        <v>0</v>
      </c>
      <c r="O210">
        <v>1</v>
      </c>
      <c r="P210">
        <v>0</v>
      </c>
      <c r="Q210">
        <f t="shared" si="72"/>
        <v>1</v>
      </c>
      <c r="R210" s="8">
        <v>0</v>
      </c>
      <c r="S210" s="8">
        <v>30</v>
      </c>
      <c r="T210">
        <v>0</v>
      </c>
      <c r="U210">
        <v>1</v>
      </c>
      <c r="V210">
        <v>0</v>
      </c>
      <c r="W210">
        <v>0</v>
      </c>
      <c r="X210" s="8">
        <v>0</v>
      </c>
      <c r="Y210">
        <v>1</v>
      </c>
      <c r="Z210" s="8">
        <v>175</v>
      </c>
      <c r="AA210" s="8">
        <v>80</v>
      </c>
      <c r="AB210" s="8">
        <v>96</v>
      </c>
      <c r="AC210">
        <v>0</v>
      </c>
      <c r="AD210" s="8">
        <v>1.829457364341085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8">
        <v>39.5</v>
      </c>
      <c r="AL210" s="8">
        <v>62</v>
      </c>
      <c r="AM210" s="6">
        <v>7.5</v>
      </c>
      <c r="AN210">
        <v>0</v>
      </c>
      <c r="AO210" s="8">
        <v>32</v>
      </c>
      <c r="AP210">
        <v>3</v>
      </c>
      <c r="AQ210">
        <v>1</v>
      </c>
      <c r="AR210">
        <v>0</v>
      </c>
      <c r="AS210">
        <v>1</v>
      </c>
      <c r="AT210">
        <v>0</v>
      </c>
      <c r="AU210">
        <v>0</v>
      </c>
      <c r="AV210" s="8">
        <v>3</v>
      </c>
      <c r="AW210">
        <v>0</v>
      </c>
      <c r="AX210">
        <v>0</v>
      </c>
      <c r="AY210">
        <v>1</v>
      </c>
      <c r="AZ210" s="8">
        <v>409</v>
      </c>
      <c r="BA210" s="8">
        <v>409</v>
      </c>
      <c r="BD210" s="2">
        <v>42593</v>
      </c>
      <c r="BE210" s="2">
        <v>42619</v>
      </c>
      <c r="BF210" s="8">
        <v>26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6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0</v>
      </c>
      <c r="CM210">
        <v>1</v>
      </c>
      <c r="CN210" s="6">
        <v>1.5</v>
      </c>
      <c r="CO210" s="8">
        <v>40</v>
      </c>
      <c r="CP210" s="8">
        <v>0</v>
      </c>
      <c r="CQ210" s="8">
        <v>60</v>
      </c>
      <c r="CR210" s="8">
        <v>90</v>
      </c>
      <c r="CS210">
        <v>0</v>
      </c>
      <c r="CT210" s="4">
        <v>0.51428571428571423</v>
      </c>
      <c r="CU210" s="8">
        <v>85</v>
      </c>
      <c r="CV210" s="8">
        <v>92</v>
      </c>
      <c r="CW210" s="8">
        <v>1</v>
      </c>
      <c r="CX210">
        <v>1</v>
      </c>
      <c r="CY210" s="2">
        <v>42621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1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0</v>
      </c>
      <c r="EM210">
        <v>0</v>
      </c>
      <c r="EN210">
        <f t="shared" si="73"/>
        <v>1</v>
      </c>
      <c r="EO210">
        <f t="shared" si="74"/>
        <v>0</v>
      </c>
      <c r="EP210">
        <f t="shared" si="75"/>
        <v>1</v>
      </c>
      <c r="EQ210">
        <f t="shared" si="76"/>
        <v>1</v>
      </c>
      <c r="ER210">
        <f t="shared" si="77"/>
        <v>0</v>
      </c>
      <c r="ES210">
        <f t="shared" si="78"/>
        <v>1</v>
      </c>
      <c r="ET210">
        <f t="shared" si="79"/>
        <v>1</v>
      </c>
      <c r="EU210">
        <f t="shared" si="80"/>
        <v>0</v>
      </c>
      <c r="EV210">
        <f t="shared" si="81"/>
        <v>1</v>
      </c>
      <c r="EW210">
        <f t="shared" si="82"/>
        <v>1</v>
      </c>
      <c r="EX210">
        <f t="shared" si="83"/>
        <v>1</v>
      </c>
      <c r="EY210" s="8">
        <v>1.8648648648648649</v>
      </c>
      <c r="EZ210">
        <v>1</v>
      </c>
      <c r="FA210" s="2">
        <v>42623</v>
      </c>
      <c r="FB210">
        <v>0</v>
      </c>
      <c r="FC210">
        <v>1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</v>
      </c>
      <c r="GY210">
        <v>0</v>
      </c>
      <c r="HA210">
        <v>0</v>
      </c>
      <c r="HB210">
        <v>0</v>
      </c>
      <c r="HD210">
        <v>0</v>
      </c>
      <c r="HE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f t="shared" si="84"/>
        <v>0</v>
      </c>
      <c r="HT210">
        <v>0</v>
      </c>
      <c r="HU210">
        <v>1</v>
      </c>
      <c r="HV210">
        <v>0</v>
      </c>
      <c r="HW210" s="2">
        <v>42644</v>
      </c>
      <c r="HX210">
        <v>0</v>
      </c>
      <c r="HZ210">
        <v>25</v>
      </c>
      <c r="IA210">
        <v>1</v>
      </c>
      <c r="IB210">
        <f t="shared" si="69"/>
        <v>1</v>
      </c>
      <c r="IC210">
        <f t="shared" si="70"/>
        <v>1</v>
      </c>
      <c r="IL210">
        <v>0</v>
      </c>
      <c r="IM210">
        <v>0</v>
      </c>
    </row>
    <row r="211" spans="1:247" x14ac:dyDescent="0.35">
      <c r="A211">
        <v>59</v>
      </c>
      <c r="B211">
        <v>1</v>
      </c>
      <c r="C211" s="9">
        <v>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f t="shared" si="71"/>
        <v>0</v>
      </c>
      <c r="M211">
        <v>1</v>
      </c>
      <c r="N211">
        <v>0</v>
      </c>
      <c r="O211">
        <v>1</v>
      </c>
      <c r="P211">
        <v>0</v>
      </c>
      <c r="Q211">
        <f t="shared" si="72"/>
        <v>1</v>
      </c>
      <c r="R211" s="8">
        <v>0</v>
      </c>
      <c r="S211" s="8">
        <v>5.5404687075933337E-2</v>
      </c>
      <c r="T211">
        <v>0</v>
      </c>
      <c r="U211">
        <v>1</v>
      </c>
      <c r="V211">
        <v>0</v>
      </c>
      <c r="W211">
        <v>0</v>
      </c>
      <c r="X211" s="8">
        <v>0</v>
      </c>
      <c r="Y211">
        <v>1</v>
      </c>
      <c r="Z211" s="8">
        <v>140</v>
      </c>
      <c r="AA211" s="8">
        <v>75</v>
      </c>
      <c r="AB211" s="8">
        <v>97.5</v>
      </c>
      <c r="AC211">
        <v>0</v>
      </c>
      <c r="AD211" s="8">
        <v>1.75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8">
        <v>40</v>
      </c>
      <c r="AL211" s="8">
        <v>52</v>
      </c>
      <c r="AM211" s="6">
        <v>8.4</v>
      </c>
      <c r="AN211">
        <v>0</v>
      </c>
      <c r="AO211" s="8">
        <v>87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 s="8">
        <v>2</v>
      </c>
      <c r="AW211">
        <v>0</v>
      </c>
      <c r="AX211">
        <v>1</v>
      </c>
      <c r="AY211">
        <v>0</v>
      </c>
      <c r="AZ211" s="8">
        <v>56</v>
      </c>
      <c r="BA211" s="8">
        <v>0</v>
      </c>
      <c r="BB211" t="s">
        <v>217</v>
      </c>
      <c r="BD211" s="2">
        <v>42810</v>
      </c>
      <c r="BE211" s="2">
        <v>42850</v>
      </c>
      <c r="BF211" s="8">
        <v>40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</v>
      </c>
      <c r="BO211">
        <v>2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0</v>
      </c>
      <c r="CM211">
        <v>0</v>
      </c>
      <c r="CN211" s="6">
        <v>0.5</v>
      </c>
      <c r="CO211" s="8">
        <v>0</v>
      </c>
      <c r="CP211" s="8">
        <v>0</v>
      </c>
      <c r="CQ211" s="8">
        <v>100</v>
      </c>
      <c r="CR211" s="8">
        <v>155</v>
      </c>
      <c r="CS211">
        <v>0</v>
      </c>
      <c r="CT211" s="4">
        <v>1.1071428571428572</v>
      </c>
      <c r="CU211" s="8">
        <v>-15</v>
      </c>
      <c r="CV211" s="8">
        <v>145</v>
      </c>
      <c r="CW211" s="8">
        <v>0</v>
      </c>
      <c r="CX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f t="shared" si="73"/>
        <v>0</v>
      </c>
      <c r="EO211">
        <f t="shared" si="74"/>
        <v>0</v>
      </c>
      <c r="EP211">
        <f t="shared" si="75"/>
        <v>0</v>
      </c>
      <c r="EQ211">
        <f t="shared" si="76"/>
        <v>0</v>
      </c>
      <c r="ER211">
        <f t="shared" si="77"/>
        <v>0</v>
      </c>
      <c r="ES211">
        <f t="shared" si="78"/>
        <v>0</v>
      </c>
      <c r="ET211">
        <f t="shared" si="79"/>
        <v>0</v>
      </c>
      <c r="EU211">
        <f t="shared" si="80"/>
        <v>0</v>
      </c>
      <c r="EV211">
        <f t="shared" si="81"/>
        <v>0</v>
      </c>
      <c r="EW211">
        <f t="shared" si="82"/>
        <v>0</v>
      </c>
      <c r="EX211">
        <f t="shared" si="83"/>
        <v>0</v>
      </c>
      <c r="EY211" s="8">
        <v>1.9589041095890409</v>
      </c>
      <c r="EZ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HA211">
        <v>0</v>
      </c>
      <c r="HB211">
        <v>0</v>
      </c>
      <c r="HD211">
        <v>0</v>
      </c>
      <c r="HE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f t="shared" si="84"/>
        <v>0</v>
      </c>
      <c r="HT211">
        <v>0</v>
      </c>
      <c r="HU211">
        <v>1</v>
      </c>
      <c r="HV211">
        <v>0</v>
      </c>
      <c r="HW211" s="2">
        <v>42875</v>
      </c>
      <c r="HX211">
        <v>0</v>
      </c>
      <c r="HZ211">
        <v>25</v>
      </c>
      <c r="IA211">
        <v>1</v>
      </c>
      <c r="IB211">
        <f t="shared" si="69"/>
        <v>1</v>
      </c>
      <c r="IC211">
        <f t="shared" si="70"/>
        <v>1</v>
      </c>
      <c r="IL211">
        <v>0</v>
      </c>
      <c r="IM211">
        <v>0</v>
      </c>
    </row>
    <row r="212" spans="1:247" x14ac:dyDescent="0.35">
      <c r="A212">
        <v>67</v>
      </c>
      <c r="B212">
        <v>2</v>
      </c>
      <c r="C212" s="9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f t="shared" si="71"/>
        <v>0</v>
      </c>
      <c r="M212">
        <v>1</v>
      </c>
      <c r="N212">
        <v>0</v>
      </c>
      <c r="O212">
        <v>1</v>
      </c>
      <c r="P212">
        <v>0</v>
      </c>
      <c r="Q212">
        <f t="shared" si="72"/>
        <v>1</v>
      </c>
      <c r="R212" s="8">
        <v>0</v>
      </c>
      <c r="S212" s="8">
        <v>25</v>
      </c>
      <c r="T212">
        <v>0</v>
      </c>
      <c r="U212">
        <v>1</v>
      </c>
      <c r="V212">
        <v>0</v>
      </c>
      <c r="W212">
        <v>0</v>
      </c>
      <c r="X212" s="8">
        <v>0</v>
      </c>
      <c r="Y212">
        <v>1</v>
      </c>
      <c r="Z212" s="8">
        <v>166</v>
      </c>
      <c r="AA212" s="8">
        <v>83</v>
      </c>
      <c r="AB212" s="8">
        <v>97</v>
      </c>
      <c r="AC212">
        <v>0</v>
      </c>
      <c r="AD212" s="8">
        <v>2.1029411764705879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8">
        <v>44.047461202350462</v>
      </c>
      <c r="AL212" s="8">
        <v>57.5</v>
      </c>
      <c r="AM212" s="6">
        <v>8.1754918473171649</v>
      </c>
      <c r="AN212">
        <v>0</v>
      </c>
      <c r="AO212" s="8">
        <v>51</v>
      </c>
      <c r="AP212">
        <v>2</v>
      </c>
      <c r="AQ212">
        <v>1</v>
      </c>
      <c r="AR212">
        <v>1</v>
      </c>
      <c r="AS212">
        <v>0</v>
      </c>
      <c r="AT212">
        <v>0</v>
      </c>
      <c r="AU212">
        <v>0</v>
      </c>
      <c r="AV212" s="8">
        <v>1</v>
      </c>
      <c r="AW212">
        <v>1</v>
      </c>
      <c r="AX212">
        <v>0</v>
      </c>
      <c r="AY212">
        <v>0</v>
      </c>
      <c r="AZ212" s="8">
        <v>637</v>
      </c>
      <c r="BA212" s="8">
        <v>637</v>
      </c>
      <c r="BB212" t="s">
        <v>220</v>
      </c>
      <c r="BD212" s="2">
        <v>42606</v>
      </c>
      <c r="BE212" s="2">
        <v>42626</v>
      </c>
      <c r="BF212" s="8">
        <v>20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10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3</v>
      </c>
      <c r="CJ212">
        <v>1</v>
      </c>
      <c r="CK212">
        <v>1</v>
      </c>
      <c r="CL212">
        <v>1</v>
      </c>
      <c r="CM212">
        <v>0</v>
      </c>
      <c r="CN212" s="6">
        <v>0.2</v>
      </c>
      <c r="CO212" s="8">
        <v>0</v>
      </c>
      <c r="CP212" s="8">
        <v>0</v>
      </c>
      <c r="CQ212" s="8">
        <v>100</v>
      </c>
      <c r="CR212" s="8">
        <v>40</v>
      </c>
      <c r="CS212">
        <v>1</v>
      </c>
      <c r="CT212" s="4">
        <v>0.24096385542168675</v>
      </c>
      <c r="CU212" s="8">
        <v>126</v>
      </c>
      <c r="CV212" s="8">
        <v>0</v>
      </c>
      <c r="CW212" s="8">
        <v>1</v>
      </c>
      <c r="CX212">
        <v>1</v>
      </c>
      <c r="CY212" s="2">
        <v>42582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f t="shared" si="73"/>
        <v>1</v>
      </c>
      <c r="EO212">
        <f t="shared" si="74"/>
        <v>0</v>
      </c>
      <c r="EP212">
        <f t="shared" si="75"/>
        <v>1</v>
      </c>
      <c r="EQ212">
        <f t="shared" si="76"/>
        <v>1</v>
      </c>
      <c r="ER212">
        <f t="shared" si="77"/>
        <v>0</v>
      </c>
      <c r="ES212">
        <f t="shared" si="78"/>
        <v>1</v>
      </c>
      <c r="ET212">
        <f t="shared" si="79"/>
        <v>1</v>
      </c>
      <c r="EU212">
        <f t="shared" si="80"/>
        <v>0</v>
      </c>
      <c r="EV212">
        <f t="shared" si="81"/>
        <v>1</v>
      </c>
      <c r="EW212">
        <f t="shared" si="82"/>
        <v>1</v>
      </c>
      <c r="EX212">
        <f t="shared" si="83"/>
        <v>1</v>
      </c>
      <c r="EY212" s="8">
        <v>1.76056338028169</v>
      </c>
      <c r="EZ212">
        <v>1</v>
      </c>
      <c r="FA212" s="2">
        <v>42637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1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HA212">
        <v>0</v>
      </c>
      <c r="HB212">
        <v>0</v>
      </c>
      <c r="HD212">
        <v>0</v>
      </c>
      <c r="HE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f t="shared" si="84"/>
        <v>0</v>
      </c>
      <c r="HT212">
        <v>0</v>
      </c>
      <c r="HU212">
        <v>1</v>
      </c>
      <c r="HV212">
        <v>0</v>
      </c>
      <c r="HW212" s="2">
        <v>42652</v>
      </c>
      <c r="HX212">
        <v>0</v>
      </c>
      <c r="HZ212">
        <v>26</v>
      </c>
      <c r="IA212">
        <v>1</v>
      </c>
      <c r="IB212">
        <f t="shared" si="69"/>
        <v>1</v>
      </c>
      <c r="IC212">
        <f t="shared" si="70"/>
        <v>1</v>
      </c>
      <c r="IL212">
        <v>0</v>
      </c>
      <c r="IM212">
        <v>0</v>
      </c>
    </row>
    <row r="213" spans="1:247" x14ac:dyDescent="0.35">
      <c r="A213">
        <v>79</v>
      </c>
      <c r="B213">
        <v>1</v>
      </c>
      <c r="C213" s="9">
        <v>2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f t="shared" si="71"/>
        <v>1</v>
      </c>
      <c r="M213">
        <v>0</v>
      </c>
      <c r="N213">
        <v>1</v>
      </c>
      <c r="O213">
        <v>0</v>
      </c>
      <c r="P213">
        <v>0</v>
      </c>
      <c r="Q213">
        <f t="shared" si="72"/>
        <v>1</v>
      </c>
      <c r="R213" s="8">
        <v>0</v>
      </c>
      <c r="S213" s="8">
        <v>0</v>
      </c>
      <c r="T213">
        <v>2</v>
      </c>
      <c r="U213">
        <v>0</v>
      </c>
      <c r="V213">
        <v>0</v>
      </c>
      <c r="W213">
        <v>1</v>
      </c>
      <c r="X213" s="8">
        <v>21</v>
      </c>
      <c r="Y213">
        <v>1</v>
      </c>
      <c r="Z213" s="8">
        <v>166</v>
      </c>
      <c r="AA213" s="8">
        <v>80</v>
      </c>
      <c r="AB213" s="8">
        <v>98</v>
      </c>
      <c r="AC213">
        <v>1</v>
      </c>
      <c r="AD213" s="8">
        <v>2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 s="8">
        <v>42.113049422263209</v>
      </c>
      <c r="AL213" s="8">
        <v>42</v>
      </c>
      <c r="AM213" s="6">
        <v>6.3</v>
      </c>
      <c r="AN213">
        <v>1</v>
      </c>
      <c r="AO213" s="8">
        <v>12</v>
      </c>
      <c r="AP213">
        <v>5</v>
      </c>
      <c r="AQ213">
        <v>1</v>
      </c>
      <c r="AR213">
        <v>0</v>
      </c>
      <c r="AS213">
        <v>0</v>
      </c>
      <c r="AT213">
        <v>0</v>
      </c>
      <c r="AU213">
        <v>1</v>
      </c>
      <c r="AV213" s="8">
        <v>2</v>
      </c>
      <c r="AW213">
        <v>0</v>
      </c>
      <c r="AX213">
        <v>1</v>
      </c>
      <c r="AY213">
        <v>0</v>
      </c>
      <c r="AZ213" s="8">
        <v>207</v>
      </c>
      <c r="BA213" s="8">
        <v>0</v>
      </c>
      <c r="BD213" s="2">
        <v>42769</v>
      </c>
      <c r="BE213" s="2">
        <v>42819</v>
      </c>
      <c r="BF213" s="8">
        <v>50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2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 s="6">
        <v>0.5</v>
      </c>
      <c r="CO213" s="8">
        <v>0</v>
      </c>
      <c r="CP213" s="8">
        <v>0</v>
      </c>
      <c r="CQ213" s="8">
        <v>100</v>
      </c>
      <c r="CR213" s="8">
        <v>100</v>
      </c>
      <c r="CS213">
        <v>0</v>
      </c>
      <c r="CT213" s="4">
        <v>0.60240963855421692</v>
      </c>
      <c r="CU213" s="8">
        <v>66</v>
      </c>
      <c r="CV213" s="8">
        <v>70</v>
      </c>
      <c r="CW213" s="8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f t="shared" si="73"/>
        <v>0</v>
      </c>
      <c r="EO213">
        <f t="shared" si="74"/>
        <v>0</v>
      </c>
      <c r="EP213">
        <f t="shared" si="75"/>
        <v>0</v>
      </c>
      <c r="EQ213">
        <f t="shared" si="76"/>
        <v>0</v>
      </c>
      <c r="ER213">
        <f t="shared" si="77"/>
        <v>0</v>
      </c>
      <c r="ES213">
        <f t="shared" si="78"/>
        <v>0</v>
      </c>
      <c r="ET213">
        <f t="shared" si="79"/>
        <v>0</v>
      </c>
      <c r="EU213">
        <f t="shared" si="80"/>
        <v>0</v>
      </c>
      <c r="EV213">
        <f t="shared" si="81"/>
        <v>0</v>
      </c>
      <c r="EW213">
        <f t="shared" si="82"/>
        <v>0</v>
      </c>
      <c r="EX213">
        <f t="shared" si="83"/>
        <v>0</v>
      </c>
      <c r="EY213" s="8">
        <v>1.868421052631579</v>
      </c>
      <c r="EZ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HA213">
        <v>0</v>
      </c>
      <c r="HB213">
        <v>0</v>
      </c>
      <c r="HD213">
        <v>0</v>
      </c>
      <c r="HE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f t="shared" si="84"/>
        <v>0</v>
      </c>
      <c r="HT213">
        <v>0</v>
      </c>
      <c r="HU213">
        <v>1</v>
      </c>
      <c r="HV213">
        <v>0</v>
      </c>
      <c r="HW213" s="2">
        <v>42845</v>
      </c>
      <c r="HX213">
        <v>0</v>
      </c>
      <c r="HZ213">
        <v>26</v>
      </c>
      <c r="IA213">
        <v>1</v>
      </c>
      <c r="IB213">
        <f t="shared" si="69"/>
        <v>1</v>
      </c>
      <c r="IC213">
        <f t="shared" si="70"/>
        <v>1</v>
      </c>
      <c r="IL213">
        <v>0</v>
      </c>
      <c r="IM213">
        <v>0</v>
      </c>
    </row>
    <row r="214" spans="1:247" x14ac:dyDescent="0.35">
      <c r="A214">
        <v>76</v>
      </c>
      <c r="B214">
        <v>1</v>
      </c>
      <c r="C214" s="9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f t="shared" si="71"/>
        <v>0</v>
      </c>
      <c r="M214">
        <v>1</v>
      </c>
      <c r="N214">
        <v>0</v>
      </c>
      <c r="O214">
        <v>1</v>
      </c>
      <c r="P214">
        <v>0</v>
      </c>
      <c r="Q214">
        <f t="shared" si="72"/>
        <v>1</v>
      </c>
      <c r="R214" s="8">
        <v>0</v>
      </c>
      <c r="S214" s="8">
        <v>9.4926248520308856E-2</v>
      </c>
      <c r="T214">
        <v>1</v>
      </c>
      <c r="U214">
        <v>0</v>
      </c>
      <c r="V214">
        <v>1</v>
      </c>
      <c r="W214">
        <v>0</v>
      </c>
      <c r="X214" s="8">
        <v>0.1216180998619731</v>
      </c>
      <c r="Y214">
        <v>0</v>
      </c>
      <c r="Z214" s="8">
        <v>121</v>
      </c>
      <c r="AA214" s="8">
        <v>61</v>
      </c>
      <c r="AB214" s="8">
        <v>96</v>
      </c>
      <c r="AC214">
        <v>0</v>
      </c>
      <c r="AD214" s="8">
        <v>2.0408163265306118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 s="8">
        <v>10</v>
      </c>
      <c r="AL214" s="8">
        <v>34</v>
      </c>
      <c r="AM214" s="6">
        <v>8.4</v>
      </c>
      <c r="AN214">
        <v>0</v>
      </c>
      <c r="AO214" s="8">
        <v>92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 s="8">
        <v>2</v>
      </c>
      <c r="AW214">
        <v>0</v>
      </c>
      <c r="AX214">
        <v>1</v>
      </c>
      <c r="AY214">
        <v>0</v>
      </c>
      <c r="AZ214" s="8">
        <v>113</v>
      </c>
      <c r="BA214" s="8">
        <v>0</v>
      </c>
      <c r="BB214" t="s">
        <v>220</v>
      </c>
      <c r="BD214" s="2">
        <v>42719</v>
      </c>
      <c r="BE214" s="2">
        <v>42748</v>
      </c>
      <c r="BF214" s="8">
        <v>29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</v>
      </c>
      <c r="BO214">
        <v>2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0</v>
      </c>
      <c r="CN214" s="6">
        <v>0.50653049857895893</v>
      </c>
      <c r="CO214" s="8">
        <v>50</v>
      </c>
      <c r="CP214" s="8">
        <v>0</v>
      </c>
      <c r="CQ214" s="8">
        <v>50</v>
      </c>
      <c r="CR214" s="8">
        <v>112</v>
      </c>
      <c r="CS214">
        <v>0</v>
      </c>
      <c r="CT214" s="4">
        <v>0.92561983471074383</v>
      </c>
      <c r="CU214" s="8">
        <v>9</v>
      </c>
      <c r="CV214" s="8">
        <v>103</v>
      </c>
      <c r="CW214" s="8">
        <v>0</v>
      </c>
      <c r="CX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f t="shared" si="73"/>
        <v>0</v>
      </c>
      <c r="EO214">
        <f t="shared" si="74"/>
        <v>0</v>
      </c>
      <c r="EP214">
        <f t="shared" si="75"/>
        <v>0</v>
      </c>
      <c r="EQ214">
        <f t="shared" si="76"/>
        <v>0</v>
      </c>
      <c r="ER214">
        <f t="shared" si="77"/>
        <v>0</v>
      </c>
      <c r="ES214">
        <f t="shared" si="78"/>
        <v>0</v>
      </c>
      <c r="ET214">
        <f t="shared" si="79"/>
        <v>0</v>
      </c>
      <c r="EU214">
        <f t="shared" si="80"/>
        <v>0</v>
      </c>
      <c r="EV214">
        <f t="shared" si="81"/>
        <v>0</v>
      </c>
      <c r="EW214">
        <f t="shared" si="82"/>
        <v>0</v>
      </c>
      <c r="EX214">
        <f t="shared" si="83"/>
        <v>0</v>
      </c>
      <c r="EY214" s="8">
        <v>2</v>
      </c>
      <c r="EZ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HA214">
        <v>0</v>
      </c>
      <c r="HB214">
        <v>0</v>
      </c>
      <c r="HD214">
        <v>0</v>
      </c>
      <c r="HE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f t="shared" si="84"/>
        <v>0</v>
      </c>
      <c r="HT214">
        <v>0</v>
      </c>
      <c r="HU214">
        <v>1</v>
      </c>
      <c r="HV214">
        <v>0</v>
      </c>
      <c r="HW214" s="2">
        <v>42775</v>
      </c>
      <c r="HX214">
        <v>0</v>
      </c>
      <c r="HZ214">
        <v>27</v>
      </c>
      <c r="IA214">
        <v>1</v>
      </c>
      <c r="IB214">
        <f t="shared" si="69"/>
        <v>1</v>
      </c>
      <c r="IC214">
        <f t="shared" si="70"/>
        <v>1</v>
      </c>
      <c r="IL214">
        <v>0</v>
      </c>
      <c r="IM214">
        <v>0</v>
      </c>
    </row>
    <row r="215" spans="1:247" x14ac:dyDescent="0.35">
      <c r="A215">
        <v>85</v>
      </c>
      <c r="B215">
        <v>2</v>
      </c>
      <c r="C215" s="9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f t="shared" si="71"/>
        <v>0</v>
      </c>
      <c r="M215">
        <v>0</v>
      </c>
      <c r="N215">
        <v>1</v>
      </c>
      <c r="O215">
        <v>0</v>
      </c>
      <c r="P215">
        <v>0</v>
      </c>
      <c r="Q215">
        <f t="shared" si="72"/>
        <v>1</v>
      </c>
      <c r="R215" s="8">
        <v>0</v>
      </c>
      <c r="S215" s="8">
        <v>0</v>
      </c>
      <c r="T215">
        <v>0</v>
      </c>
      <c r="U215">
        <v>1</v>
      </c>
      <c r="V215">
        <v>0</v>
      </c>
      <c r="W215">
        <v>0</v>
      </c>
      <c r="X215" s="8">
        <v>0</v>
      </c>
      <c r="Y215">
        <v>1</v>
      </c>
      <c r="Z215" s="8">
        <v>167</v>
      </c>
      <c r="AA215" s="8">
        <v>88</v>
      </c>
      <c r="AB215" s="8">
        <v>99</v>
      </c>
      <c r="AC215">
        <v>0</v>
      </c>
      <c r="AD215" s="8">
        <v>1.8840579710144929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8">
        <v>43.891931468177262</v>
      </c>
      <c r="AL215" s="8">
        <v>41</v>
      </c>
      <c r="AM215" s="6">
        <v>9.1</v>
      </c>
      <c r="AN215">
        <v>0</v>
      </c>
      <c r="AO215" s="8">
        <v>89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 s="8">
        <v>2</v>
      </c>
      <c r="AW215">
        <v>0</v>
      </c>
      <c r="AX215">
        <v>1</v>
      </c>
      <c r="AY215">
        <v>0</v>
      </c>
      <c r="AZ215" s="8">
        <v>97</v>
      </c>
      <c r="BA215" s="8">
        <v>0</v>
      </c>
      <c r="BB215" t="s">
        <v>220</v>
      </c>
      <c r="BD215" s="2">
        <v>42432</v>
      </c>
      <c r="BE215" s="2">
        <v>42475</v>
      </c>
      <c r="BF215" s="8">
        <v>43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7</v>
      </c>
      <c r="BO215">
        <v>2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0</v>
      </c>
      <c r="CN215" s="6">
        <v>0.6</v>
      </c>
      <c r="CO215" s="8">
        <v>0</v>
      </c>
      <c r="CP215" s="8">
        <v>0</v>
      </c>
      <c r="CQ215" s="8">
        <v>100</v>
      </c>
      <c r="CR215" s="8">
        <v>132</v>
      </c>
      <c r="CS215">
        <v>0</v>
      </c>
      <c r="CT215" s="4">
        <v>0.79041916167664672</v>
      </c>
      <c r="CU215" s="8">
        <v>35</v>
      </c>
      <c r="CV215" s="8">
        <v>110</v>
      </c>
      <c r="CW215" s="8">
        <v>0</v>
      </c>
      <c r="CX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f t="shared" si="73"/>
        <v>0</v>
      </c>
      <c r="EO215">
        <f t="shared" si="74"/>
        <v>0</v>
      </c>
      <c r="EP215">
        <f t="shared" si="75"/>
        <v>0</v>
      </c>
      <c r="EQ215">
        <f t="shared" si="76"/>
        <v>0</v>
      </c>
      <c r="ER215">
        <f t="shared" si="77"/>
        <v>0</v>
      </c>
      <c r="ES215">
        <f t="shared" si="78"/>
        <v>0</v>
      </c>
      <c r="ET215">
        <f t="shared" si="79"/>
        <v>0</v>
      </c>
      <c r="EU215">
        <f t="shared" si="80"/>
        <v>0</v>
      </c>
      <c r="EV215">
        <f t="shared" si="81"/>
        <v>0</v>
      </c>
      <c r="EW215">
        <f t="shared" si="82"/>
        <v>0</v>
      </c>
      <c r="EX215">
        <f t="shared" si="83"/>
        <v>0</v>
      </c>
      <c r="EY215" s="8">
        <v>1.5</v>
      </c>
      <c r="EZ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HA215">
        <v>0</v>
      </c>
      <c r="HB215">
        <v>0</v>
      </c>
      <c r="HD215">
        <v>0</v>
      </c>
      <c r="HE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f t="shared" si="84"/>
        <v>0</v>
      </c>
      <c r="HT215">
        <v>0</v>
      </c>
      <c r="HU215">
        <v>1</v>
      </c>
      <c r="HV215">
        <v>0</v>
      </c>
      <c r="HW215" s="2">
        <v>42502</v>
      </c>
      <c r="HX215">
        <v>0</v>
      </c>
      <c r="HZ215">
        <v>27</v>
      </c>
      <c r="IA215">
        <v>1</v>
      </c>
      <c r="IB215">
        <f t="shared" si="69"/>
        <v>1</v>
      </c>
      <c r="IC215">
        <f t="shared" si="70"/>
        <v>1</v>
      </c>
      <c r="IL215">
        <v>0</v>
      </c>
      <c r="IM215">
        <v>0</v>
      </c>
    </row>
    <row r="216" spans="1:247" x14ac:dyDescent="0.35">
      <c r="A216">
        <v>80</v>
      </c>
      <c r="B216">
        <v>2</v>
      </c>
      <c r="C216" s="9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f t="shared" si="71"/>
        <v>0</v>
      </c>
      <c r="M216">
        <v>2</v>
      </c>
      <c r="N216">
        <v>0</v>
      </c>
      <c r="O216">
        <v>0</v>
      </c>
      <c r="P216">
        <v>1</v>
      </c>
      <c r="Q216">
        <f t="shared" si="72"/>
        <v>0</v>
      </c>
      <c r="R216" s="8">
        <v>10</v>
      </c>
      <c r="S216" s="8">
        <v>8.1212927035433508E-2</v>
      </c>
      <c r="T216">
        <v>2</v>
      </c>
      <c r="U216">
        <v>0</v>
      </c>
      <c r="V216">
        <v>0</v>
      </c>
      <c r="W216">
        <v>1</v>
      </c>
      <c r="X216" s="8">
        <v>7</v>
      </c>
      <c r="Y216">
        <v>1</v>
      </c>
      <c r="Z216" s="8">
        <v>165</v>
      </c>
      <c r="AA216" s="8">
        <v>68</v>
      </c>
      <c r="AB216" s="8">
        <v>96</v>
      </c>
      <c r="AC216">
        <v>0</v>
      </c>
      <c r="AD216" s="8">
        <v>1.943661971830986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8">
        <v>43.051642841137763</v>
      </c>
      <c r="AL216" s="8">
        <v>44</v>
      </c>
      <c r="AM216" s="6">
        <v>8.6999999999999993</v>
      </c>
      <c r="AN216">
        <v>0</v>
      </c>
      <c r="AO216" s="8">
        <v>72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 s="8">
        <v>2</v>
      </c>
      <c r="AW216">
        <v>0</v>
      </c>
      <c r="AX216">
        <v>1</v>
      </c>
      <c r="AY216">
        <v>0</v>
      </c>
      <c r="AZ216" s="8">
        <v>152</v>
      </c>
      <c r="BA216" s="8">
        <v>0</v>
      </c>
      <c r="BD216" s="2">
        <v>42415</v>
      </c>
      <c r="BE216" s="2">
        <v>42468</v>
      </c>
      <c r="BF216" s="8">
        <v>53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7</v>
      </c>
      <c r="BO216">
        <v>2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0</v>
      </c>
      <c r="CL216">
        <v>0</v>
      </c>
      <c r="CM216">
        <v>0</v>
      </c>
      <c r="CN216" s="6">
        <v>0.1</v>
      </c>
      <c r="CO216" s="8">
        <v>0</v>
      </c>
      <c r="CP216" s="8">
        <v>0</v>
      </c>
      <c r="CQ216" s="8">
        <v>100</v>
      </c>
      <c r="CR216" s="8">
        <v>70.5</v>
      </c>
      <c r="CS216">
        <v>0</v>
      </c>
      <c r="CT216" s="4">
        <v>0.42727272727272725</v>
      </c>
      <c r="CU216" s="8">
        <v>94.5</v>
      </c>
      <c r="CV216" s="8">
        <v>69</v>
      </c>
      <c r="CW216" s="8">
        <v>0</v>
      </c>
      <c r="CX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f t="shared" si="73"/>
        <v>0</v>
      </c>
      <c r="EO216">
        <f t="shared" si="74"/>
        <v>0</v>
      </c>
      <c r="EP216">
        <f t="shared" si="75"/>
        <v>0</v>
      </c>
      <c r="EQ216">
        <f t="shared" si="76"/>
        <v>0</v>
      </c>
      <c r="ER216">
        <f t="shared" si="77"/>
        <v>0</v>
      </c>
      <c r="ES216">
        <f t="shared" si="78"/>
        <v>0</v>
      </c>
      <c r="ET216">
        <f t="shared" si="79"/>
        <v>0</v>
      </c>
      <c r="EU216">
        <f t="shared" si="80"/>
        <v>0</v>
      </c>
      <c r="EV216">
        <f t="shared" si="81"/>
        <v>0</v>
      </c>
      <c r="EW216">
        <f t="shared" si="82"/>
        <v>0</v>
      </c>
      <c r="EX216">
        <f t="shared" si="83"/>
        <v>0</v>
      </c>
      <c r="EY216" s="8">
        <v>1.5</v>
      </c>
      <c r="EZ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HA216">
        <v>0</v>
      </c>
      <c r="HB216">
        <v>0</v>
      </c>
      <c r="HD216">
        <v>0</v>
      </c>
      <c r="HE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f t="shared" si="84"/>
        <v>0</v>
      </c>
      <c r="HT216">
        <v>0</v>
      </c>
      <c r="HU216">
        <v>1</v>
      </c>
      <c r="HV216">
        <v>0</v>
      </c>
      <c r="HW216" s="2">
        <v>42495</v>
      </c>
      <c r="HX216">
        <v>0</v>
      </c>
      <c r="HZ216">
        <v>27</v>
      </c>
      <c r="IA216">
        <v>1</v>
      </c>
      <c r="IB216">
        <f t="shared" si="69"/>
        <v>1</v>
      </c>
      <c r="IC216">
        <f t="shared" si="70"/>
        <v>1</v>
      </c>
      <c r="IL216">
        <v>0</v>
      </c>
      <c r="IM216">
        <v>0</v>
      </c>
    </row>
    <row r="217" spans="1:247" x14ac:dyDescent="0.35">
      <c r="A217">
        <v>74</v>
      </c>
      <c r="B217">
        <v>2</v>
      </c>
      <c r="C217" s="9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f t="shared" si="71"/>
        <v>0</v>
      </c>
      <c r="M217">
        <v>2</v>
      </c>
      <c r="N217">
        <v>0</v>
      </c>
      <c r="O217">
        <v>0</v>
      </c>
      <c r="P217">
        <v>1</v>
      </c>
      <c r="Q217">
        <f t="shared" si="72"/>
        <v>0</v>
      </c>
      <c r="R217" s="8">
        <v>10</v>
      </c>
      <c r="S217" s="8">
        <v>0.1740949295648902</v>
      </c>
      <c r="T217">
        <v>2</v>
      </c>
      <c r="U217">
        <v>0</v>
      </c>
      <c r="V217">
        <v>0</v>
      </c>
      <c r="W217">
        <v>1</v>
      </c>
      <c r="X217" s="8">
        <v>7</v>
      </c>
      <c r="Y217">
        <v>1</v>
      </c>
      <c r="Z217" s="8">
        <v>165</v>
      </c>
      <c r="AA217" s="8">
        <v>68</v>
      </c>
      <c r="AB217" s="8">
        <v>96</v>
      </c>
      <c r="AC217">
        <v>0</v>
      </c>
      <c r="AD217" s="8">
        <v>1.9586206896551721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8">
        <v>41</v>
      </c>
      <c r="AL217" s="8">
        <v>44</v>
      </c>
      <c r="AM217" s="6">
        <v>8.6999999999999993</v>
      </c>
      <c r="AN217">
        <v>0</v>
      </c>
      <c r="AO217" s="8">
        <v>72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 s="8">
        <v>2</v>
      </c>
      <c r="AW217">
        <v>0</v>
      </c>
      <c r="AX217">
        <v>1</v>
      </c>
      <c r="AY217">
        <v>0</v>
      </c>
      <c r="AZ217" s="8">
        <v>152</v>
      </c>
      <c r="BA217" s="8">
        <v>0</v>
      </c>
      <c r="BD217" s="2">
        <v>42415</v>
      </c>
      <c r="BE217" s="2">
        <v>42468</v>
      </c>
      <c r="BF217" s="8">
        <v>53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7</v>
      </c>
      <c r="BO217">
        <v>2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0</v>
      </c>
      <c r="CL217">
        <v>0</v>
      </c>
      <c r="CM217">
        <v>0</v>
      </c>
      <c r="CN217" s="6">
        <v>0.1</v>
      </c>
      <c r="CO217" s="8">
        <v>0</v>
      </c>
      <c r="CP217" s="8">
        <v>0</v>
      </c>
      <c r="CQ217" s="8">
        <v>100</v>
      </c>
      <c r="CR217" s="8">
        <v>84.5</v>
      </c>
      <c r="CS217">
        <v>0</v>
      </c>
      <c r="CT217" s="4">
        <v>0.51212121212121209</v>
      </c>
      <c r="CU217" s="8">
        <v>80.5</v>
      </c>
      <c r="CV217" s="8">
        <v>76.5</v>
      </c>
      <c r="CW217" s="8">
        <v>0</v>
      </c>
      <c r="CX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f t="shared" si="73"/>
        <v>0</v>
      </c>
      <c r="EO217">
        <f t="shared" si="74"/>
        <v>0</v>
      </c>
      <c r="EP217">
        <f t="shared" si="75"/>
        <v>0</v>
      </c>
      <c r="EQ217">
        <f t="shared" si="76"/>
        <v>0</v>
      </c>
      <c r="ER217">
        <f t="shared" si="77"/>
        <v>0</v>
      </c>
      <c r="ES217">
        <f t="shared" si="78"/>
        <v>0</v>
      </c>
      <c r="ET217">
        <f t="shared" si="79"/>
        <v>0</v>
      </c>
      <c r="EU217">
        <f t="shared" si="80"/>
        <v>0</v>
      </c>
      <c r="EV217">
        <f t="shared" si="81"/>
        <v>0</v>
      </c>
      <c r="EW217">
        <f t="shared" si="82"/>
        <v>0</v>
      </c>
      <c r="EX217">
        <f t="shared" si="83"/>
        <v>0</v>
      </c>
      <c r="EY217" s="8">
        <v>1.8235294117647061</v>
      </c>
      <c r="EZ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HA217">
        <v>0</v>
      </c>
      <c r="HB217">
        <v>0</v>
      </c>
      <c r="HD217">
        <v>0</v>
      </c>
      <c r="HE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f t="shared" si="84"/>
        <v>0</v>
      </c>
      <c r="HT217">
        <v>0</v>
      </c>
      <c r="HU217">
        <v>1</v>
      </c>
      <c r="HV217">
        <v>0</v>
      </c>
      <c r="HW217" s="2">
        <v>42495</v>
      </c>
      <c r="HX217">
        <v>0</v>
      </c>
      <c r="HZ217">
        <v>27</v>
      </c>
      <c r="IA217">
        <v>1</v>
      </c>
      <c r="IB217">
        <f t="shared" ref="IB217:IB280" si="85">IF(HZ217&lt;(365*2),1,0)</f>
        <v>1</v>
      </c>
      <c r="IC217">
        <f t="shared" ref="IC217:IC280" si="86">IF(HZ217&lt;(365*3),1,0)</f>
        <v>1</v>
      </c>
      <c r="IL217">
        <v>0</v>
      </c>
      <c r="IM217">
        <v>0</v>
      </c>
    </row>
    <row r="218" spans="1:247" x14ac:dyDescent="0.35">
      <c r="A218">
        <v>50</v>
      </c>
      <c r="B218">
        <v>2</v>
      </c>
      <c r="C218" s="9">
        <v>2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71"/>
        <v>1</v>
      </c>
      <c r="M218">
        <v>0</v>
      </c>
      <c r="N218">
        <v>1</v>
      </c>
      <c r="O218">
        <v>0</v>
      </c>
      <c r="P218">
        <v>0</v>
      </c>
      <c r="Q218">
        <f t="shared" si="72"/>
        <v>1</v>
      </c>
      <c r="R218" s="8">
        <v>0</v>
      </c>
      <c r="S218" s="8">
        <v>0</v>
      </c>
      <c r="T218">
        <v>0</v>
      </c>
      <c r="U218">
        <v>1</v>
      </c>
      <c r="V218">
        <v>0</v>
      </c>
      <c r="W218">
        <v>0</v>
      </c>
      <c r="X218" s="8">
        <v>0</v>
      </c>
      <c r="Y218">
        <v>0</v>
      </c>
      <c r="Z218" s="8">
        <v>134.5</v>
      </c>
      <c r="AA218" s="8">
        <v>73.931787105200542</v>
      </c>
      <c r="AB218" s="8">
        <v>97.818519638767654</v>
      </c>
      <c r="AC218">
        <v>0</v>
      </c>
      <c r="AD218" s="8">
        <v>1.984251968503937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8">
        <v>39.118563159037869</v>
      </c>
      <c r="AL218" s="8">
        <v>63</v>
      </c>
      <c r="AM218" s="6">
        <v>8.1999999999999993</v>
      </c>
      <c r="AN218">
        <v>0</v>
      </c>
      <c r="AO218" s="8">
        <v>152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 s="8">
        <v>2</v>
      </c>
      <c r="AW218">
        <v>0</v>
      </c>
      <c r="AX218">
        <v>1</v>
      </c>
      <c r="AY218">
        <v>0</v>
      </c>
      <c r="AZ218" s="8">
        <v>1</v>
      </c>
      <c r="BA218" s="8">
        <v>0</v>
      </c>
      <c r="BB218" t="s">
        <v>242</v>
      </c>
      <c r="BD218" s="2">
        <v>41699</v>
      </c>
      <c r="BE218" s="2">
        <v>41783</v>
      </c>
      <c r="BF218" s="8">
        <v>84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4</v>
      </c>
      <c r="BO218">
        <v>3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 s="6">
        <v>0.9</v>
      </c>
      <c r="CO218" s="8">
        <v>10</v>
      </c>
      <c r="CP218" s="8">
        <v>0</v>
      </c>
      <c r="CQ218" s="8">
        <v>90</v>
      </c>
      <c r="CR218" s="8">
        <v>112</v>
      </c>
      <c r="CS218">
        <v>0</v>
      </c>
      <c r="CT218" s="4">
        <v>0.83271375464684017</v>
      </c>
      <c r="CU218" s="8">
        <v>22.5</v>
      </c>
      <c r="CV218" s="8">
        <v>115.5</v>
      </c>
      <c r="CW218" s="8">
        <v>0</v>
      </c>
      <c r="CX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f t="shared" si="73"/>
        <v>0</v>
      </c>
      <c r="EO218">
        <f t="shared" si="74"/>
        <v>0</v>
      </c>
      <c r="EP218">
        <f t="shared" si="75"/>
        <v>0</v>
      </c>
      <c r="EQ218">
        <f t="shared" si="76"/>
        <v>0</v>
      </c>
      <c r="ER218">
        <f t="shared" si="77"/>
        <v>0</v>
      </c>
      <c r="ES218">
        <f t="shared" si="78"/>
        <v>0</v>
      </c>
      <c r="ET218">
        <f t="shared" si="79"/>
        <v>0</v>
      </c>
      <c r="EU218">
        <f t="shared" si="80"/>
        <v>0</v>
      </c>
      <c r="EV218">
        <f t="shared" si="81"/>
        <v>0</v>
      </c>
      <c r="EW218">
        <f t="shared" si="82"/>
        <v>0</v>
      </c>
      <c r="EX218">
        <f t="shared" si="83"/>
        <v>0</v>
      </c>
      <c r="EY218" s="8">
        <v>1.8611111111111109</v>
      </c>
      <c r="EZ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HA218">
        <v>0</v>
      </c>
      <c r="HB218">
        <v>0</v>
      </c>
      <c r="HD218">
        <v>0</v>
      </c>
      <c r="HE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f t="shared" si="84"/>
        <v>0</v>
      </c>
      <c r="HT218">
        <v>0</v>
      </c>
      <c r="HU218">
        <v>1</v>
      </c>
      <c r="HV218">
        <v>0</v>
      </c>
      <c r="HW218" s="2">
        <v>41810</v>
      </c>
      <c r="HX218">
        <v>0</v>
      </c>
      <c r="HZ218">
        <v>27</v>
      </c>
      <c r="IA218">
        <v>1</v>
      </c>
      <c r="IB218">
        <f t="shared" si="85"/>
        <v>1</v>
      </c>
      <c r="IC218">
        <f t="shared" si="86"/>
        <v>1</v>
      </c>
      <c r="IL218">
        <v>0</v>
      </c>
      <c r="IM218">
        <v>0</v>
      </c>
    </row>
    <row r="219" spans="1:247" x14ac:dyDescent="0.35">
      <c r="A219">
        <v>56</v>
      </c>
      <c r="B219">
        <v>1</v>
      </c>
      <c r="C219" s="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71"/>
        <v>0</v>
      </c>
      <c r="M219">
        <v>2</v>
      </c>
      <c r="N219">
        <v>0</v>
      </c>
      <c r="O219">
        <v>0</v>
      </c>
      <c r="P219">
        <v>1</v>
      </c>
      <c r="Q219">
        <f t="shared" si="72"/>
        <v>0</v>
      </c>
      <c r="R219" s="8">
        <v>20</v>
      </c>
      <c r="S219" s="8">
        <v>0.14030734291722269</v>
      </c>
      <c r="T219">
        <v>2</v>
      </c>
      <c r="U219">
        <v>0</v>
      </c>
      <c r="V219">
        <v>0</v>
      </c>
      <c r="W219">
        <v>1</v>
      </c>
      <c r="X219" s="8">
        <v>21</v>
      </c>
      <c r="Y219">
        <v>0</v>
      </c>
      <c r="Z219" s="8">
        <v>124</v>
      </c>
      <c r="AA219" s="8">
        <v>72</v>
      </c>
      <c r="AB219" s="8">
        <v>96</v>
      </c>
      <c r="AC219">
        <v>1</v>
      </c>
      <c r="AD219" s="8">
        <v>2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 s="8">
        <v>39.5</v>
      </c>
      <c r="AL219" s="8">
        <v>84</v>
      </c>
      <c r="AM219" s="6">
        <v>10.5</v>
      </c>
      <c r="AN219">
        <v>0</v>
      </c>
      <c r="AO219" s="8">
        <v>148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 s="8">
        <v>3</v>
      </c>
      <c r="AW219">
        <v>0</v>
      </c>
      <c r="AX219">
        <v>0</v>
      </c>
      <c r="AY219">
        <v>1</v>
      </c>
      <c r="AZ219" s="8">
        <v>131</v>
      </c>
      <c r="BA219" s="8">
        <v>89</v>
      </c>
      <c r="BB219" t="s">
        <v>220</v>
      </c>
      <c r="BE219" s="2">
        <v>42013</v>
      </c>
      <c r="BF219" s="8"/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5</v>
      </c>
      <c r="BO219">
        <v>2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 s="6">
        <v>0.02</v>
      </c>
      <c r="CO219" s="8">
        <v>0</v>
      </c>
      <c r="CP219" s="8">
        <v>0</v>
      </c>
      <c r="CQ219" s="8">
        <v>100</v>
      </c>
      <c r="CR219" s="8">
        <v>83</v>
      </c>
      <c r="CS219">
        <v>0</v>
      </c>
      <c r="CT219" s="4">
        <v>0.66935483870967738</v>
      </c>
      <c r="CU219" s="8">
        <v>41</v>
      </c>
      <c r="CV219" s="8">
        <v>42</v>
      </c>
      <c r="CW219" s="8">
        <v>0</v>
      </c>
      <c r="CX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f t="shared" si="73"/>
        <v>0</v>
      </c>
      <c r="EO219">
        <f t="shared" si="74"/>
        <v>0</v>
      </c>
      <c r="EP219">
        <f t="shared" si="75"/>
        <v>0</v>
      </c>
      <c r="EQ219">
        <f t="shared" si="76"/>
        <v>0</v>
      </c>
      <c r="ER219">
        <f t="shared" si="77"/>
        <v>0</v>
      </c>
      <c r="ES219">
        <f t="shared" si="78"/>
        <v>0</v>
      </c>
      <c r="ET219">
        <f t="shared" si="79"/>
        <v>0</v>
      </c>
      <c r="EU219">
        <f t="shared" si="80"/>
        <v>0</v>
      </c>
      <c r="EV219">
        <f t="shared" si="81"/>
        <v>0</v>
      </c>
      <c r="EW219">
        <f t="shared" si="82"/>
        <v>0</v>
      </c>
      <c r="EX219">
        <f t="shared" si="83"/>
        <v>0</v>
      </c>
      <c r="EY219" s="8">
        <v>1.8405797101449271</v>
      </c>
      <c r="EZ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HA219">
        <v>0</v>
      </c>
      <c r="HB219">
        <v>0</v>
      </c>
      <c r="HD219">
        <v>0</v>
      </c>
      <c r="HE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f t="shared" si="84"/>
        <v>0</v>
      </c>
      <c r="HT219">
        <v>0</v>
      </c>
      <c r="HU219">
        <v>1</v>
      </c>
      <c r="HV219">
        <v>0</v>
      </c>
      <c r="HW219" s="2">
        <v>42040</v>
      </c>
      <c r="HX219">
        <v>0</v>
      </c>
      <c r="HZ219">
        <v>27</v>
      </c>
      <c r="IA219">
        <v>1</v>
      </c>
      <c r="IB219">
        <f t="shared" si="85"/>
        <v>1</v>
      </c>
      <c r="IC219">
        <f t="shared" si="86"/>
        <v>1</v>
      </c>
      <c r="IL219">
        <v>0</v>
      </c>
      <c r="IM219">
        <v>0</v>
      </c>
    </row>
    <row r="220" spans="1:247" x14ac:dyDescent="0.35">
      <c r="A220">
        <v>75</v>
      </c>
      <c r="B220">
        <v>1</v>
      </c>
      <c r="C220" s="9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71"/>
        <v>0</v>
      </c>
      <c r="M220">
        <v>0</v>
      </c>
      <c r="N220">
        <v>1</v>
      </c>
      <c r="O220">
        <v>0</v>
      </c>
      <c r="P220">
        <v>0</v>
      </c>
      <c r="Q220">
        <f t="shared" si="72"/>
        <v>1</v>
      </c>
      <c r="R220" s="8">
        <v>0</v>
      </c>
      <c r="S220" s="8">
        <v>0</v>
      </c>
      <c r="T220">
        <v>0</v>
      </c>
      <c r="U220">
        <v>1</v>
      </c>
      <c r="V220">
        <v>0</v>
      </c>
      <c r="W220">
        <v>0</v>
      </c>
      <c r="X220" s="8">
        <v>0</v>
      </c>
      <c r="Y220">
        <v>0</v>
      </c>
      <c r="Z220" s="8">
        <v>135.93051338911189</v>
      </c>
      <c r="AA220" s="8">
        <v>78.5</v>
      </c>
      <c r="AB220" s="8">
        <v>97</v>
      </c>
      <c r="AC220">
        <v>0</v>
      </c>
      <c r="AD220" s="8">
        <v>1.944444444444444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8">
        <v>39.844635557380478</v>
      </c>
      <c r="AL220" s="8">
        <v>50</v>
      </c>
      <c r="AM220" s="6">
        <v>9.3000000000000007</v>
      </c>
      <c r="AN220">
        <v>0</v>
      </c>
      <c r="AO220" s="8">
        <v>67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 s="8">
        <v>2</v>
      </c>
      <c r="AW220">
        <v>0</v>
      </c>
      <c r="AX220">
        <v>1</v>
      </c>
      <c r="AY220">
        <v>0</v>
      </c>
      <c r="AZ220" s="8">
        <v>189</v>
      </c>
      <c r="BA220" s="8">
        <v>0</v>
      </c>
      <c r="BB220" t="s">
        <v>220</v>
      </c>
      <c r="BD220" s="2">
        <v>41843</v>
      </c>
      <c r="BE220" s="2">
        <v>41860</v>
      </c>
      <c r="BF220" s="8">
        <v>17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7</v>
      </c>
      <c r="BO220">
        <v>6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1</v>
      </c>
      <c r="CJ220">
        <v>1</v>
      </c>
      <c r="CK220">
        <v>0</v>
      </c>
      <c r="CL220">
        <v>0</v>
      </c>
      <c r="CM220">
        <v>1</v>
      </c>
      <c r="CN220" s="6">
        <v>0.64958433107092106</v>
      </c>
      <c r="CO220" s="8">
        <v>0.35880909552580242</v>
      </c>
      <c r="CP220" s="8">
        <v>6.811989100817438E-2</v>
      </c>
      <c r="CQ220" s="8">
        <v>99.57307101346602</v>
      </c>
      <c r="CR220" s="8">
        <v>66.871506648103448</v>
      </c>
      <c r="CS220">
        <v>0</v>
      </c>
      <c r="CT220" s="4">
        <v>0.49195360909642449</v>
      </c>
      <c r="CU220" s="8">
        <v>69.059006741008446</v>
      </c>
      <c r="CV220" s="8">
        <v>60.999999999999993</v>
      </c>
      <c r="CW220" s="8">
        <v>0</v>
      </c>
      <c r="CX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f t="shared" si="73"/>
        <v>0</v>
      </c>
      <c r="EO220">
        <f t="shared" si="74"/>
        <v>0</v>
      </c>
      <c r="EP220">
        <f t="shared" si="75"/>
        <v>0</v>
      </c>
      <c r="EQ220">
        <f t="shared" si="76"/>
        <v>0</v>
      </c>
      <c r="ER220">
        <f t="shared" si="77"/>
        <v>0</v>
      </c>
      <c r="ES220">
        <f t="shared" si="78"/>
        <v>0</v>
      </c>
      <c r="ET220">
        <f t="shared" si="79"/>
        <v>0</v>
      </c>
      <c r="EU220">
        <f t="shared" si="80"/>
        <v>0</v>
      </c>
      <c r="EV220">
        <f t="shared" si="81"/>
        <v>0</v>
      </c>
      <c r="EW220">
        <f t="shared" si="82"/>
        <v>0</v>
      </c>
      <c r="EX220">
        <f t="shared" si="83"/>
        <v>0</v>
      </c>
      <c r="EY220" s="8">
        <v>1.7777777777777779</v>
      </c>
      <c r="EZ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HA220">
        <v>0</v>
      </c>
      <c r="HB220">
        <v>0</v>
      </c>
      <c r="HD220">
        <v>0</v>
      </c>
      <c r="HE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f t="shared" si="84"/>
        <v>0</v>
      </c>
      <c r="HT220">
        <v>0</v>
      </c>
      <c r="HU220">
        <v>1</v>
      </c>
      <c r="HV220">
        <v>0</v>
      </c>
      <c r="HW220" s="2">
        <v>41888</v>
      </c>
      <c r="HX220">
        <v>0</v>
      </c>
      <c r="HZ220">
        <v>28</v>
      </c>
      <c r="IA220">
        <v>1</v>
      </c>
      <c r="IB220">
        <f t="shared" si="85"/>
        <v>1</v>
      </c>
      <c r="IC220">
        <f t="shared" si="86"/>
        <v>1</v>
      </c>
      <c r="IL220">
        <v>0</v>
      </c>
      <c r="IM220">
        <v>0</v>
      </c>
    </row>
    <row r="221" spans="1:247" x14ac:dyDescent="0.35">
      <c r="A221">
        <v>43</v>
      </c>
      <c r="B221">
        <v>1</v>
      </c>
      <c r="C221" s="9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71"/>
        <v>0</v>
      </c>
      <c r="M221">
        <v>2</v>
      </c>
      <c r="N221">
        <v>0</v>
      </c>
      <c r="O221">
        <v>0</v>
      </c>
      <c r="P221">
        <v>1</v>
      </c>
      <c r="Q221">
        <f t="shared" si="72"/>
        <v>0</v>
      </c>
      <c r="R221" s="8">
        <v>24</v>
      </c>
      <c r="S221" s="8">
        <v>4.3440411649615158E-2</v>
      </c>
      <c r="T221">
        <v>2</v>
      </c>
      <c r="U221">
        <v>0</v>
      </c>
      <c r="V221">
        <v>0</v>
      </c>
      <c r="W221">
        <v>1</v>
      </c>
      <c r="X221" s="8">
        <v>0.28596479073445408</v>
      </c>
      <c r="Y221">
        <v>0</v>
      </c>
      <c r="Z221" s="8">
        <v>135</v>
      </c>
      <c r="AA221" s="8">
        <v>81</v>
      </c>
      <c r="AB221" s="8">
        <v>100</v>
      </c>
      <c r="AC221">
        <v>0</v>
      </c>
      <c r="AD221" s="8">
        <v>1.8095238095238091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8">
        <v>39.83229025558979</v>
      </c>
      <c r="AL221" s="8">
        <v>48</v>
      </c>
      <c r="AM221" s="6">
        <v>8.5</v>
      </c>
      <c r="AN221">
        <v>0</v>
      </c>
      <c r="AO221" s="8">
        <v>114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 s="8">
        <v>3</v>
      </c>
      <c r="AW221">
        <v>0</v>
      </c>
      <c r="AX221">
        <v>0</v>
      </c>
      <c r="AY221">
        <v>1</v>
      </c>
      <c r="AZ221" s="8">
        <v>106</v>
      </c>
      <c r="BA221" s="8">
        <v>80.914806315712681</v>
      </c>
      <c r="BD221" s="2">
        <v>41758</v>
      </c>
      <c r="BE221" s="2">
        <v>41795</v>
      </c>
      <c r="BF221" s="8">
        <v>37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5</v>
      </c>
      <c r="BO221">
        <v>3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0</v>
      </c>
      <c r="CM221">
        <v>0</v>
      </c>
      <c r="CN221" s="6">
        <v>2</v>
      </c>
      <c r="CO221" s="8">
        <v>30</v>
      </c>
      <c r="CP221" s="8">
        <v>0</v>
      </c>
      <c r="CQ221" s="8">
        <v>70</v>
      </c>
      <c r="CR221" s="8">
        <v>58</v>
      </c>
      <c r="CS221">
        <v>0</v>
      </c>
      <c r="CT221" s="4">
        <v>0.42962962962962964</v>
      </c>
      <c r="CU221" s="8">
        <v>77</v>
      </c>
      <c r="CV221" s="8">
        <v>62</v>
      </c>
      <c r="CW221" s="8">
        <v>0</v>
      </c>
      <c r="CX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f t="shared" si="73"/>
        <v>0</v>
      </c>
      <c r="EO221">
        <f t="shared" si="74"/>
        <v>0</v>
      </c>
      <c r="EP221">
        <f t="shared" si="75"/>
        <v>0</v>
      </c>
      <c r="EQ221">
        <f t="shared" si="76"/>
        <v>0</v>
      </c>
      <c r="ER221">
        <f t="shared" si="77"/>
        <v>0</v>
      </c>
      <c r="ES221">
        <f t="shared" si="78"/>
        <v>0</v>
      </c>
      <c r="ET221">
        <f t="shared" si="79"/>
        <v>0</v>
      </c>
      <c r="EU221">
        <f t="shared" si="80"/>
        <v>0</v>
      </c>
      <c r="EV221">
        <f t="shared" si="81"/>
        <v>0</v>
      </c>
      <c r="EW221">
        <f t="shared" si="82"/>
        <v>0</v>
      </c>
      <c r="EX221">
        <f t="shared" si="83"/>
        <v>0</v>
      </c>
      <c r="EY221" s="8">
        <v>1.5</v>
      </c>
      <c r="EZ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HA221">
        <v>0</v>
      </c>
      <c r="HB221">
        <v>0</v>
      </c>
      <c r="HD221">
        <v>0</v>
      </c>
      <c r="HE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f t="shared" si="84"/>
        <v>0</v>
      </c>
      <c r="HT221">
        <v>0</v>
      </c>
      <c r="HU221">
        <v>1</v>
      </c>
      <c r="HV221">
        <v>0</v>
      </c>
      <c r="HW221" s="2">
        <v>41823</v>
      </c>
      <c r="HX221">
        <v>0</v>
      </c>
      <c r="HZ221">
        <v>28</v>
      </c>
      <c r="IA221">
        <v>1</v>
      </c>
      <c r="IB221">
        <f t="shared" si="85"/>
        <v>1</v>
      </c>
      <c r="IC221">
        <f t="shared" si="86"/>
        <v>1</v>
      </c>
      <c r="IL221">
        <v>0</v>
      </c>
      <c r="IM221">
        <v>0</v>
      </c>
    </row>
    <row r="222" spans="1:247" x14ac:dyDescent="0.35">
      <c r="A222">
        <v>86</v>
      </c>
      <c r="B222">
        <v>2</v>
      </c>
      <c r="C222" s="9">
        <v>2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71"/>
        <v>1</v>
      </c>
      <c r="M222">
        <v>0</v>
      </c>
      <c r="N222">
        <v>1</v>
      </c>
      <c r="O222">
        <v>0</v>
      </c>
      <c r="P222">
        <v>0</v>
      </c>
      <c r="Q222">
        <f t="shared" si="72"/>
        <v>1</v>
      </c>
      <c r="R222" s="8">
        <v>0</v>
      </c>
      <c r="S222" s="8">
        <v>0</v>
      </c>
      <c r="T222">
        <v>0</v>
      </c>
      <c r="U222">
        <v>1</v>
      </c>
      <c r="V222">
        <v>0</v>
      </c>
      <c r="W222">
        <v>0</v>
      </c>
      <c r="X222" s="8">
        <v>0</v>
      </c>
      <c r="Y222">
        <v>1</v>
      </c>
      <c r="Z222" s="8">
        <v>185</v>
      </c>
      <c r="AA222" s="8">
        <v>92</v>
      </c>
      <c r="AB222" s="8">
        <v>97.088495575221231</v>
      </c>
      <c r="AC222">
        <v>0</v>
      </c>
      <c r="AD222" s="8">
        <v>2.0472440944881889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8">
        <v>42.95827154237854</v>
      </c>
      <c r="AL222" s="8">
        <v>55</v>
      </c>
      <c r="AM222" s="6">
        <v>7.7</v>
      </c>
      <c r="AN222">
        <v>0</v>
      </c>
      <c r="AO222" s="8">
        <v>37</v>
      </c>
      <c r="AP222">
        <v>3</v>
      </c>
      <c r="AQ222">
        <v>1</v>
      </c>
      <c r="AR222">
        <v>0</v>
      </c>
      <c r="AS222">
        <v>1</v>
      </c>
      <c r="AT222">
        <v>0</v>
      </c>
      <c r="AU222">
        <v>0</v>
      </c>
      <c r="AV222" s="8">
        <v>2</v>
      </c>
      <c r="AW222">
        <v>0</v>
      </c>
      <c r="AX222">
        <v>1</v>
      </c>
      <c r="AY222">
        <v>0</v>
      </c>
      <c r="AZ222" s="8">
        <v>142</v>
      </c>
      <c r="BA222" s="8">
        <v>0</v>
      </c>
      <c r="BB222" t="s">
        <v>239</v>
      </c>
      <c r="BD222" s="2">
        <v>42619</v>
      </c>
      <c r="BE222" s="2">
        <v>42665</v>
      </c>
      <c r="BF222" s="8">
        <v>46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5</v>
      </c>
      <c r="BO222">
        <v>2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0</v>
      </c>
      <c r="CN222" s="6">
        <v>1.5</v>
      </c>
      <c r="CO222" s="8">
        <v>20</v>
      </c>
      <c r="CP222" s="8">
        <v>0</v>
      </c>
      <c r="CQ222" s="8">
        <v>80</v>
      </c>
      <c r="CR222" s="8">
        <v>125</v>
      </c>
      <c r="CS222">
        <v>0</v>
      </c>
      <c r="CT222" s="4">
        <v>0.67567567567567566</v>
      </c>
      <c r="CU222" s="8">
        <v>60</v>
      </c>
      <c r="CV222" s="8">
        <v>175</v>
      </c>
      <c r="CW222" s="8">
        <v>0</v>
      </c>
      <c r="CX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f t="shared" si="73"/>
        <v>0</v>
      </c>
      <c r="EO222">
        <f t="shared" si="74"/>
        <v>0</v>
      </c>
      <c r="EP222">
        <f t="shared" si="75"/>
        <v>0</v>
      </c>
      <c r="EQ222">
        <f t="shared" si="76"/>
        <v>0</v>
      </c>
      <c r="ER222">
        <f t="shared" si="77"/>
        <v>0</v>
      </c>
      <c r="ES222">
        <f t="shared" si="78"/>
        <v>0</v>
      </c>
      <c r="ET222">
        <f t="shared" si="79"/>
        <v>0</v>
      </c>
      <c r="EU222">
        <f t="shared" si="80"/>
        <v>0</v>
      </c>
      <c r="EV222">
        <f t="shared" si="81"/>
        <v>0</v>
      </c>
      <c r="EW222">
        <f t="shared" si="82"/>
        <v>0</v>
      </c>
      <c r="EX222">
        <f t="shared" si="83"/>
        <v>0</v>
      </c>
      <c r="EY222" s="8">
        <v>1.833333333333333</v>
      </c>
      <c r="EZ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HA222">
        <v>0</v>
      </c>
      <c r="HB222">
        <v>0</v>
      </c>
      <c r="HD222">
        <v>0</v>
      </c>
      <c r="HE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f t="shared" si="84"/>
        <v>0</v>
      </c>
      <c r="HT222">
        <v>0</v>
      </c>
      <c r="HU222">
        <v>1</v>
      </c>
      <c r="HV222">
        <v>0</v>
      </c>
      <c r="HW222" s="2">
        <v>42693</v>
      </c>
      <c r="HX222">
        <v>0</v>
      </c>
      <c r="HZ222">
        <v>28</v>
      </c>
      <c r="IA222">
        <v>1</v>
      </c>
      <c r="IB222">
        <f t="shared" si="85"/>
        <v>1</v>
      </c>
      <c r="IC222">
        <f t="shared" si="86"/>
        <v>1</v>
      </c>
      <c r="IL222">
        <v>0</v>
      </c>
      <c r="IM222">
        <v>0</v>
      </c>
    </row>
    <row r="223" spans="1:247" x14ac:dyDescent="0.35">
      <c r="A223">
        <v>63</v>
      </c>
      <c r="B223">
        <v>1</v>
      </c>
      <c r="C223" s="9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f t="shared" si="71"/>
        <v>0</v>
      </c>
      <c r="M223">
        <v>0</v>
      </c>
      <c r="N223">
        <v>1</v>
      </c>
      <c r="O223">
        <v>0</v>
      </c>
      <c r="P223">
        <v>0</v>
      </c>
      <c r="Q223">
        <f t="shared" si="72"/>
        <v>1</v>
      </c>
      <c r="R223" s="8">
        <v>0</v>
      </c>
      <c r="S223" s="8">
        <v>0</v>
      </c>
      <c r="T223">
        <v>0</v>
      </c>
      <c r="U223">
        <v>1</v>
      </c>
      <c r="V223">
        <v>0</v>
      </c>
      <c r="W223">
        <v>0</v>
      </c>
      <c r="X223" s="8">
        <v>0</v>
      </c>
      <c r="Y223">
        <v>0</v>
      </c>
      <c r="Z223" s="8">
        <v>135.5</v>
      </c>
      <c r="AA223" s="8">
        <v>73</v>
      </c>
      <c r="AB223" s="8">
        <v>97.140233722871457</v>
      </c>
      <c r="AC223">
        <v>0</v>
      </c>
      <c r="AD223" s="8">
        <v>1.871428571428571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8">
        <v>42.5</v>
      </c>
      <c r="AL223" s="8">
        <v>67.5</v>
      </c>
      <c r="AM223" s="6">
        <v>8.0771964644005205</v>
      </c>
      <c r="AN223">
        <v>0</v>
      </c>
      <c r="AO223" s="8">
        <v>74.000000000000014</v>
      </c>
      <c r="AQ223">
        <v>1</v>
      </c>
      <c r="AR223">
        <v>0</v>
      </c>
      <c r="AS223">
        <v>0</v>
      </c>
      <c r="AT223">
        <v>0</v>
      </c>
      <c r="AU223">
        <v>0</v>
      </c>
      <c r="AV223" s="8">
        <v>2</v>
      </c>
      <c r="AW223">
        <v>0</v>
      </c>
      <c r="AX223">
        <v>1</v>
      </c>
      <c r="AY223">
        <v>0</v>
      </c>
      <c r="AZ223" s="8">
        <v>132</v>
      </c>
      <c r="BA223" s="8">
        <v>0</v>
      </c>
      <c r="BB223" t="s">
        <v>223</v>
      </c>
      <c r="BD223" s="2">
        <v>41289</v>
      </c>
      <c r="BE223" s="2">
        <v>41354</v>
      </c>
      <c r="BF223" s="8">
        <v>65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5</v>
      </c>
      <c r="BO223">
        <v>2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0</v>
      </c>
      <c r="CN223" s="6">
        <v>0.4</v>
      </c>
      <c r="CO223" s="8">
        <v>0</v>
      </c>
      <c r="CP223" s="8">
        <v>0</v>
      </c>
      <c r="CQ223" s="8">
        <v>100</v>
      </c>
      <c r="CR223" s="8">
        <v>100</v>
      </c>
      <c r="CS223">
        <v>0</v>
      </c>
      <c r="CT223" s="4">
        <v>0.73800738007380073</v>
      </c>
      <c r="CU223" s="8">
        <v>35.5</v>
      </c>
      <c r="CV223" s="8">
        <v>103</v>
      </c>
      <c r="CW223" s="8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f t="shared" si="73"/>
        <v>0</v>
      </c>
      <c r="EO223">
        <f t="shared" si="74"/>
        <v>0</v>
      </c>
      <c r="EP223">
        <f t="shared" si="75"/>
        <v>0</v>
      </c>
      <c r="EQ223">
        <f t="shared" si="76"/>
        <v>0</v>
      </c>
      <c r="ER223">
        <f t="shared" si="77"/>
        <v>0</v>
      </c>
      <c r="ES223">
        <f t="shared" si="78"/>
        <v>0</v>
      </c>
      <c r="ET223">
        <f t="shared" si="79"/>
        <v>0</v>
      </c>
      <c r="EU223">
        <f t="shared" si="80"/>
        <v>0</v>
      </c>
      <c r="EV223">
        <f t="shared" si="81"/>
        <v>0</v>
      </c>
      <c r="EW223">
        <f t="shared" si="82"/>
        <v>0</v>
      </c>
      <c r="EX223">
        <f t="shared" si="83"/>
        <v>0</v>
      </c>
      <c r="EY223" s="8">
        <v>1.8</v>
      </c>
      <c r="EZ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HA223">
        <v>0</v>
      </c>
      <c r="HB223">
        <v>0</v>
      </c>
      <c r="HD223">
        <v>0</v>
      </c>
      <c r="HE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f t="shared" si="84"/>
        <v>0</v>
      </c>
      <c r="HT223">
        <v>0</v>
      </c>
      <c r="HU223">
        <v>1</v>
      </c>
      <c r="HV223">
        <v>0</v>
      </c>
      <c r="HW223" s="2">
        <v>41382</v>
      </c>
      <c r="HX223">
        <v>0</v>
      </c>
      <c r="HZ223">
        <v>28</v>
      </c>
      <c r="IA223">
        <v>1</v>
      </c>
      <c r="IB223">
        <f t="shared" si="85"/>
        <v>1</v>
      </c>
      <c r="IC223">
        <f t="shared" si="86"/>
        <v>1</v>
      </c>
      <c r="IL223">
        <v>0</v>
      </c>
      <c r="IM223">
        <v>0</v>
      </c>
    </row>
    <row r="224" spans="1:247" x14ac:dyDescent="0.35">
      <c r="A224">
        <v>56</v>
      </c>
      <c r="B224">
        <v>1</v>
      </c>
      <c r="C224" s="9">
        <v>2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f t="shared" si="71"/>
        <v>1</v>
      </c>
      <c r="M224">
        <v>0</v>
      </c>
      <c r="N224">
        <v>1</v>
      </c>
      <c r="O224">
        <v>0</v>
      </c>
      <c r="P224">
        <v>0</v>
      </c>
      <c r="Q224">
        <f t="shared" si="72"/>
        <v>1</v>
      </c>
      <c r="R224" s="8">
        <v>0</v>
      </c>
      <c r="S224" s="8">
        <v>0</v>
      </c>
      <c r="T224">
        <v>0</v>
      </c>
      <c r="U224">
        <v>1</v>
      </c>
      <c r="V224">
        <v>0</v>
      </c>
      <c r="W224">
        <v>0</v>
      </c>
      <c r="X224" s="8">
        <v>0</v>
      </c>
      <c r="Y224">
        <v>0</v>
      </c>
      <c r="Z224" s="8">
        <v>135.5</v>
      </c>
      <c r="AA224" s="8">
        <v>80.5</v>
      </c>
      <c r="AB224" s="8">
        <v>97.182704019488426</v>
      </c>
      <c r="AC224">
        <v>1</v>
      </c>
      <c r="AD224" s="8">
        <v>1.955223880597015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8">
        <v>41.5</v>
      </c>
      <c r="AL224" s="8">
        <v>69.756036196482611</v>
      </c>
      <c r="AM224" s="6">
        <v>8.6</v>
      </c>
      <c r="AN224">
        <v>0</v>
      </c>
      <c r="AO224" s="8">
        <v>107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 s="8">
        <v>2</v>
      </c>
      <c r="AW224">
        <v>0</v>
      </c>
      <c r="AX224">
        <v>1</v>
      </c>
      <c r="AY224">
        <v>0</v>
      </c>
      <c r="AZ224" s="8">
        <v>7</v>
      </c>
      <c r="BA224" s="8">
        <v>0</v>
      </c>
      <c r="BE224" s="2">
        <v>41773</v>
      </c>
      <c r="BF224" s="8"/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5</v>
      </c>
      <c r="BO224">
        <v>6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1</v>
      </c>
      <c r="CN224" s="6">
        <v>2.2000000000000002</v>
      </c>
      <c r="CO224" s="8">
        <v>20</v>
      </c>
      <c r="CP224" s="8">
        <v>0</v>
      </c>
      <c r="CQ224" s="8">
        <v>80</v>
      </c>
      <c r="CR224" s="8">
        <v>103</v>
      </c>
      <c r="CS224">
        <v>0</v>
      </c>
      <c r="CT224" s="4">
        <v>0.76014760147601479</v>
      </c>
      <c r="CU224" s="8">
        <v>32.5</v>
      </c>
      <c r="CV224" s="8">
        <v>110.5</v>
      </c>
      <c r="CW224" s="8">
        <v>0</v>
      </c>
      <c r="CX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f t="shared" si="73"/>
        <v>0</v>
      </c>
      <c r="EO224">
        <f t="shared" si="74"/>
        <v>0</v>
      </c>
      <c r="EP224">
        <f t="shared" si="75"/>
        <v>0</v>
      </c>
      <c r="EQ224">
        <f t="shared" si="76"/>
        <v>0</v>
      </c>
      <c r="ER224">
        <f t="shared" si="77"/>
        <v>0</v>
      </c>
      <c r="ES224">
        <f t="shared" si="78"/>
        <v>0</v>
      </c>
      <c r="ET224">
        <f t="shared" si="79"/>
        <v>0</v>
      </c>
      <c r="EU224">
        <f t="shared" si="80"/>
        <v>0</v>
      </c>
      <c r="EV224">
        <f t="shared" si="81"/>
        <v>0</v>
      </c>
      <c r="EW224">
        <f t="shared" si="82"/>
        <v>0</v>
      </c>
      <c r="EX224">
        <f t="shared" si="83"/>
        <v>0</v>
      </c>
      <c r="EY224" s="8">
        <v>1.882352941176471</v>
      </c>
      <c r="EZ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HA224">
        <v>0</v>
      </c>
      <c r="HB224">
        <v>0</v>
      </c>
      <c r="HD224">
        <v>0</v>
      </c>
      <c r="HE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f t="shared" si="84"/>
        <v>0</v>
      </c>
      <c r="HT224">
        <v>0</v>
      </c>
      <c r="HU224">
        <v>1</v>
      </c>
      <c r="HV224">
        <v>0</v>
      </c>
      <c r="HW224" s="2">
        <v>41801</v>
      </c>
      <c r="HX224">
        <v>0</v>
      </c>
      <c r="HZ224">
        <v>28</v>
      </c>
      <c r="IA224">
        <v>1</v>
      </c>
      <c r="IB224">
        <f t="shared" si="85"/>
        <v>1</v>
      </c>
      <c r="IC224">
        <f t="shared" si="86"/>
        <v>1</v>
      </c>
      <c r="IL224">
        <v>0</v>
      </c>
      <c r="IM224">
        <v>0</v>
      </c>
    </row>
    <row r="225" spans="1:247" x14ac:dyDescent="0.35">
      <c r="A225">
        <v>55</v>
      </c>
      <c r="B225">
        <v>1</v>
      </c>
      <c r="C225" s="9">
        <v>2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f t="shared" si="71"/>
        <v>1</v>
      </c>
      <c r="M225">
        <v>0</v>
      </c>
      <c r="N225">
        <v>1</v>
      </c>
      <c r="O225">
        <v>0</v>
      </c>
      <c r="P225">
        <v>0</v>
      </c>
      <c r="Q225">
        <f t="shared" si="72"/>
        <v>1</v>
      </c>
      <c r="R225" s="8">
        <v>0</v>
      </c>
      <c r="S225" s="8">
        <v>0</v>
      </c>
      <c r="T225">
        <v>0</v>
      </c>
      <c r="U225">
        <v>1</v>
      </c>
      <c r="V225">
        <v>0</v>
      </c>
      <c r="W225">
        <v>0</v>
      </c>
      <c r="X225" s="8">
        <v>0</v>
      </c>
      <c r="Y225">
        <v>0</v>
      </c>
      <c r="Z225" s="8">
        <v>127</v>
      </c>
      <c r="AA225" s="8">
        <v>86</v>
      </c>
      <c r="AB225" s="8">
        <v>98</v>
      </c>
      <c r="AC225">
        <v>0</v>
      </c>
      <c r="AD225" s="8">
        <v>1.8041958041958039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8">
        <v>39.499999999999993</v>
      </c>
      <c r="AL225" s="8">
        <v>65</v>
      </c>
      <c r="AM225" s="6">
        <v>10.3</v>
      </c>
      <c r="AN225">
        <v>0</v>
      </c>
      <c r="AO225" s="8">
        <v>98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 s="8">
        <v>2</v>
      </c>
      <c r="AW225">
        <v>0</v>
      </c>
      <c r="AX225">
        <v>1</v>
      </c>
      <c r="AY225">
        <v>0</v>
      </c>
      <c r="AZ225" s="8">
        <v>158</v>
      </c>
      <c r="BA225" s="8">
        <v>0</v>
      </c>
      <c r="BB225" t="s">
        <v>217</v>
      </c>
      <c r="BD225" s="2">
        <v>42626</v>
      </c>
      <c r="BE225" s="2">
        <v>42648</v>
      </c>
      <c r="BF225" s="8">
        <v>22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</v>
      </c>
      <c r="BO225">
        <v>2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 s="6">
        <v>4</v>
      </c>
      <c r="CO225" s="8">
        <v>0</v>
      </c>
      <c r="CP225" s="8">
        <v>0</v>
      </c>
      <c r="CQ225" s="8">
        <v>100</v>
      </c>
      <c r="CR225" s="8">
        <v>65</v>
      </c>
      <c r="CS225">
        <v>0</v>
      </c>
      <c r="CT225" s="4">
        <v>0.51181102362204722</v>
      </c>
      <c r="CU225" s="8">
        <v>62</v>
      </c>
      <c r="CV225" s="8">
        <v>81</v>
      </c>
      <c r="CW225" s="8">
        <v>0</v>
      </c>
      <c r="CX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f t="shared" si="73"/>
        <v>0</v>
      </c>
      <c r="EO225">
        <f t="shared" si="74"/>
        <v>0</v>
      </c>
      <c r="EP225">
        <f t="shared" si="75"/>
        <v>0</v>
      </c>
      <c r="EQ225">
        <f t="shared" si="76"/>
        <v>0</v>
      </c>
      <c r="ER225">
        <f t="shared" si="77"/>
        <v>0</v>
      </c>
      <c r="ES225">
        <f t="shared" si="78"/>
        <v>0</v>
      </c>
      <c r="ET225">
        <f t="shared" si="79"/>
        <v>0</v>
      </c>
      <c r="EU225">
        <f t="shared" si="80"/>
        <v>0</v>
      </c>
      <c r="EV225">
        <f t="shared" si="81"/>
        <v>0</v>
      </c>
      <c r="EW225">
        <f t="shared" si="82"/>
        <v>0</v>
      </c>
      <c r="EX225">
        <f t="shared" si="83"/>
        <v>0</v>
      </c>
      <c r="EY225" s="8">
        <v>1.8</v>
      </c>
      <c r="EZ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HA225">
        <v>0</v>
      </c>
      <c r="HB225">
        <v>0</v>
      </c>
      <c r="HD225">
        <v>0</v>
      </c>
      <c r="HE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f t="shared" si="84"/>
        <v>0</v>
      </c>
      <c r="HT225">
        <v>0</v>
      </c>
      <c r="HU225">
        <v>1</v>
      </c>
      <c r="HV225">
        <v>0</v>
      </c>
      <c r="HW225" s="2">
        <v>42677</v>
      </c>
      <c r="HX225">
        <v>0</v>
      </c>
      <c r="HZ225">
        <v>29</v>
      </c>
      <c r="IA225">
        <v>1</v>
      </c>
      <c r="IB225">
        <f t="shared" si="85"/>
        <v>1</v>
      </c>
      <c r="IC225">
        <f t="shared" si="86"/>
        <v>1</v>
      </c>
      <c r="IL225">
        <v>0</v>
      </c>
      <c r="IM225">
        <v>0</v>
      </c>
    </row>
    <row r="226" spans="1:247" x14ac:dyDescent="0.35">
      <c r="A226">
        <v>71</v>
      </c>
      <c r="B226">
        <v>1</v>
      </c>
      <c r="C226" s="9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f t="shared" si="71"/>
        <v>0</v>
      </c>
      <c r="M226">
        <v>1</v>
      </c>
      <c r="N226">
        <v>0</v>
      </c>
      <c r="O226">
        <v>1</v>
      </c>
      <c r="P226">
        <v>0</v>
      </c>
      <c r="Q226">
        <f t="shared" si="72"/>
        <v>1</v>
      </c>
      <c r="R226" s="8">
        <v>0</v>
      </c>
      <c r="S226" s="8">
        <v>56</v>
      </c>
      <c r="T226">
        <v>2</v>
      </c>
      <c r="U226">
        <v>0</v>
      </c>
      <c r="V226">
        <v>0</v>
      </c>
      <c r="W226">
        <v>1</v>
      </c>
      <c r="X226" s="8">
        <v>21</v>
      </c>
      <c r="Y226">
        <v>1</v>
      </c>
      <c r="Z226" s="8">
        <v>159</v>
      </c>
      <c r="AA226" s="8">
        <v>71</v>
      </c>
      <c r="AB226" s="8">
        <v>99</v>
      </c>
      <c r="AC226">
        <v>0</v>
      </c>
      <c r="AD226" s="8">
        <v>2.045454545454545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8">
        <v>43.041253780845402</v>
      </c>
      <c r="AL226" s="8">
        <v>50</v>
      </c>
      <c r="AM226" s="6">
        <v>9.8000000000000007</v>
      </c>
      <c r="AN226">
        <v>0</v>
      </c>
      <c r="AO226" s="8">
        <v>80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 s="8">
        <v>2</v>
      </c>
      <c r="AW226">
        <v>0</v>
      </c>
      <c r="AX226">
        <v>1</v>
      </c>
      <c r="AY226">
        <v>0</v>
      </c>
      <c r="AZ226" s="8">
        <v>127</v>
      </c>
      <c r="BA226" s="8">
        <v>0</v>
      </c>
      <c r="BD226" s="2">
        <v>42774</v>
      </c>
      <c r="BE226" s="2">
        <v>42802</v>
      </c>
      <c r="BF226" s="8">
        <v>28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5</v>
      </c>
      <c r="BO226">
        <v>6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1</v>
      </c>
      <c r="CN226" s="6">
        <v>0.1</v>
      </c>
      <c r="CO226" s="8">
        <v>0</v>
      </c>
      <c r="CP226" s="8">
        <v>0</v>
      </c>
      <c r="CQ226" s="8">
        <v>100</v>
      </c>
      <c r="CR226" s="8">
        <v>62.5</v>
      </c>
      <c r="CS226">
        <v>0</v>
      </c>
      <c r="CT226" s="4">
        <v>0.39308176100628933</v>
      </c>
      <c r="CU226" s="8">
        <v>96.5</v>
      </c>
      <c r="CV226" s="8">
        <v>70.5</v>
      </c>
      <c r="CW226" s="8">
        <v>1</v>
      </c>
      <c r="CX226">
        <v>1</v>
      </c>
      <c r="CY226" s="2">
        <v>42810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1</v>
      </c>
      <c r="DL226">
        <v>1</v>
      </c>
      <c r="DM226">
        <v>0</v>
      </c>
      <c r="DN226">
        <v>0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1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f t="shared" si="73"/>
        <v>1</v>
      </c>
      <c r="EO226">
        <f t="shared" si="74"/>
        <v>0</v>
      </c>
      <c r="EP226">
        <f t="shared" si="75"/>
        <v>1</v>
      </c>
      <c r="EQ226">
        <f t="shared" si="76"/>
        <v>0</v>
      </c>
      <c r="ER226">
        <f t="shared" si="77"/>
        <v>0</v>
      </c>
      <c r="ES226">
        <f t="shared" si="78"/>
        <v>0</v>
      </c>
      <c r="ET226">
        <f t="shared" si="79"/>
        <v>0</v>
      </c>
      <c r="EU226">
        <f t="shared" si="80"/>
        <v>0</v>
      </c>
      <c r="EV226">
        <f t="shared" si="81"/>
        <v>0</v>
      </c>
      <c r="EW226">
        <f t="shared" si="82"/>
        <v>0</v>
      </c>
      <c r="EX226">
        <f t="shared" si="83"/>
        <v>0</v>
      </c>
      <c r="EY226" s="8">
        <v>1.2763157894736841</v>
      </c>
      <c r="EZ226">
        <v>1</v>
      </c>
      <c r="FA226" s="2">
        <v>42844</v>
      </c>
      <c r="FB226">
        <v>0</v>
      </c>
      <c r="FC226">
        <v>1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HA226">
        <v>0</v>
      </c>
      <c r="HB226">
        <v>0</v>
      </c>
      <c r="HD226">
        <v>0</v>
      </c>
      <c r="HE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f t="shared" si="84"/>
        <v>0</v>
      </c>
      <c r="HT226">
        <v>0</v>
      </c>
      <c r="HU226">
        <v>1</v>
      </c>
      <c r="HV226">
        <v>0</v>
      </c>
      <c r="HW226" s="2">
        <v>42831</v>
      </c>
      <c r="HX226">
        <v>0</v>
      </c>
      <c r="HZ226">
        <v>29</v>
      </c>
      <c r="IA226">
        <v>1</v>
      </c>
      <c r="IB226">
        <f t="shared" si="85"/>
        <v>1</v>
      </c>
      <c r="IC226">
        <f t="shared" si="86"/>
        <v>1</v>
      </c>
      <c r="IL226">
        <v>0</v>
      </c>
      <c r="IM226">
        <v>0</v>
      </c>
    </row>
    <row r="227" spans="1:247" x14ac:dyDescent="0.35">
      <c r="A227">
        <v>59</v>
      </c>
      <c r="B227">
        <v>2</v>
      </c>
      <c r="C227" s="9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f t="shared" si="71"/>
        <v>0</v>
      </c>
      <c r="M227">
        <v>0</v>
      </c>
      <c r="N227">
        <v>1</v>
      </c>
      <c r="O227">
        <v>0</v>
      </c>
      <c r="P227">
        <v>0</v>
      </c>
      <c r="Q227">
        <f t="shared" si="72"/>
        <v>1</v>
      </c>
      <c r="R227" s="8">
        <v>0</v>
      </c>
      <c r="S227" s="8">
        <v>0</v>
      </c>
      <c r="T227">
        <v>0</v>
      </c>
      <c r="U227">
        <v>1</v>
      </c>
      <c r="V227">
        <v>0</v>
      </c>
      <c r="W227">
        <v>0</v>
      </c>
      <c r="X227" s="8">
        <v>0</v>
      </c>
      <c r="Y227">
        <v>0</v>
      </c>
      <c r="Z227" s="8">
        <v>136</v>
      </c>
      <c r="AA227" s="8">
        <v>75</v>
      </c>
      <c r="AB227" s="8">
        <v>97.170508367540265</v>
      </c>
      <c r="AC227">
        <v>0</v>
      </c>
      <c r="AD227" s="8">
        <v>1.9455782312925169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8">
        <v>41.5</v>
      </c>
      <c r="AL227" s="8">
        <v>59</v>
      </c>
      <c r="AM227" s="6">
        <v>8.9</v>
      </c>
      <c r="AN227">
        <v>0</v>
      </c>
      <c r="AO227" s="8">
        <v>104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 s="8">
        <v>2</v>
      </c>
      <c r="AW227">
        <v>0</v>
      </c>
      <c r="AX227">
        <v>1</v>
      </c>
      <c r="AY227">
        <v>0</v>
      </c>
      <c r="AZ227" s="8">
        <v>146</v>
      </c>
      <c r="BA227" s="8">
        <v>0</v>
      </c>
      <c r="BB227" t="s">
        <v>220</v>
      </c>
      <c r="BD227" s="2">
        <v>42353</v>
      </c>
      <c r="BE227" s="2">
        <v>42404</v>
      </c>
      <c r="BF227" s="8">
        <v>51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4</v>
      </c>
      <c r="BO227">
        <v>2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 s="6">
        <v>0.1</v>
      </c>
      <c r="CO227" s="8">
        <v>0</v>
      </c>
      <c r="CP227" s="8">
        <v>0</v>
      </c>
      <c r="CQ227" s="8">
        <v>100</v>
      </c>
      <c r="CR227" s="8">
        <v>117</v>
      </c>
      <c r="CS227">
        <v>0</v>
      </c>
      <c r="CT227" s="4">
        <v>0.86029411764705888</v>
      </c>
      <c r="CU227" s="8">
        <v>19</v>
      </c>
      <c r="CV227" s="8">
        <v>116</v>
      </c>
      <c r="CW227" s="8">
        <v>0</v>
      </c>
      <c r="CX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f t="shared" si="73"/>
        <v>0</v>
      </c>
      <c r="EO227">
        <f t="shared" si="74"/>
        <v>0</v>
      </c>
      <c r="EP227">
        <f t="shared" si="75"/>
        <v>0</v>
      </c>
      <c r="EQ227">
        <f t="shared" si="76"/>
        <v>0</v>
      </c>
      <c r="ER227">
        <f t="shared" si="77"/>
        <v>0</v>
      </c>
      <c r="ES227">
        <f t="shared" si="78"/>
        <v>0</v>
      </c>
      <c r="ET227">
        <f t="shared" si="79"/>
        <v>0</v>
      </c>
      <c r="EU227">
        <f t="shared" si="80"/>
        <v>0</v>
      </c>
      <c r="EV227">
        <f t="shared" si="81"/>
        <v>0</v>
      </c>
      <c r="EW227">
        <f t="shared" si="82"/>
        <v>0</v>
      </c>
      <c r="EX227">
        <f t="shared" si="83"/>
        <v>0</v>
      </c>
      <c r="EY227" s="8">
        <v>1.8918918918918921</v>
      </c>
      <c r="EZ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HA227">
        <v>0</v>
      </c>
      <c r="HB227">
        <v>0</v>
      </c>
      <c r="HD227">
        <v>0</v>
      </c>
      <c r="HE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f t="shared" si="84"/>
        <v>0</v>
      </c>
      <c r="HT227">
        <v>0</v>
      </c>
      <c r="HU227">
        <v>1</v>
      </c>
      <c r="HV227">
        <v>0</v>
      </c>
      <c r="HW227" s="2">
        <v>42433</v>
      </c>
      <c r="HX227">
        <v>0</v>
      </c>
      <c r="HZ227">
        <v>29</v>
      </c>
      <c r="IA227">
        <v>1</v>
      </c>
      <c r="IB227">
        <f t="shared" si="85"/>
        <v>1</v>
      </c>
      <c r="IC227">
        <f t="shared" si="86"/>
        <v>1</v>
      </c>
      <c r="IL227">
        <v>0</v>
      </c>
      <c r="IM227">
        <v>0</v>
      </c>
    </row>
    <row r="228" spans="1:247" x14ac:dyDescent="0.35">
      <c r="A228">
        <v>64</v>
      </c>
      <c r="B228">
        <v>1</v>
      </c>
      <c r="C228" s="9">
        <v>2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f t="shared" si="71"/>
        <v>1</v>
      </c>
      <c r="M228">
        <v>1</v>
      </c>
      <c r="N228">
        <v>0</v>
      </c>
      <c r="O228">
        <v>1</v>
      </c>
      <c r="P228">
        <v>0</v>
      </c>
      <c r="Q228">
        <f t="shared" si="72"/>
        <v>1</v>
      </c>
      <c r="R228" s="8">
        <v>0</v>
      </c>
      <c r="S228" s="8">
        <v>40</v>
      </c>
      <c r="T228">
        <v>2</v>
      </c>
      <c r="U228">
        <v>0</v>
      </c>
      <c r="V228">
        <v>0</v>
      </c>
      <c r="W228">
        <v>1</v>
      </c>
      <c r="X228" s="8">
        <v>5</v>
      </c>
      <c r="Y228">
        <v>0</v>
      </c>
      <c r="Z228" s="8">
        <v>117</v>
      </c>
      <c r="AA228" s="8">
        <v>61</v>
      </c>
      <c r="AB228" s="8">
        <v>97</v>
      </c>
      <c r="AC228">
        <v>0</v>
      </c>
      <c r="AD228" s="8">
        <v>1.970802919708029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 s="8">
        <v>35</v>
      </c>
      <c r="AL228" s="8">
        <v>68</v>
      </c>
      <c r="AM228" s="6">
        <v>7</v>
      </c>
      <c r="AN228">
        <v>1</v>
      </c>
      <c r="AO228" s="8">
        <v>80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 s="8">
        <v>2</v>
      </c>
      <c r="AW228">
        <v>0</v>
      </c>
      <c r="AX228">
        <v>1</v>
      </c>
      <c r="AY228">
        <v>0</v>
      </c>
      <c r="AZ228" s="8">
        <v>4</v>
      </c>
      <c r="BA228" s="8">
        <v>0</v>
      </c>
      <c r="BB228" t="s">
        <v>260</v>
      </c>
      <c r="BD228" s="2">
        <v>41320</v>
      </c>
      <c r="BE228" s="2">
        <v>41396</v>
      </c>
      <c r="BF228" s="8">
        <v>76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6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3</v>
      </c>
      <c r="CJ228">
        <v>1</v>
      </c>
      <c r="CK228">
        <v>1</v>
      </c>
      <c r="CL228">
        <v>1</v>
      </c>
      <c r="CM228">
        <v>0</v>
      </c>
      <c r="CN228" s="6">
        <v>0.3</v>
      </c>
      <c r="CO228" s="8">
        <v>40</v>
      </c>
      <c r="CP228" s="8">
        <v>0</v>
      </c>
      <c r="CQ228" s="8">
        <v>60</v>
      </c>
      <c r="CR228" s="8">
        <v>77.5</v>
      </c>
      <c r="CS228">
        <v>0</v>
      </c>
      <c r="CT228" s="4">
        <v>0.66239316239316237</v>
      </c>
      <c r="CU228" s="8">
        <v>39.5</v>
      </c>
      <c r="CV228" s="8">
        <v>65</v>
      </c>
      <c r="CW228" s="8">
        <v>1</v>
      </c>
      <c r="CX228">
        <v>1</v>
      </c>
      <c r="CY228" s="2">
        <v>41403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1</v>
      </c>
      <c r="DO228">
        <v>1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1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f t="shared" si="73"/>
        <v>1</v>
      </c>
      <c r="EO228">
        <f t="shared" si="74"/>
        <v>0</v>
      </c>
      <c r="EP228">
        <f t="shared" si="75"/>
        <v>1</v>
      </c>
      <c r="EQ228">
        <f t="shared" si="76"/>
        <v>1</v>
      </c>
      <c r="ER228">
        <f t="shared" si="77"/>
        <v>0</v>
      </c>
      <c r="ES228">
        <f t="shared" si="78"/>
        <v>1</v>
      </c>
      <c r="ET228">
        <f t="shared" si="79"/>
        <v>1</v>
      </c>
      <c r="EU228">
        <f t="shared" si="80"/>
        <v>1</v>
      </c>
      <c r="EV228">
        <f t="shared" si="81"/>
        <v>1</v>
      </c>
      <c r="EW228">
        <f t="shared" si="82"/>
        <v>1</v>
      </c>
      <c r="EX228">
        <f t="shared" si="83"/>
        <v>1</v>
      </c>
      <c r="EY228" s="8">
        <v>1.773333333333333</v>
      </c>
      <c r="EZ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HA228">
        <v>0</v>
      </c>
      <c r="HB228">
        <v>0</v>
      </c>
      <c r="HD228">
        <v>0</v>
      </c>
      <c r="HE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f t="shared" si="84"/>
        <v>0</v>
      </c>
      <c r="HT228">
        <v>0</v>
      </c>
      <c r="HU228">
        <v>1</v>
      </c>
      <c r="HV228">
        <v>0</v>
      </c>
      <c r="HW228" s="2">
        <v>41425</v>
      </c>
      <c r="HX228">
        <v>0</v>
      </c>
      <c r="HZ228">
        <v>29</v>
      </c>
      <c r="IA228">
        <v>1</v>
      </c>
      <c r="IB228">
        <f t="shared" si="85"/>
        <v>1</v>
      </c>
      <c r="IC228">
        <f t="shared" si="86"/>
        <v>1</v>
      </c>
      <c r="IL228">
        <v>0</v>
      </c>
      <c r="IM228">
        <v>0</v>
      </c>
    </row>
    <row r="229" spans="1:247" x14ac:dyDescent="0.35">
      <c r="A229">
        <v>59</v>
      </c>
      <c r="B229">
        <v>2</v>
      </c>
      <c r="C229" s="9">
        <v>2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f t="shared" si="71"/>
        <v>1</v>
      </c>
      <c r="M229">
        <v>0</v>
      </c>
      <c r="N229">
        <v>1</v>
      </c>
      <c r="O229">
        <v>0</v>
      </c>
      <c r="P229">
        <v>0</v>
      </c>
      <c r="Q229">
        <f t="shared" si="72"/>
        <v>1</v>
      </c>
      <c r="R229" s="8">
        <v>0</v>
      </c>
      <c r="S229" s="8">
        <v>0</v>
      </c>
      <c r="T229">
        <v>0</v>
      </c>
      <c r="U229">
        <v>1</v>
      </c>
      <c r="V229">
        <v>0</v>
      </c>
      <c r="W229">
        <v>0</v>
      </c>
      <c r="X229" s="8">
        <v>0</v>
      </c>
      <c r="Y229">
        <v>0</v>
      </c>
      <c r="Z229" s="8">
        <v>136</v>
      </c>
      <c r="AA229" s="8">
        <v>59</v>
      </c>
      <c r="AB229" s="8">
        <v>97</v>
      </c>
      <c r="AC229">
        <v>0</v>
      </c>
      <c r="AD229" s="8">
        <v>1.879699248120301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8">
        <v>37</v>
      </c>
      <c r="AL229" s="8">
        <v>72</v>
      </c>
      <c r="AM229" s="6">
        <v>6.8</v>
      </c>
      <c r="AN229">
        <v>1</v>
      </c>
      <c r="AO229" s="8">
        <v>32</v>
      </c>
      <c r="AP229">
        <v>3</v>
      </c>
      <c r="AQ229">
        <v>1</v>
      </c>
      <c r="AR229">
        <v>0</v>
      </c>
      <c r="AS229">
        <v>1</v>
      </c>
      <c r="AT229">
        <v>0</v>
      </c>
      <c r="AU229">
        <v>0</v>
      </c>
      <c r="AV229" s="8">
        <v>3</v>
      </c>
      <c r="AW229">
        <v>0</v>
      </c>
      <c r="AX229">
        <v>0</v>
      </c>
      <c r="AY229">
        <v>1</v>
      </c>
      <c r="AZ229" s="8">
        <v>163</v>
      </c>
      <c r="BA229" s="8">
        <v>110.8168634041037</v>
      </c>
      <c r="BB229" t="s">
        <v>221</v>
      </c>
      <c r="BE229" s="2">
        <v>42784</v>
      </c>
      <c r="BF229" s="8"/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7</v>
      </c>
      <c r="BO229">
        <v>6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0</v>
      </c>
      <c r="CM229">
        <v>1</v>
      </c>
      <c r="CN229" s="6">
        <v>0.5</v>
      </c>
      <c r="CO229" s="8">
        <v>100</v>
      </c>
      <c r="CP229" s="8">
        <v>0</v>
      </c>
      <c r="CQ229" s="8">
        <v>0</v>
      </c>
      <c r="CR229" s="8">
        <v>84</v>
      </c>
      <c r="CS229">
        <v>0</v>
      </c>
      <c r="CT229" s="4">
        <v>0.61764705882352944</v>
      </c>
      <c r="CU229" s="8">
        <v>52</v>
      </c>
      <c r="CV229" s="8">
        <v>61</v>
      </c>
      <c r="CW229" s="8">
        <v>0</v>
      </c>
      <c r="CX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f t="shared" si="73"/>
        <v>0</v>
      </c>
      <c r="EO229">
        <f t="shared" si="74"/>
        <v>0</v>
      </c>
      <c r="EP229">
        <f t="shared" si="75"/>
        <v>0</v>
      </c>
      <c r="EQ229">
        <f t="shared" si="76"/>
        <v>0</v>
      </c>
      <c r="ER229">
        <f t="shared" si="77"/>
        <v>0</v>
      </c>
      <c r="ES229">
        <f t="shared" si="78"/>
        <v>0</v>
      </c>
      <c r="ET229">
        <f t="shared" si="79"/>
        <v>0</v>
      </c>
      <c r="EU229">
        <f t="shared" si="80"/>
        <v>0</v>
      </c>
      <c r="EV229">
        <f t="shared" si="81"/>
        <v>0</v>
      </c>
      <c r="EW229">
        <f t="shared" si="82"/>
        <v>0</v>
      </c>
      <c r="EX229">
        <f t="shared" si="83"/>
        <v>0</v>
      </c>
      <c r="EY229" s="8">
        <v>1.9459459459459461</v>
      </c>
      <c r="EZ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HA229">
        <v>0</v>
      </c>
      <c r="HB229">
        <v>0</v>
      </c>
      <c r="HD229">
        <v>0</v>
      </c>
      <c r="HE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f t="shared" si="84"/>
        <v>0</v>
      </c>
      <c r="HT229">
        <v>0</v>
      </c>
      <c r="HU229">
        <v>1</v>
      </c>
      <c r="HV229">
        <v>0</v>
      </c>
      <c r="HW229" s="2">
        <v>42813</v>
      </c>
      <c r="HX229">
        <v>0</v>
      </c>
      <c r="HZ229">
        <v>29</v>
      </c>
      <c r="IA229">
        <v>1</v>
      </c>
      <c r="IB229">
        <f t="shared" si="85"/>
        <v>1</v>
      </c>
      <c r="IC229">
        <f t="shared" si="86"/>
        <v>1</v>
      </c>
      <c r="IL229">
        <v>0</v>
      </c>
      <c r="IM229">
        <v>0</v>
      </c>
    </row>
    <row r="230" spans="1:247" x14ac:dyDescent="0.35">
      <c r="A230">
        <v>55</v>
      </c>
      <c r="B230">
        <v>2</v>
      </c>
      <c r="C230" s="9">
        <v>2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f t="shared" si="71"/>
        <v>1</v>
      </c>
      <c r="M230">
        <v>2</v>
      </c>
      <c r="N230">
        <v>0</v>
      </c>
      <c r="O230">
        <v>0</v>
      </c>
      <c r="P230">
        <v>1</v>
      </c>
      <c r="Q230">
        <f t="shared" si="72"/>
        <v>0</v>
      </c>
      <c r="R230" s="8">
        <v>3</v>
      </c>
      <c r="S230" s="8">
        <v>8.0982811811370639E-2</v>
      </c>
      <c r="T230">
        <v>0</v>
      </c>
      <c r="U230">
        <v>1</v>
      </c>
      <c r="V230">
        <v>0</v>
      </c>
      <c r="W230">
        <v>0</v>
      </c>
      <c r="X230" s="8">
        <v>0</v>
      </c>
      <c r="Y230">
        <v>0</v>
      </c>
      <c r="Z230" s="8">
        <v>120</v>
      </c>
      <c r="AA230" s="8">
        <v>80</v>
      </c>
      <c r="AB230" s="8">
        <v>98</v>
      </c>
      <c r="AC230">
        <v>1</v>
      </c>
      <c r="AD230" s="8">
        <v>1.8888888888888891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8">
        <v>40.141212264386851</v>
      </c>
      <c r="AL230" s="8">
        <v>109</v>
      </c>
      <c r="AM230" s="6">
        <v>9.6999999999999993</v>
      </c>
      <c r="AN230">
        <v>0</v>
      </c>
      <c r="AO230" s="8">
        <v>116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 s="8">
        <v>3</v>
      </c>
      <c r="AW230">
        <v>0</v>
      </c>
      <c r="AX230">
        <v>0</v>
      </c>
      <c r="AY230">
        <v>1</v>
      </c>
      <c r="AZ230" s="8">
        <v>60</v>
      </c>
      <c r="BA230" s="8">
        <v>20</v>
      </c>
      <c r="BB230" t="s">
        <v>220</v>
      </c>
      <c r="BE230" s="2">
        <v>41493</v>
      </c>
      <c r="BF230" s="8"/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</v>
      </c>
      <c r="BO230">
        <v>2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0</v>
      </c>
      <c r="CN230" s="6">
        <v>0.5</v>
      </c>
      <c r="CO230" s="8">
        <v>0</v>
      </c>
      <c r="CP230" s="8">
        <v>0</v>
      </c>
      <c r="CQ230" s="8">
        <v>100</v>
      </c>
      <c r="CR230" s="8">
        <v>115.5</v>
      </c>
      <c r="CS230">
        <v>0</v>
      </c>
      <c r="CT230" s="4">
        <v>0.96250000000000002</v>
      </c>
      <c r="CU230" s="8">
        <v>4.5</v>
      </c>
      <c r="CV230" s="8">
        <v>116.5</v>
      </c>
      <c r="CW230" s="8">
        <v>0</v>
      </c>
      <c r="CX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f t="shared" si="73"/>
        <v>0</v>
      </c>
      <c r="EO230">
        <f t="shared" si="74"/>
        <v>0</v>
      </c>
      <c r="EP230">
        <f t="shared" si="75"/>
        <v>0</v>
      </c>
      <c r="EQ230">
        <f t="shared" si="76"/>
        <v>0</v>
      </c>
      <c r="ER230">
        <f t="shared" si="77"/>
        <v>0</v>
      </c>
      <c r="ES230">
        <f t="shared" si="78"/>
        <v>0</v>
      </c>
      <c r="ET230">
        <f t="shared" si="79"/>
        <v>0</v>
      </c>
      <c r="EU230">
        <f t="shared" si="80"/>
        <v>0</v>
      </c>
      <c r="EV230">
        <f t="shared" si="81"/>
        <v>0</v>
      </c>
      <c r="EW230">
        <f t="shared" si="82"/>
        <v>0</v>
      </c>
      <c r="EX230">
        <f t="shared" si="83"/>
        <v>0</v>
      </c>
      <c r="EY230" s="8">
        <v>1.5</v>
      </c>
      <c r="EZ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HA230">
        <v>0</v>
      </c>
      <c r="HB230">
        <v>0</v>
      </c>
      <c r="HD230">
        <v>0</v>
      </c>
      <c r="HE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f t="shared" si="84"/>
        <v>0</v>
      </c>
      <c r="HT230">
        <v>0</v>
      </c>
      <c r="HU230">
        <v>1</v>
      </c>
      <c r="HV230">
        <v>0</v>
      </c>
      <c r="HW230" s="2">
        <v>41522</v>
      </c>
      <c r="HX230">
        <v>0</v>
      </c>
      <c r="HZ230">
        <v>29</v>
      </c>
      <c r="IA230">
        <v>1</v>
      </c>
      <c r="IB230">
        <f t="shared" si="85"/>
        <v>1</v>
      </c>
      <c r="IC230">
        <f t="shared" si="86"/>
        <v>1</v>
      </c>
      <c r="IL230">
        <v>0</v>
      </c>
      <c r="IM230">
        <v>0</v>
      </c>
    </row>
    <row r="231" spans="1:247" x14ac:dyDescent="0.35">
      <c r="A231">
        <v>50</v>
      </c>
      <c r="B231">
        <v>2</v>
      </c>
      <c r="C231" s="9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f t="shared" si="71"/>
        <v>0</v>
      </c>
      <c r="M231">
        <v>2</v>
      </c>
      <c r="N231">
        <v>0</v>
      </c>
      <c r="O231">
        <v>0</v>
      </c>
      <c r="P231">
        <v>1</v>
      </c>
      <c r="Q231">
        <f t="shared" si="72"/>
        <v>0</v>
      </c>
      <c r="R231" s="8">
        <v>20</v>
      </c>
      <c r="S231" s="8">
        <v>6.7837582828477239E-2</v>
      </c>
      <c r="T231">
        <v>0</v>
      </c>
      <c r="U231">
        <v>1</v>
      </c>
      <c r="V231">
        <v>0</v>
      </c>
      <c r="W231">
        <v>0</v>
      </c>
      <c r="X231" s="8">
        <v>0</v>
      </c>
      <c r="Y231">
        <v>0</v>
      </c>
      <c r="Z231" s="8">
        <v>130</v>
      </c>
      <c r="AA231" s="8">
        <v>60</v>
      </c>
      <c r="AB231" s="8">
        <v>99</v>
      </c>
      <c r="AC231">
        <v>0</v>
      </c>
      <c r="AD231" s="8">
        <v>1.95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8">
        <v>34.809124483098152</v>
      </c>
      <c r="AL231" s="8">
        <v>80</v>
      </c>
      <c r="AM231" s="6">
        <v>8</v>
      </c>
      <c r="AN231">
        <v>0</v>
      </c>
      <c r="AO231" s="8">
        <v>57</v>
      </c>
      <c r="AP231">
        <v>2</v>
      </c>
      <c r="AQ231">
        <v>1</v>
      </c>
      <c r="AR231">
        <v>1</v>
      </c>
      <c r="AS231">
        <v>0</v>
      </c>
      <c r="AT231">
        <v>0</v>
      </c>
      <c r="AU231">
        <v>0</v>
      </c>
      <c r="AV231" s="8">
        <v>1</v>
      </c>
      <c r="AW231">
        <v>1</v>
      </c>
      <c r="AX231">
        <v>0</v>
      </c>
      <c r="AY231">
        <v>0</v>
      </c>
      <c r="AZ231" s="8">
        <v>379</v>
      </c>
      <c r="BA231" s="8">
        <v>379</v>
      </c>
      <c r="BE231" s="2">
        <v>42796</v>
      </c>
      <c r="BF231" s="8"/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5</v>
      </c>
      <c r="BO231">
        <v>6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1</v>
      </c>
      <c r="CN231" s="6">
        <v>1.8</v>
      </c>
      <c r="CO231" s="8">
        <v>20</v>
      </c>
      <c r="CP231" s="8">
        <v>0</v>
      </c>
      <c r="CQ231" s="8">
        <v>80</v>
      </c>
      <c r="CR231" s="8">
        <v>141</v>
      </c>
      <c r="CS231">
        <v>0</v>
      </c>
      <c r="CT231" s="4">
        <v>1.0846153846153845</v>
      </c>
      <c r="CU231" s="8">
        <v>-11</v>
      </c>
      <c r="CV231" s="8">
        <v>129</v>
      </c>
      <c r="CW231" s="8">
        <v>0</v>
      </c>
      <c r="CX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f t="shared" si="73"/>
        <v>0</v>
      </c>
      <c r="EO231">
        <f t="shared" si="74"/>
        <v>0</v>
      </c>
      <c r="EP231">
        <f t="shared" si="75"/>
        <v>0</v>
      </c>
      <c r="EQ231">
        <f t="shared" si="76"/>
        <v>0</v>
      </c>
      <c r="ER231">
        <f t="shared" si="77"/>
        <v>0</v>
      </c>
      <c r="ES231">
        <f t="shared" si="78"/>
        <v>0</v>
      </c>
      <c r="ET231">
        <f t="shared" si="79"/>
        <v>0</v>
      </c>
      <c r="EU231">
        <f t="shared" si="80"/>
        <v>0</v>
      </c>
      <c r="EV231">
        <f t="shared" si="81"/>
        <v>0</v>
      </c>
      <c r="EW231">
        <f t="shared" si="82"/>
        <v>0</v>
      </c>
      <c r="EX231">
        <f t="shared" si="83"/>
        <v>0</v>
      </c>
      <c r="EY231" s="8">
        <v>1.9090909090909089</v>
      </c>
      <c r="EZ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HA231">
        <v>0</v>
      </c>
      <c r="HB231">
        <v>0</v>
      </c>
      <c r="HD231">
        <v>0</v>
      </c>
      <c r="HE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f t="shared" si="84"/>
        <v>0</v>
      </c>
      <c r="HT231">
        <v>0</v>
      </c>
      <c r="HU231">
        <v>1</v>
      </c>
      <c r="HV231">
        <v>0</v>
      </c>
      <c r="HW231" s="2">
        <v>42825</v>
      </c>
      <c r="HX231">
        <v>0</v>
      </c>
      <c r="HZ231">
        <v>29</v>
      </c>
      <c r="IA231">
        <v>1</v>
      </c>
      <c r="IB231">
        <f t="shared" si="85"/>
        <v>1</v>
      </c>
      <c r="IC231">
        <f t="shared" si="86"/>
        <v>1</v>
      </c>
      <c r="IL231">
        <v>0</v>
      </c>
      <c r="IM231">
        <v>0</v>
      </c>
    </row>
    <row r="232" spans="1:247" x14ac:dyDescent="0.35">
      <c r="A232">
        <v>69</v>
      </c>
      <c r="B232">
        <v>1</v>
      </c>
      <c r="C232" s="9">
        <v>2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f t="shared" si="71"/>
        <v>1</v>
      </c>
      <c r="M232">
        <v>0</v>
      </c>
      <c r="N232">
        <v>1</v>
      </c>
      <c r="O232">
        <v>0</v>
      </c>
      <c r="P232">
        <v>0</v>
      </c>
      <c r="Q232">
        <f t="shared" si="72"/>
        <v>1</v>
      </c>
      <c r="R232" s="8">
        <v>0</v>
      </c>
      <c r="S232" s="8">
        <v>0</v>
      </c>
      <c r="T232">
        <v>2</v>
      </c>
      <c r="U232">
        <v>0</v>
      </c>
      <c r="V232">
        <v>0</v>
      </c>
      <c r="W232">
        <v>1</v>
      </c>
      <c r="X232" s="8">
        <v>0.16319313608139671</v>
      </c>
      <c r="Y232">
        <v>0</v>
      </c>
      <c r="Z232" s="8">
        <v>110</v>
      </c>
      <c r="AA232" s="8">
        <v>60</v>
      </c>
      <c r="AB232" s="8">
        <v>97.217522658610278</v>
      </c>
      <c r="AC232">
        <v>0</v>
      </c>
      <c r="AD232" s="8">
        <v>1.801526717557252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8">
        <v>39.062637203325188</v>
      </c>
      <c r="AL232" s="8">
        <v>64</v>
      </c>
      <c r="AM232" s="6">
        <v>9.4</v>
      </c>
      <c r="AN232">
        <v>0</v>
      </c>
      <c r="AO232" s="8">
        <v>83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 s="8">
        <v>3</v>
      </c>
      <c r="AW232">
        <v>0</v>
      </c>
      <c r="AX232">
        <v>0</v>
      </c>
      <c r="AY232">
        <v>1</v>
      </c>
      <c r="AZ232" s="8">
        <v>243</v>
      </c>
      <c r="BA232" s="8">
        <v>171</v>
      </c>
      <c r="BE232" s="2">
        <v>41929</v>
      </c>
      <c r="BF232" s="8"/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7</v>
      </c>
      <c r="BO232">
        <v>2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0</v>
      </c>
      <c r="CN232" s="6">
        <v>0.04</v>
      </c>
      <c r="CO232" s="8">
        <v>0</v>
      </c>
      <c r="CP232" s="8">
        <v>0</v>
      </c>
      <c r="CQ232" s="8">
        <v>100</v>
      </c>
      <c r="CR232" s="8">
        <v>145</v>
      </c>
      <c r="CS232">
        <v>0</v>
      </c>
      <c r="CT232" s="4">
        <v>1.3181818181818181</v>
      </c>
      <c r="CU232" s="8">
        <v>-35</v>
      </c>
      <c r="CV232" s="8">
        <v>85</v>
      </c>
      <c r="CW232" s="8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f t="shared" si="73"/>
        <v>0</v>
      </c>
      <c r="EO232">
        <f t="shared" si="74"/>
        <v>0</v>
      </c>
      <c r="EP232">
        <f t="shared" si="75"/>
        <v>0</v>
      </c>
      <c r="EQ232">
        <f t="shared" si="76"/>
        <v>0</v>
      </c>
      <c r="ER232">
        <f t="shared" si="77"/>
        <v>0</v>
      </c>
      <c r="ES232">
        <f t="shared" si="78"/>
        <v>0</v>
      </c>
      <c r="ET232">
        <f t="shared" si="79"/>
        <v>0</v>
      </c>
      <c r="EU232">
        <f t="shared" si="80"/>
        <v>0</v>
      </c>
      <c r="EV232">
        <f t="shared" si="81"/>
        <v>0</v>
      </c>
      <c r="EW232">
        <f t="shared" si="82"/>
        <v>0</v>
      </c>
      <c r="EX232">
        <f t="shared" si="83"/>
        <v>0</v>
      </c>
      <c r="EY232" s="8">
        <v>1.7647058823529409</v>
      </c>
      <c r="EZ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HA232">
        <v>0</v>
      </c>
      <c r="HB232">
        <v>0</v>
      </c>
      <c r="HD232">
        <v>0</v>
      </c>
      <c r="HE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f t="shared" si="84"/>
        <v>0</v>
      </c>
      <c r="HT232">
        <v>0</v>
      </c>
      <c r="HU232">
        <v>1</v>
      </c>
      <c r="HV232">
        <v>0</v>
      </c>
      <c r="HW232" s="2">
        <v>41958</v>
      </c>
      <c r="HX232">
        <v>0</v>
      </c>
      <c r="HZ232">
        <v>29</v>
      </c>
      <c r="IA232">
        <v>1</v>
      </c>
      <c r="IB232">
        <f t="shared" si="85"/>
        <v>1</v>
      </c>
      <c r="IC232">
        <f t="shared" si="86"/>
        <v>1</v>
      </c>
      <c r="IL232">
        <v>0</v>
      </c>
      <c r="IM232">
        <v>0</v>
      </c>
    </row>
    <row r="233" spans="1:247" x14ac:dyDescent="0.35">
      <c r="A233">
        <v>68</v>
      </c>
      <c r="B233">
        <v>2</v>
      </c>
      <c r="C233" s="9">
        <v>2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f t="shared" si="71"/>
        <v>1</v>
      </c>
      <c r="M233">
        <v>2</v>
      </c>
      <c r="N233">
        <v>0</v>
      </c>
      <c r="O233">
        <v>0</v>
      </c>
      <c r="P233">
        <v>1</v>
      </c>
      <c r="Q233">
        <f t="shared" si="72"/>
        <v>0</v>
      </c>
      <c r="R233" s="8">
        <v>30</v>
      </c>
      <c r="S233" s="8">
        <v>6.7921049865370772E-2</v>
      </c>
      <c r="T233">
        <v>0</v>
      </c>
      <c r="U233">
        <v>1</v>
      </c>
      <c r="V233">
        <v>0</v>
      </c>
      <c r="W233">
        <v>0</v>
      </c>
      <c r="X233" s="8">
        <v>0</v>
      </c>
      <c r="Y233">
        <v>0</v>
      </c>
      <c r="Z233" s="8">
        <v>130</v>
      </c>
      <c r="AA233" s="8">
        <v>70</v>
      </c>
      <c r="AB233" s="8">
        <v>98</v>
      </c>
      <c r="AC233">
        <v>1</v>
      </c>
      <c r="AD233" s="8">
        <v>1.838235294117647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8">
        <v>38</v>
      </c>
      <c r="AL233" s="8">
        <v>46</v>
      </c>
      <c r="AM233" s="6">
        <v>7.5</v>
      </c>
      <c r="AN233">
        <v>0</v>
      </c>
      <c r="AO233" s="8">
        <v>22</v>
      </c>
      <c r="AP233">
        <v>4</v>
      </c>
      <c r="AQ233">
        <v>1</v>
      </c>
      <c r="AR233">
        <v>0</v>
      </c>
      <c r="AS233">
        <v>0</v>
      </c>
      <c r="AT233">
        <v>1</v>
      </c>
      <c r="AU233">
        <v>0</v>
      </c>
      <c r="AV233" s="8">
        <v>2</v>
      </c>
      <c r="AW233">
        <v>0</v>
      </c>
      <c r="AX233">
        <v>1</v>
      </c>
      <c r="AY233">
        <v>0</v>
      </c>
      <c r="AZ233" s="8">
        <v>149</v>
      </c>
      <c r="BA233" s="8">
        <v>0</v>
      </c>
      <c r="BB233" t="s">
        <v>223</v>
      </c>
      <c r="BD233" s="2">
        <v>41809</v>
      </c>
      <c r="BE233" s="2">
        <v>41835</v>
      </c>
      <c r="BF233" s="8">
        <v>26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7</v>
      </c>
      <c r="BO233">
        <v>3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 s="6">
        <v>1.4</v>
      </c>
      <c r="CO233" s="8">
        <v>0</v>
      </c>
      <c r="CP233" s="8">
        <v>0</v>
      </c>
      <c r="CQ233" s="8">
        <v>100</v>
      </c>
      <c r="CR233" s="8">
        <v>114</v>
      </c>
      <c r="CS233">
        <v>0</v>
      </c>
      <c r="CT233" s="4">
        <v>0.87692307692307692</v>
      </c>
      <c r="CU233" s="8">
        <v>16</v>
      </c>
      <c r="CV233" s="8">
        <v>119</v>
      </c>
      <c r="CW233" s="8">
        <v>0</v>
      </c>
      <c r="CX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f t="shared" si="73"/>
        <v>0</v>
      </c>
      <c r="EO233">
        <f t="shared" si="74"/>
        <v>0</v>
      </c>
      <c r="EP233">
        <f t="shared" si="75"/>
        <v>0</v>
      </c>
      <c r="EQ233">
        <f t="shared" si="76"/>
        <v>0</v>
      </c>
      <c r="ER233">
        <f t="shared" si="77"/>
        <v>0</v>
      </c>
      <c r="ES233">
        <f t="shared" si="78"/>
        <v>0</v>
      </c>
      <c r="ET233">
        <f t="shared" si="79"/>
        <v>0</v>
      </c>
      <c r="EU233">
        <f t="shared" si="80"/>
        <v>0</v>
      </c>
      <c r="EV233">
        <f t="shared" si="81"/>
        <v>0</v>
      </c>
      <c r="EW233">
        <f t="shared" si="82"/>
        <v>0</v>
      </c>
      <c r="EX233">
        <f t="shared" si="83"/>
        <v>0</v>
      </c>
      <c r="EY233" s="8">
        <v>1.8857142857142859</v>
      </c>
      <c r="EZ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HA233">
        <v>0</v>
      </c>
      <c r="HB233">
        <v>0</v>
      </c>
      <c r="HD233">
        <v>0</v>
      </c>
      <c r="HE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f t="shared" si="84"/>
        <v>0</v>
      </c>
      <c r="HT233">
        <v>0</v>
      </c>
      <c r="HU233">
        <v>1</v>
      </c>
      <c r="HV233">
        <v>0</v>
      </c>
      <c r="HW233" s="2">
        <v>41865</v>
      </c>
      <c r="HX233">
        <v>0</v>
      </c>
      <c r="HZ233">
        <v>30</v>
      </c>
      <c r="IA233">
        <v>1</v>
      </c>
      <c r="IB233">
        <f t="shared" si="85"/>
        <v>1</v>
      </c>
      <c r="IC233">
        <f t="shared" si="86"/>
        <v>1</v>
      </c>
      <c r="IL233">
        <v>0</v>
      </c>
      <c r="IM233">
        <v>0</v>
      </c>
    </row>
    <row r="234" spans="1:247" x14ac:dyDescent="0.35">
      <c r="A234">
        <v>61</v>
      </c>
      <c r="B234">
        <v>1</v>
      </c>
      <c r="C234" s="9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f t="shared" si="71"/>
        <v>0</v>
      </c>
      <c r="M234">
        <v>1</v>
      </c>
      <c r="N234">
        <v>0</v>
      </c>
      <c r="O234">
        <v>1</v>
      </c>
      <c r="P234">
        <v>0</v>
      </c>
      <c r="Q234">
        <f t="shared" si="72"/>
        <v>1</v>
      </c>
      <c r="R234" s="8">
        <v>0</v>
      </c>
      <c r="S234" s="8">
        <v>8</v>
      </c>
      <c r="T234">
        <v>2</v>
      </c>
      <c r="U234">
        <v>0</v>
      </c>
      <c r="V234">
        <v>0</v>
      </c>
      <c r="W234">
        <v>1</v>
      </c>
      <c r="X234" s="8">
        <v>7</v>
      </c>
      <c r="Y234">
        <v>0</v>
      </c>
      <c r="Z234" s="8">
        <v>107</v>
      </c>
      <c r="AA234" s="8">
        <v>54</v>
      </c>
      <c r="AB234" s="8">
        <v>97</v>
      </c>
      <c r="AC234">
        <v>0</v>
      </c>
      <c r="AD234" s="8">
        <v>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 s="8">
        <v>32</v>
      </c>
      <c r="AL234" s="8">
        <v>70</v>
      </c>
      <c r="AM234" s="6">
        <v>9.3000000000000007</v>
      </c>
      <c r="AN234">
        <v>0</v>
      </c>
      <c r="AO234" s="8">
        <v>91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 s="8">
        <v>1</v>
      </c>
      <c r="AW234">
        <v>1</v>
      </c>
      <c r="AX234">
        <v>0</v>
      </c>
      <c r="AY234">
        <v>0</v>
      </c>
      <c r="AZ234" s="8">
        <v>434</v>
      </c>
      <c r="BA234" s="8">
        <v>434</v>
      </c>
      <c r="BD234" s="2">
        <v>42795</v>
      </c>
      <c r="BE234" s="2">
        <v>42837</v>
      </c>
      <c r="BF234" s="8">
        <v>42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</v>
      </c>
      <c r="BO234">
        <v>2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 s="6">
        <v>0.2</v>
      </c>
      <c r="CO234" s="8">
        <v>0</v>
      </c>
      <c r="CP234" s="8">
        <v>0</v>
      </c>
      <c r="CQ234" s="8">
        <v>100</v>
      </c>
      <c r="CR234" s="8">
        <v>121</v>
      </c>
      <c r="CS234">
        <v>0</v>
      </c>
      <c r="CT234" s="4">
        <v>1.1308411214953271</v>
      </c>
      <c r="CU234" s="8">
        <v>-14</v>
      </c>
      <c r="CV234" s="8">
        <v>114</v>
      </c>
      <c r="CW234" s="8">
        <v>0</v>
      </c>
      <c r="CX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f t="shared" si="73"/>
        <v>0</v>
      </c>
      <c r="EO234">
        <f t="shared" si="74"/>
        <v>0</v>
      </c>
      <c r="EP234">
        <f t="shared" si="75"/>
        <v>0</v>
      </c>
      <c r="EQ234">
        <f t="shared" si="76"/>
        <v>0</v>
      </c>
      <c r="ER234">
        <f t="shared" si="77"/>
        <v>0</v>
      </c>
      <c r="ES234">
        <f t="shared" si="78"/>
        <v>0</v>
      </c>
      <c r="ET234">
        <f t="shared" si="79"/>
        <v>0</v>
      </c>
      <c r="EU234">
        <f t="shared" si="80"/>
        <v>0</v>
      </c>
      <c r="EV234">
        <f t="shared" si="81"/>
        <v>0</v>
      </c>
      <c r="EW234">
        <f t="shared" si="82"/>
        <v>0</v>
      </c>
      <c r="EX234">
        <f t="shared" si="83"/>
        <v>0</v>
      </c>
      <c r="EY234" s="8">
        <v>1.835820895522388</v>
      </c>
      <c r="EZ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HA234">
        <v>0</v>
      </c>
      <c r="HB234">
        <v>0</v>
      </c>
      <c r="HD234">
        <v>0</v>
      </c>
      <c r="HE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f t="shared" si="84"/>
        <v>0</v>
      </c>
      <c r="HT234">
        <v>0</v>
      </c>
      <c r="HU234">
        <v>1</v>
      </c>
      <c r="HV234">
        <v>0</v>
      </c>
      <c r="HW234" s="2">
        <v>42867</v>
      </c>
      <c r="HX234">
        <v>0</v>
      </c>
      <c r="HZ234">
        <v>30</v>
      </c>
      <c r="IA234">
        <v>1</v>
      </c>
      <c r="IB234">
        <f t="shared" si="85"/>
        <v>1</v>
      </c>
      <c r="IC234">
        <f t="shared" si="86"/>
        <v>1</v>
      </c>
      <c r="IL234">
        <v>0</v>
      </c>
      <c r="IM234">
        <v>0</v>
      </c>
    </row>
    <row r="235" spans="1:247" x14ac:dyDescent="0.35">
      <c r="A235">
        <v>72</v>
      </c>
      <c r="B235">
        <v>2</v>
      </c>
      <c r="C235" s="9">
        <v>2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f t="shared" si="71"/>
        <v>1</v>
      </c>
      <c r="M235">
        <v>0</v>
      </c>
      <c r="N235">
        <v>1</v>
      </c>
      <c r="O235">
        <v>0</v>
      </c>
      <c r="P235">
        <v>0</v>
      </c>
      <c r="Q235">
        <f t="shared" si="72"/>
        <v>1</v>
      </c>
      <c r="R235" s="8">
        <v>0</v>
      </c>
      <c r="S235" s="8">
        <v>0</v>
      </c>
      <c r="T235">
        <v>0</v>
      </c>
      <c r="U235">
        <v>1</v>
      </c>
      <c r="V235">
        <v>0</v>
      </c>
      <c r="W235">
        <v>0</v>
      </c>
      <c r="X235" s="8">
        <v>0</v>
      </c>
      <c r="Y235">
        <v>0</v>
      </c>
      <c r="Z235" s="8">
        <v>110</v>
      </c>
      <c r="AA235" s="8">
        <v>44</v>
      </c>
      <c r="AB235" s="8">
        <v>94</v>
      </c>
      <c r="AC235">
        <v>0</v>
      </c>
      <c r="AD235" s="8">
        <v>1.9571428571428571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 s="8">
        <v>18</v>
      </c>
      <c r="AL235" s="8">
        <v>88</v>
      </c>
      <c r="AM235" s="6">
        <v>8.5</v>
      </c>
      <c r="AN235">
        <v>0</v>
      </c>
      <c r="AO235" s="8">
        <v>73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 s="8">
        <v>2</v>
      </c>
      <c r="AW235">
        <v>0</v>
      </c>
      <c r="AX235">
        <v>1</v>
      </c>
      <c r="AY235">
        <v>0</v>
      </c>
      <c r="AZ235" s="8">
        <v>108</v>
      </c>
      <c r="BA235" s="8">
        <v>0</v>
      </c>
      <c r="BB235" t="s">
        <v>220</v>
      </c>
      <c r="BD235" s="2">
        <v>42490</v>
      </c>
      <c r="BE235" s="2">
        <v>42579</v>
      </c>
      <c r="BF235" s="8">
        <v>89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7</v>
      </c>
      <c r="BO235">
        <v>2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0</v>
      </c>
      <c r="CM235">
        <v>0</v>
      </c>
      <c r="CN235" s="6">
        <v>0.2</v>
      </c>
      <c r="CO235" s="8">
        <v>0</v>
      </c>
      <c r="CP235" s="8">
        <v>0</v>
      </c>
      <c r="CQ235" s="8">
        <v>100</v>
      </c>
      <c r="CR235" s="8">
        <v>56</v>
      </c>
      <c r="CS235">
        <v>0</v>
      </c>
      <c r="CT235" s="4">
        <v>0.50909090909090904</v>
      </c>
      <c r="CU235" s="8">
        <v>54</v>
      </c>
      <c r="CV235" s="8">
        <v>86</v>
      </c>
      <c r="CW235" s="8">
        <v>0</v>
      </c>
      <c r="CX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f t="shared" si="73"/>
        <v>0</v>
      </c>
      <c r="EO235">
        <f t="shared" si="74"/>
        <v>0</v>
      </c>
      <c r="EP235">
        <f t="shared" si="75"/>
        <v>0</v>
      </c>
      <c r="EQ235">
        <f t="shared" si="76"/>
        <v>0</v>
      </c>
      <c r="ER235">
        <f t="shared" si="77"/>
        <v>0</v>
      </c>
      <c r="ES235">
        <f t="shared" si="78"/>
        <v>0</v>
      </c>
      <c r="ET235">
        <f t="shared" si="79"/>
        <v>0</v>
      </c>
      <c r="EU235">
        <f t="shared" si="80"/>
        <v>0</v>
      </c>
      <c r="EV235">
        <f t="shared" si="81"/>
        <v>0</v>
      </c>
      <c r="EW235">
        <f t="shared" si="82"/>
        <v>0</v>
      </c>
      <c r="EX235">
        <f t="shared" si="83"/>
        <v>0</v>
      </c>
      <c r="EY235" s="8">
        <v>1.955223880597015</v>
      </c>
      <c r="EZ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HA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f t="shared" si="84"/>
        <v>0</v>
      </c>
      <c r="HT235">
        <v>0</v>
      </c>
      <c r="HU235">
        <v>1</v>
      </c>
      <c r="HV235">
        <v>0</v>
      </c>
      <c r="HW235" s="2">
        <v>42609</v>
      </c>
      <c r="HX235">
        <v>0</v>
      </c>
      <c r="HZ235">
        <v>30</v>
      </c>
      <c r="IA235">
        <v>1</v>
      </c>
      <c r="IB235">
        <f t="shared" si="85"/>
        <v>1</v>
      </c>
      <c r="IC235">
        <f t="shared" si="86"/>
        <v>1</v>
      </c>
      <c r="IL235">
        <v>0</v>
      </c>
      <c r="IM235">
        <v>0</v>
      </c>
    </row>
    <row r="236" spans="1:247" x14ac:dyDescent="0.35">
      <c r="A236">
        <v>85</v>
      </c>
      <c r="B236">
        <v>2</v>
      </c>
      <c r="C236" s="9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f t="shared" si="71"/>
        <v>0</v>
      </c>
      <c r="M236">
        <v>0</v>
      </c>
      <c r="N236">
        <v>1</v>
      </c>
      <c r="O236">
        <v>0</v>
      </c>
      <c r="P236">
        <v>0</v>
      </c>
      <c r="Q236">
        <f t="shared" si="72"/>
        <v>1</v>
      </c>
      <c r="R236" s="8">
        <v>0</v>
      </c>
      <c r="S236" s="8">
        <v>0</v>
      </c>
      <c r="T236">
        <v>0</v>
      </c>
      <c r="U236">
        <v>1</v>
      </c>
      <c r="V236">
        <v>0</v>
      </c>
      <c r="W236">
        <v>0</v>
      </c>
      <c r="X236" s="8">
        <v>0</v>
      </c>
      <c r="Y236">
        <v>0</v>
      </c>
      <c r="Z236" s="8">
        <v>135.10563655735049</v>
      </c>
      <c r="AA236" s="8">
        <v>68.082321529694468</v>
      </c>
      <c r="AB236" s="8">
        <v>97.181512605042016</v>
      </c>
      <c r="AC236">
        <v>0</v>
      </c>
      <c r="AD236" s="8">
        <v>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8">
        <v>42</v>
      </c>
      <c r="AL236" s="8">
        <v>63</v>
      </c>
      <c r="AM236" s="6">
        <v>8</v>
      </c>
      <c r="AN236">
        <v>0</v>
      </c>
      <c r="AO236" s="8">
        <v>67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 s="8">
        <v>3</v>
      </c>
      <c r="AW236">
        <v>0</v>
      </c>
      <c r="AX236">
        <v>0</v>
      </c>
      <c r="AY236">
        <v>1</v>
      </c>
      <c r="AZ236" s="8">
        <v>295</v>
      </c>
      <c r="BA236" s="8">
        <v>247</v>
      </c>
      <c r="BD236" s="2">
        <v>41306</v>
      </c>
      <c r="BE236" s="2">
        <v>41325</v>
      </c>
      <c r="BF236" s="8">
        <v>19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5</v>
      </c>
      <c r="BO236">
        <v>2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0</v>
      </c>
      <c r="CM236">
        <v>0</v>
      </c>
      <c r="CN236" s="6">
        <v>0.6</v>
      </c>
      <c r="CO236" s="8">
        <v>0</v>
      </c>
      <c r="CP236" s="8">
        <v>0</v>
      </c>
      <c r="CQ236" s="8">
        <v>100</v>
      </c>
      <c r="CR236" s="8">
        <v>92.5</v>
      </c>
      <c r="CS236">
        <v>0</v>
      </c>
      <c r="CT236" s="4">
        <v>0.68464945176980097</v>
      </c>
      <c r="CU236" s="8">
        <v>42.605636557350493</v>
      </c>
      <c r="CV236" s="8">
        <v>88</v>
      </c>
      <c r="CW236" s="8">
        <v>0</v>
      </c>
      <c r="CX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f t="shared" si="73"/>
        <v>0</v>
      </c>
      <c r="EO236">
        <f t="shared" si="74"/>
        <v>0</v>
      </c>
      <c r="EP236">
        <f t="shared" si="75"/>
        <v>0</v>
      </c>
      <c r="EQ236">
        <f t="shared" si="76"/>
        <v>0</v>
      </c>
      <c r="ER236">
        <f t="shared" si="77"/>
        <v>0</v>
      </c>
      <c r="ES236">
        <f t="shared" si="78"/>
        <v>0</v>
      </c>
      <c r="ET236">
        <f t="shared" si="79"/>
        <v>0</v>
      </c>
      <c r="EU236">
        <f t="shared" si="80"/>
        <v>0</v>
      </c>
      <c r="EV236">
        <f t="shared" si="81"/>
        <v>0</v>
      </c>
      <c r="EW236">
        <f t="shared" si="82"/>
        <v>0</v>
      </c>
      <c r="EX236">
        <f t="shared" si="83"/>
        <v>0</v>
      </c>
      <c r="EY236" s="8">
        <v>1.9275362318840581</v>
      </c>
      <c r="EZ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HA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f t="shared" si="84"/>
        <v>0</v>
      </c>
      <c r="HT236">
        <v>0</v>
      </c>
      <c r="HU236">
        <v>1</v>
      </c>
      <c r="HV236">
        <v>0</v>
      </c>
      <c r="HW236" s="2">
        <v>41356</v>
      </c>
      <c r="HX236">
        <v>0</v>
      </c>
      <c r="HZ236">
        <v>31</v>
      </c>
      <c r="IA236">
        <v>1</v>
      </c>
      <c r="IB236">
        <f t="shared" si="85"/>
        <v>1</v>
      </c>
      <c r="IC236">
        <f t="shared" si="86"/>
        <v>1</v>
      </c>
      <c r="IL236">
        <v>0</v>
      </c>
      <c r="IM236">
        <v>0</v>
      </c>
    </row>
    <row r="237" spans="1:247" x14ac:dyDescent="0.35">
      <c r="A237">
        <v>68</v>
      </c>
      <c r="B237">
        <v>1</v>
      </c>
      <c r="C237" s="9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f t="shared" si="71"/>
        <v>0</v>
      </c>
      <c r="M237">
        <v>0</v>
      </c>
      <c r="N237">
        <v>1</v>
      </c>
      <c r="O237">
        <v>0</v>
      </c>
      <c r="P237">
        <v>0</v>
      </c>
      <c r="Q237">
        <f t="shared" si="72"/>
        <v>1</v>
      </c>
      <c r="R237" s="8">
        <v>0</v>
      </c>
      <c r="S237" s="8">
        <v>0</v>
      </c>
      <c r="T237">
        <v>2</v>
      </c>
      <c r="U237">
        <v>0</v>
      </c>
      <c r="V237">
        <v>0</v>
      </c>
      <c r="W237">
        <v>1</v>
      </c>
      <c r="X237" s="8">
        <v>1</v>
      </c>
      <c r="Y237">
        <v>0</v>
      </c>
      <c r="Z237" s="8">
        <v>132</v>
      </c>
      <c r="AA237" s="8">
        <v>72</v>
      </c>
      <c r="AB237" s="8">
        <v>97</v>
      </c>
      <c r="AC237">
        <v>0</v>
      </c>
      <c r="AD237" s="8">
        <v>1.7571428571428569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8">
        <v>52</v>
      </c>
      <c r="AL237" s="8">
        <v>75</v>
      </c>
      <c r="AM237" s="6">
        <v>6.8</v>
      </c>
      <c r="AN237">
        <v>1</v>
      </c>
      <c r="AO237" s="8">
        <v>40</v>
      </c>
      <c r="AP237">
        <v>3</v>
      </c>
      <c r="AQ237">
        <v>1</v>
      </c>
      <c r="AR237">
        <v>0</v>
      </c>
      <c r="AS237">
        <v>1</v>
      </c>
      <c r="AT237">
        <v>0</v>
      </c>
      <c r="AU237">
        <v>0</v>
      </c>
      <c r="AV237" s="8">
        <v>3</v>
      </c>
      <c r="AW237">
        <v>0</v>
      </c>
      <c r="AX237">
        <v>0</v>
      </c>
      <c r="AY237">
        <v>1</v>
      </c>
      <c r="AZ237" s="8">
        <v>266</v>
      </c>
      <c r="BA237" s="8">
        <v>203.5</v>
      </c>
      <c r="BB237" t="s">
        <v>220</v>
      </c>
      <c r="BE237" s="2">
        <v>42566</v>
      </c>
      <c r="BF237" s="8"/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5</v>
      </c>
      <c r="BO237">
        <v>3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0</v>
      </c>
      <c r="CM237">
        <v>0</v>
      </c>
      <c r="CN237" s="6">
        <v>0.2</v>
      </c>
      <c r="CO237" s="8">
        <v>50</v>
      </c>
      <c r="CP237" s="8">
        <v>0</v>
      </c>
      <c r="CQ237" s="8">
        <v>50</v>
      </c>
      <c r="CR237" s="8">
        <v>76.000000000000014</v>
      </c>
      <c r="CS237">
        <v>0</v>
      </c>
      <c r="CT237" s="4">
        <v>0.57575757575757591</v>
      </c>
      <c r="CU237" s="8">
        <v>55.999999999999986</v>
      </c>
      <c r="CV237" s="8">
        <v>74.5</v>
      </c>
      <c r="CW237" s="8">
        <v>0</v>
      </c>
      <c r="CX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f t="shared" si="73"/>
        <v>0</v>
      </c>
      <c r="EO237">
        <f t="shared" si="74"/>
        <v>0</v>
      </c>
      <c r="EP237">
        <f t="shared" si="75"/>
        <v>0</v>
      </c>
      <c r="EQ237">
        <f t="shared" si="76"/>
        <v>0</v>
      </c>
      <c r="ER237">
        <f t="shared" si="77"/>
        <v>0</v>
      </c>
      <c r="ES237">
        <f t="shared" si="78"/>
        <v>0</v>
      </c>
      <c r="ET237">
        <f t="shared" si="79"/>
        <v>0</v>
      </c>
      <c r="EU237">
        <f t="shared" si="80"/>
        <v>0</v>
      </c>
      <c r="EV237">
        <f t="shared" si="81"/>
        <v>0</v>
      </c>
      <c r="EW237">
        <f t="shared" si="82"/>
        <v>0</v>
      </c>
      <c r="EX237">
        <f t="shared" si="83"/>
        <v>0</v>
      </c>
      <c r="EY237" s="8">
        <v>1.9142857142857139</v>
      </c>
      <c r="EZ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HA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f t="shared" si="84"/>
        <v>0</v>
      </c>
      <c r="HT237">
        <v>0</v>
      </c>
      <c r="HU237">
        <v>1</v>
      </c>
      <c r="HV237">
        <v>0</v>
      </c>
      <c r="HW237" s="2">
        <v>42597</v>
      </c>
      <c r="HX237">
        <v>0</v>
      </c>
      <c r="HZ237">
        <v>31</v>
      </c>
      <c r="IA237">
        <v>1</v>
      </c>
      <c r="IB237">
        <f t="shared" si="85"/>
        <v>1</v>
      </c>
      <c r="IC237">
        <f t="shared" si="86"/>
        <v>1</v>
      </c>
      <c r="IL237">
        <v>0</v>
      </c>
      <c r="IM237">
        <v>0</v>
      </c>
    </row>
    <row r="238" spans="1:247" x14ac:dyDescent="0.35">
      <c r="A238">
        <v>75</v>
      </c>
      <c r="B238">
        <v>1</v>
      </c>
      <c r="C238" s="9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f t="shared" si="71"/>
        <v>0</v>
      </c>
      <c r="M238">
        <v>1</v>
      </c>
      <c r="N238">
        <v>0</v>
      </c>
      <c r="O238">
        <v>1</v>
      </c>
      <c r="P238">
        <v>0</v>
      </c>
      <c r="Q238">
        <f t="shared" si="72"/>
        <v>1</v>
      </c>
      <c r="R238" s="8">
        <v>0</v>
      </c>
      <c r="S238" s="8">
        <v>8.0778144380129077E-2</v>
      </c>
      <c r="T238">
        <v>0</v>
      </c>
      <c r="U238">
        <v>1</v>
      </c>
      <c r="V238">
        <v>0</v>
      </c>
      <c r="W238">
        <v>0</v>
      </c>
      <c r="X238" s="8">
        <v>0</v>
      </c>
      <c r="Y238">
        <v>1</v>
      </c>
      <c r="Z238" s="8">
        <v>144</v>
      </c>
      <c r="AA238" s="8">
        <v>57</v>
      </c>
      <c r="AB238" s="8">
        <v>99</v>
      </c>
      <c r="AC238">
        <v>0</v>
      </c>
      <c r="AD238" s="8">
        <v>1.815384615384616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8">
        <v>41.999999999999993</v>
      </c>
      <c r="AL238" s="8">
        <v>63</v>
      </c>
      <c r="AM238" s="6">
        <v>6.2</v>
      </c>
      <c r="AN238">
        <v>1</v>
      </c>
      <c r="AO238" s="8">
        <v>52</v>
      </c>
      <c r="AP238">
        <v>2</v>
      </c>
      <c r="AQ238">
        <v>1</v>
      </c>
      <c r="AR238">
        <v>1</v>
      </c>
      <c r="AS238">
        <v>0</v>
      </c>
      <c r="AT238">
        <v>0</v>
      </c>
      <c r="AU238">
        <v>0</v>
      </c>
      <c r="AV238" s="8">
        <v>3</v>
      </c>
      <c r="AW238">
        <v>0</v>
      </c>
      <c r="AX238">
        <v>0</v>
      </c>
      <c r="AY238">
        <v>1</v>
      </c>
      <c r="AZ238" s="8">
        <v>489</v>
      </c>
      <c r="BA238" s="8">
        <v>405</v>
      </c>
      <c r="BE238" s="2">
        <v>42493</v>
      </c>
      <c r="BF238" s="8"/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4</v>
      </c>
      <c r="BO238">
        <v>2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0</v>
      </c>
      <c r="CL238">
        <v>0</v>
      </c>
      <c r="CM238">
        <v>0</v>
      </c>
      <c r="CN238" s="6">
        <v>1.9</v>
      </c>
      <c r="CO238" s="8">
        <v>30</v>
      </c>
      <c r="CP238" s="8">
        <v>0</v>
      </c>
      <c r="CQ238" s="8">
        <v>70</v>
      </c>
      <c r="CR238" s="8">
        <v>94</v>
      </c>
      <c r="CS238">
        <v>0</v>
      </c>
      <c r="CT238" s="4">
        <v>0.65277777777777779</v>
      </c>
      <c r="CU238" s="8">
        <v>50</v>
      </c>
      <c r="CV238" s="8">
        <v>99</v>
      </c>
      <c r="CW238" s="8">
        <v>0</v>
      </c>
      <c r="CX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f t="shared" si="73"/>
        <v>0</v>
      </c>
      <c r="EO238">
        <f t="shared" si="74"/>
        <v>0</v>
      </c>
      <c r="EP238">
        <f t="shared" si="75"/>
        <v>0</v>
      </c>
      <c r="EQ238">
        <f t="shared" si="76"/>
        <v>0</v>
      </c>
      <c r="ER238">
        <f t="shared" si="77"/>
        <v>0</v>
      </c>
      <c r="ES238">
        <f t="shared" si="78"/>
        <v>0</v>
      </c>
      <c r="ET238">
        <f t="shared" si="79"/>
        <v>0</v>
      </c>
      <c r="EU238">
        <f t="shared" si="80"/>
        <v>0</v>
      </c>
      <c r="EV238">
        <f t="shared" si="81"/>
        <v>0</v>
      </c>
      <c r="EW238">
        <f t="shared" si="82"/>
        <v>0</v>
      </c>
      <c r="EX238">
        <f t="shared" si="83"/>
        <v>0</v>
      </c>
      <c r="EY238" s="8">
        <v>1.8860759493670891</v>
      </c>
      <c r="EZ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HA238">
        <v>0</v>
      </c>
      <c r="HB238">
        <v>0</v>
      </c>
      <c r="HD238">
        <v>0</v>
      </c>
      <c r="HE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f t="shared" si="84"/>
        <v>0</v>
      </c>
      <c r="HT238">
        <v>0</v>
      </c>
      <c r="HU238">
        <v>1</v>
      </c>
      <c r="HV238">
        <v>0</v>
      </c>
      <c r="HW238" s="2">
        <v>42524</v>
      </c>
      <c r="HX238">
        <v>0</v>
      </c>
      <c r="HZ238">
        <v>31</v>
      </c>
      <c r="IA238">
        <v>1</v>
      </c>
      <c r="IB238">
        <f t="shared" si="85"/>
        <v>1</v>
      </c>
      <c r="IC238">
        <f t="shared" si="86"/>
        <v>1</v>
      </c>
      <c r="IL238">
        <v>0</v>
      </c>
      <c r="IM238">
        <v>0</v>
      </c>
    </row>
    <row r="239" spans="1:247" x14ac:dyDescent="0.35">
      <c r="A239">
        <v>69</v>
      </c>
      <c r="B239">
        <v>1</v>
      </c>
      <c r="C239" s="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f t="shared" si="71"/>
        <v>0</v>
      </c>
      <c r="M239">
        <v>2</v>
      </c>
      <c r="N239">
        <v>0</v>
      </c>
      <c r="O239">
        <v>0</v>
      </c>
      <c r="P239">
        <v>1</v>
      </c>
      <c r="Q239">
        <f t="shared" si="72"/>
        <v>0</v>
      </c>
      <c r="R239" s="8">
        <v>10</v>
      </c>
      <c r="S239" s="8">
        <v>0.10950364143061581</v>
      </c>
      <c r="T239">
        <v>2</v>
      </c>
      <c r="U239">
        <v>0</v>
      </c>
      <c r="V239">
        <v>0</v>
      </c>
      <c r="W239">
        <v>1</v>
      </c>
      <c r="X239" s="8">
        <v>25</v>
      </c>
      <c r="Y239">
        <v>0</v>
      </c>
      <c r="Z239" s="8">
        <v>104</v>
      </c>
      <c r="AA239" s="8">
        <v>71</v>
      </c>
      <c r="AB239" s="8">
        <v>96</v>
      </c>
      <c r="AC239">
        <v>1</v>
      </c>
      <c r="AD239" s="8">
        <v>2.0150375939849621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8">
        <v>38</v>
      </c>
      <c r="AL239" s="8">
        <v>34</v>
      </c>
      <c r="AM239" s="6">
        <v>6.8</v>
      </c>
      <c r="AN239">
        <v>1</v>
      </c>
      <c r="AO239" s="8">
        <v>98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 s="8">
        <v>2</v>
      </c>
      <c r="AW239">
        <v>0</v>
      </c>
      <c r="AX239">
        <v>1</v>
      </c>
      <c r="AY239">
        <v>0</v>
      </c>
      <c r="AZ239" s="8">
        <v>185</v>
      </c>
      <c r="BA239" s="8">
        <v>0</v>
      </c>
      <c r="BB239" t="s">
        <v>220</v>
      </c>
      <c r="BD239" s="2">
        <v>42723</v>
      </c>
      <c r="BE239" s="2">
        <v>42742</v>
      </c>
      <c r="BF239" s="8">
        <v>19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7</v>
      </c>
      <c r="BO239">
        <v>10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3</v>
      </c>
      <c r="CJ239">
        <v>1</v>
      </c>
      <c r="CK239">
        <v>1</v>
      </c>
      <c r="CL239">
        <v>1</v>
      </c>
      <c r="CM239">
        <v>0</v>
      </c>
      <c r="CN239" s="6">
        <v>0.1</v>
      </c>
      <c r="CO239" s="8">
        <v>0</v>
      </c>
      <c r="CP239" s="8">
        <v>0</v>
      </c>
      <c r="CQ239" s="8">
        <v>100</v>
      </c>
      <c r="CR239" s="8">
        <v>55.092437276368862</v>
      </c>
      <c r="CS239">
        <v>0</v>
      </c>
      <c r="CT239" s="4">
        <v>0.52973497381123902</v>
      </c>
      <c r="CU239" s="8">
        <v>48.907562723631138</v>
      </c>
      <c r="CV239" s="8">
        <v>46</v>
      </c>
      <c r="CW239" s="8">
        <v>0</v>
      </c>
      <c r="CX239">
        <v>1</v>
      </c>
      <c r="CY239" s="2">
        <v>42746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f t="shared" si="73"/>
        <v>0</v>
      </c>
      <c r="EO239">
        <f t="shared" si="74"/>
        <v>0</v>
      </c>
      <c r="EP239">
        <f t="shared" si="75"/>
        <v>0</v>
      </c>
      <c r="EQ239">
        <f t="shared" si="76"/>
        <v>0</v>
      </c>
      <c r="ER239">
        <f t="shared" si="77"/>
        <v>0</v>
      </c>
      <c r="ES239">
        <f t="shared" si="78"/>
        <v>0</v>
      </c>
      <c r="ET239">
        <f t="shared" si="79"/>
        <v>0</v>
      </c>
      <c r="EU239">
        <f t="shared" si="80"/>
        <v>0</v>
      </c>
      <c r="EV239">
        <f t="shared" si="81"/>
        <v>0</v>
      </c>
      <c r="EW239">
        <f t="shared" si="82"/>
        <v>0</v>
      </c>
      <c r="EX239">
        <f t="shared" si="83"/>
        <v>0</v>
      </c>
      <c r="EY239" s="8">
        <v>1.8611111111111109</v>
      </c>
      <c r="EZ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HA239">
        <v>0</v>
      </c>
      <c r="HB239">
        <v>0</v>
      </c>
      <c r="HD239">
        <v>0</v>
      </c>
      <c r="HE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f t="shared" si="84"/>
        <v>0</v>
      </c>
      <c r="HT239">
        <v>0</v>
      </c>
      <c r="HU239">
        <v>1</v>
      </c>
      <c r="HV239">
        <v>0</v>
      </c>
      <c r="HW239" s="2">
        <v>42774</v>
      </c>
      <c r="HX239">
        <v>0</v>
      </c>
      <c r="HZ239">
        <v>32</v>
      </c>
      <c r="IA239">
        <v>1</v>
      </c>
      <c r="IB239">
        <f t="shared" si="85"/>
        <v>1</v>
      </c>
      <c r="IC239">
        <f t="shared" si="86"/>
        <v>1</v>
      </c>
      <c r="IL239">
        <v>0</v>
      </c>
      <c r="IM239">
        <v>0</v>
      </c>
    </row>
    <row r="240" spans="1:247" x14ac:dyDescent="0.35">
      <c r="A240">
        <v>46</v>
      </c>
      <c r="B240">
        <v>1</v>
      </c>
      <c r="C240" s="9">
        <v>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f t="shared" si="71"/>
        <v>0</v>
      </c>
      <c r="M240">
        <v>2</v>
      </c>
      <c r="N240">
        <v>0</v>
      </c>
      <c r="O240">
        <v>0</v>
      </c>
      <c r="P240">
        <v>1</v>
      </c>
      <c r="Q240">
        <f t="shared" si="72"/>
        <v>0</v>
      </c>
      <c r="R240" s="8">
        <v>10</v>
      </c>
      <c r="S240" s="8">
        <v>8.1202459274480873E-2</v>
      </c>
      <c r="T240">
        <v>0</v>
      </c>
      <c r="U240">
        <v>1</v>
      </c>
      <c r="V240">
        <v>0</v>
      </c>
      <c r="W240">
        <v>0</v>
      </c>
      <c r="X240" s="8">
        <v>0</v>
      </c>
      <c r="Y240">
        <v>0</v>
      </c>
      <c r="Z240" s="8">
        <v>135.05999191939841</v>
      </c>
      <c r="AA240" s="8">
        <v>75</v>
      </c>
      <c r="AB240" s="8">
        <v>97.125861552292477</v>
      </c>
      <c r="AC240">
        <v>0</v>
      </c>
      <c r="AD240" s="8">
        <v>2.0533333333333328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8">
        <v>41</v>
      </c>
      <c r="AL240" s="8">
        <v>70</v>
      </c>
      <c r="AM240" s="6">
        <v>7.936673373052372</v>
      </c>
      <c r="AN240">
        <v>0</v>
      </c>
      <c r="AO240" s="8">
        <v>106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 s="8">
        <v>1</v>
      </c>
      <c r="AW240">
        <v>1</v>
      </c>
      <c r="AX240">
        <v>0</v>
      </c>
      <c r="AY240">
        <v>0</v>
      </c>
      <c r="AZ240" s="8">
        <v>176</v>
      </c>
      <c r="BA240" s="8">
        <v>176</v>
      </c>
      <c r="BD240" s="2">
        <v>42793</v>
      </c>
      <c r="BE240" s="2">
        <v>42837</v>
      </c>
      <c r="BF240" s="8">
        <v>44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7</v>
      </c>
      <c r="BO240">
        <v>2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 s="6">
        <v>1.5</v>
      </c>
      <c r="CO240" s="8">
        <v>20</v>
      </c>
      <c r="CP240" s="8">
        <v>0</v>
      </c>
      <c r="CQ240" s="8">
        <v>80</v>
      </c>
      <c r="CR240" s="8">
        <v>99.5</v>
      </c>
      <c r="CS240">
        <v>0</v>
      </c>
      <c r="CT240" s="4">
        <v>0.73670965462059235</v>
      </c>
      <c r="CU240" s="8">
        <v>35.559991919398414</v>
      </c>
      <c r="CV240" s="8">
        <v>102</v>
      </c>
      <c r="CW240" s="8">
        <v>0</v>
      </c>
      <c r="CX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f t="shared" si="73"/>
        <v>0</v>
      </c>
      <c r="EO240">
        <f t="shared" si="74"/>
        <v>0</v>
      </c>
      <c r="EP240">
        <f t="shared" si="75"/>
        <v>0</v>
      </c>
      <c r="EQ240">
        <f t="shared" si="76"/>
        <v>0</v>
      </c>
      <c r="ER240">
        <f t="shared" si="77"/>
        <v>0</v>
      </c>
      <c r="ES240">
        <f t="shared" si="78"/>
        <v>0</v>
      </c>
      <c r="ET240">
        <f t="shared" si="79"/>
        <v>0</v>
      </c>
      <c r="EU240">
        <f t="shared" si="80"/>
        <v>0</v>
      </c>
      <c r="EV240">
        <f t="shared" si="81"/>
        <v>0</v>
      </c>
      <c r="EW240">
        <f t="shared" si="82"/>
        <v>0</v>
      </c>
      <c r="EX240">
        <f t="shared" si="83"/>
        <v>0</v>
      </c>
      <c r="EY240" s="8">
        <v>1.8888888888888891</v>
      </c>
      <c r="EZ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HA240">
        <v>0</v>
      </c>
      <c r="HB240">
        <v>0</v>
      </c>
      <c r="HD240">
        <v>0</v>
      </c>
      <c r="HE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f t="shared" si="84"/>
        <v>0</v>
      </c>
      <c r="HT240">
        <v>0</v>
      </c>
      <c r="HU240">
        <v>1</v>
      </c>
      <c r="HV240">
        <v>0</v>
      </c>
      <c r="HW240" s="2">
        <v>42869</v>
      </c>
      <c r="HX240">
        <v>0</v>
      </c>
      <c r="HZ240">
        <v>32</v>
      </c>
      <c r="IA240">
        <v>1</v>
      </c>
      <c r="IB240">
        <f t="shared" si="85"/>
        <v>1</v>
      </c>
      <c r="IC240">
        <f t="shared" si="86"/>
        <v>1</v>
      </c>
      <c r="IL240">
        <v>0</v>
      </c>
      <c r="IM240">
        <v>0</v>
      </c>
    </row>
    <row r="241" spans="1:247" x14ac:dyDescent="0.35">
      <c r="A241">
        <v>58</v>
      </c>
      <c r="B241">
        <v>1</v>
      </c>
      <c r="C241" s="9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f t="shared" si="71"/>
        <v>0</v>
      </c>
      <c r="M241">
        <v>0</v>
      </c>
      <c r="N241">
        <v>1</v>
      </c>
      <c r="O241">
        <v>0</v>
      </c>
      <c r="P241">
        <v>0</v>
      </c>
      <c r="Q241">
        <f t="shared" si="72"/>
        <v>1</v>
      </c>
      <c r="R241" s="8">
        <v>0</v>
      </c>
      <c r="S241" s="8">
        <v>0</v>
      </c>
      <c r="T241">
        <v>2</v>
      </c>
      <c r="U241">
        <v>0</v>
      </c>
      <c r="V241">
        <v>0</v>
      </c>
      <c r="W241">
        <v>1</v>
      </c>
      <c r="X241" s="8">
        <v>1</v>
      </c>
      <c r="Y241">
        <v>0</v>
      </c>
      <c r="Z241" s="8">
        <v>134.5</v>
      </c>
      <c r="AA241" s="8">
        <v>75.5</v>
      </c>
      <c r="AB241" s="8">
        <v>97.215686274509807</v>
      </c>
      <c r="AC241">
        <v>0</v>
      </c>
      <c r="AD241" s="8">
        <v>2.0153846153846149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 s="8">
        <v>30</v>
      </c>
      <c r="AL241" s="8">
        <v>68</v>
      </c>
      <c r="AM241" s="6">
        <v>9.1999999999999993</v>
      </c>
      <c r="AN241">
        <v>0</v>
      </c>
      <c r="AO241" s="8">
        <v>82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 s="8">
        <v>2</v>
      </c>
      <c r="AW241">
        <v>0</v>
      </c>
      <c r="AX241">
        <v>1</v>
      </c>
      <c r="AY241">
        <v>0</v>
      </c>
      <c r="AZ241" s="8">
        <v>154</v>
      </c>
      <c r="BA241" s="8">
        <v>0</v>
      </c>
      <c r="BB241" t="s">
        <v>220</v>
      </c>
      <c r="BD241" s="2">
        <v>42360</v>
      </c>
      <c r="BE241" s="2">
        <v>42566</v>
      </c>
      <c r="BF241" s="8">
        <v>206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5</v>
      </c>
      <c r="BO241">
        <v>2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 s="6">
        <v>0.2</v>
      </c>
      <c r="CO241" s="8">
        <v>0</v>
      </c>
      <c r="CP241" s="8">
        <v>0</v>
      </c>
      <c r="CQ241" s="8">
        <v>100</v>
      </c>
      <c r="CR241" s="8">
        <v>152</v>
      </c>
      <c r="CS241">
        <v>0</v>
      </c>
      <c r="CT241" s="4">
        <v>1.1301115241635689</v>
      </c>
      <c r="CU241" s="8">
        <v>-17.5</v>
      </c>
      <c r="CV241" s="8">
        <v>104</v>
      </c>
      <c r="CW241" s="8">
        <v>0</v>
      </c>
      <c r="CX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f t="shared" si="73"/>
        <v>0</v>
      </c>
      <c r="EO241">
        <f t="shared" si="74"/>
        <v>0</v>
      </c>
      <c r="EP241">
        <f t="shared" si="75"/>
        <v>0</v>
      </c>
      <c r="EQ241">
        <f t="shared" si="76"/>
        <v>0</v>
      </c>
      <c r="ER241">
        <f t="shared" si="77"/>
        <v>0</v>
      </c>
      <c r="ES241">
        <f t="shared" si="78"/>
        <v>0</v>
      </c>
      <c r="ET241">
        <f t="shared" si="79"/>
        <v>0</v>
      </c>
      <c r="EU241">
        <f t="shared" si="80"/>
        <v>0</v>
      </c>
      <c r="EV241">
        <f t="shared" si="81"/>
        <v>0</v>
      </c>
      <c r="EW241">
        <f t="shared" si="82"/>
        <v>0</v>
      </c>
      <c r="EX241">
        <f t="shared" si="83"/>
        <v>0</v>
      </c>
      <c r="EY241" s="8">
        <v>1.8648648648648649</v>
      </c>
      <c r="EZ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HA241">
        <v>0</v>
      </c>
      <c r="HB241">
        <v>0</v>
      </c>
      <c r="HD241">
        <v>0</v>
      </c>
      <c r="HE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f t="shared" si="84"/>
        <v>0</v>
      </c>
      <c r="HT241">
        <v>0</v>
      </c>
      <c r="HU241">
        <v>1</v>
      </c>
      <c r="HV241">
        <v>0</v>
      </c>
      <c r="HW241" s="2">
        <v>42599</v>
      </c>
      <c r="HX241">
        <v>0</v>
      </c>
      <c r="HZ241">
        <v>33</v>
      </c>
      <c r="IA241">
        <v>1</v>
      </c>
      <c r="IB241">
        <f t="shared" si="85"/>
        <v>1</v>
      </c>
      <c r="IC241">
        <f t="shared" si="86"/>
        <v>1</v>
      </c>
      <c r="IL241">
        <v>0</v>
      </c>
      <c r="IM241">
        <v>0</v>
      </c>
    </row>
    <row r="242" spans="1:247" x14ac:dyDescent="0.35">
      <c r="A242">
        <v>55</v>
      </c>
      <c r="B242">
        <v>1</v>
      </c>
      <c r="C242" s="9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71"/>
        <v>0</v>
      </c>
      <c r="M242">
        <v>2</v>
      </c>
      <c r="N242">
        <v>0</v>
      </c>
      <c r="O242">
        <v>0</v>
      </c>
      <c r="P242">
        <v>1</v>
      </c>
      <c r="Q242">
        <f t="shared" si="72"/>
        <v>0</v>
      </c>
      <c r="R242" s="8">
        <v>20</v>
      </c>
      <c r="S242" s="8">
        <v>0.3311863172738635</v>
      </c>
      <c r="T242">
        <v>1</v>
      </c>
      <c r="U242">
        <v>0</v>
      </c>
      <c r="V242">
        <v>1</v>
      </c>
      <c r="W242">
        <v>0</v>
      </c>
      <c r="X242" s="8">
        <v>0.36154666847526951</v>
      </c>
      <c r="Y242">
        <v>1</v>
      </c>
      <c r="Z242" s="8">
        <v>141</v>
      </c>
      <c r="AA242" s="8">
        <v>63</v>
      </c>
      <c r="AB242" s="8">
        <v>100</v>
      </c>
      <c r="AC242">
        <v>1</v>
      </c>
      <c r="AD242" s="8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 s="8">
        <v>39.917265239560159</v>
      </c>
      <c r="AL242" s="8">
        <v>46</v>
      </c>
      <c r="AM242" s="6">
        <v>9.3000000000000007</v>
      </c>
      <c r="AN242">
        <v>0</v>
      </c>
      <c r="AO242" s="8">
        <v>93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 s="8">
        <v>3</v>
      </c>
      <c r="AW242">
        <v>0</v>
      </c>
      <c r="AX242">
        <v>0</v>
      </c>
      <c r="AY242">
        <v>1</v>
      </c>
      <c r="AZ242" s="8">
        <v>249</v>
      </c>
      <c r="BA242" s="8">
        <v>249</v>
      </c>
      <c r="BB242" t="s">
        <v>234</v>
      </c>
      <c r="BE242" s="2">
        <v>42517</v>
      </c>
      <c r="BF242" s="8"/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6</v>
      </c>
      <c r="BO242">
        <v>10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3</v>
      </c>
      <c r="CJ242">
        <v>1</v>
      </c>
      <c r="CK242">
        <v>1</v>
      </c>
      <c r="CL242">
        <v>1</v>
      </c>
      <c r="CM242">
        <v>0</v>
      </c>
      <c r="CN242" s="6">
        <v>0.4</v>
      </c>
      <c r="CO242" s="8">
        <v>0</v>
      </c>
      <c r="CP242" s="8">
        <v>100</v>
      </c>
      <c r="CQ242" s="8">
        <v>0</v>
      </c>
      <c r="CR242" s="8">
        <v>0</v>
      </c>
      <c r="CS242">
        <v>1</v>
      </c>
      <c r="CT242" s="4">
        <v>0</v>
      </c>
      <c r="CU242" s="8">
        <v>141</v>
      </c>
      <c r="CV242" s="8">
        <v>0</v>
      </c>
      <c r="CW242" s="8">
        <v>1</v>
      </c>
      <c r="CX242">
        <v>1</v>
      </c>
      <c r="CY242" s="2">
        <v>42545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f t="shared" si="73"/>
        <v>1</v>
      </c>
      <c r="EO242">
        <f t="shared" si="74"/>
        <v>1</v>
      </c>
      <c r="EP242">
        <f t="shared" si="75"/>
        <v>0</v>
      </c>
      <c r="EQ242">
        <f t="shared" si="76"/>
        <v>0</v>
      </c>
      <c r="ER242">
        <f t="shared" si="77"/>
        <v>0</v>
      </c>
      <c r="ES242">
        <f t="shared" si="78"/>
        <v>1</v>
      </c>
      <c r="ET242">
        <f t="shared" si="79"/>
        <v>1</v>
      </c>
      <c r="EU242">
        <f t="shared" si="80"/>
        <v>1</v>
      </c>
      <c r="EV242">
        <f t="shared" si="81"/>
        <v>1</v>
      </c>
      <c r="EW242">
        <f t="shared" si="82"/>
        <v>1</v>
      </c>
      <c r="EX242">
        <f t="shared" si="83"/>
        <v>0</v>
      </c>
      <c r="EY242" s="8">
        <v>1.7397260273972599</v>
      </c>
      <c r="EZ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HA242">
        <v>0</v>
      </c>
      <c r="HB242">
        <v>0</v>
      </c>
      <c r="HD242">
        <v>0</v>
      </c>
      <c r="HE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f t="shared" si="84"/>
        <v>0</v>
      </c>
      <c r="HT242">
        <v>0</v>
      </c>
      <c r="HU242">
        <v>1</v>
      </c>
      <c r="HV242">
        <v>0</v>
      </c>
      <c r="HW242" s="2">
        <v>42550</v>
      </c>
      <c r="HX242">
        <v>0</v>
      </c>
      <c r="HZ242">
        <v>33</v>
      </c>
      <c r="IA242">
        <v>1</v>
      </c>
      <c r="IB242">
        <f t="shared" si="85"/>
        <v>1</v>
      </c>
      <c r="IC242">
        <f t="shared" si="86"/>
        <v>1</v>
      </c>
      <c r="IL242">
        <v>0</v>
      </c>
      <c r="IM242">
        <v>0</v>
      </c>
    </row>
    <row r="243" spans="1:247" x14ac:dyDescent="0.35">
      <c r="A243">
        <v>57</v>
      </c>
      <c r="B243">
        <v>2</v>
      </c>
      <c r="C243" s="9">
        <v>2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71"/>
        <v>1</v>
      </c>
      <c r="M243">
        <v>0</v>
      </c>
      <c r="N243">
        <v>1</v>
      </c>
      <c r="O243">
        <v>0</v>
      </c>
      <c r="P243">
        <v>0</v>
      </c>
      <c r="Q243">
        <f t="shared" si="72"/>
        <v>1</v>
      </c>
      <c r="R243" s="8">
        <v>0</v>
      </c>
      <c r="S243" s="8">
        <v>0</v>
      </c>
      <c r="T243">
        <v>2</v>
      </c>
      <c r="U243">
        <v>0</v>
      </c>
      <c r="V243">
        <v>0</v>
      </c>
      <c r="W243">
        <v>1</v>
      </c>
      <c r="X243" s="8">
        <v>1</v>
      </c>
      <c r="Y243">
        <v>1</v>
      </c>
      <c r="Z243" s="8">
        <v>192</v>
      </c>
      <c r="AA243" s="8">
        <v>103</v>
      </c>
      <c r="AB243" s="8">
        <v>98</v>
      </c>
      <c r="AC243">
        <v>0</v>
      </c>
      <c r="AD243" s="8">
        <v>1.925925925925926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8">
        <v>44</v>
      </c>
      <c r="AL243" s="8">
        <v>55</v>
      </c>
      <c r="AM243" s="6">
        <v>8.4</v>
      </c>
      <c r="AN243">
        <v>0</v>
      </c>
      <c r="AO243" s="8">
        <v>17</v>
      </c>
      <c r="AP243">
        <v>4</v>
      </c>
      <c r="AQ243">
        <v>1</v>
      </c>
      <c r="AR243">
        <v>0</v>
      </c>
      <c r="AS243">
        <v>0</v>
      </c>
      <c r="AT243">
        <v>1</v>
      </c>
      <c r="AU243">
        <v>0</v>
      </c>
      <c r="AV243" s="8">
        <v>3</v>
      </c>
      <c r="AW243">
        <v>0</v>
      </c>
      <c r="AX243">
        <v>0</v>
      </c>
      <c r="AY243">
        <v>1</v>
      </c>
      <c r="AZ243" s="8">
        <v>93</v>
      </c>
      <c r="BA243" s="8">
        <v>93</v>
      </c>
      <c r="BD243" s="2">
        <v>41728</v>
      </c>
      <c r="BE243" s="2">
        <v>41762</v>
      </c>
      <c r="BF243" s="8">
        <v>34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5</v>
      </c>
      <c r="BO243">
        <v>2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0</v>
      </c>
      <c r="CL243">
        <v>0</v>
      </c>
      <c r="CM243">
        <v>0</v>
      </c>
      <c r="CN243" s="6">
        <v>1.5</v>
      </c>
      <c r="CO243" s="8">
        <v>0</v>
      </c>
      <c r="CP243" s="8">
        <v>0</v>
      </c>
      <c r="CQ243" s="8">
        <v>100</v>
      </c>
      <c r="CR243" s="8">
        <v>106.90784519974351</v>
      </c>
      <c r="CS243">
        <v>0</v>
      </c>
      <c r="CT243" s="4">
        <v>0.55681169374866413</v>
      </c>
      <c r="CU243" s="8">
        <v>85.092154800256495</v>
      </c>
      <c r="CV243" s="8">
        <v>124</v>
      </c>
      <c r="CW243" s="8">
        <v>0</v>
      </c>
      <c r="CX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f t="shared" si="73"/>
        <v>0</v>
      </c>
      <c r="EO243">
        <f t="shared" si="74"/>
        <v>0</v>
      </c>
      <c r="EP243">
        <f t="shared" si="75"/>
        <v>0</v>
      </c>
      <c r="EQ243">
        <f t="shared" si="76"/>
        <v>0</v>
      </c>
      <c r="ER243">
        <f t="shared" si="77"/>
        <v>0</v>
      </c>
      <c r="ES243">
        <f t="shared" si="78"/>
        <v>0</v>
      </c>
      <c r="ET243">
        <f t="shared" si="79"/>
        <v>0</v>
      </c>
      <c r="EU243">
        <f t="shared" si="80"/>
        <v>0</v>
      </c>
      <c r="EV243">
        <f t="shared" si="81"/>
        <v>0</v>
      </c>
      <c r="EW243">
        <f t="shared" si="82"/>
        <v>0</v>
      </c>
      <c r="EX243">
        <f t="shared" si="83"/>
        <v>0</v>
      </c>
      <c r="EY243" s="8">
        <v>1.3404255319148941</v>
      </c>
      <c r="EZ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HA243">
        <v>0</v>
      </c>
      <c r="HB243">
        <v>0</v>
      </c>
      <c r="HD243">
        <v>0</v>
      </c>
      <c r="HE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f t="shared" si="84"/>
        <v>0</v>
      </c>
      <c r="HT243">
        <v>0</v>
      </c>
      <c r="HU243">
        <v>1</v>
      </c>
      <c r="HV243">
        <v>0</v>
      </c>
      <c r="HW243" s="2">
        <v>41796</v>
      </c>
      <c r="HX243">
        <v>0</v>
      </c>
      <c r="HZ243">
        <v>34</v>
      </c>
      <c r="IA243">
        <v>1</v>
      </c>
      <c r="IB243">
        <f t="shared" si="85"/>
        <v>1</v>
      </c>
      <c r="IC243">
        <f t="shared" si="86"/>
        <v>1</v>
      </c>
      <c r="IL243">
        <v>0</v>
      </c>
      <c r="IM243">
        <v>0</v>
      </c>
    </row>
    <row r="244" spans="1:247" x14ac:dyDescent="0.35">
      <c r="A244">
        <v>59</v>
      </c>
      <c r="B244">
        <v>1</v>
      </c>
      <c r="C244" s="9">
        <v>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f t="shared" si="71"/>
        <v>0</v>
      </c>
      <c r="M244">
        <v>0</v>
      </c>
      <c r="N244">
        <v>1</v>
      </c>
      <c r="O244">
        <v>0</v>
      </c>
      <c r="P244">
        <v>0</v>
      </c>
      <c r="Q244">
        <f t="shared" si="72"/>
        <v>1</v>
      </c>
      <c r="R244" s="8">
        <v>0</v>
      </c>
      <c r="S244" s="8">
        <v>0</v>
      </c>
      <c r="T244">
        <v>0</v>
      </c>
      <c r="U244">
        <v>1</v>
      </c>
      <c r="V244">
        <v>0</v>
      </c>
      <c r="W244">
        <v>0</v>
      </c>
      <c r="X244" s="8">
        <v>0</v>
      </c>
      <c r="Y244">
        <v>0</v>
      </c>
      <c r="Z244" s="8">
        <v>135.08108513616489</v>
      </c>
      <c r="AA244" s="8">
        <v>75.5</v>
      </c>
      <c r="AB244" s="8">
        <v>97.128342245989302</v>
      </c>
      <c r="AC244">
        <v>0</v>
      </c>
      <c r="AD244" s="8">
        <v>2.0729927007299271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8">
        <v>35.137990407083997</v>
      </c>
      <c r="AL244" s="8">
        <v>108</v>
      </c>
      <c r="AM244" s="6">
        <v>9.1</v>
      </c>
      <c r="AN244">
        <v>0</v>
      </c>
      <c r="AO244" s="8">
        <v>81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 s="8">
        <v>3</v>
      </c>
      <c r="AW244">
        <v>0</v>
      </c>
      <c r="AX244">
        <v>0</v>
      </c>
      <c r="AY244">
        <v>1</v>
      </c>
      <c r="AZ244" s="8">
        <v>172</v>
      </c>
      <c r="BA244" s="8">
        <v>162</v>
      </c>
      <c r="BB244" t="s">
        <v>222</v>
      </c>
      <c r="BD244" s="2">
        <v>41913</v>
      </c>
      <c r="BE244" s="2">
        <v>41958</v>
      </c>
      <c r="BF244" s="8">
        <v>45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5</v>
      </c>
      <c r="BO244">
        <v>6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1</v>
      </c>
      <c r="CJ244">
        <v>1</v>
      </c>
      <c r="CK244">
        <v>0</v>
      </c>
      <c r="CL244">
        <v>0</v>
      </c>
      <c r="CM244">
        <v>1</v>
      </c>
      <c r="CN244" s="6">
        <v>0.1</v>
      </c>
      <c r="CO244" s="8">
        <v>0</v>
      </c>
      <c r="CP244" s="8">
        <v>0</v>
      </c>
      <c r="CQ244" s="8">
        <v>100</v>
      </c>
      <c r="CR244" s="8">
        <v>101.5</v>
      </c>
      <c r="CS244">
        <v>0</v>
      </c>
      <c r="CT244" s="4">
        <v>0.75140053766732495</v>
      </c>
      <c r="CU244" s="8">
        <v>33.581085136164887</v>
      </c>
      <c r="CV244" s="8">
        <v>109.5</v>
      </c>
      <c r="CW244" s="8">
        <v>0</v>
      </c>
      <c r="CX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f t="shared" si="73"/>
        <v>0</v>
      </c>
      <c r="EO244">
        <f t="shared" si="74"/>
        <v>0</v>
      </c>
      <c r="EP244">
        <f t="shared" si="75"/>
        <v>0</v>
      </c>
      <c r="EQ244">
        <f t="shared" si="76"/>
        <v>0</v>
      </c>
      <c r="ER244">
        <f t="shared" si="77"/>
        <v>0</v>
      </c>
      <c r="ES244">
        <f t="shared" si="78"/>
        <v>0</v>
      </c>
      <c r="ET244">
        <f t="shared" si="79"/>
        <v>0</v>
      </c>
      <c r="EU244">
        <f t="shared" si="80"/>
        <v>0</v>
      </c>
      <c r="EV244">
        <f t="shared" si="81"/>
        <v>0</v>
      </c>
      <c r="EW244">
        <f t="shared" si="82"/>
        <v>0</v>
      </c>
      <c r="EX244">
        <f t="shared" si="83"/>
        <v>0</v>
      </c>
      <c r="EY244" s="8">
        <v>1.5</v>
      </c>
      <c r="EZ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HA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f t="shared" si="84"/>
        <v>0</v>
      </c>
      <c r="HT244">
        <v>0</v>
      </c>
      <c r="HU244">
        <v>1</v>
      </c>
      <c r="HV244">
        <v>0</v>
      </c>
      <c r="HW244" s="2">
        <v>41992</v>
      </c>
      <c r="HX244">
        <v>0</v>
      </c>
      <c r="HZ244">
        <v>34</v>
      </c>
      <c r="IA244">
        <v>1</v>
      </c>
      <c r="IB244">
        <f t="shared" si="85"/>
        <v>1</v>
      </c>
      <c r="IC244">
        <f t="shared" si="86"/>
        <v>1</v>
      </c>
      <c r="IL244">
        <v>0</v>
      </c>
      <c r="IM244">
        <v>0</v>
      </c>
    </row>
    <row r="245" spans="1:247" x14ac:dyDescent="0.35">
      <c r="A245">
        <v>66</v>
      </c>
      <c r="B245">
        <v>1</v>
      </c>
      <c r="C245" s="9">
        <v>4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f t="shared" si="71"/>
        <v>1</v>
      </c>
      <c r="M245">
        <v>2</v>
      </c>
      <c r="N245">
        <v>0</v>
      </c>
      <c r="O245">
        <v>0</v>
      </c>
      <c r="P245">
        <v>1</v>
      </c>
      <c r="Q245">
        <f t="shared" si="72"/>
        <v>0</v>
      </c>
      <c r="R245" s="8">
        <v>10</v>
      </c>
      <c r="S245" s="8">
        <v>9.4889789463279625E-2</v>
      </c>
      <c r="T245">
        <v>1</v>
      </c>
      <c r="U245">
        <v>0</v>
      </c>
      <c r="V245">
        <v>1</v>
      </c>
      <c r="W245">
        <v>0</v>
      </c>
      <c r="X245" s="8">
        <v>5.4173975853885052E-2</v>
      </c>
      <c r="Y245">
        <v>1</v>
      </c>
      <c r="Z245" s="8">
        <v>164</v>
      </c>
      <c r="AA245" s="8">
        <v>68</v>
      </c>
      <c r="AB245" s="8">
        <v>97</v>
      </c>
      <c r="AC245">
        <v>0</v>
      </c>
      <c r="AD245" s="8">
        <v>1.833333333333333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8">
        <v>44.500000000000007</v>
      </c>
      <c r="AL245" s="8">
        <v>115</v>
      </c>
      <c r="AM245" s="6">
        <v>7.8</v>
      </c>
      <c r="AN245">
        <v>0</v>
      </c>
      <c r="AO245" s="8">
        <v>60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 s="8">
        <v>3</v>
      </c>
      <c r="AW245">
        <v>0</v>
      </c>
      <c r="AX245">
        <v>0</v>
      </c>
      <c r="AY245">
        <v>1</v>
      </c>
      <c r="AZ245" s="8">
        <v>378</v>
      </c>
      <c r="BA245" s="8">
        <v>30</v>
      </c>
      <c r="BB245" t="s">
        <v>220</v>
      </c>
      <c r="BE245" s="2">
        <v>42769</v>
      </c>
      <c r="BF245" s="8"/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7</v>
      </c>
      <c r="BO245">
        <v>7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0</v>
      </c>
      <c r="CM245">
        <v>1</v>
      </c>
      <c r="CN245" s="6">
        <v>0.66797598327814667</v>
      </c>
      <c r="CO245" s="8">
        <v>0.35894879282102421</v>
      </c>
      <c r="CP245" s="8">
        <v>0.1408090117767537</v>
      </c>
      <c r="CQ245" s="8">
        <v>99.500242195402222</v>
      </c>
      <c r="CR245" s="8">
        <v>64.5</v>
      </c>
      <c r="CS245">
        <v>0</v>
      </c>
      <c r="CT245" s="4">
        <v>0.39329268292682928</v>
      </c>
      <c r="CU245" s="8">
        <v>99.5</v>
      </c>
      <c r="CV245" s="8">
        <v>80</v>
      </c>
      <c r="CW245" s="8">
        <v>0</v>
      </c>
      <c r="CX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f t="shared" si="73"/>
        <v>0</v>
      </c>
      <c r="EO245">
        <f t="shared" si="74"/>
        <v>0</v>
      </c>
      <c r="EP245">
        <f t="shared" si="75"/>
        <v>0</v>
      </c>
      <c r="EQ245">
        <f t="shared" si="76"/>
        <v>0</v>
      </c>
      <c r="ER245">
        <f t="shared" si="77"/>
        <v>0</v>
      </c>
      <c r="ES245">
        <f t="shared" si="78"/>
        <v>0</v>
      </c>
      <c r="ET245">
        <f t="shared" si="79"/>
        <v>0</v>
      </c>
      <c r="EU245">
        <f t="shared" si="80"/>
        <v>0</v>
      </c>
      <c r="EV245">
        <f t="shared" si="81"/>
        <v>0</v>
      </c>
      <c r="EW245">
        <f t="shared" si="82"/>
        <v>0</v>
      </c>
      <c r="EX245">
        <f t="shared" si="83"/>
        <v>0</v>
      </c>
      <c r="EY245" s="8">
        <v>1.8974358974358969</v>
      </c>
      <c r="EZ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0</v>
      </c>
      <c r="HA245">
        <v>0</v>
      </c>
      <c r="HB245">
        <v>0</v>
      </c>
      <c r="HD245">
        <v>0</v>
      </c>
      <c r="HE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f t="shared" si="84"/>
        <v>0</v>
      </c>
      <c r="HT245">
        <v>0</v>
      </c>
      <c r="HU245">
        <v>1</v>
      </c>
      <c r="HV245">
        <v>0</v>
      </c>
      <c r="HW245" s="2">
        <v>42803</v>
      </c>
      <c r="HX245">
        <v>0</v>
      </c>
      <c r="HZ245">
        <v>34</v>
      </c>
      <c r="IA245">
        <v>1</v>
      </c>
      <c r="IB245">
        <f t="shared" si="85"/>
        <v>1</v>
      </c>
      <c r="IC245">
        <f t="shared" si="86"/>
        <v>1</v>
      </c>
      <c r="IL245">
        <v>0</v>
      </c>
      <c r="IM245">
        <v>0</v>
      </c>
    </row>
    <row r="246" spans="1:247" x14ac:dyDescent="0.35">
      <c r="A246">
        <v>60</v>
      </c>
      <c r="B246">
        <v>1</v>
      </c>
      <c r="C246" s="9">
        <v>2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71"/>
        <v>1</v>
      </c>
      <c r="M246">
        <v>1</v>
      </c>
      <c r="N246">
        <v>0</v>
      </c>
      <c r="O246">
        <v>1</v>
      </c>
      <c r="P246">
        <v>0</v>
      </c>
      <c r="Q246">
        <f t="shared" si="72"/>
        <v>1</v>
      </c>
      <c r="R246" s="8">
        <v>0</v>
      </c>
      <c r="S246" s="8">
        <v>0.14026367570838161</v>
      </c>
      <c r="T246">
        <v>2</v>
      </c>
      <c r="U246">
        <v>0</v>
      </c>
      <c r="V246">
        <v>0</v>
      </c>
      <c r="W246">
        <v>1</v>
      </c>
      <c r="X246" s="8">
        <v>11</v>
      </c>
      <c r="Y246">
        <v>1</v>
      </c>
      <c r="Z246" s="8">
        <v>175</v>
      </c>
      <c r="AA246" s="8">
        <v>100</v>
      </c>
      <c r="AB246" s="8">
        <v>97.781144781144789</v>
      </c>
      <c r="AC246">
        <v>0</v>
      </c>
      <c r="AD246" s="8">
        <v>1.9159663865546219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8">
        <v>43.923164041544332</v>
      </c>
      <c r="AL246" s="8">
        <v>110</v>
      </c>
      <c r="AM246" s="6">
        <v>8.5796049290360532</v>
      </c>
      <c r="AN246">
        <v>0</v>
      </c>
      <c r="AO246" s="8">
        <v>86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 s="8">
        <v>3</v>
      </c>
      <c r="AW246">
        <v>0</v>
      </c>
      <c r="AX246">
        <v>0</v>
      </c>
      <c r="AY246">
        <v>1</v>
      </c>
      <c r="AZ246" s="8">
        <v>71</v>
      </c>
      <c r="BA246" s="8">
        <v>34</v>
      </c>
      <c r="BB246" t="s">
        <v>220</v>
      </c>
      <c r="BE246" s="2">
        <v>41830</v>
      </c>
      <c r="BF246" s="8"/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7</v>
      </c>
      <c r="BO246">
        <v>6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0</v>
      </c>
      <c r="CM246">
        <v>1</v>
      </c>
      <c r="CN246" s="6">
        <v>0.71353873911123233</v>
      </c>
      <c r="CO246" s="8">
        <v>20</v>
      </c>
      <c r="CP246" s="8">
        <v>4.3449923962633058E-2</v>
      </c>
      <c r="CQ246" s="8">
        <v>79.956550076037374</v>
      </c>
      <c r="CR246" s="8">
        <v>120.5</v>
      </c>
      <c r="CS246">
        <v>0</v>
      </c>
      <c r="CT246" s="4">
        <v>0.68857142857142861</v>
      </c>
      <c r="CU246" s="8">
        <v>54.5</v>
      </c>
      <c r="CV246" s="8">
        <v>142</v>
      </c>
      <c r="CW246" s="8">
        <v>0</v>
      </c>
      <c r="CX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f t="shared" si="73"/>
        <v>0</v>
      </c>
      <c r="EO246">
        <f t="shared" si="74"/>
        <v>0</v>
      </c>
      <c r="EP246">
        <f t="shared" si="75"/>
        <v>0</v>
      </c>
      <c r="EQ246">
        <f t="shared" si="76"/>
        <v>0</v>
      </c>
      <c r="ER246">
        <f t="shared" si="77"/>
        <v>0</v>
      </c>
      <c r="ES246">
        <f t="shared" si="78"/>
        <v>0</v>
      </c>
      <c r="ET246">
        <f t="shared" si="79"/>
        <v>0</v>
      </c>
      <c r="EU246">
        <f t="shared" si="80"/>
        <v>0</v>
      </c>
      <c r="EV246">
        <f t="shared" si="81"/>
        <v>0</v>
      </c>
      <c r="EW246">
        <f t="shared" si="82"/>
        <v>0</v>
      </c>
      <c r="EX246">
        <f t="shared" si="83"/>
        <v>0</v>
      </c>
      <c r="EY246" s="8">
        <v>1.8529411764705881</v>
      </c>
      <c r="EZ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HA246">
        <v>0</v>
      </c>
      <c r="HB246">
        <v>0</v>
      </c>
      <c r="HD246">
        <v>0</v>
      </c>
      <c r="HE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f t="shared" si="84"/>
        <v>0</v>
      </c>
      <c r="HT246">
        <v>0</v>
      </c>
      <c r="HU246">
        <v>1</v>
      </c>
      <c r="HV246">
        <v>0</v>
      </c>
      <c r="HW246" s="2">
        <v>41864</v>
      </c>
      <c r="HX246">
        <v>0</v>
      </c>
      <c r="HZ246">
        <v>34</v>
      </c>
      <c r="IA246">
        <v>1</v>
      </c>
      <c r="IB246">
        <f t="shared" si="85"/>
        <v>1</v>
      </c>
      <c r="IC246">
        <f t="shared" si="86"/>
        <v>1</v>
      </c>
      <c r="IL246">
        <v>0</v>
      </c>
      <c r="IM246">
        <v>0</v>
      </c>
    </row>
    <row r="247" spans="1:247" x14ac:dyDescent="0.35">
      <c r="A247">
        <v>43</v>
      </c>
      <c r="B247">
        <v>1</v>
      </c>
      <c r="C247" s="9">
        <v>2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f t="shared" si="71"/>
        <v>1</v>
      </c>
      <c r="M247">
        <v>0</v>
      </c>
      <c r="N247">
        <v>1</v>
      </c>
      <c r="O247">
        <v>0</v>
      </c>
      <c r="P247">
        <v>0</v>
      </c>
      <c r="Q247">
        <f t="shared" si="72"/>
        <v>1</v>
      </c>
      <c r="R247" s="8">
        <v>0</v>
      </c>
      <c r="S247" s="8">
        <v>0</v>
      </c>
      <c r="T247">
        <v>0</v>
      </c>
      <c r="U247">
        <v>1</v>
      </c>
      <c r="V247">
        <v>0</v>
      </c>
      <c r="W247">
        <v>0</v>
      </c>
      <c r="X247" s="8">
        <v>0</v>
      </c>
      <c r="Y247">
        <v>0</v>
      </c>
      <c r="Z247" s="8">
        <v>120</v>
      </c>
      <c r="AA247" s="8">
        <v>82</v>
      </c>
      <c r="AB247" s="8">
        <v>97.221402214022135</v>
      </c>
      <c r="AC247">
        <v>0</v>
      </c>
      <c r="AD247" s="8">
        <v>2.0444444444444452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8">
        <v>43.5</v>
      </c>
      <c r="AL247" s="8">
        <v>55</v>
      </c>
      <c r="AM247" s="6">
        <v>8.1999999999999993</v>
      </c>
      <c r="AN247">
        <v>0</v>
      </c>
      <c r="AO247" s="8">
        <v>83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 s="8">
        <v>3</v>
      </c>
      <c r="AW247">
        <v>0</v>
      </c>
      <c r="AX247">
        <v>0</v>
      </c>
      <c r="AY247">
        <v>1</v>
      </c>
      <c r="AZ247" s="8">
        <v>95</v>
      </c>
      <c r="BA247" s="8">
        <v>95</v>
      </c>
      <c r="BB247" t="s">
        <v>238</v>
      </c>
      <c r="BD247" s="2">
        <v>42618</v>
      </c>
      <c r="BE247" s="2">
        <v>42693</v>
      </c>
      <c r="BF247" s="8">
        <v>75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</v>
      </c>
      <c r="BO247">
        <v>7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1</v>
      </c>
      <c r="CN247" s="6">
        <v>0.2</v>
      </c>
      <c r="CO247" s="8">
        <v>0</v>
      </c>
      <c r="CP247" s="8">
        <v>0</v>
      </c>
      <c r="CQ247" s="8">
        <v>100</v>
      </c>
      <c r="CR247" s="8">
        <v>120</v>
      </c>
      <c r="CS247">
        <v>0</v>
      </c>
      <c r="CT247" s="4">
        <v>1</v>
      </c>
      <c r="CU247" s="8">
        <v>0</v>
      </c>
      <c r="CV247" s="8">
        <v>104</v>
      </c>
      <c r="CW247" s="8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f t="shared" si="73"/>
        <v>0</v>
      </c>
      <c r="EO247">
        <f t="shared" si="74"/>
        <v>0</v>
      </c>
      <c r="EP247">
        <f t="shared" si="75"/>
        <v>0</v>
      </c>
      <c r="EQ247">
        <f t="shared" si="76"/>
        <v>0</v>
      </c>
      <c r="ER247">
        <f t="shared" si="77"/>
        <v>0</v>
      </c>
      <c r="ES247">
        <f t="shared" si="78"/>
        <v>0</v>
      </c>
      <c r="ET247">
        <f t="shared" si="79"/>
        <v>0</v>
      </c>
      <c r="EU247">
        <f t="shared" si="80"/>
        <v>0</v>
      </c>
      <c r="EV247">
        <f t="shared" si="81"/>
        <v>0</v>
      </c>
      <c r="EW247">
        <f t="shared" si="82"/>
        <v>0</v>
      </c>
      <c r="EX247">
        <f t="shared" si="83"/>
        <v>0</v>
      </c>
      <c r="EY247" s="8">
        <v>1.8235294117647061</v>
      </c>
      <c r="EZ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HA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f t="shared" si="84"/>
        <v>0</v>
      </c>
      <c r="HT247">
        <v>0</v>
      </c>
      <c r="HU247">
        <v>1</v>
      </c>
      <c r="HV247">
        <v>0</v>
      </c>
      <c r="HW247" s="2">
        <v>42728</v>
      </c>
      <c r="HX247">
        <v>0</v>
      </c>
      <c r="HZ247">
        <v>35</v>
      </c>
      <c r="IA247">
        <v>1</v>
      </c>
      <c r="IB247">
        <f t="shared" si="85"/>
        <v>1</v>
      </c>
      <c r="IC247">
        <f t="shared" si="86"/>
        <v>1</v>
      </c>
      <c r="IL247">
        <v>0</v>
      </c>
      <c r="IM247">
        <v>0</v>
      </c>
    </row>
    <row r="248" spans="1:247" x14ac:dyDescent="0.35">
      <c r="A248">
        <v>46</v>
      </c>
      <c r="B248">
        <v>1</v>
      </c>
      <c r="C248" s="9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f t="shared" si="71"/>
        <v>0</v>
      </c>
      <c r="M248">
        <v>0</v>
      </c>
      <c r="N248">
        <v>1</v>
      </c>
      <c r="O248">
        <v>0</v>
      </c>
      <c r="P248">
        <v>0</v>
      </c>
      <c r="Q248">
        <f t="shared" si="72"/>
        <v>1</v>
      </c>
      <c r="R248" s="8">
        <v>0</v>
      </c>
      <c r="S248" s="8">
        <v>0</v>
      </c>
      <c r="T248">
        <v>2</v>
      </c>
      <c r="U248">
        <v>0</v>
      </c>
      <c r="V248">
        <v>0</v>
      </c>
      <c r="W248">
        <v>1</v>
      </c>
      <c r="X248" s="8">
        <v>1</v>
      </c>
      <c r="Y248">
        <v>0</v>
      </c>
      <c r="Z248" s="8">
        <v>141</v>
      </c>
      <c r="AA248" s="8">
        <v>83</v>
      </c>
      <c r="AB248" s="8">
        <v>97.891140006047777</v>
      </c>
      <c r="AC248">
        <v>0</v>
      </c>
      <c r="AD248" s="8">
        <v>1.781021897810219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8">
        <v>33</v>
      </c>
      <c r="AL248" s="8">
        <v>80</v>
      </c>
      <c r="AM248" s="6">
        <v>9.9</v>
      </c>
      <c r="AN248">
        <v>0</v>
      </c>
      <c r="AO248" s="8">
        <v>93.5</v>
      </c>
      <c r="AQ248">
        <v>1</v>
      </c>
      <c r="AR248">
        <v>0</v>
      </c>
      <c r="AS248">
        <v>0</v>
      </c>
      <c r="AT248">
        <v>0</v>
      </c>
      <c r="AU248">
        <v>0</v>
      </c>
      <c r="AV248" s="8">
        <v>2</v>
      </c>
      <c r="AW248">
        <v>0</v>
      </c>
      <c r="AX248">
        <v>1</v>
      </c>
      <c r="AY248">
        <v>0</v>
      </c>
      <c r="AZ248" s="8">
        <v>32</v>
      </c>
      <c r="BA248" s="8">
        <v>0</v>
      </c>
      <c r="BB248" t="s">
        <v>217</v>
      </c>
      <c r="BD248" s="2">
        <v>41474</v>
      </c>
      <c r="BE248" s="2">
        <v>41704</v>
      </c>
      <c r="BF248" s="8">
        <v>230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5</v>
      </c>
      <c r="BO248">
        <v>4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 s="6">
        <v>0.6</v>
      </c>
      <c r="CO248" s="8">
        <v>50</v>
      </c>
      <c r="CP248" s="8">
        <v>0</v>
      </c>
      <c r="CQ248" s="8">
        <v>50</v>
      </c>
      <c r="CR248" s="8">
        <v>145</v>
      </c>
      <c r="CS248">
        <v>0</v>
      </c>
      <c r="CT248" s="4">
        <v>1.0283687943262412</v>
      </c>
      <c r="CU248" s="8">
        <v>-4</v>
      </c>
      <c r="CV248" s="8">
        <v>175</v>
      </c>
      <c r="CW248" s="8">
        <v>0</v>
      </c>
      <c r="CX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f t="shared" si="73"/>
        <v>0</v>
      </c>
      <c r="EO248">
        <f t="shared" si="74"/>
        <v>0</v>
      </c>
      <c r="EP248">
        <f t="shared" si="75"/>
        <v>0</v>
      </c>
      <c r="EQ248">
        <f t="shared" si="76"/>
        <v>0</v>
      </c>
      <c r="ER248">
        <f t="shared" si="77"/>
        <v>0</v>
      </c>
      <c r="ES248">
        <f t="shared" si="78"/>
        <v>0</v>
      </c>
      <c r="ET248">
        <f t="shared" si="79"/>
        <v>0</v>
      </c>
      <c r="EU248">
        <f t="shared" si="80"/>
        <v>0</v>
      </c>
      <c r="EV248">
        <f t="shared" si="81"/>
        <v>0</v>
      </c>
      <c r="EW248">
        <f t="shared" si="82"/>
        <v>0</v>
      </c>
      <c r="EX248">
        <f t="shared" si="83"/>
        <v>0</v>
      </c>
      <c r="EY248" s="8">
        <v>1.805970149253731</v>
      </c>
      <c r="EZ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HA248">
        <v>0</v>
      </c>
      <c r="HB248">
        <v>0</v>
      </c>
      <c r="HD248">
        <v>0</v>
      </c>
      <c r="HE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f t="shared" si="84"/>
        <v>0</v>
      </c>
      <c r="HT248">
        <v>0</v>
      </c>
      <c r="HU248">
        <v>1</v>
      </c>
      <c r="HV248">
        <v>0</v>
      </c>
      <c r="HW248" s="2">
        <v>41739</v>
      </c>
      <c r="HX248">
        <v>0</v>
      </c>
      <c r="HZ248">
        <v>35</v>
      </c>
      <c r="IA248">
        <v>1</v>
      </c>
      <c r="IB248">
        <f t="shared" si="85"/>
        <v>1</v>
      </c>
      <c r="IC248">
        <f t="shared" si="86"/>
        <v>1</v>
      </c>
      <c r="IL248">
        <v>0</v>
      </c>
      <c r="IM248">
        <v>0</v>
      </c>
    </row>
    <row r="249" spans="1:247" x14ac:dyDescent="0.35">
      <c r="A249">
        <v>75</v>
      </c>
      <c r="B249">
        <v>1</v>
      </c>
      <c r="C249" s="9">
        <v>2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f t="shared" si="71"/>
        <v>1</v>
      </c>
      <c r="M249">
        <v>1</v>
      </c>
      <c r="N249">
        <v>0</v>
      </c>
      <c r="O249">
        <v>1</v>
      </c>
      <c r="P249">
        <v>0</v>
      </c>
      <c r="Q249">
        <f t="shared" si="72"/>
        <v>1</v>
      </c>
      <c r="R249" s="8">
        <v>0</v>
      </c>
      <c r="S249" s="8">
        <v>0.1245864753927069</v>
      </c>
      <c r="T249">
        <v>2</v>
      </c>
      <c r="U249">
        <v>0</v>
      </c>
      <c r="V249">
        <v>0</v>
      </c>
      <c r="W249">
        <v>1</v>
      </c>
      <c r="X249" s="8">
        <v>1</v>
      </c>
      <c r="Y249">
        <v>0</v>
      </c>
      <c r="Z249" s="8">
        <v>133.5</v>
      </c>
      <c r="AA249" s="8">
        <v>67.5</v>
      </c>
      <c r="AB249" s="8">
        <v>96.897104218727037</v>
      </c>
      <c r="AC249">
        <v>0</v>
      </c>
      <c r="AD249" s="8">
        <v>1.971631205673759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8">
        <v>38.999999999999993</v>
      </c>
      <c r="AL249" s="8">
        <v>47</v>
      </c>
      <c r="AM249" s="6">
        <v>7.6083867284899833</v>
      </c>
      <c r="AN249">
        <v>0</v>
      </c>
      <c r="AO249" s="8">
        <v>44</v>
      </c>
      <c r="AP249">
        <v>3</v>
      </c>
      <c r="AQ249">
        <v>1</v>
      </c>
      <c r="AR249">
        <v>0</v>
      </c>
      <c r="AS249">
        <v>1</v>
      </c>
      <c r="AT249">
        <v>0</v>
      </c>
      <c r="AU249">
        <v>0</v>
      </c>
      <c r="AV249" s="8">
        <v>2</v>
      </c>
      <c r="AW249">
        <v>0</v>
      </c>
      <c r="AX249">
        <v>1</v>
      </c>
      <c r="AY249">
        <v>0</v>
      </c>
      <c r="AZ249" s="8">
        <v>41</v>
      </c>
      <c r="BA249" s="8">
        <v>0</v>
      </c>
      <c r="BB249" t="s">
        <v>220</v>
      </c>
      <c r="BE249" s="2">
        <v>41376</v>
      </c>
      <c r="BF249" s="8"/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7</v>
      </c>
      <c r="BO249">
        <v>2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0</v>
      </c>
      <c r="CM249">
        <v>0</v>
      </c>
      <c r="CN249" s="6">
        <v>0.2</v>
      </c>
      <c r="CO249" s="8">
        <v>40</v>
      </c>
      <c r="CP249" s="8">
        <v>0</v>
      </c>
      <c r="CQ249" s="8">
        <v>60</v>
      </c>
      <c r="CR249" s="8">
        <v>80</v>
      </c>
      <c r="CS249">
        <v>0</v>
      </c>
      <c r="CT249" s="4">
        <v>0.59925093632958804</v>
      </c>
      <c r="CU249" s="8">
        <v>53.5</v>
      </c>
      <c r="CV249" s="8">
        <v>46</v>
      </c>
      <c r="CW249" s="8">
        <v>0</v>
      </c>
      <c r="CX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f t="shared" si="73"/>
        <v>0</v>
      </c>
      <c r="EO249">
        <f t="shared" si="74"/>
        <v>0</v>
      </c>
      <c r="EP249">
        <f t="shared" si="75"/>
        <v>0</v>
      </c>
      <c r="EQ249">
        <f t="shared" si="76"/>
        <v>0</v>
      </c>
      <c r="ER249">
        <f t="shared" si="77"/>
        <v>0</v>
      </c>
      <c r="ES249">
        <f t="shared" si="78"/>
        <v>0</v>
      </c>
      <c r="ET249">
        <f t="shared" si="79"/>
        <v>0</v>
      </c>
      <c r="EU249">
        <f t="shared" si="80"/>
        <v>0</v>
      </c>
      <c r="EV249">
        <f t="shared" si="81"/>
        <v>0</v>
      </c>
      <c r="EW249">
        <f t="shared" si="82"/>
        <v>0</v>
      </c>
      <c r="EX249">
        <f t="shared" si="83"/>
        <v>0</v>
      </c>
      <c r="EY249" s="8">
        <v>1.7945205479452051</v>
      </c>
      <c r="EZ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HA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f t="shared" si="84"/>
        <v>0</v>
      </c>
      <c r="HT249">
        <v>0</v>
      </c>
      <c r="HU249">
        <v>1</v>
      </c>
      <c r="HV249">
        <v>0</v>
      </c>
      <c r="HW249" s="2">
        <v>41411</v>
      </c>
      <c r="HX249">
        <v>0</v>
      </c>
      <c r="HZ249">
        <v>35</v>
      </c>
      <c r="IA249">
        <v>1</v>
      </c>
      <c r="IB249">
        <f t="shared" si="85"/>
        <v>1</v>
      </c>
      <c r="IC249">
        <f t="shared" si="86"/>
        <v>1</v>
      </c>
      <c r="IL249">
        <v>0</v>
      </c>
      <c r="IM249">
        <v>0</v>
      </c>
    </row>
    <row r="250" spans="1:247" x14ac:dyDescent="0.35">
      <c r="A250">
        <v>55</v>
      </c>
      <c r="B250">
        <v>1</v>
      </c>
      <c r="C250" s="9">
        <v>2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f t="shared" si="71"/>
        <v>1</v>
      </c>
      <c r="M250">
        <v>0</v>
      </c>
      <c r="N250">
        <v>1</v>
      </c>
      <c r="O250">
        <v>0</v>
      </c>
      <c r="P250">
        <v>0</v>
      </c>
      <c r="Q250">
        <f t="shared" si="72"/>
        <v>1</v>
      </c>
      <c r="R250" s="8">
        <v>0</v>
      </c>
      <c r="S250" s="8">
        <v>0</v>
      </c>
      <c r="T250">
        <v>0</v>
      </c>
      <c r="U250">
        <v>1</v>
      </c>
      <c r="V250">
        <v>0</v>
      </c>
      <c r="W250">
        <v>0</v>
      </c>
      <c r="X250" s="8">
        <v>0</v>
      </c>
      <c r="Y250">
        <v>0</v>
      </c>
      <c r="Z250" s="8">
        <v>140</v>
      </c>
      <c r="AA250" s="8">
        <v>80</v>
      </c>
      <c r="AB250" s="8">
        <v>97.5</v>
      </c>
      <c r="AC250">
        <v>0</v>
      </c>
      <c r="AD250" s="8">
        <v>1.91044776119403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8">
        <v>39.811193431349047</v>
      </c>
      <c r="AL250" s="8">
        <v>98</v>
      </c>
      <c r="AM250" s="6">
        <v>10.3</v>
      </c>
      <c r="AN250">
        <v>0</v>
      </c>
      <c r="AO250" s="8">
        <v>69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 s="8">
        <v>2</v>
      </c>
      <c r="AW250">
        <v>0</v>
      </c>
      <c r="AX250">
        <v>1</v>
      </c>
      <c r="AY250">
        <v>0</v>
      </c>
      <c r="AZ250" s="8">
        <v>120</v>
      </c>
      <c r="BA250" s="8">
        <v>0</v>
      </c>
      <c r="BB250" t="s">
        <v>241</v>
      </c>
      <c r="BD250" s="2">
        <v>41833</v>
      </c>
      <c r="BE250" s="2">
        <v>41850</v>
      </c>
      <c r="BF250" s="8">
        <v>17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</v>
      </c>
      <c r="BO250">
        <v>2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  <c r="CM250">
        <v>0</v>
      </c>
      <c r="CN250" s="6">
        <v>1</v>
      </c>
      <c r="CO250" s="8">
        <v>100</v>
      </c>
      <c r="CP250" s="8">
        <v>0</v>
      </c>
      <c r="CQ250" s="8">
        <v>0</v>
      </c>
      <c r="CR250" s="8">
        <v>106</v>
      </c>
      <c r="CS250">
        <v>0</v>
      </c>
      <c r="CT250" s="4">
        <v>0.75714285714285712</v>
      </c>
      <c r="CU250" s="8">
        <v>34</v>
      </c>
      <c r="CV250" s="8">
        <v>140</v>
      </c>
      <c r="CW250" s="8">
        <v>0</v>
      </c>
      <c r="CX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f t="shared" si="73"/>
        <v>0</v>
      </c>
      <c r="EO250">
        <f t="shared" si="74"/>
        <v>0</v>
      </c>
      <c r="EP250">
        <f t="shared" si="75"/>
        <v>0</v>
      </c>
      <c r="EQ250">
        <f t="shared" si="76"/>
        <v>0</v>
      </c>
      <c r="ER250">
        <f t="shared" si="77"/>
        <v>0</v>
      </c>
      <c r="ES250">
        <f t="shared" si="78"/>
        <v>0</v>
      </c>
      <c r="ET250">
        <f t="shared" si="79"/>
        <v>0</v>
      </c>
      <c r="EU250">
        <f t="shared" si="80"/>
        <v>0</v>
      </c>
      <c r="EV250">
        <f t="shared" si="81"/>
        <v>0</v>
      </c>
      <c r="EW250">
        <f t="shared" si="82"/>
        <v>0</v>
      </c>
      <c r="EX250">
        <f t="shared" si="83"/>
        <v>0</v>
      </c>
      <c r="EY250" s="8">
        <v>1.7945205479452051</v>
      </c>
      <c r="EZ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HA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f t="shared" si="84"/>
        <v>0</v>
      </c>
      <c r="HT250">
        <v>0</v>
      </c>
      <c r="HU250">
        <v>1</v>
      </c>
      <c r="HV250">
        <v>0</v>
      </c>
      <c r="HW250" s="2">
        <v>41886</v>
      </c>
      <c r="HX250">
        <v>0</v>
      </c>
      <c r="HZ250">
        <v>36</v>
      </c>
      <c r="IA250">
        <v>1</v>
      </c>
      <c r="IB250">
        <f t="shared" si="85"/>
        <v>1</v>
      </c>
      <c r="IC250">
        <f t="shared" si="86"/>
        <v>1</v>
      </c>
      <c r="IL250">
        <v>0</v>
      </c>
      <c r="IM250">
        <v>0</v>
      </c>
    </row>
    <row r="251" spans="1:247" x14ac:dyDescent="0.35">
      <c r="A251">
        <v>53</v>
      </c>
      <c r="B251">
        <v>1</v>
      </c>
      <c r="C251" s="9">
        <v>2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f t="shared" si="71"/>
        <v>1</v>
      </c>
      <c r="M251">
        <v>2</v>
      </c>
      <c r="N251">
        <v>0</v>
      </c>
      <c r="O251">
        <v>0</v>
      </c>
      <c r="P251">
        <v>1</v>
      </c>
      <c r="Q251">
        <f t="shared" si="72"/>
        <v>0</v>
      </c>
      <c r="R251" s="8">
        <v>20</v>
      </c>
      <c r="S251" s="8">
        <v>0.12386936713657801</v>
      </c>
      <c r="T251">
        <v>1</v>
      </c>
      <c r="U251">
        <v>0</v>
      </c>
      <c r="V251">
        <v>1</v>
      </c>
      <c r="W251">
        <v>0</v>
      </c>
      <c r="X251" s="8">
        <v>0.13797016619133651</v>
      </c>
      <c r="Y251">
        <v>0</v>
      </c>
      <c r="Z251" s="8">
        <v>123</v>
      </c>
      <c r="AA251" s="8">
        <v>86</v>
      </c>
      <c r="AB251" s="8">
        <v>95</v>
      </c>
      <c r="AC251">
        <v>1</v>
      </c>
      <c r="AD251" s="8">
        <v>2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 s="8">
        <v>36.071634207996809</v>
      </c>
      <c r="AL251" s="8">
        <v>52</v>
      </c>
      <c r="AM251" s="6">
        <v>9.5</v>
      </c>
      <c r="AN251">
        <v>0</v>
      </c>
      <c r="AO251" s="8">
        <v>78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 s="8">
        <v>2</v>
      </c>
      <c r="AW251">
        <v>0</v>
      </c>
      <c r="AX251">
        <v>1</v>
      </c>
      <c r="AY251">
        <v>0</v>
      </c>
      <c r="AZ251" s="8">
        <v>15</v>
      </c>
      <c r="BA251" s="8">
        <v>0</v>
      </c>
      <c r="BB251" t="s">
        <v>217</v>
      </c>
      <c r="BD251" s="2">
        <v>42704</v>
      </c>
      <c r="BE251" s="2">
        <v>42733</v>
      </c>
      <c r="BF251" s="8">
        <v>29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2</v>
      </c>
      <c r="BO251">
        <v>6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v>0</v>
      </c>
      <c r="CM251">
        <v>1</v>
      </c>
      <c r="CN251" s="6">
        <v>2</v>
      </c>
      <c r="CO251" s="8">
        <v>100</v>
      </c>
      <c r="CP251" s="8">
        <v>0</v>
      </c>
      <c r="CQ251" s="8">
        <v>0</v>
      </c>
      <c r="CR251" s="8">
        <v>90</v>
      </c>
      <c r="CS251">
        <v>0</v>
      </c>
      <c r="CT251" s="4">
        <v>0.73170731707317072</v>
      </c>
      <c r="CU251" s="8">
        <v>33</v>
      </c>
      <c r="CV251" s="8">
        <v>50</v>
      </c>
      <c r="CW251" s="8">
        <v>0</v>
      </c>
      <c r="CX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f t="shared" si="73"/>
        <v>0</v>
      </c>
      <c r="EO251">
        <f t="shared" si="74"/>
        <v>0</v>
      </c>
      <c r="EP251">
        <f t="shared" si="75"/>
        <v>0</v>
      </c>
      <c r="EQ251">
        <f t="shared" si="76"/>
        <v>0</v>
      </c>
      <c r="ER251">
        <f t="shared" si="77"/>
        <v>0</v>
      </c>
      <c r="ES251">
        <f t="shared" si="78"/>
        <v>0</v>
      </c>
      <c r="ET251">
        <f t="shared" si="79"/>
        <v>0</v>
      </c>
      <c r="EU251">
        <f t="shared" si="80"/>
        <v>0</v>
      </c>
      <c r="EV251">
        <f t="shared" si="81"/>
        <v>0</v>
      </c>
      <c r="EW251">
        <f t="shared" si="82"/>
        <v>0</v>
      </c>
      <c r="EX251">
        <f t="shared" si="83"/>
        <v>0</v>
      </c>
      <c r="EY251" s="8">
        <v>1.788732394366197</v>
      </c>
      <c r="EZ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HA251">
        <v>0</v>
      </c>
      <c r="HB251">
        <v>0</v>
      </c>
      <c r="HD251">
        <v>0</v>
      </c>
      <c r="HE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f t="shared" si="84"/>
        <v>0</v>
      </c>
      <c r="HT251">
        <v>0</v>
      </c>
      <c r="HU251">
        <v>1</v>
      </c>
      <c r="HV251">
        <v>0</v>
      </c>
      <c r="HW251" s="2">
        <v>42769</v>
      </c>
      <c r="HX251">
        <v>0</v>
      </c>
      <c r="HZ251">
        <v>36</v>
      </c>
      <c r="IA251">
        <v>1</v>
      </c>
      <c r="IB251">
        <f t="shared" si="85"/>
        <v>1</v>
      </c>
      <c r="IC251">
        <f t="shared" si="86"/>
        <v>1</v>
      </c>
      <c r="IL251">
        <v>0</v>
      </c>
      <c r="IM251">
        <v>0</v>
      </c>
    </row>
    <row r="252" spans="1:247" x14ac:dyDescent="0.35">
      <c r="A252">
        <v>51</v>
      </c>
      <c r="B252">
        <v>1</v>
      </c>
      <c r="C252" s="9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f t="shared" si="71"/>
        <v>0</v>
      </c>
      <c r="M252">
        <v>0</v>
      </c>
      <c r="N252">
        <v>1</v>
      </c>
      <c r="O252">
        <v>0</v>
      </c>
      <c r="P252">
        <v>0</v>
      </c>
      <c r="Q252">
        <f t="shared" si="72"/>
        <v>1</v>
      </c>
      <c r="R252" s="8">
        <v>0</v>
      </c>
      <c r="S252" s="8">
        <v>0</v>
      </c>
      <c r="T252">
        <v>0</v>
      </c>
      <c r="U252">
        <v>1</v>
      </c>
      <c r="V252">
        <v>0</v>
      </c>
      <c r="W252">
        <v>0</v>
      </c>
      <c r="X252" s="8">
        <v>0</v>
      </c>
      <c r="Y252">
        <v>1</v>
      </c>
      <c r="Z252" s="8">
        <v>145</v>
      </c>
      <c r="AA252" s="8">
        <v>85</v>
      </c>
      <c r="AB252" s="8">
        <v>97.716861885902091</v>
      </c>
      <c r="AC252">
        <v>0</v>
      </c>
      <c r="AD252" s="8">
        <v>1.875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8">
        <v>40.064457521870899</v>
      </c>
      <c r="AL252" s="8">
        <v>104</v>
      </c>
      <c r="AM252" s="6">
        <v>8</v>
      </c>
      <c r="AN252">
        <v>0</v>
      </c>
      <c r="AO252" s="8">
        <v>42</v>
      </c>
      <c r="AP252">
        <v>3</v>
      </c>
      <c r="AQ252">
        <v>1</v>
      </c>
      <c r="AR252">
        <v>0</v>
      </c>
      <c r="AS252">
        <v>1</v>
      </c>
      <c r="AT252">
        <v>0</v>
      </c>
      <c r="AU252">
        <v>0</v>
      </c>
      <c r="AV252" s="8">
        <v>3</v>
      </c>
      <c r="AW252">
        <v>0</v>
      </c>
      <c r="AX252">
        <v>0</v>
      </c>
      <c r="AY252">
        <v>1</v>
      </c>
      <c r="AZ252" s="8">
        <v>159</v>
      </c>
      <c r="BA252" s="8">
        <v>75</v>
      </c>
      <c r="BB252" t="s">
        <v>220</v>
      </c>
      <c r="BD252" s="2">
        <v>41544</v>
      </c>
      <c r="BE252" s="2">
        <v>41576</v>
      </c>
      <c r="BF252" s="8">
        <v>32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5</v>
      </c>
      <c r="BO252">
        <v>6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0</v>
      </c>
      <c r="CM252">
        <v>1</v>
      </c>
      <c r="CN252" s="6">
        <v>0.71156101373940672</v>
      </c>
      <c r="CO252" s="8">
        <v>5</v>
      </c>
      <c r="CP252" s="8">
        <v>0.14026636440918111</v>
      </c>
      <c r="CQ252" s="8">
        <v>94.859733635590814</v>
      </c>
      <c r="CR252" s="8">
        <v>112</v>
      </c>
      <c r="CS252">
        <v>0</v>
      </c>
      <c r="CT252" s="4">
        <v>0.77241379310344827</v>
      </c>
      <c r="CU252" s="8">
        <v>33</v>
      </c>
      <c r="CV252" s="8">
        <v>138</v>
      </c>
      <c r="CW252" s="8">
        <v>0</v>
      </c>
      <c r="CX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f t="shared" si="73"/>
        <v>0</v>
      </c>
      <c r="EO252">
        <f t="shared" si="74"/>
        <v>0</v>
      </c>
      <c r="EP252">
        <f t="shared" si="75"/>
        <v>0</v>
      </c>
      <c r="EQ252">
        <f t="shared" si="76"/>
        <v>0</v>
      </c>
      <c r="ER252">
        <f t="shared" si="77"/>
        <v>0</v>
      </c>
      <c r="ES252">
        <f t="shared" si="78"/>
        <v>0</v>
      </c>
      <c r="ET252">
        <f t="shared" si="79"/>
        <v>0</v>
      </c>
      <c r="EU252">
        <f t="shared" si="80"/>
        <v>0</v>
      </c>
      <c r="EV252">
        <f t="shared" si="81"/>
        <v>0</v>
      </c>
      <c r="EW252">
        <f t="shared" si="82"/>
        <v>0</v>
      </c>
      <c r="EX252">
        <f t="shared" si="83"/>
        <v>0</v>
      </c>
      <c r="EY252" s="8">
        <v>1.9714285714285711</v>
      </c>
      <c r="EZ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1</v>
      </c>
      <c r="GY252">
        <v>0</v>
      </c>
      <c r="HA252">
        <v>0</v>
      </c>
      <c r="HB252">
        <v>0</v>
      </c>
      <c r="HD252">
        <v>0</v>
      </c>
      <c r="HE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f t="shared" si="84"/>
        <v>0</v>
      </c>
      <c r="HT252">
        <v>0</v>
      </c>
      <c r="HU252">
        <v>1</v>
      </c>
      <c r="HV252">
        <v>0</v>
      </c>
      <c r="HW252" s="2">
        <v>41612</v>
      </c>
      <c r="HX252">
        <v>0</v>
      </c>
      <c r="HZ252">
        <v>36</v>
      </c>
      <c r="IA252">
        <v>1</v>
      </c>
      <c r="IB252">
        <f t="shared" si="85"/>
        <v>1</v>
      </c>
      <c r="IC252">
        <f t="shared" si="86"/>
        <v>1</v>
      </c>
      <c r="IL252">
        <v>0</v>
      </c>
      <c r="IM252">
        <v>0</v>
      </c>
    </row>
    <row r="253" spans="1:247" x14ac:dyDescent="0.35">
      <c r="A253">
        <v>53</v>
      </c>
      <c r="B253">
        <v>1</v>
      </c>
      <c r="C253" s="9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f t="shared" si="71"/>
        <v>0</v>
      </c>
      <c r="M253">
        <v>2</v>
      </c>
      <c r="N253">
        <v>0</v>
      </c>
      <c r="O253">
        <v>0</v>
      </c>
      <c r="P253">
        <v>1</v>
      </c>
      <c r="Q253">
        <f t="shared" si="72"/>
        <v>0</v>
      </c>
      <c r="R253" s="8">
        <v>10</v>
      </c>
      <c r="S253" s="8">
        <v>6.7789771007767577E-2</v>
      </c>
      <c r="T253">
        <v>0</v>
      </c>
      <c r="U253">
        <v>1</v>
      </c>
      <c r="V253">
        <v>0</v>
      </c>
      <c r="W253">
        <v>0</v>
      </c>
      <c r="X253" s="8">
        <v>0</v>
      </c>
      <c r="Y253">
        <v>1</v>
      </c>
      <c r="Z253" s="8">
        <v>155</v>
      </c>
      <c r="AA253" s="8">
        <v>89</v>
      </c>
      <c r="AB253" s="8">
        <v>98.018126888217523</v>
      </c>
      <c r="AC253">
        <v>0</v>
      </c>
      <c r="AD253" s="8">
        <v>1.913669064748202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8">
        <v>42.5</v>
      </c>
      <c r="AL253" s="8">
        <v>88</v>
      </c>
      <c r="AM253" s="6">
        <v>9.5</v>
      </c>
      <c r="AN253">
        <v>0</v>
      </c>
      <c r="AO253" s="8">
        <v>94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 s="8">
        <v>3</v>
      </c>
      <c r="AW253">
        <v>0</v>
      </c>
      <c r="AX253">
        <v>0</v>
      </c>
      <c r="AY253">
        <v>1</v>
      </c>
      <c r="AZ253" s="8">
        <v>319</v>
      </c>
      <c r="BA253" s="8">
        <v>319</v>
      </c>
      <c r="BD253" s="2">
        <v>42764</v>
      </c>
      <c r="BE253" s="2">
        <v>42810</v>
      </c>
      <c r="BF253" s="8">
        <v>46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</v>
      </c>
      <c r="BO253">
        <v>2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0</v>
      </c>
      <c r="CL253">
        <v>0</v>
      </c>
      <c r="CM253">
        <v>0</v>
      </c>
      <c r="CN253" s="6">
        <v>1.3</v>
      </c>
      <c r="CO253" s="8">
        <v>0</v>
      </c>
      <c r="CP253" s="8">
        <v>0</v>
      </c>
      <c r="CQ253" s="8">
        <v>100</v>
      </c>
      <c r="CR253" s="8">
        <v>184</v>
      </c>
      <c r="CS253">
        <v>0</v>
      </c>
      <c r="CT253" s="4">
        <v>1.1870967741935483</v>
      </c>
      <c r="CU253" s="8">
        <v>-29</v>
      </c>
      <c r="CV253" s="8">
        <v>160</v>
      </c>
      <c r="CW253" s="8">
        <v>0</v>
      </c>
      <c r="CX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f t="shared" si="73"/>
        <v>0</v>
      </c>
      <c r="EO253">
        <f t="shared" si="74"/>
        <v>0</v>
      </c>
      <c r="EP253">
        <f t="shared" si="75"/>
        <v>0</v>
      </c>
      <c r="EQ253">
        <f t="shared" si="76"/>
        <v>0</v>
      </c>
      <c r="ER253">
        <f t="shared" si="77"/>
        <v>0</v>
      </c>
      <c r="ES253">
        <f t="shared" si="78"/>
        <v>0</v>
      </c>
      <c r="ET253">
        <f t="shared" si="79"/>
        <v>0</v>
      </c>
      <c r="EU253">
        <f t="shared" si="80"/>
        <v>0</v>
      </c>
      <c r="EV253">
        <f t="shared" si="81"/>
        <v>0</v>
      </c>
      <c r="EW253">
        <f t="shared" si="82"/>
        <v>0</v>
      </c>
      <c r="EX253">
        <f t="shared" si="83"/>
        <v>0</v>
      </c>
      <c r="EY253" s="8">
        <v>1.831168831168831</v>
      </c>
      <c r="EZ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HA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f t="shared" si="84"/>
        <v>0</v>
      </c>
      <c r="HT253">
        <v>0</v>
      </c>
      <c r="HU253">
        <v>1</v>
      </c>
      <c r="HV253">
        <v>0</v>
      </c>
      <c r="HW253" s="2">
        <v>42846</v>
      </c>
      <c r="HX253">
        <v>0</v>
      </c>
      <c r="HZ253">
        <v>36</v>
      </c>
      <c r="IA253">
        <v>1</v>
      </c>
      <c r="IB253">
        <f t="shared" si="85"/>
        <v>1</v>
      </c>
      <c r="IC253">
        <f t="shared" si="86"/>
        <v>1</v>
      </c>
      <c r="IL253">
        <v>0</v>
      </c>
      <c r="IM253">
        <v>0</v>
      </c>
    </row>
    <row r="254" spans="1:247" x14ac:dyDescent="0.35">
      <c r="A254">
        <v>60</v>
      </c>
      <c r="B254">
        <v>2</v>
      </c>
      <c r="C254" s="9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 t="shared" si="71"/>
        <v>0</v>
      </c>
      <c r="M254">
        <v>0</v>
      </c>
      <c r="N254">
        <v>1</v>
      </c>
      <c r="O254">
        <v>0</v>
      </c>
      <c r="P254">
        <v>0</v>
      </c>
      <c r="Q254">
        <f t="shared" si="72"/>
        <v>1</v>
      </c>
      <c r="R254" s="8">
        <v>0</v>
      </c>
      <c r="S254" s="8">
        <v>0</v>
      </c>
      <c r="T254">
        <v>2</v>
      </c>
      <c r="U254">
        <v>0</v>
      </c>
      <c r="V254">
        <v>0</v>
      </c>
      <c r="W254">
        <v>1</v>
      </c>
      <c r="X254" s="8">
        <v>1</v>
      </c>
      <c r="Y254">
        <v>0</v>
      </c>
      <c r="Z254" s="8">
        <v>128</v>
      </c>
      <c r="AA254" s="8">
        <v>67</v>
      </c>
      <c r="AB254" s="8">
        <v>97.124913254684245</v>
      </c>
      <c r="AC254">
        <v>0</v>
      </c>
      <c r="AD254" s="8">
        <v>1.880597014925373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8">
        <v>39.838803927275329</v>
      </c>
      <c r="AL254" s="8">
        <v>60</v>
      </c>
      <c r="AM254" s="6">
        <v>7.3520409218310627</v>
      </c>
      <c r="AN254">
        <v>0</v>
      </c>
      <c r="AO254" s="8">
        <v>56</v>
      </c>
      <c r="AP254">
        <v>2</v>
      </c>
      <c r="AQ254">
        <v>1</v>
      </c>
      <c r="AR254">
        <v>1</v>
      </c>
      <c r="AS254">
        <v>0</v>
      </c>
      <c r="AT254">
        <v>0</v>
      </c>
      <c r="AU254">
        <v>0</v>
      </c>
      <c r="AV254" s="8">
        <v>2</v>
      </c>
      <c r="AW254">
        <v>0</v>
      </c>
      <c r="AX254">
        <v>1</v>
      </c>
      <c r="AY254">
        <v>0</v>
      </c>
      <c r="AZ254" s="8">
        <v>123</v>
      </c>
      <c r="BA254" s="8">
        <v>0</v>
      </c>
      <c r="BB254" t="s">
        <v>288</v>
      </c>
      <c r="BD254" s="2">
        <v>42795</v>
      </c>
      <c r="BE254" s="2">
        <v>42844</v>
      </c>
      <c r="BF254" s="8">
        <v>49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7</v>
      </c>
      <c r="BO254">
        <v>2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 s="6">
        <v>0.5</v>
      </c>
      <c r="CO254" s="8">
        <v>20</v>
      </c>
      <c r="CP254" s="8">
        <v>0</v>
      </c>
      <c r="CQ254" s="8">
        <v>80</v>
      </c>
      <c r="CR254" s="8">
        <v>72</v>
      </c>
      <c r="CS254">
        <v>0</v>
      </c>
      <c r="CT254" s="4">
        <v>0.5625</v>
      </c>
      <c r="CU254" s="8">
        <v>56</v>
      </c>
      <c r="CV254" s="8">
        <v>122</v>
      </c>
      <c r="CW254" s="8">
        <v>0</v>
      </c>
      <c r="CX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f t="shared" si="73"/>
        <v>0</v>
      </c>
      <c r="EO254">
        <f t="shared" si="74"/>
        <v>0</v>
      </c>
      <c r="EP254">
        <f t="shared" si="75"/>
        <v>0</v>
      </c>
      <c r="EQ254">
        <f t="shared" si="76"/>
        <v>0</v>
      </c>
      <c r="ER254">
        <f t="shared" si="77"/>
        <v>0</v>
      </c>
      <c r="ES254">
        <f t="shared" si="78"/>
        <v>0</v>
      </c>
      <c r="ET254">
        <f t="shared" si="79"/>
        <v>0</v>
      </c>
      <c r="EU254">
        <f t="shared" si="80"/>
        <v>0</v>
      </c>
      <c r="EV254">
        <f t="shared" si="81"/>
        <v>0</v>
      </c>
      <c r="EW254">
        <f t="shared" si="82"/>
        <v>0</v>
      </c>
      <c r="EX254">
        <f t="shared" si="83"/>
        <v>0</v>
      </c>
      <c r="EY254" s="8">
        <v>2.043478260869565</v>
      </c>
      <c r="EZ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HA254">
        <v>0</v>
      </c>
      <c r="HB254">
        <v>0</v>
      </c>
      <c r="HD254">
        <v>0</v>
      </c>
      <c r="HE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f t="shared" si="84"/>
        <v>0</v>
      </c>
      <c r="HT254">
        <v>0</v>
      </c>
      <c r="HU254">
        <v>1</v>
      </c>
      <c r="HV254">
        <v>0</v>
      </c>
      <c r="HW254" s="2">
        <v>42880</v>
      </c>
      <c r="HX254">
        <v>0</v>
      </c>
      <c r="HZ254">
        <v>36</v>
      </c>
      <c r="IA254">
        <v>1</v>
      </c>
      <c r="IB254">
        <f t="shared" si="85"/>
        <v>1</v>
      </c>
      <c r="IC254">
        <f t="shared" si="86"/>
        <v>1</v>
      </c>
      <c r="IL254">
        <v>0</v>
      </c>
      <c r="IM254">
        <v>0</v>
      </c>
    </row>
    <row r="255" spans="1:247" x14ac:dyDescent="0.35">
      <c r="A255">
        <v>72</v>
      </c>
      <c r="B255">
        <v>2</v>
      </c>
      <c r="C255" s="9">
        <v>2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f t="shared" si="71"/>
        <v>1</v>
      </c>
      <c r="M255">
        <v>0</v>
      </c>
      <c r="N255">
        <v>1</v>
      </c>
      <c r="O255">
        <v>0</v>
      </c>
      <c r="P255">
        <v>0</v>
      </c>
      <c r="Q255">
        <f t="shared" si="72"/>
        <v>1</v>
      </c>
      <c r="R255" s="8">
        <v>0</v>
      </c>
      <c r="S255" s="8">
        <v>0</v>
      </c>
      <c r="T255">
        <v>0</v>
      </c>
      <c r="U255">
        <v>1</v>
      </c>
      <c r="V255">
        <v>0</v>
      </c>
      <c r="W255">
        <v>0</v>
      </c>
      <c r="X255" s="8">
        <v>0</v>
      </c>
      <c r="Y255">
        <v>0</v>
      </c>
      <c r="Z255" s="8">
        <v>110</v>
      </c>
      <c r="AA255" s="8">
        <v>44</v>
      </c>
      <c r="AB255" s="8">
        <v>94</v>
      </c>
      <c r="AC255">
        <v>0</v>
      </c>
      <c r="AD255" s="8">
        <v>2.052980132450331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 s="8">
        <v>18</v>
      </c>
      <c r="AL255" s="8">
        <v>88</v>
      </c>
      <c r="AM255" s="6">
        <v>8.5</v>
      </c>
      <c r="AN255">
        <v>0</v>
      </c>
      <c r="AO255" s="8">
        <v>73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 s="8">
        <v>2</v>
      </c>
      <c r="AW255">
        <v>0</v>
      </c>
      <c r="AX255">
        <v>1</v>
      </c>
      <c r="AY255">
        <v>0</v>
      </c>
      <c r="AZ255" s="8">
        <v>112</v>
      </c>
      <c r="BA255" s="8">
        <v>0</v>
      </c>
      <c r="BB255" t="s">
        <v>220</v>
      </c>
      <c r="BE255" s="2">
        <v>42712</v>
      </c>
      <c r="BF255" s="8"/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7</v>
      </c>
      <c r="BO255">
        <v>6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0</v>
      </c>
      <c r="CL255">
        <v>0</v>
      </c>
      <c r="CM255">
        <v>1</v>
      </c>
      <c r="CN255" s="6">
        <v>0.7</v>
      </c>
      <c r="CO255" s="8">
        <v>50</v>
      </c>
      <c r="CP255" s="8">
        <v>0</v>
      </c>
      <c r="CQ255" s="8">
        <v>50</v>
      </c>
      <c r="CR255" s="8">
        <v>86</v>
      </c>
      <c r="CS255">
        <v>0</v>
      </c>
      <c r="CT255" s="4">
        <v>0.78181818181818186</v>
      </c>
      <c r="CU255" s="8">
        <v>24</v>
      </c>
      <c r="CV255" s="8">
        <v>56</v>
      </c>
      <c r="CW255" s="8">
        <v>0</v>
      </c>
      <c r="CX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f t="shared" si="73"/>
        <v>0</v>
      </c>
      <c r="EO255">
        <f t="shared" si="74"/>
        <v>0</v>
      </c>
      <c r="EP255">
        <f t="shared" si="75"/>
        <v>0</v>
      </c>
      <c r="EQ255">
        <f t="shared" si="76"/>
        <v>0</v>
      </c>
      <c r="ER255">
        <f t="shared" si="77"/>
        <v>0</v>
      </c>
      <c r="ES255">
        <f t="shared" si="78"/>
        <v>0</v>
      </c>
      <c r="ET255">
        <f t="shared" si="79"/>
        <v>0</v>
      </c>
      <c r="EU255">
        <f t="shared" si="80"/>
        <v>0</v>
      </c>
      <c r="EV255">
        <f t="shared" si="81"/>
        <v>0</v>
      </c>
      <c r="EW255">
        <f t="shared" si="82"/>
        <v>0</v>
      </c>
      <c r="EX255">
        <f t="shared" si="83"/>
        <v>0</v>
      </c>
      <c r="EY255" s="8">
        <v>1.794117647058824</v>
      </c>
      <c r="EZ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HA255">
        <v>0</v>
      </c>
      <c r="HB255">
        <v>0</v>
      </c>
      <c r="HD255">
        <v>0</v>
      </c>
      <c r="HE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f t="shared" si="84"/>
        <v>0</v>
      </c>
      <c r="HT255">
        <v>0</v>
      </c>
      <c r="HU255">
        <v>1</v>
      </c>
      <c r="HV255">
        <v>0</v>
      </c>
      <c r="HW255" s="2">
        <v>42748</v>
      </c>
      <c r="HX255">
        <v>0</v>
      </c>
      <c r="HZ255">
        <v>36</v>
      </c>
      <c r="IA255">
        <v>1</v>
      </c>
      <c r="IB255">
        <f t="shared" si="85"/>
        <v>1</v>
      </c>
      <c r="IC255">
        <f t="shared" si="86"/>
        <v>1</v>
      </c>
      <c r="IL255">
        <v>0</v>
      </c>
      <c r="IM255">
        <v>0</v>
      </c>
    </row>
    <row r="256" spans="1:247" x14ac:dyDescent="0.35">
      <c r="A256">
        <v>68</v>
      </c>
      <c r="B256">
        <v>1</v>
      </c>
      <c r="C256" s="9">
        <v>2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f t="shared" si="71"/>
        <v>1</v>
      </c>
      <c r="M256">
        <v>2</v>
      </c>
      <c r="N256">
        <v>0</v>
      </c>
      <c r="O256">
        <v>0</v>
      </c>
      <c r="P256">
        <v>1</v>
      </c>
      <c r="Q256">
        <f t="shared" si="72"/>
        <v>0</v>
      </c>
      <c r="R256" s="8">
        <v>3</v>
      </c>
      <c r="S256" s="8">
        <v>9.4750629348542975E-2</v>
      </c>
      <c r="T256">
        <v>0</v>
      </c>
      <c r="U256">
        <v>1</v>
      </c>
      <c r="V256">
        <v>0</v>
      </c>
      <c r="W256">
        <v>0</v>
      </c>
      <c r="X256" s="8">
        <v>0</v>
      </c>
      <c r="Y256">
        <v>0</v>
      </c>
      <c r="Z256" s="8">
        <v>122</v>
      </c>
      <c r="AA256" s="8">
        <v>65</v>
      </c>
      <c r="AB256" s="8">
        <v>97</v>
      </c>
      <c r="AC256">
        <v>0</v>
      </c>
      <c r="AD256" s="8">
        <v>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 s="8">
        <v>30</v>
      </c>
      <c r="AL256" s="8">
        <v>65</v>
      </c>
      <c r="AM256" s="6">
        <v>9.6999999999999993</v>
      </c>
      <c r="AN256">
        <v>0</v>
      </c>
      <c r="AO256" s="8">
        <v>37</v>
      </c>
      <c r="AP256">
        <v>3</v>
      </c>
      <c r="AQ256">
        <v>1</v>
      </c>
      <c r="AR256">
        <v>0</v>
      </c>
      <c r="AS256">
        <v>1</v>
      </c>
      <c r="AT256">
        <v>0</v>
      </c>
      <c r="AU256">
        <v>0</v>
      </c>
      <c r="AV256" s="8">
        <v>2</v>
      </c>
      <c r="AW256">
        <v>0</v>
      </c>
      <c r="AX256">
        <v>1</v>
      </c>
      <c r="AY256">
        <v>0</v>
      </c>
      <c r="AZ256" s="8">
        <v>216</v>
      </c>
      <c r="BA256" s="8">
        <v>0</v>
      </c>
      <c r="BB256" t="s">
        <v>231</v>
      </c>
      <c r="BD256" s="2">
        <v>42606</v>
      </c>
      <c r="BE256" s="2">
        <v>42635</v>
      </c>
      <c r="BF256" s="8">
        <v>29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2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0</v>
      </c>
      <c r="CM256">
        <v>0</v>
      </c>
      <c r="CN256" s="6">
        <v>2</v>
      </c>
      <c r="CO256" s="8">
        <v>40</v>
      </c>
      <c r="CP256" s="8">
        <v>0</v>
      </c>
      <c r="CQ256" s="8">
        <v>60</v>
      </c>
      <c r="CR256" s="8">
        <v>78</v>
      </c>
      <c r="CS256">
        <v>0</v>
      </c>
      <c r="CT256" s="4">
        <v>0.63934426229508201</v>
      </c>
      <c r="CU256" s="8">
        <v>44</v>
      </c>
      <c r="CV256" s="8">
        <v>81</v>
      </c>
      <c r="CW256" s="8">
        <v>0</v>
      </c>
      <c r="CX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f t="shared" si="73"/>
        <v>0</v>
      </c>
      <c r="EO256">
        <f t="shared" si="74"/>
        <v>0</v>
      </c>
      <c r="EP256">
        <f t="shared" si="75"/>
        <v>0</v>
      </c>
      <c r="EQ256">
        <f t="shared" si="76"/>
        <v>0</v>
      </c>
      <c r="ER256">
        <f t="shared" si="77"/>
        <v>0</v>
      </c>
      <c r="ES256">
        <f t="shared" si="78"/>
        <v>0</v>
      </c>
      <c r="ET256">
        <f t="shared" si="79"/>
        <v>0</v>
      </c>
      <c r="EU256">
        <f t="shared" si="80"/>
        <v>0</v>
      </c>
      <c r="EV256">
        <f t="shared" si="81"/>
        <v>0</v>
      </c>
      <c r="EW256">
        <f t="shared" si="82"/>
        <v>0</v>
      </c>
      <c r="EX256">
        <f t="shared" si="83"/>
        <v>0</v>
      </c>
      <c r="EY256" s="8">
        <v>1.8857142857142859</v>
      </c>
      <c r="EZ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HA256">
        <v>0</v>
      </c>
      <c r="HB256">
        <v>0</v>
      </c>
      <c r="HD256">
        <v>0</v>
      </c>
      <c r="HE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f t="shared" si="84"/>
        <v>0</v>
      </c>
      <c r="HT256">
        <v>0</v>
      </c>
      <c r="HU256">
        <v>1</v>
      </c>
      <c r="HV256">
        <v>0</v>
      </c>
      <c r="HW256" s="2">
        <v>42672</v>
      </c>
      <c r="HX256">
        <v>0</v>
      </c>
      <c r="HZ256">
        <v>37</v>
      </c>
      <c r="IA256">
        <v>1</v>
      </c>
      <c r="IB256">
        <f t="shared" si="85"/>
        <v>1</v>
      </c>
      <c r="IC256">
        <f t="shared" si="86"/>
        <v>1</v>
      </c>
      <c r="IL256">
        <v>0</v>
      </c>
      <c r="IM256">
        <v>0</v>
      </c>
    </row>
    <row r="257" spans="1:247" x14ac:dyDescent="0.35">
      <c r="A257">
        <v>62</v>
      </c>
      <c r="B257">
        <v>1</v>
      </c>
      <c r="C257" s="9">
        <v>2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f t="shared" si="71"/>
        <v>1</v>
      </c>
      <c r="M257">
        <v>0</v>
      </c>
      <c r="N257">
        <v>1</v>
      </c>
      <c r="O257">
        <v>0</v>
      </c>
      <c r="P257">
        <v>0</v>
      </c>
      <c r="Q257">
        <f t="shared" si="72"/>
        <v>1</v>
      </c>
      <c r="R257" s="8">
        <v>0</v>
      </c>
      <c r="S257" s="8">
        <v>0</v>
      </c>
      <c r="T257">
        <v>2</v>
      </c>
      <c r="U257">
        <v>0</v>
      </c>
      <c r="V257">
        <v>0</v>
      </c>
      <c r="W257">
        <v>1</v>
      </c>
      <c r="X257" s="8">
        <v>6.5082644628099179E-2</v>
      </c>
      <c r="Y257">
        <v>1</v>
      </c>
      <c r="Z257" s="8">
        <v>155</v>
      </c>
      <c r="AA257" s="8">
        <v>88</v>
      </c>
      <c r="AB257" s="8">
        <v>95</v>
      </c>
      <c r="AC257">
        <v>0</v>
      </c>
      <c r="AD257" s="8">
        <v>2.057553956834532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8">
        <v>40.123241515888431</v>
      </c>
      <c r="AL257" s="8">
        <v>59</v>
      </c>
      <c r="AM257" s="6">
        <v>7.7</v>
      </c>
      <c r="AN257">
        <v>0</v>
      </c>
      <c r="AO257" s="8">
        <v>77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 s="8">
        <v>2</v>
      </c>
      <c r="AW257">
        <v>0</v>
      </c>
      <c r="AX257">
        <v>1</v>
      </c>
      <c r="AY257">
        <v>0</v>
      </c>
      <c r="AZ257" s="8">
        <v>143</v>
      </c>
      <c r="BA257" s="8">
        <v>0</v>
      </c>
      <c r="BB257" t="s">
        <v>220</v>
      </c>
      <c r="BD257" s="2">
        <v>42647</v>
      </c>
      <c r="BE257" s="2">
        <v>42711</v>
      </c>
      <c r="BF257" s="8">
        <v>64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2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0</v>
      </c>
      <c r="CM257">
        <v>0</v>
      </c>
      <c r="CN257" s="6">
        <v>2.2000000000000002</v>
      </c>
      <c r="CO257" s="8">
        <v>0</v>
      </c>
      <c r="CP257" s="8">
        <v>100</v>
      </c>
      <c r="CQ257" s="8">
        <v>0</v>
      </c>
      <c r="CR257" s="8">
        <v>96</v>
      </c>
      <c r="CS257">
        <v>0</v>
      </c>
      <c r="CT257" s="4">
        <v>0.61935483870967745</v>
      </c>
      <c r="CU257" s="8">
        <v>59</v>
      </c>
      <c r="CV257" s="8">
        <v>145</v>
      </c>
      <c r="CW257" s="8">
        <v>0</v>
      </c>
      <c r="CX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f t="shared" si="73"/>
        <v>0</v>
      </c>
      <c r="EO257">
        <f t="shared" si="74"/>
        <v>0</v>
      </c>
      <c r="EP257">
        <f t="shared" si="75"/>
        <v>0</v>
      </c>
      <c r="EQ257">
        <f t="shared" si="76"/>
        <v>0</v>
      </c>
      <c r="ER257">
        <f t="shared" si="77"/>
        <v>0</v>
      </c>
      <c r="ES257">
        <f t="shared" si="78"/>
        <v>0</v>
      </c>
      <c r="ET257">
        <f t="shared" si="79"/>
        <v>0</v>
      </c>
      <c r="EU257">
        <f t="shared" si="80"/>
        <v>0</v>
      </c>
      <c r="EV257">
        <f t="shared" si="81"/>
        <v>0</v>
      </c>
      <c r="EW257">
        <f t="shared" si="82"/>
        <v>0</v>
      </c>
      <c r="EX257">
        <f t="shared" si="83"/>
        <v>0</v>
      </c>
      <c r="EY257" s="8">
        <v>1.8985507246376809</v>
      </c>
      <c r="EZ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HA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f t="shared" si="84"/>
        <v>0</v>
      </c>
      <c r="HT257">
        <v>0</v>
      </c>
      <c r="HU257">
        <v>1</v>
      </c>
      <c r="HV257">
        <v>0</v>
      </c>
      <c r="HW257" s="2">
        <v>42749</v>
      </c>
      <c r="HX257">
        <v>0</v>
      </c>
      <c r="HZ257">
        <v>38</v>
      </c>
      <c r="IA257">
        <v>1</v>
      </c>
      <c r="IB257">
        <f t="shared" si="85"/>
        <v>1</v>
      </c>
      <c r="IC257">
        <f t="shared" si="86"/>
        <v>1</v>
      </c>
      <c r="IL257">
        <v>0</v>
      </c>
      <c r="IM257">
        <v>0</v>
      </c>
    </row>
    <row r="258" spans="1:247" x14ac:dyDescent="0.35">
      <c r="A258">
        <v>47</v>
      </c>
      <c r="B258">
        <v>1</v>
      </c>
      <c r="C258" s="9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f t="shared" ref="L258:L321" si="87">IF(OR(E258=1,F258=1,G258=1,H258=1,I258=1,K258=1),1,0)</f>
        <v>0</v>
      </c>
      <c r="M258">
        <v>0</v>
      </c>
      <c r="N258">
        <v>1</v>
      </c>
      <c r="O258">
        <v>0</v>
      </c>
      <c r="P258">
        <v>0</v>
      </c>
      <c r="Q258">
        <f t="shared" ref="Q258:Q321" si="88">IF(OR(N258=1,O258=1),1,0)</f>
        <v>1</v>
      </c>
      <c r="R258" s="8">
        <v>0</v>
      </c>
      <c r="S258" s="8">
        <v>0</v>
      </c>
      <c r="T258">
        <v>0</v>
      </c>
      <c r="U258">
        <v>1</v>
      </c>
      <c r="V258">
        <v>0</v>
      </c>
      <c r="W258">
        <v>0</v>
      </c>
      <c r="X258" s="8">
        <v>0</v>
      </c>
      <c r="Y258">
        <v>0</v>
      </c>
      <c r="Z258" s="8">
        <v>135</v>
      </c>
      <c r="AA258" s="8">
        <v>85</v>
      </c>
      <c r="AB258" s="8">
        <v>98</v>
      </c>
      <c r="AC258">
        <v>0</v>
      </c>
      <c r="AD258" s="8">
        <v>1.925925925925926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 s="8">
        <v>50</v>
      </c>
      <c r="AL258" s="8">
        <v>102</v>
      </c>
      <c r="AM258" s="6">
        <v>9.1999999999999993</v>
      </c>
      <c r="AN258">
        <v>0</v>
      </c>
      <c r="AO258" s="8">
        <v>26</v>
      </c>
      <c r="AP258">
        <v>4</v>
      </c>
      <c r="AQ258">
        <v>1</v>
      </c>
      <c r="AR258">
        <v>0</v>
      </c>
      <c r="AS258">
        <v>0</v>
      </c>
      <c r="AT258">
        <v>1</v>
      </c>
      <c r="AU258">
        <v>0</v>
      </c>
      <c r="AV258" s="8">
        <v>1</v>
      </c>
      <c r="AW258">
        <v>1</v>
      </c>
      <c r="AX258">
        <v>0</v>
      </c>
      <c r="AY258">
        <v>0</v>
      </c>
      <c r="AZ258" s="8">
        <v>369</v>
      </c>
      <c r="BA258" s="8">
        <v>369</v>
      </c>
      <c r="BD258" s="2">
        <v>42451</v>
      </c>
      <c r="BE258" s="2">
        <v>42494</v>
      </c>
      <c r="BF258" s="8">
        <v>43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6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0</v>
      </c>
      <c r="CM258">
        <v>1</v>
      </c>
      <c r="CN258" s="6">
        <v>0.2</v>
      </c>
      <c r="CO258" s="8">
        <v>0</v>
      </c>
      <c r="CP258" s="8">
        <v>0</v>
      </c>
      <c r="CQ258" s="8">
        <v>100</v>
      </c>
      <c r="CR258" s="8">
        <v>100</v>
      </c>
      <c r="CS258">
        <v>0</v>
      </c>
      <c r="CT258" s="4">
        <v>0.7407407407407407</v>
      </c>
      <c r="CU258" s="8">
        <v>35</v>
      </c>
      <c r="CV258" s="8">
        <v>95</v>
      </c>
      <c r="CW258" s="8">
        <v>0</v>
      </c>
      <c r="CX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f t="shared" ref="EN258:EN321" si="89">IF(SUM(EO258:EP258)=0,0,1)</f>
        <v>0</v>
      </c>
      <c r="EO258">
        <f t="shared" ref="EO258:EO321" si="90">IF(OR(AND(DJ258=1,DK258=0),AND(DN258=1,DO258=0),AND(DR258=1,DS258=0)),1,0)</f>
        <v>0</v>
      </c>
      <c r="EP258">
        <f t="shared" ref="EP258:EP321" si="91">IF(OR(AND(DV258=1,DW258=0),AND(DZ258=1,EA258=0),AND(ED258=1,EE258=0),AND(EH258=1,EI258=0),AND(EL258=1,EM258=0)),1,0)</f>
        <v>0</v>
      </c>
      <c r="EQ258">
        <f t="shared" ref="EQ258:EQ321" si="92">IF(SUM(DV258,DZ258,ED258,EH258,EL258)&gt;1,1,0)</f>
        <v>0</v>
      </c>
      <c r="ER258">
        <f t="shared" ref="ER258:ER321" si="93">IF(SUM(EO258:EP258)=2,1,0)</f>
        <v>0</v>
      </c>
      <c r="ES258">
        <f t="shared" ref="ES258:ES321" si="94">IF(OR(ET258=1,EV258=1),1,0)</f>
        <v>0</v>
      </c>
      <c r="ET258">
        <f t="shared" ref="ET258:ET321" si="95">IF(OR(DU258=1,DY258=1,EC258=1,EG258=1,EK258=1),1,0)</f>
        <v>0</v>
      </c>
      <c r="EU258">
        <f t="shared" ref="EU258:EU321" si="96">IF(SUM(DU258,DY258,EC258,EG258,EK258)&gt;1,1,0)</f>
        <v>0</v>
      </c>
      <c r="EV258">
        <f t="shared" ref="EV258:EV321" si="97">IF(OR(DI258=1,DM258=1,DQ258=1),1,0)</f>
        <v>0</v>
      </c>
      <c r="EW258">
        <f t="shared" ref="EW258:EW321" si="98">IF(AND(ET258=1,EV258=1),1,0)</f>
        <v>0</v>
      </c>
      <c r="EX258">
        <f t="shared" ref="EX258:EX321" si="99">IF(AND(ET258=1,EP258=1),1,0)</f>
        <v>0</v>
      </c>
      <c r="EY258" s="8">
        <v>1.811594202898551</v>
      </c>
      <c r="EZ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HA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f t="shared" si="84"/>
        <v>0</v>
      </c>
      <c r="HT258">
        <v>0</v>
      </c>
      <c r="HU258">
        <v>1</v>
      </c>
      <c r="HV258">
        <v>0</v>
      </c>
      <c r="HW258" s="2">
        <v>42533</v>
      </c>
      <c r="HX258">
        <v>0</v>
      </c>
      <c r="HZ258">
        <v>39</v>
      </c>
      <c r="IA258">
        <v>1</v>
      </c>
      <c r="IB258">
        <f t="shared" si="85"/>
        <v>1</v>
      </c>
      <c r="IC258">
        <f t="shared" si="86"/>
        <v>1</v>
      </c>
      <c r="IL258">
        <v>0</v>
      </c>
      <c r="IM258">
        <v>0</v>
      </c>
    </row>
    <row r="259" spans="1:247" x14ac:dyDescent="0.35">
      <c r="A259">
        <v>67</v>
      </c>
      <c r="B259">
        <v>1</v>
      </c>
      <c r="C259" s="9">
        <v>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f t="shared" si="87"/>
        <v>0</v>
      </c>
      <c r="M259">
        <v>2</v>
      </c>
      <c r="N259">
        <v>0</v>
      </c>
      <c r="O259">
        <v>0</v>
      </c>
      <c r="P259">
        <v>1</v>
      </c>
      <c r="Q259">
        <f t="shared" si="88"/>
        <v>0</v>
      </c>
      <c r="R259" s="8">
        <v>5</v>
      </c>
      <c r="S259" s="8">
        <v>0.17396623907931719</v>
      </c>
      <c r="T259">
        <v>0</v>
      </c>
      <c r="U259">
        <v>1</v>
      </c>
      <c r="V259">
        <v>0</v>
      </c>
      <c r="W259">
        <v>0</v>
      </c>
      <c r="X259" s="8">
        <v>0</v>
      </c>
      <c r="Y259">
        <v>1</v>
      </c>
      <c r="Z259" s="8">
        <v>150</v>
      </c>
      <c r="AA259" s="8">
        <v>55</v>
      </c>
      <c r="AB259" s="8">
        <v>96</v>
      </c>
      <c r="AC259">
        <v>0</v>
      </c>
      <c r="AD259" s="8">
        <v>1.9290780141843971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 s="8">
        <v>36</v>
      </c>
      <c r="AL259" s="8">
        <v>118</v>
      </c>
      <c r="AM259" s="6">
        <v>7.4</v>
      </c>
      <c r="AN259">
        <v>0</v>
      </c>
      <c r="AO259" s="8">
        <v>45</v>
      </c>
      <c r="AP259">
        <v>2</v>
      </c>
      <c r="AQ259">
        <v>1</v>
      </c>
      <c r="AR259">
        <v>1</v>
      </c>
      <c r="AS259">
        <v>0</v>
      </c>
      <c r="AT259">
        <v>0</v>
      </c>
      <c r="AU259">
        <v>0</v>
      </c>
      <c r="AV259" s="8">
        <v>3</v>
      </c>
      <c r="AW259">
        <v>0</v>
      </c>
      <c r="AX259">
        <v>0</v>
      </c>
      <c r="AY259">
        <v>1</v>
      </c>
      <c r="AZ259" s="8">
        <v>34</v>
      </c>
      <c r="BA259" s="8">
        <v>34</v>
      </c>
      <c r="BB259" t="s">
        <v>220</v>
      </c>
      <c r="BD259" s="2">
        <v>41939</v>
      </c>
      <c r="BE259" s="2">
        <v>41982</v>
      </c>
      <c r="BF259" s="8">
        <v>43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7</v>
      </c>
      <c r="BO259">
        <v>15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3</v>
      </c>
      <c r="CJ259">
        <v>1</v>
      </c>
      <c r="CK259">
        <v>1</v>
      </c>
      <c r="CL259">
        <v>1</v>
      </c>
      <c r="CM259">
        <v>1</v>
      </c>
      <c r="CN259" s="6">
        <v>2.8</v>
      </c>
      <c r="CO259" s="8">
        <v>0</v>
      </c>
      <c r="CP259" s="8">
        <v>100</v>
      </c>
      <c r="CQ259" s="8">
        <v>0</v>
      </c>
      <c r="CR259" s="8">
        <v>63</v>
      </c>
      <c r="CS259">
        <v>0</v>
      </c>
      <c r="CT259" s="4">
        <v>0.42</v>
      </c>
      <c r="CU259" s="8">
        <v>87</v>
      </c>
      <c r="CV259" s="8">
        <v>68</v>
      </c>
      <c r="CW259" s="8">
        <v>1</v>
      </c>
      <c r="CX259">
        <v>1</v>
      </c>
      <c r="CY259" s="2">
        <v>41992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f t="shared" si="89"/>
        <v>1</v>
      </c>
      <c r="EO259">
        <f t="shared" si="90"/>
        <v>0</v>
      </c>
      <c r="EP259">
        <f t="shared" si="91"/>
        <v>1</v>
      </c>
      <c r="EQ259">
        <f t="shared" si="92"/>
        <v>0</v>
      </c>
      <c r="ER259">
        <f t="shared" si="93"/>
        <v>0</v>
      </c>
      <c r="ES259">
        <f t="shared" si="94"/>
        <v>0</v>
      </c>
      <c r="ET259">
        <f t="shared" si="95"/>
        <v>0</v>
      </c>
      <c r="EU259">
        <f t="shared" si="96"/>
        <v>0</v>
      </c>
      <c r="EV259">
        <f t="shared" si="97"/>
        <v>0</v>
      </c>
      <c r="EW259">
        <f t="shared" si="98"/>
        <v>0</v>
      </c>
      <c r="EX259">
        <f t="shared" si="99"/>
        <v>0</v>
      </c>
      <c r="EY259" s="8">
        <v>1.783783783783784</v>
      </c>
      <c r="EZ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0</v>
      </c>
      <c r="HA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f t="shared" si="84"/>
        <v>0</v>
      </c>
      <c r="HT259">
        <v>0</v>
      </c>
      <c r="HU259">
        <v>1</v>
      </c>
      <c r="HV259">
        <v>0</v>
      </c>
      <c r="HW259" s="2">
        <v>42021</v>
      </c>
      <c r="HX259">
        <v>0</v>
      </c>
      <c r="HZ259">
        <v>39</v>
      </c>
      <c r="IA259">
        <v>1</v>
      </c>
      <c r="IB259">
        <f t="shared" si="85"/>
        <v>1</v>
      </c>
      <c r="IC259">
        <f t="shared" si="86"/>
        <v>1</v>
      </c>
      <c r="IL259">
        <v>0</v>
      </c>
      <c r="IM259">
        <v>0</v>
      </c>
    </row>
    <row r="260" spans="1:247" x14ac:dyDescent="0.35">
      <c r="A260">
        <v>67</v>
      </c>
      <c r="B260">
        <v>1</v>
      </c>
      <c r="C260" s="9">
        <v>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 t="shared" si="87"/>
        <v>1</v>
      </c>
      <c r="M260">
        <v>0</v>
      </c>
      <c r="N260">
        <v>1</v>
      </c>
      <c r="O260">
        <v>0</v>
      </c>
      <c r="P260">
        <v>0</v>
      </c>
      <c r="Q260">
        <f t="shared" si="88"/>
        <v>1</v>
      </c>
      <c r="R260" s="8">
        <v>0</v>
      </c>
      <c r="S260" s="8">
        <v>0</v>
      </c>
      <c r="T260">
        <v>0</v>
      </c>
      <c r="U260">
        <v>1</v>
      </c>
      <c r="V260">
        <v>0</v>
      </c>
      <c r="W260">
        <v>0</v>
      </c>
      <c r="X260" s="8">
        <v>0</v>
      </c>
      <c r="Y260">
        <v>0</v>
      </c>
      <c r="Z260" s="8">
        <v>104</v>
      </c>
      <c r="AA260" s="8">
        <v>67</v>
      </c>
      <c r="AB260" s="8">
        <v>98</v>
      </c>
      <c r="AC260">
        <v>0</v>
      </c>
      <c r="AD260" s="8">
        <v>1.8473282442748089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8">
        <v>52</v>
      </c>
      <c r="AL260" s="8">
        <v>50</v>
      </c>
      <c r="AM260" s="6">
        <v>7.502797214575244</v>
      </c>
      <c r="AN260">
        <v>0</v>
      </c>
      <c r="AO260" s="8">
        <v>54</v>
      </c>
      <c r="AP260">
        <v>2</v>
      </c>
      <c r="AQ260">
        <v>1</v>
      </c>
      <c r="AR260">
        <v>1</v>
      </c>
      <c r="AS260">
        <v>0</v>
      </c>
      <c r="AT260">
        <v>0</v>
      </c>
      <c r="AU260">
        <v>0</v>
      </c>
      <c r="AV260" s="8">
        <v>3</v>
      </c>
      <c r="AW260">
        <v>0</v>
      </c>
      <c r="AX260">
        <v>0</v>
      </c>
      <c r="AY260">
        <v>1</v>
      </c>
      <c r="AZ260" s="8">
        <v>139</v>
      </c>
      <c r="BA260" s="8">
        <v>139</v>
      </c>
      <c r="BB260" t="s">
        <v>220</v>
      </c>
      <c r="BD260" s="2">
        <v>42329</v>
      </c>
      <c r="BE260" s="2">
        <v>42432</v>
      </c>
      <c r="BF260" s="8">
        <v>103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5</v>
      </c>
      <c r="BO260">
        <v>2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0</v>
      </c>
      <c r="CN260" s="6">
        <v>0.79763806154428418</v>
      </c>
      <c r="CO260" s="8">
        <v>0</v>
      </c>
      <c r="CP260" s="8">
        <v>0</v>
      </c>
      <c r="CQ260" s="8">
        <v>100</v>
      </c>
      <c r="CR260" s="8">
        <v>69</v>
      </c>
      <c r="CS260">
        <v>0</v>
      </c>
      <c r="CT260" s="4">
        <v>0.66346153846153844</v>
      </c>
      <c r="CU260" s="8">
        <v>35</v>
      </c>
      <c r="CV260" s="8">
        <v>52</v>
      </c>
      <c r="CW260" s="8">
        <v>0</v>
      </c>
      <c r="CX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f t="shared" si="89"/>
        <v>0</v>
      </c>
      <c r="EO260">
        <f t="shared" si="90"/>
        <v>0</v>
      </c>
      <c r="EP260">
        <f t="shared" si="91"/>
        <v>0</v>
      </c>
      <c r="EQ260">
        <f t="shared" si="92"/>
        <v>0</v>
      </c>
      <c r="ER260">
        <f t="shared" si="93"/>
        <v>0</v>
      </c>
      <c r="ES260">
        <f t="shared" si="94"/>
        <v>0</v>
      </c>
      <c r="ET260">
        <f t="shared" si="95"/>
        <v>0</v>
      </c>
      <c r="EU260">
        <f t="shared" si="96"/>
        <v>0</v>
      </c>
      <c r="EV260">
        <f t="shared" si="97"/>
        <v>0</v>
      </c>
      <c r="EW260">
        <f t="shared" si="98"/>
        <v>0</v>
      </c>
      <c r="EX260">
        <f t="shared" si="99"/>
        <v>0</v>
      </c>
      <c r="EY260" s="8">
        <v>1.75</v>
      </c>
      <c r="EZ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HA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f t="shared" si="84"/>
        <v>0</v>
      </c>
      <c r="HT260">
        <v>0</v>
      </c>
      <c r="HU260">
        <v>1</v>
      </c>
      <c r="HV260">
        <v>0</v>
      </c>
      <c r="HW260" s="2">
        <v>42471</v>
      </c>
      <c r="HX260">
        <v>0</v>
      </c>
      <c r="HZ260">
        <v>39</v>
      </c>
      <c r="IA260">
        <v>1</v>
      </c>
      <c r="IB260">
        <f t="shared" si="85"/>
        <v>1</v>
      </c>
      <c r="IC260">
        <f t="shared" si="86"/>
        <v>1</v>
      </c>
      <c r="IL260">
        <v>0</v>
      </c>
      <c r="IM260">
        <v>0</v>
      </c>
    </row>
    <row r="261" spans="1:247" x14ac:dyDescent="0.35">
      <c r="A261">
        <v>66</v>
      </c>
      <c r="B261">
        <v>1</v>
      </c>
      <c r="C261" s="9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 t="shared" si="87"/>
        <v>0</v>
      </c>
      <c r="M261">
        <v>2</v>
      </c>
      <c r="N261">
        <v>0</v>
      </c>
      <c r="O261">
        <v>0</v>
      </c>
      <c r="P261">
        <v>1</v>
      </c>
      <c r="Q261">
        <f t="shared" si="88"/>
        <v>0</v>
      </c>
      <c r="R261" s="8">
        <v>6</v>
      </c>
      <c r="S261" s="8">
        <v>8.0999991734694729E-2</v>
      </c>
      <c r="T261">
        <v>2</v>
      </c>
      <c r="U261">
        <v>0</v>
      </c>
      <c r="V261">
        <v>0</v>
      </c>
      <c r="W261">
        <v>1</v>
      </c>
      <c r="X261" s="8">
        <v>7</v>
      </c>
      <c r="Y261">
        <v>1</v>
      </c>
      <c r="Z261" s="8">
        <v>152</v>
      </c>
      <c r="AA261" s="8">
        <v>92</v>
      </c>
      <c r="AB261" s="8">
        <v>96</v>
      </c>
      <c r="AC261">
        <v>0</v>
      </c>
      <c r="AD261" s="8">
        <v>2.160583941605839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8">
        <v>42.5</v>
      </c>
      <c r="AL261" s="8">
        <v>58</v>
      </c>
      <c r="AM261" s="6">
        <v>6.3</v>
      </c>
      <c r="AN261">
        <v>1</v>
      </c>
      <c r="AO261" s="8">
        <v>34</v>
      </c>
      <c r="AP261">
        <v>3</v>
      </c>
      <c r="AQ261">
        <v>1</v>
      </c>
      <c r="AR261">
        <v>0</v>
      </c>
      <c r="AS261">
        <v>1</v>
      </c>
      <c r="AT261">
        <v>0</v>
      </c>
      <c r="AU261">
        <v>0</v>
      </c>
      <c r="AV261" s="8">
        <v>1</v>
      </c>
      <c r="AW261">
        <v>1</v>
      </c>
      <c r="AX261">
        <v>0</v>
      </c>
      <c r="AY261">
        <v>0</v>
      </c>
      <c r="AZ261" s="8">
        <v>577</v>
      </c>
      <c r="BA261" s="8">
        <v>577</v>
      </c>
      <c r="BD261" s="2">
        <v>42478</v>
      </c>
      <c r="BE261" s="2">
        <v>42584</v>
      </c>
      <c r="BF261" s="8">
        <v>106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5</v>
      </c>
      <c r="BO261">
        <v>6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0</v>
      </c>
      <c r="CM261">
        <v>1</v>
      </c>
      <c r="CN261" s="6">
        <v>0.3</v>
      </c>
      <c r="CO261" s="8">
        <v>20</v>
      </c>
      <c r="CP261" s="8">
        <v>0</v>
      </c>
      <c r="CQ261" s="8">
        <v>80</v>
      </c>
      <c r="CR261" s="8">
        <v>60</v>
      </c>
      <c r="CS261">
        <v>0</v>
      </c>
      <c r="CT261" s="4">
        <v>0.39473684210526316</v>
      </c>
      <c r="CU261" s="8">
        <v>92</v>
      </c>
      <c r="CV261" s="8">
        <v>70</v>
      </c>
      <c r="CW261" s="8">
        <v>0</v>
      </c>
      <c r="CX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f t="shared" si="89"/>
        <v>0</v>
      </c>
      <c r="EO261">
        <f t="shared" si="90"/>
        <v>0</v>
      </c>
      <c r="EP261">
        <f t="shared" si="91"/>
        <v>0</v>
      </c>
      <c r="EQ261">
        <f t="shared" si="92"/>
        <v>0</v>
      </c>
      <c r="ER261">
        <f t="shared" si="93"/>
        <v>0</v>
      </c>
      <c r="ES261">
        <f t="shared" si="94"/>
        <v>0</v>
      </c>
      <c r="ET261">
        <f t="shared" si="95"/>
        <v>0</v>
      </c>
      <c r="EU261">
        <f t="shared" si="96"/>
        <v>0</v>
      </c>
      <c r="EV261">
        <f t="shared" si="97"/>
        <v>0</v>
      </c>
      <c r="EW261">
        <f t="shared" si="98"/>
        <v>0</v>
      </c>
      <c r="EX261">
        <f t="shared" si="99"/>
        <v>0</v>
      </c>
      <c r="EY261" s="8">
        <v>1.955223880597015</v>
      </c>
      <c r="EZ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HA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f t="shared" si="84"/>
        <v>0</v>
      </c>
      <c r="HT261">
        <v>0</v>
      </c>
      <c r="HU261">
        <v>1</v>
      </c>
      <c r="HV261">
        <v>0</v>
      </c>
      <c r="HW261" s="2">
        <v>42624</v>
      </c>
      <c r="HX261">
        <v>0</v>
      </c>
      <c r="HZ261">
        <v>40</v>
      </c>
      <c r="IA261">
        <v>1</v>
      </c>
      <c r="IB261">
        <f t="shared" si="85"/>
        <v>1</v>
      </c>
      <c r="IC261">
        <f t="shared" si="86"/>
        <v>1</v>
      </c>
      <c r="IL261">
        <v>0</v>
      </c>
      <c r="IM261">
        <v>0</v>
      </c>
    </row>
    <row r="262" spans="1:247" x14ac:dyDescent="0.35">
      <c r="A262">
        <v>60</v>
      </c>
      <c r="B262">
        <v>2</v>
      </c>
      <c r="C262" s="9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f t="shared" si="87"/>
        <v>0</v>
      </c>
      <c r="M262">
        <v>2</v>
      </c>
      <c r="N262">
        <v>0</v>
      </c>
      <c r="O262">
        <v>0</v>
      </c>
      <c r="P262">
        <v>1</v>
      </c>
      <c r="Q262">
        <f t="shared" si="88"/>
        <v>0</v>
      </c>
      <c r="R262" s="8">
        <v>20</v>
      </c>
      <c r="S262" s="8">
        <v>9.4867852129230337E-2</v>
      </c>
      <c r="T262">
        <v>2</v>
      </c>
      <c r="U262">
        <v>0</v>
      </c>
      <c r="V262">
        <v>0</v>
      </c>
      <c r="W262">
        <v>1</v>
      </c>
      <c r="X262" s="8">
        <v>1</v>
      </c>
      <c r="Y262">
        <v>1</v>
      </c>
      <c r="Z262" s="8">
        <v>158</v>
      </c>
      <c r="AA262" s="8">
        <v>84</v>
      </c>
      <c r="AB262" s="8">
        <v>99</v>
      </c>
      <c r="AC262">
        <v>0</v>
      </c>
      <c r="AD262" s="8">
        <v>1.923664122137404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8">
        <v>43.863796854423697</v>
      </c>
      <c r="AL262" s="8">
        <v>106</v>
      </c>
      <c r="AM262" s="6">
        <v>10.7</v>
      </c>
      <c r="AN262">
        <v>0</v>
      </c>
      <c r="AO262" s="8">
        <v>97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 s="8">
        <v>2</v>
      </c>
      <c r="AW262">
        <v>0</v>
      </c>
      <c r="AX262">
        <v>1</v>
      </c>
      <c r="AY262">
        <v>0</v>
      </c>
      <c r="AZ262" s="8">
        <v>78</v>
      </c>
      <c r="BA262" s="8">
        <v>0</v>
      </c>
      <c r="BB262" t="s">
        <v>223</v>
      </c>
      <c r="BD262" s="2">
        <v>41991</v>
      </c>
      <c r="BE262" s="2">
        <v>42013</v>
      </c>
      <c r="BF262" s="8">
        <v>22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7</v>
      </c>
      <c r="BO262">
        <v>7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1</v>
      </c>
      <c r="CN262" s="6">
        <v>1</v>
      </c>
      <c r="CO262" s="8">
        <v>40</v>
      </c>
      <c r="CP262" s="8">
        <v>0</v>
      </c>
      <c r="CQ262" s="8">
        <v>60</v>
      </c>
      <c r="CR262" s="8">
        <v>117</v>
      </c>
      <c r="CS262">
        <v>0</v>
      </c>
      <c r="CT262" s="4">
        <v>0.740506329113924</v>
      </c>
      <c r="CU262" s="8">
        <v>41</v>
      </c>
      <c r="CV262" s="8">
        <v>119</v>
      </c>
      <c r="CW262" s="8">
        <v>0</v>
      </c>
      <c r="CX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f t="shared" si="89"/>
        <v>0</v>
      </c>
      <c r="EO262">
        <f t="shared" si="90"/>
        <v>0</v>
      </c>
      <c r="EP262">
        <f t="shared" si="91"/>
        <v>0</v>
      </c>
      <c r="EQ262">
        <f t="shared" si="92"/>
        <v>0</v>
      </c>
      <c r="ER262">
        <f t="shared" si="93"/>
        <v>0</v>
      </c>
      <c r="ES262">
        <f t="shared" si="94"/>
        <v>0</v>
      </c>
      <c r="ET262">
        <f t="shared" si="95"/>
        <v>0</v>
      </c>
      <c r="EU262">
        <f t="shared" si="96"/>
        <v>0</v>
      </c>
      <c r="EV262">
        <f t="shared" si="97"/>
        <v>0</v>
      </c>
      <c r="EW262">
        <f t="shared" si="98"/>
        <v>0</v>
      </c>
      <c r="EX262">
        <f t="shared" si="99"/>
        <v>0</v>
      </c>
      <c r="EY262" s="8">
        <v>1.816901408450704</v>
      </c>
      <c r="EZ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</v>
      </c>
      <c r="GY262">
        <v>0</v>
      </c>
      <c r="HA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f t="shared" si="84"/>
        <v>0</v>
      </c>
      <c r="HT262">
        <v>0</v>
      </c>
      <c r="HU262">
        <v>1</v>
      </c>
      <c r="HV262">
        <v>0</v>
      </c>
      <c r="HW262" s="2">
        <v>42054</v>
      </c>
      <c r="HX262">
        <v>0</v>
      </c>
      <c r="HZ262">
        <v>41</v>
      </c>
      <c r="IA262">
        <v>1</v>
      </c>
      <c r="IB262">
        <f t="shared" si="85"/>
        <v>1</v>
      </c>
      <c r="IC262">
        <f t="shared" si="86"/>
        <v>1</v>
      </c>
      <c r="IL262">
        <v>0</v>
      </c>
      <c r="IM262">
        <v>0</v>
      </c>
    </row>
    <row r="263" spans="1:247" x14ac:dyDescent="0.35">
      <c r="A263">
        <v>61</v>
      </c>
      <c r="B263">
        <v>1</v>
      </c>
      <c r="C263" s="9">
        <v>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f t="shared" si="87"/>
        <v>1</v>
      </c>
      <c r="M263">
        <v>2</v>
      </c>
      <c r="N263">
        <v>0</v>
      </c>
      <c r="O263">
        <v>0</v>
      </c>
      <c r="P263">
        <v>1</v>
      </c>
      <c r="Q263">
        <f t="shared" si="88"/>
        <v>0</v>
      </c>
      <c r="R263" s="8">
        <v>30</v>
      </c>
      <c r="S263" s="8">
        <v>0.1094057505042664</v>
      </c>
      <c r="T263">
        <v>1</v>
      </c>
      <c r="U263">
        <v>0</v>
      </c>
      <c r="V263">
        <v>1</v>
      </c>
      <c r="W263">
        <v>0</v>
      </c>
      <c r="X263" s="8">
        <v>0.34885376619678199</v>
      </c>
      <c r="Y263">
        <v>0</v>
      </c>
      <c r="Z263" s="8">
        <v>135</v>
      </c>
      <c r="AA263" s="8">
        <v>68</v>
      </c>
      <c r="AB263" s="8">
        <v>97.021386017618013</v>
      </c>
      <c r="AC263">
        <v>1</v>
      </c>
      <c r="AD263" s="8">
        <v>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8">
        <v>35.098697301055793</v>
      </c>
      <c r="AL263" s="8">
        <v>45</v>
      </c>
      <c r="AM263" s="6">
        <v>8.373406036041029</v>
      </c>
      <c r="AN263">
        <v>0</v>
      </c>
      <c r="AO263" s="8">
        <v>92.5</v>
      </c>
      <c r="AQ263">
        <v>1</v>
      </c>
      <c r="AR263">
        <v>0</v>
      </c>
      <c r="AS263">
        <v>0</v>
      </c>
      <c r="AT263">
        <v>0</v>
      </c>
      <c r="AU263">
        <v>0</v>
      </c>
      <c r="AV263" s="8">
        <v>2</v>
      </c>
      <c r="AW263">
        <v>0</v>
      </c>
      <c r="AX263">
        <v>1</v>
      </c>
      <c r="AY263">
        <v>0</v>
      </c>
      <c r="AZ263" s="8">
        <v>61</v>
      </c>
      <c r="BA263" s="8">
        <v>0</v>
      </c>
      <c r="BB263" t="s">
        <v>226</v>
      </c>
      <c r="BD263" s="2">
        <v>41473</v>
      </c>
      <c r="BE263" s="2">
        <v>41531</v>
      </c>
      <c r="BF263" s="8">
        <v>58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7</v>
      </c>
      <c r="BO263">
        <v>10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3</v>
      </c>
      <c r="CJ263">
        <v>1</v>
      </c>
      <c r="CK263">
        <v>1</v>
      </c>
      <c r="CL263">
        <v>1</v>
      </c>
      <c r="CM263">
        <v>0</v>
      </c>
      <c r="CN263" s="6">
        <v>0.2</v>
      </c>
      <c r="CO263" s="8">
        <v>0</v>
      </c>
      <c r="CP263" s="8">
        <v>0</v>
      </c>
      <c r="CQ263" s="8">
        <v>100</v>
      </c>
      <c r="CR263" s="8">
        <v>75.5</v>
      </c>
      <c r="CS263">
        <v>0</v>
      </c>
      <c r="CT263" s="4">
        <v>0.55925925925925923</v>
      </c>
      <c r="CU263" s="8">
        <v>59.5</v>
      </c>
      <c r="CV263" s="8">
        <v>67</v>
      </c>
      <c r="CW263" s="8">
        <v>0</v>
      </c>
      <c r="CX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f t="shared" si="89"/>
        <v>0</v>
      </c>
      <c r="EO263">
        <f t="shared" si="90"/>
        <v>0</v>
      </c>
      <c r="EP263">
        <f t="shared" si="91"/>
        <v>0</v>
      </c>
      <c r="EQ263">
        <f t="shared" si="92"/>
        <v>0</v>
      </c>
      <c r="ER263">
        <f t="shared" si="93"/>
        <v>0</v>
      </c>
      <c r="ES263">
        <f t="shared" si="94"/>
        <v>0</v>
      </c>
      <c r="ET263">
        <f t="shared" si="95"/>
        <v>0</v>
      </c>
      <c r="EU263">
        <f t="shared" si="96"/>
        <v>0</v>
      </c>
      <c r="EV263">
        <f t="shared" si="97"/>
        <v>0</v>
      </c>
      <c r="EW263">
        <f t="shared" si="98"/>
        <v>0</v>
      </c>
      <c r="EX263">
        <f t="shared" si="99"/>
        <v>0</v>
      </c>
      <c r="EY263" s="8">
        <v>1.8</v>
      </c>
      <c r="EZ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HA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f t="shared" si="84"/>
        <v>0</v>
      </c>
      <c r="HT263">
        <v>0</v>
      </c>
      <c r="HU263">
        <v>1</v>
      </c>
      <c r="HV263">
        <v>0</v>
      </c>
      <c r="HW263" s="2">
        <v>41574</v>
      </c>
      <c r="HX263">
        <v>0</v>
      </c>
      <c r="HZ263">
        <v>43</v>
      </c>
      <c r="IA263">
        <v>1</v>
      </c>
      <c r="IB263">
        <f t="shared" si="85"/>
        <v>1</v>
      </c>
      <c r="IC263">
        <f t="shared" si="86"/>
        <v>1</v>
      </c>
      <c r="IL263">
        <v>0</v>
      </c>
      <c r="IM263">
        <v>0</v>
      </c>
    </row>
    <row r="264" spans="1:247" x14ac:dyDescent="0.35">
      <c r="A264">
        <v>83</v>
      </c>
      <c r="B264">
        <v>1</v>
      </c>
      <c r="C264" s="9">
        <v>2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f t="shared" si="87"/>
        <v>1</v>
      </c>
      <c r="M264">
        <v>0</v>
      </c>
      <c r="N264">
        <v>1</v>
      </c>
      <c r="O264">
        <v>0</v>
      </c>
      <c r="P264">
        <v>0</v>
      </c>
      <c r="Q264">
        <f t="shared" si="88"/>
        <v>1</v>
      </c>
      <c r="R264" s="8">
        <v>0</v>
      </c>
      <c r="S264" s="8">
        <v>0</v>
      </c>
      <c r="T264">
        <v>0</v>
      </c>
      <c r="U264">
        <v>1</v>
      </c>
      <c r="V264">
        <v>0</v>
      </c>
      <c r="W264">
        <v>0</v>
      </c>
      <c r="X264" s="8">
        <v>0</v>
      </c>
      <c r="Y264">
        <v>0</v>
      </c>
      <c r="Z264" s="8">
        <v>122</v>
      </c>
      <c r="AA264" s="8">
        <v>72</v>
      </c>
      <c r="AB264" s="8">
        <v>97</v>
      </c>
      <c r="AC264">
        <v>1</v>
      </c>
      <c r="AD264" s="8">
        <v>1.9290780141843971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8">
        <v>39.500000000000007</v>
      </c>
      <c r="AL264" s="8">
        <v>57</v>
      </c>
      <c r="AM264" s="6">
        <v>7.3</v>
      </c>
      <c r="AN264">
        <v>0</v>
      </c>
      <c r="AO264" s="8">
        <v>110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 s="8">
        <v>2</v>
      </c>
      <c r="AW264">
        <v>0</v>
      </c>
      <c r="AX264">
        <v>1</v>
      </c>
      <c r="AY264">
        <v>0</v>
      </c>
      <c r="AZ264" s="8">
        <v>104</v>
      </c>
      <c r="BA264" s="8">
        <v>0</v>
      </c>
      <c r="BB264" t="s">
        <v>223</v>
      </c>
      <c r="BC264" t="s">
        <v>245</v>
      </c>
      <c r="BE264" s="2">
        <v>41549</v>
      </c>
      <c r="BF264" s="8"/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2</v>
      </c>
      <c r="BO264">
        <v>2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0</v>
      </c>
      <c r="CN264" s="6">
        <v>0.1</v>
      </c>
      <c r="CO264" s="8">
        <v>100</v>
      </c>
      <c r="CP264" s="8">
        <v>0</v>
      </c>
      <c r="CQ264" s="8">
        <v>0</v>
      </c>
      <c r="CR264" s="8">
        <v>67.5</v>
      </c>
      <c r="CS264">
        <v>0</v>
      </c>
      <c r="CT264" s="4">
        <v>0.55327868852459017</v>
      </c>
      <c r="CU264" s="8">
        <v>54.5</v>
      </c>
      <c r="CV264" s="8">
        <v>75</v>
      </c>
      <c r="CW264" s="8">
        <v>0</v>
      </c>
      <c r="CX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f t="shared" si="89"/>
        <v>0</v>
      </c>
      <c r="EO264">
        <f t="shared" si="90"/>
        <v>0</v>
      </c>
      <c r="EP264">
        <f t="shared" si="91"/>
        <v>0</v>
      </c>
      <c r="EQ264">
        <f t="shared" si="92"/>
        <v>0</v>
      </c>
      <c r="ER264">
        <f t="shared" si="93"/>
        <v>0</v>
      </c>
      <c r="ES264">
        <f t="shared" si="94"/>
        <v>0</v>
      </c>
      <c r="ET264">
        <f t="shared" si="95"/>
        <v>0</v>
      </c>
      <c r="EU264">
        <f t="shared" si="96"/>
        <v>0</v>
      </c>
      <c r="EV264">
        <f t="shared" si="97"/>
        <v>0</v>
      </c>
      <c r="EW264">
        <f t="shared" si="98"/>
        <v>0</v>
      </c>
      <c r="EX264">
        <f t="shared" si="99"/>
        <v>0</v>
      </c>
      <c r="EY264" s="8">
        <v>1.8888888888888891</v>
      </c>
      <c r="EZ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HA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f t="shared" si="84"/>
        <v>0</v>
      </c>
      <c r="HT264">
        <v>0</v>
      </c>
      <c r="HU264">
        <v>1</v>
      </c>
      <c r="HV264">
        <v>0</v>
      </c>
      <c r="HW264" s="2">
        <v>41592</v>
      </c>
      <c r="HX264">
        <v>0</v>
      </c>
      <c r="HZ264">
        <v>43</v>
      </c>
      <c r="IA264">
        <v>1</v>
      </c>
      <c r="IB264">
        <f t="shared" si="85"/>
        <v>1</v>
      </c>
      <c r="IC264">
        <f t="shared" si="86"/>
        <v>1</v>
      </c>
      <c r="IL264">
        <v>0</v>
      </c>
      <c r="IM264">
        <v>0</v>
      </c>
    </row>
    <row r="265" spans="1:247" x14ac:dyDescent="0.35">
      <c r="A265">
        <v>60</v>
      </c>
      <c r="B265">
        <v>1</v>
      </c>
      <c r="C265" s="9">
        <v>2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87"/>
        <v>1</v>
      </c>
      <c r="M265">
        <v>2</v>
      </c>
      <c r="N265">
        <v>0</v>
      </c>
      <c r="O265">
        <v>0</v>
      </c>
      <c r="P265">
        <v>1</v>
      </c>
      <c r="Q265">
        <f t="shared" si="88"/>
        <v>0</v>
      </c>
      <c r="R265" s="8">
        <v>20</v>
      </c>
      <c r="S265" s="8">
        <v>8.0760232032969184E-2</v>
      </c>
      <c r="T265">
        <v>0</v>
      </c>
      <c r="U265">
        <v>1</v>
      </c>
      <c r="V265">
        <v>0</v>
      </c>
      <c r="W265">
        <v>0</v>
      </c>
      <c r="X265" s="8">
        <v>0</v>
      </c>
      <c r="Y265">
        <v>0</v>
      </c>
      <c r="Z265" s="8">
        <v>134.5</v>
      </c>
      <c r="AA265" s="8">
        <v>75.931648343664051</v>
      </c>
      <c r="AB265" s="8">
        <v>97.863794301598332</v>
      </c>
      <c r="AC265">
        <v>0</v>
      </c>
      <c r="AD265" s="8">
        <v>1.943661971830986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8">
        <v>40.180347771365398</v>
      </c>
      <c r="AL265" s="8">
        <v>69</v>
      </c>
      <c r="AM265" s="6">
        <v>9</v>
      </c>
      <c r="AN265">
        <v>0</v>
      </c>
      <c r="AO265" s="8">
        <v>115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 s="8">
        <v>2</v>
      </c>
      <c r="AW265">
        <v>0</v>
      </c>
      <c r="AX265">
        <v>1</v>
      </c>
      <c r="AY265">
        <v>0</v>
      </c>
      <c r="AZ265" s="8">
        <v>178</v>
      </c>
      <c r="BA265" s="8">
        <v>0</v>
      </c>
      <c r="BB265" t="s">
        <v>223</v>
      </c>
      <c r="BD265" s="2">
        <v>41530</v>
      </c>
      <c r="BE265" s="2">
        <v>41549</v>
      </c>
      <c r="BF265" s="8">
        <v>19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5</v>
      </c>
      <c r="BO265">
        <v>6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1</v>
      </c>
      <c r="CJ265">
        <v>1</v>
      </c>
      <c r="CK265">
        <v>0</v>
      </c>
      <c r="CL265">
        <v>0</v>
      </c>
      <c r="CM265">
        <v>1</v>
      </c>
      <c r="CN265" s="6">
        <v>0.4</v>
      </c>
      <c r="CO265" s="8">
        <v>0</v>
      </c>
      <c r="CP265" s="8">
        <v>0</v>
      </c>
      <c r="CQ265" s="8">
        <v>100</v>
      </c>
      <c r="CR265" s="8">
        <v>94.881811760344206</v>
      </c>
      <c r="CS265">
        <v>0</v>
      </c>
      <c r="CT265" s="4">
        <v>0.70544097963081198</v>
      </c>
      <c r="CU265" s="8">
        <v>39.618188239655794</v>
      </c>
      <c r="CV265" s="8">
        <v>88.5</v>
      </c>
      <c r="CW265" s="8">
        <v>0</v>
      </c>
      <c r="CX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f t="shared" si="89"/>
        <v>0</v>
      </c>
      <c r="EO265">
        <f t="shared" si="90"/>
        <v>0</v>
      </c>
      <c r="EP265">
        <f t="shared" si="91"/>
        <v>0</v>
      </c>
      <c r="EQ265">
        <f t="shared" si="92"/>
        <v>0</v>
      </c>
      <c r="ER265">
        <f t="shared" si="93"/>
        <v>0</v>
      </c>
      <c r="ES265">
        <f t="shared" si="94"/>
        <v>0</v>
      </c>
      <c r="ET265">
        <f t="shared" si="95"/>
        <v>0</v>
      </c>
      <c r="EU265">
        <f t="shared" si="96"/>
        <v>0</v>
      </c>
      <c r="EV265">
        <f t="shared" si="97"/>
        <v>0</v>
      </c>
      <c r="EW265">
        <f t="shared" si="98"/>
        <v>0</v>
      </c>
      <c r="EX265">
        <f t="shared" si="99"/>
        <v>0</v>
      </c>
      <c r="EY265" s="8">
        <v>1.788732394366197</v>
      </c>
      <c r="EZ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HA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f t="shared" si="84"/>
        <v>0</v>
      </c>
      <c r="HT265">
        <v>0</v>
      </c>
      <c r="HU265">
        <v>1</v>
      </c>
      <c r="HV265">
        <v>0</v>
      </c>
      <c r="HW265" s="2">
        <v>41593</v>
      </c>
      <c r="HX265">
        <v>0</v>
      </c>
      <c r="HZ265">
        <v>44</v>
      </c>
      <c r="IA265">
        <v>1</v>
      </c>
      <c r="IB265">
        <f t="shared" si="85"/>
        <v>1</v>
      </c>
      <c r="IC265">
        <f t="shared" si="86"/>
        <v>1</v>
      </c>
      <c r="IL265">
        <v>0</v>
      </c>
      <c r="IM265">
        <v>0</v>
      </c>
    </row>
    <row r="266" spans="1:247" x14ac:dyDescent="0.35">
      <c r="A266">
        <v>37</v>
      </c>
      <c r="B266">
        <v>2</v>
      </c>
      <c r="C266" s="9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f t="shared" si="87"/>
        <v>0</v>
      </c>
      <c r="M266">
        <v>1</v>
      </c>
      <c r="N266">
        <v>0</v>
      </c>
      <c r="O266">
        <v>1</v>
      </c>
      <c r="P266">
        <v>0</v>
      </c>
      <c r="Q266">
        <f t="shared" si="88"/>
        <v>1</v>
      </c>
      <c r="R266" s="8">
        <v>0</v>
      </c>
      <c r="S266" s="8">
        <v>8.0975451217799171E-2</v>
      </c>
      <c r="T266">
        <v>0</v>
      </c>
      <c r="U266">
        <v>1</v>
      </c>
      <c r="V266">
        <v>0</v>
      </c>
      <c r="W266">
        <v>0</v>
      </c>
      <c r="X266" s="8">
        <v>0</v>
      </c>
      <c r="Y266">
        <v>0</v>
      </c>
      <c r="Z266" s="8">
        <v>139.9247662544156</v>
      </c>
      <c r="AA266" s="8">
        <v>75.5</v>
      </c>
      <c r="AB266" s="8">
        <v>97.907264296754249</v>
      </c>
      <c r="AC266">
        <v>0</v>
      </c>
      <c r="AD266" s="8">
        <v>1.925373134328358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8">
        <v>43.801857057716227</v>
      </c>
      <c r="AL266" s="8">
        <v>132</v>
      </c>
      <c r="AM266" s="6">
        <v>8.8000000000000007</v>
      </c>
      <c r="AN266">
        <v>0</v>
      </c>
      <c r="AO266" s="8">
        <v>108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 s="8">
        <v>3</v>
      </c>
      <c r="AW266">
        <v>0</v>
      </c>
      <c r="AX266">
        <v>0</v>
      </c>
      <c r="AY266">
        <v>1</v>
      </c>
      <c r="AZ266" s="8">
        <v>197</v>
      </c>
      <c r="BA266" s="8">
        <v>197</v>
      </c>
      <c r="BD266" s="2">
        <v>41593</v>
      </c>
      <c r="BE266" s="2">
        <v>41647</v>
      </c>
      <c r="BF266" s="8">
        <v>54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</v>
      </c>
      <c r="BO266">
        <v>6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1</v>
      </c>
      <c r="CN266" s="6">
        <v>2</v>
      </c>
      <c r="CO266" s="8">
        <v>30</v>
      </c>
      <c r="CP266" s="8">
        <v>0</v>
      </c>
      <c r="CQ266" s="8">
        <v>70</v>
      </c>
      <c r="CR266" s="8">
        <v>128</v>
      </c>
      <c r="CS266">
        <v>0</v>
      </c>
      <c r="CT266" s="4">
        <v>0.91477730087657527</v>
      </c>
      <c r="CU266" s="8">
        <v>11.924766254415601</v>
      </c>
      <c r="CV266" s="8">
        <v>125</v>
      </c>
      <c r="CW266" s="8">
        <v>0</v>
      </c>
      <c r="CX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f t="shared" si="89"/>
        <v>0</v>
      </c>
      <c r="EO266">
        <f t="shared" si="90"/>
        <v>0</v>
      </c>
      <c r="EP266">
        <f t="shared" si="91"/>
        <v>0</v>
      </c>
      <c r="EQ266">
        <f t="shared" si="92"/>
        <v>0</v>
      </c>
      <c r="ER266">
        <f t="shared" si="93"/>
        <v>0</v>
      </c>
      <c r="ES266">
        <f t="shared" si="94"/>
        <v>0</v>
      </c>
      <c r="ET266">
        <f t="shared" si="95"/>
        <v>0</v>
      </c>
      <c r="EU266">
        <f t="shared" si="96"/>
        <v>0</v>
      </c>
      <c r="EV266">
        <f t="shared" si="97"/>
        <v>0</v>
      </c>
      <c r="EW266">
        <f t="shared" si="98"/>
        <v>0</v>
      </c>
      <c r="EX266">
        <f t="shared" si="99"/>
        <v>0</v>
      </c>
      <c r="EY266" s="8">
        <v>1.904109589041096</v>
      </c>
      <c r="EZ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HA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f t="shared" si="84"/>
        <v>0</v>
      </c>
      <c r="HT266">
        <v>0</v>
      </c>
      <c r="HU266">
        <v>1</v>
      </c>
      <c r="HV266">
        <v>0</v>
      </c>
      <c r="HW266" s="2">
        <v>41691</v>
      </c>
      <c r="HX266">
        <v>0</v>
      </c>
      <c r="HZ266">
        <v>44</v>
      </c>
      <c r="IA266">
        <v>1</v>
      </c>
      <c r="IB266">
        <f t="shared" si="85"/>
        <v>1</v>
      </c>
      <c r="IC266">
        <f t="shared" si="86"/>
        <v>1</v>
      </c>
      <c r="IL266">
        <v>0</v>
      </c>
      <c r="IM266">
        <v>0</v>
      </c>
    </row>
    <row r="267" spans="1:247" x14ac:dyDescent="0.35">
      <c r="A267">
        <v>69</v>
      </c>
      <c r="B267">
        <v>2</v>
      </c>
      <c r="C267" s="9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87"/>
        <v>0</v>
      </c>
      <c r="M267">
        <v>1</v>
      </c>
      <c r="N267">
        <v>0</v>
      </c>
      <c r="O267">
        <v>1</v>
      </c>
      <c r="P267">
        <v>0</v>
      </c>
      <c r="Q267">
        <f t="shared" si="88"/>
        <v>1</v>
      </c>
      <c r="R267" s="8">
        <v>0</v>
      </c>
      <c r="S267" s="8">
        <v>5.5429661389980282E-2</v>
      </c>
      <c r="T267">
        <v>0</v>
      </c>
      <c r="U267">
        <v>1</v>
      </c>
      <c r="V267">
        <v>0</v>
      </c>
      <c r="W267">
        <v>0</v>
      </c>
      <c r="X267" s="8">
        <v>0</v>
      </c>
      <c r="Y267">
        <v>0</v>
      </c>
      <c r="Z267" s="8">
        <v>140.5</v>
      </c>
      <c r="AA267" s="8">
        <v>80.054786270879532</v>
      </c>
      <c r="AB267" s="8">
        <v>99</v>
      </c>
      <c r="AC267">
        <v>0</v>
      </c>
      <c r="AD267" s="8">
        <v>1.5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8">
        <v>40.499999999999993</v>
      </c>
      <c r="AL267" s="8">
        <v>69</v>
      </c>
      <c r="AM267" s="6">
        <v>9.9</v>
      </c>
      <c r="AN267">
        <v>0</v>
      </c>
      <c r="AO267" s="8">
        <v>72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 s="8">
        <v>3</v>
      </c>
      <c r="AW267">
        <v>0</v>
      </c>
      <c r="AX267">
        <v>0</v>
      </c>
      <c r="AY267">
        <v>1</v>
      </c>
      <c r="AZ267" s="8">
        <v>95</v>
      </c>
      <c r="BA267" s="8">
        <v>95</v>
      </c>
      <c r="BE267" s="2">
        <v>41590</v>
      </c>
      <c r="BF267" s="8"/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5</v>
      </c>
      <c r="BO267">
        <v>2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0</v>
      </c>
      <c r="CN267" s="6">
        <v>0.05</v>
      </c>
      <c r="CO267" s="8">
        <v>0</v>
      </c>
      <c r="CP267" s="8">
        <v>0</v>
      </c>
      <c r="CQ267" s="8">
        <v>100</v>
      </c>
      <c r="CR267" s="8">
        <v>79</v>
      </c>
      <c r="CS267">
        <v>0</v>
      </c>
      <c r="CT267" s="4">
        <v>0.56227758007117434</v>
      </c>
      <c r="CU267" s="8">
        <v>61.5</v>
      </c>
      <c r="CV267" s="8">
        <v>117</v>
      </c>
      <c r="CW267" s="8">
        <v>0</v>
      </c>
      <c r="CX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f t="shared" si="89"/>
        <v>0</v>
      </c>
      <c r="EO267">
        <f t="shared" si="90"/>
        <v>0</v>
      </c>
      <c r="EP267">
        <f t="shared" si="91"/>
        <v>0</v>
      </c>
      <c r="EQ267">
        <f t="shared" si="92"/>
        <v>0</v>
      </c>
      <c r="ER267">
        <f t="shared" si="93"/>
        <v>0</v>
      </c>
      <c r="ES267">
        <f t="shared" si="94"/>
        <v>0</v>
      </c>
      <c r="ET267">
        <f t="shared" si="95"/>
        <v>0</v>
      </c>
      <c r="EU267">
        <f t="shared" si="96"/>
        <v>0</v>
      </c>
      <c r="EV267">
        <f t="shared" si="97"/>
        <v>0</v>
      </c>
      <c r="EW267">
        <f t="shared" si="98"/>
        <v>0</v>
      </c>
      <c r="EX267">
        <f t="shared" si="99"/>
        <v>0</v>
      </c>
      <c r="EY267" s="8">
        <v>1.8860759493670891</v>
      </c>
      <c r="EZ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HA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f t="shared" si="84"/>
        <v>0</v>
      </c>
      <c r="HT267">
        <v>0</v>
      </c>
      <c r="HU267">
        <v>1</v>
      </c>
      <c r="HV267">
        <v>0</v>
      </c>
      <c r="HW267" s="2">
        <v>41634</v>
      </c>
      <c r="HX267">
        <v>0</v>
      </c>
      <c r="HZ267">
        <v>44</v>
      </c>
      <c r="IA267">
        <v>1</v>
      </c>
      <c r="IB267">
        <f t="shared" si="85"/>
        <v>1</v>
      </c>
      <c r="IC267">
        <f t="shared" si="86"/>
        <v>1</v>
      </c>
      <c r="IL267">
        <v>0</v>
      </c>
      <c r="IM267">
        <v>0</v>
      </c>
    </row>
    <row r="268" spans="1:247" x14ac:dyDescent="0.35">
      <c r="A268">
        <v>59</v>
      </c>
      <c r="B268">
        <v>1</v>
      </c>
      <c r="C268" s="9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87"/>
        <v>0</v>
      </c>
      <c r="M268">
        <v>0</v>
      </c>
      <c r="N268">
        <v>1</v>
      </c>
      <c r="O268">
        <v>0</v>
      </c>
      <c r="P268">
        <v>0</v>
      </c>
      <c r="Q268">
        <f t="shared" si="88"/>
        <v>1</v>
      </c>
      <c r="R268" s="8">
        <v>0</v>
      </c>
      <c r="S268" s="8">
        <v>0</v>
      </c>
      <c r="T268">
        <v>0</v>
      </c>
      <c r="U268">
        <v>1</v>
      </c>
      <c r="V268">
        <v>0</v>
      </c>
      <c r="W268">
        <v>0</v>
      </c>
      <c r="X268" s="8">
        <v>0</v>
      </c>
      <c r="Y268">
        <v>0</v>
      </c>
      <c r="Z268" s="8">
        <v>129</v>
      </c>
      <c r="AA268" s="8">
        <v>57</v>
      </c>
      <c r="AB268" s="8">
        <v>94</v>
      </c>
      <c r="AC268">
        <v>0</v>
      </c>
      <c r="AD268" s="8">
        <v>1.9328859060402681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8">
        <v>36</v>
      </c>
      <c r="AL268" s="8">
        <v>91</v>
      </c>
      <c r="AM268" s="6">
        <v>8.1</v>
      </c>
      <c r="AN268">
        <v>0</v>
      </c>
      <c r="AO268" s="8">
        <v>95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 s="8">
        <v>3</v>
      </c>
      <c r="AW268">
        <v>0</v>
      </c>
      <c r="AX268">
        <v>0</v>
      </c>
      <c r="AY268">
        <v>1</v>
      </c>
      <c r="AZ268" s="8">
        <v>129</v>
      </c>
      <c r="BA268" s="8">
        <v>129</v>
      </c>
      <c r="BB268" t="s">
        <v>220</v>
      </c>
      <c r="BD268" s="2">
        <v>42636</v>
      </c>
      <c r="BE268" s="2">
        <v>42656</v>
      </c>
      <c r="BF268" s="8">
        <v>20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7</v>
      </c>
      <c r="BO268">
        <v>2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0</v>
      </c>
      <c r="CN268" s="6">
        <v>0.1</v>
      </c>
      <c r="CO268" s="8">
        <v>0</v>
      </c>
      <c r="CP268" s="8">
        <v>0</v>
      </c>
      <c r="CQ268" s="8">
        <v>100</v>
      </c>
      <c r="CR268" s="8">
        <v>89.500000000000014</v>
      </c>
      <c r="CS268">
        <v>0</v>
      </c>
      <c r="CT268" s="4">
        <v>0.69379844961240322</v>
      </c>
      <c r="CU268" s="8">
        <v>39.499999999999986</v>
      </c>
      <c r="CV268" s="8">
        <v>82</v>
      </c>
      <c r="CW268" s="8">
        <v>0</v>
      </c>
      <c r="CX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f t="shared" si="89"/>
        <v>0</v>
      </c>
      <c r="EO268">
        <f t="shared" si="90"/>
        <v>0</v>
      </c>
      <c r="EP268">
        <f t="shared" si="91"/>
        <v>0</v>
      </c>
      <c r="EQ268">
        <f t="shared" si="92"/>
        <v>0</v>
      </c>
      <c r="ER268">
        <f t="shared" si="93"/>
        <v>0</v>
      </c>
      <c r="ES268">
        <f t="shared" si="94"/>
        <v>0</v>
      </c>
      <c r="ET268">
        <f t="shared" si="95"/>
        <v>0</v>
      </c>
      <c r="EU268">
        <f t="shared" si="96"/>
        <v>0</v>
      </c>
      <c r="EV268">
        <f t="shared" si="97"/>
        <v>0</v>
      </c>
      <c r="EW268">
        <f t="shared" si="98"/>
        <v>0</v>
      </c>
      <c r="EX268">
        <f t="shared" si="99"/>
        <v>0</v>
      </c>
      <c r="EY268" s="8">
        <v>1.8857142857142859</v>
      </c>
      <c r="EZ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HA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f t="shared" ref="HR268:HR331" si="100">HA268</f>
        <v>0</v>
      </c>
      <c r="HT268">
        <v>0</v>
      </c>
      <c r="HU268">
        <v>1</v>
      </c>
      <c r="HV268">
        <v>0</v>
      </c>
      <c r="HW268" s="2">
        <v>42701</v>
      </c>
      <c r="HX268">
        <v>0</v>
      </c>
      <c r="HZ268">
        <v>45</v>
      </c>
      <c r="IA268">
        <v>1</v>
      </c>
      <c r="IB268">
        <f t="shared" si="85"/>
        <v>1</v>
      </c>
      <c r="IC268">
        <f t="shared" si="86"/>
        <v>1</v>
      </c>
      <c r="IL268">
        <v>0</v>
      </c>
      <c r="IM268">
        <v>0</v>
      </c>
    </row>
    <row r="269" spans="1:247" x14ac:dyDescent="0.35">
      <c r="A269">
        <v>68</v>
      </c>
      <c r="B269">
        <v>1</v>
      </c>
      <c r="C269" s="9">
        <v>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f t="shared" si="87"/>
        <v>1</v>
      </c>
      <c r="M269">
        <v>1</v>
      </c>
      <c r="N269">
        <v>0</v>
      </c>
      <c r="O269">
        <v>1</v>
      </c>
      <c r="P269">
        <v>0</v>
      </c>
      <c r="Q269">
        <f t="shared" si="88"/>
        <v>1</v>
      </c>
      <c r="R269" s="8">
        <v>0</v>
      </c>
      <c r="S269" s="8">
        <v>5.5418377965652917E-2</v>
      </c>
      <c r="T269">
        <v>0</v>
      </c>
      <c r="U269">
        <v>1</v>
      </c>
      <c r="V269">
        <v>0</v>
      </c>
      <c r="W269">
        <v>0</v>
      </c>
      <c r="X269" s="8">
        <v>0</v>
      </c>
      <c r="Y269">
        <v>1</v>
      </c>
      <c r="Z269" s="8">
        <v>172</v>
      </c>
      <c r="AA269" s="8">
        <v>68</v>
      </c>
      <c r="AB269" s="8">
        <v>100</v>
      </c>
      <c r="AC269">
        <v>0</v>
      </c>
      <c r="AD269" s="8">
        <v>1.295302013422819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8">
        <v>39.053273407695123</v>
      </c>
      <c r="AL269" s="8">
        <v>76</v>
      </c>
      <c r="AM269" s="6">
        <v>8.9</v>
      </c>
      <c r="AN269">
        <v>0</v>
      </c>
      <c r="AO269" s="8">
        <v>73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 s="8">
        <v>3</v>
      </c>
      <c r="AW269">
        <v>0</v>
      </c>
      <c r="AX269">
        <v>0</v>
      </c>
      <c r="AY269">
        <v>1</v>
      </c>
      <c r="AZ269" s="8">
        <v>195.5</v>
      </c>
      <c r="BA269" s="8">
        <v>144.885108138996</v>
      </c>
      <c r="BB269" t="s">
        <v>220</v>
      </c>
      <c r="BD269" s="2">
        <v>41760</v>
      </c>
      <c r="BE269" s="2">
        <v>41822</v>
      </c>
      <c r="BF269" s="8">
        <v>62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2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1</v>
      </c>
      <c r="CJ269">
        <v>1</v>
      </c>
      <c r="CK269">
        <v>0</v>
      </c>
      <c r="CL269">
        <v>0</v>
      </c>
      <c r="CM269">
        <v>0</v>
      </c>
      <c r="CN269" s="6">
        <v>0.5</v>
      </c>
      <c r="CO269" s="8">
        <v>80</v>
      </c>
      <c r="CP269" s="8">
        <v>20</v>
      </c>
      <c r="CQ269" s="8">
        <v>0</v>
      </c>
      <c r="CR269" s="8">
        <v>55</v>
      </c>
      <c r="CS269">
        <v>0</v>
      </c>
      <c r="CT269" s="4">
        <v>0.31976744186046513</v>
      </c>
      <c r="CU269" s="8">
        <v>117</v>
      </c>
      <c r="CV269" s="8">
        <v>110</v>
      </c>
      <c r="CW269" s="8">
        <v>0</v>
      </c>
      <c r="CX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f t="shared" si="89"/>
        <v>0</v>
      </c>
      <c r="EO269">
        <f t="shared" si="90"/>
        <v>0</v>
      </c>
      <c r="EP269">
        <f t="shared" si="91"/>
        <v>0</v>
      </c>
      <c r="EQ269">
        <f t="shared" si="92"/>
        <v>0</v>
      </c>
      <c r="ER269">
        <f t="shared" si="93"/>
        <v>0</v>
      </c>
      <c r="ES269">
        <f t="shared" si="94"/>
        <v>0</v>
      </c>
      <c r="ET269">
        <f t="shared" si="95"/>
        <v>0</v>
      </c>
      <c r="EU269">
        <f t="shared" si="96"/>
        <v>0</v>
      </c>
      <c r="EV269">
        <f t="shared" si="97"/>
        <v>0</v>
      </c>
      <c r="EW269">
        <f t="shared" si="98"/>
        <v>0</v>
      </c>
      <c r="EX269">
        <f t="shared" si="99"/>
        <v>0</v>
      </c>
      <c r="EY269" s="8">
        <v>1.8378378378378379</v>
      </c>
      <c r="EZ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HA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f t="shared" si="100"/>
        <v>0</v>
      </c>
      <c r="HT269">
        <v>0</v>
      </c>
      <c r="HU269">
        <v>1</v>
      </c>
      <c r="HV269">
        <v>0</v>
      </c>
      <c r="HW269" s="2">
        <v>41867</v>
      </c>
      <c r="HX269">
        <v>0</v>
      </c>
      <c r="HZ269">
        <v>45</v>
      </c>
      <c r="IA269">
        <v>1</v>
      </c>
      <c r="IB269">
        <f t="shared" si="85"/>
        <v>1</v>
      </c>
      <c r="IC269">
        <f t="shared" si="86"/>
        <v>1</v>
      </c>
      <c r="IL269">
        <v>0</v>
      </c>
      <c r="IM269">
        <v>0</v>
      </c>
    </row>
    <row r="270" spans="1:247" x14ac:dyDescent="0.35">
      <c r="A270">
        <v>75</v>
      </c>
      <c r="B270">
        <v>1</v>
      </c>
      <c r="C270" s="9">
        <v>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87"/>
        <v>1</v>
      </c>
      <c r="M270">
        <v>0</v>
      </c>
      <c r="N270">
        <v>1</v>
      </c>
      <c r="O270">
        <v>0</v>
      </c>
      <c r="P270">
        <v>0</v>
      </c>
      <c r="Q270">
        <f t="shared" si="88"/>
        <v>1</v>
      </c>
      <c r="R270" s="8">
        <v>0</v>
      </c>
      <c r="S270" s="8">
        <v>0</v>
      </c>
      <c r="T270">
        <v>2</v>
      </c>
      <c r="U270">
        <v>0</v>
      </c>
      <c r="V270">
        <v>0</v>
      </c>
      <c r="W270">
        <v>1</v>
      </c>
      <c r="X270" s="8">
        <v>1</v>
      </c>
      <c r="Y270">
        <v>0</v>
      </c>
      <c r="Z270" s="8">
        <v>128.07454992082489</v>
      </c>
      <c r="AA270" s="8">
        <v>63.859463573255248</v>
      </c>
      <c r="AB270" s="8">
        <v>97.110599078341011</v>
      </c>
      <c r="AC270">
        <v>0</v>
      </c>
      <c r="AD270" s="8">
        <v>1.8840579710144929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8">
        <v>35.932159413270867</v>
      </c>
      <c r="AL270" s="8">
        <v>51</v>
      </c>
      <c r="AM270" s="6">
        <v>6.5</v>
      </c>
      <c r="AN270">
        <v>1</v>
      </c>
      <c r="AO270" s="8">
        <v>46</v>
      </c>
      <c r="AP270">
        <v>2</v>
      </c>
      <c r="AQ270">
        <v>1</v>
      </c>
      <c r="AR270">
        <v>1</v>
      </c>
      <c r="AS270">
        <v>0</v>
      </c>
      <c r="AT270">
        <v>0</v>
      </c>
      <c r="AU270">
        <v>0</v>
      </c>
      <c r="AV270" s="8">
        <v>2</v>
      </c>
      <c r="AW270">
        <v>0</v>
      </c>
      <c r="AX270">
        <v>1</v>
      </c>
      <c r="AY270">
        <v>0</v>
      </c>
      <c r="AZ270" s="8">
        <v>69</v>
      </c>
      <c r="BA270" s="8">
        <v>0</v>
      </c>
      <c r="BB270" t="s">
        <v>220</v>
      </c>
      <c r="BD270" s="2">
        <v>42597</v>
      </c>
      <c r="BE270" s="2">
        <v>42823</v>
      </c>
      <c r="BF270" s="8">
        <v>226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7</v>
      </c>
      <c r="BO270">
        <v>2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1</v>
      </c>
      <c r="CN270" s="6">
        <v>0.1</v>
      </c>
      <c r="CO270" s="8">
        <v>0</v>
      </c>
      <c r="CP270" s="8">
        <v>0</v>
      </c>
      <c r="CQ270" s="8">
        <v>100</v>
      </c>
      <c r="CR270" s="8">
        <v>81</v>
      </c>
      <c r="CS270">
        <v>0</v>
      </c>
      <c r="CT270" s="4">
        <v>0.63244415108289531</v>
      </c>
      <c r="CU270" s="8">
        <v>47.074549920824893</v>
      </c>
      <c r="CV270" s="8">
        <v>19</v>
      </c>
      <c r="CW270" s="8">
        <v>0</v>
      </c>
      <c r="CX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f t="shared" si="89"/>
        <v>0</v>
      </c>
      <c r="EO270">
        <f t="shared" si="90"/>
        <v>0</v>
      </c>
      <c r="EP270">
        <f t="shared" si="91"/>
        <v>0</v>
      </c>
      <c r="EQ270">
        <f t="shared" si="92"/>
        <v>0</v>
      </c>
      <c r="ER270">
        <f t="shared" si="93"/>
        <v>0</v>
      </c>
      <c r="ES270">
        <f t="shared" si="94"/>
        <v>0</v>
      </c>
      <c r="ET270">
        <f t="shared" si="95"/>
        <v>0</v>
      </c>
      <c r="EU270">
        <f t="shared" si="96"/>
        <v>0</v>
      </c>
      <c r="EV270">
        <f t="shared" si="97"/>
        <v>0</v>
      </c>
      <c r="EW270">
        <f t="shared" si="98"/>
        <v>0</v>
      </c>
      <c r="EX270">
        <f t="shared" si="99"/>
        <v>0</v>
      </c>
      <c r="EY270" s="8">
        <v>1.9714285714285711</v>
      </c>
      <c r="EZ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HA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f t="shared" si="100"/>
        <v>0</v>
      </c>
      <c r="HT270">
        <v>0</v>
      </c>
      <c r="HU270">
        <v>1</v>
      </c>
      <c r="HV270">
        <v>0</v>
      </c>
      <c r="HW270" s="2">
        <v>42868</v>
      </c>
      <c r="HX270">
        <v>0</v>
      </c>
      <c r="HZ270">
        <v>45</v>
      </c>
      <c r="IA270">
        <v>1</v>
      </c>
      <c r="IB270">
        <f t="shared" si="85"/>
        <v>1</v>
      </c>
      <c r="IC270">
        <f t="shared" si="86"/>
        <v>1</v>
      </c>
      <c r="IL270">
        <v>0</v>
      </c>
      <c r="IM270">
        <v>0</v>
      </c>
    </row>
    <row r="271" spans="1:247" x14ac:dyDescent="0.35">
      <c r="A271">
        <v>69</v>
      </c>
      <c r="B271">
        <v>1</v>
      </c>
      <c r="C271" s="9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f t="shared" si="87"/>
        <v>0</v>
      </c>
      <c r="M271">
        <v>0</v>
      </c>
      <c r="N271">
        <v>1</v>
      </c>
      <c r="O271">
        <v>0</v>
      </c>
      <c r="P271">
        <v>0</v>
      </c>
      <c r="Q271">
        <f t="shared" si="88"/>
        <v>1</v>
      </c>
      <c r="R271" s="8">
        <v>0</v>
      </c>
      <c r="S271" s="8">
        <v>0</v>
      </c>
      <c r="T271">
        <v>0</v>
      </c>
      <c r="U271">
        <v>1</v>
      </c>
      <c r="V271">
        <v>0</v>
      </c>
      <c r="W271">
        <v>0</v>
      </c>
      <c r="X271" s="8">
        <v>0</v>
      </c>
      <c r="Y271">
        <v>1</v>
      </c>
      <c r="Z271" s="8">
        <v>163</v>
      </c>
      <c r="AA271" s="8">
        <v>53</v>
      </c>
      <c r="AB271" s="8">
        <v>96</v>
      </c>
      <c r="AC271">
        <v>1</v>
      </c>
      <c r="AD271" s="8">
        <v>1.8273381294964031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8">
        <v>41.851286170758392</v>
      </c>
      <c r="AL271" s="8">
        <v>95</v>
      </c>
      <c r="AM271" s="6">
        <v>7.3</v>
      </c>
      <c r="AN271">
        <v>0</v>
      </c>
      <c r="AO271" s="8">
        <v>92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 s="8">
        <v>3</v>
      </c>
      <c r="AW271">
        <v>0</v>
      </c>
      <c r="AX271">
        <v>0</v>
      </c>
      <c r="AY271">
        <v>1</v>
      </c>
      <c r="AZ271" s="8">
        <v>264</v>
      </c>
      <c r="BA271" s="8">
        <v>228</v>
      </c>
      <c r="BB271" t="s">
        <v>220</v>
      </c>
      <c r="BD271" s="2">
        <v>42549</v>
      </c>
      <c r="BE271" s="2">
        <v>42567</v>
      </c>
      <c r="BF271" s="8">
        <v>18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5</v>
      </c>
      <c r="BO271">
        <v>6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1</v>
      </c>
      <c r="CN271" s="6">
        <v>3.5</v>
      </c>
      <c r="CO271" s="8">
        <v>80</v>
      </c>
      <c r="CP271" s="8">
        <v>0</v>
      </c>
      <c r="CQ271" s="8">
        <v>20</v>
      </c>
      <c r="CR271" s="8">
        <v>85</v>
      </c>
      <c r="CS271">
        <v>0</v>
      </c>
      <c r="CT271" s="4">
        <v>0.5214723926380368</v>
      </c>
      <c r="CU271" s="8">
        <v>78</v>
      </c>
      <c r="CV271" s="8">
        <v>124</v>
      </c>
      <c r="CW271" s="8">
        <v>0</v>
      </c>
      <c r="CX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f t="shared" si="89"/>
        <v>0</v>
      </c>
      <c r="EO271">
        <f t="shared" si="90"/>
        <v>0</v>
      </c>
      <c r="EP271">
        <f t="shared" si="91"/>
        <v>0</v>
      </c>
      <c r="EQ271">
        <f t="shared" si="92"/>
        <v>0</v>
      </c>
      <c r="ER271">
        <f t="shared" si="93"/>
        <v>0</v>
      </c>
      <c r="ES271">
        <f t="shared" si="94"/>
        <v>0</v>
      </c>
      <c r="ET271">
        <f t="shared" si="95"/>
        <v>0</v>
      </c>
      <c r="EU271">
        <f t="shared" si="96"/>
        <v>0</v>
      </c>
      <c r="EV271">
        <f t="shared" si="97"/>
        <v>0</v>
      </c>
      <c r="EW271">
        <f t="shared" si="98"/>
        <v>0</v>
      </c>
      <c r="EX271">
        <f t="shared" si="99"/>
        <v>0</v>
      </c>
      <c r="EY271" s="8">
        <v>1.9113924050632909</v>
      </c>
      <c r="EZ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HA271">
        <v>0</v>
      </c>
      <c r="HB271">
        <v>0</v>
      </c>
      <c r="HD271">
        <v>0</v>
      </c>
      <c r="HE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f t="shared" si="100"/>
        <v>0</v>
      </c>
      <c r="HT271">
        <v>0</v>
      </c>
      <c r="HU271">
        <v>1</v>
      </c>
      <c r="HV271">
        <v>0</v>
      </c>
      <c r="HW271" s="2">
        <v>42613</v>
      </c>
      <c r="HX271">
        <v>0</v>
      </c>
      <c r="HZ271">
        <v>46</v>
      </c>
      <c r="IA271">
        <v>1</v>
      </c>
      <c r="IB271">
        <f t="shared" si="85"/>
        <v>1</v>
      </c>
      <c r="IC271">
        <f t="shared" si="86"/>
        <v>1</v>
      </c>
      <c r="IL271">
        <v>0</v>
      </c>
      <c r="IM271">
        <v>0</v>
      </c>
    </row>
    <row r="272" spans="1:247" x14ac:dyDescent="0.35">
      <c r="A272">
        <v>44</v>
      </c>
      <c r="B272">
        <v>1</v>
      </c>
      <c r="C272" s="9">
        <v>2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f t="shared" si="87"/>
        <v>1</v>
      </c>
      <c r="M272">
        <v>0</v>
      </c>
      <c r="N272">
        <v>1</v>
      </c>
      <c r="O272">
        <v>0</v>
      </c>
      <c r="P272">
        <v>0</v>
      </c>
      <c r="Q272">
        <f t="shared" si="88"/>
        <v>1</v>
      </c>
      <c r="R272" s="8">
        <v>0</v>
      </c>
      <c r="S272" s="8">
        <v>0</v>
      </c>
      <c r="T272">
        <v>0</v>
      </c>
      <c r="U272">
        <v>1</v>
      </c>
      <c r="V272">
        <v>0</v>
      </c>
      <c r="W272">
        <v>0</v>
      </c>
      <c r="X272" s="8">
        <v>0</v>
      </c>
      <c r="Y272">
        <v>0</v>
      </c>
      <c r="Z272" s="8">
        <v>134</v>
      </c>
      <c r="AA272" s="8">
        <v>80</v>
      </c>
      <c r="AB272" s="8">
        <v>100</v>
      </c>
      <c r="AC272">
        <v>0</v>
      </c>
      <c r="AD272" s="8">
        <v>1.9090909090909089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8">
        <v>42.499999999999993</v>
      </c>
      <c r="AL272" s="8">
        <v>110</v>
      </c>
      <c r="AM272" s="6">
        <v>9.1</v>
      </c>
      <c r="AN272">
        <v>0</v>
      </c>
      <c r="AO272" s="8">
        <v>102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 s="8">
        <v>3</v>
      </c>
      <c r="AW272">
        <v>0</v>
      </c>
      <c r="AX272">
        <v>0</v>
      </c>
      <c r="AY272">
        <v>1</v>
      </c>
      <c r="AZ272" s="8">
        <v>0</v>
      </c>
      <c r="BA272" s="8">
        <v>0</v>
      </c>
      <c r="BB272" t="s">
        <v>220</v>
      </c>
      <c r="BD272" s="2">
        <v>42654</v>
      </c>
      <c r="BE272" s="2">
        <v>42744</v>
      </c>
      <c r="BF272" s="8">
        <v>90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5</v>
      </c>
      <c r="BO272">
        <v>6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1</v>
      </c>
      <c r="CN272" s="6">
        <v>6</v>
      </c>
      <c r="CO272" s="8">
        <v>10</v>
      </c>
      <c r="CP272" s="8">
        <v>0</v>
      </c>
      <c r="CQ272" s="8">
        <v>90</v>
      </c>
      <c r="CR272" s="8">
        <v>136</v>
      </c>
      <c r="CS272">
        <v>0</v>
      </c>
      <c r="CT272" s="4">
        <v>1.0149253731343284</v>
      </c>
      <c r="CU272" s="8">
        <v>-2</v>
      </c>
      <c r="CV272" s="8">
        <v>108</v>
      </c>
      <c r="CW272" s="8">
        <v>0</v>
      </c>
      <c r="CX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f t="shared" si="89"/>
        <v>0</v>
      </c>
      <c r="EO272">
        <f t="shared" si="90"/>
        <v>0</v>
      </c>
      <c r="EP272">
        <f t="shared" si="91"/>
        <v>0</v>
      </c>
      <c r="EQ272">
        <f t="shared" si="92"/>
        <v>0</v>
      </c>
      <c r="ER272">
        <f t="shared" si="93"/>
        <v>0</v>
      </c>
      <c r="ES272">
        <f t="shared" si="94"/>
        <v>0</v>
      </c>
      <c r="ET272">
        <f t="shared" si="95"/>
        <v>0</v>
      </c>
      <c r="EU272">
        <f t="shared" si="96"/>
        <v>0</v>
      </c>
      <c r="EV272">
        <f t="shared" si="97"/>
        <v>0</v>
      </c>
      <c r="EW272">
        <f t="shared" si="98"/>
        <v>0</v>
      </c>
      <c r="EX272">
        <f t="shared" si="99"/>
        <v>0</v>
      </c>
      <c r="EY272" s="8">
        <v>1.8857142857142859</v>
      </c>
      <c r="EZ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HA272">
        <v>0</v>
      </c>
      <c r="HB272">
        <v>0</v>
      </c>
      <c r="HD272">
        <v>0</v>
      </c>
      <c r="HE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f t="shared" si="100"/>
        <v>0</v>
      </c>
      <c r="HT272">
        <v>0</v>
      </c>
      <c r="HU272">
        <v>1</v>
      </c>
      <c r="HV272">
        <v>0</v>
      </c>
      <c r="HW272" s="2">
        <v>42790</v>
      </c>
      <c r="HX272">
        <v>0</v>
      </c>
      <c r="HZ272">
        <v>46</v>
      </c>
      <c r="IA272">
        <v>1</v>
      </c>
      <c r="IB272">
        <f t="shared" si="85"/>
        <v>1</v>
      </c>
      <c r="IC272">
        <f t="shared" si="86"/>
        <v>1</v>
      </c>
      <c r="IL272">
        <v>0</v>
      </c>
      <c r="IM272">
        <v>0</v>
      </c>
    </row>
    <row r="273" spans="1:247" x14ac:dyDescent="0.35">
      <c r="A273">
        <v>60</v>
      </c>
      <c r="B273">
        <v>1</v>
      </c>
      <c r="C273" s="9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f t="shared" si="87"/>
        <v>0</v>
      </c>
      <c r="M273">
        <v>0</v>
      </c>
      <c r="N273">
        <v>1</v>
      </c>
      <c r="O273">
        <v>0</v>
      </c>
      <c r="P273">
        <v>0</v>
      </c>
      <c r="Q273">
        <f t="shared" si="88"/>
        <v>1</v>
      </c>
      <c r="R273" s="8">
        <v>0</v>
      </c>
      <c r="S273" s="8">
        <v>0</v>
      </c>
      <c r="T273">
        <v>0</v>
      </c>
      <c r="U273">
        <v>1</v>
      </c>
      <c r="V273">
        <v>0</v>
      </c>
      <c r="W273">
        <v>0</v>
      </c>
      <c r="X273" s="8">
        <v>0</v>
      </c>
      <c r="Y273">
        <v>1</v>
      </c>
      <c r="Z273" s="8">
        <v>145</v>
      </c>
      <c r="AA273" s="8">
        <v>60</v>
      </c>
      <c r="AB273" s="8">
        <v>98</v>
      </c>
      <c r="AC273">
        <v>0</v>
      </c>
      <c r="AD273" s="8">
        <v>1.8769230769230769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8">
        <v>40.185941026548512</v>
      </c>
      <c r="AL273" s="8">
        <v>105</v>
      </c>
      <c r="AM273" s="6">
        <v>6.3</v>
      </c>
      <c r="AN273">
        <v>1</v>
      </c>
      <c r="AO273" s="8">
        <v>56</v>
      </c>
      <c r="AP273">
        <v>2</v>
      </c>
      <c r="AQ273">
        <v>1</v>
      </c>
      <c r="AR273">
        <v>1</v>
      </c>
      <c r="AS273">
        <v>0</v>
      </c>
      <c r="AT273">
        <v>0</v>
      </c>
      <c r="AU273">
        <v>0</v>
      </c>
      <c r="AV273" s="8">
        <v>3</v>
      </c>
      <c r="AW273">
        <v>0</v>
      </c>
      <c r="AX273">
        <v>0</v>
      </c>
      <c r="AY273">
        <v>1</v>
      </c>
      <c r="AZ273" s="8">
        <v>226</v>
      </c>
      <c r="BA273" s="8">
        <v>182.5</v>
      </c>
      <c r="BB273" t="s">
        <v>220</v>
      </c>
      <c r="BE273" s="2">
        <v>41800</v>
      </c>
      <c r="BF273" s="8"/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5</v>
      </c>
      <c r="BO273">
        <v>2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0</v>
      </c>
      <c r="CM273">
        <v>0</v>
      </c>
      <c r="CN273" s="6">
        <v>0.2</v>
      </c>
      <c r="CO273" s="8">
        <v>0</v>
      </c>
      <c r="CP273" s="8">
        <v>0</v>
      </c>
      <c r="CQ273" s="8">
        <v>100</v>
      </c>
      <c r="CR273" s="8">
        <v>106</v>
      </c>
      <c r="CS273">
        <v>0</v>
      </c>
      <c r="CT273" s="4">
        <v>0.73103448275862071</v>
      </c>
      <c r="CU273" s="8">
        <v>39</v>
      </c>
      <c r="CV273" s="8">
        <v>113.5</v>
      </c>
      <c r="CW273" s="8">
        <v>0</v>
      </c>
      <c r="CX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f t="shared" si="89"/>
        <v>0</v>
      </c>
      <c r="EO273">
        <f t="shared" si="90"/>
        <v>0</v>
      </c>
      <c r="EP273">
        <f t="shared" si="91"/>
        <v>0</v>
      </c>
      <c r="EQ273">
        <f t="shared" si="92"/>
        <v>0</v>
      </c>
      <c r="ER273">
        <f t="shared" si="93"/>
        <v>0</v>
      </c>
      <c r="ES273">
        <f t="shared" si="94"/>
        <v>0</v>
      </c>
      <c r="ET273">
        <f t="shared" si="95"/>
        <v>0</v>
      </c>
      <c r="EU273">
        <f t="shared" si="96"/>
        <v>0</v>
      </c>
      <c r="EV273">
        <f t="shared" si="97"/>
        <v>0</v>
      </c>
      <c r="EW273">
        <f t="shared" si="98"/>
        <v>0</v>
      </c>
      <c r="EX273">
        <f t="shared" si="99"/>
        <v>0</v>
      </c>
      <c r="EY273" s="8">
        <v>1.9210526315789469</v>
      </c>
      <c r="EZ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HA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f t="shared" si="100"/>
        <v>0</v>
      </c>
      <c r="HT273">
        <v>0</v>
      </c>
      <c r="HU273">
        <v>1</v>
      </c>
      <c r="HV273">
        <v>0</v>
      </c>
      <c r="HW273" s="2">
        <v>41846</v>
      </c>
      <c r="HX273">
        <v>0</v>
      </c>
      <c r="HZ273">
        <v>46</v>
      </c>
      <c r="IA273">
        <v>1</v>
      </c>
      <c r="IB273">
        <f t="shared" si="85"/>
        <v>1</v>
      </c>
      <c r="IC273">
        <f t="shared" si="86"/>
        <v>1</v>
      </c>
      <c r="IL273">
        <v>0</v>
      </c>
      <c r="IM273">
        <v>0</v>
      </c>
    </row>
    <row r="274" spans="1:247" x14ac:dyDescent="0.35">
      <c r="A274">
        <v>62</v>
      </c>
      <c r="B274">
        <v>2</v>
      </c>
      <c r="C274" s="9">
        <v>2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 t="shared" si="87"/>
        <v>1</v>
      </c>
      <c r="M274">
        <v>1</v>
      </c>
      <c r="N274">
        <v>0</v>
      </c>
      <c r="O274">
        <v>1</v>
      </c>
      <c r="P274">
        <v>0</v>
      </c>
      <c r="Q274">
        <f t="shared" si="88"/>
        <v>1</v>
      </c>
      <c r="R274" s="8">
        <v>0</v>
      </c>
      <c r="S274" s="8">
        <v>34</v>
      </c>
      <c r="T274">
        <v>0</v>
      </c>
      <c r="U274">
        <v>1</v>
      </c>
      <c r="V274">
        <v>0</v>
      </c>
      <c r="W274">
        <v>0</v>
      </c>
      <c r="X274" s="8">
        <v>0</v>
      </c>
      <c r="Y274">
        <v>1</v>
      </c>
      <c r="Z274" s="8">
        <v>140</v>
      </c>
      <c r="AA274" s="8">
        <v>91</v>
      </c>
      <c r="AB274" s="8">
        <v>98</v>
      </c>
      <c r="AC274">
        <v>0</v>
      </c>
      <c r="AD274" s="8">
        <v>1.953488372093023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8">
        <v>45</v>
      </c>
      <c r="AL274" s="8">
        <v>63.065698706322273</v>
      </c>
      <c r="AM274" s="6">
        <v>8.1999999999999993</v>
      </c>
      <c r="AN274">
        <v>0</v>
      </c>
      <c r="AO274" s="8">
        <v>92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 s="8">
        <v>2</v>
      </c>
      <c r="AW274">
        <v>0</v>
      </c>
      <c r="AX274">
        <v>1</v>
      </c>
      <c r="AY274">
        <v>0</v>
      </c>
      <c r="AZ274" s="8">
        <v>39</v>
      </c>
      <c r="BA274" s="8">
        <v>0</v>
      </c>
      <c r="BB274" t="s">
        <v>217</v>
      </c>
      <c r="BC274" t="s">
        <v>245</v>
      </c>
      <c r="BD274" s="2">
        <v>42593</v>
      </c>
      <c r="BE274" s="2">
        <v>42622</v>
      </c>
      <c r="BF274" s="8">
        <v>29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6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0</v>
      </c>
      <c r="CM274">
        <v>1</v>
      </c>
      <c r="CN274" s="6">
        <v>2</v>
      </c>
      <c r="CO274" s="8">
        <v>10</v>
      </c>
      <c r="CP274" s="8">
        <v>0</v>
      </c>
      <c r="CQ274" s="8">
        <v>90</v>
      </c>
      <c r="CR274" s="8">
        <v>105</v>
      </c>
      <c r="CS274">
        <v>0</v>
      </c>
      <c r="CT274" s="4">
        <v>0.75</v>
      </c>
      <c r="CU274" s="8">
        <v>35</v>
      </c>
      <c r="CV274" s="8">
        <v>102</v>
      </c>
      <c r="CW274" s="8">
        <v>0</v>
      </c>
      <c r="CX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f t="shared" si="89"/>
        <v>0</v>
      </c>
      <c r="EO274">
        <f t="shared" si="90"/>
        <v>0</v>
      </c>
      <c r="EP274">
        <f t="shared" si="91"/>
        <v>0</v>
      </c>
      <c r="EQ274">
        <f t="shared" si="92"/>
        <v>0</v>
      </c>
      <c r="ER274">
        <f t="shared" si="93"/>
        <v>0</v>
      </c>
      <c r="ES274">
        <f t="shared" si="94"/>
        <v>0</v>
      </c>
      <c r="ET274">
        <f t="shared" si="95"/>
        <v>0</v>
      </c>
      <c r="EU274">
        <f t="shared" si="96"/>
        <v>0</v>
      </c>
      <c r="EV274">
        <f t="shared" si="97"/>
        <v>0</v>
      </c>
      <c r="EW274">
        <f t="shared" si="98"/>
        <v>0</v>
      </c>
      <c r="EX274">
        <f t="shared" si="99"/>
        <v>0</v>
      </c>
      <c r="EY274" s="8">
        <v>1.82051282051282</v>
      </c>
      <c r="EZ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HA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f t="shared" si="100"/>
        <v>0</v>
      </c>
      <c r="HT274">
        <v>0</v>
      </c>
      <c r="HU274">
        <v>1</v>
      </c>
      <c r="HV274">
        <v>0</v>
      </c>
      <c r="HW274" s="2">
        <v>42669</v>
      </c>
      <c r="HX274">
        <v>0</v>
      </c>
      <c r="HZ274">
        <v>47</v>
      </c>
      <c r="IA274">
        <v>1</v>
      </c>
      <c r="IB274">
        <f t="shared" si="85"/>
        <v>1</v>
      </c>
      <c r="IC274">
        <f t="shared" si="86"/>
        <v>1</v>
      </c>
      <c r="IL274">
        <v>0</v>
      </c>
      <c r="IM274">
        <v>0</v>
      </c>
    </row>
    <row r="275" spans="1:247" x14ac:dyDescent="0.35">
      <c r="A275">
        <v>52</v>
      </c>
      <c r="B275">
        <v>2</v>
      </c>
      <c r="C275" s="9">
        <v>2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 t="shared" si="87"/>
        <v>1</v>
      </c>
      <c r="M275">
        <v>1</v>
      </c>
      <c r="N275">
        <v>0</v>
      </c>
      <c r="O275">
        <v>1</v>
      </c>
      <c r="P275">
        <v>0</v>
      </c>
      <c r="Q275">
        <f t="shared" si="88"/>
        <v>1</v>
      </c>
      <c r="R275" s="8">
        <v>0</v>
      </c>
      <c r="S275" s="8">
        <v>15</v>
      </c>
      <c r="T275">
        <v>0</v>
      </c>
      <c r="U275">
        <v>1</v>
      </c>
      <c r="V275">
        <v>0</v>
      </c>
      <c r="W275">
        <v>0</v>
      </c>
      <c r="X275" s="8">
        <v>0</v>
      </c>
      <c r="Y275">
        <v>0</v>
      </c>
      <c r="Z275" s="8">
        <v>136.1174290165057</v>
      </c>
      <c r="AA275" s="8">
        <v>68.118490544727337</v>
      </c>
      <c r="AB275" s="8">
        <v>97.500000000000014</v>
      </c>
      <c r="AC275">
        <v>1</v>
      </c>
      <c r="AD275" s="8">
        <v>1.953488372093023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8">
        <v>50</v>
      </c>
      <c r="AL275" s="8">
        <v>80</v>
      </c>
      <c r="AM275" s="6">
        <v>8.6999999999999993</v>
      </c>
      <c r="AN275">
        <v>0</v>
      </c>
      <c r="AO275" s="8">
        <v>103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 s="8">
        <v>3</v>
      </c>
      <c r="AW275">
        <v>0</v>
      </c>
      <c r="AX275">
        <v>0</v>
      </c>
      <c r="AY275">
        <v>1</v>
      </c>
      <c r="AZ275" s="8">
        <v>78</v>
      </c>
      <c r="BA275" s="8">
        <v>25</v>
      </c>
      <c r="BD275" s="2">
        <v>42641</v>
      </c>
      <c r="BE275" s="2">
        <v>42693</v>
      </c>
      <c r="BF275" s="8">
        <v>52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</v>
      </c>
      <c r="BO275">
        <v>6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1</v>
      </c>
      <c r="CN275" s="6">
        <v>1.2</v>
      </c>
      <c r="CO275" s="8">
        <v>100</v>
      </c>
      <c r="CP275" s="8">
        <v>0</v>
      </c>
      <c r="CQ275" s="8">
        <v>0</v>
      </c>
      <c r="CR275" s="8">
        <v>96</v>
      </c>
      <c r="CS275">
        <v>0</v>
      </c>
      <c r="CT275" s="4">
        <v>0.70527338558796149</v>
      </c>
      <c r="CU275" s="8">
        <v>40.117429016505696</v>
      </c>
      <c r="CV275" s="8">
        <v>75</v>
      </c>
      <c r="CW275" s="8">
        <v>0</v>
      </c>
      <c r="CX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f t="shared" si="89"/>
        <v>0</v>
      </c>
      <c r="EO275">
        <f t="shared" si="90"/>
        <v>0</v>
      </c>
      <c r="EP275">
        <f t="shared" si="91"/>
        <v>0</v>
      </c>
      <c r="EQ275">
        <f t="shared" si="92"/>
        <v>0</v>
      </c>
      <c r="ER275">
        <f t="shared" si="93"/>
        <v>0</v>
      </c>
      <c r="ES275">
        <f t="shared" si="94"/>
        <v>0</v>
      </c>
      <c r="ET275">
        <f t="shared" si="95"/>
        <v>0</v>
      </c>
      <c r="EU275">
        <f t="shared" si="96"/>
        <v>0</v>
      </c>
      <c r="EV275">
        <f t="shared" si="97"/>
        <v>0</v>
      </c>
      <c r="EW275">
        <f t="shared" si="98"/>
        <v>0</v>
      </c>
      <c r="EX275">
        <f t="shared" si="99"/>
        <v>0</v>
      </c>
      <c r="EY275" s="8">
        <v>1.974358974358974</v>
      </c>
      <c r="EZ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HA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f t="shared" si="100"/>
        <v>0</v>
      </c>
      <c r="HT275">
        <v>0</v>
      </c>
      <c r="HU275">
        <v>1</v>
      </c>
      <c r="HV275">
        <v>0</v>
      </c>
      <c r="HW275" s="2">
        <v>42740</v>
      </c>
      <c r="HX275">
        <v>0</v>
      </c>
      <c r="HZ275">
        <v>47</v>
      </c>
      <c r="IA275">
        <v>1</v>
      </c>
      <c r="IB275">
        <f t="shared" si="85"/>
        <v>1</v>
      </c>
      <c r="IC275">
        <f t="shared" si="86"/>
        <v>1</v>
      </c>
      <c r="IL275">
        <v>0</v>
      </c>
      <c r="IM275">
        <v>0</v>
      </c>
    </row>
    <row r="276" spans="1:247" x14ac:dyDescent="0.35">
      <c r="A276">
        <v>65</v>
      </c>
      <c r="B276">
        <v>1</v>
      </c>
      <c r="C276" s="9">
        <v>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f t="shared" si="87"/>
        <v>0</v>
      </c>
      <c r="M276">
        <v>0</v>
      </c>
      <c r="N276">
        <v>1</v>
      </c>
      <c r="O276">
        <v>0</v>
      </c>
      <c r="P276">
        <v>0</v>
      </c>
      <c r="Q276">
        <f t="shared" si="88"/>
        <v>1</v>
      </c>
      <c r="R276" s="8">
        <v>0</v>
      </c>
      <c r="S276" s="8">
        <v>0</v>
      </c>
      <c r="T276">
        <v>0</v>
      </c>
      <c r="U276">
        <v>1</v>
      </c>
      <c r="V276">
        <v>0</v>
      </c>
      <c r="W276">
        <v>0</v>
      </c>
      <c r="X276" s="8">
        <v>0</v>
      </c>
      <c r="Y276">
        <v>0</v>
      </c>
      <c r="Z276" s="8">
        <v>134.86833026536129</v>
      </c>
      <c r="AA276" s="8">
        <v>73.5</v>
      </c>
      <c r="AB276" s="8">
        <v>97.7814871016692</v>
      </c>
      <c r="AC276">
        <v>1</v>
      </c>
      <c r="AD276" s="8">
        <v>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8">
        <v>43.946125302931272</v>
      </c>
      <c r="AL276" s="8">
        <v>116</v>
      </c>
      <c r="AM276" s="6">
        <v>8.8000000000000007</v>
      </c>
      <c r="AN276">
        <v>0</v>
      </c>
      <c r="AO276" s="8">
        <v>84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 s="8">
        <v>3</v>
      </c>
      <c r="AW276">
        <v>0</v>
      </c>
      <c r="AX276">
        <v>0</v>
      </c>
      <c r="AY276">
        <v>1</v>
      </c>
      <c r="AZ276" s="8">
        <v>221</v>
      </c>
      <c r="BA276" s="8">
        <v>221</v>
      </c>
      <c r="BB276" t="s">
        <v>222</v>
      </c>
      <c r="BE276" s="2">
        <v>42026</v>
      </c>
      <c r="BF276" s="8"/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7</v>
      </c>
      <c r="BO276">
        <v>2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0</v>
      </c>
      <c r="CL276">
        <v>0</v>
      </c>
      <c r="CM276">
        <v>0</v>
      </c>
      <c r="CN276" s="6">
        <v>1.5</v>
      </c>
      <c r="CO276" s="8">
        <v>50</v>
      </c>
      <c r="CP276" s="8">
        <v>0</v>
      </c>
      <c r="CQ276" s="8">
        <v>50</v>
      </c>
      <c r="CR276" s="8">
        <v>128</v>
      </c>
      <c r="CS276">
        <v>0</v>
      </c>
      <c r="CT276" s="4">
        <v>0.94907380960491272</v>
      </c>
      <c r="CU276" s="8">
        <v>6.8683302653612941</v>
      </c>
      <c r="CV276" s="8">
        <v>128</v>
      </c>
      <c r="CW276" s="8">
        <v>0</v>
      </c>
      <c r="CX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f t="shared" si="89"/>
        <v>0</v>
      </c>
      <c r="EO276">
        <f t="shared" si="90"/>
        <v>0</v>
      </c>
      <c r="EP276">
        <f t="shared" si="91"/>
        <v>0</v>
      </c>
      <c r="EQ276">
        <f t="shared" si="92"/>
        <v>0</v>
      </c>
      <c r="ER276">
        <f t="shared" si="93"/>
        <v>0</v>
      </c>
      <c r="ES276">
        <f t="shared" si="94"/>
        <v>0</v>
      </c>
      <c r="ET276">
        <f t="shared" si="95"/>
        <v>0</v>
      </c>
      <c r="EU276">
        <f t="shared" si="96"/>
        <v>0</v>
      </c>
      <c r="EV276">
        <f t="shared" si="97"/>
        <v>0</v>
      </c>
      <c r="EW276">
        <f t="shared" si="98"/>
        <v>0</v>
      </c>
      <c r="EX276">
        <f t="shared" si="99"/>
        <v>0</v>
      </c>
      <c r="EY276" s="8">
        <v>1.5</v>
      </c>
      <c r="EZ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HA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f t="shared" si="100"/>
        <v>0</v>
      </c>
      <c r="HT276">
        <v>0</v>
      </c>
      <c r="HU276">
        <v>1</v>
      </c>
      <c r="HV276">
        <v>0</v>
      </c>
      <c r="HW276" s="2">
        <v>42074</v>
      </c>
      <c r="HX276">
        <v>0</v>
      </c>
      <c r="HZ276">
        <v>48</v>
      </c>
      <c r="IA276">
        <v>1</v>
      </c>
      <c r="IB276">
        <f t="shared" si="85"/>
        <v>1</v>
      </c>
      <c r="IC276">
        <f t="shared" si="86"/>
        <v>1</v>
      </c>
      <c r="IL276">
        <v>0</v>
      </c>
      <c r="IM276">
        <v>0</v>
      </c>
    </row>
    <row r="277" spans="1:247" x14ac:dyDescent="0.35">
      <c r="A277">
        <v>81</v>
      </c>
      <c r="B277">
        <v>2</v>
      </c>
      <c r="C277" s="9">
        <v>2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f t="shared" si="87"/>
        <v>1</v>
      </c>
      <c r="M277">
        <v>1</v>
      </c>
      <c r="N277">
        <v>0</v>
      </c>
      <c r="O277">
        <v>1</v>
      </c>
      <c r="P277">
        <v>0</v>
      </c>
      <c r="Q277">
        <f t="shared" si="88"/>
        <v>1</v>
      </c>
      <c r="R277" s="8">
        <v>0</v>
      </c>
      <c r="S277" s="8">
        <v>0.10907906065539361</v>
      </c>
      <c r="T277">
        <v>0</v>
      </c>
      <c r="U277">
        <v>1</v>
      </c>
      <c r="V277">
        <v>0</v>
      </c>
      <c r="W277">
        <v>0</v>
      </c>
      <c r="X277" s="8">
        <v>0</v>
      </c>
      <c r="Y277">
        <v>0</v>
      </c>
      <c r="Z277" s="8">
        <v>133</v>
      </c>
      <c r="AA277" s="8">
        <v>49</v>
      </c>
      <c r="AB277" s="8">
        <v>97</v>
      </c>
      <c r="AC277">
        <v>0</v>
      </c>
      <c r="AD277" s="8">
        <v>1.7826086956521741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8">
        <v>37</v>
      </c>
      <c r="AL277" s="8">
        <v>65</v>
      </c>
      <c r="AM277" s="6">
        <v>7.3</v>
      </c>
      <c r="AN277">
        <v>0</v>
      </c>
      <c r="AO277" s="8">
        <v>59</v>
      </c>
      <c r="AP277">
        <v>2</v>
      </c>
      <c r="AQ277">
        <v>1</v>
      </c>
      <c r="AR277">
        <v>1</v>
      </c>
      <c r="AS277">
        <v>0</v>
      </c>
      <c r="AT277">
        <v>0</v>
      </c>
      <c r="AU277">
        <v>0</v>
      </c>
      <c r="AV277" s="8">
        <v>3</v>
      </c>
      <c r="AW277">
        <v>0</v>
      </c>
      <c r="AX277">
        <v>0</v>
      </c>
      <c r="AY277">
        <v>1</v>
      </c>
      <c r="AZ277" s="8">
        <v>186</v>
      </c>
      <c r="BA277" s="8">
        <v>186</v>
      </c>
      <c r="BD277" s="2">
        <v>42481</v>
      </c>
      <c r="BE277" s="2">
        <v>42518</v>
      </c>
      <c r="BF277" s="8">
        <v>37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4</v>
      </c>
      <c r="BO277">
        <v>2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0</v>
      </c>
      <c r="CM277">
        <v>0</v>
      </c>
      <c r="CN277" s="6">
        <v>9</v>
      </c>
      <c r="CO277" s="8">
        <v>67</v>
      </c>
      <c r="CP277" s="8">
        <v>0</v>
      </c>
      <c r="CQ277" s="8">
        <v>33</v>
      </c>
      <c r="CR277" s="8">
        <v>94</v>
      </c>
      <c r="CS277">
        <v>0</v>
      </c>
      <c r="CT277" s="4">
        <v>0.70676691729323304</v>
      </c>
      <c r="CU277" s="8">
        <v>39</v>
      </c>
      <c r="CV277" s="8">
        <v>91.5</v>
      </c>
      <c r="CW277" s="8">
        <v>0</v>
      </c>
      <c r="CX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f t="shared" si="89"/>
        <v>0</v>
      </c>
      <c r="EO277">
        <f t="shared" si="90"/>
        <v>0</v>
      </c>
      <c r="EP277">
        <f t="shared" si="91"/>
        <v>0</v>
      </c>
      <c r="EQ277">
        <f t="shared" si="92"/>
        <v>0</v>
      </c>
      <c r="ER277">
        <f t="shared" si="93"/>
        <v>0</v>
      </c>
      <c r="ES277">
        <f t="shared" si="94"/>
        <v>0</v>
      </c>
      <c r="ET277">
        <f t="shared" si="95"/>
        <v>0</v>
      </c>
      <c r="EU277">
        <f t="shared" si="96"/>
        <v>0</v>
      </c>
      <c r="EV277">
        <f t="shared" si="97"/>
        <v>0</v>
      </c>
      <c r="EW277">
        <f t="shared" si="98"/>
        <v>0</v>
      </c>
      <c r="EX277">
        <f t="shared" si="99"/>
        <v>0</v>
      </c>
      <c r="EY277" s="8">
        <v>1.869565217391304</v>
      </c>
      <c r="EZ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HA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f t="shared" si="100"/>
        <v>0</v>
      </c>
      <c r="HT277">
        <v>0</v>
      </c>
      <c r="HU277">
        <v>1</v>
      </c>
      <c r="HV277">
        <v>0</v>
      </c>
      <c r="HW277" s="2">
        <v>42567</v>
      </c>
      <c r="HX277">
        <v>0</v>
      </c>
      <c r="HZ277">
        <v>49</v>
      </c>
      <c r="IA277">
        <v>1</v>
      </c>
      <c r="IB277">
        <f t="shared" si="85"/>
        <v>1</v>
      </c>
      <c r="IC277">
        <f t="shared" si="86"/>
        <v>1</v>
      </c>
      <c r="IL277">
        <v>0</v>
      </c>
      <c r="IM277">
        <v>0</v>
      </c>
    </row>
    <row r="278" spans="1:247" x14ac:dyDescent="0.35">
      <c r="A278">
        <v>58</v>
      </c>
      <c r="B278">
        <v>1</v>
      </c>
      <c r="C278" s="9">
        <v>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f t="shared" si="87"/>
        <v>0</v>
      </c>
      <c r="M278">
        <v>0</v>
      </c>
      <c r="N278">
        <v>1</v>
      </c>
      <c r="O278">
        <v>0</v>
      </c>
      <c r="P278">
        <v>0</v>
      </c>
      <c r="Q278">
        <f t="shared" si="88"/>
        <v>1</v>
      </c>
      <c r="R278" s="8">
        <v>0</v>
      </c>
      <c r="S278" s="8">
        <v>0</v>
      </c>
      <c r="T278">
        <v>0</v>
      </c>
      <c r="U278">
        <v>1</v>
      </c>
      <c r="V278">
        <v>0</v>
      </c>
      <c r="W278">
        <v>0</v>
      </c>
      <c r="X278" s="8">
        <v>0</v>
      </c>
      <c r="Y278">
        <v>0</v>
      </c>
      <c r="Z278" s="8">
        <v>134.5</v>
      </c>
      <c r="AA278" s="8">
        <v>72.104344110198852</v>
      </c>
      <c r="AB278" s="8">
        <v>97.5</v>
      </c>
      <c r="AC278">
        <v>0</v>
      </c>
      <c r="AD278" s="8">
        <v>1.873239436619718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8">
        <v>34.845027188501128</v>
      </c>
      <c r="AL278" s="8">
        <v>104</v>
      </c>
      <c r="AM278" s="6">
        <v>8.9</v>
      </c>
      <c r="AN278">
        <v>0</v>
      </c>
      <c r="AO278" s="8">
        <v>88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 s="8">
        <v>3</v>
      </c>
      <c r="AW278">
        <v>0</v>
      </c>
      <c r="AX278">
        <v>0</v>
      </c>
      <c r="AY278">
        <v>1</v>
      </c>
      <c r="AZ278" s="8">
        <v>161</v>
      </c>
      <c r="BA278" s="8">
        <v>103.5</v>
      </c>
      <c r="BB278" t="s">
        <v>222</v>
      </c>
      <c r="BD278" s="2">
        <v>41607</v>
      </c>
      <c r="BE278" s="2">
        <v>41635</v>
      </c>
      <c r="BF278" s="8">
        <v>28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5</v>
      </c>
      <c r="BO278">
        <v>8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1</v>
      </c>
      <c r="CJ278">
        <v>1</v>
      </c>
      <c r="CK278">
        <v>0</v>
      </c>
      <c r="CL278">
        <v>0</v>
      </c>
      <c r="CM278">
        <v>1</v>
      </c>
      <c r="CN278" s="6">
        <v>0.1</v>
      </c>
      <c r="CO278" s="8">
        <v>0</v>
      </c>
      <c r="CP278" s="8">
        <v>0</v>
      </c>
      <c r="CQ278" s="8">
        <v>100</v>
      </c>
      <c r="CR278" s="8">
        <v>99</v>
      </c>
      <c r="CS278">
        <v>0</v>
      </c>
      <c r="CT278" s="4">
        <v>0.73605947955390338</v>
      </c>
      <c r="CU278" s="8">
        <v>35.5</v>
      </c>
      <c r="CV278" s="8">
        <v>89</v>
      </c>
      <c r="CW278" s="8">
        <v>0</v>
      </c>
      <c r="CX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f t="shared" si="89"/>
        <v>0</v>
      </c>
      <c r="EO278">
        <f t="shared" si="90"/>
        <v>0</v>
      </c>
      <c r="EP278">
        <f t="shared" si="91"/>
        <v>0</v>
      </c>
      <c r="EQ278">
        <f t="shared" si="92"/>
        <v>0</v>
      </c>
      <c r="ER278">
        <f t="shared" si="93"/>
        <v>0</v>
      </c>
      <c r="ES278">
        <f t="shared" si="94"/>
        <v>0</v>
      </c>
      <c r="ET278">
        <f t="shared" si="95"/>
        <v>0</v>
      </c>
      <c r="EU278">
        <f t="shared" si="96"/>
        <v>0</v>
      </c>
      <c r="EV278">
        <f t="shared" si="97"/>
        <v>0</v>
      </c>
      <c r="EW278">
        <f t="shared" si="98"/>
        <v>0</v>
      </c>
      <c r="EX278">
        <f t="shared" si="99"/>
        <v>0</v>
      </c>
      <c r="EY278" s="8">
        <v>1.7671232876712331</v>
      </c>
      <c r="EZ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HA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f t="shared" si="100"/>
        <v>0</v>
      </c>
      <c r="HT278">
        <v>0</v>
      </c>
      <c r="HU278">
        <v>1</v>
      </c>
      <c r="HV278">
        <v>0</v>
      </c>
      <c r="HW278" s="2">
        <v>41685</v>
      </c>
      <c r="HX278">
        <v>0</v>
      </c>
      <c r="HZ278">
        <v>50</v>
      </c>
      <c r="IA278">
        <v>1</v>
      </c>
      <c r="IB278">
        <f t="shared" si="85"/>
        <v>1</v>
      </c>
      <c r="IC278">
        <f t="shared" si="86"/>
        <v>1</v>
      </c>
      <c r="IL278">
        <v>0</v>
      </c>
      <c r="IM278">
        <v>0</v>
      </c>
    </row>
    <row r="279" spans="1:247" x14ac:dyDescent="0.35">
      <c r="A279">
        <v>70</v>
      </c>
      <c r="B279">
        <v>1</v>
      </c>
      <c r="C279" s="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 t="shared" si="87"/>
        <v>0</v>
      </c>
      <c r="M279">
        <v>2</v>
      </c>
      <c r="N279">
        <v>0</v>
      </c>
      <c r="O279">
        <v>0</v>
      </c>
      <c r="P279">
        <v>1</v>
      </c>
      <c r="Q279">
        <f t="shared" si="88"/>
        <v>0</v>
      </c>
      <c r="R279" s="8">
        <v>10</v>
      </c>
      <c r="S279" s="8">
        <v>5.5317849145820261E-2</v>
      </c>
      <c r="T279">
        <v>0</v>
      </c>
      <c r="U279">
        <v>1</v>
      </c>
      <c r="V279">
        <v>0</v>
      </c>
      <c r="W279">
        <v>0</v>
      </c>
      <c r="X279" s="8">
        <v>0</v>
      </c>
      <c r="Y279">
        <v>0</v>
      </c>
      <c r="Z279" s="8">
        <v>130</v>
      </c>
      <c r="AA279" s="8">
        <v>51</v>
      </c>
      <c r="AB279" s="8">
        <v>99</v>
      </c>
      <c r="AC279">
        <v>0</v>
      </c>
      <c r="AD279" s="8">
        <v>1.8911564625850339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8">
        <v>36.047313930674107</v>
      </c>
      <c r="AL279" s="8">
        <v>75</v>
      </c>
      <c r="AM279" s="6">
        <v>7.2</v>
      </c>
      <c r="AN279">
        <v>1</v>
      </c>
      <c r="AO279" s="8">
        <v>41</v>
      </c>
      <c r="AP279">
        <v>3</v>
      </c>
      <c r="AQ279">
        <v>1</v>
      </c>
      <c r="AR279">
        <v>0</v>
      </c>
      <c r="AS279">
        <v>1</v>
      </c>
      <c r="AT279">
        <v>0</v>
      </c>
      <c r="AU279">
        <v>0</v>
      </c>
      <c r="AV279" s="8">
        <v>3</v>
      </c>
      <c r="AW279">
        <v>0</v>
      </c>
      <c r="AX279">
        <v>0</v>
      </c>
      <c r="AY279">
        <v>1</v>
      </c>
      <c r="AZ279" s="8">
        <v>488</v>
      </c>
      <c r="BA279" s="8">
        <v>400.90326581767891</v>
      </c>
      <c r="BB279" t="s">
        <v>220</v>
      </c>
      <c r="BD279" s="2">
        <v>42787</v>
      </c>
      <c r="BE279" s="2">
        <v>42837</v>
      </c>
      <c r="BF279" s="8">
        <v>50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2</v>
      </c>
      <c r="BO279">
        <v>6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0</v>
      </c>
      <c r="CM279">
        <v>1</v>
      </c>
      <c r="CN279" s="6">
        <v>1.4</v>
      </c>
      <c r="CO279" s="8">
        <v>100</v>
      </c>
      <c r="CP279" s="8">
        <v>0</v>
      </c>
      <c r="CQ279" s="8">
        <v>0</v>
      </c>
      <c r="CR279" s="8">
        <v>93</v>
      </c>
      <c r="CS279">
        <v>0</v>
      </c>
      <c r="CT279" s="4">
        <v>0.7153846153846154</v>
      </c>
      <c r="CU279" s="8">
        <v>37</v>
      </c>
      <c r="CV279" s="8">
        <v>71</v>
      </c>
      <c r="CW279" s="8">
        <v>1</v>
      </c>
      <c r="CX279">
        <v>1</v>
      </c>
      <c r="CY279" s="2">
        <v>42838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0</v>
      </c>
      <c r="EM279">
        <v>0</v>
      </c>
      <c r="EN279">
        <f t="shared" si="89"/>
        <v>1</v>
      </c>
      <c r="EO279">
        <f t="shared" si="90"/>
        <v>0</v>
      </c>
      <c r="EP279">
        <f t="shared" si="91"/>
        <v>1</v>
      </c>
      <c r="EQ279">
        <f t="shared" si="92"/>
        <v>1</v>
      </c>
      <c r="ER279">
        <f t="shared" si="93"/>
        <v>0</v>
      </c>
      <c r="ES279">
        <f t="shared" si="94"/>
        <v>1</v>
      </c>
      <c r="ET279">
        <f t="shared" si="95"/>
        <v>1</v>
      </c>
      <c r="EU279">
        <f t="shared" si="96"/>
        <v>0</v>
      </c>
      <c r="EV279">
        <f t="shared" si="97"/>
        <v>0</v>
      </c>
      <c r="EW279">
        <f t="shared" si="98"/>
        <v>0</v>
      </c>
      <c r="EX279">
        <f t="shared" si="99"/>
        <v>1</v>
      </c>
      <c r="EY279" s="8">
        <v>1.88</v>
      </c>
      <c r="EZ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0</v>
      </c>
      <c r="HA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f t="shared" si="100"/>
        <v>0</v>
      </c>
      <c r="HT279">
        <v>0</v>
      </c>
      <c r="HU279">
        <v>1</v>
      </c>
      <c r="HV279">
        <v>0</v>
      </c>
      <c r="HW279" s="2">
        <v>42887</v>
      </c>
      <c r="HX279">
        <v>0</v>
      </c>
      <c r="HZ279">
        <v>50</v>
      </c>
      <c r="IA279">
        <v>1</v>
      </c>
      <c r="IB279">
        <f t="shared" si="85"/>
        <v>1</v>
      </c>
      <c r="IC279">
        <f t="shared" si="86"/>
        <v>1</v>
      </c>
      <c r="IL279">
        <v>0</v>
      </c>
      <c r="IM279">
        <v>0</v>
      </c>
    </row>
    <row r="280" spans="1:247" x14ac:dyDescent="0.35">
      <c r="A280">
        <v>58</v>
      </c>
      <c r="B280">
        <v>1</v>
      </c>
      <c r="C280" s="9">
        <v>2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f t="shared" si="87"/>
        <v>1</v>
      </c>
      <c r="M280">
        <v>2</v>
      </c>
      <c r="N280">
        <v>0</v>
      </c>
      <c r="O280">
        <v>0</v>
      </c>
      <c r="P280">
        <v>1</v>
      </c>
      <c r="Q280">
        <f t="shared" si="88"/>
        <v>0</v>
      </c>
      <c r="R280" s="8">
        <v>0.13874035899651821</v>
      </c>
      <c r="S280" s="8">
        <v>0.23299989506438551</v>
      </c>
      <c r="T280">
        <v>2</v>
      </c>
      <c r="U280">
        <v>0</v>
      </c>
      <c r="V280">
        <v>0</v>
      </c>
      <c r="W280">
        <v>1</v>
      </c>
      <c r="X280" s="8">
        <v>1</v>
      </c>
      <c r="Y280">
        <v>1</v>
      </c>
      <c r="Z280" s="8">
        <v>154</v>
      </c>
      <c r="AA280" s="8">
        <v>78</v>
      </c>
      <c r="AB280" s="8">
        <v>98</v>
      </c>
      <c r="AC280">
        <v>0</v>
      </c>
      <c r="AD280" s="8">
        <v>1.8723404255319149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8">
        <v>37.5</v>
      </c>
      <c r="AL280" s="8">
        <v>51</v>
      </c>
      <c r="AM280" s="6">
        <v>7.7</v>
      </c>
      <c r="AN280">
        <v>0</v>
      </c>
      <c r="AO280" s="8">
        <v>102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 s="8">
        <v>2</v>
      </c>
      <c r="AW280">
        <v>0</v>
      </c>
      <c r="AX280">
        <v>1</v>
      </c>
      <c r="AY280">
        <v>0</v>
      </c>
      <c r="AZ280" s="8">
        <v>9</v>
      </c>
      <c r="BA280" s="8">
        <v>0</v>
      </c>
      <c r="BB280" t="s">
        <v>217</v>
      </c>
      <c r="BD280" s="2">
        <v>42781</v>
      </c>
      <c r="BE280" s="2">
        <v>42822</v>
      </c>
      <c r="BF280" s="8">
        <v>41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7</v>
      </c>
      <c r="BO280">
        <v>14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3</v>
      </c>
      <c r="CJ280">
        <v>1</v>
      </c>
      <c r="CK280">
        <v>1</v>
      </c>
      <c r="CL280">
        <v>1</v>
      </c>
      <c r="CM280">
        <v>1</v>
      </c>
      <c r="CN280" s="6">
        <v>0.9</v>
      </c>
      <c r="CO280" s="8">
        <v>40</v>
      </c>
      <c r="CP280" s="8">
        <v>0</v>
      </c>
      <c r="CQ280" s="8">
        <v>60</v>
      </c>
      <c r="CR280" s="8">
        <v>55</v>
      </c>
      <c r="CS280">
        <v>0</v>
      </c>
      <c r="CT280" s="4">
        <v>0.35714285714285715</v>
      </c>
      <c r="CU280" s="8">
        <v>99</v>
      </c>
      <c r="CV280" s="8">
        <v>52</v>
      </c>
      <c r="CW280" s="8">
        <v>0</v>
      </c>
      <c r="CX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f t="shared" si="89"/>
        <v>0</v>
      </c>
      <c r="EO280">
        <f t="shared" si="90"/>
        <v>0</v>
      </c>
      <c r="EP280">
        <f t="shared" si="91"/>
        <v>0</v>
      </c>
      <c r="EQ280">
        <f t="shared" si="92"/>
        <v>0</v>
      </c>
      <c r="ER280">
        <f t="shared" si="93"/>
        <v>0</v>
      </c>
      <c r="ES280">
        <f t="shared" si="94"/>
        <v>0</v>
      </c>
      <c r="ET280">
        <f t="shared" si="95"/>
        <v>0</v>
      </c>
      <c r="EU280">
        <f t="shared" si="96"/>
        <v>0</v>
      </c>
      <c r="EV280">
        <f t="shared" si="97"/>
        <v>0</v>
      </c>
      <c r="EW280">
        <f t="shared" si="98"/>
        <v>0</v>
      </c>
      <c r="EX280">
        <f t="shared" si="99"/>
        <v>0</v>
      </c>
      <c r="EY280" s="8">
        <v>1.833333333333333</v>
      </c>
      <c r="EZ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HA280">
        <v>0</v>
      </c>
      <c r="HB280">
        <v>0</v>
      </c>
      <c r="HD280">
        <v>0</v>
      </c>
      <c r="HE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f t="shared" si="100"/>
        <v>0</v>
      </c>
      <c r="HT280">
        <v>0</v>
      </c>
      <c r="HU280">
        <v>1</v>
      </c>
      <c r="HV280">
        <v>0</v>
      </c>
      <c r="HW280" s="2">
        <v>42873</v>
      </c>
      <c r="HX280">
        <v>0</v>
      </c>
      <c r="HZ280">
        <v>51</v>
      </c>
      <c r="IA280">
        <v>1</v>
      </c>
      <c r="IB280">
        <f t="shared" si="85"/>
        <v>1</v>
      </c>
      <c r="IC280">
        <f t="shared" si="86"/>
        <v>1</v>
      </c>
      <c r="IL280">
        <v>0</v>
      </c>
      <c r="IM280">
        <v>0</v>
      </c>
    </row>
    <row r="281" spans="1:247" x14ac:dyDescent="0.35">
      <c r="A281">
        <v>80</v>
      </c>
      <c r="B281">
        <v>1</v>
      </c>
      <c r="C281" s="9">
        <v>2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 t="shared" si="87"/>
        <v>1</v>
      </c>
      <c r="M281">
        <v>0</v>
      </c>
      <c r="N281">
        <v>1</v>
      </c>
      <c r="O281">
        <v>0</v>
      </c>
      <c r="P281">
        <v>0</v>
      </c>
      <c r="Q281">
        <f t="shared" si="88"/>
        <v>1</v>
      </c>
      <c r="R281" s="8">
        <v>0</v>
      </c>
      <c r="S281" s="8">
        <v>0</v>
      </c>
      <c r="T281">
        <v>0</v>
      </c>
      <c r="U281">
        <v>1</v>
      </c>
      <c r="V281">
        <v>0</v>
      </c>
      <c r="W281">
        <v>0</v>
      </c>
      <c r="X281" s="8">
        <v>0</v>
      </c>
      <c r="Y281">
        <v>0</v>
      </c>
      <c r="Z281" s="8">
        <v>130</v>
      </c>
      <c r="AA281" s="8">
        <v>70</v>
      </c>
      <c r="AB281" s="8">
        <v>97.785941813548519</v>
      </c>
      <c r="AC281">
        <v>0</v>
      </c>
      <c r="AD281" s="8">
        <v>1.8914728682170541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8">
        <v>43.500000000000007</v>
      </c>
      <c r="AL281" s="8">
        <v>57</v>
      </c>
      <c r="AM281" s="6">
        <v>7.6460078927515962</v>
      </c>
      <c r="AN281">
        <v>0</v>
      </c>
      <c r="AO281" s="8">
        <v>68.5</v>
      </c>
      <c r="AQ281">
        <v>1</v>
      </c>
      <c r="AR281">
        <v>0</v>
      </c>
      <c r="AS281">
        <v>0</v>
      </c>
      <c r="AT281">
        <v>0</v>
      </c>
      <c r="AU281">
        <v>0</v>
      </c>
      <c r="AV281" s="8">
        <v>2</v>
      </c>
      <c r="AW281">
        <v>0</v>
      </c>
      <c r="AX281">
        <v>1</v>
      </c>
      <c r="AY281">
        <v>0</v>
      </c>
      <c r="AZ281" s="8">
        <v>117</v>
      </c>
      <c r="BA281" s="8">
        <v>0</v>
      </c>
      <c r="BB281" t="s">
        <v>220</v>
      </c>
      <c r="BE281" s="2">
        <v>41380</v>
      </c>
      <c r="BF281" s="8"/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7</v>
      </c>
      <c r="BO281">
        <v>6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0</v>
      </c>
      <c r="CM281">
        <v>1</v>
      </c>
      <c r="CN281" s="6">
        <v>0.78529325630440983</v>
      </c>
      <c r="CO281" s="8">
        <v>0.42111687519072322</v>
      </c>
      <c r="CP281" s="8">
        <v>5.5449790214960347E-2</v>
      </c>
      <c r="CQ281" s="8">
        <v>99.523433334594316</v>
      </c>
      <c r="CR281" s="8">
        <v>136</v>
      </c>
      <c r="CS281">
        <v>0</v>
      </c>
      <c r="CT281" s="4">
        <v>1.0461538461538462</v>
      </c>
      <c r="CU281" s="8">
        <v>-6</v>
      </c>
      <c r="CV281" s="8">
        <v>144</v>
      </c>
      <c r="CW281" s="8">
        <v>0</v>
      </c>
      <c r="CX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f t="shared" si="89"/>
        <v>0</v>
      </c>
      <c r="EO281">
        <f t="shared" si="90"/>
        <v>0</v>
      </c>
      <c r="EP281">
        <f t="shared" si="91"/>
        <v>0</v>
      </c>
      <c r="EQ281">
        <f t="shared" si="92"/>
        <v>0</v>
      </c>
      <c r="ER281">
        <f t="shared" si="93"/>
        <v>0</v>
      </c>
      <c r="ES281">
        <f t="shared" si="94"/>
        <v>0</v>
      </c>
      <c r="ET281">
        <f t="shared" si="95"/>
        <v>0</v>
      </c>
      <c r="EU281">
        <f t="shared" si="96"/>
        <v>0</v>
      </c>
      <c r="EV281">
        <f t="shared" si="97"/>
        <v>0</v>
      </c>
      <c r="EW281">
        <f t="shared" si="98"/>
        <v>0</v>
      </c>
      <c r="EX281">
        <f t="shared" si="99"/>
        <v>0</v>
      </c>
      <c r="EY281" s="8">
        <v>1.904109589041096</v>
      </c>
      <c r="EZ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HA281">
        <v>0</v>
      </c>
      <c r="HB281">
        <v>0</v>
      </c>
      <c r="HD281">
        <v>0</v>
      </c>
      <c r="HE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f t="shared" si="100"/>
        <v>0</v>
      </c>
      <c r="HT281">
        <v>0</v>
      </c>
      <c r="HU281">
        <v>1</v>
      </c>
      <c r="HV281">
        <v>0</v>
      </c>
      <c r="HW281" s="2">
        <v>41432</v>
      </c>
      <c r="HX281">
        <v>0</v>
      </c>
      <c r="HZ281">
        <v>52</v>
      </c>
      <c r="IA281">
        <v>1</v>
      </c>
      <c r="IB281">
        <f t="shared" ref="IB281:IB344" si="101">IF(HZ281&lt;(365*2),1,0)</f>
        <v>1</v>
      </c>
      <c r="IC281">
        <f t="shared" ref="IC281:IC344" si="102">IF(HZ281&lt;(365*3),1,0)</f>
        <v>1</v>
      </c>
      <c r="IL281">
        <v>0</v>
      </c>
      <c r="IM281">
        <v>0</v>
      </c>
    </row>
    <row r="282" spans="1:247" x14ac:dyDescent="0.35">
      <c r="A282">
        <v>60</v>
      </c>
      <c r="B282">
        <v>2</v>
      </c>
      <c r="C282" s="9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 t="shared" si="87"/>
        <v>0</v>
      </c>
      <c r="M282">
        <v>0</v>
      </c>
      <c r="N282">
        <v>1</v>
      </c>
      <c r="O282">
        <v>0</v>
      </c>
      <c r="P282">
        <v>0</v>
      </c>
      <c r="Q282">
        <f t="shared" si="88"/>
        <v>1</v>
      </c>
      <c r="R282" s="8">
        <v>0</v>
      </c>
      <c r="S282" s="8">
        <v>0</v>
      </c>
      <c r="T282">
        <v>0</v>
      </c>
      <c r="U282">
        <v>1</v>
      </c>
      <c r="V282">
        <v>0</v>
      </c>
      <c r="W282">
        <v>0</v>
      </c>
      <c r="X282" s="8">
        <v>0</v>
      </c>
      <c r="Y282">
        <v>0</v>
      </c>
      <c r="Z282" s="8">
        <v>127</v>
      </c>
      <c r="AA282" s="8">
        <v>83</v>
      </c>
      <c r="AB282" s="8">
        <v>99</v>
      </c>
      <c r="AC282">
        <v>0</v>
      </c>
      <c r="AD282" s="8">
        <v>1.911111111111111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8">
        <v>56</v>
      </c>
      <c r="AL282" s="8">
        <v>67</v>
      </c>
      <c r="AM282" s="6">
        <v>8.3000000000000007</v>
      </c>
      <c r="AN282">
        <v>0</v>
      </c>
      <c r="AO282" s="8">
        <v>76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 s="8">
        <v>1</v>
      </c>
      <c r="AW282">
        <v>1</v>
      </c>
      <c r="AX282">
        <v>0</v>
      </c>
      <c r="AY282">
        <v>0</v>
      </c>
      <c r="AZ282" s="8">
        <v>549</v>
      </c>
      <c r="BA282" s="8">
        <v>549</v>
      </c>
      <c r="BD282" s="2">
        <v>42429</v>
      </c>
      <c r="BE282" s="2">
        <v>42476</v>
      </c>
      <c r="BF282" s="8">
        <v>47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5</v>
      </c>
      <c r="BO282">
        <v>2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0</v>
      </c>
      <c r="CM282">
        <v>0</v>
      </c>
      <c r="CN282" s="6">
        <v>1</v>
      </c>
      <c r="CO282" s="8">
        <v>0</v>
      </c>
      <c r="CP282" s="8">
        <v>0</v>
      </c>
      <c r="CQ282" s="8">
        <v>100</v>
      </c>
      <c r="CR282" s="8">
        <v>112.5</v>
      </c>
      <c r="CS282">
        <v>0</v>
      </c>
      <c r="CT282" s="4">
        <v>0.88582677165354329</v>
      </c>
      <c r="CU282" s="8">
        <v>14.5</v>
      </c>
      <c r="CV282" s="8">
        <v>101.8868428421779</v>
      </c>
      <c r="CW282" s="8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f t="shared" si="89"/>
        <v>0</v>
      </c>
      <c r="EO282">
        <f t="shared" si="90"/>
        <v>0</v>
      </c>
      <c r="EP282">
        <f t="shared" si="91"/>
        <v>0</v>
      </c>
      <c r="EQ282">
        <f t="shared" si="92"/>
        <v>0</v>
      </c>
      <c r="ER282">
        <f t="shared" si="93"/>
        <v>0</v>
      </c>
      <c r="ES282">
        <f t="shared" si="94"/>
        <v>0</v>
      </c>
      <c r="ET282">
        <f t="shared" si="95"/>
        <v>0</v>
      </c>
      <c r="EU282">
        <f t="shared" si="96"/>
        <v>0</v>
      </c>
      <c r="EV282">
        <f t="shared" si="97"/>
        <v>0</v>
      </c>
      <c r="EW282">
        <f t="shared" si="98"/>
        <v>0</v>
      </c>
      <c r="EX282">
        <f t="shared" si="99"/>
        <v>0</v>
      </c>
      <c r="EY282" s="8">
        <v>1.871794871794872</v>
      </c>
      <c r="EZ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HA282">
        <v>0</v>
      </c>
      <c r="HB282">
        <v>0</v>
      </c>
      <c r="HD282">
        <v>0</v>
      </c>
      <c r="HE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f t="shared" si="100"/>
        <v>0</v>
      </c>
      <c r="HT282">
        <v>0</v>
      </c>
      <c r="HU282">
        <v>1</v>
      </c>
      <c r="HV282">
        <v>0</v>
      </c>
      <c r="HW282" s="2">
        <v>42530</v>
      </c>
      <c r="HX282">
        <v>0</v>
      </c>
      <c r="HZ282">
        <v>54</v>
      </c>
      <c r="IA282">
        <v>1</v>
      </c>
      <c r="IB282">
        <f t="shared" si="101"/>
        <v>1</v>
      </c>
      <c r="IC282">
        <f t="shared" si="102"/>
        <v>1</v>
      </c>
      <c r="IL282">
        <v>0</v>
      </c>
      <c r="IM282">
        <v>0</v>
      </c>
    </row>
    <row r="283" spans="1:247" x14ac:dyDescent="0.35">
      <c r="A283">
        <v>61</v>
      </c>
      <c r="B283">
        <v>2</v>
      </c>
      <c r="C283" s="9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f t="shared" si="87"/>
        <v>0</v>
      </c>
      <c r="M283">
        <v>0</v>
      </c>
      <c r="N283">
        <v>1</v>
      </c>
      <c r="O283">
        <v>0</v>
      </c>
      <c r="P283">
        <v>0</v>
      </c>
      <c r="Q283">
        <f t="shared" si="88"/>
        <v>1</v>
      </c>
      <c r="R283" s="8">
        <v>0</v>
      </c>
      <c r="S283" s="8">
        <v>0</v>
      </c>
      <c r="T283">
        <v>0</v>
      </c>
      <c r="U283">
        <v>1</v>
      </c>
      <c r="V283">
        <v>0</v>
      </c>
      <c r="W283">
        <v>0</v>
      </c>
      <c r="X283" s="8">
        <v>0</v>
      </c>
      <c r="Y283">
        <v>0</v>
      </c>
      <c r="Z283" s="8">
        <v>133.5</v>
      </c>
      <c r="AA283" s="8">
        <v>66.930527661481463</v>
      </c>
      <c r="AB283" s="8">
        <v>97.080038113387332</v>
      </c>
      <c r="AC283">
        <v>0</v>
      </c>
      <c r="AD283" s="8">
        <v>1.8425196850393699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8">
        <v>39.5</v>
      </c>
      <c r="AL283" s="8">
        <v>51</v>
      </c>
      <c r="AM283" s="6">
        <v>7.7727004619714952</v>
      </c>
      <c r="AN283">
        <v>0</v>
      </c>
      <c r="AO283" s="8">
        <v>97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 s="8">
        <v>3</v>
      </c>
      <c r="AW283">
        <v>0</v>
      </c>
      <c r="AX283">
        <v>0</v>
      </c>
      <c r="AY283">
        <v>1</v>
      </c>
      <c r="AZ283" s="8">
        <v>286</v>
      </c>
      <c r="BA283" s="8">
        <v>219</v>
      </c>
      <c r="BB283" t="s">
        <v>217</v>
      </c>
      <c r="BD283" s="2">
        <v>41757</v>
      </c>
      <c r="BE283" s="2">
        <v>41775</v>
      </c>
      <c r="BF283" s="8">
        <v>18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5</v>
      </c>
      <c r="BO283">
        <v>2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 s="6">
        <v>3</v>
      </c>
      <c r="CO283" s="8">
        <v>20</v>
      </c>
      <c r="CP283" s="8">
        <v>0</v>
      </c>
      <c r="CQ283" s="8">
        <v>80</v>
      </c>
      <c r="CR283" s="8">
        <v>64</v>
      </c>
      <c r="CS283">
        <v>0</v>
      </c>
      <c r="CT283" s="4">
        <v>0.47940074906367042</v>
      </c>
      <c r="CU283" s="8">
        <v>69.5</v>
      </c>
      <c r="CV283" s="8">
        <v>74.5</v>
      </c>
      <c r="CW283" s="8">
        <v>0</v>
      </c>
      <c r="CX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f t="shared" si="89"/>
        <v>0</v>
      </c>
      <c r="EO283">
        <f t="shared" si="90"/>
        <v>0</v>
      </c>
      <c r="EP283">
        <f t="shared" si="91"/>
        <v>0</v>
      </c>
      <c r="EQ283">
        <f t="shared" si="92"/>
        <v>0</v>
      </c>
      <c r="ER283">
        <f t="shared" si="93"/>
        <v>0</v>
      </c>
      <c r="ES283">
        <f t="shared" si="94"/>
        <v>0</v>
      </c>
      <c r="ET283">
        <f t="shared" si="95"/>
        <v>0</v>
      </c>
      <c r="EU283">
        <f t="shared" si="96"/>
        <v>0</v>
      </c>
      <c r="EV283">
        <f t="shared" si="97"/>
        <v>0</v>
      </c>
      <c r="EW283">
        <f t="shared" si="98"/>
        <v>0</v>
      </c>
      <c r="EX283">
        <f t="shared" si="99"/>
        <v>0</v>
      </c>
      <c r="EY283" s="8">
        <v>1.8985507246376809</v>
      </c>
      <c r="EZ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HA283">
        <v>0</v>
      </c>
      <c r="HB283">
        <v>0</v>
      </c>
      <c r="HD283">
        <v>0</v>
      </c>
      <c r="HE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f t="shared" si="100"/>
        <v>0</v>
      </c>
      <c r="HT283">
        <v>0</v>
      </c>
      <c r="HU283">
        <v>1</v>
      </c>
      <c r="HV283">
        <v>0</v>
      </c>
      <c r="HW283" s="2">
        <v>41830</v>
      </c>
      <c r="HX283">
        <v>0</v>
      </c>
      <c r="HZ283">
        <v>55</v>
      </c>
      <c r="IA283">
        <v>1</v>
      </c>
      <c r="IB283">
        <f t="shared" si="101"/>
        <v>1</v>
      </c>
      <c r="IC283">
        <f t="shared" si="102"/>
        <v>1</v>
      </c>
      <c r="IL283">
        <v>0</v>
      </c>
      <c r="IM283">
        <v>0</v>
      </c>
    </row>
    <row r="284" spans="1:247" x14ac:dyDescent="0.35">
      <c r="A284">
        <v>64</v>
      </c>
      <c r="B284">
        <v>2</v>
      </c>
      <c r="C284" s="9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f t="shared" si="87"/>
        <v>0</v>
      </c>
      <c r="M284">
        <v>0</v>
      </c>
      <c r="N284">
        <v>1</v>
      </c>
      <c r="O284">
        <v>0</v>
      </c>
      <c r="P284">
        <v>0</v>
      </c>
      <c r="Q284">
        <f t="shared" si="88"/>
        <v>1</v>
      </c>
      <c r="R284" s="8">
        <v>0</v>
      </c>
      <c r="S284" s="8">
        <v>0</v>
      </c>
      <c r="T284">
        <v>0</v>
      </c>
      <c r="U284">
        <v>1</v>
      </c>
      <c r="V284">
        <v>0</v>
      </c>
      <c r="W284">
        <v>0</v>
      </c>
      <c r="X284" s="8">
        <v>0</v>
      </c>
      <c r="Y284">
        <v>0</v>
      </c>
      <c r="Z284" s="8">
        <v>132</v>
      </c>
      <c r="AA284" s="8">
        <v>84</v>
      </c>
      <c r="AB284" s="8">
        <v>97.820792353807093</v>
      </c>
      <c r="AC284">
        <v>0</v>
      </c>
      <c r="AD284" s="8">
        <v>2.0283687943262412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8">
        <v>43</v>
      </c>
      <c r="AL284" s="8">
        <v>61</v>
      </c>
      <c r="AM284" s="6">
        <v>8.1813372525333641</v>
      </c>
      <c r="AN284">
        <v>0</v>
      </c>
      <c r="AO284" s="8">
        <v>69.5</v>
      </c>
      <c r="AQ284">
        <v>1</v>
      </c>
      <c r="AR284">
        <v>0</v>
      </c>
      <c r="AS284">
        <v>0</v>
      </c>
      <c r="AT284">
        <v>0</v>
      </c>
      <c r="AU284">
        <v>0</v>
      </c>
      <c r="AV284" s="8">
        <v>2</v>
      </c>
      <c r="AW284">
        <v>0</v>
      </c>
      <c r="AX284">
        <v>1</v>
      </c>
      <c r="AY284">
        <v>0</v>
      </c>
      <c r="AZ284" s="8">
        <v>127</v>
      </c>
      <c r="BA284" s="8">
        <v>0</v>
      </c>
      <c r="BB284" t="s">
        <v>252</v>
      </c>
      <c r="BD284" s="2">
        <v>42353</v>
      </c>
      <c r="BE284" s="2">
        <v>42482</v>
      </c>
      <c r="BF284" s="8">
        <v>129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</v>
      </c>
      <c r="BO284">
        <v>2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0</v>
      </c>
      <c r="CN284" s="6">
        <v>0.5</v>
      </c>
      <c r="CO284" s="8">
        <v>50</v>
      </c>
      <c r="CP284" s="8">
        <v>0</v>
      </c>
      <c r="CQ284" s="8">
        <v>50</v>
      </c>
      <c r="CR284" s="8">
        <v>82</v>
      </c>
      <c r="CS284">
        <v>0</v>
      </c>
      <c r="CT284" s="4">
        <v>0.62121212121212122</v>
      </c>
      <c r="CU284" s="8">
        <v>50</v>
      </c>
      <c r="CV284" s="8">
        <v>97</v>
      </c>
      <c r="CW284" s="8">
        <v>0</v>
      </c>
      <c r="CX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f t="shared" si="89"/>
        <v>0</v>
      </c>
      <c r="EO284">
        <f t="shared" si="90"/>
        <v>0</v>
      </c>
      <c r="EP284">
        <f t="shared" si="91"/>
        <v>0</v>
      </c>
      <c r="EQ284">
        <f t="shared" si="92"/>
        <v>0</v>
      </c>
      <c r="ER284">
        <f t="shared" si="93"/>
        <v>0</v>
      </c>
      <c r="ES284">
        <f t="shared" si="94"/>
        <v>0</v>
      </c>
      <c r="ET284">
        <f t="shared" si="95"/>
        <v>0</v>
      </c>
      <c r="EU284">
        <f t="shared" si="96"/>
        <v>0</v>
      </c>
      <c r="EV284">
        <f t="shared" si="97"/>
        <v>0</v>
      </c>
      <c r="EW284">
        <f t="shared" si="98"/>
        <v>0</v>
      </c>
      <c r="EX284">
        <f t="shared" si="99"/>
        <v>0</v>
      </c>
      <c r="EY284" s="8">
        <v>1.835820895522388</v>
      </c>
      <c r="EZ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HA284">
        <v>0</v>
      </c>
      <c r="HB284">
        <v>0</v>
      </c>
      <c r="HD284">
        <v>0</v>
      </c>
      <c r="HE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f t="shared" si="100"/>
        <v>0</v>
      </c>
      <c r="HT284">
        <v>0</v>
      </c>
      <c r="HU284">
        <v>1</v>
      </c>
      <c r="HV284">
        <v>0</v>
      </c>
      <c r="HW284" s="2">
        <v>42537</v>
      </c>
      <c r="HX284">
        <v>0</v>
      </c>
      <c r="HZ284">
        <v>55</v>
      </c>
      <c r="IA284">
        <v>1</v>
      </c>
      <c r="IB284">
        <f t="shared" si="101"/>
        <v>1</v>
      </c>
      <c r="IC284">
        <f t="shared" si="102"/>
        <v>1</v>
      </c>
      <c r="IL284">
        <v>0</v>
      </c>
      <c r="IM284">
        <v>0</v>
      </c>
    </row>
    <row r="285" spans="1:247" x14ac:dyDescent="0.35">
      <c r="A285">
        <v>61</v>
      </c>
      <c r="B285">
        <v>1</v>
      </c>
      <c r="C285" s="9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f t="shared" si="87"/>
        <v>0</v>
      </c>
      <c r="M285">
        <v>0</v>
      </c>
      <c r="N285">
        <v>1</v>
      </c>
      <c r="O285">
        <v>0</v>
      </c>
      <c r="P285">
        <v>0</v>
      </c>
      <c r="Q285">
        <f t="shared" si="88"/>
        <v>1</v>
      </c>
      <c r="R285" s="8">
        <v>0</v>
      </c>
      <c r="S285" s="8">
        <v>0</v>
      </c>
      <c r="T285">
        <v>1</v>
      </c>
      <c r="U285">
        <v>0</v>
      </c>
      <c r="V285">
        <v>1</v>
      </c>
      <c r="W285">
        <v>0</v>
      </c>
      <c r="X285" s="8">
        <v>0.1061326714548038</v>
      </c>
      <c r="Y285">
        <v>1</v>
      </c>
      <c r="Z285" s="8">
        <v>202</v>
      </c>
      <c r="AA285" s="8">
        <v>95</v>
      </c>
      <c r="AB285" s="8">
        <v>100</v>
      </c>
      <c r="AC285">
        <v>0</v>
      </c>
      <c r="AD285" s="8">
        <v>1.944055944055944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8">
        <v>42.055244917596262</v>
      </c>
      <c r="AL285" s="8">
        <v>97</v>
      </c>
      <c r="AM285" s="6">
        <v>9.9</v>
      </c>
      <c r="AN285">
        <v>0</v>
      </c>
      <c r="AO285" s="8">
        <v>52</v>
      </c>
      <c r="AP285">
        <v>2</v>
      </c>
      <c r="AQ285">
        <v>1</v>
      </c>
      <c r="AR285">
        <v>1</v>
      </c>
      <c r="AS285">
        <v>0</v>
      </c>
      <c r="AT285">
        <v>0</v>
      </c>
      <c r="AU285">
        <v>0</v>
      </c>
      <c r="AV285" s="8">
        <v>3</v>
      </c>
      <c r="AW285">
        <v>0</v>
      </c>
      <c r="AX285">
        <v>0</v>
      </c>
      <c r="AY285">
        <v>1</v>
      </c>
      <c r="AZ285" s="8">
        <v>129</v>
      </c>
      <c r="BA285" s="8">
        <v>52</v>
      </c>
      <c r="BB285" t="s">
        <v>220</v>
      </c>
      <c r="BE285" s="2">
        <v>41621</v>
      </c>
      <c r="BF285" s="8"/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7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1</v>
      </c>
      <c r="CN285" s="6">
        <v>1.4</v>
      </c>
      <c r="CO285" s="8">
        <v>40</v>
      </c>
      <c r="CP285" s="8">
        <v>0</v>
      </c>
      <c r="CQ285" s="8">
        <v>60</v>
      </c>
      <c r="CR285" s="8">
        <v>114</v>
      </c>
      <c r="CS285">
        <v>0</v>
      </c>
      <c r="CT285" s="4">
        <v>0.5643564356435643</v>
      </c>
      <c r="CU285" s="8">
        <v>88</v>
      </c>
      <c r="CV285" s="8">
        <v>126.5</v>
      </c>
      <c r="CW285" s="8">
        <v>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f t="shared" si="89"/>
        <v>0</v>
      </c>
      <c r="EO285">
        <f t="shared" si="90"/>
        <v>0</v>
      </c>
      <c r="EP285">
        <f t="shared" si="91"/>
        <v>0</v>
      </c>
      <c r="EQ285">
        <f t="shared" si="92"/>
        <v>0</v>
      </c>
      <c r="ER285">
        <f t="shared" si="93"/>
        <v>0</v>
      </c>
      <c r="ES285">
        <f t="shared" si="94"/>
        <v>0</v>
      </c>
      <c r="ET285">
        <f t="shared" si="95"/>
        <v>0</v>
      </c>
      <c r="EU285">
        <f t="shared" si="96"/>
        <v>0</v>
      </c>
      <c r="EV285">
        <f t="shared" si="97"/>
        <v>0</v>
      </c>
      <c r="EW285">
        <f t="shared" si="98"/>
        <v>0</v>
      </c>
      <c r="EX285">
        <f t="shared" si="99"/>
        <v>0</v>
      </c>
      <c r="EY285" s="8">
        <v>1.5</v>
      </c>
      <c r="EZ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HA285">
        <v>0</v>
      </c>
      <c r="HB285">
        <v>0</v>
      </c>
      <c r="HD285">
        <v>0</v>
      </c>
      <c r="HE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f t="shared" si="100"/>
        <v>0</v>
      </c>
      <c r="HT285">
        <v>0</v>
      </c>
      <c r="HU285">
        <v>1</v>
      </c>
      <c r="HV285">
        <v>0</v>
      </c>
      <c r="HW285" s="2">
        <v>41676</v>
      </c>
      <c r="HX285">
        <v>0</v>
      </c>
      <c r="HZ285">
        <v>55</v>
      </c>
      <c r="IA285">
        <v>1</v>
      </c>
      <c r="IB285">
        <f t="shared" si="101"/>
        <v>1</v>
      </c>
      <c r="IC285">
        <f t="shared" si="102"/>
        <v>1</v>
      </c>
      <c r="IL285">
        <v>0</v>
      </c>
      <c r="IM285">
        <v>0</v>
      </c>
    </row>
    <row r="286" spans="1:247" x14ac:dyDescent="0.35">
      <c r="A286">
        <v>77</v>
      </c>
      <c r="B286">
        <v>2</v>
      </c>
      <c r="C286" s="9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f t="shared" si="87"/>
        <v>0</v>
      </c>
      <c r="M286">
        <v>2</v>
      </c>
      <c r="N286">
        <v>0</v>
      </c>
      <c r="O286">
        <v>0</v>
      </c>
      <c r="P286">
        <v>1</v>
      </c>
      <c r="Q286">
        <f t="shared" si="88"/>
        <v>0</v>
      </c>
      <c r="R286" s="8">
        <v>35</v>
      </c>
      <c r="S286" s="8">
        <v>9.4668667250254496E-2</v>
      </c>
      <c r="T286">
        <v>0</v>
      </c>
      <c r="U286">
        <v>1</v>
      </c>
      <c r="V286">
        <v>0</v>
      </c>
      <c r="W286">
        <v>0</v>
      </c>
      <c r="X286" s="8">
        <v>0</v>
      </c>
      <c r="Y286">
        <v>1</v>
      </c>
      <c r="Z286" s="8">
        <v>141</v>
      </c>
      <c r="AA286" s="8">
        <v>68</v>
      </c>
      <c r="AB286" s="8">
        <v>98</v>
      </c>
      <c r="AC286">
        <v>0</v>
      </c>
      <c r="AD286" s="8">
        <v>1.9264705882352939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8">
        <v>37</v>
      </c>
      <c r="AL286" s="8">
        <v>45</v>
      </c>
      <c r="AM286" s="6">
        <v>7.8</v>
      </c>
      <c r="AN286">
        <v>0</v>
      </c>
      <c r="AO286" s="8">
        <v>96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 s="8">
        <v>2</v>
      </c>
      <c r="AW286">
        <v>0</v>
      </c>
      <c r="AX286">
        <v>1</v>
      </c>
      <c r="AY286">
        <v>0</v>
      </c>
      <c r="AZ286" s="8">
        <v>12</v>
      </c>
      <c r="BA286" s="8">
        <v>0</v>
      </c>
      <c r="BD286" s="2">
        <v>42809</v>
      </c>
      <c r="BE286" s="2">
        <v>42845</v>
      </c>
      <c r="BF286" s="8">
        <v>36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5</v>
      </c>
      <c r="BO286">
        <v>6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1</v>
      </c>
      <c r="CN286" s="6">
        <v>1.2</v>
      </c>
      <c r="CO286" s="8">
        <v>0</v>
      </c>
      <c r="CP286" s="8">
        <v>0</v>
      </c>
      <c r="CQ286" s="8">
        <v>100</v>
      </c>
      <c r="CR286" s="8">
        <v>67</v>
      </c>
      <c r="CS286">
        <v>0</v>
      </c>
      <c r="CT286" s="4">
        <v>0.47517730496453903</v>
      </c>
      <c r="CU286" s="8">
        <v>74</v>
      </c>
      <c r="CV286" s="8">
        <v>72</v>
      </c>
      <c r="CW286" s="8">
        <v>1</v>
      </c>
      <c r="CX286">
        <v>1</v>
      </c>
      <c r="CY286" s="2">
        <v>42846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0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f t="shared" si="89"/>
        <v>1</v>
      </c>
      <c r="EO286">
        <f t="shared" si="90"/>
        <v>0</v>
      </c>
      <c r="EP286">
        <f t="shared" si="91"/>
        <v>1</v>
      </c>
      <c r="EQ286">
        <f t="shared" si="92"/>
        <v>0</v>
      </c>
      <c r="ER286">
        <f t="shared" si="93"/>
        <v>0</v>
      </c>
      <c r="ES286">
        <f t="shared" si="94"/>
        <v>1</v>
      </c>
      <c r="ET286">
        <f t="shared" si="95"/>
        <v>0</v>
      </c>
      <c r="EU286">
        <f t="shared" si="96"/>
        <v>0</v>
      </c>
      <c r="EV286">
        <f t="shared" si="97"/>
        <v>1</v>
      </c>
      <c r="EW286">
        <f t="shared" si="98"/>
        <v>0</v>
      </c>
      <c r="EX286">
        <f t="shared" si="99"/>
        <v>0</v>
      </c>
      <c r="EY286" s="8">
        <v>1.901408450704225</v>
      </c>
      <c r="EZ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HA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f t="shared" si="100"/>
        <v>0</v>
      </c>
      <c r="HT286">
        <v>0</v>
      </c>
      <c r="HU286">
        <v>1</v>
      </c>
      <c r="HV286">
        <v>0</v>
      </c>
      <c r="HW286" s="2">
        <v>42902</v>
      </c>
      <c r="HX286">
        <v>0</v>
      </c>
      <c r="HZ286">
        <v>57</v>
      </c>
      <c r="IA286">
        <v>1</v>
      </c>
      <c r="IB286">
        <f t="shared" si="101"/>
        <v>1</v>
      </c>
      <c r="IC286">
        <f t="shared" si="102"/>
        <v>1</v>
      </c>
      <c r="IL286">
        <v>0</v>
      </c>
      <c r="IM286">
        <v>0</v>
      </c>
    </row>
    <row r="287" spans="1:247" x14ac:dyDescent="0.35">
      <c r="A287">
        <v>57</v>
      </c>
      <c r="B287">
        <v>1</v>
      </c>
      <c r="C287" s="9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f t="shared" si="87"/>
        <v>0</v>
      </c>
      <c r="M287">
        <v>2</v>
      </c>
      <c r="N287">
        <v>0</v>
      </c>
      <c r="O287">
        <v>0</v>
      </c>
      <c r="P287">
        <v>1</v>
      </c>
      <c r="Q287">
        <f t="shared" si="88"/>
        <v>0</v>
      </c>
      <c r="R287" s="8">
        <v>20</v>
      </c>
      <c r="S287" s="8">
        <v>9.4710275024067869E-2</v>
      </c>
      <c r="T287">
        <v>1</v>
      </c>
      <c r="U287">
        <v>0</v>
      </c>
      <c r="V287">
        <v>1</v>
      </c>
      <c r="W287">
        <v>0</v>
      </c>
      <c r="X287" s="8">
        <v>0.3190561917520478</v>
      </c>
      <c r="Y287">
        <v>1</v>
      </c>
      <c r="Z287" s="8">
        <v>141</v>
      </c>
      <c r="AA287" s="8">
        <v>63</v>
      </c>
      <c r="AB287" s="8">
        <v>100</v>
      </c>
      <c r="AC287">
        <v>1</v>
      </c>
      <c r="AD287" s="8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 s="8">
        <v>35.500000000000007</v>
      </c>
      <c r="AL287" s="8">
        <v>46</v>
      </c>
      <c r="AM287" s="6">
        <v>9.3000000000000007</v>
      </c>
      <c r="AN287">
        <v>0</v>
      </c>
      <c r="AO287" s="8">
        <v>93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 s="8">
        <v>3</v>
      </c>
      <c r="AW287">
        <v>0</v>
      </c>
      <c r="AX287">
        <v>0</v>
      </c>
      <c r="AY287">
        <v>1</v>
      </c>
      <c r="AZ287" s="8">
        <v>249</v>
      </c>
      <c r="BA287" s="8">
        <v>249</v>
      </c>
      <c r="BB287" t="s">
        <v>234</v>
      </c>
      <c r="BD287" s="2">
        <v>42444</v>
      </c>
      <c r="BE287" s="2">
        <v>42493</v>
      </c>
      <c r="BF287" s="8">
        <v>49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</v>
      </c>
      <c r="BO287">
        <v>14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3</v>
      </c>
      <c r="CJ287">
        <v>1</v>
      </c>
      <c r="CK287">
        <v>1</v>
      </c>
      <c r="CL287">
        <v>1</v>
      </c>
      <c r="CM287">
        <v>1</v>
      </c>
      <c r="CN287" s="6">
        <v>0.1</v>
      </c>
      <c r="CO287" s="8">
        <v>0</v>
      </c>
      <c r="CP287" s="8">
        <v>0</v>
      </c>
      <c r="CQ287" s="8">
        <v>100</v>
      </c>
      <c r="CR287" s="8">
        <v>0</v>
      </c>
      <c r="CS287">
        <v>1</v>
      </c>
      <c r="CT287" s="4">
        <v>0</v>
      </c>
      <c r="CU287" s="8">
        <v>141</v>
      </c>
      <c r="CV287" s="8">
        <v>0</v>
      </c>
      <c r="CW287" s="8">
        <v>1</v>
      </c>
      <c r="CX287">
        <v>1</v>
      </c>
      <c r="CY287" s="2">
        <v>42545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1</v>
      </c>
      <c r="DN287">
        <v>1</v>
      </c>
      <c r="DO287">
        <v>1</v>
      </c>
      <c r="DP287">
        <v>0</v>
      </c>
      <c r="DQ287">
        <v>1</v>
      </c>
      <c r="DR287">
        <v>0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f t="shared" si="89"/>
        <v>0</v>
      </c>
      <c r="EO287">
        <f t="shared" si="90"/>
        <v>0</v>
      </c>
      <c r="EP287">
        <f t="shared" si="91"/>
        <v>0</v>
      </c>
      <c r="EQ287">
        <f t="shared" si="92"/>
        <v>0</v>
      </c>
      <c r="ER287">
        <f t="shared" si="93"/>
        <v>0</v>
      </c>
      <c r="ES287">
        <f t="shared" si="94"/>
        <v>1</v>
      </c>
      <c r="ET287">
        <f t="shared" si="95"/>
        <v>1</v>
      </c>
      <c r="EU287">
        <f t="shared" si="96"/>
        <v>1</v>
      </c>
      <c r="EV287">
        <f t="shared" si="97"/>
        <v>1</v>
      </c>
      <c r="EW287">
        <f t="shared" si="98"/>
        <v>1</v>
      </c>
      <c r="EX287">
        <f t="shared" si="99"/>
        <v>0</v>
      </c>
      <c r="EY287" s="8">
        <v>1.846153846153846</v>
      </c>
      <c r="EZ287">
        <v>1</v>
      </c>
      <c r="FA287" s="2">
        <v>42581</v>
      </c>
      <c r="FB287">
        <v>0</v>
      </c>
      <c r="FC287">
        <v>1</v>
      </c>
      <c r="FD287">
        <v>0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HA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f t="shared" si="100"/>
        <v>0</v>
      </c>
      <c r="HT287">
        <v>0</v>
      </c>
      <c r="HU287">
        <v>1</v>
      </c>
      <c r="HV287">
        <v>0</v>
      </c>
      <c r="HW287" s="2">
        <v>42550</v>
      </c>
      <c r="HX287">
        <v>0</v>
      </c>
      <c r="HZ287">
        <v>57</v>
      </c>
      <c r="IA287">
        <v>1</v>
      </c>
      <c r="IB287">
        <f t="shared" si="101"/>
        <v>1</v>
      </c>
      <c r="IC287">
        <f t="shared" si="102"/>
        <v>1</v>
      </c>
      <c r="IL287">
        <v>0</v>
      </c>
      <c r="IM287">
        <v>0</v>
      </c>
    </row>
    <row r="288" spans="1:247" x14ac:dyDescent="0.35">
      <c r="A288">
        <v>58</v>
      </c>
      <c r="B288">
        <v>1</v>
      </c>
      <c r="C288" s="9">
        <v>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f t="shared" si="87"/>
        <v>0</v>
      </c>
      <c r="M288">
        <v>1</v>
      </c>
      <c r="N288">
        <v>0</v>
      </c>
      <c r="O288">
        <v>1</v>
      </c>
      <c r="P288">
        <v>0</v>
      </c>
      <c r="Q288">
        <f t="shared" si="88"/>
        <v>1</v>
      </c>
      <c r="R288" s="8">
        <v>0</v>
      </c>
      <c r="S288" s="8">
        <v>9.4722071778934769E-2</v>
      </c>
      <c r="T288">
        <v>0</v>
      </c>
      <c r="U288">
        <v>1</v>
      </c>
      <c r="V288">
        <v>0</v>
      </c>
      <c r="W288">
        <v>0</v>
      </c>
      <c r="X288" s="8">
        <v>0</v>
      </c>
      <c r="Y288">
        <v>0</v>
      </c>
      <c r="Z288" s="8">
        <v>135.11278735530021</v>
      </c>
      <c r="AA288" s="8">
        <v>68.5</v>
      </c>
      <c r="AB288" s="8">
        <v>97.964830011723322</v>
      </c>
      <c r="AC288">
        <v>1</v>
      </c>
      <c r="AD288" s="8">
        <v>1.86013986013986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 s="8">
        <v>32</v>
      </c>
      <c r="AL288" s="8">
        <v>81</v>
      </c>
      <c r="AM288" s="6">
        <v>7.8610578387592387</v>
      </c>
      <c r="AN288">
        <v>0</v>
      </c>
      <c r="AO288" s="8">
        <v>59</v>
      </c>
      <c r="AP288">
        <v>2</v>
      </c>
      <c r="AQ288">
        <v>1</v>
      </c>
      <c r="AR288">
        <v>1</v>
      </c>
      <c r="AS288">
        <v>0</v>
      </c>
      <c r="AT288">
        <v>0</v>
      </c>
      <c r="AU288">
        <v>0</v>
      </c>
      <c r="AV288" s="8">
        <v>3</v>
      </c>
      <c r="AW288">
        <v>0</v>
      </c>
      <c r="AX288">
        <v>0</v>
      </c>
      <c r="AY288">
        <v>1</v>
      </c>
      <c r="AZ288" s="8">
        <v>270</v>
      </c>
      <c r="BA288" s="8">
        <v>234</v>
      </c>
      <c r="BB288" t="s">
        <v>220</v>
      </c>
      <c r="BE288" s="2">
        <v>41305</v>
      </c>
      <c r="BF288" s="8"/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7</v>
      </c>
      <c r="BO288">
        <v>2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0</v>
      </c>
      <c r="CM288">
        <v>0</v>
      </c>
      <c r="CN288" s="6">
        <v>0.9</v>
      </c>
      <c r="CO288" s="8">
        <v>100</v>
      </c>
      <c r="CP288" s="8">
        <v>0</v>
      </c>
      <c r="CQ288" s="8">
        <v>0</v>
      </c>
      <c r="CR288" s="8">
        <v>67.5</v>
      </c>
      <c r="CS288">
        <v>0</v>
      </c>
      <c r="CT288" s="4">
        <v>0.49958261776139801</v>
      </c>
      <c r="CU288" s="8">
        <v>67.612787355300213</v>
      </c>
      <c r="CV288" s="8">
        <v>86</v>
      </c>
      <c r="CW288" s="8">
        <v>0</v>
      </c>
      <c r="CX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f t="shared" si="89"/>
        <v>0</v>
      </c>
      <c r="EO288">
        <f t="shared" si="90"/>
        <v>0</v>
      </c>
      <c r="EP288">
        <f t="shared" si="91"/>
        <v>0</v>
      </c>
      <c r="EQ288">
        <f t="shared" si="92"/>
        <v>0</v>
      </c>
      <c r="ER288">
        <f t="shared" si="93"/>
        <v>0</v>
      </c>
      <c r="ES288">
        <f t="shared" si="94"/>
        <v>0</v>
      </c>
      <c r="ET288">
        <f t="shared" si="95"/>
        <v>0</v>
      </c>
      <c r="EU288">
        <f t="shared" si="96"/>
        <v>0</v>
      </c>
      <c r="EV288">
        <f t="shared" si="97"/>
        <v>0</v>
      </c>
      <c r="EW288">
        <f t="shared" si="98"/>
        <v>0</v>
      </c>
      <c r="EX288">
        <f t="shared" si="99"/>
        <v>0</v>
      </c>
      <c r="EY288" s="8">
        <v>1.7647058823529409</v>
      </c>
      <c r="EZ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HA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f t="shared" si="100"/>
        <v>0</v>
      </c>
      <c r="HT288">
        <v>0</v>
      </c>
      <c r="HU288">
        <v>1</v>
      </c>
      <c r="HV288">
        <v>0</v>
      </c>
      <c r="HW288" s="2">
        <v>41362</v>
      </c>
      <c r="HX288">
        <v>0</v>
      </c>
      <c r="HZ288">
        <v>57</v>
      </c>
      <c r="IA288">
        <v>1</v>
      </c>
      <c r="IB288">
        <f t="shared" si="101"/>
        <v>1</v>
      </c>
      <c r="IC288">
        <f t="shared" si="102"/>
        <v>1</v>
      </c>
      <c r="IL288">
        <v>0</v>
      </c>
      <c r="IM288">
        <v>0</v>
      </c>
    </row>
    <row r="289" spans="1:247" x14ac:dyDescent="0.35">
      <c r="A289">
        <v>65</v>
      </c>
      <c r="B289">
        <v>2</v>
      </c>
      <c r="C289" s="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87"/>
        <v>0</v>
      </c>
      <c r="M289">
        <v>0</v>
      </c>
      <c r="N289">
        <v>1</v>
      </c>
      <c r="O289">
        <v>0</v>
      </c>
      <c r="P289">
        <v>0</v>
      </c>
      <c r="Q289">
        <f t="shared" si="88"/>
        <v>1</v>
      </c>
      <c r="R289" s="8">
        <v>0</v>
      </c>
      <c r="S289" s="8">
        <v>0</v>
      </c>
      <c r="T289">
        <v>2</v>
      </c>
      <c r="U289">
        <v>0</v>
      </c>
      <c r="V289">
        <v>0</v>
      </c>
      <c r="W289">
        <v>1</v>
      </c>
      <c r="X289" s="8">
        <v>0.12019918722454349</v>
      </c>
      <c r="Y289">
        <v>0</v>
      </c>
      <c r="Z289" s="8">
        <v>134</v>
      </c>
      <c r="AA289" s="8">
        <v>69</v>
      </c>
      <c r="AB289" s="8">
        <v>99</v>
      </c>
      <c r="AC289">
        <v>0</v>
      </c>
      <c r="AD289" s="8">
        <v>1.928571428571429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s="8">
        <v>42.07435041404522</v>
      </c>
      <c r="AL289" s="8">
        <v>90</v>
      </c>
      <c r="AM289" s="6">
        <v>7.6</v>
      </c>
      <c r="AN289">
        <v>0</v>
      </c>
      <c r="AO289" s="8">
        <v>103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 s="8">
        <v>3</v>
      </c>
      <c r="AW289">
        <v>0</v>
      </c>
      <c r="AX289">
        <v>0</v>
      </c>
      <c r="AY289">
        <v>1</v>
      </c>
      <c r="AZ289" s="8">
        <v>221</v>
      </c>
      <c r="BA289" s="8">
        <v>187.5</v>
      </c>
      <c r="BB289" t="s">
        <v>220</v>
      </c>
      <c r="BD289" s="2">
        <v>42717</v>
      </c>
      <c r="BE289" s="2">
        <v>42732</v>
      </c>
      <c r="BF289" s="8">
        <v>15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2</v>
      </c>
      <c r="BO289">
        <v>6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1</v>
      </c>
      <c r="CN289" s="6">
        <v>8</v>
      </c>
      <c r="CO289" s="8">
        <v>30</v>
      </c>
      <c r="CP289" s="8">
        <v>0</v>
      </c>
      <c r="CQ289" s="8">
        <v>70</v>
      </c>
      <c r="CR289" s="8">
        <v>112</v>
      </c>
      <c r="CS289">
        <v>0</v>
      </c>
      <c r="CT289" s="4">
        <v>0.83582089552238803</v>
      </c>
      <c r="CU289" s="8">
        <v>22</v>
      </c>
      <c r="CV289" s="8">
        <v>75</v>
      </c>
      <c r="CW289" s="8">
        <v>0</v>
      </c>
      <c r="CX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f t="shared" si="89"/>
        <v>0</v>
      </c>
      <c r="EO289">
        <f t="shared" si="90"/>
        <v>0</v>
      </c>
      <c r="EP289">
        <f t="shared" si="91"/>
        <v>0</v>
      </c>
      <c r="EQ289">
        <f t="shared" si="92"/>
        <v>0</v>
      </c>
      <c r="ER289">
        <f t="shared" si="93"/>
        <v>0</v>
      </c>
      <c r="ES289">
        <f t="shared" si="94"/>
        <v>0</v>
      </c>
      <c r="ET289">
        <f t="shared" si="95"/>
        <v>0</v>
      </c>
      <c r="EU289">
        <f t="shared" si="96"/>
        <v>0</v>
      </c>
      <c r="EV289">
        <f t="shared" si="97"/>
        <v>0</v>
      </c>
      <c r="EW289">
        <f t="shared" si="98"/>
        <v>0</v>
      </c>
      <c r="EX289">
        <f t="shared" si="99"/>
        <v>0</v>
      </c>
      <c r="EY289" s="8">
        <v>1.883116883116883</v>
      </c>
      <c r="EZ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HA289">
        <v>0</v>
      </c>
      <c r="HB289">
        <v>0</v>
      </c>
      <c r="HD289">
        <v>0</v>
      </c>
      <c r="HE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f t="shared" si="100"/>
        <v>0</v>
      </c>
      <c r="HT289">
        <v>0</v>
      </c>
      <c r="HU289">
        <v>1</v>
      </c>
      <c r="HV289">
        <v>0</v>
      </c>
      <c r="HW289" s="2">
        <v>42790</v>
      </c>
      <c r="HX289">
        <v>0</v>
      </c>
      <c r="HZ289">
        <v>58</v>
      </c>
      <c r="IA289">
        <v>1</v>
      </c>
      <c r="IB289">
        <f t="shared" si="101"/>
        <v>1</v>
      </c>
      <c r="IC289">
        <f t="shared" si="102"/>
        <v>1</v>
      </c>
      <c r="IL289">
        <v>0</v>
      </c>
      <c r="IM289">
        <v>0</v>
      </c>
    </row>
    <row r="290" spans="1:247" x14ac:dyDescent="0.35">
      <c r="A290">
        <v>71</v>
      </c>
      <c r="B290">
        <v>1</v>
      </c>
      <c r="C290" s="9">
        <v>2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87"/>
        <v>1</v>
      </c>
      <c r="M290">
        <v>0</v>
      </c>
      <c r="N290">
        <v>1</v>
      </c>
      <c r="O290">
        <v>0</v>
      </c>
      <c r="P290">
        <v>0</v>
      </c>
      <c r="Q290">
        <f t="shared" si="88"/>
        <v>1</v>
      </c>
      <c r="R290" s="8">
        <v>0</v>
      </c>
      <c r="S290" s="8">
        <v>0</v>
      </c>
      <c r="T290">
        <v>0</v>
      </c>
      <c r="U290">
        <v>1</v>
      </c>
      <c r="V290">
        <v>0</v>
      </c>
      <c r="W290">
        <v>0</v>
      </c>
      <c r="X290" s="8">
        <v>0</v>
      </c>
      <c r="Y290">
        <v>0</v>
      </c>
      <c r="Z290" s="8">
        <v>132</v>
      </c>
      <c r="AA290" s="8">
        <v>60</v>
      </c>
      <c r="AB290" s="8">
        <v>97</v>
      </c>
      <c r="AC290">
        <v>0</v>
      </c>
      <c r="AD290" s="8">
        <v>1.890625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s="8">
        <v>34.890233271947857</v>
      </c>
      <c r="AL290" s="8">
        <v>78</v>
      </c>
      <c r="AM290" s="6">
        <v>7</v>
      </c>
      <c r="AN290">
        <v>1</v>
      </c>
      <c r="AO290" s="8">
        <v>38</v>
      </c>
      <c r="AP290">
        <v>3</v>
      </c>
      <c r="AQ290">
        <v>1</v>
      </c>
      <c r="AR290">
        <v>0</v>
      </c>
      <c r="AS290">
        <v>1</v>
      </c>
      <c r="AT290">
        <v>0</v>
      </c>
      <c r="AU290">
        <v>0</v>
      </c>
      <c r="AV290" s="8">
        <v>3</v>
      </c>
      <c r="AW290">
        <v>0</v>
      </c>
      <c r="AX290">
        <v>0</v>
      </c>
      <c r="AY290">
        <v>1</v>
      </c>
      <c r="AZ290" s="8">
        <v>69</v>
      </c>
      <c r="BA290" s="8">
        <v>9</v>
      </c>
      <c r="BD290" s="2">
        <v>42786</v>
      </c>
      <c r="BE290" s="2">
        <v>42822</v>
      </c>
      <c r="BF290" s="8">
        <v>36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7</v>
      </c>
      <c r="BO290">
        <v>8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1</v>
      </c>
      <c r="CN290" s="6">
        <v>2.2000000000000002</v>
      </c>
      <c r="CO290" s="8">
        <v>50</v>
      </c>
      <c r="CP290" s="8">
        <v>0</v>
      </c>
      <c r="CQ290" s="8">
        <v>50</v>
      </c>
      <c r="CR290" s="8">
        <v>120</v>
      </c>
      <c r="CS290">
        <v>0</v>
      </c>
      <c r="CT290" s="4">
        <v>0.90909090909090906</v>
      </c>
      <c r="CU290" s="8">
        <v>12</v>
      </c>
      <c r="CV290" s="8">
        <v>107.0789854860359</v>
      </c>
      <c r="CW290" s="8">
        <v>0</v>
      </c>
      <c r="CX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f t="shared" si="89"/>
        <v>0</v>
      </c>
      <c r="EO290">
        <f t="shared" si="90"/>
        <v>0</v>
      </c>
      <c r="EP290">
        <f t="shared" si="91"/>
        <v>0</v>
      </c>
      <c r="EQ290">
        <f t="shared" si="92"/>
        <v>0</v>
      </c>
      <c r="ER290">
        <f t="shared" si="93"/>
        <v>0</v>
      </c>
      <c r="ES290">
        <f t="shared" si="94"/>
        <v>0</v>
      </c>
      <c r="ET290">
        <f t="shared" si="95"/>
        <v>0</v>
      </c>
      <c r="EU290">
        <f t="shared" si="96"/>
        <v>0</v>
      </c>
      <c r="EV290">
        <f t="shared" si="97"/>
        <v>0</v>
      </c>
      <c r="EW290">
        <f t="shared" si="98"/>
        <v>0</v>
      </c>
      <c r="EX290">
        <f t="shared" si="99"/>
        <v>0</v>
      </c>
      <c r="EY290" s="8">
        <v>1.8533333333333331</v>
      </c>
      <c r="EZ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HA290">
        <v>0</v>
      </c>
      <c r="HB290">
        <v>0</v>
      </c>
      <c r="HD290">
        <v>0</v>
      </c>
      <c r="HE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f t="shared" si="100"/>
        <v>0</v>
      </c>
      <c r="HT290">
        <v>0</v>
      </c>
      <c r="HU290">
        <v>1</v>
      </c>
      <c r="HV290">
        <v>0</v>
      </c>
      <c r="HW290" s="2">
        <v>42880</v>
      </c>
      <c r="HX290">
        <v>0</v>
      </c>
      <c r="HZ290">
        <v>58</v>
      </c>
      <c r="IA290">
        <v>1</v>
      </c>
      <c r="IB290">
        <f t="shared" si="101"/>
        <v>1</v>
      </c>
      <c r="IC290">
        <f t="shared" si="102"/>
        <v>1</v>
      </c>
      <c r="IL290">
        <v>0</v>
      </c>
      <c r="IM290">
        <v>0</v>
      </c>
    </row>
    <row r="291" spans="1:247" x14ac:dyDescent="0.35">
      <c r="A291">
        <v>72</v>
      </c>
      <c r="B291">
        <v>1</v>
      </c>
      <c r="C291" s="9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 t="shared" si="87"/>
        <v>0</v>
      </c>
      <c r="M291">
        <v>1</v>
      </c>
      <c r="N291">
        <v>0</v>
      </c>
      <c r="O291">
        <v>1</v>
      </c>
      <c r="P291">
        <v>0</v>
      </c>
      <c r="Q291">
        <f t="shared" si="88"/>
        <v>1</v>
      </c>
      <c r="R291" s="8">
        <v>0</v>
      </c>
      <c r="S291" s="8">
        <v>30</v>
      </c>
      <c r="T291">
        <v>1</v>
      </c>
      <c r="U291">
        <v>0</v>
      </c>
      <c r="V291">
        <v>1</v>
      </c>
      <c r="W291">
        <v>0</v>
      </c>
      <c r="X291" s="8">
        <v>0.25992154220115038</v>
      </c>
      <c r="Y291">
        <v>0</v>
      </c>
      <c r="Z291" s="8">
        <v>133</v>
      </c>
      <c r="AA291" s="8">
        <v>62</v>
      </c>
      <c r="AB291" s="8">
        <v>98</v>
      </c>
      <c r="AC291">
        <v>0</v>
      </c>
      <c r="AD291" s="8">
        <v>1.5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8">
        <v>39.5</v>
      </c>
      <c r="AL291" s="8">
        <v>61</v>
      </c>
      <c r="AM291" s="6">
        <v>7</v>
      </c>
      <c r="AN291">
        <v>1</v>
      </c>
      <c r="AO291" s="8">
        <v>64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 s="8">
        <v>2</v>
      </c>
      <c r="AW291">
        <v>0</v>
      </c>
      <c r="AX291">
        <v>1</v>
      </c>
      <c r="AY291">
        <v>0</v>
      </c>
      <c r="AZ291" s="8">
        <v>178.5</v>
      </c>
      <c r="BA291" s="8">
        <v>0</v>
      </c>
      <c r="BB291" t="s">
        <v>217</v>
      </c>
      <c r="BD291" s="2">
        <v>42811</v>
      </c>
      <c r="BE291" s="2">
        <v>42843</v>
      </c>
      <c r="BF291" s="8">
        <v>32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7</v>
      </c>
      <c r="BO291">
        <v>14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3</v>
      </c>
      <c r="CJ291">
        <v>1</v>
      </c>
      <c r="CK291">
        <v>1</v>
      </c>
      <c r="CL291">
        <v>1</v>
      </c>
      <c r="CM291">
        <v>1</v>
      </c>
      <c r="CN291" s="6">
        <v>9</v>
      </c>
      <c r="CO291" s="8">
        <v>30</v>
      </c>
      <c r="CP291" s="8">
        <v>0</v>
      </c>
      <c r="CQ291" s="8">
        <v>70</v>
      </c>
      <c r="CR291" s="8">
        <v>38</v>
      </c>
      <c r="CS291">
        <v>1</v>
      </c>
      <c r="CT291" s="4">
        <v>0.2857142857142857</v>
      </c>
      <c r="CU291" s="8">
        <v>95</v>
      </c>
      <c r="CV291" s="8">
        <v>75</v>
      </c>
      <c r="CW291" s="8">
        <v>1</v>
      </c>
      <c r="CX291">
        <v>1</v>
      </c>
      <c r="CY291" s="2">
        <v>42851</v>
      </c>
      <c r="CZ291">
        <v>1</v>
      </c>
      <c r="DA291">
        <v>1</v>
      </c>
      <c r="DB291">
        <v>1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f t="shared" si="89"/>
        <v>0</v>
      </c>
      <c r="EO291">
        <f t="shared" si="90"/>
        <v>0</v>
      </c>
      <c r="EP291">
        <f t="shared" si="91"/>
        <v>0</v>
      </c>
      <c r="EQ291">
        <f t="shared" si="92"/>
        <v>0</v>
      </c>
      <c r="ER291">
        <f t="shared" si="93"/>
        <v>0</v>
      </c>
      <c r="ES291">
        <f t="shared" si="94"/>
        <v>1</v>
      </c>
      <c r="ET291">
        <f t="shared" si="95"/>
        <v>1</v>
      </c>
      <c r="EU291">
        <f t="shared" si="96"/>
        <v>0</v>
      </c>
      <c r="EV291">
        <f t="shared" si="97"/>
        <v>1</v>
      </c>
      <c r="EW291">
        <f t="shared" si="98"/>
        <v>1</v>
      </c>
      <c r="EX291">
        <f t="shared" si="99"/>
        <v>0</v>
      </c>
      <c r="EY291" s="8">
        <v>1.901408450704225</v>
      </c>
      <c r="EZ291">
        <v>1</v>
      </c>
      <c r="FA291" s="2">
        <v>42851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HA291">
        <v>0</v>
      </c>
      <c r="HB291">
        <v>0</v>
      </c>
      <c r="HD291">
        <v>0</v>
      </c>
      <c r="HE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f t="shared" si="100"/>
        <v>0</v>
      </c>
      <c r="HT291">
        <v>0</v>
      </c>
      <c r="HU291">
        <v>1</v>
      </c>
      <c r="HV291">
        <v>0</v>
      </c>
      <c r="HW291" s="2">
        <v>42902</v>
      </c>
      <c r="HX291">
        <v>0</v>
      </c>
      <c r="HZ291">
        <v>59</v>
      </c>
      <c r="IA291">
        <v>1</v>
      </c>
      <c r="IB291">
        <f t="shared" si="101"/>
        <v>1</v>
      </c>
      <c r="IC291">
        <f t="shared" si="102"/>
        <v>1</v>
      </c>
      <c r="IL291">
        <v>0</v>
      </c>
      <c r="IM291">
        <v>0</v>
      </c>
    </row>
    <row r="292" spans="1:247" x14ac:dyDescent="0.35">
      <c r="A292">
        <v>57</v>
      </c>
      <c r="B292">
        <v>1</v>
      </c>
      <c r="C292" s="9">
        <v>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f t="shared" si="87"/>
        <v>0</v>
      </c>
      <c r="M292">
        <v>0</v>
      </c>
      <c r="N292">
        <v>1</v>
      </c>
      <c r="O292">
        <v>0</v>
      </c>
      <c r="P292">
        <v>0</v>
      </c>
      <c r="Q292">
        <f t="shared" si="88"/>
        <v>1</v>
      </c>
      <c r="R292" s="8">
        <v>0</v>
      </c>
      <c r="S292" s="8">
        <v>0</v>
      </c>
      <c r="T292">
        <v>0</v>
      </c>
      <c r="U292">
        <v>1</v>
      </c>
      <c r="V292">
        <v>0</v>
      </c>
      <c r="W292">
        <v>0</v>
      </c>
      <c r="X292" s="8">
        <v>0</v>
      </c>
      <c r="Y292">
        <v>0</v>
      </c>
      <c r="Z292" s="8">
        <v>141</v>
      </c>
      <c r="AA292" s="8">
        <v>81</v>
      </c>
      <c r="AB292" s="8">
        <v>97.20754716981132</v>
      </c>
      <c r="AC292">
        <v>0</v>
      </c>
      <c r="AD292" s="8">
        <v>1.942446043165468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s="8">
        <v>39.099696776190378</v>
      </c>
      <c r="AL292" s="8">
        <v>100</v>
      </c>
      <c r="AM292" s="6">
        <v>9</v>
      </c>
      <c r="AN292">
        <v>0</v>
      </c>
      <c r="AO292" s="8">
        <v>68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 s="8">
        <v>3</v>
      </c>
      <c r="AW292">
        <v>0</v>
      </c>
      <c r="AX292">
        <v>0</v>
      </c>
      <c r="AY292">
        <v>1</v>
      </c>
      <c r="AZ292" s="8">
        <v>153</v>
      </c>
      <c r="BA292" s="8">
        <v>137</v>
      </c>
      <c r="BB292" t="s">
        <v>222</v>
      </c>
      <c r="BD292" s="2">
        <v>41354</v>
      </c>
      <c r="BE292" s="2">
        <v>41389</v>
      </c>
      <c r="BF292" s="8">
        <v>35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7</v>
      </c>
      <c r="BO292">
        <v>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1</v>
      </c>
      <c r="CJ292">
        <v>1</v>
      </c>
      <c r="CK292">
        <v>0</v>
      </c>
      <c r="CL292">
        <v>0</v>
      </c>
      <c r="CM292">
        <v>1</v>
      </c>
      <c r="CN292" s="6">
        <v>0.1</v>
      </c>
      <c r="CO292" s="8">
        <v>0</v>
      </c>
      <c r="CP292" s="8">
        <v>0</v>
      </c>
      <c r="CQ292" s="8">
        <v>100</v>
      </c>
      <c r="CR292" s="8">
        <v>132</v>
      </c>
      <c r="CS292">
        <v>0</v>
      </c>
      <c r="CT292" s="4">
        <v>0.93617021276595747</v>
      </c>
      <c r="CU292" s="8">
        <v>9</v>
      </c>
      <c r="CV292" s="8">
        <v>181</v>
      </c>
      <c r="CW292" s="8">
        <v>0</v>
      </c>
      <c r="CX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f t="shared" si="89"/>
        <v>0</v>
      </c>
      <c r="EO292">
        <f t="shared" si="90"/>
        <v>0</v>
      </c>
      <c r="EP292">
        <f t="shared" si="91"/>
        <v>0</v>
      </c>
      <c r="EQ292">
        <f t="shared" si="92"/>
        <v>0</v>
      </c>
      <c r="ER292">
        <f t="shared" si="93"/>
        <v>0</v>
      </c>
      <c r="ES292">
        <f t="shared" si="94"/>
        <v>0</v>
      </c>
      <c r="ET292">
        <f t="shared" si="95"/>
        <v>0</v>
      </c>
      <c r="EU292">
        <f t="shared" si="96"/>
        <v>0</v>
      </c>
      <c r="EV292">
        <f t="shared" si="97"/>
        <v>0</v>
      </c>
      <c r="EW292">
        <f t="shared" si="98"/>
        <v>0</v>
      </c>
      <c r="EX292">
        <f t="shared" si="99"/>
        <v>0</v>
      </c>
      <c r="EY292" s="8">
        <v>1.7826086956521741</v>
      </c>
      <c r="EZ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HA292">
        <v>0</v>
      </c>
      <c r="HB292">
        <v>0</v>
      </c>
      <c r="HD292">
        <v>0</v>
      </c>
      <c r="HE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f t="shared" si="100"/>
        <v>0</v>
      </c>
      <c r="HT292">
        <v>0</v>
      </c>
      <c r="HU292">
        <v>1</v>
      </c>
      <c r="HV292">
        <v>0</v>
      </c>
      <c r="HW292" s="2">
        <v>41448</v>
      </c>
      <c r="HX292">
        <v>0</v>
      </c>
      <c r="HZ292">
        <v>59</v>
      </c>
      <c r="IA292">
        <v>1</v>
      </c>
      <c r="IB292">
        <f t="shared" si="101"/>
        <v>1</v>
      </c>
      <c r="IC292">
        <f t="shared" si="102"/>
        <v>1</v>
      </c>
      <c r="IL292">
        <v>0</v>
      </c>
      <c r="IM292">
        <v>0</v>
      </c>
    </row>
    <row r="293" spans="1:247" x14ac:dyDescent="0.35">
      <c r="A293">
        <v>61</v>
      </c>
      <c r="B293">
        <v>2</v>
      </c>
      <c r="C293" s="9">
        <v>2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f t="shared" si="87"/>
        <v>1</v>
      </c>
      <c r="M293">
        <v>1</v>
      </c>
      <c r="N293">
        <v>0</v>
      </c>
      <c r="O293">
        <v>1</v>
      </c>
      <c r="P293">
        <v>0</v>
      </c>
      <c r="Q293">
        <f t="shared" si="88"/>
        <v>1</v>
      </c>
      <c r="R293" s="8">
        <v>0</v>
      </c>
      <c r="S293" s="8">
        <v>5.5149713965570821E-2</v>
      </c>
      <c r="T293">
        <v>2</v>
      </c>
      <c r="U293">
        <v>0</v>
      </c>
      <c r="V293">
        <v>0</v>
      </c>
      <c r="W293">
        <v>1</v>
      </c>
      <c r="X293" s="8">
        <v>0.1204398400392081</v>
      </c>
      <c r="Y293">
        <v>0</v>
      </c>
      <c r="Z293" s="8">
        <v>140.2002815043972</v>
      </c>
      <c r="AA293" s="8">
        <v>74.108849864287407</v>
      </c>
      <c r="AB293" s="8">
        <v>97.114467408585057</v>
      </c>
      <c r="AC293">
        <v>0</v>
      </c>
      <c r="AD293" s="8">
        <v>1.3436754176610981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s="8">
        <v>42.999999999999993</v>
      </c>
      <c r="AL293" s="8">
        <v>76</v>
      </c>
      <c r="AM293" s="6">
        <v>7.512909973354339</v>
      </c>
      <c r="AN293">
        <v>0</v>
      </c>
      <c r="AO293" s="8">
        <v>53</v>
      </c>
      <c r="AP293">
        <v>2</v>
      </c>
      <c r="AQ293">
        <v>1</v>
      </c>
      <c r="AR293">
        <v>1</v>
      </c>
      <c r="AS293">
        <v>0</v>
      </c>
      <c r="AT293">
        <v>0</v>
      </c>
      <c r="AU293">
        <v>0</v>
      </c>
      <c r="AV293" s="8">
        <v>3</v>
      </c>
      <c r="AW293">
        <v>0</v>
      </c>
      <c r="AX293">
        <v>0</v>
      </c>
      <c r="AY293">
        <v>1</v>
      </c>
      <c r="AZ293" s="8">
        <v>116</v>
      </c>
      <c r="BA293" s="8">
        <v>61</v>
      </c>
      <c r="BB293" t="s">
        <v>222</v>
      </c>
      <c r="BD293" s="2">
        <v>41760</v>
      </c>
      <c r="BE293" s="2">
        <v>41885</v>
      </c>
      <c r="BF293" s="8">
        <v>125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5</v>
      </c>
      <c r="BO293">
        <v>2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0</v>
      </c>
      <c r="CL293">
        <v>0</v>
      </c>
      <c r="CM293">
        <v>0</v>
      </c>
      <c r="CN293" s="6">
        <v>0.65631130752802458</v>
      </c>
      <c r="CO293" s="8">
        <v>0.35872007700415859</v>
      </c>
      <c r="CP293" s="8">
        <v>4.3440486533449167E-2</v>
      </c>
      <c r="CQ293" s="8">
        <v>99.59783943646238</v>
      </c>
      <c r="CR293" s="8">
        <v>150</v>
      </c>
      <c r="CS293">
        <v>0</v>
      </c>
      <c r="CT293" s="4">
        <v>1.069897994429458</v>
      </c>
      <c r="CU293" s="8">
        <v>-9.7997184956028036</v>
      </c>
      <c r="CV293" s="8">
        <v>148</v>
      </c>
      <c r="CW293" s="8">
        <v>0</v>
      </c>
      <c r="CX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f t="shared" si="89"/>
        <v>0</v>
      </c>
      <c r="EO293">
        <f t="shared" si="90"/>
        <v>0</v>
      </c>
      <c r="EP293">
        <f t="shared" si="91"/>
        <v>0</v>
      </c>
      <c r="EQ293">
        <f t="shared" si="92"/>
        <v>0</v>
      </c>
      <c r="ER293">
        <f t="shared" si="93"/>
        <v>0</v>
      </c>
      <c r="ES293">
        <f t="shared" si="94"/>
        <v>0</v>
      </c>
      <c r="ET293">
        <f t="shared" si="95"/>
        <v>0</v>
      </c>
      <c r="EU293">
        <f t="shared" si="96"/>
        <v>0</v>
      </c>
      <c r="EV293">
        <f t="shared" si="97"/>
        <v>0</v>
      </c>
      <c r="EW293">
        <f t="shared" si="98"/>
        <v>0</v>
      </c>
      <c r="EX293">
        <f t="shared" si="99"/>
        <v>0</v>
      </c>
      <c r="EY293" s="8">
        <v>1.931506849315068</v>
      </c>
      <c r="EZ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HA293">
        <v>0</v>
      </c>
      <c r="HB293">
        <v>0</v>
      </c>
      <c r="HD293">
        <v>0</v>
      </c>
      <c r="HE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f t="shared" si="100"/>
        <v>0</v>
      </c>
      <c r="HT293">
        <v>0</v>
      </c>
      <c r="HU293">
        <v>1</v>
      </c>
      <c r="HV293">
        <v>0</v>
      </c>
      <c r="HW293" s="2">
        <v>41944</v>
      </c>
      <c r="HX293">
        <v>0</v>
      </c>
      <c r="HZ293">
        <v>59</v>
      </c>
      <c r="IA293">
        <v>1</v>
      </c>
      <c r="IB293">
        <f t="shared" si="101"/>
        <v>1</v>
      </c>
      <c r="IC293">
        <f t="shared" si="102"/>
        <v>1</v>
      </c>
      <c r="IL293">
        <v>0</v>
      </c>
      <c r="IM293">
        <v>0</v>
      </c>
    </row>
    <row r="294" spans="1:247" x14ac:dyDescent="0.35">
      <c r="A294">
        <v>88</v>
      </c>
      <c r="B294">
        <v>2</v>
      </c>
      <c r="C294" s="9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87"/>
        <v>0</v>
      </c>
      <c r="M294">
        <v>0</v>
      </c>
      <c r="N294">
        <v>1</v>
      </c>
      <c r="O294">
        <v>0</v>
      </c>
      <c r="P294">
        <v>0</v>
      </c>
      <c r="Q294">
        <f t="shared" si="88"/>
        <v>1</v>
      </c>
      <c r="R294" s="8">
        <v>0</v>
      </c>
      <c r="S294" s="8">
        <v>0</v>
      </c>
      <c r="T294">
        <v>0</v>
      </c>
      <c r="U294">
        <v>1</v>
      </c>
      <c r="V294">
        <v>0</v>
      </c>
      <c r="W294">
        <v>0</v>
      </c>
      <c r="X294" s="8">
        <v>0</v>
      </c>
      <c r="Y294">
        <v>0</v>
      </c>
      <c r="Z294" s="8">
        <v>120</v>
      </c>
      <c r="AA294" s="8">
        <v>52</v>
      </c>
      <c r="AB294" s="8">
        <v>96</v>
      </c>
      <c r="AC294">
        <v>0</v>
      </c>
      <c r="AD294" s="8">
        <v>1.803030303030303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s="8">
        <v>35</v>
      </c>
      <c r="AL294" s="8">
        <v>47</v>
      </c>
      <c r="AM294" s="6">
        <v>8</v>
      </c>
      <c r="AN294">
        <v>0</v>
      </c>
      <c r="AO294" s="8">
        <v>55</v>
      </c>
      <c r="AP294">
        <v>2</v>
      </c>
      <c r="AQ294">
        <v>1</v>
      </c>
      <c r="AR294">
        <v>1</v>
      </c>
      <c r="AS294">
        <v>0</v>
      </c>
      <c r="AT294">
        <v>0</v>
      </c>
      <c r="AU294">
        <v>0</v>
      </c>
      <c r="AV294" s="8">
        <v>2</v>
      </c>
      <c r="AW294">
        <v>0</v>
      </c>
      <c r="AX294">
        <v>1</v>
      </c>
      <c r="AY294">
        <v>0</v>
      </c>
      <c r="AZ294" s="8">
        <v>92</v>
      </c>
      <c r="BA294" s="8">
        <v>0</v>
      </c>
      <c r="BD294" s="2">
        <v>42692</v>
      </c>
      <c r="BE294" s="2">
        <v>42763</v>
      </c>
      <c r="BF294" s="8">
        <v>71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5</v>
      </c>
      <c r="BO294">
        <v>2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 s="6">
        <v>7.5</v>
      </c>
      <c r="CO294" s="8">
        <v>0</v>
      </c>
      <c r="CP294" s="8">
        <v>0</v>
      </c>
      <c r="CQ294" s="8">
        <v>100</v>
      </c>
      <c r="CR294" s="8">
        <v>65</v>
      </c>
      <c r="CS294">
        <v>0</v>
      </c>
      <c r="CT294" s="4">
        <v>0.54166666666666663</v>
      </c>
      <c r="CU294" s="8">
        <v>55</v>
      </c>
      <c r="CV294" s="8">
        <v>65</v>
      </c>
      <c r="CW294" s="8">
        <v>0</v>
      </c>
      <c r="CX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f t="shared" si="89"/>
        <v>0</v>
      </c>
      <c r="EO294">
        <f t="shared" si="90"/>
        <v>0</v>
      </c>
      <c r="EP294">
        <f t="shared" si="91"/>
        <v>0</v>
      </c>
      <c r="EQ294">
        <f t="shared" si="92"/>
        <v>0</v>
      </c>
      <c r="ER294">
        <f t="shared" si="93"/>
        <v>0</v>
      </c>
      <c r="ES294">
        <f t="shared" si="94"/>
        <v>0</v>
      </c>
      <c r="ET294">
        <f t="shared" si="95"/>
        <v>0</v>
      </c>
      <c r="EU294">
        <f t="shared" si="96"/>
        <v>0</v>
      </c>
      <c r="EV294">
        <f t="shared" si="97"/>
        <v>0</v>
      </c>
      <c r="EW294">
        <f t="shared" si="98"/>
        <v>0</v>
      </c>
      <c r="EX294">
        <f t="shared" si="99"/>
        <v>0</v>
      </c>
      <c r="EY294" s="8">
        <v>1.7777777777777779</v>
      </c>
      <c r="EZ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0</v>
      </c>
      <c r="HA294">
        <v>0</v>
      </c>
      <c r="HB294">
        <v>0</v>
      </c>
      <c r="HD294">
        <v>0</v>
      </c>
      <c r="HE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f t="shared" si="100"/>
        <v>0</v>
      </c>
      <c r="HT294">
        <v>0</v>
      </c>
      <c r="HU294">
        <v>1</v>
      </c>
      <c r="HV294">
        <v>0</v>
      </c>
      <c r="HW294" s="2">
        <v>42823</v>
      </c>
      <c r="HX294">
        <v>0</v>
      </c>
      <c r="HZ294">
        <v>60</v>
      </c>
      <c r="IA294">
        <v>1</v>
      </c>
      <c r="IB294">
        <f t="shared" si="101"/>
        <v>1</v>
      </c>
      <c r="IC294">
        <f t="shared" si="102"/>
        <v>1</v>
      </c>
      <c r="IL294">
        <v>0</v>
      </c>
      <c r="IM294">
        <v>0</v>
      </c>
    </row>
    <row r="295" spans="1:247" x14ac:dyDescent="0.35">
      <c r="A295">
        <v>48</v>
      </c>
      <c r="B295">
        <v>1</v>
      </c>
      <c r="C295" s="9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 t="shared" si="87"/>
        <v>0</v>
      </c>
      <c r="M295">
        <v>0</v>
      </c>
      <c r="N295">
        <v>1</v>
      </c>
      <c r="O295">
        <v>0</v>
      </c>
      <c r="P295">
        <v>0</v>
      </c>
      <c r="Q295">
        <f t="shared" si="88"/>
        <v>1</v>
      </c>
      <c r="R295" s="8">
        <v>0</v>
      </c>
      <c r="S295" s="8">
        <v>0</v>
      </c>
      <c r="T295">
        <v>0</v>
      </c>
      <c r="U295">
        <v>1</v>
      </c>
      <c r="V295">
        <v>0</v>
      </c>
      <c r="W295">
        <v>0</v>
      </c>
      <c r="X295" s="8">
        <v>0</v>
      </c>
      <c r="Y295">
        <v>1</v>
      </c>
      <c r="Z295" s="8">
        <v>155</v>
      </c>
      <c r="AA295" s="8">
        <v>85</v>
      </c>
      <c r="AB295" s="8">
        <v>99</v>
      </c>
      <c r="AC295">
        <v>1</v>
      </c>
      <c r="AD295" s="8">
        <v>1.822222222222222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 s="8">
        <v>40.116427823400159</v>
      </c>
      <c r="AL295" s="8">
        <v>65</v>
      </c>
      <c r="AM295" s="6">
        <v>6.1</v>
      </c>
      <c r="AN295">
        <v>1</v>
      </c>
      <c r="AO295" s="8">
        <v>10</v>
      </c>
      <c r="AP295">
        <v>5</v>
      </c>
      <c r="AQ295">
        <v>1</v>
      </c>
      <c r="AR295">
        <v>0</v>
      </c>
      <c r="AS295">
        <v>0</v>
      </c>
      <c r="AT295">
        <v>0</v>
      </c>
      <c r="AU295">
        <v>1</v>
      </c>
      <c r="AV295" s="8">
        <v>3</v>
      </c>
      <c r="AW295">
        <v>0</v>
      </c>
      <c r="AX295">
        <v>0</v>
      </c>
      <c r="AY295">
        <v>1</v>
      </c>
      <c r="AZ295" s="8">
        <v>249</v>
      </c>
      <c r="BA295" s="8">
        <v>127.5</v>
      </c>
      <c r="BE295" s="2">
        <v>42488</v>
      </c>
      <c r="BF295" s="8"/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6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1</v>
      </c>
      <c r="CN295" s="6">
        <v>4.8</v>
      </c>
      <c r="CO295" s="8">
        <v>80</v>
      </c>
      <c r="CP295" s="8">
        <v>0</v>
      </c>
      <c r="CQ295" s="8">
        <v>20</v>
      </c>
      <c r="CR295" s="8">
        <v>116</v>
      </c>
      <c r="CS295">
        <v>0</v>
      </c>
      <c r="CT295" s="4">
        <v>0.74838709677419357</v>
      </c>
      <c r="CU295" s="8">
        <v>39</v>
      </c>
      <c r="CV295" s="8">
        <v>128</v>
      </c>
      <c r="CW295" s="8">
        <v>0</v>
      </c>
      <c r="CX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f t="shared" si="89"/>
        <v>0</v>
      </c>
      <c r="EO295">
        <f t="shared" si="90"/>
        <v>0</v>
      </c>
      <c r="EP295">
        <f t="shared" si="91"/>
        <v>0</v>
      </c>
      <c r="EQ295">
        <f t="shared" si="92"/>
        <v>0</v>
      </c>
      <c r="ER295">
        <f t="shared" si="93"/>
        <v>0</v>
      </c>
      <c r="ES295">
        <f t="shared" si="94"/>
        <v>0</v>
      </c>
      <c r="ET295">
        <f t="shared" si="95"/>
        <v>0</v>
      </c>
      <c r="EU295">
        <f t="shared" si="96"/>
        <v>0</v>
      </c>
      <c r="EV295">
        <f t="shared" si="97"/>
        <v>0</v>
      </c>
      <c r="EW295">
        <f t="shared" si="98"/>
        <v>0</v>
      </c>
      <c r="EX295">
        <f t="shared" si="99"/>
        <v>0</v>
      </c>
      <c r="EY295" s="8">
        <v>1.845070422535211</v>
      </c>
      <c r="EZ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HA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f t="shared" si="100"/>
        <v>0</v>
      </c>
      <c r="HT295">
        <v>0</v>
      </c>
      <c r="HU295">
        <v>1</v>
      </c>
      <c r="HV295">
        <v>0</v>
      </c>
      <c r="HW295" s="2">
        <v>42549</v>
      </c>
      <c r="HX295">
        <v>0</v>
      </c>
      <c r="HZ295">
        <v>61</v>
      </c>
      <c r="IA295">
        <v>1</v>
      </c>
      <c r="IB295">
        <f t="shared" si="101"/>
        <v>1</v>
      </c>
      <c r="IC295">
        <f t="shared" si="102"/>
        <v>1</v>
      </c>
      <c r="IL295">
        <v>0</v>
      </c>
      <c r="IM295">
        <v>0</v>
      </c>
    </row>
    <row r="296" spans="1:247" x14ac:dyDescent="0.35">
      <c r="A296">
        <v>48</v>
      </c>
      <c r="B296">
        <v>1</v>
      </c>
      <c r="C296" s="9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 t="shared" si="87"/>
        <v>0</v>
      </c>
      <c r="M296">
        <v>0</v>
      </c>
      <c r="N296">
        <v>1</v>
      </c>
      <c r="O296">
        <v>0</v>
      </c>
      <c r="P296">
        <v>0</v>
      </c>
      <c r="Q296">
        <f t="shared" si="88"/>
        <v>1</v>
      </c>
      <c r="R296" s="8">
        <v>0</v>
      </c>
      <c r="S296" s="8">
        <v>0</v>
      </c>
      <c r="T296">
        <v>0</v>
      </c>
      <c r="U296">
        <v>1</v>
      </c>
      <c r="V296">
        <v>0</v>
      </c>
      <c r="W296">
        <v>0</v>
      </c>
      <c r="X296" s="8">
        <v>0</v>
      </c>
      <c r="Y296">
        <v>1</v>
      </c>
      <c r="Z296" s="8">
        <v>155</v>
      </c>
      <c r="AA296" s="8">
        <v>85</v>
      </c>
      <c r="AB296" s="8">
        <v>99</v>
      </c>
      <c r="AC296">
        <v>1</v>
      </c>
      <c r="AD296" s="8">
        <v>1.8524590163934429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 s="8">
        <v>40</v>
      </c>
      <c r="AL296" s="8">
        <v>65</v>
      </c>
      <c r="AM296" s="6">
        <v>6.1</v>
      </c>
      <c r="AN296">
        <v>1</v>
      </c>
      <c r="AO296" s="8">
        <v>10</v>
      </c>
      <c r="AP296">
        <v>5</v>
      </c>
      <c r="AQ296">
        <v>1</v>
      </c>
      <c r="AR296">
        <v>0</v>
      </c>
      <c r="AS296">
        <v>0</v>
      </c>
      <c r="AT296">
        <v>0</v>
      </c>
      <c r="AU296">
        <v>1</v>
      </c>
      <c r="AV296" s="8">
        <v>3</v>
      </c>
      <c r="AW296">
        <v>0</v>
      </c>
      <c r="AX296">
        <v>0</v>
      </c>
      <c r="AY296">
        <v>1</v>
      </c>
      <c r="AZ296" s="8">
        <v>212</v>
      </c>
      <c r="BA296" s="8">
        <v>169</v>
      </c>
      <c r="BE296" s="2">
        <v>42488</v>
      </c>
      <c r="BF296" s="8"/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2</v>
      </c>
      <c r="BO296">
        <v>6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1</v>
      </c>
      <c r="CN296" s="6">
        <v>0.7</v>
      </c>
      <c r="CO296" s="8">
        <v>0</v>
      </c>
      <c r="CP296" s="8">
        <v>0</v>
      </c>
      <c r="CQ296" s="8">
        <v>100</v>
      </c>
      <c r="CR296" s="8">
        <v>128</v>
      </c>
      <c r="CS296">
        <v>0</v>
      </c>
      <c r="CT296" s="4">
        <v>0.82580645161290323</v>
      </c>
      <c r="CU296" s="8">
        <v>27</v>
      </c>
      <c r="CV296" s="8">
        <v>116</v>
      </c>
      <c r="CW296" s="8">
        <v>0</v>
      </c>
      <c r="CX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f t="shared" si="89"/>
        <v>0</v>
      </c>
      <c r="EO296">
        <f t="shared" si="90"/>
        <v>0</v>
      </c>
      <c r="EP296">
        <f t="shared" si="91"/>
        <v>0</v>
      </c>
      <c r="EQ296">
        <f t="shared" si="92"/>
        <v>0</v>
      </c>
      <c r="ER296">
        <f t="shared" si="93"/>
        <v>0</v>
      </c>
      <c r="ES296">
        <f t="shared" si="94"/>
        <v>0</v>
      </c>
      <c r="ET296">
        <f t="shared" si="95"/>
        <v>0</v>
      </c>
      <c r="EU296">
        <f t="shared" si="96"/>
        <v>0</v>
      </c>
      <c r="EV296">
        <f t="shared" si="97"/>
        <v>0</v>
      </c>
      <c r="EW296">
        <f t="shared" si="98"/>
        <v>0</v>
      </c>
      <c r="EX296">
        <f t="shared" si="99"/>
        <v>0</v>
      </c>
      <c r="EY296" s="8">
        <v>1.8055555555555549</v>
      </c>
      <c r="EZ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HA296">
        <v>0</v>
      </c>
      <c r="HB296">
        <v>0</v>
      </c>
      <c r="HD296">
        <v>0</v>
      </c>
      <c r="HE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f t="shared" si="100"/>
        <v>0</v>
      </c>
      <c r="HT296">
        <v>0</v>
      </c>
      <c r="HU296">
        <v>1</v>
      </c>
      <c r="HV296">
        <v>0</v>
      </c>
      <c r="HW296" s="2">
        <v>42549</v>
      </c>
      <c r="HX296">
        <v>0</v>
      </c>
      <c r="HZ296">
        <v>61</v>
      </c>
      <c r="IA296">
        <v>1</v>
      </c>
      <c r="IB296">
        <f t="shared" si="101"/>
        <v>1</v>
      </c>
      <c r="IC296">
        <f t="shared" si="102"/>
        <v>1</v>
      </c>
      <c r="IL296">
        <v>0</v>
      </c>
      <c r="IM296">
        <v>0</v>
      </c>
    </row>
    <row r="297" spans="1:247" x14ac:dyDescent="0.35">
      <c r="A297">
        <v>33</v>
      </c>
      <c r="B297">
        <v>2</v>
      </c>
      <c r="C297" s="9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f t="shared" si="87"/>
        <v>0</v>
      </c>
      <c r="M297">
        <v>0</v>
      </c>
      <c r="N297">
        <v>1</v>
      </c>
      <c r="O297">
        <v>0</v>
      </c>
      <c r="P297">
        <v>0</v>
      </c>
      <c r="Q297">
        <f t="shared" si="88"/>
        <v>1</v>
      </c>
      <c r="R297" s="8">
        <v>0</v>
      </c>
      <c r="S297" s="8">
        <v>0</v>
      </c>
      <c r="T297">
        <v>0</v>
      </c>
      <c r="U297">
        <v>1</v>
      </c>
      <c r="V297">
        <v>0</v>
      </c>
      <c r="W297">
        <v>0</v>
      </c>
      <c r="X297" s="8">
        <v>0</v>
      </c>
      <c r="Y297">
        <v>0</v>
      </c>
      <c r="Z297" s="8">
        <v>126</v>
      </c>
      <c r="AA297" s="8">
        <v>73</v>
      </c>
      <c r="AB297" s="8">
        <v>100</v>
      </c>
      <c r="AC297">
        <v>0</v>
      </c>
      <c r="AD297" s="8">
        <v>1.925925925925926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 s="8">
        <v>43.874303770257811</v>
      </c>
      <c r="AL297" s="8">
        <v>120</v>
      </c>
      <c r="AM297" s="6">
        <v>8.1</v>
      </c>
      <c r="AN297">
        <v>0</v>
      </c>
      <c r="AO297" s="8">
        <v>140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 s="8">
        <v>1</v>
      </c>
      <c r="AW297">
        <v>1</v>
      </c>
      <c r="AX297">
        <v>0</v>
      </c>
      <c r="AY297">
        <v>0</v>
      </c>
      <c r="AZ297" s="8">
        <v>63</v>
      </c>
      <c r="BA297" s="8">
        <v>63</v>
      </c>
      <c r="BD297" s="2">
        <v>42588</v>
      </c>
      <c r="BE297" s="2">
        <v>42614</v>
      </c>
      <c r="BF297" s="8">
        <v>26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8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0</v>
      </c>
      <c r="CM297">
        <v>1</v>
      </c>
      <c r="CN297" s="6">
        <v>0.93287435224119564</v>
      </c>
      <c r="CO297" s="8">
        <v>0.42148803602282842</v>
      </c>
      <c r="CP297" s="8">
        <v>6.807609394500963E-2</v>
      </c>
      <c r="CQ297" s="8">
        <v>99.510435870032168</v>
      </c>
      <c r="CR297" s="8">
        <v>140.5</v>
      </c>
      <c r="CS297">
        <v>0</v>
      </c>
      <c r="CT297" s="4">
        <v>1.1150793650793651</v>
      </c>
      <c r="CU297" s="8">
        <v>-14.5</v>
      </c>
      <c r="CV297" s="8">
        <v>126.5</v>
      </c>
      <c r="CW297" s="8">
        <v>0</v>
      </c>
      <c r="CX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f t="shared" si="89"/>
        <v>0</v>
      </c>
      <c r="EO297">
        <f t="shared" si="90"/>
        <v>0</v>
      </c>
      <c r="EP297">
        <f t="shared" si="91"/>
        <v>0</v>
      </c>
      <c r="EQ297">
        <f t="shared" si="92"/>
        <v>0</v>
      </c>
      <c r="ER297">
        <f t="shared" si="93"/>
        <v>0</v>
      </c>
      <c r="ES297">
        <f t="shared" si="94"/>
        <v>0</v>
      </c>
      <c r="ET297">
        <f t="shared" si="95"/>
        <v>0</v>
      </c>
      <c r="EU297">
        <f t="shared" si="96"/>
        <v>0</v>
      </c>
      <c r="EV297">
        <f t="shared" si="97"/>
        <v>0</v>
      </c>
      <c r="EW297">
        <f t="shared" si="98"/>
        <v>0</v>
      </c>
      <c r="EX297">
        <f t="shared" si="99"/>
        <v>0</v>
      </c>
      <c r="EY297" s="8">
        <v>1.75</v>
      </c>
      <c r="EZ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HA297">
        <v>0</v>
      </c>
      <c r="HB297">
        <v>0</v>
      </c>
      <c r="HD297">
        <v>0</v>
      </c>
      <c r="HE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f t="shared" si="100"/>
        <v>0</v>
      </c>
      <c r="HT297">
        <v>0</v>
      </c>
      <c r="HU297">
        <v>1</v>
      </c>
      <c r="HV297">
        <v>0</v>
      </c>
      <c r="HW297" s="2">
        <v>42676</v>
      </c>
      <c r="HX297">
        <v>0</v>
      </c>
      <c r="HZ297">
        <v>62</v>
      </c>
      <c r="IA297">
        <v>1</v>
      </c>
      <c r="IB297">
        <f t="shared" si="101"/>
        <v>1</v>
      </c>
      <c r="IC297">
        <f t="shared" si="102"/>
        <v>1</v>
      </c>
      <c r="IL297">
        <v>0</v>
      </c>
      <c r="IM297">
        <v>0</v>
      </c>
    </row>
    <row r="298" spans="1:247" x14ac:dyDescent="0.35">
      <c r="A298">
        <v>35</v>
      </c>
      <c r="B298">
        <v>2</v>
      </c>
      <c r="C298" s="9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87"/>
        <v>0</v>
      </c>
      <c r="M298">
        <v>2</v>
      </c>
      <c r="N298">
        <v>0</v>
      </c>
      <c r="O298">
        <v>0</v>
      </c>
      <c r="P298">
        <v>1</v>
      </c>
      <c r="Q298">
        <f t="shared" si="88"/>
        <v>0</v>
      </c>
      <c r="R298" s="8">
        <v>12</v>
      </c>
      <c r="S298" s="8">
        <v>0.15670008065445329</v>
      </c>
      <c r="T298">
        <v>2</v>
      </c>
      <c r="U298">
        <v>0</v>
      </c>
      <c r="V298">
        <v>0</v>
      </c>
      <c r="W298">
        <v>1</v>
      </c>
      <c r="X298" s="8">
        <v>1</v>
      </c>
      <c r="Y298">
        <v>0</v>
      </c>
      <c r="Z298" s="8">
        <v>125</v>
      </c>
      <c r="AA298" s="8">
        <v>75</v>
      </c>
      <c r="AB298" s="8">
        <v>99</v>
      </c>
      <c r="AC298">
        <v>0</v>
      </c>
      <c r="AD298" s="8">
        <v>1.8888888888888891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s="8">
        <v>39.5</v>
      </c>
      <c r="AL298" s="8">
        <v>80</v>
      </c>
      <c r="AM298" s="6">
        <v>8</v>
      </c>
      <c r="AN298">
        <v>0</v>
      </c>
      <c r="AO298" s="8">
        <v>87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 s="8">
        <v>1</v>
      </c>
      <c r="AW298">
        <v>1</v>
      </c>
      <c r="AX298">
        <v>0</v>
      </c>
      <c r="AY298">
        <v>0</v>
      </c>
      <c r="AZ298" s="8">
        <v>250</v>
      </c>
      <c r="BA298" s="8">
        <v>250</v>
      </c>
      <c r="BD298" s="2">
        <v>42299</v>
      </c>
      <c r="BE298" s="2">
        <v>42420</v>
      </c>
      <c r="BF298" s="8">
        <v>121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2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 s="6">
        <v>1.4</v>
      </c>
      <c r="CO298" s="8">
        <v>50</v>
      </c>
      <c r="CP298" s="8">
        <v>0</v>
      </c>
      <c r="CQ298" s="8">
        <v>50</v>
      </c>
      <c r="CR298" s="8">
        <v>64</v>
      </c>
      <c r="CS298">
        <v>0</v>
      </c>
      <c r="CT298" s="4">
        <v>0.51200000000000001</v>
      </c>
      <c r="CU298" s="8">
        <v>61</v>
      </c>
      <c r="CV298" s="8">
        <v>76</v>
      </c>
      <c r="CW298" s="8">
        <v>0</v>
      </c>
      <c r="CX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f t="shared" si="89"/>
        <v>0</v>
      </c>
      <c r="EO298">
        <f t="shared" si="90"/>
        <v>0</v>
      </c>
      <c r="EP298">
        <f t="shared" si="91"/>
        <v>0</v>
      </c>
      <c r="EQ298">
        <f t="shared" si="92"/>
        <v>0</v>
      </c>
      <c r="ER298">
        <f t="shared" si="93"/>
        <v>0</v>
      </c>
      <c r="ES298">
        <f t="shared" si="94"/>
        <v>0</v>
      </c>
      <c r="ET298">
        <f t="shared" si="95"/>
        <v>0</v>
      </c>
      <c r="EU298">
        <f t="shared" si="96"/>
        <v>0</v>
      </c>
      <c r="EV298">
        <f t="shared" si="97"/>
        <v>0</v>
      </c>
      <c r="EW298">
        <f t="shared" si="98"/>
        <v>0</v>
      </c>
      <c r="EX298">
        <f t="shared" si="99"/>
        <v>0</v>
      </c>
      <c r="EY298" s="8">
        <v>1.916666666666667</v>
      </c>
      <c r="EZ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HA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f t="shared" si="100"/>
        <v>0</v>
      </c>
      <c r="HT298">
        <v>0</v>
      </c>
      <c r="HU298">
        <v>1</v>
      </c>
      <c r="HV298">
        <v>0</v>
      </c>
      <c r="HW298" s="2">
        <v>42482</v>
      </c>
      <c r="HX298">
        <v>0</v>
      </c>
      <c r="HZ298">
        <v>62</v>
      </c>
      <c r="IA298">
        <v>1</v>
      </c>
      <c r="IB298">
        <f t="shared" si="101"/>
        <v>1</v>
      </c>
      <c r="IC298">
        <f t="shared" si="102"/>
        <v>1</v>
      </c>
      <c r="IL298">
        <v>0</v>
      </c>
      <c r="IM298">
        <v>0</v>
      </c>
    </row>
    <row r="299" spans="1:247" x14ac:dyDescent="0.35">
      <c r="A299">
        <v>89</v>
      </c>
      <c r="B299">
        <v>2</v>
      </c>
      <c r="C299" s="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f t="shared" si="87"/>
        <v>0</v>
      </c>
      <c r="M299">
        <v>1</v>
      </c>
      <c r="N299">
        <v>0</v>
      </c>
      <c r="O299">
        <v>1</v>
      </c>
      <c r="P299">
        <v>0</v>
      </c>
      <c r="Q299">
        <f t="shared" si="88"/>
        <v>1</v>
      </c>
      <c r="R299" s="8">
        <v>0</v>
      </c>
      <c r="S299" s="8">
        <v>0.1233318714967734</v>
      </c>
      <c r="T299">
        <v>0</v>
      </c>
      <c r="U299">
        <v>1</v>
      </c>
      <c r="V299">
        <v>0</v>
      </c>
      <c r="W299">
        <v>0</v>
      </c>
      <c r="X299" s="8">
        <v>0</v>
      </c>
      <c r="Y299">
        <v>1</v>
      </c>
      <c r="Z299" s="8">
        <v>150</v>
      </c>
      <c r="AA299" s="8">
        <v>75</v>
      </c>
      <c r="AB299" s="8">
        <v>97</v>
      </c>
      <c r="AC299">
        <v>1</v>
      </c>
      <c r="AD299" s="8">
        <v>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 s="8">
        <v>41.5</v>
      </c>
      <c r="AL299" s="8">
        <v>70.085337006370125</v>
      </c>
      <c r="AM299" s="6">
        <v>8.4</v>
      </c>
      <c r="AN299">
        <v>0</v>
      </c>
      <c r="AO299" s="8">
        <v>80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 s="8">
        <v>2</v>
      </c>
      <c r="AW299">
        <v>0</v>
      </c>
      <c r="AX299">
        <v>1</v>
      </c>
      <c r="AY299">
        <v>0</v>
      </c>
      <c r="AZ299" s="8">
        <v>157.5</v>
      </c>
      <c r="BA299" s="8">
        <v>0</v>
      </c>
      <c r="BB299" t="s">
        <v>226</v>
      </c>
      <c r="BD299" s="2">
        <v>41663</v>
      </c>
      <c r="BE299" s="2">
        <v>41683</v>
      </c>
      <c r="BF299" s="8">
        <v>20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7</v>
      </c>
      <c r="BO299">
        <v>3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0</v>
      </c>
      <c r="CM299">
        <v>0</v>
      </c>
      <c r="CN299" s="6">
        <v>0.63427298941913735</v>
      </c>
      <c r="CO299" s="8">
        <v>5</v>
      </c>
      <c r="CP299" s="8">
        <v>4.3429874324801172E-2</v>
      </c>
      <c r="CQ299" s="8">
        <v>94.956570125675199</v>
      </c>
      <c r="CR299" s="8">
        <v>109</v>
      </c>
      <c r="CS299">
        <v>0</v>
      </c>
      <c r="CT299" s="4">
        <v>0.72666666666666668</v>
      </c>
      <c r="CU299" s="8">
        <v>41</v>
      </c>
      <c r="CV299" s="8">
        <v>70</v>
      </c>
      <c r="CW299" s="8">
        <v>0</v>
      </c>
      <c r="CX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f t="shared" si="89"/>
        <v>0</v>
      </c>
      <c r="EO299">
        <f t="shared" si="90"/>
        <v>0</v>
      </c>
      <c r="EP299">
        <f t="shared" si="91"/>
        <v>0</v>
      </c>
      <c r="EQ299">
        <f t="shared" si="92"/>
        <v>0</v>
      </c>
      <c r="ER299">
        <f t="shared" si="93"/>
        <v>0</v>
      </c>
      <c r="ES299">
        <f t="shared" si="94"/>
        <v>0</v>
      </c>
      <c r="ET299">
        <f t="shared" si="95"/>
        <v>0</v>
      </c>
      <c r="EU299">
        <f t="shared" si="96"/>
        <v>0</v>
      </c>
      <c r="EV299">
        <f t="shared" si="97"/>
        <v>0</v>
      </c>
      <c r="EW299">
        <f t="shared" si="98"/>
        <v>0</v>
      </c>
      <c r="EX299">
        <f t="shared" si="99"/>
        <v>0</v>
      </c>
      <c r="EY299" s="8">
        <v>1.76056338028169</v>
      </c>
      <c r="EZ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HA299">
        <v>0</v>
      </c>
      <c r="HB299">
        <v>0</v>
      </c>
      <c r="HD299">
        <v>0</v>
      </c>
      <c r="HE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f t="shared" si="100"/>
        <v>0</v>
      </c>
      <c r="HT299">
        <v>0</v>
      </c>
      <c r="HU299">
        <v>1</v>
      </c>
      <c r="HV299">
        <v>0</v>
      </c>
      <c r="HW299" s="2">
        <v>41746</v>
      </c>
      <c r="HX299">
        <v>0</v>
      </c>
      <c r="HZ299">
        <v>63</v>
      </c>
      <c r="IA299">
        <v>1</v>
      </c>
      <c r="IB299">
        <f t="shared" si="101"/>
        <v>1</v>
      </c>
      <c r="IC299">
        <f t="shared" si="102"/>
        <v>1</v>
      </c>
      <c r="IL299">
        <v>0</v>
      </c>
      <c r="IM299">
        <v>0</v>
      </c>
    </row>
    <row r="300" spans="1:247" x14ac:dyDescent="0.35">
      <c r="A300">
        <v>59</v>
      </c>
      <c r="B300">
        <v>2</v>
      </c>
      <c r="C300" s="9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87"/>
        <v>0</v>
      </c>
      <c r="M300">
        <v>0</v>
      </c>
      <c r="N300">
        <v>1</v>
      </c>
      <c r="O300">
        <v>0</v>
      </c>
      <c r="P300">
        <v>0</v>
      </c>
      <c r="Q300">
        <f t="shared" si="88"/>
        <v>1</v>
      </c>
      <c r="R300" s="8">
        <v>0</v>
      </c>
      <c r="S300" s="8">
        <v>0</v>
      </c>
      <c r="T300">
        <v>2</v>
      </c>
      <c r="U300">
        <v>0</v>
      </c>
      <c r="V300">
        <v>0</v>
      </c>
      <c r="W300">
        <v>1</v>
      </c>
      <c r="X300" s="8">
        <v>0.1162887282996927</v>
      </c>
      <c r="Y300">
        <v>0</v>
      </c>
      <c r="Z300" s="8">
        <v>131</v>
      </c>
      <c r="AA300" s="8">
        <v>68</v>
      </c>
      <c r="AB300" s="8">
        <v>97.165574335977908</v>
      </c>
      <c r="AC300">
        <v>0</v>
      </c>
      <c r="AD300" s="8">
        <v>1.815384615384616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s="8">
        <v>39.5</v>
      </c>
      <c r="AL300" s="8">
        <v>64</v>
      </c>
      <c r="AM300" s="6">
        <v>7.8</v>
      </c>
      <c r="AN300">
        <v>0</v>
      </c>
      <c r="AO300" s="8">
        <v>90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 s="8">
        <v>3</v>
      </c>
      <c r="AW300">
        <v>0</v>
      </c>
      <c r="AX300">
        <v>0</v>
      </c>
      <c r="AY300">
        <v>1</v>
      </c>
      <c r="AZ300" s="8">
        <v>291</v>
      </c>
      <c r="BA300" s="8">
        <v>227</v>
      </c>
      <c r="BB300" t="s">
        <v>220</v>
      </c>
      <c r="BD300" s="2">
        <v>41562</v>
      </c>
      <c r="BE300" s="2">
        <v>41591</v>
      </c>
      <c r="BF300" s="8">
        <v>29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7</v>
      </c>
      <c r="BO300">
        <v>2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 s="6">
        <v>0.4</v>
      </c>
      <c r="CO300" s="8">
        <v>0</v>
      </c>
      <c r="CP300" s="8">
        <v>0</v>
      </c>
      <c r="CQ300" s="8">
        <v>100</v>
      </c>
      <c r="CR300" s="8">
        <v>78.5</v>
      </c>
      <c r="CS300">
        <v>0</v>
      </c>
      <c r="CT300" s="4">
        <v>0.5992366412213741</v>
      </c>
      <c r="CU300" s="8">
        <v>52.5</v>
      </c>
      <c r="CV300" s="8">
        <v>70</v>
      </c>
      <c r="CW300" s="8">
        <v>0</v>
      </c>
      <c r="CX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f t="shared" si="89"/>
        <v>0</v>
      </c>
      <c r="EO300">
        <f t="shared" si="90"/>
        <v>0</v>
      </c>
      <c r="EP300">
        <f t="shared" si="91"/>
        <v>0</v>
      </c>
      <c r="EQ300">
        <f t="shared" si="92"/>
        <v>0</v>
      </c>
      <c r="ER300">
        <f t="shared" si="93"/>
        <v>0</v>
      </c>
      <c r="ES300">
        <f t="shared" si="94"/>
        <v>0</v>
      </c>
      <c r="ET300">
        <f t="shared" si="95"/>
        <v>0</v>
      </c>
      <c r="EU300">
        <f t="shared" si="96"/>
        <v>0</v>
      </c>
      <c r="EV300">
        <f t="shared" si="97"/>
        <v>0</v>
      </c>
      <c r="EW300">
        <f t="shared" si="98"/>
        <v>0</v>
      </c>
      <c r="EX300">
        <f t="shared" si="99"/>
        <v>0</v>
      </c>
      <c r="EY300" s="8">
        <v>1.8888888888888891</v>
      </c>
      <c r="EZ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HA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f t="shared" si="100"/>
        <v>0</v>
      </c>
      <c r="HT300">
        <v>0</v>
      </c>
      <c r="HU300">
        <v>1</v>
      </c>
      <c r="HV300">
        <v>0</v>
      </c>
      <c r="HW300" s="2">
        <v>41655</v>
      </c>
      <c r="HX300">
        <v>0</v>
      </c>
      <c r="HZ300">
        <v>64</v>
      </c>
      <c r="IA300">
        <v>1</v>
      </c>
      <c r="IB300">
        <f t="shared" si="101"/>
        <v>1</v>
      </c>
      <c r="IC300">
        <f t="shared" si="102"/>
        <v>1</v>
      </c>
      <c r="IL300">
        <v>0</v>
      </c>
      <c r="IM300">
        <v>0</v>
      </c>
    </row>
    <row r="301" spans="1:247" x14ac:dyDescent="0.35">
      <c r="A301">
        <v>60</v>
      </c>
      <c r="B301">
        <v>1</v>
      </c>
      <c r="C301" s="9">
        <v>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f t="shared" si="87"/>
        <v>0</v>
      </c>
      <c r="M301">
        <v>1</v>
      </c>
      <c r="N301">
        <v>0</v>
      </c>
      <c r="O301">
        <v>1</v>
      </c>
      <c r="P301">
        <v>0</v>
      </c>
      <c r="Q301">
        <f t="shared" si="88"/>
        <v>1</v>
      </c>
      <c r="R301" s="8">
        <v>0</v>
      </c>
      <c r="S301" s="8">
        <v>4.3419379516390813E-2</v>
      </c>
      <c r="T301">
        <v>0</v>
      </c>
      <c r="U301">
        <v>1</v>
      </c>
      <c r="V301">
        <v>0</v>
      </c>
      <c r="W301">
        <v>0</v>
      </c>
      <c r="X301" s="8">
        <v>0</v>
      </c>
      <c r="Y301">
        <v>1</v>
      </c>
      <c r="Z301" s="8">
        <v>168</v>
      </c>
      <c r="AA301" s="8">
        <v>72</v>
      </c>
      <c r="AB301" s="8">
        <v>94</v>
      </c>
      <c r="AC301">
        <v>0</v>
      </c>
      <c r="AD301" s="8">
        <v>2.0264900662251661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 s="8">
        <v>41.499999999999993</v>
      </c>
      <c r="AL301" s="8">
        <v>80</v>
      </c>
      <c r="AM301" s="6">
        <v>6.7</v>
      </c>
      <c r="AN301">
        <v>1</v>
      </c>
      <c r="AO301" s="8">
        <v>25</v>
      </c>
      <c r="AP301">
        <v>4</v>
      </c>
      <c r="AQ301">
        <v>1</v>
      </c>
      <c r="AR301">
        <v>0</v>
      </c>
      <c r="AS301">
        <v>0</v>
      </c>
      <c r="AT301">
        <v>1</v>
      </c>
      <c r="AU301">
        <v>0</v>
      </c>
      <c r="AV301" s="8">
        <v>2</v>
      </c>
      <c r="AW301">
        <v>0</v>
      </c>
      <c r="AX301">
        <v>1</v>
      </c>
      <c r="AY301">
        <v>0</v>
      </c>
      <c r="AZ301" s="8">
        <v>213</v>
      </c>
      <c r="BA301" s="8">
        <v>0</v>
      </c>
      <c r="BB301" t="s">
        <v>225</v>
      </c>
      <c r="BE301" s="2">
        <v>42599</v>
      </c>
      <c r="BF301" s="8"/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7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0</v>
      </c>
      <c r="CM301">
        <v>1</v>
      </c>
      <c r="CN301" s="6">
        <v>3</v>
      </c>
      <c r="CO301" s="8">
        <v>0</v>
      </c>
      <c r="CP301" s="8">
        <v>0</v>
      </c>
      <c r="CQ301" s="8">
        <v>100</v>
      </c>
      <c r="CR301" s="8">
        <v>199</v>
      </c>
      <c r="CS301">
        <v>0</v>
      </c>
      <c r="CT301" s="4">
        <v>1.1845238095238095</v>
      </c>
      <c r="CU301" s="8">
        <v>-31</v>
      </c>
      <c r="CV301" s="8">
        <v>177</v>
      </c>
      <c r="CW301" s="8">
        <v>0</v>
      </c>
      <c r="CX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f t="shared" si="89"/>
        <v>0</v>
      </c>
      <c r="EO301">
        <f t="shared" si="90"/>
        <v>0</v>
      </c>
      <c r="EP301">
        <f t="shared" si="91"/>
        <v>0</v>
      </c>
      <c r="EQ301">
        <f t="shared" si="92"/>
        <v>0</v>
      </c>
      <c r="ER301">
        <f t="shared" si="93"/>
        <v>0</v>
      </c>
      <c r="ES301">
        <f t="shared" si="94"/>
        <v>0</v>
      </c>
      <c r="ET301">
        <f t="shared" si="95"/>
        <v>0</v>
      </c>
      <c r="EU301">
        <f t="shared" si="96"/>
        <v>0</v>
      </c>
      <c r="EV301">
        <f t="shared" si="97"/>
        <v>0</v>
      </c>
      <c r="EW301">
        <f t="shared" si="98"/>
        <v>0</v>
      </c>
      <c r="EX301">
        <f t="shared" si="99"/>
        <v>0</v>
      </c>
      <c r="EY301" s="8">
        <v>1.869565217391304</v>
      </c>
      <c r="EZ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HA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f t="shared" si="100"/>
        <v>0</v>
      </c>
      <c r="HT301">
        <v>0</v>
      </c>
      <c r="HU301">
        <v>1</v>
      </c>
      <c r="HV301">
        <v>0</v>
      </c>
      <c r="HW301" s="2">
        <v>42663</v>
      </c>
      <c r="HX301">
        <v>0</v>
      </c>
      <c r="HZ301">
        <v>64</v>
      </c>
      <c r="IA301">
        <v>1</v>
      </c>
      <c r="IB301">
        <f t="shared" si="101"/>
        <v>1</v>
      </c>
      <c r="IC301">
        <f t="shared" si="102"/>
        <v>1</v>
      </c>
      <c r="IL301">
        <v>0</v>
      </c>
      <c r="IM301">
        <v>0</v>
      </c>
    </row>
    <row r="302" spans="1:247" x14ac:dyDescent="0.35">
      <c r="A302">
        <v>74</v>
      </c>
      <c r="B302">
        <v>2</v>
      </c>
      <c r="C302" s="9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87"/>
        <v>0</v>
      </c>
      <c r="M302">
        <v>0</v>
      </c>
      <c r="N302">
        <v>1</v>
      </c>
      <c r="O302">
        <v>0</v>
      </c>
      <c r="P302">
        <v>0</v>
      </c>
      <c r="Q302">
        <f t="shared" si="88"/>
        <v>1</v>
      </c>
      <c r="R302" s="8">
        <v>0</v>
      </c>
      <c r="S302" s="8">
        <v>0</v>
      </c>
      <c r="T302">
        <v>0</v>
      </c>
      <c r="U302">
        <v>1</v>
      </c>
      <c r="V302">
        <v>0</v>
      </c>
      <c r="W302">
        <v>0</v>
      </c>
      <c r="X302" s="8">
        <v>0</v>
      </c>
      <c r="Y302">
        <v>1</v>
      </c>
      <c r="Z302" s="8">
        <v>154</v>
      </c>
      <c r="AA302" s="8">
        <v>67</v>
      </c>
      <c r="AB302" s="8">
        <v>96</v>
      </c>
      <c r="AC302">
        <v>0</v>
      </c>
      <c r="AD302" s="8">
        <v>1.8273381294964031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s="8">
        <v>42</v>
      </c>
      <c r="AL302" s="8">
        <v>64</v>
      </c>
      <c r="AM302" s="6">
        <v>7.5</v>
      </c>
      <c r="AN302">
        <v>0</v>
      </c>
      <c r="AO302" s="8">
        <v>38</v>
      </c>
      <c r="AP302">
        <v>3</v>
      </c>
      <c r="AQ302">
        <v>1</v>
      </c>
      <c r="AR302">
        <v>0</v>
      </c>
      <c r="AS302">
        <v>1</v>
      </c>
      <c r="AT302">
        <v>0</v>
      </c>
      <c r="AU302">
        <v>0</v>
      </c>
      <c r="AV302" s="8">
        <v>3</v>
      </c>
      <c r="AW302">
        <v>0</v>
      </c>
      <c r="AX302">
        <v>0</v>
      </c>
      <c r="AY302">
        <v>1</v>
      </c>
      <c r="AZ302" s="8">
        <v>182</v>
      </c>
      <c r="BA302" s="8">
        <v>182</v>
      </c>
      <c r="BD302" s="2">
        <v>42584</v>
      </c>
      <c r="BE302" s="2">
        <v>42601</v>
      </c>
      <c r="BF302" s="8">
        <v>17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7</v>
      </c>
      <c r="BO302">
        <v>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v>0</v>
      </c>
      <c r="CM302">
        <v>1</v>
      </c>
      <c r="CN302" s="6">
        <v>0.1</v>
      </c>
      <c r="CO302" s="8">
        <v>0</v>
      </c>
      <c r="CP302" s="8">
        <v>0</v>
      </c>
      <c r="CQ302" s="8">
        <v>100</v>
      </c>
      <c r="CR302" s="8">
        <v>120</v>
      </c>
      <c r="CS302">
        <v>0</v>
      </c>
      <c r="CT302" s="4">
        <v>0.77922077922077926</v>
      </c>
      <c r="CU302" s="8">
        <v>34</v>
      </c>
      <c r="CV302" s="8">
        <v>120</v>
      </c>
      <c r="CW302" s="8">
        <v>1</v>
      </c>
      <c r="CX302">
        <v>1</v>
      </c>
      <c r="CY302" s="2">
        <v>42627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0</v>
      </c>
      <c r="EL302">
        <v>0</v>
      </c>
      <c r="EM302">
        <v>0</v>
      </c>
      <c r="EN302">
        <f t="shared" si="89"/>
        <v>0</v>
      </c>
      <c r="EO302">
        <f t="shared" si="90"/>
        <v>0</v>
      </c>
      <c r="EP302">
        <f t="shared" si="91"/>
        <v>0</v>
      </c>
      <c r="EQ302">
        <f t="shared" si="92"/>
        <v>0</v>
      </c>
      <c r="ER302">
        <f t="shared" si="93"/>
        <v>0</v>
      </c>
      <c r="ES302">
        <f t="shared" si="94"/>
        <v>1</v>
      </c>
      <c r="ET302">
        <f t="shared" si="95"/>
        <v>0</v>
      </c>
      <c r="EU302">
        <f t="shared" si="96"/>
        <v>0</v>
      </c>
      <c r="EV302">
        <f t="shared" si="97"/>
        <v>1</v>
      </c>
      <c r="EW302">
        <f t="shared" si="98"/>
        <v>0</v>
      </c>
      <c r="EX302">
        <f t="shared" si="99"/>
        <v>0</v>
      </c>
      <c r="EY302" s="8">
        <v>1.5</v>
      </c>
      <c r="EZ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HA302">
        <v>0</v>
      </c>
      <c r="HB302">
        <v>0</v>
      </c>
      <c r="HD302">
        <v>0</v>
      </c>
      <c r="HE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f t="shared" si="100"/>
        <v>0</v>
      </c>
      <c r="HT302">
        <v>0</v>
      </c>
      <c r="HU302">
        <v>1</v>
      </c>
      <c r="HV302">
        <v>0</v>
      </c>
      <c r="HW302" s="2">
        <v>42666</v>
      </c>
      <c r="HX302">
        <v>0</v>
      </c>
      <c r="HZ302">
        <v>65</v>
      </c>
      <c r="IA302">
        <v>1</v>
      </c>
      <c r="IB302">
        <f t="shared" si="101"/>
        <v>1</v>
      </c>
      <c r="IC302">
        <f t="shared" si="102"/>
        <v>1</v>
      </c>
      <c r="IL302">
        <v>0</v>
      </c>
      <c r="IM302">
        <v>0</v>
      </c>
    </row>
    <row r="303" spans="1:247" x14ac:dyDescent="0.35">
      <c r="A303">
        <v>59</v>
      </c>
      <c r="B303">
        <v>2</v>
      </c>
      <c r="C303" s="9">
        <v>3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shared" si="87"/>
        <v>1</v>
      </c>
      <c r="M303">
        <v>0</v>
      </c>
      <c r="N303">
        <v>1</v>
      </c>
      <c r="O303">
        <v>0</v>
      </c>
      <c r="P303">
        <v>0</v>
      </c>
      <c r="Q303">
        <f t="shared" si="88"/>
        <v>1</v>
      </c>
      <c r="R303" s="8">
        <v>0</v>
      </c>
      <c r="S303" s="8">
        <v>0</v>
      </c>
      <c r="T303">
        <v>0</v>
      </c>
      <c r="U303">
        <v>1</v>
      </c>
      <c r="V303">
        <v>0</v>
      </c>
      <c r="W303">
        <v>0</v>
      </c>
      <c r="X303" s="8">
        <v>0</v>
      </c>
      <c r="Y303">
        <v>0</v>
      </c>
      <c r="Z303" s="8">
        <v>133</v>
      </c>
      <c r="AA303" s="8">
        <v>63.950749118977718</v>
      </c>
      <c r="AB303" s="8">
        <v>97.094488188976385</v>
      </c>
      <c r="AC303">
        <v>0</v>
      </c>
      <c r="AD303" s="8">
        <v>1.9848484848484851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s="8">
        <v>40</v>
      </c>
      <c r="AL303" s="8">
        <v>67</v>
      </c>
      <c r="AM303" s="6">
        <v>6.4</v>
      </c>
      <c r="AN303">
        <v>1</v>
      </c>
      <c r="AO303" s="8">
        <v>39</v>
      </c>
      <c r="AP303">
        <v>3</v>
      </c>
      <c r="AQ303">
        <v>1</v>
      </c>
      <c r="AR303">
        <v>0</v>
      </c>
      <c r="AS303">
        <v>1</v>
      </c>
      <c r="AT303">
        <v>0</v>
      </c>
      <c r="AU303">
        <v>0</v>
      </c>
      <c r="AV303" s="8">
        <v>3</v>
      </c>
      <c r="AW303">
        <v>0</v>
      </c>
      <c r="AX303">
        <v>0</v>
      </c>
      <c r="AY303">
        <v>1</v>
      </c>
      <c r="AZ303" s="8">
        <v>304</v>
      </c>
      <c r="BA303" s="8">
        <v>196</v>
      </c>
      <c r="BB303" t="s">
        <v>220</v>
      </c>
      <c r="BD303" s="2">
        <v>41562</v>
      </c>
      <c r="BE303" s="2">
        <v>41597</v>
      </c>
      <c r="BF303" s="8">
        <v>35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3</v>
      </c>
      <c r="CJ303">
        <v>1</v>
      </c>
      <c r="CK303">
        <v>1</v>
      </c>
      <c r="CL303">
        <v>1</v>
      </c>
      <c r="CM303">
        <v>0</v>
      </c>
      <c r="CN303" s="6">
        <v>10.5</v>
      </c>
      <c r="CO303" s="8">
        <v>100</v>
      </c>
      <c r="CP303" s="8">
        <v>0</v>
      </c>
      <c r="CQ303" s="8">
        <v>0</v>
      </c>
      <c r="CR303" s="8">
        <v>54</v>
      </c>
      <c r="CS303">
        <v>0</v>
      </c>
      <c r="CT303" s="4">
        <v>0.40601503759398494</v>
      </c>
      <c r="CU303" s="8">
        <v>79</v>
      </c>
      <c r="CV303" s="8">
        <v>63</v>
      </c>
      <c r="CW303" s="8">
        <v>0</v>
      </c>
      <c r="CX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f t="shared" si="89"/>
        <v>0</v>
      </c>
      <c r="EO303">
        <f t="shared" si="90"/>
        <v>0</v>
      </c>
      <c r="EP303">
        <f t="shared" si="91"/>
        <v>0</v>
      </c>
      <c r="EQ303">
        <f t="shared" si="92"/>
        <v>0</v>
      </c>
      <c r="ER303">
        <f t="shared" si="93"/>
        <v>0</v>
      </c>
      <c r="ES303">
        <f t="shared" si="94"/>
        <v>0</v>
      </c>
      <c r="ET303">
        <f t="shared" si="95"/>
        <v>0</v>
      </c>
      <c r="EU303">
        <f t="shared" si="96"/>
        <v>0</v>
      </c>
      <c r="EV303">
        <f t="shared" si="97"/>
        <v>0</v>
      </c>
      <c r="EW303">
        <f t="shared" si="98"/>
        <v>0</v>
      </c>
      <c r="EX303">
        <f t="shared" si="99"/>
        <v>0</v>
      </c>
      <c r="EY303" s="8">
        <v>1.931506849315068</v>
      </c>
      <c r="EZ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HA303">
        <v>0</v>
      </c>
      <c r="HB303">
        <v>0</v>
      </c>
      <c r="HD303">
        <v>0</v>
      </c>
      <c r="HE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f t="shared" si="100"/>
        <v>0</v>
      </c>
      <c r="HT303">
        <v>0</v>
      </c>
      <c r="HU303">
        <v>1</v>
      </c>
      <c r="HV303">
        <v>0</v>
      </c>
      <c r="HW303" s="2">
        <v>41662</v>
      </c>
      <c r="HX303">
        <v>0</v>
      </c>
      <c r="HZ303">
        <v>65</v>
      </c>
      <c r="IA303">
        <v>1</v>
      </c>
      <c r="IB303">
        <f t="shared" si="101"/>
        <v>1</v>
      </c>
      <c r="IC303">
        <f t="shared" si="102"/>
        <v>1</v>
      </c>
      <c r="IL303">
        <v>0</v>
      </c>
      <c r="IM303">
        <v>0</v>
      </c>
    </row>
    <row r="304" spans="1:247" x14ac:dyDescent="0.35">
      <c r="A304">
        <v>52</v>
      </c>
      <c r="B304">
        <v>1</v>
      </c>
      <c r="C304" s="9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f t="shared" si="87"/>
        <v>0</v>
      </c>
      <c r="M304">
        <v>1</v>
      </c>
      <c r="N304">
        <v>0</v>
      </c>
      <c r="O304">
        <v>1</v>
      </c>
      <c r="P304">
        <v>0</v>
      </c>
      <c r="Q304">
        <f t="shared" si="88"/>
        <v>1</v>
      </c>
      <c r="R304" s="8">
        <v>0</v>
      </c>
      <c r="S304" s="8">
        <v>0.1244852018216335</v>
      </c>
      <c r="T304">
        <v>2</v>
      </c>
      <c r="U304">
        <v>0</v>
      </c>
      <c r="V304">
        <v>0</v>
      </c>
      <c r="W304">
        <v>1</v>
      </c>
      <c r="X304" s="8">
        <v>14</v>
      </c>
      <c r="Y304">
        <v>1</v>
      </c>
      <c r="Z304" s="8">
        <v>161</v>
      </c>
      <c r="AA304" s="8">
        <v>89</v>
      </c>
      <c r="AB304" s="8">
        <v>98</v>
      </c>
      <c r="AC304">
        <v>0</v>
      </c>
      <c r="AD304" s="8">
        <v>2.1333333333333329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s="8">
        <v>43.924661117424421</v>
      </c>
      <c r="AL304" s="8">
        <v>70</v>
      </c>
      <c r="AM304" s="6">
        <v>7</v>
      </c>
      <c r="AN304">
        <v>1</v>
      </c>
      <c r="AO304" s="8">
        <v>68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 s="8">
        <v>1</v>
      </c>
      <c r="AW304">
        <v>1</v>
      </c>
      <c r="AX304">
        <v>0</v>
      </c>
      <c r="AY304">
        <v>0</v>
      </c>
      <c r="AZ304" s="8">
        <v>370</v>
      </c>
      <c r="BA304" s="8">
        <v>370</v>
      </c>
      <c r="BD304" s="2">
        <v>41706</v>
      </c>
      <c r="BE304" s="2">
        <v>41801</v>
      </c>
      <c r="BF304" s="8">
        <v>95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2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 s="6">
        <v>15.9</v>
      </c>
      <c r="CO304" s="8">
        <v>0</v>
      </c>
      <c r="CP304" s="8">
        <v>0</v>
      </c>
      <c r="CQ304" s="8">
        <v>100</v>
      </c>
      <c r="CR304" s="8">
        <v>93</v>
      </c>
      <c r="CS304">
        <v>0</v>
      </c>
      <c r="CT304" s="4">
        <v>0.57763975155279501</v>
      </c>
      <c r="CU304" s="8">
        <v>68</v>
      </c>
      <c r="CV304" s="8">
        <v>124</v>
      </c>
      <c r="CW304" s="8">
        <v>1</v>
      </c>
      <c r="CX304">
        <v>1</v>
      </c>
      <c r="CY304" s="2">
        <v>41832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f t="shared" si="89"/>
        <v>0</v>
      </c>
      <c r="EO304">
        <f t="shared" si="90"/>
        <v>0</v>
      </c>
      <c r="EP304">
        <f t="shared" si="91"/>
        <v>0</v>
      </c>
      <c r="EQ304">
        <f t="shared" si="92"/>
        <v>0</v>
      </c>
      <c r="ER304">
        <f t="shared" si="93"/>
        <v>0</v>
      </c>
      <c r="ES304">
        <f t="shared" si="94"/>
        <v>1</v>
      </c>
      <c r="ET304">
        <f t="shared" si="95"/>
        <v>1</v>
      </c>
      <c r="EU304">
        <f t="shared" si="96"/>
        <v>0</v>
      </c>
      <c r="EV304">
        <f t="shared" si="97"/>
        <v>0</v>
      </c>
      <c r="EW304">
        <f t="shared" si="98"/>
        <v>0</v>
      </c>
      <c r="EX304">
        <f t="shared" si="99"/>
        <v>0</v>
      </c>
      <c r="EY304" s="8">
        <v>1.5</v>
      </c>
      <c r="EZ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HA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f t="shared" si="100"/>
        <v>0</v>
      </c>
      <c r="HT304">
        <v>0</v>
      </c>
      <c r="HU304">
        <v>1</v>
      </c>
      <c r="HV304">
        <v>0</v>
      </c>
      <c r="HW304" s="2">
        <v>41866</v>
      </c>
      <c r="HX304">
        <v>0</v>
      </c>
      <c r="HZ304">
        <v>65</v>
      </c>
      <c r="IA304">
        <v>1</v>
      </c>
      <c r="IB304">
        <f t="shared" si="101"/>
        <v>1</v>
      </c>
      <c r="IC304">
        <f t="shared" si="102"/>
        <v>1</v>
      </c>
      <c r="IL304">
        <v>0</v>
      </c>
      <c r="IM304">
        <v>0</v>
      </c>
    </row>
    <row r="305" spans="1:247" x14ac:dyDescent="0.35">
      <c r="A305">
        <v>66</v>
      </c>
      <c r="B305">
        <v>1</v>
      </c>
      <c r="C305" s="9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f t="shared" si="87"/>
        <v>0</v>
      </c>
      <c r="M305">
        <v>2</v>
      </c>
      <c r="N305">
        <v>0</v>
      </c>
      <c r="O305">
        <v>0</v>
      </c>
      <c r="P305">
        <v>1</v>
      </c>
      <c r="Q305">
        <f t="shared" si="88"/>
        <v>0</v>
      </c>
      <c r="R305" s="8">
        <v>6</v>
      </c>
      <c r="S305" s="8">
        <v>6.8037991400166933E-2</v>
      </c>
      <c r="T305">
        <v>2</v>
      </c>
      <c r="U305">
        <v>0</v>
      </c>
      <c r="V305">
        <v>0</v>
      </c>
      <c r="W305">
        <v>1</v>
      </c>
      <c r="X305" s="8">
        <v>3</v>
      </c>
      <c r="Y305">
        <v>0</v>
      </c>
      <c r="Z305" s="8">
        <v>119</v>
      </c>
      <c r="AA305" s="8">
        <v>53</v>
      </c>
      <c r="AB305" s="8">
        <v>95</v>
      </c>
      <c r="AC305">
        <v>0</v>
      </c>
      <c r="AD305" s="8">
        <v>2.014388489208633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s="8">
        <v>41.884096919158758</v>
      </c>
      <c r="AL305" s="8">
        <v>64</v>
      </c>
      <c r="AM305" s="6">
        <v>8</v>
      </c>
      <c r="AN305">
        <v>0</v>
      </c>
      <c r="AO305" s="8">
        <v>95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 s="8">
        <v>1</v>
      </c>
      <c r="AW305">
        <v>1</v>
      </c>
      <c r="AX305">
        <v>0</v>
      </c>
      <c r="AY305">
        <v>0</v>
      </c>
      <c r="AZ305" s="8">
        <v>458</v>
      </c>
      <c r="BA305" s="8">
        <v>458</v>
      </c>
      <c r="BE305" s="2">
        <v>42650</v>
      </c>
      <c r="BF305" s="8"/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3</v>
      </c>
      <c r="BO305">
        <v>2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0</v>
      </c>
      <c r="CN305" s="6">
        <v>9</v>
      </c>
      <c r="CO305" s="8">
        <v>70</v>
      </c>
      <c r="CP305" s="8">
        <v>0</v>
      </c>
      <c r="CQ305" s="8">
        <v>30</v>
      </c>
      <c r="CR305" s="8">
        <v>98</v>
      </c>
      <c r="CS305">
        <v>0</v>
      </c>
      <c r="CT305" s="4">
        <v>0.82352941176470584</v>
      </c>
      <c r="CU305" s="8">
        <v>21</v>
      </c>
      <c r="CV305" s="8">
        <v>72</v>
      </c>
      <c r="CW305" s="8">
        <v>0</v>
      </c>
      <c r="CX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f t="shared" si="89"/>
        <v>0</v>
      </c>
      <c r="EO305">
        <f t="shared" si="90"/>
        <v>0</v>
      </c>
      <c r="EP305">
        <f t="shared" si="91"/>
        <v>0</v>
      </c>
      <c r="EQ305">
        <f t="shared" si="92"/>
        <v>0</v>
      </c>
      <c r="ER305">
        <f t="shared" si="93"/>
        <v>0</v>
      </c>
      <c r="ES305">
        <f t="shared" si="94"/>
        <v>0</v>
      </c>
      <c r="ET305">
        <f t="shared" si="95"/>
        <v>0</v>
      </c>
      <c r="EU305">
        <f t="shared" si="96"/>
        <v>0</v>
      </c>
      <c r="EV305">
        <f t="shared" si="97"/>
        <v>0</v>
      </c>
      <c r="EW305">
        <f t="shared" si="98"/>
        <v>0</v>
      </c>
      <c r="EX305">
        <f t="shared" si="99"/>
        <v>0</v>
      </c>
      <c r="EY305" s="8">
        <v>1.833333333333333</v>
      </c>
      <c r="EZ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HA305">
        <v>0</v>
      </c>
      <c r="HB305">
        <v>0</v>
      </c>
      <c r="HD305">
        <v>0</v>
      </c>
      <c r="HE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f t="shared" si="100"/>
        <v>0</v>
      </c>
      <c r="HT305">
        <v>0</v>
      </c>
      <c r="HU305">
        <v>1</v>
      </c>
      <c r="HV305">
        <v>0</v>
      </c>
      <c r="HW305" s="2">
        <v>42715</v>
      </c>
      <c r="HX305">
        <v>0</v>
      </c>
      <c r="HZ305">
        <v>65</v>
      </c>
      <c r="IA305">
        <v>1</v>
      </c>
      <c r="IB305">
        <f t="shared" si="101"/>
        <v>1</v>
      </c>
      <c r="IC305">
        <f t="shared" si="102"/>
        <v>1</v>
      </c>
      <c r="IL305">
        <v>0</v>
      </c>
      <c r="IM305">
        <v>0</v>
      </c>
    </row>
    <row r="306" spans="1:247" x14ac:dyDescent="0.35">
      <c r="A306">
        <v>76</v>
      </c>
      <c r="B306">
        <v>1</v>
      </c>
      <c r="C306" s="9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f t="shared" si="87"/>
        <v>0</v>
      </c>
      <c r="M306">
        <v>0</v>
      </c>
      <c r="N306">
        <v>1</v>
      </c>
      <c r="O306">
        <v>0</v>
      </c>
      <c r="P306">
        <v>0</v>
      </c>
      <c r="Q306">
        <f t="shared" si="88"/>
        <v>1</v>
      </c>
      <c r="R306" s="8">
        <v>0</v>
      </c>
      <c r="S306" s="8">
        <v>0</v>
      </c>
      <c r="T306">
        <v>0</v>
      </c>
      <c r="U306">
        <v>1</v>
      </c>
      <c r="V306">
        <v>0</v>
      </c>
      <c r="W306">
        <v>0</v>
      </c>
      <c r="X306" s="8">
        <v>0</v>
      </c>
      <c r="Y306">
        <v>1</v>
      </c>
      <c r="Z306" s="8">
        <v>153</v>
      </c>
      <c r="AA306" s="8">
        <v>59</v>
      </c>
      <c r="AB306" s="8">
        <v>99</v>
      </c>
      <c r="AC306">
        <v>0</v>
      </c>
      <c r="AD306" s="8">
        <v>1.8125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s="8">
        <v>41</v>
      </c>
      <c r="AL306" s="8">
        <v>73.5</v>
      </c>
      <c r="AM306" s="6">
        <v>9.3000000000000007</v>
      </c>
      <c r="AN306">
        <v>0</v>
      </c>
      <c r="AO306" s="8">
        <v>69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 s="8">
        <v>2.8203592814371259</v>
      </c>
      <c r="AW306">
        <v>0</v>
      </c>
      <c r="AX306">
        <v>0</v>
      </c>
      <c r="AY306">
        <v>0</v>
      </c>
      <c r="AZ306" s="8">
        <v>119</v>
      </c>
      <c r="BA306" s="8">
        <v>96.5</v>
      </c>
      <c r="BB306" t="s">
        <v>220</v>
      </c>
      <c r="BE306" s="2">
        <v>41892</v>
      </c>
      <c r="BF306" s="8"/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7</v>
      </c>
      <c r="BO306">
        <v>7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1</v>
      </c>
      <c r="CN306" s="6">
        <v>2.5</v>
      </c>
      <c r="CO306" s="8">
        <v>80</v>
      </c>
      <c r="CP306" s="8">
        <v>0</v>
      </c>
      <c r="CQ306" s="8">
        <v>20</v>
      </c>
      <c r="CR306" s="8">
        <v>139</v>
      </c>
      <c r="CS306">
        <v>0</v>
      </c>
      <c r="CT306" s="4">
        <v>0.90849673202614378</v>
      </c>
      <c r="CU306" s="8">
        <v>14</v>
      </c>
      <c r="CV306" s="8">
        <v>142</v>
      </c>
      <c r="CW306" s="8">
        <v>0</v>
      </c>
      <c r="CX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f t="shared" si="89"/>
        <v>0</v>
      </c>
      <c r="EO306">
        <f t="shared" si="90"/>
        <v>0</v>
      </c>
      <c r="EP306">
        <f t="shared" si="91"/>
        <v>0</v>
      </c>
      <c r="EQ306">
        <f t="shared" si="92"/>
        <v>0</v>
      </c>
      <c r="ER306">
        <f t="shared" si="93"/>
        <v>0</v>
      </c>
      <c r="ES306">
        <f t="shared" si="94"/>
        <v>0</v>
      </c>
      <c r="ET306">
        <f t="shared" si="95"/>
        <v>0</v>
      </c>
      <c r="EU306">
        <f t="shared" si="96"/>
        <v>0</v>
      </c>
      <c r="EV306">
        <f t="shared" si="97"/>
        <v>0</v>
      </c>
      <c r="EW306">
        <f t="shared" si="98"/>
        <v>0</v>
      </c>
      <c r="EX306">
        <f t="shared" si="99"/>
        <v>0</v>
      </c>
      <c r="EY306" s="8">
        <v>1.904109589041096</v>
      </c>
      <c r="EZ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</v>
      </c>
      <c r="GY306">
        <v>0</v>
      </c>
      <c r="HA306">
        <v>0</v>
      </c>
      <c r="HB306">
        <v>0</v>
      </c>
      <c r="HD306">
        <v>0</v>
      </c>
      <c r="HE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f t="shared" si="100"/>
        <v>0</v>
      </c>
      <c r="HT306">
        <v>0</v>
      </c>
      <c r="HU306">
        <v>1</v>
      </c>
      <c r="HV306">
        <v>0</v>
      </c>
      <c r="HW306" s="2">
        <v>41957</v>
      </c>
      <c r="HX306">
        <v>0</v>
      </c>
      <c r="HZ306">
        <v>65</v>
      </c>
      <c r="IA306">
        <v>1</v>
      </c>
      <c r="IB306">
        <f t="shared" si="101"/>
        <v>1</v>
      </c>
      <c r="IC306">
        <f t="shared" si="102"/>
        <v>1</v>
      </c>
      <c r="IL306">
        <v>0</v>
      </c>
      <c r="IM306">
        <v>0</v>
      </c>
    </row>
    <row r="307" spans="1:247" x14ac:dyDescent="0.35">
      <c r="A307">
        <v>52</v>
      </c>
      <c r="B307">
        <v>2</v>
      </c>
      <c r="C307" s="9">
        <v>2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f t="shared" si="87"/>
        <v>1</v>
      </c>
      <c r="M307">
        <v>2</v>
      </c>
      <c r="N307">
        <v>0</v>
      </c>
      <c r="O307">
        <v>0</v>
      </c>
      <c r="P307">
        <v>1</v>
      </c>
      <c r="Q307">
        <f t="shared" si="88"/>
        <v>0</v>
      </c>
      <c r="R307" s="8">
        <v>10</v>
      </c>
      <c r="S307" s="8">
        <v>5.531483359454227E-2</v>
      </c>
      <c r="T307">
        <v>0</v>
      </c>
      <c r="U307">
        <v>1</v>
      </c>
      <c r="V307">
        <v>0</v>
      </c>
      <c r="W307">
        <v>0</v>
      </c>
      <c r="X307" s="8">
        <v>0</v>
      </c>
      <c r="Y307">
        <v>1</v>
      </c>
      <c r="Z307" s="8">
        <v>165</v>
      </c>
      <c r="AA307" s="8">
        <v>78</v>
      </c>
      <c r="AB307" s="8">
        <v>98</v>
      </c>
      <c r="AC307">
        <v>0</v>
      </c>
      <c r="AD307" s="8">
        <v>1.855072463768116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s="8">
        <v>40.500000000000007</v>
      </c>
      <c r="AL307" s="8">
        <v>58</v>
      </c>
      <c r="AM307" s="6">
        <v>7.8</v>
      </c>
      <c r="AN307">
        <v>0</v>
      </c>
      <c r="AO307" s="8">
        <v>95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 s="8">
        <v>2</v>
      </c>
      <c r="AW307">
        <v>0</v>
      </c>
      <c r="AX307">
        <v>1</v>
      </c>
      <c r="AY307">
        <v>0</v>
      </c>
      <c r="AZ307" s="8">
        <v>75</v>
      </c>
      <c r="BA307" s="8">
        <v>0</v>
      </c>
      <c r="BB307" t="s">
        <v>223</v>
      </c>
      <c r="BE307" s="2">
        <v>42851</v>
      </c>
      <c r="BF307" s="8"/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5</v>
      </c>
      <c r="BO307">
        <v>14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3</v>
      </c>
      <c r="CJ307">
        <v>1</v>
      </c>
      <c r="CK307">
        <v>1</v>
      </c>
      <c r="CL307">
        <v>1</v>
      </c>
      <c r="CM307">
        <v>1</v>
      </c>
      <c r="CN307" s="6">
        <v>3</v>
      </c>
      <c r="CO307" s="8">
        <v>60</v>
      </c>
      <c r="CP307" s="8">
        <v>0</v>
      </c>
      <c r="CQ307" s="8">
        <v>40</v>
      </c>
      <c r="CR307" s="8">
        <v>50</v>
      </c>
      <c r="CS307">
        <v>1</v>
      </c>
      <c r="CT307" s="4">
        <v>0.30303030303030304</v>
      </c>
      <c r="CU307" s="8">
        <v>115</v>
      </c>
      <c r="CV307" s="8">
        <v>68</v>
      </c>
      <c r="CW307" s="8">
        <v>1</v>
      </c>
      <c r="CX307">
        <v>1</v>
      </c>
      <c r="CY307" s="2">
        <v>42637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0</v>
      </c>
      <c r="DG307">
        <v>1</v>
      </c>
      <c r="DH307">
        <v>1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f t="shared" si="89"/>
        <v>0</v>
      </c>
      <c r="EO307">
        <f t="shared" si="90"/>
        <v>0</v>
      </c>
      <c r="EP307">
        <f t="shared" si="91"/>
        <v>0</v>
      </c>
      <c r="EQ307">
        <f t="shared" si="92"/>
        <v>0</v>
      </c>
      <c r="ER307">
        <f t="shared" si="93"/>
        <v>0</v>
      </c>
      <c r="ES307">
        <f t="shared" si="94"/>
        <v>1</v>
      </c>
      <c r="ET307">
        <f t="shared" si="95"/>
        <v>1</v>
      </c>
      <c r="EU307">
        <f t="shared" si="96"/>
        <v>1</v>
      </c>
      <c r="EV307">
        <f t="shared" si="97"/>
        <v>1</v>
      </c>
      <c r="EW307">
        <f t="shared" si="98"/>
        <v>1</v>
      </c>
      <c r="EX307">
        <f t="shared" si="99"/>
        <v>0</v>
      </c>
      <c r="EY307" s="8">
        <v>1.873239436619718</v>
      </c>
      <c r="EZ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HA307">
        <v>0</v>
      </c>
      <c r="HB307">
        <v>0</v>
      </c>
      <c r="HD307">
        <v>0</v>
      </c>
      <c r="HE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f t="shared" si="100"/>
        <v>0</v>
      </c>
      <c r="HT307">
        <v>0</v>
      </c>
      <c r="HU307">
        <v>1</v>
      </c>
      <c r="HV307">
        <v>0</v>
      </c>
      <c r="HW307" s="2">
        <v>42916</v>
      </c>
      <c r="HX307">
        <v>0</v>
      </c>
      <c r="HZ307">
        <v>65</v>
      </c>
      <c r="IA307">
        <v>1</v>
      </c>
      <c r="IB307">
        <f t="shared" si="101"/>
        <v>1</v>
      </c>
      <c r="IC307">
        <f t="shared" si="102"/>
        <v>1</v>
      </c>
      <c r="IL307">
        <v>0</v>
      </c>
      <c r="IM307">
        <v>0</v>
      </c>
    </row>
    <row r="308" spans="1:247" x14ac:dyDescent="0.35">
      <c r="A308">
        <v>76</v>
      </c>
      <c r="B308">
        <v>1</v>
      </c>
      <c r="C308" s="9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 t="shared" si="87"/>
        <v>0</v>
      </c>
      <c r="M308">
        <v>0</v>
      </c>
      <c r="N308">
        <v>1</v>
      </c>
      <c r="O308">
        <v>0</v>
      </c>
      <c r="P308">
        <v>0</v>
      </c>
      <c r="Q308">
        <f t="shared" si="88"/>
        <v>1</v>
      </c>
      <c r="R308" s="8">
        <v>0</v>
      </c>
      <c r="S308" s="8">
        <v>0</v>
      </c>
      <c r="T308">
        <v>0</v>
      </c>
      <c r="U308">
        <v>1</v>
      </c>
      <c r="V308">
        <v>0</v>
      </c>
      <c r="W308">
        <v>0</v>
      </c>
      <c r="X308" s="8">
        <v>0</v>
      </c>
      <c r="Y308">
        <v>1</v>
      </c>
      <c r="Z308" s="8">
        <v>165</v>
      </c>
      <c r="AA308" s="8">
        <v>68</v>
      </c>
      <c r="AB308" s="8">
        <v>96</v>
      </c>
      <c r="AC308">
        <v>0</v>
      </c>
      <c r="AD308" s="8">
        <v>1.904109589041096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s="8">
        <v>37.500000000000007</v>
      </c>
      <c r="AL308" s="8">
        <v>57</v>
      </c>
      <c r="AM308" s="6">
        <v>7.7</v>
      </c>
      <c r="AN308">
        <v>0</v>
      </c>
      <c r="AO308" s="8">
        <v>27</v>
      </c>
      <c r="AP308">
        <v>4</v>
      </c>
      <c r="AQ308">
        <v>1</v>
      </c>
      <c r="AR308">
        <v>0</v>
      </c>
      <c r="AS308">
        <v>0</v>
      </c>
      <c r="AT308">
        <v>1</v>
      </c>
      <c r="AU308">
        <v>0</v>
      </c>
      <c r="AV308" s="8">
        <v>3</v>
      </c>
      <c r="AW308">
        <v>0</v>
      </c>
      <c r="AX308">
        <v>0</v>
      </c>
      <c r="AY308">
        <v>1</v>
      </c>
      <c r="AZ308" s="8">
        <v>169</v>
      </c>
      <c r="BA308" s="8">
        <v>169</v>
      </c>
      <c r="BB308" t="s">
        <v>220</v>
      </c>
      <c r="BD308" s="2">
        <v>42751</v>
      </c>
      <c r="BE308" s="2">
        <v>42773</v>
      </c>
      <c r="BF308" s="8">
        <v>22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7</v>
      </c>
      <c r="BO308">
        <v>10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3</v>
      </c>
      <c r="CJ308">
        <v>1</v>
      </c>
      <c r="CK308">
        <v>1</v>
      </c>
      <c r="CL308">
        <v>1</v>
      </c>
      <c r="CM308">
        <v>0</v>
      </c>
      <c r="CN308" s="6">
        <v>0.2</v>
      </c>
      <c r="CO308" s="8">
        <v>0</v>
      </c>
      <c r="CP308" s="8">
        <v>100</v>
      </c>
      <c r="CQ308" s="8">
        <v>0</v>
      </c>
      <c r="CR308" s="8">
        <v>51</v>
      </c>
      <c r="CS308">
        <v>0</v>
      </c>
      <c r="CT308" s="4">
        <v>0.30909090909090908</v>
      </c>
      <c r="CU308" s="8">
        <v>114</v>
      </c>
      <c r="CV308" s="8">
        <v>66.5</v>
      </c>
      <c r="CW308" s="8">
        <v>1</v>
      </c>
      <c r="CX308">
        <v>1</v>
      </c>
      <c r="CY308" s="2">
        <v>42784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0</v>
      </c>
      <c r="DG308">
        <v>1</v>
      </c>
      <c r="DH308">
        <v>0</v>
      </c>
      <c r="DI308">
        <v>0</v>
      </c>
      <c r="DJ308">
        <v>1</v>
      </c>
      <c r="DK308">
        <v>1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f t="shared" si="89"/>
        <v>0</v>
      </c>
      <c r="EO308">
        <f t="shared" si="90"/>
        <v>0</v>
      </c>
      <c r="EP308">
        <f t="shared" si="91"/>
        <v>0</v>
      </c>
      <c r="EQ308">
        <f t="shared" si="92"/>
        <v>0</v>
      </c>
      <c r="ER308">
        <f t="shared" si="93"/>
        <v>0</v>
      </c>
      <c r="ES308">
        <f t="shared" si="94"/>
        <v>1</v>
      </c>
      <c r="ET308">
        <f t="shared" si="95"/>
        <v>1</v>
      </c>
      <c r="EU308">
        <f t="shared" si="96"/>
        <v>1</v>
      </c>
      <c r="EV308">
        <f t="shared" si="97"/>
        <v>1</v>
      </c>
      <c r="EW308">
        <f t="shared" si="98"/>
        <v>1</v>
      </c>
      <c r="EX308">
        <f t="shared" si="99"/>
        <v>0</v>
      </c>
      <c r="EY308" s="8">
        <v>1.7948717948717949</v>
      </c>
      <c r="EZ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HA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1</v>
      </c>
      <c r="HR308">
        <f t="shared" si="100"/>
        <v>0</v>
      </c>
      <c r="HS308" t="s">
        <v>269</v>
      </c>
      <c r="HT308">
        <v>0</v>
      </c>
      <c r="HU308">
        <v>1</v>
      </c>
      <c r="HV308">
        <v>0</v>
      </c>
      <c r="HW308" s="2">
        <v>42839</v>
      </c>
      <c r="HX308">
        <v>0</v>
      </c>
      <c r="HZ308">
        <v>66</v>
      </c>
      <c r="IA308">
        <v>1</v>
      </c>
      <c r="IB308">
        <f t="shared" si="101"/>
        <v>1</v>
      </c>
      <c r="IC308">
        <f t="shared" si="102"/>
        <v>1</v>
      </c>
      <c r="IL308">
        <v>0</v>
      </c>
      <c r="IM308">
        <v>0</v>
      </c>
    </row>
    <row r="309" spans="1:247" x14ac:dyDescent="0.35">
      <c r="A309">
        <v>33</v>
      </c>
      <c r="B309">
        <v>1</v>
      </c>
      <c r="C309" s="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 t="shared" si="87"/>
        <v>0</v>
      </c>
      <c r="M309">
        <v>2</v>
      </c>
      <c r="N309">
        <v>0</v>
      </c>
      <c r="O309">
        <v>0</v>
      </c>
      <c r="P309">
        <v>1</v>
      </c>
      <c r="Q309">
        <f t="shared" si="88"/>
        <v>0</v>
      </c>
      <c r="R309" s="8">
        <v>12</v>
      </c>
      <c r="S309" s="8">
        <v>9.4985367370015311E-2</v>
      </c>
      <c r="T309">
        <v>2</v>
      </c>
      <c r="U309">
        <v>0</v>
      </c>
      <c r="V309">
        <v>0</v>
      </c>
      <c r="W309">
        <v>1</v>
      </c>
      <c r="X309" s="8">
        <v>1</v>
      </c>
      <c r="Y309">
        <v>1</v>
      </c>
      <c r="Z309" s="8">
        <v>155</v>
      </c>
      <c r="AA309" s="8">
        <v>85</v>
      </c>
      <c r="AB309" s="8">
        <v>100</v>
      </c>
      <c r="AC309">
        <v>0</v>
      </c>
      <c r="AD309" s="8">
        <v>1.9007092198581561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s="8">
        <v>43.805252023714708</v>
      </c>
      <c r="AL309" s="8">
        <v>75</v>
      </c>
      <c r="AM309" s="6">
        <v>8.1999999999999993</v>
      </c>
      <c r="AN309">
        <v>0</v>
      </c>
      <c r="AO309" s="8">
        <v>77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 s="8">
        <v>1</v>
      </c>
      <c r="AW309">
        <v>1</v>
      </c>
      <c r="AX309">
        <v>0</v>
      </c>
      <c r="AY309">
        <v>0</v>
      </c>
      <c r="AZ309" s="8">
        <v>234</v>
      </c>
      <c r="BA309" s="8">
        <v>234</v>
      </c>
      <c r="BD309" s="2">
        <v>41906</v>
      </c>
      <c r="BE309" s="2">
        <v>41933</v>
      </c>
      <c r="BF309" s="8">
        <v>27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7</v>
      </c>
      <c r="BO309">
        <v>8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1</v>
      </c>
      <c r="CN309" s="6">
        <v>0.4</v>
      </c>
      <c r="CO309" s="8">
        <v>40</v>
      </c>
      <c r="CP309" s="8">
        <v>0</v>
      </c>
      <c r="CQ309" s="8">
        <v>60</v>
      </c>
      <c r="CR309" s="8">
        <v>145</v>
      </c>
      <c r="CS309">
        <v>0</v>
      </c>
      <c r="CT309" s="4">
        <v>0.93548387096774188</v>
      </c>
      <c r="CU309" s="8">
        <v>10</v>
      </c>
      <c r="CV309" s="8">
        <v>125</v>
      </c>
      <c r="CW309" s="8">
        <v>0</v>
      </c>
      <c r="CX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f t="shared" si="89"/>
        <v>0</v>
      </c>
      <c r="EO309">
        <f t="shared" si="90"/>
        <v>0</v>
      </c>
      <c r="EP309">
        <f t="shared" si="91"/>
        <v>0</v>
      </c>
      <c r="EQ309">
        <f t="shared" si="92"/>
        <v>0</v>
      </c>
      <c r="ER309">
        <f t="shared" si="93"/>
        <v>0</v>
      </c>
      <c r="ES309">
        <f t="shared" si="94"/>
        <v>0</v>
      </c>
      <c r="ET309">
        <f t="shared" si="95"/>
        <v>0</v>
      </c>
      <c r="EU309">
        <f t="shared" si="96"/>
        <v>0</v>
      </c>
      <c r="EV309">
        <f t="shared" si="97"/>
        <v>0</v>
      </c>
      <c r="EW309">
        <f t="shared" si="98"/>
        <v>0</v>
      </c>
      <c r="EX309">
        <f t="shared" si="99"/>
        <v>0</v>
      </c>
      <c r="EY309" s="8">
        <v>1.828571428571429</v>
      </c>
      <c r="EZ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</v>
      </c>
      <c r="GY309">
        <v>0</v>
      </c>
      <c r="HA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f t="shared" si="100"/>
        <v>0</v>
      </c>
      <c r="HT309">
        <v>0</v>
      </c>
      <c r="HU309">
        <v>1</v>
      </c>
      <c r="HV309">
        <v>0</v>
      </c>
      <c r="HW309" s="2">
        <v>41999</v>
      </c>
      <c r="HX309">
        <v>0</v>
      </c>
      <c r="HZ309">
        <v>66</v>
      </c>
      <c r="IA309">
        <v>1</v>
      </c>
      <c r="IB309">
        <f t="shared" si="101"/>
        <v>1</v>
      </c>
      <c r="IC309">
        <f t="shared" si="102"/>
        <v>1</v>
      </c>
      <c r="IL309">
        <v>0</v>
      </c>
      <c r="IM309">
        <v>0</v>
      </c>
    </row>
    <row r="310" spans="1:247" x14ac:dyDescent="0.35">
      <c r="A310">
        <v>69</v>
      </c>
      <c r="B310">
        <v>1</v>
      </c>
      <c r="C310" s="9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 t="shared" si="87"/>
        <v>0</v>
      </c>
      <c r="M310">
        <v>0</v>
      </c>
      <c r="N310">
        <v>1</v>
      </c>
      <c r="O310">
        <v>0</v>
      </c>
      <c r="P310">
        <v>0</v>
      </c>
      <c r="Q310">
        <f t="shared" si="88"/>
        <v>1</v>
      </c>
      <c r="R310" s="8">
        <v>0</v>
      </c>
      <c r="S310" s="8">
        <v>0</v>
      </c>
      <c r="T310">
        <v>0</v>
      </c>
      <c r="U310">
        <v>1</v>
      </c>
      <c r="V310">
        <v>0</v>
      </c>
      <c r="W310">
        <v>0</v>
      </c>
      <c r="X310" s="8">
        <v>0</v>
      </c>
      <c r="Y310">
        <v>1</v>
      </c>
      <c r="Z310" s="8">
        <v>172</v>
      </c>
      <c r="AA310" s="8">
        <v>86</v>
      </c>
      <c r="AB310" s="8">
        <v>97.141482194417705</v>
      </c>
      <c r="AC310">
        <v>0</v>
      </c>
      <c r="AD310" s="8">
        <v>1.942446043165468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s="8">
        <v>44.5</v>
      </c>
      <c r="AL310" s="8">
        <v>68</v>
      </c>
      <c r="AM310" s="6">
        <v>8.5</v>
      </c>
      <c r="AN310">
        <v>0</v>
      </c>
      <c r="AO310" s="8">
        <v>66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 s="8">
        <v>2</v>
      </c>
      <c r="AW310">
        <v>0</v>
      </c>
      <c r="AX310">
        <v>1</v>
      </c>
      <c r="AY310">
        <v>0</v>
      </c>
      <c r="AZ310" s="8">
        <v>202</v>
      </c>
      <c r="BA310" s="8">
        <v>0</v>
      </c>
      <c r="BB310" t="s">
        <v>220</v>
      </c>
      <c r="BD310" s="2">
        <v>41541</v>
      </c>
      <c r="BE310" s="2">
        <v>41576</v>
      </c>
      <c r="BF310" s="8">
        <v>35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</v>
      </c>
      <c r="BO310">
        <v>2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0</v>
      </c>
      <c r="CL310">
        <v>0</v>
      </c>
      <c r="CM310">
        <v>0</v>
      </c>
      <c r="CN310" s="6">
        <v>0.04</v>
      </c>
      <c r="CO310" s="8">
        <v>50</v>
      </c>
      <c r="CP310" s="8">
        <v>0</v>
      </c>
      <c r="CQ310" s="8">
        <v>50</v>
      </c>
      <c r="CR310" s="8">
        <v>88.5</v>
      </c>
      <c r="CS310">
        <v>0</v>
      </c>
      <c r="CT310" s="4">
        <v>0.51453488372093026</v>
      </c>
      <c r="CU310" s="8">
        <v>83.5</v>
      </c>
      <c r="CV310" s="8">
        <v>104.5</v>
      </c>
      <c r="CW310" s="8">
        <v>0</v>
      </c>
      <c r="CX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f t="shared" si="89"/>
        <v>0</v>
      </c>
      <c r="EO310">
        <f t="shared" si="90"/>
        <v>0</v>
      </c>
      <c r="EP310">
        <f t="shared" si="91"/>
        <v>0</v>
      </c>
      <c r="EQ310">
        <f t="shared" si="92"/>
        <v>0</v>
      </c>
      <c r="ER310">
        <f t="shared" si="93"/>
        <v>0</v>
      </c>
      <c r="ES310">
        <f t="shared" si="94"/>
        <v>0</v>
      </c>
      <c r="ET310">
        <f t="shared" si="95"/>
        <v>0</v>
      </c>
      <c r="EU310">
        <f t="shared" si="96"/>
        <v>0</v>
      </c>
      <c r="EV310">
        <f t="shared" si="97"/>
        <v>0</v>
      </c>
      <c r="EW310">
        <f t="shared" si="98"/>
        <v>0</v>
      </c>
      <c r="EX310">
        <f t="shared" si="99"/>
        <v>0</v>
      </c>
      <c r="EY310" s="8">
        <v>1.7647058823529409</v>
      </c>
      <c r="EZ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HA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f t="shared" si="100"/>
        <v>0</v>
      </c>
      <c r="HT310">
        <v>0</v>
      </c>
      <c r="HU310">
        <v>1</v>
      </c>
      <c r="HV310">
        <v>0</v>
      </c>
      <c r="HW310" s="2">
        <v>41642</v>
      </c>
      <c r="HX310">
        <v>0</v>
      </c>
      <c r="HZ310">
        <v>66</v>
      </c>
      <c r="IA310">
        <v>1</v>
      </c>
      <c r="IB310">
        <f t="shared" si="101"/>
        <v>1</v>
      </c>
      <c r="IC310">
        <f t="shared" si="102"/>
        <v>1</v>
      </c>
      <c r="IL310">
        <v>0</v>
      </c>
      <c r="IM310">
        <v>0</v>
      </c>
    </row>
    <row r="311" spans="1:247" x14ac:dyDescent="0.35">
      <c r="A311">
        <v>55</v>
      </c>
      <c r="B311">
        <v>1</v>
      </c>
      <c r="C311" s="9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f t="shared" si="87"/>
        <v>0</v>
      </c>
      <c r="M311">
        <v>2</v>
      </c>
      <c r="N311">
        <v>0</v>
      </c>
      <c r="O311">
        <v>0</v>
      </c>
      <c r="P311">
        <v>1</v>
      </c>
      <c r="Q311">
        <f t="shared" si="88"/>
        <v>0</v>
      </c>
      <c r="R311" s="8">
        <v>20</v>
      </c>
      <c r="S311" s="8">
        <v>6.8014330345353341E-2</v>
      </c>
      <c r="T311">
        <v>2</v>
      </c>
      <c r="U311">
        <v>0</v>
      </c>
      <c r="V311">
        <v>0</v>
      </c>
      <c r="W311">
        <v>1</v>
      </c>
      <c r="X311" s="8">
        <v>15</v>
      </c>
      <c r="Y311">
        <v>1</v>
      </c>
      <c r="Z311" s="8">
        <v>152</v>
      </c>
      <c r="AA311" s="8">
        <v>80</v>
      </c>
      <c r="AB311" s="8">
        <v>99</v>
      </c>
      <c r="AC311">
        <v>1</v>
      </c>
      <c r="AD311" s="8">
        <v>1.3364485981308409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s="8">
        <v>40.271551863366412</v>
      </c>
      <c r="AL311" s="8">
        <v>80</v>
      </c>
      <c r="AM311" s="6">
        <v>9.6999999999999993</v>
      </c>
      <c r="AN311">
        <v>0</v>
      </c>
      <c r="AO311" s="8">
        <v>117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 s="8">
        <v>3</v>
      </c>
      <c r="AW311">
        <v>0</v>
      </c>
      <c r="AX311">
        <v>0</v>
      </c>
      <c r="AY311">
        <v>1</v>
      </c>
      <c r="AZ311" s="8">
        <v>143</v>
      </c>
      <c r="BA311" s="8">
        <v>13</v>
      </c>
      <c r="BB311" t="s">
        <v>226</v>
      </c>
      <c r="BD311" s="2">
        <v>42598</v>
      </c>
      <c r="BE311" s="2">
        <v>42623</v>
      </c>
      <c r="BF311" s="8">
        <v>25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5</v>
      </c>
      <c r="BO311">
        <v>7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1</v>
      </c>
      <c r="CN311" s="6">
        <v>2.2000000000000002</v>
      </c>
      <c r="CO311" s="8">
        <v>30</v>
      </c>
      <c r="CP311" s="8">
        <v>0</v>
      </c>
      <c r="CQ311" s="8">
        <v>70</v>
      </c>
      <c r="CR311" s="8">
        <v>107</v>
      </c>
      <c r="CS311">
        <v>0</v>
      </c>
      <c r="CT311" s="4">
        <v>0.70394736842105265</v>
      </c>
      <c r="CU311" s="8">
        <v>45</v>
      </c>
      <c r="CV311" s="8">
        <v>129</v>
      </c>
      <c r="CW311" s="8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f t="shared" si="89"/>
        <v>0</v>
      </c>
      <c r="EO311">
        <f t="shared" si="90"/>
        <v>0</v>
      </c>
      <c r="EP311">
        <f t="shared" si="91"/>
        <v>0</v>
      </c>
      <c r="EQ311">
        <f t="shared" si="92"/>
        <v>0</v>
      </c>
      <c r="ER311">
        <f t="shared" si="93"/>
        <v>0</v>
      </c>
      <c r="ES311">
        <f t="shared" si="94"/>
        <v>0</v>
      </c>
      <c r="ET311">
        <f t="shared" si="95"/>
        <v>0</v>
      </c>
      <c r="EU311">
        <f t="shared" si="96"/>
        <v>0</v>
      </c>
      <c r="EV311">
        <f t="shared" si="97"/>
        <v>0</v>
      </c>
      <c r="EW311">
        <f t="shared" si="98"/>
        <v>0</v>
      </c>
      <c r="EX311">
        <f t="shared" si="99"/>
        <v>0</v>
      </c>
      <c r="EY311" s="8">
        <v>1.5</v>
      </c>
      <c r="EZ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1</v>
      </c>
      <c r="GY311">
        <v>0</v>
      </c>
      <c r="HA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f t="shared" si="100"/>
        <v>0</v>
      </c>
      <c r="HT311">
        <v>0</v>
      </c>
      <c r="HU311">
        <v>1</v>
      </c>
      <c r="HV311">
        <v>0</v>
      </c>
      <c r="HW311" s="2">
        <v>42690</v>
      </c>
      <c r="HX311">
        <v>0</v>
      </c>
      <c r="HZ311">
        <v>67</v>
      </c>
      <c r="IA311">
        <v>1</v>
      </c>
      <c r="IB311">
        <f t="shared" si="101"/>
        <v>1</v>
      </c>
      <c r="IC311">
        <f t="shared" si="102"/>
        <v>1</v>
      </c>
      <c r="IL311">
        <v>0</v>
      </c>
      <c r="IM311">
        <v>0</v>
      </c>
    </row>
    <row r="312" spans="1:247" x14ac:dyDescent="0.35">
      <c r="A312">
        <v>57</v>
      </c>
      <c r="B312">
        <v>1</v>
      </c>
      <c r="C312" s="9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f t="shared" si="87"/>
        <v>0</v>
      </c>
      <c r="M312">
        <v>0</v>
      </c>
      <c r="N312">
        <v>1</v>
      </c>
      <c r="O312">
        <v>0</v>
      </c>
      <c r="P312">
        <v>0</v>
      </c>
      <c r="Q312">
        <f t="shared" si="88"/>
        <v>1</v>
      </c>
      <c r="R312" s="8">
        <v>0</v>
      </c>
      <c r="S312" s="8">
        <v>0</v>
      </c>
      <c r="T312">
        <v>0</v>
      </c>
      <c r="U312">
        <v>1</v>
      </c>
      <c r="V312">
        <v>0</v>
      </c>
      <c r="W312">
        <v>0</v>
      </c>
      <c r="X312" s="8">
        <v>0</v>
      </c>
      <c r="Y312">
        <v>0</v>
      </c>
      <c r="Z312" s="8">
        <v>138</v>
      </c>
      <c r="AA312" s="8">
        <v>70</v>
      </c>
      <c r="AB312" s="8">
        <v>97.837935174069628</v>
      </c>
      <c r="AC312">
        <v>0</v>
      </c>
      <c r="AD312" s="8">
        <v>2.046875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s="8">
        <v>40</v>
      </c>
      <c r="AL312" s="8">
        <v>62.5</v>
      </c>
      <c r="AM312" s="6">
        <v>7.7979678329418087</v>
      </c>
      <c r="AN312">
        <v>0</v>
      </c>
      <c r="AO312" s="8">
        <v>65.5</v>
      </c>
      <c r="AQ312">
        <v>1</v>
      </c>
      <c r="AR312">
        <v>0</v>
      </c>
      <c r="AS312">
        <v>0</v>
      </c>
      <c r="AT312">
        <v>0</v>
      </c>
      <c r="AU312">
        <v>0</v>
      </c>
      <c r="AV312" s="8">
        <v>3</v>
      </c>
      <c r="AW312">
        <v>0</v>
      </c>
      <c r="AX312">
        <v>0</v>
      </c>
      <c r="AY312">
        <v>1</v>
      </c>
      <c r="AZ312" s="8">
        <v>155.5</v>
      </c>
      <c r="BA312" s="8">
        <v>109.5</v>
      </c>
      <c r="BB312" t="s">
        <v>222</v>
      </c>
      <c r="BD312" s="2">
        <v>41541</v>
      </c>
      <c r="BE312" s="2">
        <v>41565</v>
      </c>
      <c r="BF312" s="8">
        <v>24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7</v>
      </c>
      <c r="BO312">
        <v>3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0</v>
      </c>
      <c r="CN312" s="6">
        <v>0.4</v>
      </c>
      <c r="CO312" s="8">
        <v>0</v>
      </c>
      <c r="CP312" s="8">
        <v>0</v>
      </c>
      <c r="CQ312" s="8">
        <v>100</v>
      </c>
      <c r="CR312" s="8">
        <v>94.5</v>
      </c>
      <c r="CS312">
        <v>0</v>
      </c>
      <c r="CT312" s="4">
        <v>0.68478260869565222</v>
      </c>
      <c r="CU312" s="8">
        <v>43.5</v>
      </c>
      <c r="CV312" s="8">
        <v>88.5</v>
      </c>
      <c r="CW312" s="8">
        <v>0</v>
      </c>
      <c r="CX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f t="shared" si="89"/>
        <v>0</v>
      </c>
      <c r="EO312">
        <f t="shared" si="90"/>
        <v>0</v>
      </c>
      <c r="EP312">
        <f t="shared" si="91"/>
        <v>0</v>
      </c>
      <c r="EQ312">
        <f t="shared" si="92"/>
        <v>0</v>
      </c>
      <c r="ER312">
        <f t="shared" si="93"/>
        <v>0</v>
      </c>
      <c r="ES312">
        <f t="shared" si="94"/>
        <v>0</v>
      </c>
      <c r="ET312">
        <f t="shared" si="95"/>
        <v>0</v>
      </c>
      <c r="EU312">
        <f t="shared" si="96"/>
        <v>0</v>
      </c>
      <c r="EV312">
        <f t="shared" si="97"/>
        <v>0</v>
      </c>
      <c r="EW312">
        <f t="shared" si="98"/>
        <v>0</v>
      </c>
      <c r="EX312">
        <f t="shared" si="99"/>
        <v>0</v>
      </c>
      <c r="EY312" s="8">
        <v>1.901408450704225</v>
      </c>
      <c r="EZ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HA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f t="shared" si="100"/>
        <v>0</v>
      </c>
      <c r="HT312">
        <v>0</v>
      </c>
      <c r="HU312">
        <v>1</v>
      </c>
      <c r="HV312">
        <v>0</v>
      </c>
      <c r="HW312" s="2">
        <v>41633</v>
      </c>
      <c r="HX312">
        <v>0</v>
      </c>
      <c r="HZ312">
        <v>68</v>
      </c>
      <c r="IA312">
        <v>1</v>
      </c>
      <c r="IB312">
        <f t="shared" si="101"/>
        <v>1</v>
      </c>
      <c r="IC312">
        <f t="shared" si="102"/>
        <v>1</v>
      </c>
      <c r="IL312">
        <v>0</v>
      </c>
      <c r="IM312">
        <v>0</v>
      </c>
    </row>
    <row r="313" spans="1:247" x14ac:dyDescent="0.35">
      <c r="A313">
        <v>49</v>
      </c>
      <c r="B313">
        <v>2</v>
      </c>
      <c r="C313" s="9">
        <v>2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87"/>
        <v>1</v>
      </c>
      <c r="M313">
        <v>0</v>
      </c>
      <c r="N313">
        <v>1</v>
      </c>
      <c r="O313">
        <v>0</v>
      </c>
      <c r="P313">
        <v>0</v>
      </c>
      <c r="Q313">
        <f t="shared" si="88"/>
        <v>1</v>
      </c>
      <c r="R313" s="8">
        <v>0</v>
      </c>
      <c r="S313" s="8">
        <v>0</v>
      </c>
      <c r="T313">
        <v>0</v>
      </c>
      <c r="U313">
        <v>1</v>
      </c>
      <c r="V313">
        <v>0</v>
      </c>
      <c r="W313">
        <v>0</v>
      </c>
      <c r="X313" s="8">
        <v>0</v>
      </c>
      <c r="Y313">
        <v>0</v>
      </c>
      <c r="Z313" s="8">
        <v>127</v>
      </c>
      <c r="AA313" s="8">
        <v>78</v>
      </c>
      <c r="AB313" s="8">
        <v>100</v>
      </c>
      <c r="AC313">
        <v>0</v>
      </c>
      <c r="AD313" s="8">
        <v>1.833333333333333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s="8">
        <v>43.837300088765723</v>
      </c>
      <c r="AL313" s="8">
        <v>58</v>
      </c>
      <c r="AM313" s="6">
        <v>5.8</v>
      </c>
      <c r="AN313">
        <v>1</v>
      </c>
      <c r="AO313" s="8">
        <v>118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 s="8">
        <v>3</v>
      </c>
      <c r="AW313">
        <v>0</v>
      </c>
      <c r="AX313">
        <v>0</v>
      </c>
      <c r="AY313">
        <v>1</v>
      </c>
      <c r="AZ313" s="8">
        <v>248</v>
      </c>
      <c r="BA313" s="8">
        <v>225.5</v>
      </c>
      <c r="BB313" t="s">
        <v>220</v>
      </c>
      <c r="BD313" s="2">
        <v>42424</v>
      </c>
      <c r="BE313" s="2">
        <v>42462</v>
      </c>
      <c r="BF313" s="8">
        <v>38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</v>
      </c>
      <c r="BO313">
        <v>2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0</v>
      </c>
      <c r="CM313">
        <v>0</v>
      </c>
      <c r="CN313" s="6">
        <v>2.249009493751057</v>
      </c>
      <c r="CO313" s="8">
        <v>0.21242781388176421</v>
      </c>
      <c r="CP313" s="8">
        <v>0.1096224116930573</v>
      </c>
      <c r="CQ313" s="8">
        <v>99.677949774425187</v>
      </c>
      <c r="CR313" s="8">
        <v>82</v>
      </c>
      <c r="CS313">
        <v>0</v>
      </c>
      <c r="CT313" s="4">
        <v>0.64566929133858264</v>
      </c>
      <c r="CU313" s="8">
        <v>45</v>
      </c>
      <c r="CV313" s="8">
        <v>105</v>
      </c>
      <c r="CW313" s="8">
        <v>0</v>
      </c>
      <c r="CX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f t="shared" si="89"/>
        <v>0</v>
      </c>
      <c r="EO313">
        <f t="shared" si="90"/>
        <v>0</v>
      </c>
      <c r="EP313">
        <f t="shared" si="91"/>
        <v>0</v>
      </c>
      <c r="EQ313">
        <f t="shared" si="92"/>
        <v>0</v>
      </c>
      <c r="ER313">
        <f t="shared" si="93"/>
        <v>0</v>
      </c>
      <c r="ES313">
        <f t="shared" si="94"/>
        <v>0</v>
      </c>
      <c r="ET313">
        <f t="shared" si="95"/>
        <v>0</v>
      </c>
      <c r="EU313">
        <f t="shared" si="96"/>
        <v>0</v>
      </c>
      <c r="EV313">
        <f t="shared" si="97"/>
        <v>0</v>
      </c>
      <c r="EW313">
        <f t="shared" si="98"/>
        <v>0</v>
      </c>
      <c r="EX313">
        <f t="shared" si="99"/>
        <v>0</v>
      </c>
      <c r="EY313" s="8">
        <v>1.9189189189189191</v>
      </c>
      <c r="EZ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HA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f t="shared" si="100"/>
        <v>0</v>
      </c>
      <c r="HT313">
        <v>0</v>
      </c>
      <c r="HU313">
        <v>1</v>
      </c>
      <c r="HV313">
        <v>0</v>
      </c>
      <c r="HW313" s="2">
        <v>42531</v>
      </c>
      <c r="HX313">
        <v>0</v>
      </c>
      <c r="HZ313">
        <v>69</v>
      </c>
      <c r="IA313">
        <v>1</v>
      </c>
      <c r="IB313">
        <f t="shared" si="101"/>
        <v>1</v>
      </c>
      <c r="IC313">
        <f t="shared" si="102"/>
        <v>1</v>
      </c>
      <c r="IL313">
        <v>0</v>
      </c>
      <c r="IM313">
        <v>0</v>
      </c>
    </row>
    <row r="314" spans="1:247" x14ac:dyDescent="0.35">
      <c r="A314">
        <v>58</v>
      </c>
      <c r="B314">
        <v>1</v>
      </c>
      <c r="C314" s="9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87"/>
        <v>0</v>
      </c>
      <c r="M314">
        <v>2</v>
      </c>
      <c r="N314">
        <v>0</v>
      </c>
      <c r="O314">
        <v>0</v>
      </c>
      <c r="P314">
        <v>1</v>
      </c>
      <c r="Q314">
        <f t="shared" si="88"/>
        <v>0</v>
      </c>
      <c r="R314" s="8">
        <v>1</v>
      </c>
      <c r="S314" s="8">
        <v>8.0874623944325652E-2</v>
      </c>
      <c r="T314">
        <v>2</v>
      </c>
      <c r="U314">
        <v>0</v>
      </c>
      <c r="V314">
        <v>0</v>
      </c>
      <c r="W314">
        <v>1</v>
      </c>
      <c r="X314" s="8">
        <v>0.15042381312427869</v>
      </c>
      <c r="Y314">
        <v>1</v>
      </c>
      <c r="Z314" s="8">
        <v>163</v>
      </c>
      <c r="AA314" s="8">
        <v>82</v>
      </c>
      <c r="AB314" s="8">
        <v>99</v>
      </c>
      <c r="AC314">
        <v>0</v>
      </c>
      <c r="AD314" s="8">
        <v>2.0138888888888888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s="8">
        <v>44.893532639387431</v>
      </c>
      <c r="AL314" s="8">
        <v>88</v>
      </c>
      <c r="AM314" s="6">
        <v>9.5</v>
      </c>
      <c r="AN314">
        <v>0</v>
      </c>
      <c r="AO314" s="8">
        <v>90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 s="8">
        <v>1</v>
      </c>
      <c r="AW314">
        <v>1</v>
      </c>
      <c r="AX314">
        <v>0</v>
      </c>
      <c r="AY314">
        <v>0</v>
      </c>
      <c r="AZ314" s="8">
        <v>469</v>
      </c>
      <c r="BA314" s="8">
        <v>469</v>
      </c>
      <c r="BE314" s="2">
        <v>41530</v>
      </c>
      <c r="BF314" s="8"/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7</v>
      </c>
      <c r="BO314">
        <v>3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0</v>
      </c>
      <c r="CM314">
        <v>0</v>
      </c>
      <c r="CN314" s="6">
        <v>0.3</v>
      </c>
      <c r="CO314" s="8">
        <v>0</v>
      </c>
      <c r="CP314" s="8">
        <v>0</v>
      </c>
      <c r="CQ314" s="8">
        <v>100</v>
      </c>
      <c r="CR314" s="8">
        <v>52</v>
      </c>
      <c r="CS314">
        <v>0</v>
      </c>
      <c r="CT314" s="4">
        <v>0.31901840490797545</v>
      </c>
      <c r="CU314" s="8">
        <v>111</v>
      </c>
      <c r="CV314" s="8">
        <v>107</v>
      </c>
      <c r="CW314" s="8">
        <v>0</v>
      </c>
      <c r="CX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f t="shared" si="89"/>
        <v>0</v>
      </c>
      <c r="EO314">
        <f t="shared" si="90"/>
        <v>0</v>
      </c>
      <c r="EP314">
        <f t="shared" si="91"/>
        <v>0</v>
      </c>
      <c r="EQ314">
        <f t="shared" si="92"/>
        <v>0</v>
      </c>
      <c r="ER314">
        <f t="shared" si="93"/>
        <v>0</v>
      </c>
      <c r="ES314">
        <f t="shared" si="94"/>
        <v>0</v>
      </c>
      <c r="ET314">
        <f t="shared" si="95"/>
        <v>0</v>
      </c>
      <c r="EU314">
        <f t="shared" si="96"/>
        <v>0</v>
      </c>
      <c r="EV314">
        <f t="shared" si="97"/>
        <v>0</v>
      </c>
      <c r="EW314">
        <f t="shared" si="98"/>
        <v>0</v>
      </c>
      <c r="EX314">
        <f t="shared" si="99"/>
        <v>0</v>
      </c>
      <c r="EY314" s="8">
        <v>1.8860759493670891</v>
      </c>
      <c r="EZ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HA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f t="shared" si="100"/>
        <v>0</v>
      </c>
      <c r="HT314">
        <v>0</v>
      </c>
      <c r="HU314">
        <v>1</v>
      </c>
      <c r="HV314">
        <v>0</v>
      </c>
      <c r="HW314" s="2">
        <v>41599</v>
      </c>
      <c r="HX314">
        <v>0</v>
      </c>
      <c r="HZ314">
        <v>69</v>
      </c>
      <c r="IA314">
        <v>1</v>
      </c>
      <c r="IB314">
        <f t="shared" si="101"/>
        <v>1</v>
      </c>
      <c r="IC314">
        <f t="shared" si="102"/>
        <v>1</v>
      </c>
      <c r="IL314">
        <v>0</v>
      </c>
      <c r="IM314">
        <v>0</v>
      </c>
    </row>
    <row r="315" spans="1:247" x14ac:dyDescent="0.35">
      <c r="A315">
        <v>64</v>
      </c>
      <c r="B315">
        <v>1</v>
      </c>
      <c r="C315" s="9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87"/>
        <v>0</v>
      </c>
      <c r="M315">
        <v>2</v>
      </c>
      <c r="N315">
        <v>0</v>
      </c>
      <c r="O315">
        <v>0</v>
      </c>
      <c r="P315">
        <v>1</v>
      </c>
      <c r="Q315">
        <f t="shared" si="88"/>
        <v>0</v>
      </c>
      <c r="R315" s="8">
        <v>20</v>
      </c>
      <c r="S315" s="8">
        <v>5.5456452820422768E-2</v>
      </c>
      <c r="T315">
        <v>0</v>
      </c>
      <c r="U315">
        <v>1</v>
      </c>
      <c r="V315">
        <v>0</v>
      </c>
      <c r="W315">
        <v>0</v>
      </c>
      <c r="X315" s="8">
        <v>0</v>
      </c>
      <c r="Y315">
        <v>0</v>
      </c>
      <c r="Z315" s="8">
        <v>122</v>
      </c>
      <c r="AA315" s="8">
        <v>60</v>
      </c>
      <c r="AB315" s="8">
        <v>97</v>
      </c>
      <c r="AC315">
        <v>0</v>
      </c>
      <c r="AD315" s="8">
        <v>1.9090909090909089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s="8">
        <v>36.194879918543023</v>
      </c>
      <c r="AL315" s="8">
        <v>60</v>
      </c>
      <c r="AM315" s="6">
        <v>7.9</v>
      </c>
      <c r="AN315">
        <v>0</v>
      </c>
      <c r="AO315" s="8">
        <v>90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 s="8">
        <v>2</v>
      </c>
      <c r="AW315">
        <v>0</v>
      </c>
      <c r="AX315">
        <v>1</v>
      </c>
      <c r="AY315">
        <v>0</v>
      </c>
      <c r="AZ315" s="8">
        <v>370</v>
      </c>
      <c r="BA315" s="8">
        <v>0</v>
      </c>
      <c r="BB315" t="s">
        <v>282</v>
      </c>
      <c r="BD315" s="2">
        <v>42489</v>
      </c>
      <c r="BE315" s="2">
        <v>42523</v>
      </c>
      <c r="BF315" s="8">
        <v>34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</v>
      </c>
      <c r="BO315">
        <v>15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3</v>
      </c>
      <c r="CJ315">
        <v>1</v>
      </c>
      <c r="CK315">
        <v>1</v>
      </c>
      <c r="CL315">
        <v>1</v>
      </c>
      <c r="CM315">
        <v>1</v>
      </c>
      <c r="CN315" s="6">
        <v>0.1</v>
      </c>
      <c r="CO315" s="8">
        <v>100</v>
      </c>
      <c r="CP315" s="8">
        <v>0</v>
      </c>
      <c r="CQ315" s="8">
        <v>0</v>
      </c>
      <c r="CR315" s="8">
        <v>56</v>
      </c>
      <c r="CS315">
        <v>0</v>
      </c>
      <c r="CT315" s="4">
        <v>0.45901639344262296</v>
      </c>
      <c r="CU315" s="8">
        <v>66</v>
      </c>
      <c r="CV315" s="8">
        <v>74</v>
      </c>
      <c r="CW315" s="8">
        <v>0</v>
      </c>
      <c r="CX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f t="shared" si="89"/>
        <v>0</v>
      </c>
      <c r="EO315">
        <f t="shared" si="90"/>
        <v>0</v>
      </c>
      <c r="EP315">
        <f t="shared" si="91"/>
        <v>0</v>
      </c>
      <c r="EQ315">
        <f t="shared" si="92"/>
        <v>0</v>
      </c>
      <c r="ER315">
        <f t="shared" si="93"/>
        <v>0</v>
      </c>
      <c r="ES315">
        <f t="shared" si="94"/>
        <v>0</v>
      </c>
      <c r="ET315">
        <f t="shared" si="95"/>
        <v>0</v>
      </c>
      <c r="EU315">
        <f t="shared" si="96"/>
        <v>0</v>
      </c>
      <c r="EV315">
        <f t="shared" si="97"/>
        <v>0</v>
      </c>
      <c r="EW315">
        <f t="shared" si="98"/>
        <v>0</v>
      </c>
      <c r="EX315">
        <f t="shared" si="99"/>
        <v>0</v>
      </c>
      <c r="EY315" s="8">
        <v>1.7532467532467531</v>
      </c>
      <c r="EZ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HA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f t="shared" si="100"/>
        <v>0</v>
      </c>
      <c r="HT315">
        <v>0</v>
      </c>
      <c r="HU315">
        <v>1</v>
      </c>
      <c r="HV315">
        <v>0</v>
      </c>
      <c r="HW315" s="2">
        <v>42593</v>
      </c>
      <c r="HX315">
        <v>0</v>
      </c>
      <c r="HZ315">
        <v>70</v>
      </c>
      <c r="IA315">
        <v>1</v>
      </c>
      <c r="IB315">
        <f t="shared" si="101"/>
        <v>1</v>
      </c>
      <c r="IC315">
        <f t="shared" si="102"/>
        <v>1</v>
      </c>
      <c r="IL315">
        <v>0</v>
      </c>
      <c r="IM315">
        <v>0</v>
      </c>
    </row>
    <row r="316" spans="1:247" x14ac:dyDescent="0.35">
      <c r="A316">
        <v>61</v>
      </c>
      <c r="B316">
        <v>1</v>
      </c>
      <c r="C316" s="9">
        <v>2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f t="shared" si="87"/>
        <v>1</v>
      </c>
      <c r="M316">
        <v>1</v>
      </c>
      <c r="N316">
        <v>0</v>
      </c>
      <c r="O316">
        <v>1</v>
      </c>
      <c r="P316">
        <v>0</v>
      </c>
      <c r="Q316">
        <f t="shared" si="88"/>
        <v>1</v>
      </c>
      <c r="R316" s="8">
        <v>0</v>
      </c>
      <c r="S316" s="8">
        <v>20</v>
      </c>
      <c r="T316">
        <v>2</v>
      </c>
      <c r="U316">
        <v>0</v>
      </c>
      <c r="V316">
        <v>0</v>
      </c>
      <c r="W316">
        <v>1</v>
      </c>
      <c r="X316" s="8">
        <v>2</v>
      </c>
      <c r="Y316">
        <v>1</v>
      </c>
      <c r="Z316" s="8">
        <v>160</v>
      </c>
      <c r="AA316" s="8">
        <v>85</v>
      </c>
      <c r="AB316" s="8">
        <v>97</v>
      </c>
      <c r="AC316">
        <v>0</v>
      </c>
      <c r="AD316" s="8">
        <v>1.9328859060402681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8">
        <v>44.194343175855742</v>
      </c>
      <c r="AL316" s="8">
        <v>51</v>
      </c>
      <c r="AM316" s="6">
        <v>8.8000000000000007</v>
      </c>
      <c r="AN316">
        <v>0</v>
      </c>
      <c r="AO316" s="8">
        <v>80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 s="8">
        <v>2</v>
      </c>
      <c r="AW316">
        <v>0</v>
      </c>
      <c r="AX316">
        <v>1</v>
      </c>
      <c r="AY316">
        <v>0</v>
      </c>
      <c r="AZ316" s="8">
        <v>70</v>
      </c>
      <c r="BA316" s="8">
        <v>0</v>
      </c>
      <c r="BB316" t="s">
        <v>221</v>
      </c>
      <c r="BD316" s="2">
        <v>42388</v>
      </c>
      <c r="BE316" s="2">
        <v>42441</v>
      </c>
      <c r="BF316" s="8">
        <v>53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2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 s="6">
        <v>4</v>
      </c>
      <c r="CO316" s="8">
        <v>0</v>
      </c>
      <c r="CP316" s="8">
        <v>0</v>
      </c>
      <c r="CQ316" s="8">
        <v>100</v>
      </c>
      <c r="CR316" s="8">
        <v>100</v>
      </c>
      <c r="CS316">
        <v>0</v>
      </c>
      <c r="CT316" s="4">
        <v>0.625</v>
      </c>
      <c r="CU316" s="8">
        <v>60</v>
      </c>
      <c r="CV316" s="8">
        <v>77</v>
      </c>
      <c r="CW316" s="8">
        <v>0</v>
      </c>
      <c r="CX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f t="shared" si="89"/>
        <v>0</v>
      </c>
      <c r="EO316">
        <f t="shared" si="90"/>
        <v>0</v>
      </c>
      <c r="EP316">
        <f t="shared" si="91"/>
        <v>0</v>
      </c>
      <c r="EQ316">
        <f t="shared" si="92"/>
        <v>0</v>
      </c>
      <c r="ER316">
        <f t="shared" si="93"/>
        <v>0</v>
      </c>
      <c r="ES316">
        <f t="shared" si="94"/>
        <v>0</v>
      </c>
      <c r="ET316">
        <f t="shared" si="95"/>
        <v>0</v>
      </c>
      <c r="EU316">
        <f t="shared" si="96"/>
        <v>0</v>
      </c>
      <c r="EV316">
        <f t="shared" si="97"/>
        <v>0</v>
      </c>
      <c r="EW316">
        <f t="shared" si="98"/>
        <v>0</v>
      </c>
      <c r="EX316">
        <f t="shared" si="99"/>
        <v>0</v>
      </c>
      <c r="EY316" s="8">
        <v>1.8611111111111109</v>
      </c>
      <c r="EZ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HA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f t="shared" si="100"/>
        <v>0</v>
      </c>
      <c r="HT316">
        <v>0</v>
      </c>
      <c r="HU316">
        <v>1</v>
      </c>
      <c r="HV316">
        <v>0</v>
      </c>
      <c r="HW316" s="2">
        <v>42511</v>
      </c>
      <c r="HX316">
        <v>0</v>
      </c>
      <c r="HZ316">
        <v>70</v>
      </c>
      <c r="IA316">
        <v>1</v>
      </c>
      <c r="IB316">
        <f t="shared" si="101"/>
        <v>1</v>
      </c>
      <c r="IC316">
        <f t="shared" si="102"/>
        <v>1</v>
      </c>
      <c r="IL316">
        <v>0</v>
      </c>
      <c r="IM316">
        <v>0</v>
      </c>
    </row>
    <row r="317" spans="1:247" x14ac:dyDescent="0.35">
      <c r="A317">
        <v>53</v>
      </c>
      <c r="B317">
        <v>1</v>
      </c>
      <c r="C317" s="9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87"/>
        <v>0</v>
      </c>
      <c r="M317">
        <v>0</v>
      </c>
      <c r="N317">
        <v>1</v>
      </c>
      <c r="O317">
        <v>0</v>
      </c>
      <c r="P317">
        <v>0</v>
      </c>
      <c r="Q317">
        <f t="shared" si="88"/>
        <v>1</v>
      </c>
      <c r="R317" s="8">
        <v>0</v>
      </c>
      <c r="S317" s="8">
        <v>0</v>
      </c>
      <c r="T317">
        <v>0</v>
      </c>
      <c r="U317">
        <v>1</v>
      </c>
      <c r="V317">
        <v>0</v>
      </c>
      <c r="W317">
        <v>0</v>
      </c>
      <c r="X317" s="8">
        <v>0</v>
      </c>
      <c r="Y317">
        <v>0</v>
      </c>
      <c r="Z317" s="8">
        <v>138</v>
      </c>
      <c r="AA317" s="8">
        <v>64</v>
      </c>
      <c r="AB317" s="8">
        <v>100</v>
      </c>
      <c r="AC317">
        <v>0</v>
      </c>
      <c r="AD317" s="8">
        <v>1.8206896551724141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s="8">
        <v>39.5</v>
      </c>
      <c r="AL317" s="8">
        <v>62</v>
      </c>
      <c r="AM317" s="6">
        <v>8.1999999999999993</v>
      </c>
      <c r="AN317">
        <v>0</v>
      </c>
      <c r="AO317" s="8">
        <v>70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 s="8">
        <v>1</v>
      </c>
      <c r="AW317">
        <v>1</v>
      </c>
      <c r="AX317">
        <v>0</v>
      </c>
      <c r="AY317">
        <v>0</v>
      </c>
      <c r="AZ317" s="8">
        <v>366</v>
      </c>
      <c r="BA317" s="8">
        <v>366</v>
      </c>
      <c r="BD317" s="2">
        <v>42384</v>
      </c>
      <c r="BE317" s="2">
        <v>42403</v>
      </c>
      <c r="BF317" s="8">
        <v>19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</v>
      </c>
      <c r="BO317">
        <v>2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0</v>
      </c>
      <c r="CL317">
        <v>0</v>
      </c>
      <c r="CM317">
        <v>0</v>
      </c>
      <c r="CN317" s="6">
        <v>1</v>
      </c>
      <c r="CO317" s="8">
        <v>0</v>
      </c>
      <c r="CP317" s="8">
        <v>0</v>
      </c>
      <c r="CQ317" s="8">
        <v>100</v>
      </c>
      <c r="CR317" s="8">
        <v>94</v>
      </c>
      <c r="CS317">
        <v>0</v>
      </c>
      <c r="CT317" s="4">
        <v>0.6811594202898551</v>
      </c>
      <c r="CU317" s="8">
        <v>44</v>
      </c>
      <c r="CV317" s="8">
        <v>99.5</v>
      </c>
      <c r="CW317" s="8">
        <v>0</v>
      </c>
      <c r="CX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f t="shared" si="89"/>
        <v>0</v>
      </c>
      <c r="EO317">
        <f t="shared" si="90"/>
        <v>0</v>
      </c>
      <c r="EP317">
        <f t="shared" si="91"/>
        <v>0</v>
      </c>
      <c r="EQ317">
        <f t="shared" si="92"/>
        <v>0</v>
      </c>
      <c r="ER317">
        <f t="shared" si="93"/>
        <v>0</v>
      </c>
      <c r="ES317">
        <f t="shared" si="94"/>
        <v>0</v>
      </c>
      <c r="ET317">
        <f t="shared" si="95"/>
        <v>0</v>
      </c>
      <c r="EU317">
        <f t="shared" si="96"/>
        <v>0</v>
      </c>
      <c r="EV317">
        <f t="shared" si="97"/>
        <v>0</v>
      </c>
      <c r="EW317">
        <f t="shared" si="98"/>
        <v>0</v>
      </c>
      <c r="EX317">
        <f t="shared" si="99"/>
        <v>0</v>
      </c>
      <c r="EY317" s="8">
        <v>1.835443037974684</v>
      </c>
      <c r="EZ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HA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f t="shared" si="100"/>
        <v>0</v>
      </c>
      <c r="HT317">
        <v>0</v>
      </c>
      <c r="HU317">
        <v>1</v>
      </c>
      <c r="HV317">
        <v>0</v>
      </c>
      <c r="HW317" s="2">
        <v>42474</v>
      </c>
      <c r="HX317">
        <v>0</v>
      </c>
      <c r="HZ317">
        <v>71</v>
      </c>
      <c r="IA317">
        <v>1</v>
      </c>
      <c r="IB317">
        <f t="shared" si="101"/>
        <v>1</v>
      </c>
      <c r="IC317">
        <f t="shared" si="102"/>
        <v>1</v>
      </c>
      <c r="IL317">
        <v>0</v>
      </c>
      <c r="IM317">
        <v>0</v>
      </c>
    </row>
    <row r="318" spans="1:247" x14ac:dyDescent="0.35">
      <c r="A318">
        <v>44</v>
      </c>
      <c r="B318">
        <v>1</v>
      </c>
      <c r="C318" s="9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87"/>
        <v>0</v>
      </c>
      <c r="M318">
        <v>0</v>
      </c>
      <c r="N318">
        <v>1</v>
      </c>
      <c r="O318">
        <v>0</v>
      </c>
      <c r="P318">
        <v>0</v>
      </c>
      <c r="Q318">
        <f t="shared" si="88"/>
        <v>1</v>
      </c>
      <c r="R318" s="8">
        <v>0</v>
      </c>
      <c r="S318" s="8">
        <v>0</v>
      </c>
      <c r="T318">
        <v>0</v>
      </c>
      <c r="U318">
        <v>1</v>
      </c>
      <c r="V318">
        <v>0</v>
      </c>
      <c r="W318">
        <v>0</v>
      </c>
      <c r="X318" s="8">
        <v>0</v>
      </c>
      <c r="Y318">
        <v>0</v>
      </c>
      <c r="Z318" s="8">
        <v>140.07479813940711</v>
      </c>
      <c r="AA318" s="8">
        <v>70.5</v>
      </c>
      <c r="AB318" s="8">
        <v>97.5</v>
      </c>
      <c r="AC318">
        <v>0</v>
      </c>
      <c r="AD318" s="8">
        <v>1.92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s="8">
        <v>39.5</v>
      </c>
      <c r="AL318" s="8">
        <v>63.5</v>
      </c>
      <c r="AM318" s="6">
        <v>8.5</v>
      </c>
      <c r="AN318">
        <v>0</v>
      </c>
      <c r="AO318" s="8">
        <v>48</v>
      </c>
      <c r="AP318">
        <v>2</v>
      </c>
      <c r="AQ318">
        <v>1</v>
      </c>
      <c r="AR318">
        <v>1</v>
      </c>
      <c r="AS318">
        <v>0</v>
      </c>
      <c r="AT318">
        <v>0</v>
      </c>
      <c r="AU318">
        <v>0</v>
      </c>
      <c r="AV318" s="8">
        <v>1</v>
      </c>
      <c r="AW318">
        <v>1</v>
      </c>
      <c r="AX318">
        <v>0</v>
      </c>
      <c r="AY318">
        <v>0</v>
      </c>
      <c r="AZ318" s="8">
        <v>349</v>
      </c>
      <c r="BA318" s="8">
        <v>349</v>
      </c>
      <c r="BC318" t="s">
        <v>272</v>
      </c>
      <c r="BD318" s="2">
        <v>41479</v>
      </c>
      <c r="BE318" s="2">
        <v>41501</v>
      </c>
      <c r="BF318" s="8">
        <v>22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</v>
      </c>
      <c r="BO318">
        <v>7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1</v>
      </c>
      <c r="CJ318">
        <v>1</v>
      </c>
      <c r="CK318">
        <v>0</v>
      </c>
      <c r="CL318">
        <v>0</v>
      </c>
      <c r="CM318">
        <v>1</v>
      </c>
      <c r="CN318" s="6">
        <v>1.2</v>
      </c>
      <c r="CO318" s="8">
        <v>100</v>
      </c>
      <c r="CP318" s="8">
        <v>0</v>
      </c>
      <c r="CQ318" s="8">
        <v>0</v>
      </c>
      <c r="CR318" s="8">
        <v>77.5</v>
      </c>
      <c r="CS318">
        <v>0</v>
      </c>
      <c r="CT318" s="4">
        <v>0.55327582855318069</v>
      </c>
      <c r="CU318" s="8">
        <v>62.574798139407108</v>
      </c>
      <c r="CV318" s="8">
        <v>80.5</v>
      </c>
      <c r="CW318" s="8">
        <v>0</v>
      </c>
      <c r="CX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f t="shared" si="89"/>
        <v>0</v>
      </c>
      <c r="EO318">
        <f t="shared" si="90"/>
        <v>0</v>
      </c>
      <c r="EP318">
        <f t="shared" si="91"/>
        <v>0</v>
      </c>
      <c r="EQ318">
        <f t="shared" si="92"/>
        <v>0</v>
      </c>
      <c r="ER318">
        <f t="shared" si="93"/>
        <v>0</v>
      </c>
      <c r="ES318">
        <f t="shared" si="94"/>
        <v>0</v>
      </c>
      <c r="ET318">
        <f t="shared" si="95"/>
        <v>0</v>
      </c>
      <c r="EU318">
        <f t="shared" si="96"/>
        <v>0</v>
      </c>
      <c r="EV318">
        <f t="shared" si="97"/>
        <v>0</v>
      </c>
      <c r="EW318">
        <f t="shared" si="98"/>
        <v>0</v>
      </c>
      <c r="EX318">
        <f t="shared" si="99"/>
        <v>0</v>
      </c>
      <c r="EY318" s="8">
        <v>1.9459459459459461</v>
      </c>
      <c r="EZ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HA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f t="shared" si="100"/>
        <v>0</v>
      </c>
      <c r="HT318">
        <v>0</v>
      </c>
      <c r="HU318">
        <v>1</v>
      </c>
      <c r="HV318">
        <v>0</v>
      </c>
      <c r="HW318" s="2">
        <v>41572</v>
      </c>
      <c r="HX318">
        <v>0</v>
      </c>
      <c r="HZ318">
        <v>71</v>
      </c>
      <c r="IA318">
        <v>1</v>
      </c>
      <c r="IB318">
        <f t="shared" si="101"/>
        <v>1</v>
      </c>
      <c r="IC318">
        <f t="shared" si="102"/>
        <v>1</v>
      </c>
      <c r="IL318">
        <v>0</v>
      </c>
      <c r="IM318">
        <v>0</v>
      </c>
    </row>
    <row r="319" spans="1:247" x14ac:dyDescent="0.35">
      <c r="A319">
        <v>48</v>
      </c>
      <c r="B319">
        <v>1</v>
      </c>
      <c r="C319" s="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f t="shared" si="87"/>
        <v>0</v>
      </c>
      <c r="M319">
        <v>2</v>
      </c>
      <c r="N319">
        <v>0</v>
      </c>
      <c r="O319">
        <v>0</v>
      </c>
      <c r="P319">
        <v>1</v>
      </c>
      <c r="Q319">
        <f t="shared" si="88"/>
        <v>0</v>
      </c>
      <c r="R319" s="8">
        <v>20</v>
      </c>
      <c r="S319" s="8">
        <v>6.7921502149658461E-2</v>
      </c>
      <c r="T319">
        <v>1</v>
      </c>
      <c r="U319">
        <v>0</v>
      </c>
      <c r="V319">
        <v>1</v>
      </c>
      <c r="W319">
        <v>0</v>
      </c>
      <c r="X319" s="8">
        <v>0.130944957768834</v>
      </c>
      <c r="Y319">
        <v>0</v>
      </c>
      <c r="Z319" s="8">
        <v>132</v>
      </c>
      <c r="AA319" s="8">
        <v>85</v>
      </c>
      <c r="AB319" s="8">
        <v>98</v>
      </c>
      <c r="AC319">
        <v>0</v>
      </c>
      <c r="AD319" s="8">
        <v>2.0279720279720279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s="8">
        <v>39</v>
      </c>
      <c r="AL319" s="8">
        <v>122</v>
      </c>
      <c r="AM319" s="6">
        <v>7.3</v>
      </c>
      <c r="AN319">
        <v>0</v>
      </c>
      <c r="AO319" s="8">
        <v>90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 s="8">
        <v>1</v>
      </c>
      <c r="AW319">
        <v>1</v>
      </c>
      <c r="AX319">
        <v>0</v>
      </c>
      <c r="AY319">
        <v>0</v>
      </c>
      <c r="AZ319" s="8">
        <v>224</v>
      </c>
      <c r="BA319" s="8">
        <v>224</v>
      </c>
      <c r="BD319" s="2">
        <v>42426</v>
      </c>
      <c r="BE319" s="2">
        <v>42448</v>
      </c>
      <c r="BF319" s="8">
        <v>22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7</v>
      </c>
      <c r="BO319">
        <v>6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1</v>
      </c>
      <c r="CK319">
        <v>0</v>
      </c>
      <c r="CL319">
        <v>0</v>
      </c>
      <c r="CM319">
        <v>1</v>
      </c>
      <c r="CN319" s="6">
        <v>21.2</v>
      </c>
      <c r="CO319" s="8">
        <v>80</v>
      </c>
      <c r="CP319" s="8">
        <v>0</v>
      </c>
      <c r="CQ319" s="8">
        <v>20</v>
      </c>
      <c r="CR319" s="8">
        <v>148</v>
      </c>
      <c r="CS319">
        <v>0</v>
      </c>
      <c r="CT319" s="4">
        <v>1.1212121212121211</v>
      </c>
      <c r="CU319" s="8">
        <v>-16</v>
      </c>
      <c r="CV319" s="8">
        <v>129</v>
      </c>
      <c r="CW319" s="8">
        <v>0</v>
      </c>
      <c r="CX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f t="shared" si="89"/>
        <v>0</v>
      </c>
      <c r="EO319">
        <f t="shared" si="90"/>
        <v>0</v>
      </c>
      <c r="EP319">
        <f t="shared" si="91"/>
        <v>0</v>
      </c>
      <c r="EQ319">
        <f t="shared" si="92"/>
        <v>0</v>
      </c>
      <c r="ER319">
        <f t="shared" si="93"/>
        <v>0</v>
      </c>
      <c r="ES319">
        <f t="shared" si="94"/>
        <v>0</v>
      </c>
      <c r="ET319">
        <f t="shared" si="95"/>
        <v>0</v>
      </c>
      <c r="EU319">
        <f t="shared" si="96"/>
        <v>0</v>
      </c>
      <c r="EV319">
        <f t="shared" si="97"/>
        <v>0</v>
      </c>
      <c r="EW319">
        <f t="shared" si="98"/>
        <v>0</v>
      </c>
      <c r="EX319">
        <f t="shared" si="99"/>
        <v>0</v>
      </c>
      <c r="EY319" s="8">
        <v>1.9411764705882351</v>
      </c>
      <c r="EZ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HA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f t="shared" si="100"/>
        <v>0</v>
      </c>
      <c r="HT319">
        <v>0</v>
      </c>
      <c r="HU319">
        <v>1</v>
      </c>
      <c r="HV319">
        <v>0</v>
      </c>
      <c r="HW319" s="2">
        <v>42519</v>
      </c>
      <c r="HX319">
        <v>0</v>
      </c>
      <c r="HZ319">
        <v>71</v>
      </c>
      <c r="IA319">
        <v>1</v>
      </c>
      <c r="IB319">
        <f t="shared" si="101"/>
        <v>1</v>
      </c>
      <c r="IC319">
        <f t="shared" si="102"/>
        <v>1</v>
      </c>
      <c r="IL319">
        <v>0</v>
      </c>
      <c r="IM319">
        <v>0</v>
      </c>
    </row>
    <row r="320" spans="1:247" x14ac:dyDescent="0.35">
      <c r="A320">
        <v>75</v>
      </c>
      <c r="B320">
        <v>2</v>
      </c>
      <c r="C320" s="9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 t="shared" si="87"/>
        <v>0</v>
      </c>
      <c r="M320">
        <v>0</v>
      </c>
      <c r="N320">
        <v>1</v>
      </c>
      <c r="O320">
        <v>0</v>
      </c>
      <c r="P320">
        <v>0</v>
      </c>
      <c r="Q320">
        <f t="shared" si="88"/>
        <v>1</v>
      </c>
      <c r="R320" s="8">
        <v>0</v>
      </c>
      <c r="S320" s="8">
        <v>0</v>
      </c>
      <c r="T320">
        <v>0</v>
      </c>
      <c r="U320">
        <v>1</v>
      </c>
      <c r="V320">
        <v>0</v>
      </c>
      <c r="W320">
        <v>0</v>
      </c>
      <c r="X320" s="8">
        <v>0</v>
      </c>
      <c r="Y320">
        <v>0</v>
      </c>
      <c r="Z320" s="8">
        <v>90</v>
      </c>
      <c r="AA320" s="8">
        <v>60</v>
      </c>
      <c r="AB320" s="8">
        <v>97.821958456973292</v>
      </c>
      <c r="AC320">
        <v>0</v>
      </c>
      <c r="AD320" s="8">
        <v>1.8840579710144929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s="8">
        <v>32</v>
      </c>
      <c r="AL320" s="8">
        <v>67.125413738830161</v>
      </c>
      <c r="AM320" s="6">
        <v>8</v>
      </c>
      <c r="AN320">
        <v>0</v>
      </c>
      <c r="AO320" s="8">
        <v>60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 s="8">
        <v>2.6756756756756759</v>
      </c>
      <c r="AW320">
        <v>0</v>
      </c>
      <c r="AX320">
        <v>0</v>
      </c>
      <c r="AY320">
        <v>0</v>
      </c>
      <c r="AZ320" s="8">
        <v>140</v>
      </c>
      <c r="BA320" s="8">
        <v>127</v>
      </c>
      <c r="BD320" s="2">
        <v>41746</v>
      </c>
      <c r="BE320" s="2">
        <v>41775</v>
      </c>
      <c r="BF320" s="8">
        <v>29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5</v>
      </c>
      <c r="BO320">
        <v>2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0</v>
      </c>
      <c r="CM320">
        <v>0</v>
      </c>
      <c r="CN320" s="6">
        <v>0.1</v>
      </c>
      <c r="CO320" s="8">
        <v>0</v>
      </c>
      <c r="CP320" s="8">
        <v>0</v>
      </c>
      <c r="CQ320" s="8">
        <v>100</v>
      </c>
      <c r="CR320" s="8">
        <v>132</v>
      </c>
      <c r="CS320">
        <v>0</v>
      </c>
      <c r="CT320" s="4">
        <v>1.4666666666666666</v>
      </c>
      <c r="CU320" s="8">
        <v>-42</v>
      </c>
      <c r="CV320" s="8">
        <v>118</v>
      </c>
      <c r="CW320" s="8">
        <v>0</v>
      </c>
      <c r="CX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f t="shared" si="89"/>
        <v>0</v>
      </c>
      <c r="EO320">
        <f t="shared" si="90"/>
        <v>0</v>
      </c>
      <c r="EP320">
        <f t="shared" si="91"/>
        <v>0</v>
      </c>
      <c r="EQ320">
        <f t="shared" si="92"/>
        <v>0</v>
      </c>
      <c r="ER320">
        <f t="shared" si="93"/>
        <v>0</v>
      </c>
      <c r="ES320">
        <f t="shared" si="94"/>
        <v>0</v>
      </c>
      <c r="ET320">
        <f t="shared" si="95"/>
        <v>0</v>
      </c>
      <c r="EU320">
        <f t="shared" si="96"/>
        <v>0</v>
      </c>
      <c r="EV320">
        <f t="shared" si="97"/>
        <v>0</v>
      </c>
      <c r="EW320">
        <f t="shared" si="98"/>
        <v>0</v>
      </c>
      <c r="EX320">
        <f t="shared" si="99"/>
        <v>0</v>
      </c>
      <c r="EY320" s="8">
        <v>1.882352941176471</v>
      </c>
      <c r="EZ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HA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f t="shared" si="100"/>
        <v>0</v>
      </c>
      <c r="HT320">
        <v>0</v>
      </c>
      <c r="HU320">
        <v>1</v>
      </c>
      <c r="HV320">
        <v>0</v>
      </c>
      <c r="HW320" s="2">
        <v>41846</v>
      </c>
      <c r="HX320">
        <v>0</v>
      </c>
      <c r="HZ320">
        <v>71</v>
      </c>
      <c r="IA320">
        <v>1</v>
      </c>
      <c r="IB320">
        <f t="shared" si="101"/>
        <v>1</v>
      </c>
      <c r="IC320">
        <f t="shared" si="102"/>
        <v>1</v>
      </c>
      <c r="IL320">
        <v>0</v>
      </c>
      <c r="IM320">
        <v>0</v>
      </c>
    </row>
    <row r="321" spans="1:247" x14ac:dyDescent="0.35">
      <c r="A321">
        <v>46</v>
      </c>
      <c r="B321">
        <v>1</v>
      </c>
      <c r="C321" s="9">
        <v>2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f t="shared" si="87"/>
        <v>1</v>
      </c>
      <c r="M321">
        <v>0</v>
      </c>
      <c r="N321">
        <v>1</v>
      </c>
      <c r="O321">
        <v>0</v>
      </c>
      <c r="P321">
        <v>0</v>
      </c>
      <c r="Q321">
        <f t="shared" si="88"/>
        <v>1</v>
      </c>
      <c r="R321" s="8">
        <v>0</v>
      </c>
      <c r="S321" s="8">
        <v>0</v>
      </c>
      <c r="T321">
        <v>0</v>
      </c>
      <c r="U321">
        <v>1</v>
      </c>
      <c r="V321">
        <v>0</v>
      </c>
      <c r="W321">
        <v>0</v>
      </c>
      <c r="X321" s="8">
        <v>0</v>
      </c>
      <c r="Y321">
        <v>0</v>
      </c>
      <c r="Z321" s="8">
        <v>141</v>
      </c>
      <c r="AA321" s="8">
        <v>83.059432070872504</v>
      </c>
      <c r="AB321" s="8">
        <v>97.9297629499561</v>
      </c>
      <c r="AC321">
        <v>0</v>
      </c>
      <c r="AD321" s="8">
        <v>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s="8">
        <v>36.126745670081043</v>
      </c>
      <c r="AL321" s="8">
        <v>95</v>
      </c>
      <c r="AM321" s="6">
        <v>10.3</v>
      </c>
      <c r="AN321">
        <v>0</v>
      </c>
      <c r="AO321" s="8">
        <v>67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 s="8">
        <v>2</v>
      </c>
      <c r="AW321">
        <v>0</v>
      </c>
      <c r="AX321">
        <v>1</v>
      </c>
      <c r="AY321">
        <v>0</v>
      </c>
      <c r="AZ321" s="8">
        <v>117</v>
      </c>
      <c r="BA321" s="8">
        <v>0</v>
      </c>
      <c r="BB321" t="s">
        <v>241</v>
      </c>
      <c r="BD321" s="2">
        <v>41708</v>
      </c>
      <c r="BE321" s="2">
        <v>41745</v>
      </c>
      <c r="BF321" s="8">
        <v>37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7</v>
      </c>
      <c r="BO321">
        <v>8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1</v>
      </c>
      <c r="CN321" s="6">
        <v>0.5</v>
      </c>
      <c r="CO321" s="8">
        <v>30</v>
      </c>
      <c r="CP321" s="8">
        <v>0</v>
      </c>
      <c r="CQ321" s="8">
        <v>70</v>
      </c>
      <c r="CR321" s="8">
        <v>106</v>
      </c>
      <c r="CS321">
        <v>0</v>
      </c>
      <c r="CT321" s="4">
        <v>0.75177304964539005</v>
      </c>
      <c r="CU321" s="8">
        <v>35</v>
      </c>
      <c r="CV321" s="8">
        <v>140</v>
      </c>
      <c r="CW321" s="8">
        <v>0</v>
      </c>
      <c r="CX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f t="shared" si="89"/>
        <v>0</v>
      </c>
      <c r="EO321">
        <f t="shared" si="90"/>
        <v>0</v>
      </c>
      <c r="EP321">
        <f t="shared" si="91"/>
        <v>0</v>
      </c>
      <c r="EQ321">
        <f t="shared" si="92"/>
        <v>0</v>
      </c>
      <c r="ER321">
        <f t="shared" si="93"/>
        <v>0</v>
      </c>
      <c r="ES321">
        <f t="shared" si="94"/>
        <v>0</v>
      </c>
      <c r="ET321">
        <f t="shared" si="95"/>
        <v>0</v>
      </c>
      <c r="EU321">
        <f t="shared" si="96"/>
        <v>0</v>
      </c>
      <c r="EV321">
        <f t="shared" si="97"/>
        <v>0</v>
      </c>
      <c r="EW321">
        <f t="shared" si="98"/>
        <v>0</v>
      </c>
      <c r="EX321">
        <f t="shared" si="99"/>
        <v>0</v>
      </c>
      <c r="EY321" s="8">
        <v>1.794117647058824</v>
      </c>
      <c r="EZ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HA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f t="shared" si="100"/>
        <v>0</v>
      </c>
      <c r="HT321">
        <v>0</v>
      </c>
      <c r="HU321">
        <v>1</v>
      </c>
      <c r="HV321">
        <v>0</v>
      </c>
      <c r="HW321" s="2">
        <v>41816</v>
      </c>
      <c r="HX321">
        <v>0</v>
      </c>
      <c r="HZ321">
        <v>71</v>
      </c>
      <c r="IA321">
        <v>1</v>
      </c>
      <c r="IB321">
        <f t="shared" si="101"/>
        <v>1</v>
      </c>
      <c r="IC321">
        <f t="shared" si="102"/>
        <v>1</v>
      </c>
      <c r="IL321">
        <v>0</v>
      </c>
      <c r="IM321">
        <v>0</v>
      </c>
    </row>
    <row r="322" spans="1:247" x14ac:dyDescent="0.35">
      <c r="A322">
        <v>63</v>
      </c>
      <c r="B322">
        <v>1</v>
      </c>
      <c r="C322" s="9">
        <v>2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f t="shared" ref="L322:L385" si="103">IF(OR(E322=1,F322=1,G322=1,H322=1,I322=1,K322=1),1,0)</f>
        <v>1</v>
      </c>
      <c r="M322">
        <v>2</v>
      </c>
      <c r="N322">
        <v>0</v>
      </c>
      <c r="O322">
        <v>0</v>
      </c>
      <c r="P322">
        <v>1</v>
      </c>
      <c r="Q322">
        <f t="shared" ref="Q322:Q385" si="104">IF(OR(N322=1,O322=1),1,0)</f>
        <v>0</v>
      </c>
      <c r="R322" s="8">
        <v>10</v>
      </c>
      <c r="S322" s="8">
        <v>5.5041831792162037E-2</v>
      </c>
      <c r="T322">
        <v>0</v>
      </c>
      <c r="U322">
        <v>1</v>
      </c>
      <c r="V322">
        <v>0</v>
      </c>
      <c r="W322">
        <v>0</v>
      </c>
      <c r="X322" s="8">
        <v>0</v>
      </c>
      <c r="Y322">
        <v>0</v>
      </c>
      <c r="Z322" s="8">
        <v>134</v>
      </c>
      <c r="AA322" s="8">
        <v>68</v>
      </c>
      <c r="AB322" s="8">
        <v>97.805309734513273</v>
      </c>
      <c r="AC322">
        <v>0</v>
      </c>
      <c r="AD322" s="8">
        <v>1.9696969696969699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s="8">
        <v>37.5</v>
      </c>
      <c r="AL322" s="8">
        <v>88</v>
      </c>
      <c r="AM322" s="6">
        <v>7.6</v>
      </c>
      <c r="AN322">
        <v>0</v>
      </c>
      <c r="AO322" s="8">
        <v>39</v>
      </c>
      <c r="AP322">
        <v>3</v>
      </c>
      <c r="AQ322">
        <v>1</v>
      </c>
      <c r="AR322">
        <v>0</v>
      </c>
      <c r="AS322">
        <v>1</v>
      </c>
      <c r="AT322">
        <v>0</v>
      </c>
      <c r="AU322">
        <v>0</v>
      </c>
      <c r="AV322" s="8">
        <v>3</v>
      </c>
      <c r="AW322">
        <v>0</v>
      </c>
      <c r="AX322">
        <v>0</v>
      </c>
      <c r="AY322">
        <v>1</v>
      </c>
      <c r="AZ322" s="8">
        <v>227</v>
      </c>
      <c r="BA322" s="8">
        <v>214.5</v>
      </c>
      <c r="BB322" t="s">
        <v>220</v>
      </c>
      <c r="BD322" s="2">
        <v>42644</v>
      </c>
      <c r="BE322" s="2">
        <v>42844</v>
      </c>
      <c r="BF322" s="8">
        <v>200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5</v>
      </c>
      <c r="BO322">
        <v>2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 s="6">
        <v>0.2</v>
      </c>
      <c r="CO322" s="8">
        <v>0</v>
      </c>
      <c r="CP322" s="8">
        <v>0</v>
      </c>
      <c r="CQ322" s="8">
        <v>100</v>
      </c>
      <c r="CR322" s="8">
        <v>114</v>
      </c>
      <c r="CS322">
        <v>0</v>
      </c>
      <c r="CT322" s="4">
        <v>0.85074626865671643</v>
      </c>
      <c r="CU322" s="8">
        <v>20</v>
      </c>
      <c r="CV322" s="8">
        <v>118</v>
      </c>
      <c r="CW322" s="8">
        <v>0</v>
      </c>
      <c r="CX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f t="shared" ref="EN322:EN385" si="105">IF(SUM(EO322:EP322)=0,0,1)</f>
        <v>0</v>
      </c>
      <c r="EO322">
        <f t="shared" ref="EO322:EO385" si="106">IF(OR(AND(DJ322=1,DK322=0),AND(DN322=1,DO322=0),AND(DR322=1,DS322=0)),1,0)</f>
        <v>0</v>
      </c>
      <c r="EP322">
        <f t="shared" ref="EP322:EP385" si="107">IF(OR(AND(DV322=1,DW322=0),AND(DZ322=1,EA322=0),AND(ED322=1,EE322=0),AND(EH322=1,EI322=0),AND(EL322=1,EM322=0)),1,0)</f>
        <v>0</v>
      </c>
      <c r="EQ322">
        <f t="shared" ref="EQ322:EQ385" si="108">IF(SUM(DV322,DZ322,ED322,EH322,EL322)&gt;1,1,0)</f>
        <v>0</v>
      </c>
      <c r="ER322">
        <f t="shared" ref="ER322:ER385" si="109">IF(SUM(EO322:EP322)=2,1,0)</f>
        <v>0</v>
      </c>
      <c r="ES322">
        <f t="shared" ref="ES322:ES385" si="110">IF(OR(ET322=1,EV322=1),1,0)</f>
        <v>0</v>
      </c>
      <c r="ET322">
        <f t="shared" ref="ET322:ET385" si="111">IF(OR(DU322=1,DY322=1,EC322=1,EG322=1,EK322=1),1,0)</f>
        <v>0</v>
      </c>
      <c r="EU322">
        <f t="shared" ref="EU322:EU385" si="112">IF(SUM(DU322,DY322,EC322,EG322,EK322)&gt;1,1,0)</f>
        <v>0</v>
      </c>
      <c r="EV322">
        <f t="shared" ref="EV322:EV385" si="113">IF(OR(DI322=1,DM322=1,DQ322=1),1,0)</f>
        <v>0</v>
      </c>
      <c r="EW322">
        <f t="shared" ref="EW322:EW385" si="114">IF(AND(ET322=1,EV322=1),1,0)</f>
        <v>0</v>
      </c>
      <c r="EX322">
        <f t="shared" ref="EX322:EX385" si="115">IF(AND(ET322=1,EP322=1),1,0)</f>
        <v>0</v>
      </c>
      <c r="EY322" s="8">
        <v>1.5</v>
      </c>
      <c r="EZ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HA322">
        <v>0</v>
      </c>
      <c r="HB322">
        <v>0</v>
      </c>
      <c r="HD322">
        <v>0</v>
      </c>
      <c r="HE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f t="shared" si="100"/>
        <v>0</v>
      </c>
      <c r="HT322">
        <v>0</v>
      </c>
      <c r="HU322">
        <v>1</v>
      </c>
      <c r="HV322">
        <v>0</v>
      </c>
      <c r="HW322" s="2">
        <v>42915</v>
      </c>
      <c r="HX322">
        <v>0</v>
      </c>
      <c r="HZ322">
        <v>71</v>
      </c>
      <c r="IA322">
        <v>1</v>
      </c>
      <c r="IB322">
        <f t="shared" si="101"/>
        <v>1</v>
      </c>
      <c r="IC322">
        <f t="shared" si="102"/>
        <v>1</v>
      </c>
      <c r="IL322">
        <v>0</v>
      </c>
      <c r="IM322">
        <v>0</v>
      </c>
    </row>
    <row r="323" spans="1:247" x14ac:dyDescent="0.35">
      <c r="A323">
        <v>65</v>
      </c>
      <c r="B323">
        <v>1</v>
      </c>
      <c r="C323" s="9">
        <v>2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si="103"/>
        <v>1</v>
      </c>
      <c r="M323">
        <v>2</v>
      </c>
      <c r="N323">
        <v>0</v>
      </c>
      <c r="O323">
        <v>0</v>
      </c>
      <c r="P323">
        <v>1</v>
      </c>
      <c r="Q323">
        <f t="shared" si="104"/>
        <v>0</v>
      </c>
      <c r="R323" s="8">
        <v>20</v>
      </c>
      <c r="S323" s="8">
        <v>0.21259394595259681</v>
      </c>
      <c r="T323">
        <v>2</v>
      </c>
      <c r="U323">
        <v>0</v>
      </c>
      <c r="V323">
        <v>0</v>
      </c>
      <c r="W323">
        <v>1</v>
      </c>
      <c r="X323" s="8">
        <v>18</v>
      </c>
      <c r="Y323">
        <v>0</v>
      </c>
      <c r="Z323" s="8">
        <v>114</v>
      </c>
      <c r="AA323" s="8">
        <v>69</v>
      </c>
      <c r="AB323" s="8">
        <v>95</v>
      </c>
      <c r="AC323">
        <v>0</v>
      </c>
      <c r="AD323" s="8">
        <v>1.9350649350649349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 s="8">
        <v>35.875521655425729</v>
      </c>
      <c r="AL323" s="8">
        <v>42</v>
      </c>
      <c r="AM323" s="6">
        <v>8.9</v>
      </c>
      <c r="AN323">
        <v>0</v>
      </c>
      <c r="AO323" s="8">
        <v>137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 s="8">
        <v>2</v>
      </c>
      <c r="AW323">
        <v>0</v>
      </c>
      <c r="AX323">
        <v>1</v>
      </c>
      <c r="AY323">
        <v>0</v>
      </c>
      <c r="AZ323" s="8">
        <v>3</v>
      </c>
      <c r="BA323" s="8">
        <v>0</v>
      </c>
      <c r="BE323" s="2">
        <v>41453</v>
      </c>
      <c r="BF323" s="8"/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5</v>
      </c>
      <c r="BO323">
        <v>10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3</v>
      </c>
      <c r="CJ323">
        <v>1</v>
      </c>
      <c r="CK323">
        <v>1</v>
      </c>
      <c r="CL323">
        <v>1</v>
      </c>
      <c r="CM323">
        <v>0</v>
      </c>
      <c r="CN323" s="6">
        <v>1.377445539400364</v>
      </c>
      <c r="CO323" s="8">
        <v>30</v>
      </c>
      <c r="CP323" s="8">
        <v>20</v>
      </c>
      <c r="CQ323" s="8">
        <v>50</v>
      </c>
      <c r="CR323" s="8">
        <v>52.5</v>
      </c>
      <c r="CS323">
        <v>0</v>
      </c>
      <c r="CT323" s="4">
        <v>0.46052631578947367</v>
      </c>
      <c r="CU323" s="8">
        <v>61.5</v>
      </c>
      <c r="CV323" s="8">
        <v>57.5</v>
      </c>
      <c r="CW323" s="8">
        <v>0</v>
      </c>
      <c r="CX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f t="shared" si="105"/>
        <v>0</v>
      </c>
      <c r="EO323">
        <f t="shared" si="106"/>
        <v>0</v>
      </c>
      <c r="EP323">
        <f t="shared" si="107"/>
        <v>0</v>
      </c>
      <c r="EQ323">
        <f t="shared" si="108"/>
        <v>0</v>
      </c>
      <c r="ER323">
        <f t="shared" si="109"/>
        <v>0</v>
      </c>
      <c r="ES323">
        <f t="shared" si="110"/>
        <v>0</v>
      </c>
      <c r="ET323">
        <f t="shared" si="111"/>
        <v>0</v>
      </c>
      <c r="EU323">
        <f t="shared" si="112"/>
        <v>0</v>
      </c>
      <c r="EV323">
        <f t="shared" si="113"/>
        <v>0</v>
      </c>
      <c r="EW323">
        <f t="shared" si="114"/>
        <v>0</v>
      </c>
      <c r="EX323">
        <f t="shared" si="115"/>
        <v>0</v>
      </c>
      <c r="EY323" s="8">
        <v>1.5</v>
      </c>
      <c r="EZ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HA323">
        <v>0</v>
      </c>
      <c r="HB323">
        <v>0</v>
      </c>
      <c r="HD323">
        <v>0</v>
      </c>
      <c r="HE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f t="shared" si="100"/>
        <v>0</v>
      </c>
      <c r="HT323">
        <v>0</v>
      </c>
      <c r="HU323">
        <v>1</v>
      </c>
      <c r="HV323">
        <v>0</v>
      </c>
      <c r="HW323" s="2">
        <v>41528</v>
      </c>
      <c r="HX323">
        <v>0</v>
      </c>
      <c r="HZ323">
        <v>75</v>
      </c>
      <c r="IA323">
        <v>1</v>
      </c>
      <c r="IB323">
        <f t="shared" si="101"/>
        <v>1</v>
      </c>
      <c r="IC323">
        <f t="shared" si="102"/>
        <v>1</v>
      </c>
      <c r="IL323">
        <v>0</v>
      </c>
      <c r="IM323">
        <v>0</v>
      </c>
    </row>
    <row r="324" spans="1:247" x14ac:dyDescent="0.35">
      <c r="A324">
        <v>48</v>
      </c>
      <c r="B324">
        <v>2</v>
      </c>
      <c r="C324" s="9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f t="shared" si="103"/>
        <v>0</v>
      </c>
      <c r="M324">
        <v>1</v>
      </c>
      <c r="N324">
        <v>0</v>
      </c>
      <c r="O324">
        <v>1</v>
      </c>
      <c r="P324">
        <v>0</v>
      </c>
      <c r="Q324">
        <f t="shared" si="104"/>
        <v>1</v>
      </c>
      <c r="R324" s="8">
        <v>0</v>
      </c>
      <c r="S324" s="8">
        <v>4.3435769356064718E-2</v>
      </c>
      <c r="T324">
        <v>2</v>
      </c>
      <c r="U324">
        <v>0</v>
      </c>
      <c r="V324">
        <v>0</v>
      </c>
      <c r="W324">
        <v>1</v>
      </c>
      <c r="X324" s="8">
        <v>0.18179467432670199</v>
      </c>
      <c r="Y324">
        <v>0</v>
      </c>
      <c r="Z324" s="8">
        <v>133.5</v>
      </c>
      <c r="AA324" s="8">
        <v>72</v>
      </c>
      <c r="AB324" s="8">
        <v>97.229696472518455</v>
      </c>
      <c r="AC324">
        <v>0</v>
      </c>
      <c r="AD324" s="8">
        <v>1.9864864864864871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s="8">
        <v>42.5</v>
      </c>
      <c r="AL324" s="8">
        <v>73</v>
      </c>
      <c r="AM324" s="6">
        <v>8.3000000000000007</v>
      </c>
      <c r="AN324">
        <v>0</v>
      </c>
      <c r="AO324" s="8">
        <v>99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 s="8">
        <v>1</v>
      </c>
      <c r="AW324">
        <v>1</v>
      </c>
      <c r="AX324">
        <v>0</v>
      </c>
      <c r="AY324">
        <v>0</v>
      </c>
      <c r="AZ324" s="8">
        <v>366</v>
      </c>
      <c r="BA324" s="8">
        <v>366</v>
      </c>
      <c r="BD324" s="2">
        <v>42729</v>
      </c>
      <c r="BE324" s="2">
        <v>42749</v>
      </c>
      <c r="BF324" s="8">
        <v>20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</v>
      </c>
      <c r="BO324">
        <v>2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0</v>
      </c>
      <c r="CM324">
        <v>0</v>
      </c>
      <c r="CN324" s="6">
        <v>6.2</v>
      </c>
      <c r="CO324" s="8">
        <v>100</v>
      </c>
      <c r="CP324" s="8">
        <v>0</v>
      </c>
      <c r="CQ324" s="8">
        <v>0</v>
      </c>
      <c r="CR324" s="8">
        <v>103</v>
      </c>
      <c r="CS324">
        <v>0</v>
      </c>
      <c r="CT324" s="4">
        <v>0.77153558052434457</v>
      </c>
      <c r="CU324" s="8">
        <v>30.5</v>
      </c>
      <c r="CV324" s="8">
        <v>102</v>
      </c>
      <c r="CW324" s="8">
        <v>0</v>
      </c>
      <c r="CX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f t="shared" si="105"/>
        <v>0</v>
      </c>
      <c r="EO324">
        <f t="shared" si="106"/>
        <v>0</v>
      </c>
      <c r="EP324">
        <f t="shared" si="107"/>
        <v>0</v>
      </c>
      <c r="EQ324">
        <f t="shared" si="108"/>
        <v>0</v>
      </c>
      <c r="ER324">
        <f t="shared" si="109"/>
        <v>0</v>
      </c>
      <c r="ES324">
        <f t="shared" si="110"/>
        <v>0</v>
      </c>
      <c r="ET324">
        <f t="shared" si="111"/>
        <v>0</v>
      </c>
      <c r="EU324">
        <f t="shared" si="112"/>
        <v>0</v>
      </c>
      <c r="EV324">
        <f t="shared" si="113"/>
        <v>0</v>
      </c>
      <c r="EW324">
        <f t="shared" si="114"/>
        <v>0</v>
      </c>
      <c r="EX324">
        <f t="shared" si="115"/>
        <v>0</v>
      </c>
      <c r="EY324" s="8">
        <v>1.810810810810811</v>
      </c>
      <c r="EZ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0</v>
      </c>
      <c r="HA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f t="shared" si="100"/>
        <v>0</v>
      </c>
      <c r="HT324">
        <v>0</v>
      </c>
      <c r="HU324">
        <v>1</v>
      </c>
      <c r="HV324">
        <v>0</v>
      </c>
      <c r="HW324" s="2">
        <v>42825</v>
      </c>
      <c r="HX324">
        <v>0</v>
      </c>
      <c r="HZ324">
        <v>76</v>
      </c>
      <c r="IA324">
        <v>1</v>
      </c>
      <c r="IB324">
        <f t="shared" si="101"/>
        <v>1</v>
      </c>
      <c r="IC324">
        <f t="shared" si="102"/>
        <v>1</v>
      </c>
      <c r="IL324">
        <v>0</v>
      </c>
      <c r="IM324">
        <v>0</v>
      </c>
    </row>
    <row r="325" spans="1:247" x14ac:dyDescent="0.35">
      <c r="A325">
        <v>29</v>
      </c>
      <c r="B325">
        <v>1</v>
      </c>
      <c r="C325" s="9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 t="shared" si="103"/>
        <v>0</v>
      </c>
      <c r="M325">
        <v>2</v>
      </c>
      <c r="N325">
        <v>0</v>
      </c>
      <c r="O325">
        <v>0</v>
      </c>
      <c r="P325">
        <v>1</v>
      </c>
      <c r="Q325">
        <f t="shared" si="104"/>
        <v>0</v>
      </c>
      <c r="R325" s="8">
        <v>0.22819322774443851</v>
      </c>
      <c r="S325" s="8">
        <v>4.3337727297350977E-2</v>
      </c>
      <c r="T325">
        <v>0</v>
      </c>
      <c r="U325">
        <v>1</v>
      </c>
      <c r="V325">
        <v>0</v>
      </c>
      <c r="W325">
        <v>0</v>
      </c>
      <c r="X325" s="8">
        <v>0</v>
      </c>
      <c r="Y325">
        <v>0</v>
      </c>
      <c r="Z325" s="8">
        <v>115</v>
      </c>
      <c r="AA325" s="8">
        <v>68</v>
      </c>
      <c r="AB325" s="8">
        <v>100</v>
      </c>
      <c r="AC325">
        <v>0</v>
      </c>
      <c r="AD325" s="8">
        <v>1.8088235294117649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s="8">
        <v>39.5</v>
      </c>
      <c r="AL325" s="8">
        <v>84</v>
      </c>
      <c r="AM325" s="6">
        <v>7.5</v>
      </c>
      <c r="AN325">
        <v>0</v>
      </c>
      <c r="AO325" s="8">
        <v>132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 s="8">
        <v>1</v>
      </c>
      <c r="AW325">
        <v>1</v>
      </c>
      <c r="AX325">
        <v>0</v>
      </c>
      <c r="AY325">
        <v>0</v>
      </c>
      <c r="AZ325" s="8">
        <v>126</v>
      </c>
      <c r="BA325" s="8">
        <v>126</v>
      </c>
      <c r="BD325" s="2">
        <v>42642</v>
      </c>
      <c r="BE325" s="2">
        <v>42677</v>
      </c>
      <c r="BF325" s="8">
        <v>35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1</v>
      </c>
      <c r="CN325" s="6">
        <v>1.6</v>
      </c>
      <c r="CO325" s="8">
        <v>50</v>
      </c>
      <c r="CP325" s="8">
        <v>0</v>
      </c>
      <c r="CQ325" s="8">
        <v>50</v>
      </c>
      <c r="CR325" s="8">
        <v>93</v>
      </c>
      <c r="CS325">
        <v>0</v>
      </c>
      <c r="CT325" s="4">
        <v>0.80869565217391304</v>
      </c>
      <c r="CU325" s="8">
        <v>22</v>
      </c>
      <c r="CV325" s="8">
        <v>83.092145724775492</v>
      </c>
      <c r="CW325" s="8">
        <v>0</v>
      </c>
      <c r="CX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f t="shared" si="105"/>
        <v>0</v>
      </c>
      <c r="EO325">
        <f t="shared" si="106"/>
        <v>0</v>
      </c>
      <c r="EP325">
        <f t="shared" si="107"/>
        <v>0</v>
      </c>
      <c r="EQ325">
        <f t="shared" si="108"/>
        <v>0</v>
      </c>
      <c r="ER325">
        <f t="shared" si="109"/>
        <v>0</v>
      </c>
      <c r="ES325">
        <f t="shared" si="110"/>
        <v>0</v>
      </c>
      <c r="ET325">
        <f t="shared" si="111"/>
        <v>0</v>
      </c>
      <c r="EU325">
        <f t="shared" si="112"/>
        <v>0</v>
      </c>
      <c r="EV325">
        <f t="shared" si="113"/>
        <v>0</v>
      </c>
      <c r="EW325">
        <f t="shared" si="114"/>
        <v>0</v>
      </c>
      <c r="EX325">
        <f t="shared" si="115"/>
        <v>0</v>
      </c>
      <c r="EY325" s="8">
        <v>1.8648648648648649</v>
      </c>
      <c r="EZ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HA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f t="shared" si="100"/>
        <v>0</v>
      </c>
      <c r="HT325">
        <v>0</v>
      </c>
      <c r="HU325">
        <v>1</v>
      </c>
      <c r="HV325">
        <v>0</v>
      </c>
      <c r="HW325" s="2">
        <v>42754</v>
      </c>
      <c r="HX325">
        <v>0</v>
      </c>
      <c r="HZ325">
        <v>77</v>
      </c>
      <c r="IA325">
        <v>1</v>
      </c>
      <c r="IB325">
        <f t="shared" si="101"/>
        <v>1</v>
      </c>
      <c r="IC325">
        <f t="shared" si="102"/>
        <v>1</v>
      </c>
      <c r="IL325">
        <v>0</v>
      </c>
      <c r="IM325">
        <v>0</v>
      </c>
    </row>
    <row r="326" spans="1:247" x14ac:dyDescent="0.35">
      <c r="A326">
        <v>60</v>
      </c>
      <c r="B326">
        <v>1</v>
      </c>
      <c r="C326" s="9">
        <v>2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103"/>
        <v>1</v>
      </c>
      <c r="M326">
        <v>0</v>
      </c>
      <c r="N326">
        <v>1</v>
      </c>
      <c r="O326">
        <v>0</v>
      </c>
      <c r="P326">
        <v>0</v>
      </c>
      <c r="Q326">
        <f t="shared" si="104"/>
        <v>1</v>
      </c>
      <c r="R326" s="8">
        <v>0</v>
      </c>
      <c r="S326" s="8">
        <v>0</v>
      </c>
      <c r="T326">
        <v>0</v>
      </c>
      <c r="U326">
        <v>1</v>
      </c>
      <c r="V326">
        <v>0</v>
      </c>
      <c r="W326">
        <v>0</v>
      </c>
      <c r="X326" s="8">
        <v>0</v>
      </c>
      <c r="Y326">
        <v>0</v>
      </c>
      <c r="Z326" s="8">
        <v>135</v>
      </c>
      <c r="AA326" s="8">
        <v>78</v>
      </c>
      <c r="AB326" s="8">
        <v>97.844112461724052</v>
      </c>
      <c r="AC326">
        <v>0</v>
      </c>
      <c r="AD326" s="8">
        <v>1.8630136986301371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 s="8">
        <v>39</v>
      </c>
      <c r="AL326" s="8">
        <v>45</v>
      </c>
      <c r="AM326" s="6">
        <v>8.6999999999999993</v>
      </c>
      <c r="AN326">
        <v>0</v>
      </c>
      <c r="AO326" s="8">
        <v>80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 s="8">
        <v>3</v>
      </c>
      <c r="AW326">
        <v>0</v>
      </c>
      <c r="AX326">
        <v>0</v>
      </c>
      <c r="AY326">
        <v>1</v>
      </c>
      <c r="AZ326" s="8">
        <v>165</v>
      </c>
      <c r="BA326" s="8">
        <v>165</v>
      </c>
      <c r="BD326" s="2">
        <v>42628</v>
      </c>
      <c r="BE326" s="2">
        <v>42664</v>
      </c>
      <c r="BF326" s="8">
        <v>36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5</v>
      </c>
      <c r="BO326">
        <v>6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1</v>
      </c>
      <c r="CJ326">
        <v>1</v>
      </c>
      <c r="CK326">
        <v>0</v>
      </c>
      <c r="CL326">
        <v>0</v>
      </c>
      <c r="CM326">
        <v>1</v>
      </c>
      <c r="CN326" s="6">
        <v>2.6</v>
      </c>
      <c r="CO326" s="8">
        <v>0</v>
      </c>
      <c r="CP326" s="8">
        <v>0</v>
      </c>
      <c r="CQ326" s="8">
        <v>100</v>
      </c>
      <c r="CR326" s="8">
        <v>126</v>
      </c>
      <c r="CS326">
        <v>0</v>
      </c>
      <c r="CT326" s="4">
        <v>0.93333333333333335</v>
      </c>
      <c r="CU326" s="8">
        <v>9</v>
      </c>
      <c r="CV326" s="8">
        <v>100</v>
      </c>
      <c r="CW326" s="8">
        <v>0</v>
      </c>
      <c r="CX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f t="shared" si="105"/>
        <v>0</v>
      </c>
      <c r="EO326">
        <f t="shared" si="106"/>
        <v>0</v>
      </c>
      <c r="EP326">
        <f t="shared" si="107"/>
        <v>0</v>
      </c>
      <c r="EQ326">
        <f t="shared" si="108"/>
        <v>0</v>
      </c>
      <c r="ER326">
        <f t="shared" si="109"/>
        <v>0</v>
      </c>
      <c r="ES326">
        <f t="shared" si="110"/>
        <v>0</v>
      </c>
      <c r="ET326">
        <f t="shared" si="111"/>
        <v>0</v>
      </c>
      <c r="EU326">
        <f t="shared" si="112"/>
        <v>0</v>
      </c>
      <c r="EV326">
        <f t="shared" si="113"/>
        <v>0</v>
      </c>
      <c r="EW326">
        <f t="shared" si="114"/>
        <v>0</v>
      </c>
      <c r="EX326">
        <f t="shared" si="115"/>
        <v>0</v>
      </c>
      <c r="EY326" s="8">
        <v>1.876712328767123</v>
      </c>
      <c r="EZ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HA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f t="shared" si="100"/>
        <v>0</v>
      </c>
      <c r="HT326">
        <v>0</v>
      </c>
      <c r="HU326">
        <v>1</v>
      </c>
      <c r="HV326">
        <v>0</v>
      </c>
      <c r="HW326" s="2">
        <v>42741</v>
      </c>
      <c r="HX326">
        <v>0</v>
      </c>
      <c r="HZ326">
        <v>77</v>
      </c>
      <c r="IA326">
        <v>1</v>
      </c>
      <c r="IB326">
        <f t="shared" si="101"/>
        <v>1</v>
      </c>
      <c r="IC326">
        <f t="shared" si="102"/>
        <v>1</v>
      </c>
      <c r="IL326">
        <v>0</v>
      </c>
      <c r="IM326">
        <v>0</v>
      </c>
    </row>
    <row r="327" spans="1:247" x14ac:dyDescent="0.35">
      <c r="A327">
        <v>30</v>
      </c>
      <c r="B327">
        <v>2</v>
      </c>
      <c r="C327" s="9">
        <v>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f t="shared" si="103"/>
        <v>1</v>
      </c>
      <c r="M327">
        <v>0</v>
      </c>
      <c r="N327">
        <v>1</v>
      </c>
      <c r="O327">
        <v>0</v>
      </c>
      <c r="P327">
        <v>0</v>
      </c>
      <c r="Q327">
        <f t="shared" si="104"/>
        <v>1</v>
      </c>
      <c r="R327" s="8">
        <v>0</v>
      </c>
      <c r="S327" s="8">
        <v>0</v>
      </c>
      <c r="T327">
        <v>0</v>
      </c>
      <c r="U327">
        <v>1</v>
      </c>
      <c r="V327">
        <v>0</v>
      </c>
      <c r="W327">
        <v>0</v>
      </c>
      <c r="X327" s="8">
        <v>0</v>
      </c>
      <c r="Y327">
        <v>0</v>
      </c>
      <c r="Z327" s="8">
        <v>131</v>
      </c>
      <c r="AA327" s="8">
        <v>85</v>
      </c>
      <c r="AB327" s="8">
        <v>100</v>
      </c>
      <c r="AC327">
        <v>0</v>
      </c>
      <c r="AD327" s="8">
        <v>1.9248120300751881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s="8">
        <v>41.890609713386532</v>
      </c>
      <c r="AL327" s="8">
        <v>61</v>
      </c>
      <c r="AM327" s="6">
        <v>9.4</v>
      </c>
      <c r="AN327">
        <v>0</v>
      </c>
      <c r="AO327" s="8">
        <v>165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 s="8">
        <v>1</v>
      </c>
      <c r="AW327">
        <v>1</v>
      </c>
      <c r="AX327">
        <v>0</v>
      </c>
      <c r="AY327">
        <v>0</v>
      </c>
      <c r="AZ327" s="8">
        <v>48</v>
      </c>
      <c r="BA327" s="8">
        <v>48</v>
      </c>
      <c r="BD327" s="2">
        <v>41391</v>
      </c>
      <c r="BE327" s="2">
        <v>41434</v>
      </c>
      <c r="BF327" s="8">
        <v>43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6</v>
      </c>
      <c r="BO327">
        <v>7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1</v>
      </c>
      <c r="CN327" s="6">
        <v>0.8</v>
      </c>
      <c r="CO327" s="8">
        <v>0</v>
      </c>
      <c r="CP327" s="8">
        <v>0</v>
      </c>
      <c r="CQ327" s="8">
        <v>100</v>
      </c>
      <c r="CR327" s="8">
        <v>110</v>
      </c>
      <c r="CS327">
        <v>0</v>
      </c>
      <c r="CT327" s="4">
        <v>0.83969465648854957</v>
      </c>
      <c r="CU327" s="8">
        <v>21</v>
      </c>
      <c r="CV327" s="8">
        <v>105</v>
      </c>
      <c r="CW327" s="8">
        <v>0</v>
      </c>
      <c r="CX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f t="shared" si="105"/>
        <v>0</v>
      </c>
      <c r="EO327">
        <f t="shared" si="106"/>
        <v>0</v>
      </c>
      <c r="EP327">
        <f t="shared" si="107"/>
        <v>0</v>
      </c>
      <c r="EQ327">
        <f t="shared" si="108"/>
        <v>0</v>
      </c>
      <c r="ER327">
        <f t="shared" si="109"/>
        <v>0</v>
      </c>
      <c r="ES327">
        <f t="shared" si="110"/>
        <v>0</v>
      </c>
      <c r="ET327">
        <f t="shared" si="111"/>
        <v>0</v>
      </c>
      <c r="EU327">
        <f t="shared" si="112"/>
        <v>0</v>
      </c>
      <c r="EV327">
        <f t="shared" si="113"/>
        <v>0</v>
      </c>
      <c r="EW327">
        <f t="shared" si="114"/>
        <v>0</v>
      </c>
      <c r="EX327">
        <f t="shared" si="115"/>
        <v>0</v>
      </c>
      <c r="EY327" s="8">
        <v>1.794117647058824</v>
      </c>
      <c r="EZ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</v>
      </c>
      <c r="GY327">
        <v>0</v>
      </c>
      <c r="HA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f t="shared" si="100"/>
        <v>0</v>
      </c>
      <c r="HT327">
        <v>0</v>
      </c>
      <c r="HU327">
        <v>1</v>
      </c>
      <c r="HV327">
        <v>0</v>
      </c>
      <c r="HW327" s="2">
        <v>41511</v>
      </c>
      <c r="HX327">
        <v>0</v>
      </c>
      <c r="HZ327">
        <v>77</v>
      </c>
      <c r="IA327">
        <v>1</v>
      </c>
      <c r="IB327">
        <f t="shared" si="101"/>
        <v>1</v>
      </c>
      <c r="IC327">
        <f t="shared" si="102"/>
        <v>1</v>
      </c>
      <c r="IL327">
        <v>0</v>
      </c>
      <c r="IM327">
        <v>0</v>
      </c>
    </row>
    <row r="328" spans="1:247" x14ac:dyDescent="0.35">
      <c r="A328">
        <v>29</v>
      </c>
      <c r="B328">
        <v>1</v>
      </c>
      <c r="C328" s="9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f t="shared" si="103"/>
        <v>0</v>
      </c>
      <c r="M328">
        <v>0</v>
      </c>
      <c r="N328">
        <v>1</v>
      </c>
      <c r="O328">
        <v>0</v>
      </c>
      <c r="P328">
        <v>0</v>
      </c>
      <c r="Q328">
        <f t="shared" si="104"/>
        <v>1</v>
      </c>
      <c r="R328" s="8">
        <v>0</v>
      </c>
      <c r="S328" s="8">
        <v>0</v>
      </c>
      <c r="T328">
        <v>0</v>
      </c>
      <c r="U328">
        <v>1</v>
      </c>
      <c r="V328">
        <v>0</v>
      </c>
      <c r="W328">
        <v>0</v>
      </c>
      <c r="X328" s="8">
        <v>0</v>
      </c>
      <c r="Y328">
        <v>0</v>
      </c>
      <c r="Z328" s="8">
        <v>131</v>
      </c>
      <c r="AA328" s="8">
        <v>75.5</v>
      </c>
      <c r="AB328" s="8">
        <v>97.111702127659569</v>
      </c>
      <c r="AC328">
        <v>0</v>
      </c>
      <c r="AD328" s="8">
        <v>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s="8">
        <v>42.5</v>
      </c>
      <c r="AL328" s="8">
        <v>115</v>
      </c>
      <c r="AM328" s="6">
        <v>8.4</v>
      </c>
      <c r="AN328">
        <v>0</v>
      </c>
      <c r="AO328" s="8">
        <v>220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 s="8">
        <v>1</v>
      </c>
      <c r="AW328">
        <v>1</v>
      </c>
      <c r="AX328">
        <v>0</v>
      </c>
      <c r="AY328">
        <v>0</v>
      </c>
      <c r="AZ328" s="8">
        <v>24</v>
      </c>
      <c r="BA328" s="8">
        <v>24</v>
      </c>
      <c r="BD328" s="2">
        <v>41466</v>
      </c>
      <c r="BE328" s="2">
        <v>41485</v>
      </c>
      <c r="BF328" s="8">
        <v>19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7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1</v>
      </c>
      <c r="CN328" s="6">
        <v>1.9860055073973331</v>
      </c>
      <c r="CO328" s="8">
        <v>50</v>
      </c>
      <c r="CP328" s="8">
        <v>0</v>
      </c>
      <c r="CQ328" s="8">
        <v>50</v>
      </c>
      <c r="CR328" s="8">
        <v>82</v>
      </c>
      <c r="CS328">
        <v>0</v>
      </c>
      <c r="CT328" s="4">
        <v>0.62595419847328249</v>
      </c>
      <c r="CU328" s="8">
        <v>49</v>
      </c>
      <c r="CV328" s="8">
        <v>102</v>
      </c>
      <c r="CW328" s="8">
        <v>0</v>
      </c>
      <c r="CX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f t="shared" si="105"/>
        <v>0</v>
      </c>
      <c r="EO328">
        <f t="shared" si="106"/>
        <v>0</v>
      </c>
      <c r="EP328">
        <f t="shared" si="107"/>
        <v>0</v>
      </c>
      <c r="EQ328">
        <f t="shared" si="108"/>
        <v>0</v>
      </c>
      <c r="ER328">
        <f t="shared" si="109"/>
        <v>0</v>
      </c>
      <c r="ES328">
        <f t="shared" si="110"/>
        <v>0</v>
      </c>
      <c r="ET328">
        <f t="shared" si="111"/>
        <v>0</v>
      </c>
      <c r="EU328">
        <f t="shared" si="112"/>
        <v>0</v>
      </c>
      <c r="EV328">
        <f t="shared" si="113"/>
        <v>0</v>
      </c>
      <c r="EW328">
        <f t="shared" si="114"/>
        <v>0</v>
      </c>
      <c r="EX328">
        <f t="shared" si="115"/>
        <v>0</v>
      </c>
      <c r="EY328" s="8">
        <v>1.88</v>
      </c>
      <c r="EZ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1</v>
      </c>
      <c r="GY328">
        <v>0</v>
      </c>
      <c r="HA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f t="shared" si="100"/>
        <v>0</v>
      </c>
      <c r="HT328">
        <v>0</v>
      </c>
      <c r="HU328">
        <v>1</v>
      </c>
      <c r="HV328">
        <v>0</v>
      </c>
      <c r="HW328" s="2">
        <v>41563</v>
      </c>
      <c r="HX328">
        <v>0</v>
      </c>
      <c r="HZ328">
        <v>78</v>
      </c>
      <c r="IA328">
        <v>1</v>
      </c>
      <c r="IB328">
        <f t="shared" si="101"/>
        <v>1</v>
      </c>
      <c r="IC328">
        <f t="shared" si="102"/>
        <v>1</v>
      </c>
      <c r="IL328">
        <v>0</v>
      </c>
      <c r="IM328">
        <v>0</v>
      </c>
    </row>
    <row r="329" spans="1:247" x14ac:dyDescent="0.35">
      <c r="A329">
        <v>70</v>
      </c>
      <c r="B329">
        <v>1</v>
      </c>
      <c r="C329" s="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 t="shared" si="103"/>
        <v>0</v>
      </c>
      <c r="M329">
        <v>0</v>
      </c>
      <c r="N329">
        <v>1</v>
      </c>
      <c r="O329">
        <v>0</v>
      </c>
      <c r="P329">
        <v>0</v>
      </c>
      <c r="Q329">
        <f t="shared" si="104"/>
        <v>1</v>
      </c>
      <c r="R329" s="8">
        <v>0</v>
      </c>
      <c r="S329" s="8">
        <v>0</v>
      </c>
      <c r="T329">
        <v>2</v>
      </c>
      <c r="U329">
        <v>0</v>
      </c>
      <c r="V329">
        <v>0</v>
      </c>
      <c r="W329">
        <v>1</v>
      </c>
      <c r="X329" s="8">
        <v>28</v>
      </c>
      <c r="Y329">
        <v>1</v>
      </c>
      <c r="Z329" s="8">
        <v>143</v>
      </c>
      <c r="AA329" s="8">
        <v>62</v>
      </c>
      <c r="AB329" s="8">
        <v>100</v>
      </c>
      <c r="AC329">
        <v>0</v>
      </c>
      <c r="AD329" s="8">
        <v>1.3364485981308409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s="8">
        <v>40</v>
      </c>
      <c r="AL329" s="8">
        <v>49</v>
      </c>
      <c r="AM329" s="6">
        <v>6.7</v>
      </c>
      <c r="AN329">
        <v>1</v>
      </c>
      <c r="AO329" s="8">
        <v>58</v>
      </c>
      <c r="AP329">
        <v>2</v>
      </c>
      <c r="AQ329">
        <v>1</v>
      </c>
      <c r="AR329">
        <v>1</v>
      </c>
      <c r="AS329">
        <v>0</v>
      </c>
      <c r="AT329">
        <v>0</v>
      </c>
      <c r="AU329">
        <v>0</v>
      </c>
      <c r="AV329" s="8">
        <v>2</v>
      </c>
      <c r="AW329">
        <v>0</v>
      </c>
      <c r="AX329">
        <v>1</v>
      </c>
      <c r="AY329">
        <v>0</v>
      </c>
      <c r="AZ329" s="8">
        <v>186</v>
      </c>
      <c r="BA329" s="8">
        <v>0</v>
      </c>
      <c r="BB329" t="s">
        <v>220</v>
      </c>
      <c r="BD329" s="2">
        <v>42576</v>
      </c>
      <c r="BE329" s="2">
        <v>42600</v>
      </c>
      <c r="BF329" s="8">
        <v>24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7</v>
      </c>
      <c r="BO329">
        <v>6</v>
      </c>
      <c r="BP329">
        <v>0</v>
      </c>
      <c r="BQ329">
        <v>0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1</v>
      </c>
      <c r="CK329">
        <v>0</v>
      </c>
      <c r="CL329">
        <v>0</v>
      </c>
      <c r="CM329">
        <v>1</v>
      </c>
      <c r="CN329" s="6">
        <v>0.7</v>
      </c>
      <c r="CO329" s="8">
        <v>10</v>
      </c>
      <c r="CP329" s="8">
        <v>0</v>
      </c>
      <c r="CQ329" s="8">
        <v>90</v>
      </c>
      <c r="CR329" s="8">
        <v>130</v>
      </c>
      <c r="CS329">
        <v>0</v>
      </c>
      <c r="CT329" s="4">
        <v>0.90909090909090906</v>
      </c>
      <c r="CU329" s="8">
        <v>13</v>
      </c>
      <c r="CV329" s="8">
        <v>129</v>
      </c>
      <c r="CW329" s="8">
        <v>0</v>
      </c>
      <c r="CX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f t="shared" si="105"/>
        <v>0</v>
      </c>
      <c r="EO329">
        <f t="shared" si="106"/>
        <v>0</v>
      </c>
      <c r="EP329">
        <f t="shared" si="107"/>
        <v>0</v>
      </c>
      <c r="EQ329">
        <f t="shared" si="108"/>
        <v>0</v>
      </c>
      <c r="ER329">
        <f t="shared" si="109"/>
        <v>0</v>
      </c>
      <c r="ES329">
        <f t="shared" si="110"/>
        <v>0</v>
      </c>
      <c r="ET329">
        <f t="shared" si="111"/>
        <v>0</v>
      </c>
      <c r="EU329">
        <f t="shared" si="112"/>
        <v>0</v>
      </c>
      <c r="EV329">
        <f t="shared" si="113"/>
        <v>0</v>
      </c>
      <c r="EW329">
        <f t="shared" si="114"/>
        <v>0</v>
      </c>
      <c r="EX329">
        <f t="shared" si="115"/>
        <v>0</v>
      </c>
      <c r="EY329" s="8">
        <v>1.7647058823529409</v>
      </c>
      <c r="EZ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HA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f t="shared" si="100"/>
        <v>0</v>
      </c>
      <c r="HT329">
        <v>0</v>
      </c>
      <c r="HU329">
        <v>1</v>
      </c>
      <c r="HV329">
        <v>0</v>
      </c>
      <c r="HW329" s="2">
        <v>42678</v>
      </c>
      <c r="HX329">
        <v>0</v>
      </c>
      <c r="HZ329">
        <v>78</v>
      </c>
      <c r="IA329">
        <v>1</v>
      </c>
      <c r="IB329">
        <f t="shared" si="101"/>
        <v>1</v>
      </c>
      <c r="IC329">
        <f t="shared" si="102"/>
        <v>1</v>
      </c>
      <c r="IL329">
        <v>0</v>
      </c>
      <c r="IM329">
        <v>0</v>
      </c>
    </row>
    <row r="330" spans="1:247" x14ac:dyDescent="0.35">
      <c r="A330">
        <v>77</v>
      </c>
      <c r="B330">
        <v>1</v>
      </c>
      <c r="C330" s="9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 t="shared" si="103"/>
        <v>0</v>
      </c>
      <c r="M330">
        <v>0</v>
      </c>
      <c r="N330">
        <v>1</v>
      </c>
      <c r="O330">
        <v>0</v>
      </c>
      <c r="P330">
        <v>0</v>
      </c>
      <c r="Q330">
        <f t="shared" si="104"/>
        <v>1</v>
      </c>
      <c r="R330" s="8">
        <v>0</v>
      </c>
      <c r="S330" s="8">
        <v>0</v>
      </c>
      <c r="T330">
        <v>2</v>
      </c>
      <c r="U330">
        <v>0</v>
      </c>
      <c r="V330">
        <v>0</v>
      </c>
      <c r="W330">
        <v>1</v>
      </c>
      <c r="X330" s="8">
        <v>1</v>
      </c>
      <c r="Y330">
        <v>1</v>
      </c>
      <c r="Z330" s="8">
        <v>142</v>
      </c>
      <c r="AA330" s="8">
        <v>58</v>
      </c>
      <c r="AB330" s="8">
        <v>96</v>
      </c>
      <c r="AC330">
        <v>0</v>
      </c>
      <c r="AD330" s="8">
        <v>1.8195488721804509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 s="8">
        <v>39.949695504295633</v>
      </c>
      <c r="AL330" s="8">
        <v>48</v>
      </c>
      <c r="AM330" s="6">
        <v>8.9</v>
      </c>
      <c r="AN330">
        <v>0</v>
      </c>
      <c r="AO330" s="8">
        <v>36</v>
      </c>
      <c r="AP330">
        <v>3</v>
      </c>
      <c r="AQ330">
        <v>1</v>
      </c>
      <c r="AR330">
        <v>0</v>
      </c>
      <c r="AS330">
        <v>1</v>
      </c>
      <c r="AT330">
        <v>0</v>
      </c>
      <c r="AU330">
        <v>0</v>
      </c>
      <c r="AV330" s="8">
        <v>2</v>
      </c>
      <c r="AW330">
        <v>0</v>
      </c>
      <c r="AX330">
        <v>1</v>
      </c>
      <c r="AY330">
        <v>0</v>
      </c>
      <c r="AZ330" s="8">
        <v>89</v>
      </c>
      <c r="BA330" s="8">
        <v>0</v>
      </c>
      <c r="BB330" t="s">
        <v>234</v>
      </c>
      <c r="BD330" s="2">
        <v>42807</v>
      </c>
      <c r="BE330" s="2">
        <v>42850</v>
      </c>
      <c r="BF330" s="8">
        <v>43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7</v>
      </c>
      <c r="BO330">
        <v>8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1</v>
      </c>
      <c r="CN330" s="6">
        <v>2.2000000000000002</v>
      </c>
      <c r="CO330" s="8">
        <v>10</v>
      </c>
      <c r="CP330" s="8">
        <v>0</v>
      </c>
      <c r="CQ330" s="8">
        <v>90</v>
      </c>
      <c r="CR330" s="8">
        <v>79</v>
      </c>
      <c r="CS330">
        <v>0</v>
      </c>
      <c r="CT330" s="4">
        <v>0.55633802816901412</v>
      </c>
      <c r="CU330" s="8">
        <v>63</v>
      </c>
      <c r="CV330" s="8">
        <v>67</v>
      </c>
      <c r="CW330" s="8">
        <v>0</v>
      </c>
      <c r="CX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f t="shared" si="105"/>
        <v>0</v>
      </c>
      <c r="EO330">
        <f t="shared" si="106"/>
        <v>0</v>
      </c>
      <c r="EP330">
        <f t="shared" si="107"/>
        <v>0</v>
      </c>
      <c r="EQ330">
        <f t="shared" si="108"/>
        <v>0</v>
      </c>
      <c r="ER330">
        <f t="shared" si="109"/>
        <v>0</v>
      </c>
      <c r="ES330">
        <f t="shared" si="110"/>
        <v>0</v>
      </c>
      <c r="ET330">
        <f t="shared" si="111"/>
        <v>0</v>
      </c>
      <c r="EU330">
        <f t="shared" si="112"/>
        <v>0</v>
      </c>
      <c r="EV330">
        <f t="shared" si="113"/>
        <v>0</v>
      </c>
      <c r="EW330">
        <f t="shared" si="114"/>
        <v>0</v>
      </c>
      <c r="EX330">
        <f t="shared" si="115"/>
        <v>0</v>
      </c>
      <c r="EY330" s="8">
        <v>1.876712328767123</v>
      </c>
      <c r="EZ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0</v>
      </c>
      <c r="HA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f t="shared" si="100"/>
        <v>0</v>
      </c>
      <c r="HT330">
        <v>0</v>
      </c>
      <c r="HU330">
        <v>1</v>
      </c>
      <c r="HV330">
        <v>0</v>
      </c>
      <c r="HW330" s="2">
        <v>42928</v>
      </c>
      <c r="HX330">
        <v>0</v>
      </c>
      <c r="HZ330">
        <v>78</v>
      </c>
      <c r="IA330">
        <v>1</v>
      </c>
      <c r="IB330">
        <f t="shared" si="101"/>
        <v>1</v>
      </c>
      <c r="IC330">
        <f t="shared" si="102"/>
        <v>1</v>
      </c>
      <c r="IL330">
        <v>0</v>
      </c>
      <c r="IM330">
        <v>0</v>
      </c>
    </row>
    <row r="331" spans="1:247" x14ac:dyDescent="0.35">
      <c r="A331">
        <v>60</v>
      </c>
      <c r="B331">
        <v>1</v>
      </c>
      <c r="C331" s="9">
        <v>2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 t="shared" si="103"/>
        <v>1</v>
      </c>
      <c r="M331">
        <v>1</v>
      </c>
      <c r="N331">
        <v>0</v>
      </c>
      <c r="O331">
        <v>1</v>
      </c>
      <c r="P331">
        <v>0</v>
      </c>
      <c r="Q331">
        <f t="shared" si="104"/>
        <v>1</v>
      </c>
      <c r="R331" s="8">
        <v>0</v>
      </c>
      <c r="S331" s="8">
        <v>0.12453812082092219</v>
      </c>
      <c r="T331">
        <v>2</v>
      </c>
      <c r="U331">
        <v>0</v>
      </c>
      <c r="V331">
        <v>0</v>
      </c>
      <c r="W331">
        <v>1</v>
      </c>
      <c r="X331" s="8">
        <v>6.6497783407219763E-2</v>
      </c>
      <c r="Y331">
        <v>0</v>
      </c>
      <c r="Z331" s="8">
        <v>139</v>
      </c>
      <c r="AA331" s="8">
        <v>70.934495907274425</v>
      </c>
      <c r="AB331" s="8">
        <v>97</v>
      </c>
      <c r="AC331">
        <v>0</v>
      </c>
      <c r="AD331" s="8">
        <v>2.1052631578947372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s="8">
        <v>45</v>
      </c>
      <c r="AL331" s="8">
        <v>49</v>
      </c>
      <c r="AM331" s="6">
        <v>8.8000000000000007</v>
      </c>
      <c r="AN331">
        <v>0</v>
      </c>
      <c r="AO331" s="8">
        <v>51</v>
      </c>
      <c r="AP331">
        <v>2</v>
      </c>
      <c r="AQ331">
        <v>1</v>
      </c>
      <c r="AR331">
        <v>1</v>
      </c>
      <c r="AS331">
        <v>0</v>
      </c>
      <c r="AT331">
        <v>0</v>
      </c>
      <c r="AU331">
        <v>0</v>
      </c>
      <c r="AV331" s="8">
        <v>3</v>
      </c>
      <c r="AW331">
        <v>0</v>
      </c>
      <c r="AX331">
        <v>0</v>
      </c>
      <c r="AY331">
        <v>1</v>
      </c>
      <c r="AZ331" s="8">
        <v>238</v>
      </c>
      <c r="BA331" s="8">
        <v>226</v>
      </c>
      <c r="BB331" t="s">
        <v>220</v>
      </c>
      <c r="BD331" s="2">
        <v>41718</v>
      </c>
      <c r="BE331" s="2">
        <v>41782</v>
      </c>
      <c r="BF331" s="8">
        <v>64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7</v>
      </c>
      <c r="BO331">
        <v>2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0</v>
      </c>
      <c r="CN331" s="6">
        <v>0.1</v>
      </c>
      <c r="CO331" s="8">
        <v>0</v>
      </c>
      <c r="CP331" s="8">
        <v>0</v>
      </c>
      <c r="CQ331" s="8">
        <v>100</v>
      </c>
      <c r="CR331" s="8">
        <v>84.5</v>
      </c>
      <c r="CS331">
        <v>0</v>
      </c>
      <c r="CT331" s="4">
        <v>0.6079136690647482</v>
      </c>
      <c r="CU331" s="8">
        <v>54.5</v>
      </c>
      <c r="CV331" s="8">
        <v>71</v>
      </c>
      <c r="CW331" s="8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f t="shared" si="105"/>
        <v>0</v>
      </c>
      <c r="EO331">
        <f t="shared" si="106"/>
        <v>0</v>
      </c>
      <c r="EP331">
        <f t="shared" si="107"/>
        <v>0</v>
      </c>
      <c r="EQ331">
        <f t="shared" si="108"/>
        <v>0</v>
      </c>
      <c r="ER331">
        <f t="shared" si="109"/>
        <v>0</v>
      </c>
      <c r="ES331">
        <f t="shared" si="110"/>
        <v>0</v>
      </c>
      <c r="ET331">
        <f t="shared" si="111"/>
        <v>0</v>
      </c>
      <c r="EU331">
        <f t="shared" si="112"/>
        <v>0</v>
      </c>
      <c r="EV331">
        <f t="shared" si="113"/>
        <v>0</v>
      </c>
      <c r="EW331">
        <f t="shared" si="114"/>
        <v>0</v>
      </c>
      <c r="EX331">
        <f t="shared" si="115"/>
        <v>0</v>
      </c>
      <c r="EY331" s="8">
        <v>1.8</v>
      </c>
      <c r="EZ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HA331">
        <v>0</v>
      </c>
      <c r="HB331">
        <v>0</v>
      </c>
      <c r="HD331">
        <v>0</v>
      </c>
      <c r="HE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f t="shared" si="100"/>
        <v>0</v>
      </c>
      <c r="HT331">
        <v>0</v>
      </c>
      <c r="HU331">
        <v>1</v>
      </c>
      <c r="HV331">
        <v>0</v>
      </c>
      <c r="HW331" s="2">
        <v>41860</v>
      </c>
      <c r="HX331">
        <v>0</v>
      </c>
      <c r="HZ331">
        <v>78</v>
      </c>
      <c r="IA331">
        <v>1</v>
      </c>
      <c r="IB331">
        <f t="shared" si="101"/>
        <v>1</v>
      </c>
      <c r="IC331">
        <f t="shared" si="102"/>
        <v>1</v>
      </c>
      <c r="IL331">
        <v>0</v>
      </c>
      <c r="IM331">
        <v>0</v>
      </c>
    </row>
    <row r="332" spans="1:247" x14ac:dyDescent="0.35">
      <c r="A332">
        <v>62</v>
      </c>
      <c r="B332">
        <v>2</v>
      </c>
      <c r="C332" s="9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f t="shared" si="103"/>
        <v>0</v>
      </c>
      <c r="M332">
        <v>0</v>
      </c>
      <c r="N332">
        <v>1</v>
      </c>
      <c r="O332">
        <v>0</v>
      </c>
      <c r="P332">
        <v>0</v>
      </c>
      <c r="Q332">
        <f t="shared" si="104"/>
        <v>1</v>
      </c>
      <c r="R332" s="8">
        <v>0</v>
      </c>
      <c r="S332" s="8">
        <v>0</v>
      </c>
      <c r="T332">
        <v>2</v>
      </c>
      <c r="U332">
        <v>0</v>
      </c>
      <c r="V332">
        <v>0</v>
      </c>
      <c r="W332">
        <v>1</v>
      </c>
      <c r="X332" s="8">
        <v>11</v>
      </c>
      <c r="Y332">
        <v>0</v>
      </c>
      <c r="Z332" s="8">
        <v>134.1849075406447</v>
      </c>
      <c r="AA332" s="8">
        <v>71</v>
      </c>
      <c r="AB332" s="8">
        <v>97.83303518187239</v>
      </c>
      <c r="AC332">
        <v>0</v>
      </c>
      <c r="AD332" s="8">
        <v>1.815384615384616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s="8">
        <v>41.5</v>
      </c>
      <c r="AL332" s="8">
        <v>45</v>
      </c>
      <c r="AM332" s="6">
        <v>8.6999999999999993</v>
      </c>
      <c r="AN332">
        <v>0</v>
      </c>
      <c r="AO332" s="8">
        <v>78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 s="8">
        <v>2</v>
      </c>
      <c r="AW332">
        <v>0</v>
      </c>
      <c r="AX332">
        <v>1</v>
      </c>
      <c r="AY332">
        <v>0</v>
      </c>
      <c r="AZ332" s="8">
        <v>275</v>
      </c>
      <c r="BA332" s="8">
        <v>0</v>
      </c>
      <c r="BB332" t="s">
        <v>219</v>
      </c>
      <c r="BD332" s="2">
        <v>41755</v>
      </c>
      <c r="BE332" s="2">
        <v>41821</v>
      </c>
      <c r="BF332" s="8">
        <v>66</v>
      </c>
      <c r="BG332">
        <v>0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2</v>
      </c>
      <c r="BO332">
        <v>2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0</v>
      </c>
      <c r="CM332">
        <v>0</v>
      </c>
      <c r="CN332" s="6">
        <v>0.4</v>
      </c>
      <c r="CO332" s="8">
        <v>40</v>
      </c>
      <c r="CP332" s="8">
        <v>0</v>
      </c>
      <c r="CQ332" s="8">
        <v>60</v>
      </c>
      <c r="CR332" s="8">
        <v>76</v>
      </c>
      <c r="CS332">
        <v>0</v>
      </c>
      <c r="CT332" s="4">
        <v>0.56638262374611348</v>
      </c>
      <c r="CU332" s="8">
        <v>58.184907540644701</v>
      </c>
      <c r="CV332" s="8">
        <v>96</v>
      </c>
      <c r="CW332" s="8">
        <v>0</v>
      </c>
      <c r="CX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f t="shared" si="105"/>
        <v>0</v>
      </c>
      <c r="EO332">
        <f t="shared" si="106"/>
        <v>0</v>
      </c>
      <c r="EP332">
        <f t="shared" si="107"/>
        <v>0</v>
      </c>
      <c r="EQ332">
        <f t="shared" si="108"/>
        <v>0</v>
      </c>
      <c r="ER332">
        <f t="shared" si="109"/>
        <v>0</v>
      </c>
      <c r="ES332">
        <f t="shared" si="110"/>
        <v>0</v>
      </c>
      <c r="ET332">
        <f t="shared" si="111"/>
        <v>0</v>
      </c>
      <c r="EU332">
        <f t="shared" si="112"/>
        <v>0</v>
      </c>
      <c r="EV332">
        <f t="shared" si="113"/>
        <v>0</v>
      </c>
      <c r="EW332">
        <f t="shared" si="114"/>
        <v>0</v>
      </c>
      <c r="EX332">
        <f t="shared" si="115"/>
        <v>0</v>
      </c>
      <c r="EY332" s="8">
        <v>1.7777777777777779</v>
      </c>
      <c r="EZ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HA332">
        <v>0</v>
      </c>
      <c r="HB332">
        <v>0</v>
      </c>
      <c r="HD332">
        <v>0</v>
      </c>
      <c r="HE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f t="shared" ref="HR332:HR395" si="116">HA332</f>
        <v>0</v>
      </c>
      <c r="HT332">
        <v>0</v>
      </c>
      <c r="HU332">
        <v>1</v>
      </c>
      <c r="HV332">
        <v>0</v>
      </c>
      <c r="HW332" s="2">
        <v>41899</v>
      </c>
      <c r="HX332">
        <v>0</v>
      </c>
      <c r="HZ332">
        <v>78</v>
      </c>
      <c r="IA332">
        <v>1</v>
      </c>
      <c r="IB332">
        <f t="shared" si="101"/>
        <v>1</v>
      </c>
      <c r="IC332">
        <f t="shared" si="102"/>
        <v>1</v>
      </c>
      <c r="IL332">
        <v>0</v>
      </c>
      <c r="IM332">
        <v>0</v>
      </c>
    </row>
    <row r="333" spans="1:247" x14ac:dyDescent="0.35">
      <c r="A333">
        <v>82</v>
      </c>
      <c r="B333">
        <v>1</v>
      </c>
      <c r="C333" s="9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f t="shared" si="103"/>
        <v>0</v>
      </c>
      <c r="M333">
        <v>0</v>
      </c>
      <c r="N333">
        <v>1</v>
      </c>
      <c r="O333">
        <v>0</v>
      </c>
      <c r="P333">
        <v>0</v>
      </c>
      <c r="Q333">
        <f t="shared" si="104"/>
        <v>1</v>
      </c>
      <c r="R333" s="8">
        <v>0</v>
      </c>
      <c r="S333" s="8">
        <v>0</v>
      </c>
      <c r="T333">
        <v>0</v>
      </c>
      <c r="U333">
        <v>1</v>
      </c>
      <c r="V333">
        <v>0</v>
      </c>
      <c r="W333">
        <v>0</v>
      </c>
      <c r="X333" s="8">
        <v>0</v>
      </c>
      <c r="Y333">
        <v>1</v>
      </c>
      <c r="Z333" s="8">
        <v>145</v>
      </c>
      <c r="AA333" s="8">
        <v>80</v>
      </c>
      <c r="AB333" s="8">
        <v>99</v>
      </c>
      <c r="AC333">
        <v>0</v>
      </c>
      <c r="AD333" s="8">
        <v>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s="8">
        <v>39.902111832723492</v>
      </c>
      <c r="AL333" s="8">
        <v>57</v>
      </c>
      <c r="AM333" s="6">
        <v>8.6</v>
      </c>
      <c r="AN333">
        <v>0</v>
      </c>
      <c r="AO333" s="8">
        <v>78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 s="8">
        <v>2</v>
      </c>
      <c r="AW333">
        <v>0</v>
      </c>
      <c r="AX333">
        <v>1</v>
      </c>
      <c r="AY333">
        <v>0</v>
      </c>
      <c r="AZ333" s="8">
        <v>194</v>
      </c>
      <c r="BA333" s="8">
        <v>0</v>
      </c>
      <c r="BB333" t="s">
        <v>222</v>
      </c>
      <c r="BD333" s="2">
        <v>41958</v>
      </c>
      <c r="BE333" s="2">
        <v>42025</v>
      </c>
      <c r="BF333" s="8">
        <v>67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3</v>
      </c>
      <c r="CJ333">
        <v>1</v>
      </c>
      <c r="CK333">
        <v>1</v>
      </c>
      <c r="CL333">
        <v>1</v>
      </c>
      <c r="CM333">
        <v>0</v>
      </c>
      <c r="CN333" s="6">
        <v>1.4</v>
      </c>
      <c r="CO333" s="8">
        <v>80</v>
      </c>
      <c r="CP333" s="8">
        <v>0</v>
      </c>
      <c r="CQ333" s="8">
        <v>20</v>
      </c>
      <c r="CR333" s="8">
        <v>50</v>
      </c>
      <c r="CS333">
        <v>1</v>
      </c>
      <c r="CT333" s="4">
        <v>0.34482758620689657</v>
      </c>
      <c r="CU333" s="8">
        <v>95</v>
      </c>
      <c r="CV333" s="8">
        <v>90</v>
      </c>
      <c r="CW333" s="8">
        <v>1</v>
      </c>
      <c r="CX333">
        <v>1</v>
      </c>
      <c r="CY333" s="2">
        <v>42060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0</v>
      </c>
      <c r="DG333">
        <v>1</v>
      </c>
      <c r="DH333">
        <v>1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1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1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</v>
      </c>
      <c r="EM333">
        <v>0</v>
      </c>
      <c r="EN333">
        <f t="shared" si="105"/>
        <v>1</v>
      </c>
      <c r="EO333">
        <f t="shared" si="106"/>
        <v>0</v>
      </c>
      <c r="EP333">
        <f t="shared" si="107"/>
        <v>1</v>
      </c>
      <c r="EQ333">
        <f t="shared" si="108"/>
        <v>1</v>
      </c>
      <c r="ER333">
        <f t="shared" si="109"/>
        <v>0</v>
      </c>
      <c r="ES333">
        <f t="shared" si="110"/>
        <v>0</v>
      </c>
      <c r="ET333">
        <f t="shared" si="111"/>
        <v>0</v>
      </c>
      <c r="EU333">
        <f t="shared" si="112"/>
        <v>0</v>
      </c>
      <c r="EV333">
        <f t="shared" si="113"/>
        <v>0</v>
      </c>
      <c r="EW333">
        <f t="shared" si="114"/>
        <v>0</v>
      </c>
      <c r="EX333">
        <f t="shared" si="115"/>
        <v>0</v>
      </c>
      <c r="EY333" s="8">
        <v>1.816901408450704</v>
      </c>
      <c r="EZ333">
        <v>1</v>
      </c>
      <c r="FA333" s="2">
        <v>42060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1</v>
      </c>
      <c r="FK333">
        <v>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HA333">
        <v>0</v>
      </c>
      <c r="HB333">
        <v>0</v>
      </c>
      <c r="HD333">
        <v>0</v>
      </c>
      <c r="HE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f t="shared" si="116"/>
        <v>0</v>
      </c>
      <c r="HT333">
        <v>0</v>
      </c>
      <c r="HU333">
        <v>1</v>
      </c>
      <c r="HV333">
        <v>0</v>
      </c>
      <c r="HW333" s="2">
        <v>42104</v>
      </c>
      <c r="HX333">
        <v>0</v>
      </c>
      <c r="HZ333">
        <v>79</v>
      </c>
      <c r="IA333">
        <v>1</v>
      </c>
      <c r="IB333">
        <f t="shared" si="101"/>
        <v>1</v>
      </c>
      <c r="IC333">
        <f t="shared" si="102"/>
        <v>1</v>
      </c>
      <c r="IL333">
        <v>0</v>
      </c>
      <c r="IM333">
        <v>0</v>
      </c>
    </row>
    <row r="334" spans="1:247" x14ac:dyDescent="0.35">
      <c r="A334">
        <v>60</v>
      </c>
      <c r="B334">
        <v>1</v>
      </c>
      <c r="C334" s="9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f t="shared" si="103"/>
        <v>1</v>
      </c>
      <c r="M334">
        <v>2</v>
      </c>
      <c r="N334">
        <v>0</v>
      </c>
      <c r="O334">
        <v>0</v>
      </c>
      <c r="P334">
        <v>1</v>
      </c>
      <c r="Q334">
        <f t="shared" si="104"/>
        <v>0</v>
      </c>
      <c r="R334" s="8">
        <v>18</v>
      </c>
      <c r="S334" s="8">
        <v>9.4792167232943286E-2</v>
      </c>
      <c r="T334">
        <v>0</v>
      </c>
      <c r="U334">
        <v>1</v>
      </c>
      <c r="V334">
        <v>0</v>
      </c>
      <c r="W334">
        <v>0</v>
      </c>
      <c r="X334" s="8">
        <v>0</v>
      </c>
      <c r="Y334">
        <v>1</v>
      </c>
      <c r="Z334" s="8">
        <v>140</v>
      </c>
      <c r="AA334" s="8">
        <v>60</v>
      </c>
      <c r="AB334" s="8">
        <v>98</v>
      </c>
      <c r="AC334">
        <v>0</v>
      </c>
      <c r="AD334" s="8">
        <v>1.787234042553191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s="8">
        <v>38</v>
      </c>
      <c r="AL334" s="8">
        <v>53</v>
      </c>
      <c r="AM334" s="6">
        <v>9.1999999999999993</v>
      </c>
      <c r="AN334">
        <v>0</v>
      </c>
      <c r="AO334" s="8">
        <v>80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 s="8">
        <v>3</v>
      </c>
      <c r="AW334">
        <v>0</v>
      </c>
      <c r="AX334">
        <v>0</v>
      </c>
      <c r="AY334">
        <v>1</v>
      </c>
      <c r="AZ334" s="8">
        <v>142</v>
      </c>
      <c r="BA334" s="8">
        <v>83</v>
      </c>
      <c r="BB334" t="s">
        <v>220</v>
      </c>
      <c r="BD334" s="2">
        <v>42353</v>
      </c>
      <c r="BE334" s="2">
        <v>42431</v>
      </c>
      <c r="BF334" s="8">
        <v>78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7</v>
      </c>
      <c r="BO334">
        <v>14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3</v>
      </c>
      <c r="CJ334">
        <v>1</v>
      </c>
      <c r="CK334">
        <v>1</v>
      </c>
      <c r="CL334">
        <v>1</v>
      </c>
      <c r="CM334">
        <v>1</v>
      </c>
      <c r="CN334" s="6">
        <v>0.2</v>
      </c>
      <c r="CO334" s="8">
        <v>70</v>
      </c>
      <c r="CP334" s="8">
        <v>0</v>
      </c>
      <c r="CQ334" s="8">
        <v>30</v>
      </c>
      <c r="CR334" s="8">
        <v>32</v>
      </c>
      <c r="CS334">
        <v>1</v>
      </c>
      <c r="CT334" s="4">
        <v>0.22857142857142856</v>
      </c>
      <c r="CU334" s="8">
        <v>108</v>
      </c>
      <c r="CV334" s="8">
        <v>32</v>
      </c>
      <c r="CW334" s="8">
        <v>1</v>
      </c>
      <c r="CX334">
        <v>1</v>
      </c>
      <c r="CY334" s="2">
        <v>42448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0</v>
      </c>
      <c r="DG334">
        <v>1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1</v>
      </c>
      <c r="DY334">
        <v>0</v>
      </c>
      <c r="DZ334">
        <v>0</v>
      </c>
      <c r="EA334">
        <v>0</v>
      </c>
      <c r="EB334">
        <v>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f t="shared" si="105"/>
        <v>1</v>
      </c>
      <c r="EO334">
        <f t="shared" si="106"/>
        <v>1</v>
      </c>
      <c r="EP334">
        <f t="shared" si="107"/>
        <v>1</v>
      </c>
      <c r="EQ334">
        <f t="shared" si="108"/>
        <v>0</v>
      </c>
      <c r="ER334">
        <f t="shared" si="109"/>
        <v>1</v>
      </c>
      <c r="ES334">
        <f t="shared" si="110"/>
        <v>0</v>
      </c>
      <c r="ET334">
        <f t="shared" si="111"/>
        <v>0</v>
      </c>
      <c r="EU334">
        <f t="shared" si="112"/>
        <v>0</v>
      </c>
      <c r="EV334">
        <f t="shared" si="113"/>
        <v>0</v>
      </c>
      <c r="EW334">
        <f t="shared" si="114"/>
        <v>0</v>
      </c>
      <c r="EX334">
        <f t="shared" si="115"/>
        <v>0</v>
      </c>
      <c r="EY334" s="8">
        <v>1.849315068493151</v>
      </c>
      <c r="EZ334">
        <v>1</v>
      </c>
      <c r="FA334" s="2">
        <v>42491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</v>
      </c>
      <c r="GY334">
        <v>0</v>
      </c>
      <c r="HA334">
        <v>0</v>
      </c>
      <c r="HB334">
        <v>0</v>
      </c>
      <c r="HD334">
        <v>0</v>
      </c>
      <c r="HE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1</v>
      </c>
      <c r="HR334">
        <f t="shared" si="116"/>
        <v>0</v>
      </c>
      <c r="HS334" t="s">
        <v>250</v>
      </c>
      <c r="HT334">
        <v>0</v>
      </c>
      <c r="HU334">
        <v>1</v>
      </c>
      <c r="HV334">
        <v>0</v>
      </c>
      <c r="HW334" s="2">
        <v>42510</v>
      </c>
      <c r="HX334">
        <v>0</v>
      </c>
      <c r="HZ334">
        <v>79</v>
      </c>
      <c r="IA334">
        <v>1</v>
      </c>
      <c r="IB334">
        <f t="shared" si="101"/>
        <v>1</v>
      </c>
      <c r="IC334">
        <f t="shared" si="102"/>
        <v>1</v>
      </c>
      <c r="IL334">
        <v>0</v>
      </c>
      <c r="IM334">
        <v>0</v>
      </c>
    </row>
    <row r="335" spans="1:247" x14ac:dyDescent="0.35">
      <c r="A335">
        <v>84</v>
      </c>
      <c r="B335">
        <v>1</v>
      </c>
      <c r="C335" s="9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f t="shared" si="103"/>
        <v>0</v>
      </c>
      <c r="M335">
        <v>0</v>
      </c>
      <c r="N335">
        <v>1</v>
      </c>
      <c r="O335">
        <v>0</v>
      </c>
      <c r="P335">
        <v>0</v>
      </c>
      <c r="Q335">
        <f t="shared" si="104"/>
        <v>1</v>
      </c>
      <c r="R335" s="8">
        <v>0</v>
      </c>
      <c r="S335" s="8">
        <v>0</v>
      </c>
      <c r="T335">
        <v>0</v>
      </c>
      <c r="U335">
        <v>1</v>
      </c>
      <c r="V335">
        <v>0</v>
      </c>
      <c r="W335">
        <v>0</v>
      </c>
      <c r="X335" s="8">
        <v>0</v>
      </c>
      <c r="Y335">
        <v>0</v>
      </c>
      <c r="Z335" s="8">
        <v>126</v>
      </c>
      <c r="AA335" s="8">
        <v>57</v>
      </c>
      <c r="AB335" s="8">
        <v>98</v>
      </c>
      <c r="AC335">
        <v>0</v>
      </c>
      <c r="AD335" s="8">
        <v>2.0694444444444442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s="8">
        <v>37.5</v>
      </c>
      <c r="AL335" s="8">
        <v>61</v>
      </c>
      <c r="AM335" s="6">
        <v>7.2</v>
      </c>
      <c r="AN335">
        <v>1</v>
      </c>
      <c r="AO335" s="8">
        <v>47</v>
      </c>
      <c r="AP335">
        <v>2</v>
      </c>
      <c r="AQ335">
        <v>1</v>
      </c>
      <c r="AR335">
        <v>1</v>
      </c>
      <c r="AS335">
        <v>0</v>
      </c>
      <c r="AT335">
        <v>0</v>
      </c>
      <c r="AU335">
        <v>0</v>
      </c>
      <c r="AV335" s="8">
        <v>1</v>
      </c>
      <c r="AW335">
        <v>1</v>
      </c>
      <c r="AX335">
        <v>0</v>
      </c>
      <c r="AY335">
        <v>0</v>
      </c>
      <c r="AZ335" s="8">
        <v>678</v>
      </c>
      <c r="BA335" s="8">
        <v>678</v>
      </c>
      <c r="BE335" s="2">
        <v>42402</v>
      </c>
      <c r="BF335" s="8"/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5</v>
      </c>
      <c r="BO335">
        <v>2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 s="6">
        <v>1.2</v>
      </c>
      <c r="CO335" s="8">
        <v>20</v>
      </c>
      <c r="CP335" s="8">
        <v>0</v>
      </c>
      <c r="CQ335" s="8">
        <v>80</v>
      </c>
      <c r="CR335" s="8">
        <v>78</v>
      </c>
      <c r="CS335">
        <v>0</v>
      </c>
      <c r="CT335" s="4">
        <v>0.61904761904761907</v>
      </c>
      <c r="CU335" s="8">
        <v>48</v>
      </c>
      <c r="CV335" s="8">
        <v>55</v>
      </c>
      <c r="CW335" s="8">
        <v>0</v>
      </c>
      <c r="CX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f t="shared" si="105"/>
        <v>0</v>
      </c>
      <c r="EO335">
        <f t="shared" si="106"/>
        <v>0</v>
      </c>
      <c r="EP335">
        <f t="shared" si="107"/>
        <v>0</v>
      </c>
      <c r="EQ335">
        <f t="shared" si="108"/>
        <v>0</v>
      </c>
      <c r="ER335">
        <f t="shared" si="109"/>
        <v>0</v>
      </c>
      <c r="ES335">
        <f t="shared" si="110"/>
        <v>0</v>
      </c>
      <c r="ET335">
        <f t="shared" si="111"/>
        <v>0</v>
      </c>
      <c r="EU335">
        <f t="shared" si="112"/>
        <v>0</v>
      </c>
      <c r="EV335">
        <f t="shared" si="113"/>
        <v>0</v>
      </c>
      <c r="EW335">
        <f t="shared" si="114"/>
        <v>0</v>
      </c>
      <c r="EX335">
        <f t="shared" si="115"/>
        <v>0</v>
      </c>
      <c r="EY335" s="8">
        <v>1.8</v>
      </c>
      <c r="EZ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HA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f t="shared" si="116"/>
        <v>0</v>
      </c>
      <c r="HT335">
        <v>0</v>
      </c>
      <c r="HU335">
        <v>1</v>
      </c>
      <c r="HV335">
        <v>0</v>
      </c>
      <c r="HW335" s="2">
        <v>42481</v>
      </c>
      <c r="HX335">
        <v>0</v>
      </c>
      <c r="HZ335">
        <v>79</v>
      </c>
      <c r="IA335">
        <v>1</v>
      </c>
      <c r="IB335">
        <f t="shared" si="101"/>
        <v>1</v>
      </c>
      <c r="IC335">
        <f t="shared" si="102"/>
        <v>1</v>
      </c>
      <c r="IL335">
        <v>0</v>
      </c>
      <c r="IM335">
        <v>0</v>
      </c>
    </row>
    <row r="336" spans="1:247" x14ac:dyDescent="0.35">
      <c r="A336">
        <v>55</v>
      </c>
      <c r="B336">
        <v>1</v>
      </c>
      <c r="C336" s="9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f t="shared" si="103"/>
        <v>0</v>
      </c>
      <c r="M336">
        <v>2</v>
      </c>
      <c r="N336">
        <v>0</v>
      </c>
      <c r="O336">
        <v>0</v>
      </c>
      <c r="P336">
        <v>1</v>
      </c>
      <c r="Q336">
        <f t="shared" si="104"/>
        <v>0</v>
      </c>
      <c r="R336" s="8">
        <v>1</v>
      </c>
      <c r="S336" s="8">
        <v>5.5442616891517277E-2</v>
      </c>
      <c r="T336">
        <v>0</v>
      </c>
      <c r="U336">
        <v>1</v>
      </c>
      <c r="V336">
        <v>0</v>
      </c>
      <c r="W336">
        <v>0</v>
      </c>
      <c r="X336" s="8">
        <v>0</v>
      </c>
      <c r="Y336">
        <v>1</v>
      </c>
      <c r="Z336" s="8">
        <v>148</v>
      </c>
      <c r="AA336" s="8">
        <v>82</v>
      </c>
      <c r="AB336" s="8">
        <v>97</v>
      </c>
      <c r="AC336">
        <v>0</v>
      </c>
      <c r="AD336" s="8">
        <v>1.9867549668874169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s="8">
        <v>41.896073721922441</v>
      </c>
      <c r="AL336" s="8">
        <v>88</v>
      </c>
      <c r="AM336" s="6">
        <v>7.7</v>
      </c>
      <c r="AN336">
        <v>0</v>
      </c>
      <c r="AO336" s="8">
        <v>38</v>
      </c>
      <c r="AP336">
        <v>3</v>
      </c>
      <c r="AQ336">
        <v>1</v>
      </c>
      <c r="AR336">
        <v>0</v>
      </c>
      <c r="AS336">
        <v>1</v>
      </c>
      <c r="AT336">
        <v>0</v>
      </c>
      <c r="AU336">
        <v>0</v>
      </c>
      <c r="AV336" s="8">
        <v>1</v>
      </c>
      <c r="AW336">
        <v>1</v>
      </c>
      <c r="AX336">
        <v>0</v>
      </c>
      <c r="AY336">
        <v>0</v>
      </c>
      <c r="AZ336" s="8">
        <v>245</v>
      </c>
      <c r="BA336" s="8">
        <v>245</v>
      </c>
      <c r="BD336" s="2">
        <v>42728</v>
      </c>
      <c r="BE336" s="2">
        <v>42746</v>
      </c>
      <c r="BF336" s="8">
        <v>18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7</v>
      </c>
      <c r="BO336">
        <v>6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1</v>
      </c>
      <c r="CK336">
        <v>0</v>
      </c>
      <c r="CL336">
        <v>0</v>
      </c>
      <c r="CM336">
        <v>1</v>
      </c>
      <c r="CN336" s="6">
        <v>0.4</v>
      </c>
      <c r="CO336" s="8">
        <v>0</v>
      </c>
      <c r="CP336" s="8">
        <v>0</v>
      </c>
      <c r="CQ336" s="8">
        <v>100</v>
      </c>
      <c r="CR336" s="8">
        <v>98</v>
      </c>
      <c r="CS336">
        <v>0</v>
      </c>
      <c r="CT336" s="4">
        <v>0.66216216216216217</v>
      </c>
      <c r="CU336" s="8">
        <v>50</v>
      </c>
      <c r="CV336" s="8">
        <v>108</v>
      </c>
      <c r="CW336" s="8">
        <v>0</v>
      </c>
      <c r="CX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f t="shared" si="105"/>
        <v>0</v>
      </c>
      <c r="EO336">
        <f t="shared" si="106"/>
        <v>0</v>
      </c>
      <c r="EP336">
        <f t="shared" si="107"/>
        <v>0</v>
      </c>
      <c r="EQ336">
        <f t="shared" si="108"/>
        <v>0</v>
      </c>
      <c r="ER336">
        <f t="shared" si="109"/>
        <v>0</v>
      </c>
      <c r="ES336">
        <f t="shared" si="110"/>
        <v>0</v>
      </c>
      <c r="ET336">
        <f t="shared" si="111"/>
        <v>0</v>
      </c>
      <c r="EU336">
        <f t="shared" si="112"/>
        <v>0</v>
      </c>
      <c r="EV336">
        <f t="shared" si="113"/>
        <v>0</v>
      </c>
      <c r="EW336">
        <f t="shared" si="114"/>
        <v>0</v>
      </c>
      <c r="EX336">
        <f t="shared" si="115"/>
        <v>0</v>
      </c>
      <c r="EY336" s="8">
        <v>1.732394366197183</v>
      </c>
      <c r="EZ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HA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f t="shared" si="116"/>
        <v>0</v>
      </c>
      <c r="HT336">
        <v>0</v>
      </c>
      <c r="HU336">
        <v>1</v>
      </c>
      <c r="HV336">
        <v>0</v>
      </c>
      <c r="HW336" s="2">
        <v>42826</v>
      </c>
      <c r="HX336">
        <v>0</v>
      </c>
      <c r="HZ336">
        <v>80</v>
      </c>
      <c r="IA336">
        <v>1</v>
      </c>
      <c r="IB336">
        <f t="shared" si="101"/>
        <v>1</v>
      </c>
      <c r="IC336">
        <f t="shared" si="102"/>
        <v>1</v>
      </c>
      <c r="IL336">
        <v>0</v>
      </c>
      <c r="IM336">
        <v>0</v>
      </c>
    </row>
    <row r="337" spans="1:247" x14ac:dyDescent="0.35">
      <c r="A337">
        <v>59</v>
      </c>
      <c r="B337">
        <v>2</v>
      </c>
      <c r="C337" s="9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103"/>
        <v>0</v>
      </c>
      <c r="M337">
        <v>2</v>
      </c>
      <c r="N337">
        <v>0</v>
      </c>
      <c r="O337">
        <v>0</v>
      </c>
      <c r="P337">
        <v>1</v>
      </c>
      <c r="Q337">
        <f t="shared" si="104"/>
        <v>0</v>
      </c>
      <c r="R337" s="8">
        <v>40</v>
      </c>
      <c r="S337" s="8">
        <v>0.2131992498279493</v>
      </c>
      <c r="T337">
        <v>2</v>
      </c>
      <c r="U337">
        <v>0</v>
      </c>
      <c r="V337">
        <v>0</v>
      </c>
      <c r="W337">
        <v>1</v>
      </c>
      <c r="X337" s="8">
        <v>21</v>
      </c>
      <c r="Y337">
        <v>0</v>
      </c>
      <c r="Z337" s="8">
        <v>135</v>
      </c>
      <c r="AA337" s="8">
        <v>86</v>
      </c>
      <c r="AB337" s="8">
        <v>97.895724713242942</v>
      </c>
      <c r="AC337">
        <v>1</v>
      </c>
      <c r="AD337" s="8">
        <v>1.9851851851851849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s="8">
        <v>40.5</v>
      </c>
      <c r="AL337" s="8">
        <v>65</v>
      </c>
      <c r="AM337" s="6">
        <v>10.3</v>
      </c>
      <c r="AN337">
        <v>0</v>
      </c>
      <c r="AO337" s="8">
        <v>103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 s="8">
        <v>3</v>
      </c>
      <c r="AW337">
        <v>0</v>
      </c>
      <c r="AX337">
        <v>0</v>
      </c>
      <c r="AY337">
        <v>1</v>
      </c>
      <c r="AZ337" s="8">
        <v>300</v>
      </c>
      <c r="BA337" s="8">
        <v>233.8843882290837</v>
      </c>
      <c r="BB337" t="s">
        <v>220</v>
      </c>
      <c r="BD337" s="2">
        <v>42789</v>
      </c>
      <c r="BE337" s="2">
        <v>42823</v>
      </c>
      <c r="BF337" s="8">
        <v>34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5</v>
      </c>
      <c r="BO337">
        <v>2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0</v>
      </c>
      <c r="CN337" s="6">
        <v>0.79912618917140843</v>
      </c>
      <c r="CO337" s="8">
        <v>0.4198539638386648</v>
      </c>
      <c r="CP337" s="8">
        <v>9.5107888010461869E-2</v>
      </c>
      <c r="CQ337" s="8">
        <v>99.485038148150878</v>
      </c>
      <c r="CR337" s="8">
        <v>51</v>
      </c>
      <c r="CS337">
        <v>0</v>
      </c>
      <c r="CT337" s="4">
        <v>0.37777777777777777</v>
      </c>
      <c r="CU337" s="8">
        <v>84</v>
      </c>
      <c r="CV337" s="8">
        <v>69.5</v>
      </c>
      <c r="CW337" s="8">
        <v>1</v>
      </c>
      <c r="CX337">
        <v>1</v>
      </c>
      <c r="CY337" s="2">
        <v>42860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1</v>
      </c>
      <c r="DX337">
        <v>1</v>
      </c>
      <c r="DY337">
        <v>0</v>
      </c>
      <c r="DZ337">
        <v>0</v>
      </c>
      <c r="EA337">
        <v>0</v>
      </c>
      <c r="EB337">
        <v>1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f t="shared" si="105"/>
        <v>0</v>
      </c>
      <c r="EO337">
        <f t="shared" si="106"/>
        <v>0</v>
      </c>
      <c r="EP337">
        <f t="shared" si="107"/>
        <v>0</v>
      </c>
      <c r="EQ337">
        <f t="shared" si="108"/>
        <v>0</v>
      </c>
      <c r="ER337">
        <f t="shared" si="109"/>
        <v>0</v>
      </c>
      <c r="ES337">
        <f t="shared" si="110"/>
        <v>0</v>
      </c>
      <c r="ET337">
        <f t="shared" si="111"/>
        <v>0</v>
      </c>
      <c r="EU337">
        <f t="shared" si="112"/>
        <v>0</v>
      </c>
      <c r="EV337">
        <f t="shared" si="113"/>
        <v>0</v>
      </c>
      <c r="EW337">
        <f t="shared" si="114"/>
        <v>0</v>
      </c>
      <c r="EX337">
        <f t="shared" si="115"/>
        <v>0</v>
      </c>
      <c r="EY337" s="8">
        <v>1.805194805194805</v>
      </c>
      <c r="EZ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</v>
      </c>
      <c r="GY337">
        <v>0</v>
      </c>
      <c r="HA337">
        <v>0</v>
      </c>
      <c r="HB337">
        <v>0</v>
      </c>
      <c r="HD337">
        <v>0</v>
      </c>
      <c r="HE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f t="shared" si="116"/>
        <v>0</v>
      </c>
      <c r="HT337">
        <v>0</v>
      </c>
      <c r="HU337">
        <v>1</v>
      </c>
      <c r="HV337">
        <v>0</v>
      </c>
      <c r="HW337" s="2">
        <v>42903</v>
      </c>
      <c r="HX337">
        <v>0</v>
      </c>
      <c r="HZ337">
        <v>80</v>
      </c>
      <c r="IA337">
        <v>1</v>
      </c>
      <c r="IB337">
        <f t="shared" si="101"/>
        <v>1</v>
      </c>
      <c r="IC337">
        <f t="shared" si="102"/>
        <v>1</v>
      </c>
      <c r="IL337">
        <v>0</v>
      </c>
      <c r="IM337">
        <v>0</v>
      </c>
    </row>
    <row r="338" spans="1:247" x14ac:dyDescent="0.35">
      <c r="A338">
        <v>41</v>
      </c>
      <c r="B338">
        <v>1</v>
      </c>
      <c r="C338" s="9">
        <v>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f t="shared" si="103"/>
        <v>0</v>
      </c>
      <c r="M338">
        <v>1</v>
      </c>
      <c r="N338">
        <v>0</v>
      </c>
      <c r="O338">
        <v>1</v>
      </c>
      <c r="P338">
        <v>0</v>
      </c>
      <c r="Q338">
        <f t="shared" si="104"/>
        <v>1</v>
      </c>
      <c r="R338" s="8">
        <v>0</v>
      </c>
      <c r="S338" s="8">
        <v>2.0807629464136852E-2</v>
      </c>
      <c r="T338">
        <v>0</v>
      </c>
      <c r="U338">
        <v>1</v>
      </c>
      <c r="V338">
        <v>0</v>
      </c>
      <c r="W338">
        <v>0</v>
      </c>
      <c r="X338" s="8">
        <v>0</v>
      </c>
      <c r="Y338">
        <v>0</v>
      </c>
      <c r="Z338" s="8">
        <v>139</v>
      </c>
      <c r="AA338" s="8">
        <v>72</v>
      </c>
      <c r="AB338" s="8">
        <v>99</v>
      </c>
      <c r="AC338">
        <v>0</v>
      </c>
      <c r="AD338" s="8">
        <v>1.3201856148491879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s="8">
        <v>42.5</v>
      </c>
      <c r="AL338" s="8">
        <v>70</v>
      </c>
      <c r="AM338" s="6">
        <v>8.1</v>
      </c>
      <c r="AN338">
        <v>0</v>
      </c>
      <c r="AO338" s="8">
        <v>170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 s="8">
        <v>3</v>
      </c>
      <c r="AW338">
        <v>0</v>
      </c>
      <c r="AX338">
        <v>0</v>
      </c>
      <c r="AY338">
        <v>1</v>
      </c>
      <c r="AZ338" s="8">
        <v>182</v>
      </c>
      <c r="BA338" s="8">
        <v>182</v>
      </c>
      <c r="BB338" t="s">
        <v>220</v>
      </c>
      <c r="BD338" s="2">
        <v>41510</v>
      </c>
      <c r="BE338" s="2">
        <v>41545</v>
      </c>
      <c r="BF338" s="8">
        <v>35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7</v>
      </c>
      <c r="BO338">
        <v>6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1</v>
      </c>
      <c r="CN338" s="6">
        <v>1.5</v>
      </c>
      <c r="CO338" s="8">
        <v>0</v>
      </c>
      <c r="CP338" s="8">
        <v>0</v>
      </c>
      <c r="CQ338" s="8">
        <v>100</v>
      </c>
      <c r="CR338" s="8">
        <v>97</v>
      </c>
      <c r="CS338">
        <v>0</v>
      </c>
      <c r="CT338" s="4">
        <v>0.69784172661870503</v>
      </c>
      <c r="CU338" s="8">
        <v>42</v>
      </c>
      <c r="CV338" s="8">
        <v>109.5</v>
      </c>
      <c r="CW338" s="8">
        <v>0</v>
      </c>
      <c r="CX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f t="shared" si="105"/>
        <v>0</v>
      </c>
      <c r="EO338">
        <f t="shared" si="106"/>
        <v>0</v>
      </c>
      <c r="EP338">
        <f t="shared" si="107"/>
        <v>0</v>
      </c>
      <c r="EQ338">
        <f t="shared" si="108"/>
        <v>0</v>
      </c>
      <c r="ER338">
        <f t="shared" si="109"/>
        <v>0</v>
      </c>
      <c r="ES338">
        <f t="shared" si="110"/>
        <v>0</v>
      </c>
      <c r="ET338">
        <f t="shared" si="111"/>
        <v>0</v>
      </c>
      <c r="EU338">
        <f t="shared" si="112"/>
        <v>0</v>
      </c>
      <c r="EV338">
        <f t="shared" si="113"/>
        <v>0</v>
      </c>
      <c r="EW338">
        <f t="shared" si="114"/>
        <v>0</v>
      </c>
      <c r="EX338">
        <f t="shared" si="115"/>
        <v>0</v>
      </c>
      <c r="EY338" s="8">
        <v>1.882352941176471</v>
      </c>
      <c r="EZ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HA338">
        <v>0</v>
      </c>
      <c r="HB338">
        <v>0</v>
      </c>
      <c r="HD338">
        <v>0</v>
      </c>
      <c r="HE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f t="shared" si="116"/>
        <v>0</v>
      </c>
      <c r="HT338">
        <v>0</v>
      </c>
      <c r="HU338">
        <v>1</v>
      </c>
      <c r="HV338">
        <v>0</v>
      </c>
      <c r="HW338" s="2">
        <v>41627</v>
      </c>
      <c r="HX338">
        <v>0</v>
      </c>
      <c r="HZ338">
        <v>82</v>
      </c>
      <c r="IA338">
        <v>1</v>
      </c>
      <c r="IB338">
        <f t="shared" si="101"/>
        <v>1</v>
      </c>
      <c r="IC338">
        <f t="shared" si="102"/>
        <v>1</v>
      </c>
      <c r="IL338">
        <v>0</v>
      </c>
      <c r="IM338">
        <v>0</v>
      </c>
    </row>
    <row r="339" spans="1:247" x14ac:dyDescent="0.35">
      <c r="A339">
        <v>53</v>
      </c>
      <c r="B339">
        <v>1</v>
      </c>
      <c r="C339" s="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103"/>
        <v>0</v>
      </c>
      <c r="M339">
        <v>1</v>
      </c>
      <c r="N339">
        <v>0</v>
      </c>
      <c r="O339">
        <v>1</v>
      </c>
      <c r="P339">
        <v>0</v>
      </c>
      <c r="Q339">
        <f t="shared" si="104"/>
        <v>1</v>
      </c>
      <c r="R339" s="8">
        <v>0</v>
      </c>
      <c r="S339" s="8">
        <v>30</v>
      </c>
      <c r="T339">
        <v>2</v>
      </c>
      <c r="U339">
        <v>0</v>
      </c>
      <c r="V339">
        <v>0</v>
      </c>
      <c r="W339">
        <v>1</v>
      </c>
      <c r="X339" s="8">
        <v>21</v>
      </c>
      <c r="Y339">
        <v>1</v>
      </c>
      <c r="Z339" s="8">
        <v>166</v>
      </c>
      <c r="AA339" s="8">
        <v>95</v>
      </c>
      <c r="AB339" s="8">
        <v>99</v>
      </c>
      <c r="AC339">
        <v>0</v>
      </c>
      <c r="AD339" s="8">
        <v>2.1574803149606301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s="8">
        <v>43.5</v>
      </c>
      <c r="AL339" s="8">
        <v>79</v>
      </c>
      <c r="AM339" s="6">
        <v>7.5</v>
      </c>
      <c r="AN339">
        <v>0</v>
      </c>
      <c r="AO339" s="8">
        <v>30</v>
      </c>
      <c r="AP339">
        <v>3</v>
      </c>
      <c r="AQ339">
        <v>1</v>
      </c>
      <c r="AR339">
        <v>0</v>
      </c>
      <c r="AS339">
        <v>1</v>
      </c>
      <c r="AT339">
        <v>0</v>
      </c>
      <c r="AU339">
        <v>0</v>
      </c>
      <c r="AV339" s="8">
        <v>3</v>
      </c>
      <c r="AW339">
        <v>0</v>
      </c>
      <c r="AX339">
        <v>0</v>
      </c>
      <c r="AY339">
        <v>1</v>
      </c>
      <c r="AZ339" s="8">
        <v>62</v>
      </c>
      <c r="BA339" s="8">
        <v>14</v>
      </c>
      <c r="BB339" t="s">
        <v>217</v>
      </c>
      <c r="BD339" s="2">
        <v>42719</v>
      </c>
      <c r="BE339" s="2">
        <v>42770</v>
      </c>
      <c r="BF339" s="8">
        <v>51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5</v>
      </c>
      <c r="BO339">
        <v>2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 s="6">
        <v>4</v>
      </c>
      <c r="CO339" s="8">
        <v>0</v>
      </c>
      <c r="CP339" s="8">
        <v>0</v>
      </c>
      <c r="CQ339" s="8">
        <v>100</v>
      </c>
      <c r="CR339" s="8">
        <v>116</v>
      </c>
      <c r="CS339">
        <v>0</v>
      </c>
      <c r="CT339" s="4">
        <v>0.6987951807228916</v>
      </c>
      <c r="CU339" s="8">
        <v>50</v>
      </c>
      <c r="CV339" s="8">
        <v>45</v>
      </c>
      <c r="CW339" s="8">
        <v>0</v>
      </c>
      <c r="CX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f t="shared" si="105"/>
        <v>0</v>
      </c>
      <c r="EO339">
        <f t="shared" si="106"/>
        <v>0</v>
      </c>
      <c r="EP339">
        <f t="shared" si="107"/>
        <v>0</v>
      </c>
      <c r="EQ339">
        <f t="shared" si="108"/>
        <v>0</v>
      </c>
      <c r="ER339">
        <f t="shared" si="109"/>
        <v>0</v>
      </c>
      <c r="ES339">
        <f t="shared" si="110"/>
        <v>0</v>
      </c>
      <c r="ET339">
        <f t="shared" si="111"/>
        <v>0</v>
      </c>
      <c r="EU339">
        <f t="shared" si="112"/>
        <v>0</v>
      </c>
      <c r="EV339">
        <f t="shared" si="113"/>
        <v>0</v>
      </c>
      <c r="EW339">
        <f t="shared" si="114"/>
        <v>0</v>
      </c>
      <c r="EX339">
        <f t="shared" si="115"/>
        <v>0</v>
      </c>
      <c r="EY339" s="8">
        <v>1.811594202898551</v>
      </c>
      <c r="EZ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</v>
      </c>
      <c r="GY339">
        <v>0</v>
      </c>
      <c r="HA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f t="shared" si="116"/>
        <v>0</v>
      </c>
      <c r="HT339">
        <v>0</v>
      </c>
      <c r="HU339">
        <v>1</v>
      </c>
      <c r="HV339">
        <v>0</v>
      </c>
      <c r="HW339" s="2">
        <v>42852</v>
      </c>
      <c r="HX339">
        <v>0</v>
      </c>
      <c r="HZ339">
        <v>82</v>
      </c>
      <c r="IA339">
        <v>1</v>
      </c>
      <c r="IB339">
        <f t="shared" si="101"/>
        <v>1</v>
      </c>
      <c r="IC339">
        <f t="shared" si="102"/>
        <v>1</v>
      </c>
      <c r="IL339">
        <v>0</v>
      </c>
      <c r="IM339">
        <v>0</v>
      </c>
    </row>
    <row r="340" spans="1:247" x14ac:dyDescent="0.35">
      <c r="A340">
        <v>35</v>
      </c>
      <c r="B340">
        <v>2</v>
      </c>
      <c r="C340" s="9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f t="shared" si="103"/>
        <v>0</v>
      </c>
      <c r="M340">
        <v>2</v>
      </c>
      <c r="N340">
        <v>0</v>
      </c>
      <c r="O340">
        <v>0</v>
      </c>
      <c r="P340">
        <v>1</v>
      </c>
      <c r="Q340">
        <f t="shared" si="104"/>
        <v>0</v>
      </c>
      <c r="R340" s="8">
        <v>12</v>
      </c>
      <c r="S340" s="8">
        <v>0.1088507801367822</v>
      </c>
      <c r="T340">
        <v>2</v>
      </c>
      <c r="U340">
        <v>0</v>
      </c>
      <c r="V340">
        <v>0</v>
      </c>
      <c r="W340">
        <v>1</v>
      </c>
      <c r="X340" s="8">
        <v>1</v>
      </c>
      <c r="Y340">
        <v>0</v>
      </c>
      <c r="Z340" s="8">
        <v>125</v>
      </c>
      <c r="AA340" s="8">
        <v>75</v>
      </c>
      <c r="AB340" s="8">
        <v>99</v>
      </c>
      <c r="AC340">
        <v>0</v>
      </c>
      <c r="AD340" s="8">
        <v>2.013513513513514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s="8">
        <v>36</v>
      </c>
      <c r="AL340" s="8">
        <v>80</v>
      </c>
      <c r="AM340" s="6">
        <v>8</v>
      </c>
      <c r="AN340">
        <v>0</v>
      </c>
      <c r="AO340" s="8">
        <v>87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 s="8">
        <v>1</v>
      </c>
      <c r="AW340">
        <v>1</v>
      </c>
      <c r="AX340">
        <v>0</v>
      </c>
      <c r="AY340">
        <v>0</v>
      </c>
      <c r="AZ340" s="8">
        <v>250</v>
      </c>
      <c r="BA340" s="8">
        <v>250</v>
      </c>
      <c r="BD340" s="2">
        <v>42374</v>
      </c>
      <c r="BE340" s="2">
        <v>42420</v>
      </c>
      <c r="BF340" s="8">
        <v>46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2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 s="6">
        <v>2.4</v>
      </c>
      <c r="CO340" s="8">
        <v>0</v>
      </c>
      <c r="CP340" s="8">
        <v>100</v>
      </c>
      <c r="CQ340" s="8">
        <v>0</v>
      </c>
      <c r="CR340" s="8">
        <v>76</v>
      </c>
      <c r="CS340">
        <v>0</v>
      </c>
      <c r="CT340" s="4">
        <v>0.60799999999999998</v>
      </c>
      <c r="CU340" s="8">
        <v>49</v>
      </c>
      <c r="CV340" s="8">
        <v>64</v>
      </c>
      <c r="CW340" s="8">
        <v>0</v>
      </c>
      <c r="CX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f t="shared" si="105"/>
        <v>0</v>
      </c>
      <c r="EO340">
        <f t="shared" si="106"/>
        <v>0</v>
      </c>
      <c r="EP340">
        <f t="shared" si="107"/>
        <v>0</v>
      </c>
      <c r="EQ340">
        <f t="shared" si="108"/>
        <v>0</v>
      </c>
      <c r="ER340">
        <f t="shared" si="109"/>
        <v>0</v>
      </c>
      <c r="ES340">
        <f t="shared" si="110"/>
        <v>0</v>
      </c>
      <c r="ET340">
        <f t="shared" si="111"/>
        <v>0</v>
      </c>
      <c r="EU340">
        <f t="shared" si="112"/>
        <v>0</v>
      </c>
      <c r="EV340">
        <f t="shared" si="113"/>
        <v>0</v>
      </c>
      <c r="EW340">
        <f t="shared" si="114"/>
        <v>0</v>
      </c>
      <c r="EX340">
        <f t="shared" si="115"/>
        <v>0</v>
      </c>
      <c r="EY340" s="8">
        <v>1.849315068493151</v>
      </c>
      <c r="EZ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HA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f t="shared" si="116"/>
        <v>0</v>
      </c>
      <c r="HT340">
        <v>0</v>
      </c>
      <c r="HU340">
        <v>1</v>
      </c>
      <c r="HV340">
        <v>0</v>
      </c>
      <c r="HW340" s="2">
        <v>42503</v>
      </c>
      <c r="HX340">
        <v>0</v>
      </c>
      <c r="HZ340">
        <v>83</v>
      </c>
      <c r="IA340">
        <v>1</v>
      </c>
      <c r="IB340">
        <f t="shared" si="101"/>
        <v>1</v>
      </c>
      <c r="IC340">
        <f t="shared" si="102"/>
        <v>1</v>
      </c>
      <c r="IL340">
        <v>0</v>
      </c>
      <c r="IM340">
        <v>0</v>
      </c>
    </row>
    <row r="341" spans="1:247" x14ac:dyDescent="0.35">
      <c r="A341">
        <v>66</v>
      </c>
      <c r="B341">
        <v>1</v>
      </c>
      <c r="C341" s="9">
        <v>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f t="shared" si="103"/>
        <v>0</v>
      </c>
      <c r="M341">
        <v>2</v>
      </c>
      <c r="N341">
        <v>0</v>
      </c>
      <c r="O341">
        <v>0</v>
      </c>
      <c r="P341">
        <v>1</v>
      </c>
      <c r="Q341">
        <f t="shared" si="104"/>
        <v>0</v>
      </c>
      <c r="R341" s="8">
        <v>5</v>
      </c>
      <c r="S341" s="8">
        <v>9.4491622954195803E-2</v>
      </c>
      <c r="T341">
        <v>0</v>
      </c>
      <c r="U341">
        <v>1</v>
      </c>
      <c r="V341">
        <v>0</v>
      </c>
      <c r="W341">
        <v>0</v>
      </c>
      <c r="X341" s="8">
        <v>0</v>
      </c>
      <c r="Y341">
        <v>1</v>
      </c>
      <c r="Z341" s="8">
        <v>150</v>
      </c>
      <c r="AA341" s="8">
        <v>55</v>
      </c>
      <c r="AB341" s="8">
        <v>97.042672085344165</v>
      </c>
      <c r="AC341">
        <v>0</v>
      </c>
      <c r="AD341" s="8">
        <v>1.86046511627907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 s="8">
        <v>36</v>
      </c>
      <c r="AL341" s="8">
        <v>88</v>
      </c>
      <c r="AM341" s="6">
        <v>6.7</v>
      </c>
      <c r="AN341">
        <v>1</v>
      </c>
      <c r="AO341" s="8">
        <v>55</v>
      </c>
      <c r="AP341">
        <v>2</v>
      </c>
      <c r="AQ341">
        <v>1</v>
      </c>
      <c r="AR341">
        <v>1</v>
      </c>
      <c r="AS341">
        <v>0</v>
      </c>
      <c r="AT341">
        <v>0</v>
      </c>
      <c r="AU341">
        <v>0</v>
      </c>
      <c r="AV341" s="8">
        <v>3</v>
      </c>
      <c r="AW341">
        <v>0</v>
      </c>
      <c r="AX341">
        <v>0</v>
      </c>
      <c r="AY341">
        <v>1</v>
      </c>
      <c r="AZ341" s="8">
        <v>22</v>
      </c>
      <c r="BA341" s="8">
        <v>22</v>
      </c>
      <c r="BB341" t="s">
        <v>220</v>
      </c>
      <c r="BE341" s="2">
        <v>41629</v>
      </c>
      <c r="BF341" s="8"/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5</v>
      </c>
      <c r="BO341">
        <v>10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2</v>
      </c>
      <c r="CJ341">
        <v>0</v>
      </c>
      <c r="CK341">
        <v>1</v>
      </c>
      <c r="CL341">
        <v>0</v>
      </c>
      <c r="CM341">
        <v>0</v>
      </c>
      <c r="CN341" s="6">
        <v>2.6</v>
      </c>
      <c r="CO341" s="8">
        <v>0</v>
      </c>
      <c r="CP341" s="8">
        <v>0</v>
      </c>
      <c r="CQ341" s="8">
        <v>100</v>
      </c>
      <c r="CR341" s="8">
        <v>84.5</v>
      </c>
      <c r="CS341">
        <v>0</v>
      </c>
      <c r="CT341" s="4">
        <v>0.56333333333333335</v>
      </c>
      <c r="CU341" s="8">
        <v>65.5</v>
      </c>
      <c r="CV341" s="8">
        <v>81.5</v>
      </c>
      <c r="CW341" s="8">
        <v>1</v>
      </c>
      <c r="CX341">
        <v>1</v>
      </c>
      <c r="CY341" s="2">
        <v>41633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1</v>
      </c>
      <c r="DY341">
        <v>0</v>
      </c>
      <c r="DZ341">
        <v>0</v>
      </c>
      <c r="EA341">
        <v>0</v>
      </c>
      <c r="EB341">
        <v>1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f t="shared" si="105"/>
        <v>1</v>
      </c>
      <c r="EO341">
        <f t="shared" si="106"/>
        <v>0</v>
      </c>
      <c r="EP341">
        <f t="shared" si="107"/>
        <v>1</v>
      </c>
      <c r="EQ341">
        <f t="shared" si="108"/>
        <v>0</v>
      </c>
      <c r="ER341">
        <f t="shared" si="109"/>
        <v>0</v>
      </c>
      <c r="ES341">
        <f t="shared" si="110"/>
        <v>0</v>
      </c>
      <c r="ET341">
        <f t="shared" si="111"/>
        <v>0</v>
      </c>
      <c r="EU341">
        <f t="shared" si="112"/>
        <v>0</v>
      </c>
      <c r="EV341">
        <f t="shared" si="113"/>
        <v>0</v>
      </c>
      <c r="EW341">
        <f t="shared" si="114"/>
        <v>0</v>
      </c>
      <c r="EX341">
        <f t="shared" si="115"/>
        <v>0</v>
      </c>
      <c r="EY341" s="8">
        <v>1.7647058823529409</v>
      </c>
      <c r="EZ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</v>
      </c>
      <c r="GY341">
        <v>0</v>
      </c>
      <c r="HA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f t="shared" si="116"/>
        <v>0</v>
      </c>
      <c r="HT341">
        <v>0</v>
      </c>
      <c r="HU341">
        <v>1</v>
      </c>
      <c r="HV341">
        <v>0</v>
      </c>
      <c r="HW341" s="2">
        <v>41712</v>
      </c>
      <c r="HX341">
        <v>0</v>
      </c>
      <c r="HZ341">
        <v>83</v>
      </c>
      <c r="IA341">
        <v>1</v>
      </c>
      <c r="IB341">
        <f t="shared" si="101"/>
        <v>1</v>
      </c>
      <c r="IC341">
        <f t="shared" si="102"/>
        <v>1</v>
      </c>
      <c r="IL341">
        <v>0</v>
      </c>
      <c r="IM341">
        <v>0</v>
      </c>
    </row>
    <row r="342" spans="1:247" x14ac:dyDescent="0.35">
      <c r="A342">
        <v>70</v>
      </c>
      <c r="B342">
        <v>2</v>
      </c>
      <c r="C342" s="9">
        <v>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f t="shared" si="103"/>
        <v>1</v>
      </c>
      <c r="M342">
        <v>2</v>
      </c>
      <c r="N342">
        <v>0</v>
      </c>
      <c r="O342">
        <v>0</v>
      </c>
      <c r="P342">
        <v>1</v>
      </c>
      <c r="Q342">
        <f t="shared" si="104"/>
        <v>0</v>
      </c>
      <c r="R342" s="8">
        <v>10</v>
      </c>
      <c r="S342" s="8">
        <v>8.1213494387147075E-2</v>
      </c>
      <c r="T342">
        <v>0</v>
      </c>
      <c r="U342">
        <v>1</v>
      </c>
      <c r="V342">
        <v>0</v>
      </c>
      <c r="W342">
        <v>0</v>
      </c>
      <c r="X342" s="8">
        <v>0</v>
      </c>
      <c r="Y342">
        <v>1</v>
      </c>
      <c r="Z342" s="8">
        <v>152</v>
      </c>
      <c r="AA342" s="8">
        <v>72</v>
      </c>
      <c r="AB342" s="8">
        <v>96</v>
      </c>
      <c r="AC342">
        <v>0</v>
      </c>
      <c r="AD342" s="8">
        <v>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s="8">
        <v>37</v>
      </c>
      <c r="AL342" s="8">
        <v>34</v>
      </c>
      <c r="AM342" s="6">
        <v>6.8</v>
      </c>
      <c r="AN342">
        <v>1</v>
      </c>
      <c r="AO342" s="8">
        <v>53</v>
      </c>
      <c r="AP342">
        <v>2</v>
      </c>
      <c r="AQ342">
        <v>1</v>
      </c>
      <c r="AR342">
        <v>1</v>
      </c>
      <c r="AS342">
        <v>0</v>
      </c>
      <c r="AT342">
        <v>0</v>
      </c>
      <c r="AU342">
        <v>0</v>
      </c>
      <c r="AV342" s="8">
        <v>2</v>
      </c>
      <c r="AW342">
        <v>0</v>
      </c>
      <c r="AX342">
        <v>1</v>
      </c>
      <c r="AY342">
        <v>0</v>
      </c>
      <c r="AZ342" s="8">
        <v>94</v>
      </c>
      <c r="BA342" s="8">
        <v>0</v>
      </c>
      <c r="BB342" t="s">
        <v>220</v>
      </c>
      <c r="BD342" s="2">
        <v>42607</v>
      </c>
      <c r="BE342" s="2">
        <v>42634</v>
      </c>
      <c r="BF342" s="8">
        <v>27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4</v>
      </c>
      <c r="BO342">
        <v>2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1</v>
      </c>
      <c r="CJ342">
        <v>1</v>
      </c>
      <c r="CK342">
        <v>0</v>
      </c>
      <c r="CL342">
        <v>0</v>
      </c>
      <c r="CM342">
        <v>0</v>
      </c>
      <c r="CN342" s="6">
        <v>1.5</v>
      </c>
      <c r="CO342" s="8">
        <v>0</v>
      </c>
      <c r="CP342" s="8">
        <v>0</v>
      </c>
      <c r="CQ342" s="8">
        <v>100</v>
      </c>
      <c r="CR342" s="8">
        <v>93</v>
      </c>
      <c r="CS342">
        <v>0</v>
      </c>
      <c r="CT342" s="4">
        <v>0.61184210526315785</v>
      </c>
      <c r="CU342" s="8">
        <v>59</v>
      </c>
      <c r="CV342" s="8">
        <v>89.5</v>
      </c>
      <c r="CW342" s="8">
        <v>0</v>
      </c>
      <c r="CX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f t="shared" si="105"/>
        <v>0</v>
      </c>
      <c r="EO342">
        <f t="shared" si="106"/>
        <v>0</v>
      </c>
      <c r="EP342">
        <f t="shared" si="107"/>
        <v>0</v>
      </c>
      <c r="EQ342">
        <f t="shared" si="108"/>
        <v>0</v>
      </c>
      <c r="ER342">
        <f t="shared" si="109"/>
        <v>0</v>
      </c>
      <c r="ES342">
        <f t="shared" si="110"/>
        <v>0</v>
      </c>
      <c r="ET342">
        <f t="shared" si="111"/>
        <v>0</v>
      </c>
      <c r="EU342">
        <f t="shared" si="112"/>
        <v>0</v>
      </c>
      <c r="EV342">
        <f t="shared" si="113"/>
        <v>0</v>
      </c>
      <c r="EW342">
        <f t="shared" si="114"/>
        <v>0</v>
      </c>
      <c r="EX342">
        <f t="shared" si="115"/>
        <v>0</v>
      </c>
      <c r="EY342" s="8">
        <v>1.7761194029850751</v>
      </c>
      <c r="EZ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HA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f t="shared" si="116"/>
        <v>0</v>
      </c>
      <c r="HT342">
        <v>0</v>
      </c>
      <c r="HU342">
        <v>1</v>
      </c>
      <c r="HV342">
        <v>0</v>
      </c>
      <c r="HW342" s="2">
        <v>42718</v>
      </c>
      <c r="HX342">
        <v>0</v>
      </c>
      <c r="HZ342">
        <v>84</v>
      </c>
      <c r="IA342">
        <v>1</v>
      </c>
      <c r="IB342">
        <f t="shared" si="101"/>
        <v>1</v>
      </c>
      <c r="IC342">
        <f t="shared" si="102"/>
        <v>1</v>
      </c>
      <c r="IL342">
        <v>0</v>
      </c>
      <c r="IM342">
        <v>0</v>
      </c>
    </row>
    <row r="343" spans="1:247" x14ac:dyDescent="0.35">
      <c r="A343">
        <v>63</v>
      </c>
      <c r="B343">
        <v>1</v>
      </c>
      <c r="C343" s="9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f t="shared" si="103"/>
        <v>0</v>
      </c>
      <c r="M343">
        <v>0</v>
      </c>
      <c r="N343">
        <v>1</v>
      </c>
      <c r="O343">
        <v>0</v>
      </c>
      <c r="P343">
        <v>0</v>
      </c>
      <c r="Q343">
        <f t="shared" si="104"/>
        <v>1</v>
      </c>
      <c r="R343" s="8">
        <v>0</v>
      </c>
      <c r="S343" s="8">
        <v>0</v>
      </c>
      <c r="T343">
        <v>0</v>
      </c>
      <c r="U343">
        <v>1</v>
      </c>
      <c r="V343">
        <v>0</v>
      </c>
      <c r="W343">
        <v>0</v>
      </c>
      <c r="X343" s="8">
        <v>0</v>
      </c>
      <c r="Y343">
        <v>0</v>
      </c>
      <c r="Z343" s="8">
        <v>132</v>
      </c>
      <c r="AA343" s="8">
        <v>83</v>
      </c>
      <c r="AB343" s="8">
        <v>97</v>
      </c>
      <c r="AC343">
        <v>0</v>
      </c>
      <c r="AD343" s="8">
        <v>1.8723404255319149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s="8">
        <v>49</v>
      </c>
      <c r="AL343" s="8">
        <v>65</v>
      </c>
      <c r="AM343" s="6">
        <v>9.6999999999999993</v>
      </c>
      <c r="AN343">
        <v>0</v>
      </c>
      <c r="AO343" s="8">
        <v>69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 s="8">
        <v>3</v>
      </c>
      <c r="AW343">
        <v>0</v>
      </c>
      <c r="AX343">
        <v>0</v>
      </c>
      <c r="AY343">
        <v>1</v>
      </c>
      <c r="AZ343" s="8">
        <v>144</v>
      </c>
      <c r="BA343" s="8">
        <v>144</v>
      </c>
      <c r="BD343" s="2">
        <v>42424</v>
      </c>
      <c r="BE343" s="2">
        <v>42446</v>
      </c>
      <c r="BF343" s="8">
        <v>22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2</v>
      </c>
      <c r="BO343">
        <v>6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1</v>
      </c>
      <c r="CN343" s="6">
        <v>3</v>
      </c>
      <c r="CO343" s="8">
        <v>50</v>
      </c>
      <c r="CP343" s="8">
        <v>0</v>
      </c>
      <c r="CQ343" s="8">
        <v>50</v>
      </c>
      <c r="CR343" s="8">
        <v>105</v>
      </c>
      <c r="CS343">
        <v>0</v>
      </c>
      <c r="CT343" s="4">
        <v>0.79545454545454541</v>
      </c>
      <c r="CU343" s="8">
        <v>27</v>
      </c>
      <c r="CV343" s="8">
        <v>102</v>
      </c>
      <c r="CW343" s="8">
        <v>0</v>
      </c>
      <c r="CX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f t="shared" si="105"/>
        <v>0</v>
      </c>
      <c r="EO343">
        <f t="shared" si="106"/>
        <v>0</v>
      </c>
      <c r="EP343">
        <f t="shared" si="107"/>
        <v>0</v>
      </c>
      <c r="EQ343">
        <f t="shared" si="108"/>
        <v>0</v>
      </c>
      <c r="ER343">
        <f t="shared" si="109"/>
        <v>0</v>
      </c>
      <c r="ES343">
        <f t="shared" si="110"/>
        <v>0</v>
      </c>
      <c r="ET343">
        <f t="shared" si="111"/>
        <v>0</v>
      </c>
      <c r="EU343">
        <f t="shared" si="112"/>
        <v>0</v>
      </c>
      <c r="EV343">
        <f t="shared" si="113"/>
        <v>0</v>
      </c>
      <c r="EW343">
        <f t="shared" si="114"/>
        <v>0</v>
      </c>
      <c r="EX343">
        <f t="shared" si="115"/>
        <v>0</v>
      </c>
      <c r="EY343" s="8">
        <v>1.9459459459459461</v>
      </c>
      <c r="EZ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HA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f t="shared" si="116"/>
        <v>0</v>
      </c>
      <c r="HT343">
        <v>0</v>
      </c>
      <c r="HU343">
        <v>1</v>
      </c>
      <c r="HV343">
        <v>0</v>
      </c>
      <c r="HW343" s="2">
        <v>42531</v>
      </c>
      <c r="HX343">
        <v>0</v>
      </c>
      <c r="HZ343">
        <v>85</v>
      </c>
      <c r="IA343">
        <v>1</v>
      </c>
      <c r="IB343">
        <f t="shared" si="101"/>
        <v>1</v>
      </c>
      <c r="IC343">
        <f t="shared" si="102"/>
        <v>1</v>
      </c>
      <c r="IL343">
        <v>0</v>
      </c>
      <c r="IM343">
        <v>0</v>
      </c>
    </row>
    <row r="344" spans="1:247" x14ac:dyDescent="0.35">
      <c r="A344">
        <v>78</v>
      </c>
      <c r="B344">
        <v>1</v>
      </c>
      <c r="C344" s="9">
        <v>2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f t="shared" si="103"/>
        <v>1</v>
      </c>
      <c r="M344">
        <v>0</v>
      </c>
      <c r="N344">
        <v>1</v>
      </c>
      <c r="O344">
        <v>0</v>
      </c>
      <c r="P344">
        <v>0</v>
      </c>
      <c r="Q344">
        <f t="shared" si="104"/>
        <v>1</v>
      </c>
      <c r="R344" s="8">
        <v>0</v>
      </c>
      <c r="S344" s="8">
        <v>0</v>
      </c>
      <c r="T344">
        <v>0</v>
      </c>
      <c r="U344">
        <v>1</v>
      </c>
      <c r="V344">
        <v>0</v>
      </c>
      <c r="W344">
        <v>0</v>
      </c>
      <c r="X344" s="8">
        <v>0</v>
      </c>
      <c r="Y344">
        <v>0</v>
      </c>
      <c r="Z344" s="8">
        <v>133.5</v>
      </c>
      <c r="AA344" s="8">
        <v>72.080792129714624</v>
      </c>
      <c r="AB344" s="8">
        <v>97.170454545454547</v>
      </c>
      <c r="AC344">
        <v>0</v>
      </c>
      <c r="AD344" s="8">
        <v>1.9571428571428571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s="8">
        <v>40.5</v>
      </c>
      <c r="AL344" s="8">
        <v>69.844158687905022</v>
      </c>
      <c r="AM344" s="6">
        <v>8.5</v>
      </c>
      <c r="AN344">
        <v>0</v>
      </c>
      <c r="AO344" s="8">
        <v>68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 s="8">
        <v>2</v>
      </c>
      <c r="AW344">
        <v>0</v>
      </c>
      <c r="AX344">
        <v>1</v>
      </c>
      <c r="AY344">
        <v>0</v>
      </c>
      <c r="AZ344" s="8">
        <v>64</v>
      </c>
      <c r="BA344" s="8">
        <v>0</v>
      </c>
      <c r="BB344" t="s">
        <v>220</v>
      </c>
      <c r="BD344" s="2">
        <v>41757</v>
      </c>
      <c r="BE344" s="2">
        <v>41794</v>
      </c>
      <c r="BF344" s="8">
        <v>37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5</v>
      </c>
      <c r="BO344">
        <v>6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1</v>
      </c>
      <c r="CN344" s="6">
        <v>5</v>
      </c>
      <c r="CO344" s="8">
        <v>60</v>
      </c>
      <c r="CP344" s="8">
        <v>0</v>
      </c>
      <c r="CQ344" s="8">
        <v>40</v>
      </c>
      <c r="CR344" s="8">
        <v>71.5</v>
      </c>
      <c r="CS344">
        <v>0</v>
      </c>
      <c r="CT344" s="4">
        <v>0.53558052434456926</v>
      </c>
      <c r="CU344" s="8">
        <v>62</v>
      </c>
      <c r="CV344" s="8">
        <v>90.100517760973915</v>
      </c>
      <c r="CW344" s="8">
        <v>0</v>
      </c>
      <c r="CX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f t="shared" si="105"/>
        <v>0</v>
      </c>
      <c r="EO344">
        <f t="shared" si="106"/>
        <v>0</v>
      </c>
      <c r="EP344">
        <f t="shared" si="107"/>
        <v>0</v>
      </c>
      <c r="EQ344">
        <f t="shared" si="108"/>
        <v>0</v>
      </c>
      <c r="ER344">
        <f t="shared" si="109"/>
        <v>0</v>
      </c>
      <c r="ES344">
        <f t="shared" si="110"/>
        <v>0</v>
      </c>
      <c r="ET344">
        <f t="shared" si="111"/>
        <v>0</v>
      </c>
      <c r="EU344">
        <f t="shared" si="112"/>
        <v>0</v>
      </c>
      <c r="EV344">
        <f t="shared" si="113"/>
        <v>0</v>
      </c>
      <c r="EW344">
        <f t="shared" si="114"/>
        <v>0</v>
      </c>
      <c r="EX344">
        <f t="shared" si="115"/>
        <v>0</v>
      </c>
      <c r="EY344" s="8">
        <v>1.788732394366197</v>
      </c>
      <c r="EZ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HA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f t="shared" si="116"/>
        <v>0</v>
      </c>
      <c r="HT344">
        <v>0</v>
      </c>
      <c r="HU344">
        <v>1</v>
      </c>
      <c r="HV344">
        <v>0</v>
      </c>
      <c r="HW344" s="2">
        <v>41879</v>
      </c>
      <c r="HX344">
        <v>0</v>
      </c>
      <c r="HZ344">
        <v>85</v>
      </c>
      <c r="IA344">
        <v>1</v>
      </c>
      <c r="IB344">
        <f t="shared" si="101"/>
        <v>1</v>
      </c>
      <c r="IC344">
        <f t="shared" si="102"/>
        <v>1</v>
      </c>
      <c r="IL344">
        <v>0</v>
      </c>
      <c r="IM344">
        <v>0</v>
      </c>
    </row>
    <row r="345" spans="1:247" x14ac:dyDescent="0.35">
      <c r="A345">
        <v>75</v>
      </c>
      <c r="B345">
        <v>1</v>
      </c>
      <c r="C345" s="9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f t="shared" si="103"/>
        <v>0</v>
      </c>
      <c r="M345">
        <v>1</v>
      </c>
      <c r="N345">
        <v>0</v>
      </c>
      <c r="O345">
        <v>1</v>
      </c>
      <c r="P345">
        <v>0</v>
      </c>
      <c r="Q345">
        <f t="shared" si="104"/>
        <v>1</v>
      </c>
      <c r="R345" s="8">
        <v>0</v>
      </c>
      <c r="S345" s="8">
        <v>40</v>
      </c>
      <c r="T345">
        <v>0</v>
      </c>
      <c r="U345">
        <v>1</v>
      </c>
      <c r="V345">
        <v>0</v>
      </c>
      <c r="W345">
        <v>0</v>
      </c>
      <c r="X345" s="8">
        <v>0</v>
      </c>
      <c r="Y345">
        <v>0</v>
      </c>
      <c r="Z345" s="8">
        <v>134</v>
      </c>
      <c r="AA345" s="8">
        <v>88</v>
      </c>
      <c r="AB345" s="8">
        <v>97</v>
      </c>
      <c r="AC345">
        <v>0</v>
      </c>
      <c r="AD345" s="8">
        <v>1.913669064748202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 s="8">
        <v>39</v>
      </c>
      <c r="AL345" s="8">
        <v>71</v>
      </c>
      <c r="AM345" s="6">
        <v>8.4</v>
      </c>
      <c r="AN345">
        <v>0</v>
      </c>
      <c r="AO345" s="8">
        <v>40</v>
      </c>
      <c r="AP345">
        <v>3</v>
      </c>
      <c r="AQ345">
        <v>1</v>
      </c>
      <c r="AR345">
        <v>0</v>
      </c>
      <c r="AS345">
        <v>1</v>
      </c>
      <c r="AT345">
        <v>0</v>
      </c>
      <c r="AU345">
        <v>0</v>
      </c>
      <c r="AV345" s="8">
        <v>3</v>
      </c>
      <c r="AW345">
        <v>0</v>
      </c>
      <c r="AX345">
        <v>0</v>
      </c>
      <c r="AY345">
        <v>1</v>
      </c>
      <c r="AZ345" s="8">
        <v>355</v>
      </c>
      <c r="BA345" s="8">
        <v>272.12230400164577</v>
      </c>
      <c r="BB345" t="s">
        <v>220</v>
      </c>
      <c r="BD345" s="2">
        <v>41669</v>
      </c>
      <c r="BE345" s="2">
        <v>41688</v>
      </c>
      <c r="BF345" s="8">
        <v>19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2</v>
      </c>
      <c r="BO345">
        <v>7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 s="6">
        <v>0.04</v>
      </c>
      <c r="CO345" s="8">
        <v>100</v>
      </c>
      <c r="CP345" s="8">
        <v>0</v>
      </c>
      <c r="CQ345" s="8">
        <v>0</v>
      </c>
      <c r="CR345" s="8">
        <v>58</v>
      </c>
      <c r="CS345">
        <v>0</v>
      </c>
      <c r="CT345" s="4">
        <v>0.43283582089552236</v>
      </c>
      <c r="CU345" s="8">
        <v>76</v>
      </c>
      <c r="CV345" s="8">
        <v>70.5</v>
      </c>
      <c r="CW345" s="8">
        <v>1</v>
      </c>
      <c r="CX345">
        <v>1</v>
      </c>
      <c r="CY345" s="2">
        <v>41699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</v>
      </c>
      <c r="EL345">
        <v>0</v>
      </c>
      <c r="EM345">
        <v>0</v>
      </c>
      <c r="EN345">
        <f t="shared" si="105"/>
        <v>1</v>
      </c>
      <c r="EO345">
        <f t="shared" si="106"/>
        <v>0</v>
      </c>
      <c r="EP345">
        <f t="shared" si="107"/>
        <v>1</v>
      </c>
      <c r="EQ345">
        <f t="shared" si="108"/>
        <v>0</v>
      </c>
      <c r="ER345">
        <f t="shared" si="109"/>
        <v>0</v>
      </c>
      <c r="ES345">
        <f t="shared" si="110"/>
        <v>1</v>
      </c>
      <c r="ET345">
        <f t="shared" si="111"/>
        <v>1</v>
      </c>
      <c r="EU345">
        <f t="shared" si="112"/>
        <v>1</v>
      </c>
      <c r="EV345">
        <f t="shared" si="113"/>
        <v>0</v>
      </c>
      <c r="EW345">
        <f t="shared" si="114"/>
        <v>0</v>
      </c>
      <c r="EX345">
        <f t="shared" si="115"/>
        <v>1</v>
      </c>
      <c r="EY345" s="8">
        <v>1.986666666666667</v>
      </c>
      <c r="EZ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</v>
      </c>
      <c r="GY345">
        <v>0</v>
      </c>
      <c r="HA345">
        <v>0</v>
      </c>
      <c r="HB345">
        <v>0</v>
      </c>
      <c r="HD345">
        <v>0</v>
      </c>
      <c r="HE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f t="shared" si="116"/>
        <v>0</v>
      </c>
      <c r="HT345">
        <v>0</v>
      </c>
      <c r="HU345">
        <v>1</v>
      </c>
      <c r="HV345">
        <v>0</v>
      </c>
      <c r="HW345" s="2">
        <v>41774</v>
      </c>
      <c r="HX345">
        <v>0</v>
      </c>
      <c r="HZ345">
        <v>86</v>
      </c>
      <c r="IA345">
        <v>1</v>
      </c>
      <c r="IB345">
        <f t="shared" ref="IB345:IB408" si="117">IF(HZ345&lt;(365*2),1,0)</f>
        <v>1</v>
      </c>
      <c r="IC345">
        <f t="shared" ref="IC345:IC408" si="118">IF(HZ345&lt;(365*3),1,0)</f>
        <v>1</v>
      </c>
      <c r="IL345">
        <v>0</v>
      </c>
      <c r="IM345">
        <v>0</v>
      </c>
    </row>
    <row r="346" spans="1:247" x14ac:dyDescent="0.35">
      <c r="A346">
        <v>61</v>
      </c>
      <c r="B346">
        <v>2</v>
      </c>
      <c r="C346" s="9">
        <v>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f t="shared" si="103"/>
        <v>1</v>
      </c>
      <c r="M346">
        <v>0</v>
      </c>
      <c r="N346">
        <v>1</v>
      </c>
      <c r="O346">
        <v>0</v>
      </c>
      <c r="P346">
        <v>0</v>
      </c>
      <c r="Q346">
        <f t="shared" si="104"/>
        <v>1</v>
      </c>
      <c r="R346" s="8">
        <v>0</v>
      </c>
      <c r="S346" s="8">
        <v>0</v>
      </c>
      <c r="T346">
        <v>2</v>
      </c>
      <c r="U346">
        <v>0</v>
      </c>
      <c r="V346">
        <v>0</v>
      </c>
      <c r="W346">
        <v>1</v>
      </c>
      <c r="X346" s="8">
        <v>0.1628999776236294</v>
      </c>
      <c r="Y346">
        <v>0</v>
      </c>
      <c r="Z346" s="8">
        <v>125</v>
      </c>
      <c r="AA346" s="8">
        <v>55</v>
      </c>
      <c r="AB346" s="8">
        <v>97</v>
      </c>
      <c r="AC346">
        <v>0</v>
      </c>
      <c r="AD346" s="8">
        <v>1.5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 s="8">
        <v>51</v>
      </c>
      <c r="AL346" s="8">
        <v>57</v>
      </c>
      <c r="AM346" s="6">
        <v>7.3135910352837614</v>
      </c>
      <c r="AN346">
        <v>0</v>
      </c>
      <c r="AO346" s="8">
        <v>58</v>
      </c>
      <c r="AP346">
        <v>2</v>
      </c>
      <c r="AQ346">
        <v>1</v>
      </c>
      <c r="AR346">
        <v>1</v>
      </c>
      <c r="AS346">
        <v>0</v>
      </c>
      <c r="AT346">
        <v>0</v>
      </c>
      <c r="AU346">
        <v>0</v>
      </c>
      <c r="AV346" s="8">
        <v>2</v>
      </c>
      <c r="AW346">
        <v>0</v>
      </c>
      <c r="AX346">
        <v>1</v>
      </c>
      <c r="AY346">
        <v>0</v>
      </c>
      <c r="AZ346" s="8">
        <v>77</v>
      </c>
      <c r="BA346" s="8">
        <v>0</v>
      </c>
      <c r="BB346" t="s">
        <v>252</v>
      </c>
      <c r="BD346" s="2">
        <v>41897</v>
      </c>
      <c r="BE346" s="2">
        <v>41996</v>
      </c>
      <c r="BF346" s="8">
        <v>99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7</v>
      </c>
      <c r="BO346">
        <v>8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1</v>
      </c>
      <c r="CK346">
        <v>0</v>
      </c>
      <c r="CL346">
        <v>0</v>
      </c>
      <c r="CM346">
        <v>1</v>
      </c>
      <c r="CN346" s="6">
        <v>0.1</v>
      </c>
      <c r="CO346" s="8">
        <v>50</v>
      </c>
      <c r="CP346" s="8">
        <v>0</v>
      </c>
      <c r="CQ346" s="8">
        <v>50</v>
      </c>
      <c r="CR346" s="8">
        <v>84</v>
      </c>
      <c r="CS346">
        <v>0</v>
      </c>
      <c r="CT346" s="4">
        <v>0.67200000000000004</v>
      </c>
      <c r="CU346" s="8">
        <v>41</v>
      </c>
      <c r="CV346" s="8">
        <v>76</v>
      </c>
      <c r="CW346" s="8">
        <v>0</v>
      </c>
      <c r="CX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f t="shared" si="105"/>
        <v>0</v>
      </c>
      <c r="EO346">
        <f t="shared" si="106"/>
        <v>0</v>
      </c>
      <c r="EP346">
        <f t="shared" si="107"/>
        <v>0</v>
      </c>
      <c r="EQ346">
        <f t="shared" si="108"/>
        <v>0</v>
      </c>
      <c r="ER346">
        <f t="shared" si="109"/>
        <v>0</v>
      </c>
      <c r="ES346">
        <f t="shared" si="110"/>
        <v>0</v>
      </c>
      <c r="ET346">
        <f t="shared" si="111"/>
        <v>0</v>
      </c>
      <c r="EU346">
        <f t="shared" si="112"/>
        <v>0</v>
      </c>
      <c r="EV346">
        <f t="shared" si="113"/>
        <v>0</v>
      </c>
      <c r="EW346">
        <f t="shared" si="114"/>
        <v>0</v>
      </c>
      <c r="EX346">
        <f t="shared" si="115"/>
        <v>0</v>
      </c>
      <c r="EY346" s="8">
        <v>1.8974358974358969</v>
      </c>
      <c r="EZ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HA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f t="shared" si="116"/>
        <v>0</v>
      </c>
      <c r="HT346">
        <v>0</v>
      </c>
      <c r="HU346">
        <v>1</v>
      </c>
      <c r="HV346">
        <v>0</v>
      </c>
      <c r="HW346" s="2">
        <v>42082</v>
      </c>
      <c r="HX346">
        <v>0</v>
      </c>
      <c r="HZ346">
        <v>86</v>
      </c>
      <c r="IA346">
        <v>1</v>
      </c>
      <c r="IB346">
        <f t="shared" si="117"/>
        <v>1</v>
      </c>
      <c r="IC346">
        <f t="shared" si="118"/>
        <v>1</v>
      </c>
      <c r="IL346">
        <v>0</v>
      </c>
      <c r="IM346">
        <v>0</v>
      </c>
    </row>
    <row r="347" spans="1:247" x14ac:dyDescent="0.35">
      <c r="A347">
        <v>70</v>
      </c>
      <c r="B347">
        <v>1</v>
      </c>
      <c r="C347" s="9">
        <v>2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f t="shared" si="103"/>
        <v>1</v>
      </c>
      <c r="M347">
        <v>1</v>
      </c>
      <c r="N347">
        <v>0</v>
      </c>
      <c r="O347">
        <v>1</v>
      </c>
      <c r="P347">
        <v>0</v>
      </c>
      <c r="Q347">
        <f t="shared" si="104"/>
        <v>1</v>
      </c>
      <c r="R347" s="8">
        <v>0</v>
      </c>
      <c r="S347" s="8">
        <v>0.1403591793902543</v>
      </c>
      <c r="T347">
        <v>0</v>
      </c>
      <c r="U347">
        <v>1</v>
      </c>
      <c r="V347">
        <v>0</v>
      </c>
      <c r="W347">
        <v>0</v>
      </c>
      <c r="X347" s="8">
        <v>0</v>
      </c>
      <c r="Y347">
        <v>0</v>
      </c>
      <c r="Z347" s="8">
        <v>128</v>
      </c>
      <c r="AA347" s="8">
        <v>54</v>
      </c>
      <c r="AB347" s="8">
        <v>98</v>
      </c>
      <c r="AC347">
        <v>0</v>
      </c>
      <c r="AD347" s="8">
        <v>1.868421052631579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s="8">
        <v>38.935607772563117</v>
      </c>
      <c r="AL347" s="8">
        <v>100</v>
      </c>
      <c r="AM347" s="6">
        <v>8.6999999999999993</v>
      </c>
      <c r="AN347">
        <v>0</v>
      </c>
      <c r="AO347" s="8">
        <v>75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 s="8">
        <v>3</v>
      </c>
      <c r="AW347">
        <v>0</v>
      </c>
      <c r="AX347">
        <v>0</v>
      </c>
      <c r="AY347">
        <v>1</v>
      </c>
      <c r="AZ347" s="8">
        <v>189</v>
      </c>
      <c r="BA347" s="8">
        <v>189</v>
      </c>
      <c r="BB347" t="s">
        <v>225</v>
      </c>
      <c r="BE347" s="2">
        <v>42808</v>
      </c>
      <c r="BF347" s="8"/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2</v>
      </c>
      <c r="BO347">
        <v>2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0</v>
      </c>
      <c r="CL347">
        <v>0</v>
      </c>
      <c r="CM347">
        <v>0</v>
      </c>
      <c r="CN347" s="6">
        <v>0.4</v>
      </c>
      <c r="CO347" s="8">
        <v>0</v>
      </c>
      <c r="CP347" s="8">
        <v>0</v>
      </c>
      <c r="CQ347" s="8">
        <v>100</v>
      </c>
      <c r="CR347" s="8">
        <v>76.5</v>
      </c>
      <c r="CS347">
        <v>0</v>
      </c>
      <c r="CT347" s="4">
        <v>0.59765625</v>
      </c>
      <c r="CU347" s="8">
        <v>51.5</v>
      </c>
      <c r="CV347" s="8">
        <v>78</v>
      </c>
      <c r="CW347" s="8">
        <v>0</v>
      </c>
      <c r="CX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f t="shared" si="105"/>
        <v>0</v>
      </c>
      <c r="EO347">
        <f t="shared" si="106"/>
        <v>0</v>
      </c>
      <c r="EP347">
        <f t="shared" si="107"/>
        <v>0</v>
      </c>
      <c r="EQ347">
        <f t="shared" si="108"/>
        <v>0</v>
      </c>
      <c r="ER347">
        <f t="shared" si="109"/>
        <v>0</v>
      </c>
      <c r="ES347">
        <f t="shared" si="110"/>
        <v>0</v>
      </c>
      <c r="ET347">
        <f t="shared" si="111"/>
        <v>0</v>
      </c>
      <c r="EU347">
        <f t="shared" si="112"/>
        <v>0</v>
      </c>
      <c r="EV347">
        <f t="shared" si="113"/>
        <v>0</v>
      </c>
      <c r="EW347">
        <f t="shared" si="114"/>
        <v>0</v>
      </c>
      <c r="EX347">
        <f t="shared" si="115"/>
        <v>0</v>
      </c>
      <c r="EY347" s="8">
        <v>1.9189189189189191</v>
      </c>
      <c r="EZ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HA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f t="shared" si="116"/>
        <v>0</v>
      </c>
      <c r="HT347">
        <v>0</v>
      </c>
      <c r="HU347">
        <v>1</v>
      </c>
      <c r="HV347">
        <v>0</v>
      </c>
      <c r="HW347" s="2">
        <v>42894</v>
      </c>
      <c r="HX347">
        <v>0</v>
      </c>
      <c r="HZ347">
        <v>86</v>
      </c>
      <c r="IA347">
        <v>1</v>
      </c>
      <c r="IB347">
        <f t="shared" si="117"/>
        <v>1</v>
      </c>
      <c r="IC347">
        <f t="shared" si="118"/>
        <v>1</v>
      </c>
      <c r="IL347">
        <v>0</v>
      </c>
      <c r="IM347">
        <v>0</v>
      </c>
    </row>
    <row r="348" spans="1:247" x14ac:dyDescent="0.35">
      <c r="A348">
        <v>71</v>
      </c>
      <c r="B348">
        <v>1</v>
      </c>
      <c r="C348" s="9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f t="shared" si="103"/>
        <v>0</v>
      </c>
      <c r="M348">
        <v>0</v>
      </c>
      <c r="N348">
        <v>1</v>
      </c>
      <c r="O348">
        <v>0</v>
      </c>
      <c r="P348">
        <v>0</v>
      </c>
      <c r="Q348">
        <f t="shared" si="104"/>
        <v>1</v>
      </c>
      <c r="R348" s="8">
        <v>0</v>
      </c>
      <c r="S348" s="8">
        <v>0</v>
      </c>
      <c r="T348">
        <v>2</v>
      </c>
      <c r="U348">
        <v>0</v>
      </c>
      <c r="V348">
        <v>0</v>
      </c>
      <c r="W348">
        <v>1</v>
      </c>
      <c r="X348" s="8">
        <v>14</v>
      </c>
      <c r="Y348">
        <v>1</v>
      </c>
      <c r="Z348" s="8">
        <v>140</v>
      </c>
      <c r="AA348" s="8">
        <v>85</v>
      </c>
      <c r="AB348" s="8">
        <v>99</v>
      </c>
      <c r="AC348">
        <v>0</v>
      </c>
      <c r="AD348" s="8">
        <v>2.0588235294117649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s="8">
        <v>40.191354497644546</v>
      </c>
      <c r="AL348" s="8">
        <v>51</v>
      </c>
      <c r="AM348" s="6">
        <v>7.7</v>
      </c>
      <c r="AN348">
        <v>0</v>
      </c>
      <c r="AO348" s="8">
        <v>48</v>
      </c>
      <c r="AP348">
        <v>2</v>
      </c>
      <c r="AQ348">
        <v>1</v>
      </c>
      <c r="AR348">
        <v>1</v>
      </c>
      <c r="AS348">
        <v>0</v>
      </c>
      <c r="AT348">
        <v>0</v>
      </c>
      <c r="AU348">
        <v>0</v>
      </c>
      <c r="AV348" s="8">
        <v>2</v>
      </c>
      <c r="AW348">
        <v>0</v>
      </c>
      <c r="AX348">
        <v>1</v>
      </c>
      <c r="AY348">
        <v>0</v>
      </c>
      <c r="AZ348" s="8">
        <v>251</v>
      </c>
      <c r="BA348" s="8">
        <v>0</v>
      </c>
      <c r="BB348" t="s">
        <v>289</v>
      </c>
      <c r="BD348" s="2">
        <v>42521</v>
      </c>
      <c r="BE348" s="2">
        <v>42556</v>
      </c>
      <c r="BF348" s="8">
        <v>35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2</v>
      </c>
      <c r="BO348">
        <v>2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0</v>
      </c>
      <c r="CL348">
        <v>0</v>
      </c>
      <c r="CM348">
        <v>0</v>
      </c>
      <c r="CN348" s="6">
        <v>0.6</v>
      </c>
      <c r="CO348" s="8">
        <v>0</v>
      </c>
      <c r="CP348" s="8">
        <v>0</v>
      </c>
      <c r="CQ348" s="8">
        <v>100</v>
      </c>
      <c r="CR348" s="8">
        <v>121</v>
      </c>
      <c r="CS348">
        <v>0</v>
      </c>
      <c r="CT348" s="4">
        <v>0.86428571428571432</v>
      </c>
      <c r="CU348" s="8">
        <v>19</v>
      </c>
      <c r="CV348" s="8">
        <v>71</v>
      </c>
      <c r="CW348" s="8">
        <v>1</v>
      </c>
      <c r="CX348">
        <v>1</v>
      </c>
      <c r="CY348" s="2">
        <v>42683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0</v>
      </c>
      <c r="DG348">
        <v>1</v>
      </c>
      <c r="DH348">
        <v>1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1</v>
      </c>
      <c r="EM348">
        <v>0</v>
      </c>
      <c r="EN348">
        <f t="shared" si="105"/>
        <v>1</v>
      </c>
      <c r="EO348">
        <f t="shared" si="106"/>
        <v>0</v>
      </c>
      <c r="EP348">
        <f t="shared" si="107"/>
        <v>1</v>
      </c>
      <c r="EQ348">
        <f t="shared" si="108"/>
        <v>0</v>
      </c>
      <c r="ER348">
        <f t="shared" si="109"/>
        <v>0</v>
      </c>
      <c r="ES348">
        <f t="shared" si="110"/>
        <v>1</v>
      </c>
      <c r="ET348">
        <f t="shared" si="111"/>
        <v>1</v>
      </c>
      <c r="EU348">
        <f t="shared" si="112"/>
        <v>1</v>
      </c>
      <c r="EV348">
        <f t="shared" si="113"/>
        <v>0</v>
      </c>
      <c r="EW348">
        <f t="shared" si="114"/>
        <v>0</v>
      </c>
      <c r="EX348">
        <f t="shared" si="115"/>
        <v>1</v>
      </c>
      <c r="EY348" s="8">
        <v>1.756756756756757</v>
      </c>
      <c r="EZ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HA348">
        <v>0</v>
      </c>
      <c r="HB348">
        <v>0</v>
      </c>
      <c r="HD348">
        <v>0</v>
      </c>
      <c r="HE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f t="shared" si="116"/>
        <v>0</v>
      </c>
      <c r="HT348">
        <v>0</v>
      </c>
      <c r="HU348">
        <v>1</v>
      </c>
      <c r="HV348">
        <v>0</v>
      </c>
      <c r="HW348" s="2">
        <v>42643</v>
      </c>
      <c r="HX348">
        <v>0</v>
      </c>
      <c r="HZ348">
        <v>87</v>
      </c>
      <c r="IA348">
        <v>1</v>
      </c>
      <c r="IB348">
        <f t="shared" si="117"/>
        <v>1</v>
      </c>
      <c r="IC348">
        <f t="shared" si="118"/>
        <v>1</v>
      </c>
      <c r="IL348">
        <v>0</v>
      </c>
      <c r="IM348">
        <v>0</v>
      </c>
    </row>
    <row r="349" spans="1:247" x14ac:dyDescent="0.35">
      <c r="A349">
        <v>90</v>
      </c>
      <c r="B349">
        <v>2</v>
      </c>
      <c r="C349" s="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f t="shared" si="103"/>
        <v>0</v>
      </c>
      <c r="M349">
        <v>1</v>
      </c>
      <c r="N349">
        <v>0</v>
      </c>
      <c r="O349">
        <v>1</v>
      </c>
      <c r="P349">
        <v>0</v>
      </c>
      <c r="Q349">
        <f t="shared" si="104"/>
        <v>1</v>
      </c>
      <c r="R349" s="8">
        <v>0</v>
      </c>
      <c r="S349" s="8">
        <v>6.796472514585912E-2</v>
      </c>
      <c r="T349">
        <v>0</v>
      </c>
      <c r="U349">
        <v>1</v>
      </c>
      <c r="V349">
        <v>0</v>
      </c>
      <c r="W349">
        <v>0</v>
      </c>
      <c r="X349" s="8">
        <v>0</v>
      </c>
      <c r="Y349">
        <v>1</v>
      </c>
      <c r="Z349" s="8">
        <v>150</v>
      </c>
      <c r="AA349" s="8">
        <v>75</v>
      </c>
      <c r="AB349" s="8">
        <v>97</v>
      </c>
      <c r="AC349">
        <v>1</v>
      </c>
      <c r="AD349" s="8">
        <v>1.944827586206896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s="8">
        <v>41.5</v>
      </c>
      <c r="AL349" s="8">
        <v>69</v>
      </c>
      <c r="AM349" s="6">
        <v>8.4</v>
      </c>
      <c r="AN349">
        <v>0</v>
      </c>
      <c r="AO349" s="8">
        <v>87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 s="8">
        <v>2</v>
      </c>
      <c r="AW349">
        <v>0</v>
      </c>
      <c r="AX349">
        <v>1</v>
      </c>
      <c r="AY349">
        <v>0</v>
      </c>
      <c r="AZ349" s="8">
        <v>135</v>
      </c>
      <c r="BA349" s="8">
        <v>0</v>
      </c>
      <c r="BB349" t="s">
        <v>226</v>
      </c>
      <c r="BD349" s="2">
        <v>41841</v>
      </c>
      <c r="BE349" s="2">
        <v>41864</v>
      </c>
      <c r="BF349" s="8">
        <v>23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8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1</v>
      </c>
      <c r="CN349" s="6">
        <v>0.1</v>
      </c>
      <c r="CO349" s="8">
        <v>0</v>
      </c>
      <c r="CP349" s="8">
        <v>80</v>
      </c>
      <c r="CQ349" s="8">
        <v>20</v>
      </c>
      <c r="CR349" s="8">
        <v>109</v>
      </c>
      <c r="CS349">
        <v>0</v>
      </c>
      <c r="CT349" s="4">
        <v>0.72666666666666668</v>
      </c>
      <c r="CU349" s="8">
        <v>41</v>
      </c>
      <c r="CV349" s="8">
        <v>70</v>
      </c>
      <c r="CW349" s="8">
        <v>0</v>
      </c>
      <c r="CX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f t="shared" si="105"/>
        <v>0</v>
      </c>
      <c r="EO349">
        <f t="shared" si="106"/>
        <v>0</v>
      </c>
      <c r="EP349">
        <f t="shared" si="107"/>
        <v>0</v>
      </c>
      <c r="EQ349">
        <f t="shared" si="108"/>
        <v>0</v>
      </c>
      <c r="ER349">
        <f t="shared" si="109"/>
        <v>0</v>
      </c>
      <c r="ES349">
        <f t="shared" si="110"/>
        <v>0</v>
      </c>
      <c r="ET349">
        <f t="shared" si="111"/>
        <v>0</v>
      </c>
      <c r="EU349">
        <f t="shared" si="112"/>
        <v>0</v>
      </c>
      <c r="EV349">
        <f t="shared" si="113"/>
        <v>0</v>
      </c>
      <c r="EW349">
        <f t="shared" si="114"/>
        <v>0</v>
      </c>
      <c r="EX349">
        <f t="shared" si="115"/>
        <v>0</v>
      </c>
      <c r="EY349" s="8">
        <v>1.849315068493151</v>
      </c>
      <c r="EZ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HA349">
        <v>0</v>
      </c>
      <c r="HB349">
        <v>0</v>
      </c>
      <c r="HD349">
        <v>0</v>
      </c>
      <c r="HE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f t="shared" si="116"/>
        <v>0</v>
      </c>
      <c r="HT349">
        <v>0</v>
      </c>
      <c r="HU349">
        <v>1</v>
      </c>
      <c r="HV349">
        <v>0</v>
      </c>
      <c r="HW349" s="2">
        <v>41952</v>
      </c>
      <c r="HX349">
        <v>0</v>
      </c>
      <c r="HZ349">
        <v>88</v>
      </c>
      <c r="IA349">
        <v>1</v>
      </c>
      <c r="IB349">
        <f t="shared" si="117"/>
        <v>1</v>
      </c>
      <c r="IC349">
        <f t="shared" si="118"/>
        <v>1</v>
      </c>
      <c r="IL349">
        <v>0</v>
      </c>
      <c r="IM349">
        <v>0</v>
      </c>
    </row>
    <row r="350" spans="1:247" x14ac:dyDescent="0.35">
      <c r="A350">
        <v>53</v>
      </c>
      <c r="B350">
        <v>1</v>
      </c>
      <c r="C350" s="9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f t="shared" si="103"/>
        <v>0</v>
      </c>
      <c r="M350">
        <v>2</v>
      </c>
      <c r="N350">
        <v>0</v>
      </c>
      <c r="O350">
        <v>0</v>
      </c>
      <c r="P350">
        <v>1</v>
      </c>
      <c r="Q350">
        <f t="shared" si="104"/>
        <v>0</v>
      </c>
      <c r="R350" s="8">
        <v>1</v>
      </c>
      <c r="S350" s="8">
        <v>5.5402731480007503E-2</v>
      </c>
      <c r="T350">
        <v>0</v>
      </c>
      <c r="U350">
        <v>1</v>
      </c>
      <c r="V350">
        <v>0</v>
      </c>
      <c r="W350">
        <v>0</v>
      </c>
      <c r="X350" s="8">
        <v>0</v>
      </c>
      <c r="Y350">
        <v>0</v>
      </c>
      <c r="Z350" s="8">
        <v>138.5</v>
      </c>
      <c r="AA350" s="8">
        <v>77.050413467545425</v>
      </c>
      <c r="AB350" s="8">
        <v>97.178512396694217</v>
      </c>
      <c r="AC350">
        <v>0</v>
      </c>
      <c r="AD350" s="8">
        <v>1.943661971830986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s="8">
        <v>39.5</v>
      </c>
      <c r="AL350" s="8">
        <v>92</v>
      </c>
      <c r="AM350" s="6">
        <v>8.0709947926332006</v>
      </c>
      <c r="AN350">
        <v>0</v>
      </c>
      <c r="AO350" s="8">
        <v>47</v>
      </c>
      <c r="AP350">
        <v>2</v>
      </c>
      <c r="AQ350">
        <v>1</v>
      </c>
      <c r="AR350">
        <v>1</v>
      </c>
      <c r="AS350">
        <v>0</v>
      </c>
      <c r="AT350">
        <v>0</v>
      </c>
      <c r="AU350">
        <v>0</v>
      </c>
      <c r="AV350" s="8">
        <v>1</v>
      </c>
      <c r="AW350">
        <v>1</v>
      </c>
      <c r="AX350">
        <v>0</v>
      </c>
      <c r="AY350">
        <v>0</v>
      </c>
      <c r="AZ350" s="8">
        <v>219</v>
      </c>
      <c r="BA350" s="8">
        <v>219</v>
      </c>
      <c r="BD350" s="2">
        <v>41897</v>
      </c>
      <c r="BE350" s="2">
        <v>41936</v>
      </c>
      <c r="BF350" s="8">
        <v>39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7</v>
      </c>
      <c r="BO350">
        <v>6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1</v>
      </c>
      <c r="CK350">
        <v>0</v>
      </c>
      <c r="CL350">
        <v>0</v>
      </c>
      <c r="CM350">
        <v>1</v>
      </c>
      <c r="CN350" s="6">
        <v>1</v>
      </c>
      <c r="CO350" s="8">
        <v>0</v>
      </c>
      <c r="CP350" s="8">
        <v>0</v>
      </c>
      <c r="CQ350" s="8">
        <v>100</v>
      </c>
      <c r="CR350" s="8">
        <v>95.5</v>
      </c>
      <c r="CS350">
        <v>0</v>
      </c>
      <c r="CT350" s="4">
        <v>0.68953068592057765</v>
      </c>
      <c r="CU350" s="8">
        <v>43</v>
      </c>
      <c r="CV350" s="8">
        <v>118.5</v>
      </c>
      <c r="CW350" s="8">
        <v>0</v>
      </c>
      <c r="CX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f t="shared" si="105"/>
        <v>0</v>
      </c>
      <c r="EO350">
        <f t="shared" si="106"/>
        <v>0</v>
      </c>
      <c r="EP350">
        <f t="shared" si="107"/>
        <v>0</v>
      </c>
      <c r="EQ350">
        <f t="shared" si="108"/>
        <v>0</v>
      </c>
      <c r="ER350">
        <f t="shared" si="109"/>
        <v>0</v>
      </c>
      <c r="ES350">
        <f t="shared" si="110"/>
        <v>0</v>
      </c>
      <c r="ET350">
        <f t="shared" si="111"/>
        <v>0</v>
      </c>
      <c r="EU350">
        <f t="shared" si="112"/>
        <v>0</v>
      </c>
      <c r="EV350">
        <f t="shared" si="113"/>
        <v>0</v>
      </c>
      <c r="EW350">
        <f t="shared" si="114"/>
        <v>0</v>
      </c>
      <c r="EX350">
        <f t="shared" si="115"/>
        <v>0</v>
      </c>
      <c r="EY350" s="8">
        <v>1.805970149253731</v>
      </c>
      <c r="EZ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HA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f t="shared" si="116"/>
        <v>0</v>
      </c>
      <c r="HT350">
        <v>0</v>
      </c>
      <c r="HU350">
        <v>1</v>
      </c>
      <c r="HV350">
        <v>0</v>
      </c>
      <c r="HW350" s="2">
        <v>42026</v>
      </c>
      <c r="HX350">
        <v>0</v>
      </c>
      <c r="HZ350">
        <v>90</v>
      </c>
      <c r="IA350">
        <v>1</v>
      </c>
      <c r="IB350">
        <f t="shared" si="117"/>
        <v>1</v>
      </c>
      <c r="IC350">
        <f t="shared" si="118"/>
        <v>1</v>
      </c>
      <c r="IL350">
        <v>0</v>
      </c>
      <c r="IM350">
        <v>0</v>
      </c>
    </row>
    <row r="351" spans="1:247" x14ac:dyDescent="0.35">
      <c r="A351">
        <v>66</v>
      </c>
      <c r="B351">
        <v>1</v>
      </c>
      <c r="C351" s="9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f t="shared" si="103"/>
        <v>0</v>
      </c>
      <c r="M351">
        <v>1</v>
      </c>
      <c r="N351">
        <v>0</v>
      </c>
      <c r="O351">
        <v>1</v>
      </c>
      <c r="P351">
        <v>0</v>
      </c>
      <c r="Q351">
        <f t="shared" si="104"/>
        <v>1</v>
      </c>
      <c r="R351" s="8">
        <v>0</v>
      </c>
      <c r="S351" s="8">
        <v>5.5404585389019337E-2</v>
      </c>
      <c r="T351">
        <v>2</v>
      </c>
      <c r="U351">
        <v>0</v>
      </c>
      <c r="V351">
        <v>0</v>
      </c>
      <c r="W351">
        <v>1</v>
      </c>
      <c r="X351" s="8">
        <v>6.6499538197651406E-2</v>
      </c>
      <c r="Y351">
        <v>1</v>
      </c>
      <c r="Z351" s="8">
        <v>151</v>
      </c>
      <c r="AA351" s="8">
        <v>64</v>
      </c>
      <c r="AB351" s="8">
        <v>96</v>
      </c>
      <c r="AC351">
        <v>0</v>
      </c>
      <c r="AD351" s="8">
        <v>1.9411764705882351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s="8">
        <v>40.07463893349361</v>
      </c>
      <c r="AL351" s="8">
        <v>84</v>
      </c>
      <c r="AM351" s="6">
        <v>8.1999999999999993</v>
      </c>
      <c r="AN351">
        <v>0</v>
      </c>
      <c r="AO351" s="8">
        <v>47</v>
      </c>
      <c r="AP351">
        <v>2</v>
      </c>
      <c r="AQ351">
        <v>1</v>
      </c>
      <c r="AR351">
        <v>1</v>
      </c>
      <c r="AS351">
        <v>0</v>
      </c>
      <c r="AT351">
        <v>0</v>
      </c>
      <c r="AU351">
        <v>0</v>
      </c>
      <c r="AV351" s="8">
        <v>3</v>
      </c>
      <c r="AW351">
        <v>0</v>
      </c>
      <c r="AX351">
        <v>0</v>
      </c>
      <c r="AY351">
        <v>1</v>
      </c>
      <c r="AZ351" s="8">
        <v>141</v>
      </c>
      <c r="BA351" s="8">
        <v>123.5</v>
      </c>
      <c r="BB351" t="s">
        <v>221</v>
      </c>
      <c r="BD351" s="2">
        <v>41749</v>
      </c>
      <c r="BE351" s="2">
        <v>41782</v>
      </c>
      <c r="BF351" s="8">
        <v>33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5</v>
      </c>
      <c r="BO351">
        <v>6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0</v>
      </c>
      <c r="CM351">
        <v>1</v>
      </c>
      <c r="CN351" s="6">
        <v>24</v>
      </c>
      <c r="CO351" s="8">
        <v>100</v>
      </c>
      <c r="CP351" s="8">
        <v>0</v>
      </c>
      <c r="CQ351" s="8">
        <v>0</v>
      </c>
      <c r="CR351" s="8">
        <v>62.883523563044697</v>
      </c>
      <c r="CS351">
        <v>0</v>
      </c>
      <c r="CT351" s="4">
        <v>0.41644717591420327</v>
      </c>
      <c r="CU351" s="8">
        <v>88.11647643695531</v>
      </c>
      <c r="CV351" s="8">
        <v>78</v>
      </c>
      <c r="CW351" s="8">
        <v>0</v>
      </c>
      <c r="CX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f t="shared" si="105"/>
        <v>0</v>
      </c>
      <c r="EO351">
        <f t="shared" si="106"/>
        <v>0</v>
      </c>
      <c r="EP351">
        <f t="shared" si="107"/>
        <v>0</v>
      </c>
      <c r="EQ351">
        <f t="shared" si="108"/>
        <v>0</v>
      </c>
      <c r="ER351">
        <f t="shared" si="109"/>
        <v>0</v>
      </c>
      <c r="ES351">
        <f t="shared" si="110"/>
        <v>0</v>
      </c>
      <c r="ET351">
        <f t="shared" si="111"/>
        <v>0</v>
      </c>
      <c r="EU351">
        <f t="shared" si="112"/>
        <v>0</v>
      </c>
      <c r="EV351">
        <f t="shared" si="113"/>
        <v>0</v>
      </c>
      <c r="EW351">
        <f t="shared" si="114"/>
        <v>0</v>
      </c>
      <c r="EX351">
        <f t="shared" si="115"/>
        <v>0</v>
      </c>
      <c r="EY351" s="8">
        <v>1.833333333333333</v>
      </c>
      <c r="EZ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1</v>
      </c>
      <c r="GY351">
        <v>0</v>
      </c>
      <c r="HA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f t="shared" si="116"/>
        <v>0</v>
      </c>
      <c r="HT351">
        <v>0</v>
      </c>
      <c r="HU351">
        <v>1</v>
      </c>
      <c r="HV351">
        <v>0</v>
      </c>
      <c r="HW351" s="2">
        <v>41874</v>
      </c>
      <c r="HX351">
        <v>0</v>
      </c>
      <c r="HZ351">
        <v>92</v>
      </c>
      <c r="IA351">
        <v>1</v>
      </c>
      <c r="IB351">
        <f t="shared" si="117"/>
        <v>1</v>
      </c>
      <c r="IC351">
        <f t="shared" si="118"/>
        <v>1</v>
      </c>
      <c r="IL351">
        <v>0</v>
      </c>
      <c r="IM351">
        <v>0</v>
      </c>
    </row>
    <row r="352" spans="1:247" x14ac:dyDescent="0.35">
      <c r="A352">
        <v>79</v>
      </c>
      <c r="B352">
        <v>1</v>
      </c>
      <c r="C352" s="9">
        <v>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f t="shared" si="103"/>
        <v>0</v>
      </c>
      <c r="M352">
        <v>0</v>
      </c>
      <c r="N352">
        <v>1</v>
      </c>
      <c r="O352">
        <v>0</v>
      </c>
      <c r="P352">
        <v>0</v>
      </c>
      <c r="Q352">
        <f t="shared" si="104"/>
        <v>1</v>
      </c>
      <c r="R352" s="8">
        <v>0</v>
      </c>
      <c r="S352" s="8">
        <v>0</v>
      </c>
      <c r="T352">
        <v>0</v>
      </c>
      <c r="U352">
        <v>1</v>
      </c>
      <c r="V352">
        <v>0</v>
      </c>
      <c r="W352">
        <v>0</v>
      </c>
      <c r="X352" s="8">
        <v>0</v>
      </c>
      <c r="Y352">
        <v>1</v>
      </c>
      <c r="Z352" s="8">
        <v>140</v>
      </c>
      <c r="AA352" s="8">
        <v>51</v>
      </c>
      <c r="AB352" s="8">
        <v>97</v>
      </c>
      <c r="AC352">
        <v>0</v>
      </c>
      <c r="AD352" s="8">
        <v>1.984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 s="8">
        <v>15</v>
      </c>
      <c r="AL352" s="8">
        <v>51</v>
      </c>
      <c r="AM352" s="6">
        <v>5.9</v>
      </c>
      <c r="AN352">
        <v>1</v>
      </c>
      <c r="AO352" s="8">
        <v>70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 s="8">
        <v>2</v>
      </c>
      <c r="AW352">
        <v>0</v>
      </c>
      <c r="AX352">
        <v>1</v>
      </c>
      <c r="AY352">
        <v>0</v>
      </c>
      <c r="AZ352" s="8">
        <v>121</v>
      </c>
      <c r="BA352" s="8">
        <v>0</v>
      </c>
      <c r="BB352" t="s">
        <v>223</v>
      </c>
      <c r="BD352" s="2">
        <v>41849</v>
      </c>
      <c r="BE352" s="2">
        <v>41885</v>
      </c>
      <c r="BF352" s="8">
        <v>36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4</v>
      </c>
      <c r="BO352">
        <v>3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0</v>
      </c>
      <c r="CL352">
        <v>0</v>
      </c>
      <c r="CM352">
        <v>0</v>
      </c>
      <c r="CN352" s="6">
        <v>7.8</v>
      </c>
      <c r="CO352" s="8">
        <v>50</v>
      </c>
      <c r="CP352" s="8">
        <v>40</v>
      </c>
      <c r="CQ352" s="8">
        <v>10</v>
      </c>
      <c r="CR352" s="8">
        <v>59.5</v>
      </c>
      <c r="CS352">
        <v>0</v>
      </c>
      <c r="CT352" s="4">
        <v>0.42499999999999999</v>
      </c>
      <c r="CU352" s="8">
        <v>80.5</v>
      </c>
      <c r="CV352" s="8">
        <v>61.500000000000007</v>
      </c>
      <c r="CW352" s="8">
        <v>0</v>
      </c>
      <c r="CX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f t="shared" si="105"/>
        <v>0</v>
      </c>
      <c r="EO352">
        <f t="shared" si="106"/>
        <v>0</v>
      </c>
      <c r="EP352">
        <f t="shared" si="107"/>
        <v>0</v>
      </c>
      <c r="EQ352">
        <f t="shared" si="108"/>
        <v>0</v>
      </c>
      <c r="ER352">
        <f t="shared" si="109"/>
        <v>0</v>
      </c>
      <c r="ES352">
        <f t="shared" si="110"/>
        <v>0</v>
      </c>
      <c r="ET352">
        <f t="shared" si="111"/>
        <v>0</v>
      </c>
      <c r="EU352">
        <f t="shared" si="112"/>
        <v>0</v>
      </c>
      <c r="EV352">
        <f t="shared" si="113"/>
        <v>0</v>
      </c>
      <c r="EW352">
        <f t="shared" si="114"/>
        <v>0</v>
      </c>
      <c r="EX352">
        <f t="shared" si="115"/>
        <v>0</v>
      </c>
      <c r="EY352" s="8">
        <v>1.821917808219178</v>
      </c>
      <c r="EZ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HA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f t="shared" si="116"/>
        <v>0</v>
      </c>
      <c r="HT352">
        <v>0</v>
      </c>
      <c r="HU352">
        <v>1</v>
      </c>
      <c r="HV352">
        <v>0</v>
      </c>
      <c r="HW352" s="2">
        <v>41977</v>
      </c>
      <c r="HX352">
        <v>0</v>
      </c>
      <c r="HZ352">
        <v>92</v>
      </c>
      <c r="IA352">
        <v>1</v>
      </c>
      <c r="IB352">
        <f t="shared" si="117"/>
        <v>1</v>
      </c>
      <c r="IC352">
        <f t="shared" si="118"/>
        <v>1</v>
      </c>
      <c r="IL352">
        <v>0</v>
      </c>
      <c r="IM352">
        <v>0</v>
      </c>
    </row>
    <row r="353" spans="1:247" x14ac:dyDescent="0.35">
      <c r="A353">
        <v>58</v>
      </c>
      <c r="B353">
        <v>1</v>
      </c>
      <c r="C353" s="9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f t="shared" si="103"/>
        <v>0</v>
      </c>
      <c r="M353">
        <v>2</v>
      </c>
      <c r="N353">
        <v>0</v>
      </c>
      <c r="O353">
        <v>0</v>
      </c>
      <c r="P353">
        <v>1</v>
      </c>
      <c r="Q353">
        <f t="shared" si="104"/>
        <v>0</v>
      </c>
      <c r="R353" s="8">
        <v>1</v>
      </c>
      <c r="S353" s="8">
        <v>6.8051423832549016E-2</v>
      </c>
      <c r="T353">
        <v>2</v>
      </c>
      <c r="U353">
        <v>0</v>
      </c>
      <c r="V353">
        <v>0</v>
      </c>
      <c r="W353">
        <v>1</v>
      </c>
      <c r="X353" s="8">
        <v>0.2186988718901535</v>
      </c>
      <c r="Y353">
        <v>1</v>
      </c>
      <c r="Z353" s="8">
        <v>163</v>
      </c>
      <c r="AA353" s="8">
        <v>82</v>
      </c>
      <c r="AB353" s="8">
        <v>99</v>
      </c>
      <c r="AC353">
        <v>0</v>
      </c>
      <c r="AD353" s="8">
        <v>1.880597014925373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s="8">
        <v>44</v>
      </c>
      <c r="AL353" s="8">
        <v>89</v>
      </c>
      <c r="AM353" s="6">
        <v>9.5</v>
      </c>
      <c r="AN353">
        <v>0</v>
      </c>
      <c r="AO353" s="8">
        <v>90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 s="8">
        <v>1</v>
      </c>
      <c r="AW353">
        <v>1</v>
      </c>
      <c r="AX353">
        <v>0</v>
      </c>
      <c r="AY353">
        <v>0</v>
      </c>
      <c r="AZ353" s="8">
        <v>469</v>
      </c>
      <c r="BA353" s="8">
        <v>469</v>
      </c>
      <c r="BD353" s="2">
        <v>41440</v>
      </c>
      <c r="BE353" s="2">
        <v>41507</v>
      </c>
      <c r="BF353" s="8">
        <v>67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5</v>
      </c>
      <c r="BO353">
        <v>2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0</v>
      </c>
      <c r="CL353">
        <v>0</v>
      </c>
      <c r="CM353">
        <v>0</v>
      </c>
      <c r="CN353" s="6">
        <v>0.2</v>
      </c>
      <c r="CO353" s="8">
        <v>0</v>
      </c>
      <c r="CP353" s="8">
        <v>0</v>
      </c>
      <c r="CQ353" s="8">
        <v>100</v>
      </c>
      <c r="CR353" s="8">
        <v>107</v>
      </c>
      <c r="CS353">
        <v>0</v>
      </c>
      <c r="CT353" s="4">
        <v>0.65644171779141103</v>
      </c>
      <c r="CU353" s="8">
        <v>56</v>
      </c>
      <c r="CV353" s="8">
        <v>52</v>
      </c>
      <c r="CW353" s="8">
        <v>0</v>
      </c>
      <c r="CX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f t="shared" si="105"/>
        <v>0</v>
      </c>
      <c r="EO353">
        <f t="shared" si="106"/>
        <v>0</v>
      </c>
      <c r="EP353">
        <f t="shared" si="107"/>
        <v>0</v>
      </c>
      <c r="EQ353">
        <f t="shared" si="108"/>
        <v>0</v>
      </c>
      <c r="ER353">
        <f t="shared" si="109"/>
        <v>0</v>
      </c>
      <c r="ES353">
        <f t="shared" si="110"/>
        <v>0</v>
      </c>
      <c r="ET353">
        <f t="shared" si="111"/>
        <v>0</v>
      </c>
      <c r="EU353">
        <f t="shared" si="112"/>
        <v>0</v>
      </c>
      <c r="EV353">
        <f t="shared" si="113"/>
        <v>0</v>
      </c>
      <c r="EW353">
        <f t="shared" si="114"/>
        <v>0</v>
      </c>
      <c r="EX353">
        <f t="shared" si="115"/>
        <v>0</v>
      </c>
      <c r="EY353" s="8">
        <v>1.882352941176471</v>
      </c>
      <c r="EZ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HA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f t="shared" si="116"/>
        <v>0</v>
      </c>
      <c r="HT353">
        <v>0</v>
      </c>
      <c r="HU353">
        <v>1</v>
      </c>
      <c r="HV353">
        <v>0</v>
      </c>
      <c r="HW353" s="2">
        <v>41599</v>
      </c>
      <c r="HX353">
        <v>0</v>
      </c>
      <c r="HZ353">
        <v>92</v>
      </c>
      <c r="IA353">
        <v>1</v>
      </c>
      <c r="IB353">
        <f t="shared" si="117"/>
        <v>1</v>
      </c>
      <c r="IC353">
        <f t="shared" si="118"/>
        <v>1</v>
      </c>
      <c r="IL353">
        <v>0</v>
      </c>
      <c r="IM353">
        <v>0</v>
      </c>
    </row>
    <row r="354" spans="1:247" x14ac:dyDescent="0.35">
      <c r="A354">
        <v>61</v>
      </c>
      <c r="B354">
        <v>1</v>
      </c>
      <c r="C354" s="9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f t="shared" si="103"/>
        <v>0</v>
      </c>
      <c r="M354">
        <v>0</v>
      </c>
      <c r="N354">
        <v>1</v>
      </c>
      <c r="O354">
        <v>0</v>
      </c>
      <c r="P354">
        <v>0</v>
      </c>
      <c r="Q354">
        <f t="shared" si="104"/>
        <v>1</v>
      </c>
      <c r="R354" s="8">
        <v>0</v>
      </c>
      <c r="S354" s="8">
        <v>0</v>
      </c>
      <c r="T354">
        <v>0</v>
      </c>
      <c r="U354">
        <v>1</v>
      </c>
      <c r="V354">
        <v>0</v>
      </c>
      <c r="W354">
        <v>0</v>
      </c>
      <c r="X354" s="8">
        <v>0</v>
      </c>
      <c r="Y354">
        <v>1</v>
      </c>
      <c r="Z354" s="8">
        <v>162</v>
      </c>
      <c r="AA354" s="8">
        <v>88</v>
      </c>
      <c r="AB354" s="8">
        <v>98</v>
      </c>
      <c r="AC354">
        <v>0</v>
      </c>
      <c r="AD354" s="8">
        <v>2.0571428571428569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 s="8">
        <v>42.038452073295893</v>
      </c>
      <c r="AL354" s="8">
        <v>62</v>
      </c>
      <c r="AM354" s="6">
        <v>7.8</v>
      </c>
      <c r="AN354">
        <v>0</v>
      </c>
      <c r="AO354" s="8">
        <v>11</v>
      </c>
      <c r="AP354">
        <v>5</v>
      </c>
      <c r="AQ354">
        <v>1</v>
      </c>
      <c r="AR354">
        <v>0</v>
      </c>
      <c r="AS354">
        <v>0</v>
      </c>
      <c r="AT354">
        <v>0</v>
      </c>
      <c r="AU354">
        <v>1</v>
      </c>
      <c r="AV354" s="8">
        <v>1</v>
      </c>
      <c r="AW354">
        <v>1</v>
      </c>
      <c r="AX354">
        <v>0</v>
      </c>
      <c r="AY354">
        <v>0</v>
      </c>
      <c r="AZ354" s="8">
        <v>410</v>
      </c>
      <c r="BA354" s="8">
        <v>410</v>
      </c>
      <c r="BD354" s="2">
        <v>41912</v>
      </c>
      <c r="BE354" s="2">
        <v>41947</v>
      </c>
      <c r="BF354" s="8">
        <v>35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5</v>
      </c>
      <c r="BO354">
        <v>7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1</v>
      </c>
      <c r="CN354" s="6">
        <v>0.2</v>
      </c>
      <c r="CO354" s="8">
        <v>0</v>
      </c>
      <c r="CP354" s="8">
        <v>0</v>
      </c>
      <c r="CQ354" s="8">
        <v>100</v>
      </c>
      <c r="CR354" s="8">
        <v>170</v>
      </c>
      <c r="CS354">
        <v>0</v>
      </c>
      <c r="CT354" s="4">
        <v>1.0493827160493827</v>
      </c>
      <c r="CU354" s="8">
        <v>-8</v>
      </c>
      <c r="CV354" s="8">
        <v>157.9159209721482</v>
      </c>
      <c r="CW354" s="8">
        <v>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f t="shared" si="105"/>
        <v>0</v>
      </c>
      <c r="EO354">
        <f t="shared" si="106"/>
        <v>0</v>
      </c>
      <c r="EP354">
        <f t="shared" si="107"/>
        <v>0</v>
      </c>
      <c r="EQ354">
        <f t="shared" si="108"/>
        <v>0</v>
      </c>
      <c r="ER354">
        <f t="shared" si="109"/>
        <v>0</v>
      </c>
      <c r="ES354">
        <f t="shared" si="110"/>
        <v>0</v>
      </c>
      <c r="ET354">
        <f t="shared" si="111"/>
        <v>0</v>
      </c>
      <c r="EU354">
        <f t="shared" si="112"/>
        <v>0</v>
      </c>
      <c r="EV354">
        <f t="shared" si="113"/>
        <v>0</v>
      </c>
      <c r="EW354">
        <f t="shared" si="114"/>
        <v>0</v>
      </c>
      <c r="EX354">
        <f t="shared" si="115"/>
        <v>0</v>
      </c>
      <c r="EY354" s="8">
        <v>1.845070422535211</v>
      </c>
      <c r="EZ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HA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f t="shared" si="116"/>
        <v>0</v>
      </c>
      <c r="HT354">
        <v>0</v>
      </c>
      <c r="HU354">
        <v>1</v>
      </c>
      <c r="HV354">
        <v>0</v>
      </c>
      <c r="HW354" s="2">
        <v>42040</v>
      </c>
      <c r="HX354">
        <v>0</v>
      </c>
      <c r="HZ354">
        <v>93</v>
      </c>
      <c r="IA354">
        <v>1</v>
      </c>
      <c r="IB354">
        <f t="shared" si="117"/>
        <v>1</v>
      </c>
      <c r="IC354">
        <f t="shared" si="118"/>
        <v>1</v>
      </c>
      <c r="IL354">
        <v>0</v>
      </c>
      <c r="IM354">
        <v>0</v>
      </c>
    </row>
    <row r="355" spans="1:247" x14ac:dyDescent="0.35">
      <c r="A355">
        <v>60</v>
      </c>
      <c r="B355">
        <v>1</v>
      </c>
      <c r="C355" s="9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f t="shared" si="103"/>
        <v>0</v>
      </c>
      <c r="M355">
        <v>2</v>
      </c>
      <c r="N355">
        <v>0</v>
      </c>
      <c r="O355">
        <v>0</v>
      </c>
      <c r="P355">
        <v>1</v>
      </c>
      <c r="Q355">
        <f t="shared" si="104"/>
        <v>0</v>
      </c>
      <c r="R355" s="8">
        <v>50</v>
      </c>
      <c r="S355" s="8">
        <v>8.1007468392621712E-2</v>
      </c>
      <c r="T355">
        <v>0</v>
      </c>
      <c r="U355">
        <v>1</v>
      </c>
      <c r="V355">
        <v>0</v>
      </c>
      <c r="W355">
        <v>0</v>
      </c>
      <c r="X355" s="8">
        <v>0</v>
      </c>
      <c r="Y355">
        <v>0</v>
      </c>
      <c r="Z355" s="8">
        <v>134</v>
      </c>
      <c r="AA355" s="8">
        <v>78</v>
      </c>
      <c r="AB355" s="8">
        <v>96.965850882185535</v>
      </c>
      <c r="AC355">
        <v>0</v>
      </c>
      <c r="AD355" s="8">
        <v>1.9130434782608701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s="8">
        <v>38.5</v>
      </c>
      <c r="AL355" s="8">
        <v>68</v>
      </c>
      <c r="AM355" s="6">
        <v>8.6999999999999993</v>
      </c>
      <c r="AN355">
        <v>0</v>
      </c>
      <c r="AO355" s="8">
        <v>87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 s="8">
        <v>3</v>
      </c>
      <c r="AW355">
        <v>0</v>
      </c>
      <c r="AX355">
        <v>0</v>
      </c>
      <c r="AY355">
        <v>1</v>
      </c>
      <c r="AZ355" s="8">
        <v>267</v>
      </c>
      <c r="BA355" s="8">
        <v>267</v>
      </c>
      <c r="BB355" t="s">
        <v>220</v>
      </c>
      <c r="BD355" s="2">
        <v>41548</v>
      </c>
      <c r="BE355" s="2">
        <v>41586</v>
      </c>
      <c r="BF355" s="8">
        <v>38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7</v>
      </c>
      <c r="BO355">
        <v>6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1</v>
      </c>
      <c r="CN355" s="6">
        <v>1.9563022364802121</v>
      </c>
      <c r="CO355" s="8">
        <v>0.23396848736935749</v>
      </c>
      <c r="CP355" s="8">
        <v>0.1408090117767537</v>
      </c>
      <c r="CQ355" s="8">
        <v>99.625222500853894</v>
      </c>
      <c r="CR355" s="8">
        <v>54.5</v>
      </c>
      <c r="CS355">
        <v>0</v>
      </c>
      <c r="CT355" s="4">
        <v>0.40671641791044777</v>
      </c>
      <c r="CU355" s="8">
        <v>79.5</v>
      </c>
      <c r="CV355" s="8">
        <v>78.5</v>
      </c>
      <c r="CW355" s="8">
        <v>0</v>
      </c>
      <c r="CX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f t="shared" si="105"/>
        <v>0</v>
      </c>
      <c r="EO355">
        <f t="shared" si="106"/>
        <v>0</v>
      </c>
      <c r="EP355">
        <f t="shared" si="107"/>
        <v>0</v>
      </c>
      <c r="EQ355">
        <f t="shared" si="108"/>
        <v>0</v>
      </c>
      <c r="ER355">
        <f t="shared" si="109"/>
        <v>0</v>
      </c>
      <c r="ES355">
        <f t="shared" si="110"/>
        <v>0</v>
      </c>
      <c r="ET355">
        <f t="shared" si="111"/>
        <v>0</v>
      </c>
      <c r="EU355">
        <f t="shared" si="112"/>
        <v>0</v>
      </c>
      <c r="EV355">
        <f t="shared" si="113"/>
        <v>0</v>
      </c>
      <c r="EW355">
        <f t="shared" si="114"/>
        <v>0</v>
      </c>
      <c r="EX355">
        <f t="shared" si="115"/>
        <v>0</v>
      </c>
      <c r="EY355" s="8">
        <v>1.8484848484848491</v>
      </c>
      <c r="EZ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HA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f t="shared" si="116"/>
        <v>0</v>
      </c>
      <c r="HT355">
        <v>0</v>
      </c>
      <c r="HU355">
        <v>1</v>
      </c>
      <c r="HV355">
        <v>0</v>
      </c>
      <c r="HW355" s="2">
        <v>41679</v>
      </c>
      <c r="HX355">
        <v>0</v>
      </c>
      <c r="HZ355">
        <v>93</v>
      </c>
      <c r="IA355">
        <v>1</v>
      </c>
      <c r="IB355">
        <f t="shared" si="117"/>
        <v>1</v>
      </c>
      <c r="IC355">
        <f t="shared" si="118"/>
        <v>1</v>
      </c>
      <c r="IL355">
        <v>0</v>
      </c>
      <c r="IM355">
        <v>0</v>
      </c>
    </row>
    <row r="356" spans="1:247" x14ac:dyDescent="0.35">
      <c r="A356">
        <v>86</v>
      </c>
      <c r="B356">
        <v>1</v>
      </c>
      <c r="C356" s="9">
        <v>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f t="shared" si="103"/>
        <v>1</v>
      </c>
      <c r="M356">
        <v>1</v>
      </c>
      <c r="N356">
        <v>0</v>
      </c>
      <c r="O356">
        <v>1</v>
      </c>
      <c r="P356">
        <v>0</v>
      </c>
      <c r="Q356">
        <f t="shared" si="104"/>
        <v>1</v>
      </c>
      <c r="R356" s="8">
        <v>0</v>
      </c>
      <c r="S356" s="8">
        <v>0.14026635170241311</v>
      </c>
      <c r="T356">
        <v>2</v>
      </c>
      <c r="U356">
        <v>0</v>
      </c>
      <c r="V356">
        <v>0</v>
      </c>
      <c r="W356">
        <v>1</v>
      </c>
      <c r="X356" s="8">
        <v>1</v>
      </c>
      <c r="Y356">
        <v>0</v>
      </c>
      <c r="Z356" s="8">
        <v>135</v>
      </c>
      <c r="AA356" s="8">
        <v>75</v>
      </c>
      <c r="AB356" s="8">
        <v>98</v>
      </c>
      <c r="AC356">
        <v>0</v>
      </c>
      <c r="AD356" s="8">
        <v>2.014388489208633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 s="8">
        <v>35</v>
      </c>
      <c r="AL356" s="8">
        <v>60</v>
      </c>
      <c r="AM356" s="6">
        <v>8.1</v>
      </c>
      <c r="AN356">
        <v>0</v>
      </c>
      <c r="AO356" s="8">
        <v>59</v>
      </c>
      <c r="AP356">
        <v>2</v>
      </c>
      <c r="AQ356">
        <v>1</v>
      </c>
      <c r="AR356">
        <v>1</v>
      </c>
      <c r="AS356">
        <v>0</v>
      </c>
      <c r="AT356">
        <v>0</v>
      </c>
      <c r="AU356">
        <v>0</v>
      </c>
      <c r="AV356" s="8">
        <v>3</v>
      </c>
      <c r="AW356">
        <v>0</v>
      </c>
      <c r="AX356">
        <v>0</v>
      </c>
      <c r="AY356">
        <v>1</v>
      </c>
      <c r="AZ356" s="8">
        <v>209</v>
      </c>
      <c r="BA356" s="8">
        <v>199.08502860408441</v>
      </c>
      <c r="BB356" t="s">
        <v>220</v>
      </c>
      <c r="BD356" s="2">
        <v>42768</v>
      </c>
      <c r="BE356" s="2">
        <v>42843</v>
      </c>
      <c r="BF356" s="8">
        <v>75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7</v>
      </c>
      <c r="BO356">
        <v>3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v>0</v>
      </c>
      <c r="CM356">
        <v>0</v>
      </c>
      <c r="CN356" s="6">
        <v>0.2</v>
      </c>
      <c r="CO356" s="8">
        <v>0</v>
      </c>
      <c r="CP356" s="8">
        <v>0</v>
      </c>
      <c r="CQ356" s="8">
        <v>100</v>
      </c>
      <c r="CR356" s="8">
        <v>89</v>
      </c>
      <c r="CS356">
        <v>0</v>
      </c>
      <c r="CT356" s="4">
        <v>0.65925925925925921</v>
      </c>
      <c r="CU356" s="8">
        <v>46</v>
      </c>
      <c r="CV356" s="8">
        <v>97.000000000000014</v>
      </c>
      <c r="CW356" s="8">
        <v>0</v>
      </c>
      <c r="CX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f t="shared" si="105"/>
        <v>0</v>
      </c>
      <c r="EO356">
        <f t="shared" si="106"/>
        <v>0</v>
      </c>
      <c r="EP356">
        <f t="shared" si="107"/>
        <v>0</v>
      </c>
      <c r="EQ356">
        <f t="shared" si="108"/>
        <v>0</v>
      </c>
      <c r="ER356">
        <f t="shared" si="109"/>
        <v>0</v>
      </c>
      <c r="ES356">
        <f t="shared" si="110"/>
        <v>0</v>
      </c>
      <c r="ET356">
        <f t="shared" si="111"/>
        <v>0</v>
      </c>
      <c r="EU356">
        <f t="shared" si="112"/>
        <v>0</v>
      </c>
      <c r="EV356">
        <f t="shared" si="113"/>
        <v>0</v>
      </c>
      <c r="EW356">
        <f t="shared" si="114"/>
        <v>0</v>
      </c>
      <c r="EX356">
        <f t="shared" si="115"/>
        <v>0</v>
      </c>
      <c r="EY356" s="8">
        <v>1.8266666666666671</v>
      </c>
      <c r="EZ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1</v>
      </c>
      <c r="GY356">
        <v>0</v>
      </c>
      <c r="HA356">
        <v>0</v>
      </c>
      <c r="HB356">
        <v>0</v>
      </c>
      <c r="HD356">
        <v>0</v>
      </c>
      <c r="HE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f t="shared" si="116"/>
        <v>0</v>
      </c>
      <c r="HT356">
        <v>0</v>
      </c>
      <c r="HU356">
        <v>1</v>
      </c>
      <c r="HV356">
        <v>0</v>
      </c>
      <c r="HW356" s="2">
        <v>42938</v>
      </c>
      <c r="HX356">
        <v>0</v>
      </c>
      <c r="HZ356">
        <v>95</v>
      </c>
      <c r="IA356">
        <v>1</v>
      </c>
      <c r="IB356">
        <f t="shared" si="117"/>
        <v>1</v>
      </c>
      <c r="IC356">
        <f t="shared" si="118"/>
        <v>1</v>
      </c>
      <c r="IL356">
        <v>0</v>
      </c>
      <c r="IM356">
        <v>0</v>
      </c>
    </row>
    <row r="357" spans="1:247" x14ac:dyDescent="0.35">
      <c r="A357">
        <v>46</v>
      </c>
      <c r="B357">
        <v>1</v>
      </c>
      <c r="C357" s="9">
        <v>2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f t="shared" si="103"/>
        <v>1</v>
      </c>
      <c r="M357">
        <v>0</v>
      </c>
      <c r="N357">
        <v>1</v>
      </c>
      <c r="O357">
        <v>0</v>
      </c>
      <c r="P357">
        <v>0</v>
      </c>
      <c r="Q357">
        <f t="shared" si="104"/>
        <v>1</v>
      </c>
      <c r="R357" s="8">
        <v>0</v>
      </c>
      <c r="S357" s="8">
        <v>0</v>
      </c>
      <c r="T357">
        <v>0</v>
      </c>
      <c r="U357">
        <v>1</v>
      </c>
      <c r="V357">
        <v>0</v>
      </c>
      <c r="W357">
        <v>0</v>
      </c>
      <c r="X357" s="8">
        <v>0</v>
      </c>
      <c r="Y357">
        <v>1</v>
      </c>
      <c r="Z357" s="8">
        <v>144</v>
      </c>
      <c r="AA357" s="8">
        <v>72</v>
      </c>
      <c r="AB357" s="8">
        <v>99</v>
      </c>
      <c r="AC357">
        <v>0</v>
      </c>
      <c r="AD357" s="8">
        <v>1.7894736842105261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 s="8">
        <v>41</v>
      </c>
      <c r="AL357" s="8">
        <v>80</v>
      </c>
      <c r="AM357" s="6">
        <v>6.8</v>
      </c>
      <c r="AN357">
        <v>1</v>
      </c>
      <c r="AO357" s="8">
        <v>10</v>
      </c>
      <c r="AP357">
        <v>5</v>
      </c>
      <c r="AQ357">
        <v>1</v>
      </c>
      <c r="AR357">
        <v>0</v>
      </c>
      <c r="AS357">
        <v>0</v>
      </c>
      <c r="AT357">
        <v>0</v>
      </c>
      <c r="AU357">
        <v>1</v>
      </c>
      <c r="AV357" s="8">
        <v>1</v>
      </c>
      <c r="AW357">
        <v>1</v>
      </c>
      <c r="AX357">
        <v>0</v>
      </c>
      <c r="AY357">
        <v>0</v>
      </c>
      <c r="AZ357" s="8">
        <v>344</v>
      </c>
      <c r="BA357" s="8">
        <v>236</v>
      </c>
      <c r="BD357" s="2">
        <v>42794</v>
      </c>
      <c r="BE357" s="2">
        <v>42832</v>
      </c>
      <c r="BF357" s="8">
        <v>38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3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0</v>
      </c>
      <c r="CL357">
        <v>0</v>
      </c>
      <c r="CM357">
        <v>0</v>
      </c>
      <c r="CN357" s="6">
        <v>25.6</v>
      </c>
      <c r="CO357" s="8">
        <v>50</v>
      </c>
      <c r="CP357" s="8">
        <v>50</v>
      </c>
      <c r="CQ357" s="8">
        <v>0</v>
      </c>
      <c r="CR357" s="8">
        <v>136</v>
      </c>
      <c r="CS357">
        <v>0</v>
      </c>
      <c r="CT357" s="4">
        <v>0.94444444444444442</v>
      </c>
      <c r="CU357" s="8">
        <v>8</v>
      </c>
      <c r="CV357" s="8">
        <v>57</v>
      </c>
      <c r="CW357" s="8">
        <v>1</v>
      </c>
      <c r="CX357">
        <v>1</v>
      </c>
      <c r="CY357" s="2">
        <v>42810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f t="shared" si="105"/>
        <v>1</v>
      </c>
      <c r="EO357">
        <f t="shared" si="106"/>
        <v>0</v>
      </c>
      <c r="EP357">
        <f t="shared" si="107"/>
        <v>1</v>
      </c>
      <c r="EQ357">
        <f t="shared" si="108"/>
        <v>1</v>
      </c>
      <c r="ER357">
        <f t="shared" si="109"/>
        <v>0</v>
      </c>
      <c r="ES357">
        <f t="shared" si="110"/>
        <v>1</v>
      </c>
      <c r="ET357">
        <f t="shared" si="111"/>
        <v>0</v>
      </c>
      <c r="EU357">
        <f t="shared" si="112"/>
        <v>0</v>
      </c>
      <c r="EV357">
        <f t="shared" si="113"/>
        <v>1</v>
      </c>
      <c r="EW357">
        <f t="shared" si="114"/>
        <v>0</v>
      </c>
      <c r="EX357">
        <f t="shared" si="115"/>
        <v>0</v>
      </c>
      <c r="EY357" s="8">
        <v>1.878048780487805</v>
      </c>
      <c r="EZ357">
        <v>1</v>
      </c>
      <c r="FA357" s="2">
        <v>42859</v>
      </c>
      <c r="FB357">
        <v>0</v>
      </c>
      <c r="FC357">
        <v>1</v>
      </c>
      <c r="FD357">
        <v>0</v>
      </c>
      <c r="FE357">
        <v>0</v>
      </c>
      <c r="FF357">
        <v>1</v>
      </c>
      <c r="FG357">
        <v>1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1</v>
      </c>
      <c r="GP357">
        <v>0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</v>
      </c>
      <c r="GY357">
        <v>0</v>
      </c>
      <c r="HA357">
        <v>0</v>
      </c>
      <c r="HB357">
        <v>0</v>
      </c>
      <c r="HD357">
        <v>0</v>
      </c>
      <c r="HE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f t="shared" si="116"/>
        <v>0</v>
      </c>
      <c r="HT357">
        <v>0</v>
      </c>
      <c r="HU357">
        <v>1</v>
      </c>
      <c r="HV357">
        <v>0</v>
      </c>
      <c r="HW357" s="2">
        <v>42929</v>
      </c>
      <c r="HX357">
        <v>0</v>
      </c>
      <c r="HZ357">
        <v>97</v>
      </c>
      <c r="IA357">
        <v>1</v>
      </c>
      <c r="IB357">
        <f t="shared" si="117"/>
        <v>1</v>
      </c>
      <c r="IC357">
        <f t="shared" si="118"/>
        <v>1</v>
      </c>
      <c r="IL357">
        <v>0</v>
      </c>
      <c r="IM357">
        <v>0</v>
      </c>
    </row>
    <row r="358" spans="1:247" x14ac:dyDescent="0.35">
      <c r="A358">
        <v>65</v>
      </c>
      <c r="B358">
        <v>2</v>
      </c>
      <c r="C358" s="9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f t="shared" si="103"/>
        <v>0</v>
      </c>
      <c r="M358">
        <v>0</v>
      </c>
      <c r="N358">
        <v>1</v>
      </c>
      <c r="O358">
        <v>0</v>
      </c>
      <c r="P358">
        <v>0</v>
      </c>
      <c r="Q358">
        <f t="shared" si="104"/>
        <v>1</v>
      </c>
      <c r="R358" s="8">
        <v>0</v>
      </c>
      <c r="S358" s="8">
        <v>0</v>
      </c>
      <c r="T358">
        <v>0</v>
      </c>
      <c r="U358">
        <v>1</v>
      </c>
      <c r="V358">
        <v>0</v>
      </c>
      <c r="W358">
        <v>0</v>
      </c>
      <c r="X358" s="8">
        <v>0</v>
      </c>
      <c r="Y358">
        <v>1</v>
      </c>
      <c r="Z358" s="8">
        <v>147</v>
      </c>
      <c r="AA358" s="8">
        <v>68</v>
      </c>
      <c r="AB358" s="8">
        <v>96</v>
      </c>
      <c r="AC358">
        <v>0</v>
      </c>
      <c r="AD358" s="8">
        <v>1.880597014925373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s="8">
        <v>45</v>
      </c>
      <c r="AL358" s="8">
        <v>60</v>
      </c>
      <c r="AM358" s="6">
        <v>7</v>
      </c>
      <c r="AN358">
        <v>1</v>
      </c>
      <c r="AO358" s="8">
        <v>50</v>
      </c>
      <c r="AP358">
        <v>2</v>
      </c>
      <c r="AQ358">
        <v>1</v>
      </c>
      <c r="AR358">
        <v>1</v>
      </c>
      <c r="AS358">
        <v>0</v>
      </c>
      <c r="AT358">
        <v>0</v>
      </c>
      <c r="AU358">
        <v>0</v>
      </c>
      <c r="AV358" s="8">
        <v>2</v>
      </c>
      <c r="AW358">
        <v>0</v>
      </c>
      <c r="AX358">
        <v>1</v>
      </c>
      <c r="AY358">
        <v>0</v>
      </c>
      <c r="AZ358" s="8">
        <v>116</v>
      </c>
      <c r="BA358" s="8">
        <v>0</v>
      </c>
      <c r="BB358" t="s">
        <v>217</v>
      </c>
      <c r="BE358" s="2">
        <v>42607</v>
      </c>
      <c r="BF358" s="8"/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</v>
      </c>
      <c r="BO358">
        <v>2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0</v>
      </c>
      <c r="CN358" s="6">
        <v>0.04</v>
      </c>
      <c r="CO358" s="8">
        <v>0</v>
      </c>
      <c r="CP358" s="8">
        <v>0</v>
      </c>
      <c r="CQ358" s="8">
        <v>100</v>
      </c>
      <c r="CR358" s="8">
        <v>121</v>
      </c>
      <c r="CS358">
        <v>0</v>
      </c>
      <c r="CT358" s="4">
        <v>0.8231292517006803</v>
      </c>
      <c r="CU358" s="8">
        <v>26</v>
      </c>
      <c r="CV358" s="8">
        <v>120</v>
      </c>
      <c r="CW358" s="8">
        <v>0</v>
      </c>
      <c r="CX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f t="shared" si="105"/>
        <v>0</v>
      </c>
      <c r="EO358">
        <f t="shared" si="106"/>
        <v>0</v>
      </c>
      <c r="EP358">
        <f t="shared" si="107"/>
        <v>0</v>
      </c>
      <c r="EQ358">
        <f t="shared" si="108"/>
        <v>0</v>
      </c>
      <c r="ER358">
        <f t="shared" si="109"/>
        <v>0</v>
      </c>
      <c r="ES358">
        <f t="shared" si="110"/>
        <v>0</v>
      </c>
      <c r="ET358">
        <f t="shared" si="111"/>
        <v>0</v>
      </c>
      <c r="EU358">
        <f t="shared" si="112"/>
        <v>0</v>
      </c>
      <c r="EV358">
        <f t="shared" si="113"/>
        <v>0</v>
      </c>
      <c r="EW358">
        <f t="shared" si="114"/>
        <v>0</v>
      </c>
      <c r="EX358">
        <f t="shared" si="115"/>
        <v>0</v>
      </c>
      <c r="EY358" s="8">
        <v>1.8656716417910451</v>
      </c>
      <c r="EZ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HA358">
        <v>0</v>
      </c>
      <c r="HB358">
        <v>0</v>
      </c>
      <c r="HD358">
        <v>0</v>
      </c>
      <c r="HE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f t="shared" si="116"/>
        <v>0</v>
      </c>
      <c r="HT358">
        <v>0</v>
      </c>
      <c r="HU358">
        <v>1</v>
      </c>
      <c r="HV358">
        <v>0</v>
      </c>
      <c r="HW358" s="2">
        <v>42704</v>
      </c>
      <c r="HX358">
        <v>0</v>
      </c>
      <c r="HZ358">
        <v>97</v>
      </c>
      <c r="IA358">
        <v>1</v>
      </c>
      <c r="IB358">
        <f t="shared" si="117"/>
        <v>1</v>
      </c>
      <c r="IC358">
        <f t="shared" si="118"/>
        <v>1</v>
      </c>
      <c r="IL358">
        <v>0</v>
      </c>
      <c r="IM358">
        <v>0</v>
      </c>
    </row>
    <row r="359" spans="1:247" x14ac:dyDescent="0.35">
      <c r="A359">
        <v>61</v>
      </c>
      <c r="B359">
        <v>1</v>
      </c>
      <c r="C359" s="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f t="shared" si="103"/>
        <v>0</v>
      </c>
      <c r="M359">
        <v>2</v>
      </c>
      <c r="N359">
        <v>0</v>
      </c>
      <c r="O359">
        <v>0</v>
      </c>
      <c r="P359">
        <v>1</v>
      </c>
      <c r="Q359">
        <f t="shared" si="104"/>
        <v>0</v>
      </c>
      <c r="R359" s="8">
        <v>20</v>
      </c>
      <c r="S359" s="8">
        <v>1.0193679918450559E-2</v>
      </c>
      <c r="T359">
        <v>0</v>
      </c>
      <c r="U359">
        <v>1</v>
      </c>
      <c r="V359">
        <v>0</v>
      </c>
      <c r="W359">
        <v>0</v>
      </c>
      <c r="X359" s="8">
        <v>0</v>
      </c>
      <c r="Y359">
        <v>0</v>
      </c>
      <c r="Z359" s="8">
        <v>117</v>
      </c>
      <c r="AA359" s="8">
        <v>65</v>
      </c>
      <c r="AB359" s="8">
        <v>98</v>
      </c>
      <c r="AC359">
        <v>0</v>
      </c>
      <c r="AD359" s="8">
        <v>2.0303030303030298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s="8">
        <v>41.5</v>
      </c>
      <c r="AL359" s="8">
        <v>48</v>
      </c>
      <c r="AM359" s="6">
        <v>8.6</v>
      </c>
      <c r="AN359">
        <v>0</v>
      </c>
      <c r="AO359" s="8">
        <v>123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 s="8">
        <v>2</v>
      </c>
      <c r="AW359">
        <v>0</v>
      </c>
      <c r="AX359">
        <v>1</v>
      </c>
      <c r="AY359">
        <v>0</v>
      </c>
      <c r="AZ359" s="8">
        <v>337</v>
      </c>
      <c r="BA359" s="8">
        <v>0</v>
      </c>
      <c r="BB359" t="s">
        <v>285</v>
      </c>
      <c r="BD359" s="2">
        <v>41470</v>
      </c>
      <c r="BE359" s="2">
        <v>41529</v>
      </c>
      <c r="BF359" s="8">
        <v>59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6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0</v>
      </c>
      <c r="CM359">
        <v>1</v>
      </c>
      <c r="CN359" s="6">
        <v>14.6</v>
      </c>
      <c r="CO359" s="8">
        <v>20</v>
      </c>
      <c r="CP359" s="8">
        <v>0</v>
      </c>
      <c r="CQ359" s="8">
        <v>80</v>
      </c>
      <c r="CR359" s="8">
        <v>95</v>
      </c>
      <c r="CS359">
        <v>0</v>
      </c>
      <c r="CT359" s="4">
        <v>0.81196581196581197</v>
      </c>
      <c r="CU359" s="8">
        <v>22</v>
      </c>
      <c r="CV359" s="8">
        <v>60</v>
      </c>
      <c r="CW359" s="8">
        <v>0</v>
      </c>
      <c r="CX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f t="shared" si="105"/>
        <v>0</v>
      </c>
      <c r="EO359">
        <f t="shared" si="106"/>
        <v>0</v>
      </c>
      <c r="EP359">
        <f t="shared" si="107"/>
        <v>0</v>
      </c>
      <c r="EQ359">
        <f t="shared" si="108"/>
        <v>0</v>
      </c>
      <c r="ER359">
        <f t="shared" si="109"/>
        <v>0</v>
      </c>
      <c r="ES359">
        <f t="shared" si="110"/>
        <v>0</v>
      </c>
      <c r="ET359">
        <f t="shared" si="111"/>
        <v>0</v>
      </c>
      <c r="EU359">
        <f t="shared" si="112"/>
        <v>0</v>
      </c>
      <c r="EV359">
        <f t="shared" si="113"/>
        <v>0</v>
      </c>
      <c r="EW359">
        <f t="shared" si="114"/>
        <v>0</v>
      </c>
      <c r="EX359">
        <f t="shared" si="115"/>
        <v>0</v>
      </c>
      <c r="EY359" s="8">
        <v>1.8947368421052631</v>
      </c>
      <c r="EZ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HA359">
        <v>0</v>
      </c>
      <c r="HB359">
        <v>0</v>
      </c>
      <c r="HD359">
        <v>0</v>
      </c>
      <c r="HE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f t="shared" si="116"/>
        <v>0</v>
      </c>
      <c r="HT359">
        <v>0</v>
      </c>
      <c r="HU359">
        <v>1</v>
      </c>
      <c r="HV359">
        <v>0</v>
      </c>
      <c r="HW359" s="2">
        <v>41627</v>
      </c>
      <c r="HX359">
        <v>0</v>
      </c>
      <c r="HZ359">
        <v>98</v>
      </c>
      <c r="IA359">
        <v>1</v>
      </c>
      <c r="IB359">
        <f t="shared" si="117"/>
        <v>1</v>
      </c>
      <c r="IC359">
        <f t="shared" si="118"/>
        <v>1</v>
      </c>
      <c r="IL359">
        <v>0</v>
      </c>
      <c r="IM359">
        <v>0</v>
      </c>
    </row>
    <row r="360" spans="1:247" x14ac:dyDescent="0.35">
      <c r="A360">
        <v>75</v>
      </c>
      <c r="B360">
        <v>1</v>
      </c>
      <c r="C360" s="9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f t="shared" si="103"/>
        <v>0</v>
      </c>
      <c r="M360">
        <v>0</v>
      </c>
      <c r="N360">
        <v>1</v>
      </c>
      <c r="O360">
        <v>0</v>
      </c>
      <c r="P360">
        <v>0</v>
      </c>
      <c r="Q360">
        <f t="shared" si="104"/>
        <v>1</v>
      </c>
      <c r="R360" s="8">
        <v>0</v>
      </c>
      <c r="S360" s="8">
        <v>0</v>
      </c>
      <c r="T360">
        <v>2</v>
      </c>
      <c r="U360">
        <v>0</v>
      </c>
      <c r="V360">
        <v>0</v>
      </c>
      <c r="W360">
        <v>1</v>
      </c>
      <c r="X360" s="8">
        <v>21</v>
      </c>
      <c r="Y360">
        <v>0</v>
      </c>
      <c r="Z360" s="8">
        <v>137</v>
      </c>
      <c r="AA360" s="8">
        <v>78.071900885726151</v>
      </c>
      <c r="AB360" s="8">
        <v>96.981143934632314</v>
      </c>
      <c r="AC360">
        <v>0</v>
      </c>
      <c r="AD360" s="8">
        <v>1.9586206896551721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s="8">
        <v>40.161194935401348</v>
      </c>
      <c r="AL360" s="8">
        <v>58</v>
      </c>
      <c r="AM360" s="6">
        <v>8.3000000000000007</v>
      </c>
      <c r="AN360">
        <v>0</v>
      </c>
      <c r="AO360" s="8">
        <v>51</v>
      </c>
      <c r="AP360">
        <v>2</v>
      </c>
      <c r="AQ360">
        <v>1</v>
      </c>
      <c r="AR360">
        <v>1</v>
      </c>
      <c r="AS360">
        <v>0</v>
      </c>
      <c r="AT360">
        <v>0</v>
      </c>
      <c r="AU360">
        <v>0</v>
      </c>
      <c r="AV360" s="8">
        <v>2</v>
      </c>
      <c r="AW360">
        <v>0</v>
      </c>
      <c r="AX360">
        <v>1</v>
      </c>
      <c r="AY360">
        <v>0</v>
      </c>
      <c r="AZ360" s="8">
        <v>15</v>
      </c>
      <c r="BA360" s="8">
        <v>0</v>
      </c>
      <c r="BB360" t="s">
        <v>220</v>
      </c>
      <c r="BD360" s="2">
        <v>41344</v>
      </c>
      <c r="BE360" s="2">
        <v>41467</v>
      </c>
      <c r="BF360" s="8">
        <v>123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5</v>
      </c>
      <c r="BO360">
        <v>7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1</v>
      </c>
      <c r="CJ360">
        <v>1</v>
      </c>
      <c r="CK360">
        <v>0</v>
      </c>
      <c r="CL360">
        <v>0</v>
      </c>
      <c r="CM360">
        <v>1</v>
      </c>
      <c r="CN360" s="6">
        <v>0.1</v>
      </c>
      <c r="CO360" s="8">
        <v>0</v>
      </c>
      <c r="CP360" s="8">
        <v>0</v>
      </c>
      <c r="CQ360" s="8">
        <v>100</v>
      </c>
      <c r="CR360" s="8">
        <v>84</v>
      </c>
      <c r="CS360">
        <v>0</v>
      </c>
      <c r="CT360" s="4">
        <v>0.61313868613138689</v>
      </c>
      <c r="CU360" s="8">
        <v>53</v>
      </c>
      <c r="CV360" s="8">
        <v>94.5</v>
      </c>
      <c r="CW360" s="8">
        <v>0</v>
      </c>
      <c r="CX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f t="shared" si="105"/>
        <v>0</v>
      </c>
      <c r="EO360">
        <f t="shared" si="106"/>
        <v>0</v>
      </c>
      <c r="EP360">
        <f t="shared" si="107"/>
        <v>0</v>
      </c>
      <c r="EQ360">
        <f t="shared" si="108"/>
        <v>0</v>
      </c>
      <c r="ER360">
        <f t="shared" si="109"/>
        <v>0</v>
      </c>
      <c r="ES360">
        <f t="shared" si="110"/>
        <v>0</v>
      </c>
      <c r="ET360">
        <f t="shared" si="111"/>
        <v>0</v>
      </c>
      <c r="EU360">
        <f t="shared" si="112"/>
        <v>0</v>
      </c>
      <c r="EV360">
        <f t="shared" si="113"/>
        <v>0</v>
      </c>
      <c r="EW360">
        <f t="shared" si="114"/>
        <v>0</v>
      </c>
      <c r="EX360">
        <f t="shared" si="115"/>
        <v>0</v>
      </c>
      <c r="EY360" s="8">
        <v>1.816901408450704</v>
      </c>
      <c r="EZ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HA360">
        <v>0</v>
      </c>
      <c r="HB360">
        <v>0</v>
      </c>
      <c r="HD360">
        <v>0</v>
      </c>
      <c r="HE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f t="shared" si="116"/>
        <v>0</v>
      </c>
      <c r="HT360">
        <v>0</v>
      </c>
      <c r="HU360">
        <v>1</v>
      </c>
      <c r="HV360">
        <v>0</v>
      </c>
      <c r="HW360" s="2">
        <v>41565</v>
      </c>
      <c r="HX360">
        <v>0</v>
      </c>
      <c r="HZ360">
        <v>98</v>
      </c>
      <c r="IA360">
        <v>1</v>
      </c>
      <c r="IB360">
        <f t="shared" si="117"/>
        <v>1</v>
      </c>
      <c r="IC360">
        <f t="shared" si="118"/>
        <v>1</v>
      </c>
      <c r="IL360">
        <v>0</v>
      </c>
      <c r="IM360">
        <v>0</v>
      </c>
    </row>
    <row r="361" spans="1:247" x14ac:dyDescent="0.35">
      <c r="A361">
        <v>76</v>
      </c>
      <c r="B361">
        <v>2</v>
      </c>
      <c r="C361" s="9">
        <v>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f t="shared" si="103"/>
        <v>0</v>
      </c>
      <c r="M361">
        <v>0</v>
      </c>
      <c r="N361">
        <v>1</v>
      </c>
      <c r="O361">
        <v>0</v>
      </c>
      <c r="P361">
        <v>0</v>
      </c>
      <c r="Q361">
        <f t="shared" si="104"/>
        <v>1</v>
      </c>
      <c r="R361" s="8">
        <v>0</v>
      </c>
      <c r="S361" s="8">
        <v>0</v>
      </c>
      <c r="T361">
        <v>0</v>
      </c>
      <c r="U361">
        <v>1</v>
      </c>
      <c r="V361">
        <v>0</v>
      </c>
      <c r="W361">
        <v>0</v>
      </c>
      <c r="X361" s="8">
        <v>0</v>
      </c>
      <c r="Y361">
        <v>1</v>
      </c>
      <c r="Z361" s="8">
        <v>154</v>
      </c>
      <c r="AA361" s="8">
        <v>63</v>
      </c>
      <c r="AB361" s="8">
        <v>96</v>
      </c>
      <c r="AC361">
        <v>0</v>
      </c>
      <c r="AD361" s="8">
        <v>1.839416058394161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 s="8">
        <v>46</v>
      </c>
      <c r="AL361" s="8">
        <v>42</v>
      </c>
      <c r="AM361" s="6">
        <v>6.5</v>
      </c>
      <c r="AN361">
        <v>1</v>
      </c>
      <c r="AO361" s="8">
        <v>12</v>
      </c>
      <c r="AP361">
        <v>5</v>
      </c>
      <c r="AQ361">
        <v>1</v>
      </c>
      <c r="AR361">
        <v>0</v>
      </c>
      <c r="AS361">
        <v>0</v>
      </c>
      <c r="AT361">
        <v>0</v>
      </c>
      <c r="AU361">
        <v>1</v>
      </c>
      <c r="AV361" s="8">
        <v>3</v>
      </c>
      <c r="AW361">
        <v>0</v>
      </c>
      <c r="AX361">
        <v>0</v>
      </c>
      <c r="AY361">
        <v>1</v>
      </c>
      <c r="AZ361" s="8">
        <v>211</v>
      </c>
      <c r="BA361" s="8">
        <v>211</v>
      </c>
      <c r="BD361" s="2">
        <v>41324</v>
      </c>
      <c r="BE361" s="2">
        <v>41341</v>
      </c>
      <c r="BF361" s="8">
        <v>17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2</v>
      </c>
      <c r="BO361">
        <v>2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0</v>
      </c>
      <c r="CM361">
        <v>0</v>
      </c>
      <c r="CN361" s="6">
        <v>4</v>
      </c>
      <c r="CO361" s="8">
        <v>0</v>
      </c>
      <c r="CP361" s="8">
        <v>20</v>
      </c>
      <c r="CQ361" s="8">
        <v>80</v>
      </c>
      <c r="CR361" s="8">
        <v>167</v>
      </c>
      <c r="CS361">
        <v>0</v>
      </c>
      <c r="CT361" s="4">
        <v>1.0844155844155845</v>
      </c>
      <c r="CU361" s="8">
        <v>-13</v>
      </c>
      <c r="CV361" s="8">
        <v>179</v>
      </c>
      <c r="CW361" s="8">
        <v>0</v>
      </c>
      <c r="CX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f t="shared" si="105"/>
        <v>0</v>
      </c>
      <c r="EO361">
        <f t="shared" si="106"/>
        <v>0</v>
      </c>
      <c r="EP361">
        <f t="shared" si="107"/>
        <v>0</v>
      </c>
      <c r="EQ361">
        <f t="shared" si="108"/>
        <v>0</v>
      </c>
      <c r="ER361">
        <f t="shared" si="109"/>
        <v>0</v>
      </c>
      <c r="ES361">
        <f t="shared" si="110"/>
        <v>0</v>
      </c>
      <c r="ET361">
        <f t="shared" si="111"/>
        <v>0</v>
      </c>
      <c r="EU361">
        <f t="shared" si="112"/>
        <v>0</v>
      </c>
      <c r="EV361">
        <f t="shared" si="113"/>
        <v>0</v>
      </c>
      <c r="EW361">
        <f t="shared" si="114"/>
        <v>0</v>
      </c>
      <c r="EX361">
        <f t="shared" si="115"/>
        <v>0</v>
      </c>
      <c r="EY361" s="8">
        <v>1.857142857142857</v>
      </c>
      <c r="EZ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1</v>
      </c>
      <c r="GY361">
        <v>0</v>
      </c>
      <c r="HA361">
        <v>0</v>
      </c>
      <c r="HB361">
        <v>0</v>
      </c>
      <c r="HD361">
        <v>0</v>
      </c>
      <c r="HE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f t="shared" si="116"/>
        <v>0</v>
      </c>
      <c r="HT361">
        <v>0</v>
      </c>
      <c r="HU361">
        <v>1</v>
      </c>
      <c r="HV361">
        <v>0</v>
      </c>
      <c r="HW361" s="2">
        <v>41440</v>
      </c>
      <c r="HX361">
        <v>0</v>
      </c>
      <c r="HZ361">
        <v>99</v>
      </c>
      <c r="IA361">
        <v>1</v>
      </c>
      <c r="IB361">
        <f t="shared" si="117"/>
        <v>1</v>
      </c>
      <c r="IC361">
        <f t="shared" si="118"/>
        <v>1</v>
      </c>
      <c r="IL361">
        <v>0</v>
      </c>
      <c r="IM361">
        <v>0</v>
      </c>
    </row>
    <row r="362" spans="1:247" x14ac:dyDescent="0.35">
      <c r="A362">
        <v>51</v>
      </c>
      <c r="B362">
        <v>2</v>
      </c>
      <c r="C362" s="9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 t="shared" si="103"/>
        <v>0</v>
      </c>
      <c r="M362">
        <v>0</v>
      </c>
      <c r="N362">
        <v>1</v>
      </c>
      <c r="O362">
        <v>0</v>
      </c>
      <c r="P362">
        <v>0</v>
      </c>
      <c r="Q362">
        <f t="shared" si="104"/>
        <v>1</v>
      </c>
      <c r="R362" s="8">
        <v>0</v>
      </c>
      <c r="S362" s="8">
        <v>0</v>
      </c>
      <c r="T362">
        <v>2</v>
      </c>
      <c r="U362">
        <v>0</v>
      </c>
      <c r="V362">
        <v>0</v>
      </c>
      <c r="W362">
        <v>1</v>
      </c>
      <c r="X362" s="8">
        <v>42</v>
      </c>
      <c r="Y362">
        <v>0</v>
      </c>
      <c r="Z362" s="8">
        <v>135.5</v>
      </c>
      <c r="AA362" s="8">
        <v>81</v>
      </c>
      <c r="AB362" s="8">
        <v>97.779036827195469</v>
      </c>
      <c r="AC362">
        <v>0</v>
      </c>
      <c r="AD362" s="8">
        <v>1.893939393939394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s="8">
        <v>41</v>
      </c>
      <c r="AL362" s="8">
        <v>73</v>
      </c>
      <c r="AM362" s="6">
        <v>9.6999999999999993</v>
      </c>
      <c r="AN362">
        <v>0</v>
      </c>
      <c r="AO362" s="8">
        <v>113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 s="8">
        <v>3</v>
      </c>
      <c r="AW362">
        <v>0</v>
      </c>
      <c r="AX362">
        <v>0</v>
      </c>
      <c r="AY362">
        <v>1</v>
      </c>
      <c r="AZ362" s="8">
        <v>151.5</v>
      </c>
      <c r="BA362" s="8">
        <v>138.5</v>
      </c>
      <c r="BB362" t="s">
        <v>217</v>
      </c>
      <c r="BD362" s="2">
        <v>41415</v>
      </c>
      <c r="BE362" s="2">
        <v>41628</v>
      </c>
      <c r="BF362" s="8">
        <v>213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5</v>
      </c>
      <c r="BO362">
        <v>2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 s="6">
        <v>0.81013217573737117</v>
      </c>
      <c r="CO362" s="8">
        <v>0.33007428636171032</v>
      </c>
      <c r="CP362" s="8">
        <v>2.0826824950536289E-2</v>
      </c>
      <c r="CQ362" s="8">
        <v>99.64909888868776</v>
      </c>
      <c r="CR362" s="8">
        <v>104</v>
      </c>
      <c r="CS362">
        <v>0</v>
      </c>
      <c r="CT362" s="4">
        <v>0.76752767527675281</v>
      </c>
      <c r="CU362" s="8">
        <v>31.5</v>
      </c>
      <c r="CV362" s="8">
        <v>108</v>
      </c>
      <c r="CW362" s="8">
        <v>1</v>
      </c>
      <c r="CX362">
        <v>1</v>
      </c>
      <c r="CY362" s="2">
        <v>41706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0</v>
      </c>
      <c r="DO362">
        <v>0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0</v>
      </c>
      <c r="EB362">
        <v>0</v>
      </c>
      <c r="EC362">
        <v>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f t="shared" si="105"/>
        <v>1</v>
      </c>
      <c r="EO362">
        <f t="shared" si="106"/>
        <v>0</v>
      </c>
      <c r="EP362">
        <f t="shared" si="107"/>
        <v>1</v>
      </c>
      <c r="EQ362">
        <f t="shared" si="108"/>
        <v>1</v>
      </c>
      <c r="ER362">
        <f t="shared" si="109"/>
        <v>0</v>
      </c>
      <c r="ES362">
        <f t="shared" si="110"/>
        <v>1</v>
      </c>
      <c r="ET362">
        <f t="shared" si="111"/>
        <v>1</v>
      </c>
      <c r="EU362">
        <f t="shared" si="112"/>
        <v>1</v>
      </c>
      <c r="EV362">
        <f t="shared" si="113"/>
        <v>0</v>
      </c>
      <c r="EW362">
        <f t="shared" si="114"/>
        <v>0</v>
      </c>
      <c r="EX362">
        <f t="shared" si="115"/>
        <v>1</v>
      </c>
      <c r="EY362" s="8">
        <v>1.811594202898551</v>
      </c>
      <c r="EZ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HA362">
        <v>0</v>
      </c>
      <c r="HB362">
        <v>0</v>
      </c>
      <c r="HD362">
        <v>0</v>
      </c>
      <c r="HE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f t="shared" si="116"/>
        <v>0</v>
      </c>
      <c r="HT362">
        <v>0</v>
      </c>
      <c r="HU362">
        <v>1</v>
      </c>
      <c r="HV362">
        <v>0</v>
      </c>
      <c r="HW362" s="2">
        <v>41727</v>
      </c>
      <c r="HX362">
        <v>0</v>
      </c>
      <c r="HZ362">
        <v>99</v>
      </c>
      <c r="IA362">
        <v>1</v>
      </c>
      <c r="IB362">
        <f t="shared" si="117"/>
        <v>1</v>
      </c>
      <c r="IC362">
        <f t="shared" si="118"/>
        <v>1</v>
      </c>
      <c r="IL362">
        <v>0</v>
      </c>
      <c r="IM362">
        <v>0</v>
      </c>
    </row>
    <row r="363" spans="1:247" x14ac:dyDescent="0.35">
      <c r="A363">
        <v>51</v>
      </c>
      <c r="B363">
        <v>2</v>
      </c>
      <c r="C363" s="9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103"/>
        <v>0</v>
      </c>
      <c r="M363">
        <v>0</v>
      </c>
      <c r="N363">
        <v>1</v>
      </c>
      <c r="O363">
        <v>0</v>
      </c>
      <c r="P363">
        <v>0</v>
      </c>
      <c r="Q363">
        <f t="shared" si="104"/>
        <v>1</v>
      </c>
      <c r="R363" s="8">
        <v>0</v>
      </c>
      <c r="S363" s="8">
        <v>0</v>
      </c>
      <c r="T363">
        <v>2</v>
      </c>
      <c r="U363">
        <v>0</v>
      </c>
      <c r="V363">
        <v>0</v>
      </c>
      <c r="W363">
        <v>1</v>
      </c>
      <c r="X363" s="8">
        <v>42</v>
      </c>
      <c r="Y363">
        <v>0</v>
      </c>
      <c r="Z363" s="8">
        <v>135.5</v>
      </c>
      <c r="AA363" s="8">
        <v>76.940237774596824</v>
      </c>
      <c r="AB363" s="8">
        <v>97.5</v>
      </c>
      <c r="AC363">
        <v>0</v>
      </c>
      <c r="AD363" s="8">
        <v>1.932432432432432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s="8">
        <v>39.5</v>
      </c>
      <c r="AL363" s="8">
        <v>70</v>
      </c>
      <c r="AM363" s="6">
        <v>9.6999999999999993</v>
      </c>
      <c r="AN363">
        <v>0</v>
      </c>
      <c r="AO363" s="8">
        <v>113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 s="8">
        <v>3</v>
      </c>
      <c r="AW363">
        <v>0</v>
      </c>
      <c r="AX363">
        <v>0</v>
      </c>
      <c r="AY363">
        <v>1</v>
      </c>
      <c r="AZ363" s="8">
        <v>99.000000000000014</v>
      </c>
      <c r="BA363" s="8">
        <v>83</v>
      </c>
      <c r="BB363" t="s">
        <v>217</v>
      </c>
      <c r="BD363" s="2">
        <v>41415</v>
      </c>
      <c r="BE363" s="2">
        <v>41628</v>
      </c>
      <c r="BF363" s="8">
        <v>213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7</v>
      </c>
      <c r="BO363">
        <v>2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0</v>
      </c>
      <c r="CL363">
        <v>0</v>
      </c>
      <c r="CM363">
        <v>0</v>
      </c>
      <c r="CN363" s="6">
        <v>1.042995973414597</v>
      </c>
      <c r="CO363" s="8">
        <v>0.15725821549367849</v>
      </c>
      <c r="CP363" s="8">
        <v>5.5492355927970922E-2</v>
      </c>
      <c r="CQ363" s="8">
        <v>99.787249428578349</v>
      </c>
      <c r="CR363" s="8">
        <v>108</v>
      </c>
      <c r="CS363">
        <v>0</v>
      </c>
      <c r="CT363" s="4">
        <v>0.79704797047970477</v>
      </c>
      <c r="CU363" s="8">
        <v>27.5</v>
      </c>
      <c r="CV363" s="8">
        <v>104</v>
      </c>
      <c r="CW363" s="8">
        <v>1</v>
      </c>
      <c r="CX363">
        <v>1</v>
      </c>
      <c r="CY363" s="2">
        <v>41706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v>1</v>
      </c>
      <c r="DH363">
        <v>1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1</v>
      </c>
      <c r="DV363">
        <v>1</v>
      </c>
      <c r="DW363">
        <v>1</v>
      </c>
      <c r="DX363">
        <v>0</v>
      </c>
      <c r="DY363">
        <v>1</v>
      </c>
      <c r="DZ363">
        <v>1</v>
      </c>
      <c r="EA363">
        <v>1</v>
      </c>
      <c r="EB363">
        <v>0</v>
      </c>
      <c r="EC363">
        <v>1</v>
      </c>
      <c r="ED363">
        <v>1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f t="shared" si="105"/>
        <v>1</v>
      </c>
      <c r="EO363">
        <f t="shared" si="106"/>
        <v>0</v>
      </c>
      <c r="EP363">
        <f t="shared" si="107"/>
        <v>1</v>
      </c>
      <c r="EQ363">
        <f t="shared" si="108"/>
        <v>1</v>
      </c>
      <c r="ER363">
        <f t="shared" si="109"/>
        <v>0</v>
      </c>
      <c r="ES363">
        <f t="shared" si="110"/>
        <v>1</v>
      </c>
      <c r="ET363">
        <f t="shared" si="111"/>
        <v>1</v>
      </c>
      <c r="EU363">
        <f t="shared" si="112"/>
        <v>1</v>
      </c>
      <c r="EV363">
        <f t="shared" si="113"/>
        <v>0</v>
      </c>
      <c r="EW363">
        <f t="shared" si="114"/>
        <v>0</v>
      </c>
      <c r="EX363">
        <f t="shared" si="115"/>
        <v>1</v>
      </c>
      <c r="EY363" s="8">
        <v>1.833333333333333</v>
      </c>
      <c r="EZ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HA363">
        <v>0</v>
      </c>
      <c r="HB363">
        <v>0</v>
      </c>
      <c r="HD363">
        <v>0</v>
      </c>
      <c r="HE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f t="shared" si="116"/>
        <v>0</v>
      </c>
      <c r="HT363">
        <v>0</v>
      </c>
      <c r="HU363">
        <v>1</v>
      </c>
      <c r="HV363">
        <v>0</v>
      </c>
      <c r="HW363" s="2">
        <v>41727</v>
      </c>
      <c r="HX363">
        <v>0</v>
      </c>
      <c r="HZ363">
        <v>99</v>
      </c>
      <c r="IA363">
        <v>1</v>
      </c>
      <c r="IB363">
        <f t="shared" si="117"/>
        <v>1</v>
      </c>
      <c r="IC363">
        <f t="shared" si="118"/>
        <v>1</v>
      </c>
      <c r="IL363">
        <v>0</v>
      </c>
      <c r="IM363">
        <v>0</v>
      </c>
    </row>
    <row r="364" spans="1:247" x14ac:dyDescent="0.35">
      <c r="A364">
        <v>67</v>
      </c>
      <c r="B364">
        <v>1</v>
      </c>
      <c r="C364" s="9">
        <v>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f t="shared" si="103"/>
        <v>0</v>
      </c>
      <c r="M364">
        <v>2</v>
      </c>
      <c r="N364">
        <v>0</v>
      </c>
      <c r="O364">
        <v>0</v>
      </c>
      <c r="P364">
        <v>1</v>
      </c>
      <c r="Q364">
        <f t="shared" si="104"/>
        <v>0</v>
      </c>
      <c r="R364" s="8">
        <v>20</v>
      </c>
      <c r="S364" s="8">
        <v>3.1894817978045727E-2</v>
      </c>
      <c r="T364">
        <v>0</v>
      </c>
      <c r="U364">
        <v>1</v>
      </c>
      <c r="V364">
        <v>0</v>
      </c>
      <c r="W364">
        <v>0</v>
      </c>
      <c r="X364" s="8">
        <v>0</v>
      </c>
      <c r="Y364">
        <v>1</v>
      </c>
      <c r="Z364" s="8">
        <v>155</v>
      </c>
      <c r="AA364" s="8">
        <v>88</v>
      </c>
      <c r="AB364" s="8">
        <v>96</v>
      </c>
      <c r="AC364">
        <v>1</v>
      </c>
      <c r="AD364" s="8">
        <v>2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 s="8">
        <v>39</v>
      </c>
      <c r="AL364" s="8">
        <v>92</v>
      </c>
      <c r="AM364" s="6">
        <v>7.4</v>
      </c>
      <c r="AN364">
        <v>0</v>
      </c>
      <c r="AO364" s="8">
        <v>96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 s="8">
        <v>3</v>
      </c>
      <c r="AW364">
        <v>0</v>
      </c>
      <c r="AX364">
        <v>0</v>
      </c>
      <c r="AY364">
        <v>1</v>
      </c>
      <c r="AZ364" s="8">
        <v>150</v>
      </c>
      <c r="BA364" s="8">
        <v>78</v>
      </c>
      <c r="BB364" t="s">
        <v>220</v>
      </c>
      <c r="BE364" s="2">
        <v>41305</v>
      </c>
      <c r="BF364" s="8"/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</v>
      </c>
      <c r="BO364">
        <v>8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1</v>
      </c>
      <c r="CN364" s="6">
        <v>2.5</v>
      </c>
      <c r="CO364" s="8">
        <v>50</v>
      </c>
      <c r="CP364" s="8">
        <v>50</v>
      </c>
      <c r="CQ364" s="8">
        <v>0</v>
      </c>
      <c r="CR364" s="8">
        <v>69.5</v>
      </c>
      <c r="CS364">
        <v>0</v>
      </c>
      <c r="CT364" s="4">
        <v>0.44838709677419353</v>
      </c>
      <c r="CU364" s="8">
        <v>85.5</v>
      </c>
      <c r="CV364" s="8">
        <v>93</v>
      </c>
      <c r="CW364" s="8">
        <v>0</v>
      </c>
      <c r="CX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f t="shared" si="105"/>
        <v>0</v>
      </c>
      <c r="EO364">
        <f t="shared" si="106"/>
        <v>0</v>
      </c>
      <c r="EP364">
        <f t="shared" si="107"/>
        <v>0</v>
      </c>
      <c r="EQ364">
        <f t="shared" si="108"/>
        <v>0</v>
      </c>
      <c r="ER364">
        <f t="shared" si="109"/>
        <v>0</v>
      </c>
      <c r="ES364">
        <f t="shared" si="110"/>
        <v>0</v>
      </c>
      <c r="ET364">
        <f t="shared" si="111"/>
        <v>0</v>
      </c>
      <c r="EU364">
        <f t="shared" si="112"/>
        <v>0</v>
      </c>
      <c r="EV364">
        <f t="shared" si="113"/>
        <v>0</v>
      </c>
      <c r="EW364">
        <f t="shared" si="114"/>
        <v>0</v>
      </c>
      <c r="EX364">
        <f t="shared" si="115"/>
        <v>0</v>
      </c>
      <c r="EY364" s="8">
        <v>1.8974358974358969</v>
      </c>
      <c r="EZ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HA364">
        <v>0</v>
      </c>
      <c r="HB364">
        <v>0</v>
      </c>
      <c r="HD364">
        <v>0</v>
      </c>
      <c r="HE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f t="shared" si="116"/>
        <v>0</v>
      </c>
      <c r="HT364">
        <v>0</v>
      </c>
      <c r="HU364">
        <v>1</v>
      </c>
      <c r="HV364">
        <v>0</v>
      </c>
      <c r="HW364" s="2">
        <v>41404</v>
      </c>
      <c r="HX364">
        <v>0</v>
      </c>
      <c r="HZ364">
        <v>99</v>
      </c>
      <c r="IA364">
        <v>1</v>
      </c>
      <c r="IB364">
        <f t="shared" si="117"/>
        <v>1</v>
      </c>
      <c r="IC364">
        <f t="shared" si="118"/>
        <v>1</v>
      </c>
      <c r="IL364">
        <v>0</v>
      </c>
      <c r="IM364">
        <v>0</v>
      </c>
    </row>
    <row r="365" spans="1:247" x14ac:dyDescent="0.35">
      <c r="A365">
        <v>56</v>
      </c>
      <c r="B365">
        <v>1</v>
      </c>
      <c r="C365" s="9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f t="shared" si="103"/>
        <v>0</v>
      </c>
      <c r="M365">
        <v>1</v>
      </c>
      <c r="N365">
        <v>0</v>
      </c>
      <c r="O365">
        <v>1</v>
      </c>
      <c r="P365">
        <v>0</v>
      </c>
      <c r="Q365">
        <f t="shared" si="104"/>
        <v>1</v>
      </c>
      <c r="R365" s="8">
        <v>0</v>
      </c>
      <c r="S365" s="8">
        <v>5.5261849061469602E-2</v>
      </c>
      <c r="T365">
        <v>0</v>
      </c>
      <c r="U365">
        <v>1</v>
      </c>
      <c r="V365">
        <v>0</v>
      </c>
      <c r="W365">
        <v>0</v>
      </c>
      <c r="X365" s="8">
        <v>0</v>
      </c>
      <c r="Y365">
        <v>1</v>
      </c>
      <c r="Z365" s="8">
        <v>141</v>
      </c>
      <c r="AA365" s="8">
        <v>76</v>
      </c>
      <c r="AB365" s="8">
        <v>99</v>
      </c>
      <c r="AC365">
        <v>0</v>
      </c>
      <c r="AD365" s="8">
        <v>1.9580419580419579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s="8">
        <v>45</v>
      </c>
      <c r="AL365" s="8">
        <v>63.5</v>
      </c>
      <c r="AM365" s="6">
        <v>8.4</v>
      </c>
      <c r="AN365">
        <v>0</v>
      </c>
      <c r="AO365" s="8">
        <v>93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 s="8">
        <v>1</v>
      </c>
      <c r="AW365">
        <v>1</v>
      </c>
      <c r="AX365">
        <v>0</v>
      </c>
      <c r="AY365">
        <v>0</v>
      </c>
      <c r="AZ365" s="8">
        <v>108</v>
      </c>
      <c r="BA365" s="8">
        <v>108</v>
      </c>
      <c r="BD365" s="2">
        <v>42637</v>
      </c>
      <c r="BE365" s="2">
        <v>42662</v>
      </c>
      <c r="BF365" s="8">
        <v>25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7</v>
      </c>
      <c r="BO365">
        <v>14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2</v>
      </c>
      <c r="CJ365">
        <v>0</v>
      </c>
      <c r="CK365">
        <v>1</v>
      </c>
      <c r="CL365">
        <v>0</v>
      </c>
      <c r="CM365">
        <v>1</v>
      </c>
      <c r="CN365" s="6">
        <v>1</v>
      </c>
      <c r="CO365" s="8">
        <v>80</v>
      </c>
      <c r="CP365" s="8">
        <v>0</v>
      </c>
      <c r="CQ365" s="8">
        <v>20</v>
      </c>
      <c r="CR365" s="8">
        <v>90</v>
      </c>
      <c r="CS365">
        <v>0</v>
      </c>
      <c r="CT365" s="4">
        <v>0.63829787234042556</v>
      </c>
      <c r="CU365" s="8">
        <v>51</v>
      </c>
      <c r="CV365" s="8">
        <v>58</v>
      </c>
      <c r="CW365" s="8">
        <v>0</v>
      </c>
      <c r="CX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f t="shared" si="105"/>
        <v>0</v>
      </c>
      <c r="EO365">
        <f t="shared" si="106"/>
        <v>0</v>
      </c>
      <c r="EP365">
        <f t="shared" si="107"/>
        <v>0</v>
      </c>
      <c r="EQ365">
        <f t="shared" si="108"/>
        <v>0</v>
      </c>
      <c r="ER365">
        <f t="shared" si="109"/>
        <v>0</v>
      </c>
      <c r="ES365">
        <f t="shared" si="110"/>
        <v>0</v>
      </c>
      <c r="ET365">
        <f t="shared" si="111"/>
        <v>0</v>
      </c>
      <c r="EU365">
        <f t="shared" si="112"/>
        <v>0</v>
      </c>
      <c r="EV365">
        <f t="shared" si="113"/>
        <v>0</v>
      </c>
      <c r="EW365">
        <f t="shared" si="114"/>
        <v>0</v>
      </c>
      <c r="EX365">
        <f t="shared" si="115"/>
        <v>0</v>
      </c>
      <c r="EY365" s="8">
        <v>1.5</v>
      </c>
      <c r="EZ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HA365">
        <v>0</v>
      </c>
      <c r="HB365">
        <v>0</v>
      </c>
      <c r="HD365">
        <v>0</v>
      </c>
      <c r="HE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f t="shared" si="116"/>
        <v>0</v>
      </c>
      <c r="HT365">
        <v>0</v>
      </c>
      <c r="HU365">
        <v>1</v>
      </c>
      <c r="HV365">
        <v>0</v>
      </c>
      <c r="HW365" s="2">
        <v>42762</v>
      </c>
      <c r="HX365">
        <v>0</v>
      </c>
      <c r="HZ365">
        <v>100</v>
      </c>
      <c r="IA365">
        <v>1</v>
      </c>
      <c r="IB365">
        <f t="shared" si="117"/>
        <v>1</v>
      </c>
      <c r="IC365">
        <f t="shared" si="118"/>
        <v>1</v>
      </c>
      <c r="IL365">
        <v>0</v>
      </c>
      <c r="IM365">
        <v>0</v>
      </c>
    </row>
    <row r="366" spans="1:247" x14ac:dyDescent="0.35">
      <c r="A366">
        <v>55</v>
      </c>
      <c r="B366">
        <v>2</v>
      </c>
      <c r="C366" s="9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f t="shared" si="103"/>
        <v>0</v>
      </c>
      <c r="M366">
        <v>0</v>
      </c>
      <c r="N366">
        <v>1</v>
      </c>
      <c r="O366">
        <v>0</v>
      </c>
      <c r="P366">
        <v>0</v>
      </c>
      <c r="Q366">
        <f t="shared" si="104"/>
        <v>1</v>
      </c>
      <c r="R366" s="8">
        <v>0</v>
      </c>
      <c r="S366" s="8">
        <v>0</v>
      </c>
      <c r="T366">
        <v>2</v>
      </c>
      <c r="U366">
        <v>0</v>
      </c>
      <c r="V366">
        <v>0</v>
      </c>
      <c r="W366">
        <v>1</v>
      </c>
      <c r="X366" s="8">
        <v>25</v>
      </c>
      <c r="Y366">
        <v>0</v>
      </c>
      <c r="Z366" s="8">
        <v>134.84106645445669</v>
      </c>
      <c r="AA366" s="8">
        <v>71</v>
      </c>
      <c r="AB366" s="8">
        <v>97.841176470588238</v>
      </c>
      <c r="AC366">
        <v>0</v>
      </c>
      <c r="AD366" s="8">
        <v>1.861538461538462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s="8">
        <v>41.939354163148359</v>
      </c>
      <c r="AL366" s="8">
        <v>74</v>
      </c>
      <c r="AM366" s="6">
        <v>8.3000000000000007</v>
      </c>
      <c r="AN366">
        <v>0</v>
      </c>
      <c r="AO366" s="8">
        <v>108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 s="8">
        <v>2</v>
      </c>
      <c r="AW366">
        <v>0</v>
      </c>
      <c r="AX366">
        <v>1</v>
      </c>
      <c r="AY366">
        <v>0</v>
      </c>
      <c r="AZ366" s="8">
        <v>228</v>
      </c>
      <c r="BA366" s="8">
        <v>0</v>
      </c>
      <c r="BB366" t="s">
        <v>288</v>
      </c>
      <c r="BE366" s="2">
        <v>41856</v>
      </c>
      <c r="BF366" s="8"/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7</v>
      </c>
      <c r="BO366">
        <v>7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1</v>
      </c>
      <c r="CJ366">
        <v>1</v>
      </c>
      <c r="CK366">
        <v>0</v>
      </c>
      <c r="CL366">
        <v>0</v>
      </c>
      <c r="CM366">
        <v>1</v>
      </c>
      <c r="CN366" s="6">
        <v>1.7</v>
      </c>
      <c r="CO366" s="8">
        <v>60</v>
      </c>
      <c r="CP366" s="8">
        <v>0</v>
      </c>
      <c r="CQ366" s="8">
        <v>40</v>
      </c>
      <c r="CR366" s="8">
        <v>143</v>
      </c>
      <c r="CS366">
        <v>0</v>
      </c>
      <c r="CT366" s="4">
        <v>1.0605077797148619</v>
      </c>
      <c r="CU366" s="8">
        <v>-8.1589335455433059</v>
      </c>
      <c r="CV366" s="8">
        <v>145</v>
      </c>
      <c r="CW366" s="8">
        <v>0</v>
      </c>
      <c r="CX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f t="shared" si="105"/>
        <v>0</v>
      </c>
      <c r="EO366">
        <f t="shared" si="106"/>
        <v>0</v>
      </c>
      <c r="EP366">
        <f t="shared" si="107"/>
        <v>0</v>
      </c>
      <c r="EQ366">
        <f t="shared" si="108"/>
        <v>0</v>
      </c>
      <c r="ER366">
        <f t="shared" si="109"/>
        <v>0</v>
      </c>
      <c r="ES366">
        <f t="shared" si="110"/>
        <v>0</v>
      </c>
      <c r="ET366">
        <f t="shared" si="111"/>
        <v>0</v>
      </c>
      <c r="EU366">
        <f t="shared" si="112"/>
        <v>0</v>
      </c>
      <c r="EV366">
        <f t="shared" si="113"/>
        <v>0</v>
      </c>
      <c r="EW366">
        <f t="shared" si="114"/>
        <v>0</v>
      </c>
      <c r="EX366">
        <f t="shared" si="115"/>
        <v>0</v>
      </c>
      <c r="EY366" s="8">
        <v>1.317241379310345</v>
      </c>
      <c r="EZ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</v>
      </c>
      <c r="GY366">
        <v>0</v>
      </c>
      <c r="HA366">
        <v>0</v>
      </c>
      <c r="HB366">
        <v>0</v>
      </c>
      <c r="HD366">
        <v>0</v>
      </c>
      <c r="HE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f t="shared" si="116"/>
        <v>0</v>
      </c>
      <c r="HT366">
        <v>0</v>
      </c>
      <c r="HU366">
        <v>1</v>
      </c>
      <c r="HV366">
        <v>0</v>
      </c>
      <c r="HW366" s="2">
        <v>41957</v>
      </c>
      <c r="HX366">
        <v>0</v>
      </c>
      <c r="HZ366">
        <v>101</v>
      </c>
      <c r="IA366">
        <v>1</v>
      </c>
      <c r="IB366">
        <f t="shared" si="117"/>
        <v>1</v>
      </c>
      <c r="IC366">
        <f t="shared" si="118"/>
        <v>1</v>
      </c>
      <c r="IL366">
        <v>0</v>
      </c>
      <c r="IM366">
        <v>0</v>
      </c>
    </row>
    <row r="367" spans="1:247" x14ac:dyDescent="0.35">
      <c r="A367">
        <v>62</v>
      </c>
      <c r="B367">
        <v>1</v>
      </c>
      <c r="C367" s="9">
        <v>2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f t="shared" si="103"/>
        <v>1</v>
      </c>
      <c r="M367">
        <v>1</v>
      </c>
      <c r="N367">
        <v>0</v>
      </c>
      <c r="O367">
        <v>1</v>
      </c>
      <c r="P367">
        <v>0</v>
      </c>
      <c r="Q367">
        <f t="shared" si="104"/>
        <v>1</v>
      </c>
      <c r="R367" s="8">
        <v>0</v>
      </c>
      <c r="S367" s="8">
        <v>6.8023524179185918E-2</v>
      </c>
      <c r="T367">
        <v>2</v>
      </c>
      <c r="U367">
        <v>0</v>
      </c>
      <c r="V367">
        <v>0</v>
      </c>
      <c r="W367">
        <v>1</v>
      </c>
      <c r="X367" s="8">
        <v>20</v>
      </c>
      <c r="Y367">
        <v>0</v>
      </c>
      <c r="Z367" s="8">
        <v>101</v>
      </c>
      <c r="AA367" s="8">
        <v>44</v>
      </c>
      <c r="AB367" s="8">
        <v>97</v>
      </c>
      <c r="AC367">
        <v>1</v>
      </c>
      <c r="AD367" s="8">
        <v>1.826086956521739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s="8">
        <v>40.138604604775388</v>
      </c>
      <c r="AL367" s="8">
        <v>86</v>
      </c>
      <c r="AM367" s="6">
        <v>5.4</v>
      </c>
      <c r="AN367">
        <v>1</v>
      </c>
      <c r="AO367" s="8">
        <v>185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 s="8">
        <v>3</v>
      </c>
      <c r="AW367">
        <v>0</v>
      </c>
      <c r="AX367">
        <v>0</v>
      </c>
      <c r="AY367">
        <v>1</v>
      </c>
      <c r="AZ367" s="8">
        <v>96</v>
      </c>
      <c r="BA367" s="8">
        <v>86</v>
      </c>
      <c r="BB367" t="s">
        <v>257</v>
      </c>
      <c r="BD367" s="2">
        <v>41854</v>
      </c>
      <c r="BE367" s="2">
        <v>41874</v>
      </c>
      <c r="BF367" s="8">
        <v>20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4</v>
      </c>
      <c r="BO367">
        <v>3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0</v>
      </c>
      <c r="CL367">
        <v>0</v>
      </c>
      <c r="CM367">
        <v>0</v>
      </c>
      <c r="CN367" s="6">
        <v>8.8000000000000007</v>
      </c>
      <c r="CO367" s="8">
        <v>0</v>
      </c>
      <c r="CP367" s="8">
        <v>0</v>
      </c>
      <c r="CQ367" s="8">
        <v>100</v>
      </c>
      <c r="CR367" s="8">
        <v>108</v>
      </c>
      <c r="CS367">
        <v>0</v>
      </c>
      <c r="CT367" s="4">
        <v>1.0693069306930694</v>
      </c>
      <c r="CU367" s="8">
        <v>-7</v>
      </c>
      <c r="CV367" s="8">
        <v>92</v>
      </c>
      <c r="CW367" s="8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f t="shared" si="105"/>
        <v>0</v>
      </c>
      <c r="EO367">
        <f t="shared" si="106"/>
        <v>0</v>
      </c>
      <c r="EP367">
        <f t="shared" si="107"/>
        <v>0</v>
      </c>
      <c r="EQ367">
        <f t="shared" si="108"/>
        <v>0</v>
      </c>
      <c r="ER367">
        <f t="shared" si="109"/>
        <v>0</v>
      </c>
      <c r="ES367">
        <f t="shared" si="110"/>
        <v>0</v>
      </c>
      <c r="ET367">
        <f t="shared" si="111"/>
        <v>0</v>
      </c>
      <c r="EU367">
        <f t="shared" si="112"/>
        <v>0</v>
      </c>
      <c r="EV367">
        <f t="shared" si="113"/>
        <v>0</v>
      </c>
      <c r="EW367">
        <f t="shared" si="114"/>
        <v>0</v>
      </c>
      <c r="EX367">
        <f t="shared" si="115"/>
        <v>0</v>
      </c>
      <c r="EY367" s="8">
        <v>1.88</v>
      </c>
      <c r="EZ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0</v>
      </c>
      <c r="HA367">
        <v>0</v>
      </c>
      <c r="HB367">
        <v>0</v>
      </c>
      <c r="HD367">
        <v>0</v>
      </c>
      <c r="HE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f t="shared" si="116"/>
        <v>0</v>
      </c>
      <c r="HT367">
        <v>0</v>
      </c>
      <c r="HU367">
        <v>1</v>
      </c>
      <c r="HV367">
        <v>0</v>
      </c>
      <c r="HW367" s="2">
        <v>41977</v>
      </c>
      <c r="HX367">
        <v>0</v>
      </c>
      <c r="HZ367">
        <v>103</v>
      </c>
      <c r="IA367">
        <v>1</v>
      </c>
      <c r="IB367">
        <f t="shared" si="117"/>
        <v>1</v>
      </c>
      <c r="IC367">
        <f t="shared" si="118"/>
        <v>1</v>
      </c>
      <c r="IL367">
        <v>0</v>
      </c>
      <c r="IM367">
        <v>0</v>
      </c>
    </row>
    <row r="368" spans="1:247" x14ac:dyDescent="0.35">
      <c r="A368">
        <v>67</v>
      </c>
      <c r="B368">
        <v>2</v>
      </c>
      <c r="C368" s="9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f t="shared" si="103"/>
        <v>0</v>
      </c>
      <c r="M368">
        <v>1</v>
      </c>
      <c r="N368">
        <v>0</v>
      </c>
      <c r="O368">
        <v>1</v>
      </c>
      <c r="P368">
        <v>0</v>
      </c>
      <c r="Q368">
        <f t="shared" si="104"/>
        <v>1</v>
      </c>
      <c r="R368" s="8">
        <v>0</v>
      </c>
      <c r="S368" s="8">
        <v>0.1396903406281548</v>
      </c>
      <c r="T368">
        <v>0</v>
      </c>
      <c r="U368">
        <v>1</v>
      </c>
      <c r="V368">
        <v>0</v>
      </c>
      <c r="W368">
        <v>0</v>
      </c>
      <c r="X368" s="8">
        <v>0</v>
      </c>
      <c r="Y368">
        <v>0</v>
      </c>
      <c r="Z368" s="8">
        <v>130</v>
      </c>
      <c r="AA368" s="8">
        <v>94</v>
      </c>
      <c r="AB368" s="8">
        <v>99</v>
      </c>
      <c r="AC368">
        <v>0</v>
      </c>
      <c r="AD368" s="8">
        <v>1.9848484848484851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s="8">
        <v>41.940478169817652</v>
      </c>
      <c r="AL368" s="8">
        <v>84</v>
      </c>
      <c r="AM368" s="6">
        <v>8.8000000000000007</v>
      </c>
      <c r="AN368">
        <v>0</v>
      </c>
      <c r="AO368" s="8">
        <v>69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 s="8">
        <v>2</v>
      </c>
      <c r="AW368">
        <v>0</v>
      </c>
      <c r="AX368">
        <v>1</v>
      </c>
      <c r="AY368">
        <v>0</v>
      </c>
      <c r="AZ368" s="8">
        <v>160</v>
      </c>
      <c r="BA368" s="8">
        <v>0</v>
      </c>
      <c r="BB368" t="s">
        <v>222</v>
      </c>
      <c r="BD368" s="2">
        <v>41900</v>
      </c>
      <c r="BE368" s="2">
        <v>41936</v>
      </c>
      <c r="BF368" s="8">
        <v>36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4</v>
      </c>
      <c r="BO368">
        <v>2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0</v>
      </c>
      <c r="CL368">
        <v>0</v>
      </c>
      <c r="CM368">
        <v>0</v>
      </c>
      <c r="CN368" s="6">
        <v>1</v>
      </c>
      <c r="CO368" s="8">
        <v>10</v>
      </c>
      <c r="CP368" s="8">
        <v>0</v>
      </c>
      <c r="CQ368" s="8">
        <v>90</v>
      </c>
      <c r="CR368" s="8">
        <v>108</v>
      </c>
      <c r="CS368">
        <v>0</v>
      </c>
      <c r="CT368" s="4">
        <v>0.83076923076923082</v>
      </c>
      <c r="CU368" s="8">
        <v>22</v>
      </c>
      <c r="CV368" s="8">
        <v>117.5</v>
      </c>
      <c r="CW368" s="8">
        <v>0</v>
      </c>
      <c r="CX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f t="shared" si="105"/>
        <v>0</v>
      </c>
      <c r="EO368">
        <f t="shared" si="106"/>
        <v>0</v>
      </c>
      <c r="EP368">
        <f t="shared" si="107"/>
        <v>0</v>
      </c>
      <c r="EQ368">
        <f t="shared" si="108"/>
        <v>0</v>
      </c>
      <c r="ER368">
        <f t="shared" si="109"/>
        <v>0</v>
      </c>
      <c r="ES368">
        <f t="shared" si="110"/>
        <v>0</v>
      </c>
      <c r="ET368">
        <f t="shared" si="111"/>
        <v>0</v>
      </c>
      <c r="EU368">
        <f t="shared" si="112"/>
        <v>0</v>
      </c>
      <c r="EV368">
        <f t="shared" si="113"/>
        <v>0</v>
      </c>
      <c r="EW368">
        <f t="shared" si="114"/>
        <v>0</v>
      </c>
      <c r="EX368">
        <f t="shared" si="115"/>
        <v>0</v>
      </c>
      <c r="EY368" s="8">
        <v>1.8857142857142859</v>
      </c>
      <c r="EZ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0</v>
      </c>
      <c r="HA368">
        <v>0</v>
      </c>
      <c r="HB368">
        <v>0</v>
      </c>
      <c r="HD368">
        <v>0</v>
      </c>
      <c r="HE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f t="shared" si="116"/>
        <v>0</v>
      </c>
      <c r="HT368">
        <v>0</v>
      </c>
      <c r="HU368">
        <v>1</v>
      </c>
      <c r="HV368">
        <v>0</v>
      </c>
      <c r="HW368" s="2">
        <v>42039</v>
      </c>
      <c r="HX368">
        <v>0</v>
      </c>
      <c r="HZ368">
        <v>103</v>
      </c>
      <c r="IA368">
        <v>1</v>
      </c>
      <c r="IB368">
        <f t="shared" si="117"/>
        <v>1</v>
      </c>
      <c r="IC368">
        <f t="shared" si="118"/>
        <v>1</v>
      </c>
      <c r="IL368">
        <v>0</v>
      </c>
      <c r="IM368">
        <v>0</v>
      </c>
    </row>
    <row r="369" spans="1:247" x14ac:dyDescent="0.35">
      <c r="A369">
        <v>58</v>
      </c>
      <c r="B369">
        <v>1</v>
      </c>
      <c r="C369" s="9">
        <v>2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f t="shared" si="103"/>
        <v>1</v>
      </c>
      <c r="M369">
        <v>0</v>
      </c>
      <c r="N369">
        <v>1</v>
      </c>
      <c r="O369">
        <v>0</v>
      </c>
      <c r="P369">
        <v>0</v>
      </c>
      <c r="Q369">
        <f t="shared" si="104"/>
        <v>1</v>
      </c>
      <c r="R369" s="8">
        <v>0</v>
      </c>
      <c r="S369" s="8">
        <v>0</v>
      </c>
      <c r="T369">
        <v>0</v>
      </c>
      <c r="U369">
        <v>1</v>
      </c>
      <c r="V369">
        <v>0</v>
      </c>
      <c r="W369">
        <v>0</v>
      </c>
      <c r="X369" s="8">
        <v>0</v>
      </c>
      <c r="Y369">
        <v>0</v>
      </c>
      <c r="Z369" s="8">
        <v>131.8512692760539</v>
      </c>
      <c r="AA369" s="8">
        <v>75.5</v>
      </c>
      <c r="AB369" s="8">
        <v>97.176067818715353</v>
      </c>
      <c r="AC369">
        <v>0</v>
      </c>
      <c r="AD369" s="8">
        <v>1.942446043165468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s="8">
        <v>42</v>
      </c>
      <c r="AL369" s="8">
        <v>57</v>
      </c>
      <c r="AM369" s="6">
        <v>7.6716561748939878</v>
      </c>
      <c r="AN369">
        <v>0</v>
      </c>
      <c r="AO369" s="8">
        <v>99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 s="8">
        <v>3</v>
      </c>
      <c r="AW369">
        <v>0</v>
      </c>
      <c r="AX369">
        <v>0</v>
      </c>
      <c r="AY369">
        <v>1</v>
      </c>
      <c r="AZ369" s="8">
        <v>29</v>
      </c>
      <c r="BA369" s="8">
        <v>29</v>
      </c>
      <c r="BB369" t="s">
        <v>220</v>
      </c>
      <c r="BD369" s="2">
        <v>41526</v>
      </c>
      <c r="BE369" s="2">
        <v>41572</v>
      </c>
      <c r="BF369" s="8">
        <v>46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2</v>
      </c>
      <c r="BO369">
        <v>6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0</v>
      </c>
      <c r="CM369">
        <v>1</v>
      </c>
      <c r="CN369" s="6">
        <v>0.5</v>
      </c>
      <c r="CO369" s="8">
        <v>0</v>
      </c>
      <c r="CP369" s="8">
        <v>0</v>
      </c>
      <c r="CQ369" s="8">
        <v>100</v>
      </c>
      <c r="CR369" s="8">
        <v>91.999999999999986</v>
      </c>
      <c r="CS369">
        <v>0</v>
      </c>
      <c r="CT369" s="4">
        <v>0.69775589196173571</v>
      </c>
      <c r="CU369" s="8">
        <v>39.851269276053912</v>
      </c>
      <c r="CV369" s="8">
        <v>77.5</v>
      </c>
      <c r="CW369" s="8">
        <v>0</v>
      </c>
      <c r="CX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f t="shared" si="105"/>
        <v>0</v>
      </c>
      <c r="EO369">
        <f t="shared" si="106"/>
        <v>0</v>
      </c>
      <c r="EP369">
        <f t="shared" si="107"/>
        <v>0</v>
      </c>
      <c r="EQ369">
        <f t="shared" si="108"/>
        <v>0</v>
      </c>
      <c r="ER369">
        <f t="shared" si="109"/>
        <v>0</v>
      </c>
      <c r="ES369">
        <f t="shared" si="110"/>
        <v>0</v>
      </c>
      <c r="ET369">
        <f t="shared" si="111"/>
        <v>0</v>
      </c>
      <c r="EU369">
        <f t="shared" si="112"/>
        <v>0</v>
      </c>
      <c r="EV369">
        <f t="shared" si="113"/>
        <v>0</v>
      </c>
      <c r="EW369">
        <f t="shared" si="114"/>
        <v>0</v>
      </c>
      <c r="EX369">
        <f t="shared" si="115"/>
        <v>0</v>
      </c>
      <c r="EY369" s="8">
        <v>1.9722222222222221</v>
      </c>
      <c r="EZ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HA369">
        <v>0</v>
      </c>
      <c r="HB369">
        <v>0</v>
      </c>
      <c r="HD369">
        <v>0</v>
      </c>
      <c r="HE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f t="shared" si="116"/>
        <v>0</v>
      </c>
      <c r="HT369">
        <v>0</v>
      </c>
      <c r="HU369">
        <v>1</v>
      </c>
      <c r="HV369">
        <v>0</v>
      </c>
      <c r="HW369" s="2">
        <v>41676</v>
      </c>
      <c r="HX369">
        <v>0</v>
      </c>
      <c r="HZ369">
        <v>104</v>
      </c>
      <c r="IA369">
        <v>1</v>
      </c>
      <c r="IB369">
        <f t="shared" si="117"/>
        <v>1</v>
      </c>
      <c r="IC369">
        <f t="shared" si="118"/>
        <v>1</v>
      </c>
      <c r="IL369">
        <v>0</v>
      </c>
      <c r="IM369">
        <v>0</v>
      </c>
    </row>
    <row r="370" spans="1:247" x14ac:dyDescent="0.35">
      <c r="A370">
        <v>66</v>
      </c>
      <c r="B370">
        <v>1</v>
      </c>
      <c r="C370" s="9">
        <v>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f t="shared" si="103"/>
        <v>0</v>
      </c>
      <c r="M370">
        <v>2</v>
      </c>
      <c r="N370">
        <v>0</v>
      </c>
      <c r="O370">
        <v>0</v>
      </c>
      <c r="P370">
        <v>1</v>
      </c>
      <c r="Q370">
        <f t="shared" si="104"/>
        <v>0</v>
      </c>
      <c r="R370" s="8">
        <v>5</v>
      </c>
      <c r="S370" s="8">
        <v>0.15725232758405511</v>
      </c>
      <c r="T370">
        <v>0</v>
      </c>
      <c r="U370">
        <v>1</v>
      </c>
      <c r="V370">
        <v>0</v>
      </c>
      <c r="W370">
        <v>0</v>
      </c>
      <c r="X370" s="8">
        <v>0</v>
      </c>
      <c r="Y370">
        <v>1</v>
      </c>
      <c r="Z370" s="8">
        <v>150</v>
      </c>
      <c r="AA370" s="8">
        <v>55</v>
      </c>
      <c r="AB370" s="8">
        <v>96.982604373757454</v>
      </c>
      <c r="AC370">
        <v>0</v>
      </c>
      <c r="AD370" s="8">
        <v>1.973154362416107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 s="8">
        <v>36</v>
      </c>
      <c r="AL370" s="8">
        <v>88</v>
      </c>
      <c r="AM370" s="6">
        <v>6.7</v>
      </c>
      <c r="AN370">
        <v>1</v>
      </c>
      <c r="AO370" s="8">
        <v>55</v>
      </c>
      <c r="AP370">
        <v>2</v>
      </c>
      <c r="AQ370">
        <v>1</v>
      </c>
      <c r="AR370">
        <v>1</v>
      </c>
      <c r="AS370">
        <v>0</v>
      </c>
      <c r="AT370">
        <v>0</v>
      </c>
      <c r="AU370">
        <v>0</v>
      </c>
      <c r="AV370" s="8">
        <v>3</v>
      </c>
      <c r="AW370">
        <v>0</v>
      </c>
      <c r="AX370">
        <v>0</v>
      </c>
      <c r="AY370">
        <v>1</v>
      </c>
      <c r="AZ370" s="8">
        <v>22</v>
      </c>
      <c r="BA370" s="8">
        <v>22</v>
      </c>
      <c r="BB370" t="s">
        <v>220</v>
      </c>
      <c r="BE370" s="2">
        <v>41629</v>
      </c>
      <c r="BF370" s="8"/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5</v>
      </c>
      <c r="BO370">
        <v>10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2</v>
      </c>
      <c r="CJ370">
        <v>0</v>
      </c>
      <c r="CK370">
        <v>1</v>
      </c>
      <c r="CL370">
        <v>0</v>
      </c>
      <c r="CM370">
        <v>0</v>
      </c>
      <c r="CN370" s="6">
        <v>2.6</v>
      </c>
      <c r="CO370" s="8">
        <v>0</v>
      </c>
      <c r="CP370" s="8">
        <v>100</v>
      </c>
      <c r="CQ370" s="8">
        <v>0</v>
      </c>
      <c r="CR370" s="8">
        <v>57</v>
      </c>
      <c r="CS370">
        <v>0</v>
      </c>
      <c r="CT370" s="4">
        <v>0.38</v>
      </c>
      <c r="CU370" s="8">
        <v>93</v>
      </c>
      <c r="CV370" s="8">
        <v>71</v>
      </c>
      <c r="CW370" s="8">
        <v>1</v>
      </c>
      <c r="CX370">
        <v>1</v>
      </c>
      <c r="CY370" s="2">
        <v>41633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1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1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f t="shared" si="105"/>
        <v>0</v>
      </c>
      <c r="EO370">
        <f t="shared" si="106"/>
        <v>0</v>
      </c>
      <c r="EP370">
        <f t="shared" si="107"/>
        <v>0</v>
      </c>
      <c r="EQ370">
        <f t="shared" si="108"/>
        <v>0</v>
      </c>
      <c r="ER370">
        <f t="shared" si="109"/>
        <v>0</v>
      </c>
      <c r="ES370">
        <f t="shared" si="110"/>
        <v>1</v>
      </c>
      <c r="ET370">
        <f t="shared" si="111"/>
        <v>1</v>
      </c>
      <c r="EU370">
        <f t="shared" si="112"/>
        <v>0</v>
      </c>
      <c r="EV370">
        <f t="shared" si="113"/>
        <v>0</v>
      </c>
      <c r="EW370">
        <f t="shared" si="114"/>
        <v>0</v>
      </c>
      <c r="EX370">
        <f t="shared" si="115"/>
        <v>0</v>
      </c>
      <c r="EY370" s="8">
        <v>1.868421052631579</v>
      </c>
      <c r="EZ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HA370">
        <v>0</v>
      </c>
      <c r="HB370">
        <v>0</v>
      </c>
      <c r="HD370">
        <v>0</v>
      </c>
      <c r="HE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f t="shared" si="116"/>
        <v>0</v>
      </c>
      <c r="HT370">
        <v>0</v>
      </c>
      <c r="HU370">
        <v>1</v>
      </c>
      <c r="HV370">
        <v>0</v>
      </c>
      <c r="HW370" s="2">
        <v>41733</v>
      </c>
      <c r="HX370">
        <v>0</v>
      </c>
      <c r="HZ370">
        <v>104</v>
      </c>
      <c r="IA370">
        <v>1</v>
      </c>
      <c r="IB370">
        <f t="shared" si="117"/>
        <v>1</v>
      </c>
      <c r="IC370">
        <f t="shared" si="118"/>
        <v>1</v>
      </c>
      <c r="IL370">
        <v>0</v>
      </c>
      <c r="IM370">
        <v>0</v>
      </c>
    </row>
    <row r="371" spans="1:247" x14ac:dyDescent="0.35">
      <c r="A371">
        <v>57</v>
      </c>
      <c r="B371">
        <v>2</v>
      </c>
      <c r="C371" s="9">
        <v>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f t="shared" si="103"/>
        <v>0</v>
      </c>
      <c r="M371">
        <v>2</v>
      </c>
      <c r="N371">
        <v>0</v>
      </c>
      <c r="O371">
        <v>0</v>
      </c>
      <c r="P371">
        <v>1</v>
      </c>
      <c r="Q371">
        <f t="shared" si="104"/>
        <v>0</v>
      </c>
      <c r="R371" s="8">
        <v>1</v>
      </c>
      <c r="S371" s="8">
        <v>4.3360418412621893E-2</v>
      </c>
      <c r="T371">
        <v>0</v>
      </c>
      <c r="U371">
        <v>1</v>
      </c>
      <c r="V371">
        <v>0</v>
      </c>
      <c r="W371">
        <v>0</v>
      </c>
      <c r="X371" s="8">
        <v>0</v>
      </c>
      <c r="Y371">
        <v>0</v>
      </c>
      <c r="Z371" s="8">
        <v>112</v>
      </c>
      <c r="AA371" s="8">
        <v>60</v>
      </c>
      <c r="AB371" s="8">
        <v>97</v>
      </c>
      <c r="AC371">
        <v>1</v>
      </c>
      <c r="AD371" s="8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 s="8">
        <v>38.951596423413193</v>
      </c>
      <c r="AL371" s="8">
        <v>40</v>
      </c>
      <c r="AM371" s="6">
        <v>6.2</v>
      </c>
      <c r="AN371">
        <v>1</v>
      </c>
      <c r="AO371" s="8">
        <v>138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 s="8">
        <v>3</v>
      </c>
      <c r="AW371">
        <v>0</v>
      </c>
      <c r="AX371">
        <v>0</v>
      </c>
      <c r="AY371">
        <v>1</v>
      </c>
      <c r="AZ371" s="8">
        <v>18</v>
      </c>
      <c r="BA371" s="8">
        <v>18</v>
      </c>
      <c r="BB371" t="s">
        <v>226</v>
      </c>
      <c r="BD371" s="2">
        <v>41654</v>
      </c>
      <c r="BE371" s="2">
        <v>41678</v>
      </c>
      <c r="BF371" s="8">
        <v>24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3</v>
      </c>
      <c r="BO371">
        <v>15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3</v>
      </c>
      <c r="CJ371">
        <v>1</v>
      </c>
      <c r="CK371">
        <v>1</v>
      </c>
      <c r="CL371">
        <v>1</v>
      </c>
      <c r="CM371">
        <v>1</v>
      </c>
      <c r="CN371" s="6">
        <v>6.2</v>
      </c>
      <c r="CO371" s="8">
        <v>70</v>
      </c>
      <c r="CP371" s="8">
        <v>0</v>
      </c>
      <c r="CQ371" s="8">
        <v>30</v>
      </c>
      <c r="CR371" s="8">
        <v>91</v>
      </c>
      <c r="CS371">
        <v>0</v>
      </c>
      <c r="CT371" s="4">
        <v>0.8125</v>
      </c>
      <c r="CU371" s="8">
        <v>21</v>
      </c>
      <c r="CV371" s="8">
        <v>92</v>
      </c>
      <c r="CW371" s="8">
        <v>0</v>
      </c>
      <c r="CX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f t="shared" si="105"/>
        <v>0</v>
      </c>
      <c r="EO371">
        <f t="shared" si="106"/>
        <v>0</v>
      </c>
      <c r="EP371">
        <f t="shared" si="107"/>
        <v>0</v>
      </c>
      <c r="EQ371">
        <f t="shared" si="108"/>
        <v>0</v>
      </c>
      <c r="ER371">
        <f t="shared" si="109"/>
        <v>0</v>
      </c>
      <c r="ES371">
        <f t="shared" si="110"/>
        <v>0</v>
      </c>
      <c r="ET371">
        <f t="shared" si="111"/>
        <v>0</v>
      </c>
      <c r="EU371">
        <f t="shared" si="112"/>
        <v>0</v>
      </c>
      <c r="EV371">
        <f t="shared" si="113"/>
        <v>0</v>
      </c>
      <c r="EW371">
        <f t="shared" si="114"/>
        <v>0</v>
      </c>
      <c r="EX371">
        <f t="shared" si="115"/>
        <v>0</v>
      </c>
      <c r="EY371" s="8">
        <v>1.8378378378378379</v>
      </c>
      <c r="EZ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0</v>
      </c>
      <c r="HA371">
        <v>0</v>
      </c>
      <c r="HB371">
        <v>0</v>
      </c>
      <c r="HD371">
        <v>0</v>
      </c>
      <c r="HE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f t="shared" si="116"/>
        <v>0</v>
      </c>
      <c r="HT371">
        <v>0</v>
      </c>
      <c r="HU371">
        <v>1</v>
      </c>
      <c r="HV371">
        <v>0</v>
      </c>
      <c r="HW371" s="2">
        <v>41784</v>
      </c>
      <c r="HX371">
        <v>0</v>
      </c>
      <c r="HZ371">
        <v>106</v>
      </c>
      <c r="IA371">
        <v>1</v>
      </c>
      <c r="IB371">
        <f t="shared" si="117"/>
        <v>1</v>
      </c>
      <c r="IC371">
        <f t="shared" si="118"/>
        <v>1</v>
      </c>
      <c r="IL371">
        <v>0</v>
      </c>
      <c r="IM371">
        <v>0</v>
      </c>
    </row>
    <row r="372" spans="1:247" x14ac:dyDescent="0.35">
      <c r="A372">
        <v>70</v>
      </c>
      <c r="B372">
        <v>1</v>
      </c>
      <c r="C372" s="9">
        <v>2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f t="shared" si="103"/>
        <v>1</v>
      </c>
      <c r="M372">
        <v>0</v>
      </c>
      <c r="N372">
        <v>1</v>
      </c>
      <c r="O372">
        <v>0</v>
      </c>
      <c r="P372">
        <v>0</v>
      </c>
      <c r="Q372">
        <f t="shared" si="104"/>
        <v>1</v>
      </c>
      <c r="R372" s="8">
        <v>0</v>
      </c>
      <c r="S372" s="8">
        <v>0</v>
      </c>
      <c r="T372">
        <v>0</v>
      </c>
      <c r="U372">
        <v>1</v>
      </c>
      <c r="V372">
        <v>0</v>
      </c>
      <c r="W372">
        <v>0</v>
      </c>
      <c r="X372" s="8">
        <v>0</v>
      </c>
      <c r="Y372">
        <v>1</v>
      </c>
      <c r="Z372" s="8">
        <v>142</v>
      </c>
      <c r="AA372" s="8">
        <v>90</v>
      </c>
      <c r="AB372" s="8">
        <v>98</v>
      </c>
      <c r="AC372">
        <v>0</v>
      </c>
      <c r="AD372" s="8">
        <v>1.8181818181818179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 s="8">
        <v>43.5</v>
      </c>
      <c r="AL372" s="8">
        <v>61</v>
      </c>
      <c r="AM372" s="6">
        <v>7.7</v>
      </c>
      <c r="AN372">
        <v>0</v>
      </c>
      <c r="AO372" s="8">
        <v>69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 s="8">
        <v>3</v>
      </c>
      <c r="AW372">
        <v>0</v>
      </c>
      <c r="AX372">
        <v>0</v>
      </c>
      <c r="AY372">
        <v>1</v>
      </c>
      <c r="AZ372" s="8">
        <v>199</v>
      </c>
      <c r="BA372" s="8">
        <v>199</v>
      </c>
      <c r="BD372" s="2">
        <v>42384</v>
      </c>
      <c r="BE372" s="2">
        <v>42423</v>
      </c>
      <c r="BF372" s="8">
        <v>39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7</v>
      </c>
      <c r="BO372">
        <v>8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0</v>
      </c>
      <c r="CM372">
        <v>1</v>
      </c>
      <c r="CN372" s="6">
        <v>1.2</v>
      </c>
      <c r="CO372" s="8">
        <v>0</v>
      </c>
      <c r="CP372" s="8">
        <v>0</v>
      </c>
      <c r="CQ372" s="8">
        <v>100</v>
      </c>
      <c r="CR372" s="8">
        <v>95</v>
      </c>
      <c r="CS372">
        <v>0</v>
      </c>
      <c r="CT372" s="4">
        <v>0.66901408450704225</v>
      </c>
      <c r="CU372" s="8">
        <v>47</v>
      </c>
      <c r="CV372" s="8">
        <v>81</v>
      </c>
      <c r="CW372" s="8">
        <v>0</v>
      </c>
      <c r="CX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f t="shared" si="105"/>
        <v>0</v>
      </c>
      <c r="EO372">
        <f t="shared" si="106"/>
        <v>0</v>
      </c>
      <c r="EP372">
        <f t="shared" si="107"/>
        <v>0</v>
      </c>
      <c r="EQ372">
        <f t="shared" si="108"/>
        <v>0</v>
      </c>
      <c r="ER372">
        <f t="shared" si="109"/>
        <v>0</v>
      </c>
      <c r="ES372">
        <f t="shared" si="110"/>
        <v>0</v>
      </c>
      <c r="ET372">
        <f t="shared" si="111"/>
        <v>0</v>
      </c>
      <c r="EU372">
        <f t="shared" si="112"/>
        <v>0</v>
      </c>
      <c r="EV372">
        <f t="shared" si="113"/>
        <v>0</v>
      </c>
      <c r="EW372">
        <f t="shared" si="114"/>
        <v>0</v>
      </c>
      <c r="EX372">
        <f t="shared" si="115"/>
        <v>0</v>
      </c>
      <c r="EY372" s="8">
        <v>1.3087248322147651</v>
      </c>
      <c r="EZ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HA372">
        <v>0</v>
      </c>
      <c r="HB372">
        <v>0</v>
      </c>
      <c r="HD372">
        <v>0</v>
      </c>
      <c r="HE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f t="shared" si="116"/>
        <v>0</v>
      </c>
      <c r="HT372">
        <v>0</v>
      </c>
      <c r="HU372">
        <v>1</v>
      </c>
      <c r="HV372">
        <v>0</v>
      </c>
      <c r="HW372" s="2">
        <v>42530</v>
      </c>
      <c r="HX372">
        <v>0</v>
      </c>
      <c r="HZ372">
        <v>107</v>
      </c>
      <c r="IA372">
        <v>1</v>
      </c>
      <c r="IB372">
        <f t="shared" si="117"/>
        <v>1</v>
      </c>
      <c r="IC372">
        <f t="shared" si="118"/>
        <v>1</v>
      </c>
      <c r="IL372">
        <v>0</v>
      </c>
      <c r="IM372">
        <v>0</v>
      </c>
    </row>
    <row r="373" spans="1:247" x14ac:dyDescent="0.35">
      <c r="A373">
        <v>61</v>
      </c>
      <c r="B373">
        <v>1</v>
      </c>
      <c r="C373" s="9">
        <v>2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f t="shared" si="103"/>
        <v>1</v>
      </c>
      <c r="M373">
        <v>0</v>
      </c>
      <c r="N373">
        <v>1</v>
      </c>
      <c r="O373">
        <v>0</v>
      </c>
      <c r="P373">
        <v>0</v>
      </c>
      <c r="Q373">
        <f t="shared" si="104"/>
        <v>1</v>
      </c>
      <c r="R373" s="8">
        <v>0</v>
      </c>
      <c r="S373" s="8">
        <v>0</v>
      </c>
      <c r="T373">
        <v>0</v>
      </c>
      <c r="U373">
        <v>1</v>
      </c>
      <c r="V373">
        <v>0</v>
      </c>
      <c r="W373">
        <v>0</v>
      </c>
      <c r="X373" s="8">
        <v>0</v>
      </c>
      <c r="Y373">
        <v>0</v>
      </c>
      <c r="Z373" s="8">
        <v>136</v>
      </c>
      <c r="AA373" s="8">
        <v>68</v>
      </c>
      <c r="AB373" s="8">
        <v>98</v>
      </c>
      <c r="AC373">
        <v>0</v>
      </c>
      <c r="AD373" s="8">
        <v>1.9696969696969699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s="8">
        <v>40.04894840062758</v>
      </c>
      <c r="AL373" s="8">
        <v>92</v>
      </c>
      <c r="AM373" s="6">
        <v>9.1</v>
      </c>
      <c r="AN373">
        <v>0</v>
      </c>
      <c r="AO373" s="8">
        <v>107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 s="8">
        <v>2</v>
      </c>
      <c r="AW373">
        <v>0</v>
      </c>
      <c r="AX373">
        <v>1</v>
      </c>
      <c r="AY373">
        <v>0</v>
      </c>
      <c r="AZ373" s="8">
        <v>0</v>
      </c>
      <c r="BA373" s="8">
        <v>0</v>
      </c>
      <c r="BB373" t="s">
        <v>220</v>
      </c>
      <c r="BD373" s="2">
        <v>42784</v>
      </c>
      <c r="BE373" s="2">
        <v>42813</v>
      </c>
      <c r="BF373" s="8">
        <v>29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</v>
      </c>
      <c r="BO373">
        <v>7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0</v>
      </c>
      <c r="CM373">
        <v>1</v>
      </c>
      <c r="CN373" s="6">
        <v>0.8</v>
      </c>
      <c r="CO373" s="8">
        <v>100</v>
      </c>
      <c r="CP373" s="8">
        <v>0</v>
      </c>
      <c r="CQ373" s="8">
        <v>0</v>
      </c>
      <c r="CR373" s="8">
        <v>116</v>
      </c>
      <c r="CS373">
        <v>0</v>
      </c>
      <c r="CT373" s="4">
        <v>0.8529411764705882</v>
      </c>
      <c r="CU373" s="8">
        <v>20</v>
      </c>
      <c r="CV373" s="8">
        <v>73</v>
      </c>
      <c r="CW373" s="8">
        <v>0</v>
      </c>
      <c r="CX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f t="shared" si="105"/>
        <v>0</v>
      </c>
      <c r="EO373">
        <f t="shared" si="106"/>
        <v>0</v>
      </c>
      <c r="EP373">
        <f t="shared" si="107"/>
        <v>0</v>
      </c>
      <c r="EQ373">
        <f t="shared" si="108"/>
        <v>0</v>
      </c>
      <c r="ER373">
        <f t="shared" si="109"/>
        <v>0</v>
      </c>
      <c r="ES373">
        <f t="shared" si="110"/>
        <v>0</v>
      </c>
      <c r="ET373">
        <f t="shared" si="111"/>
        <v>0</v>
      </c>
      <c r="EU373">
        <f t="shared" si="112"/>
        <v>0</v>
      </c>
      <c r="EV373">
        <f t="shared" si="113"/>
        <v>0</v>
      </c>
      <c r="EW373">
        <f t="shared" si="114"/>
        <v>0</v>
      </c>
      <c r="EX373">
        <f t="shared" si="115"/>
        <v>0</v>
      </c>
      <c r="EY373" s="8">
        <v>1.8611111111111109</v>
      </c>
      <c r="EZ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1</v>
      </c>
      <c r="GY373">
        <v>0</v>
      </c>
      <c r="HA373">
        <v>0</v>
      </c>
      <c r="HB373">
        <v>0</v>
      </c>
      <c r="HD373">
        <v>0</v>
      </c>
      <c r="HE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f t="shared" si="116"/>
        <v>0</v>
      </c>
      <c r="HT373">
        <v>1</v>
      </c>
      <c r="HU373">
        <v>1</v>
      </c>
      <c r="HV373">
        <v>0</v>
      </c>
      <c r="HW373" s="2">
        <v>42923</v>
      </c>
      <c r="HX373">
        <v>0</v>
      </c>
      <c r="HZ373">
        <v>110</v>
      </c>
      <c r="IA373">
        <v>1</v>
      </c>
      <c r="IB373">
        <f t="shared" si="117"/>
        <v>1</v>
      </c>
      <c r="IC373">
        <f t="shared" si="118"/>
        <v>1</v>
      </c>
      <c r="IL373">
        <v>0</v>
      </c>
      <c r="IM373">
        <v>0</v>
      </c>
    </row>
    <row r="374" spans="1:247" x14ac:dyDescent="0.35">
      <c r="A374">
        <v>59</v>
      </c>
      <c r="B374">
        <v>1</v>
      </c>
      <c r="C374" s="9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f t="shared" si="103"/>
        <v>0</v>
      </c>
      <c r="M374">
        <v>0</v>
      </c>
      <c r="N374">
        <v>1</v>
      </c>
      <c r="O374">
        <v>0</v>
      </c>
      <c r="P374">
        <v>0</v>
      </c>
      <c r="Q374">
        <f t="shared" si="104"/>
        <v>1</v>
      </c>
      <c r="R374" s="8">
        <v>0</v>
      </c>
      <c r="S374" s="8">
        <v>0</v>
      </c>
      <c r="T374">
        <v>1</v>
      </c>
      <c r="U374">
        <v>0</v>
      </c>
      <c r="V374">
        <v>1</v>
      </c>
      <c r="W374">
        <v>0</v>
      </c>
      <c r="X374" s="8">
        <v>0.1050954392343474</v>
      </c>
      <c r="Y374">
        <v>0</v>
      </c>
      <c r="Z374" s="8">
        <v>140.04509633095009</v>
      </c>
      <c r="AA374" s="8">
        <v>76.5</v>
      </c>
      <c r="AB374" s="8">
        <v>97.901218307540333</v>
      </c>
      <c r="AC374">
        <v>0</v>
      </c>
      <c r="AD374" s="8">
        <v>1.815602836879433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s="8">
        <v>46</v>
      </c>
      <c r="AL374" s="8">
        <v>77</v>
      </c>
      <c r="AM374" s="6">
        <v>8.1999999999999993</v>
      </c>
      <c r="AN374">
        <v>0</v>
      </c>
      <c r="AO374" s="8">
        <v>96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 s="8">
        <v>1</v>
      </c>
      <c r="AW374">
        <v>1</v>
      </c>
      <c r="AX374">
        <v>0</v>
      </c>
      <c r="AY374">
        <v>0</v>
      </c>
      <c r="AZ374" s="8">
        <v>368</v>
      </c>
      <c r="BA374" s="8">
        <v>368</v>
      </c>
      <c r="BD374" s="2">
        <v>42750</v>
      </c>
      <c r="BE374" s="2">
        <v>42819</v>
      </c>
      <c r="BF374" s="8">
        <v>69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7</v>
      </c>
      <c r="BO374">
        <v>2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0</v>
      </c>
      <c r="CN374" s="6">
        <v>0.2</v>
      </c>
      <c r="CO374" s="8">
        <v>40</v>
      </c>
      <c r="CP374" s="8">
        <v>0</v>
      </c>
      <c r="CQ374" s="8">
        <v>60</v>
      </c>
      <c r="CR374" s="8">
        <v>112.5</v>
      </c>
      <c r="CS374">
        <v>0</v>
      </c>
      <c r="CT374" s="4">
        <v>0.80331266818613634</v>
      </c>
      <c r="CU374" s="8">
        <v>27.545096330950088</v>
      </c>
      <c r="CV374" s="8">
        <v>104</v>
      </c>
      <c r="CW374" s="8">
        <v>0</v>
      </c>
      <c r="CX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f t="shared" si="105"/>
        <v>0</v>
      </c>
      <c r="EO374">
        <f t="shared" si="106"/>
        <v>0</v>
      </c>
      <c r="EP374">
        <f t="shared" si="107"/>
        <v>0</v>
      </c>
      <c r="EQ374">
        <f t="shared" si="108"/>
        <v>0</v>
      </c>
      <c r="ER374">
        <f t="shared" si="109"/>
        <v>0</v>
      </c>
      <c r="ES374">
        <f t="shared" si="110"/>
        <v>0</v>
      </c>
      <c r="ET374">
        <f t="shared" si="111"/>
        <v>0</v>
      </c>
      <c r="EU374">
        <f t="shared" si="112"/>
        <v>0</v>
      </c>
      <c r="EV374">
        <f t="shared" si="113"/>
        <v>0</v>
      </c>
      <c r="EW374">
        <f t="shared" si="114"/>
        <v>0</v>
      </c>
      <c r="EX374">
        <f t="shared" si="115"/>
        <v>0</v>
      </c>
      <c r="EY374" s="8">
        <v>1.831168831168831</v>
      </c>
      <c r="EZ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HA374">
        <v>0</v>
      </c>
      <c r="HB374">
        <v>0</v>
      </c>
      <c r="HD374">
        <v>0</v>
      </c>
      <c r="HE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f t="shared" si="116"/>
        <v>0</v>
      </c>
      <c r="HT374">
        <v>0</v>
      </c>
      <c r="HU374">
        <v>1</v>
      </c>
      <c r="HV374">
        <v>0</v>
      </c>
      <c r="HW374" s="2">
        <v>42931</v>
      </c>
      <c r="HX374">
        <v>0</v>
      </c>
      <c r="HZ374">
        <v>112</v>
      </c>
      <c r="IA374">
        <v>1</v>
      </c>
      <c r="IB374">
        <f t="shared" si="117"/>
        <v>1</v>
      </c>
      <c r="IC374">
        <f t="shared" si="118"/>
        <v>1</v>
      </c>
      <c r="IL374">
        <v>0</v>
      </c>
      <c r="IM374">
        <v>0</v>
      </c>
    </row>
    <row r="375" spans="1:247" x14ac:dyDescent="0.35">
      <c r="A375">
        <v>48</v>
      </c>
      <c r="B375">
        <v>2</v>
      </c>
      <c r="C375" s="9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f t="shared" si="103"/>
        <v>0</v>
      </c>
      <c r="M375">
        <v>0</v>
      </c>
      <c r="N375">
        <v>1</v>
      </c>
      <c r="O375">
        <v>0</v>
      </c>
      <c r="P375">
        <v>0</v>
      </c>
      <c r="Q375">
        <f t="shared" si="104"/>
        <v>1</v>
      </c>
      <c r="R375" s="8">
        <v>0</v>
      </c>
      <c r="S375" s="8">
        <v>0</v>
      </c>
      <c r="T375">
        <v>0</v>
      </c>
      <c r="U375">
        <v>1</v>
      </c>
      <c r="V375">
        <v>0</v>
      </c>
      <c r="W375">
        <v>0</v>
      </c>
      <c r="X375" s="8">
        <v>0</v>
      </c>
      <c r="Y375">
        <v>0</v>
      </c>
      <c r="Z375" s="8">
        <v>135</v>
      </c>
      <c r="AA375" s="8">
        <v>85</v>
      </c>
      <c r="AB375" s="8">
        <v>98</v>
      </c>
      <c r="AC375">
        <v>0</v>
      </c>
      <c r="AD375" s="8">
        <v>1.84375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 s="8">
        <v>50</v>
      </c>
      <c r="AL375" s="8">
        <v>110</v>
      </c>
      <c r="AM375" s="6">
        <v>8</v>
      </c>
      <c r="AN375">
        <v>0</v>
      </c>
      <c r="AO375" s="8">
        <v>24</v>
      </c>
      <c r="AP375">
        <v>4</v>
      </c>
      <c r="AQ375">
        <v>1</v>
      </c>
      <c r="AR375">
        <v>0</v>
      </c>
      <c r="AS375">
        <v>0</v>
      </c>
      <c r="AT375">
        <v>1</v>
      </c>
      <c r="AU375">
        <v>0</v>
      </c>
      <c r="AV375" s="8">
        <v>1</v>
      </c>
      <c r="AW375">
        <v>1</v>
      </c>
      <c r="AX375">
        <v>0</v>
      </c>
      <c r="AY375">
        <v>0</v>
      </c>
      <c r="AZ375" s="8">
        <v>379</v>
      </c>
      <c r="BA375" s="8">
        <v>379</v>
      </c>
      <c r="BD375" s="2">
        <v>42764</v>
      </c>
      <c r="BE375" s="2">
        <v>42788</v>
      </c>
      <c r="BF375" s="8">
        <v>24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5</v>
      </c>
      <c r="BO375">
        <v>2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0</v>
      </c>
      <c r="CN375" s="6">
        <v>0.6</v>
      </c>
      <c r="CO375" s="8">
        <v>0</v>
      </c>
      <c r="CP375" s="8">
        <v>0</v>
      </c>
      <c r="CQ375" s="8">
        <v>100</v>
      </c>
      <c r="CR375" s="8">
        <v>95</v>
      </c>
      <c r="CS375">
        <v>0</v>
      </c>
      <c r="CT375" s="4">
        <v>0.70370370370370372</v>
      </c>
      <c r="CU375" s="8">
        <v>40</v>
      </c>
      <c r="CV375" s="8">
        <v>100</v>
      </c>
      <c r="CW375" s="8">
        <v>0</v>
      </c>
      <c r="CX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f t="shared" si="105"/>
        <v>0</v>
      </c>
      <c r="EO375">
        <f t="shared" si="106"/>
        <v>0</v>
      </c>
      <c r="EP375">
        <f t="shared" si="107"/>
        <v>0</v>
      </c>
      <c r="EQ375">
        <f t="shared" si="108"/>
        <v>0</v>
      </c>
      <c r="ER375">
        <f t="shared" si="109"/>
        <v>0</v>
      </c>
      <c r="ES375">
        <f t="shared" si="110"/>
        <v>0</v>
      </c>
      <c r="ET375">
        <f t="shared" si="111"/>
        <v>0</v>
      </c>
      <c r="EU375">
        <f t="shared" si="112"/>
        <v>0</v>
      </c>
      <c r="EV375">
        <f t="shared" si="113"/>
        <v>0</v>
      </c>
      <c r="EW375">
        <f t="shared" si="114"/>
        <v>0</v>
      </c>
      <c r="EX375">
        <f t="shared" si="115"/>
        <v>0</v>
      </c>
      <c r="EY375" s="8">
        <v>1.5</v>
      </c>
      <c r="EZ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HA375">
        <v>0</v>
      </c>
      <c r="HB375">
        <v>0</v>
      </c>
      <c r="HD375">
        <v>0</v>
      </c>
      <c r="HE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f t="shared" si="116"/>
        <v>0</v>
      </c>
      <c r="HT375">
        <v>0</v>
      </c>
      <c r="HU375">
        <v>1</v>
      </c>
      <c r="HV375">
        <v>0</v>
      </c>
      <c r="HW375" s="2">
        <v>42901</v>
      </c>
      <c r="HX375">
        <v>0</v>
      </c>
      <c r="HZ375">
        <v>113</v>
      </c>
      <c r="IA375">
        <v>1</v>
      </c>
      <c r="IB375">
        <f t="shared" si="117"/>
        <v>1</v>
      </c>
      <c r="IC375">
        <f t="shared" si="118"/>
        <v>1</v>
      </c>
      <c r="IL375">
        <v>0</v>
      </c>
      <c r="IM375">
        <v>0</v>
      </c>
    </row>
    <row r="376" spans="1:247" x14ac:dyDescent="0.35">
      <c r="A376">
        <v>83</v>
      </c>
      <c r="B376">
        <v>2</v>
      </c>
      <c r="C376" s="9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f t="shared" si="103"/>
        <v>0</v>
      </c>
      <c r="M376">
        <v>1</v>
      </c>
      <c r="N376">
        <v>0</v>
      </c>
      <c r="O376">
        <v>1</v>
      </c>
      <c r="P376">
        <v>0</v>
      </c>
      <c r="Q376">
        <f t="shared" si="104"/>
        <v>1</v>
      </c>
      <c r="R376" s="8">
        <v>0</v>
      </c>
      <c r="S376" s="8">
        <v>5</v>
      </c>
      <c r="T376">
        <v>2</v>
      </c>
      <c r="U376">
        <v>0</v>
      </c>
      <c r="V376">
        <v>0</v>
      </c>
      <c r="W376">
        <v>1</v>
      </c>
      <c r="X376" s="8">
        <v>11</v>
      </c>
      <c r="Y376">
        <v>0</v>
      </c>
      <c r="Z376" s="8">
        <v>128</v>
      </c>
      <c r="AA376" s="8">
        <v>77</v>
      </c>
      <c r="AB376" s="8">
        <v>96</v>
      </c>
      <c r="AC376">
        <v>1</v>
      </c>
      <c r="AD376" s="8">
        <v>1.8978102189781021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 s="8">
        <v>53</v>
      </c>
      <c r="AL376" s="8">
        <v>44</v>
      </c>
      <c r="AM376" s="6">
        <v>7.7</v>
      </c>
      <c r="AN376">
        <v>0</v>
      </c>
      <c r="AO376" s="8">
        <v>69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 s="8">
        <v>2</v>
      </c>
      <c r="AW376">
        <v>0</v>
      </c>
      <c r="AX376">
        <v>1</v>
      </c>
      <c r="AY376">
        <v>0</v>
      </c>
      <c r="AZ376" s="8">
        <v>42</v>
      </c>
      <c r="BA376" s="8">
        <v>0</v>
      </c>
      <c r="BB376" t="s">
        <v>220</v>
      </c>
      <c r="BD376" s="2">
        <v>42748</v>
      </c>
      <c r="BE376" s="2">
        <v>42795</v>
      </c>
      <c r="BF376" s="8">
        <v>47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</v>
      </c>
      <c r="BO376">
        <v>7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1</v>
      </c>
      <c r="CN376" s="6">
        <v>5.5</v>
      </c>
      <c r="CO376" s="8">
        <v>0</v>
      </c>
      <c r="CP376" s="8">
        <v>0</v>
      </c>
      <c r="CQ376" s="8">
        <v>100</v>
      </c>
      <c r="CR376" s="8">
        <v>67</v>
      </c>
      <c r="CS376">
        <v>0</v>
      </c>
      <c r="CT376" s="4">
        <v>0.5234375</v>
      </c>
      <c r="CU376" s="8">
        <v>61</v>
      </c>
      <c r="CV376" s="8">
        <v>54</v>
      </c>
      <c r="CW376" s="8">
        <v>1</v>
      </c>
      <c r="CX376">
        <v>1</v>
      </c>
      <c r="CY376" s="2">
        <v>42816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1</v>
      </c>
      <c r="DW376">
        <v>0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f t="shared" si="105"/>
        <v>1</v>
      </c>
      <c r="EO376">
        <f t="shared" si="106"/>
        <v>0</v>
      </c>
      <c r="EP376">
        <f t="shared" si="107"/>
        <v>1</v>
      </c>
      <c r="EQ376">
        <f t="shared" si="108"/>
        <v>0</v>
      </c>
      <c r="ER376">
        <f t="shared" si="109"/>
        <v>0</v>
      </c>
      <c r="ES376">
        <f t="shared" si="110"/>
        <v>1</v>
      </c>
      <c r="ET376">
        <f t="shared" si="111"/>
        <v>1</v>
      </c>
      <c r="EU376">
        <f t="shared" si="112"/>
        <v>1</v>
      </c>
      <c r="EV376">
        <f t="shared" si="113"/>
        <v>0</v>
      </c>
      <c r="EW376">
        <f t="shared" si="114"/>
        <v>0</v>
      </c>
      <c r="EX376">
        <f t="shared" si="115"/>
        <v>1</v>
      </c>
      <c r="EY376" s="8">
        <v>1</v>
      </c>
      <c r="EZ376">
        <v>1</v>
      </c>
      <c r="FA376" s="2">
        <v>42819</v>
      </c>
      <c r="FB376">
        <v>1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HA376">
        <v>0</v>
      </c>
      <c r="HB376">
        <v>0</v>
      </c>
      <c r="HD376">
        <v>0</v>
      </c>
      <c r="HE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f t="shared" si="116"/>
        <v>0</v>
      </c>
      <c r="HT376">
        <v>0</v>
      </c>
      <c r="HU376">
        <v>1</v>
      </c>
      <c r="HV376">
        <v>0</v>
      </c>
      <c r="HW376" s="2">
        <v>42909</v>
      </c>
      <c r="HX376">
        <v>0</v>
      </c>
      <c r="HZ376">
        <v>114</v>
      </c>
      <c r="IA376">
        <v>1</v>
      </c>
      <c r="IB376">
        <f t="shared" si="117"/>
        <v>1</v>
      </c>
      <c r="IC376">
        <f t="shared" si="118"/>
        <v>1</v>
      </c>
      <c r="IL376">
        <v>0</v>
      </c>
      <c r="IM376">
        <v>0</v>
      </c>
    </row>
    <row r="377" spans="1:247" x14ac:dyDescent="0.35">
      <c r="A377">
        <v>53</v>
      </c>
      <c r="B377">
        <v>1</v>
      </c>
      <c r="C377" s="9">
        <v>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f t="shared" si="103"/>
        <v>0</v>
      </c>
      <c r="M377">
        <v>0</v>
      </c>
      <c r="N377">
        <v>1</v>
      </c>
      <c r="O377">
        <v>0</v>
      </c>
      <c r="P377">
        <v>0</v>
      </c>
      <c r="Q377">
        <f t="shared" si="104"/>
        <v>1</v>
      </c>
      <c r="R377" s="8">
        <v>0</v>
      </c>
      <c r="S377" s="8">
        <v>0</v>
      </c>
      <c r="T377">
        <v>0</v>
      </c>
      <c r="U377">
        <v>1</v>
      </c>
      <c r="V377">
        <v>0</v>
      </c>
      <c r="W377">
        <v>0</v>
      </c>
      <c r="X377" s="8">
        <v>0</v>
      </c>
      <c r="Y377">
        <v>0</v>
      </c>
      <c r="Z377" s="8">
        <v>140.0641833043108</v>
      </c>
      <c r="AA377" s="8">
        <v>71</v>
      </c>
      <c r="AB377" s="8">
        <v>97.965782720273737</v>
      </c>
      <c r="AC377">
        <v>0</v>
      </c>
      <c r="AD377" s="8">
        <v>1.928057553956835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s="8">
        <v>42.5</v>
      </c>
      <c r="AL377" s="8">
        <v>97</v>
      </c>
      <c r="AM377" s="6">
        <v>7.5</v>
      </c>
      <c r="AN377">
        <v>0</v>
      </c>
      <c r="AO377" s="8">
        <v>117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 s="8">
        <v>3</v>
      </c>
      <c r="AW377">
        <v>0</v>
      </c>
      <c r="AX377">
        <v>0</v>
      </c>
      <c r="AY377">
        <v>1</v>
      </c>
      <c r="AZ377" s="8">
        <v>108</v>
      </c>
      <c r="BA377" s="8">
        <v>81</v>
      </c>
      <c r="BB377" t="s">
        <v>220</v>
      </c>
      <c r="BD377" s="2">
        <v>41476</v>
      </c>
      <c r="BE377" s="2">
        <v>41495</v>
      </c>
      <c r="BF377" s="8">
        <v>19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5</v>
      </c>
      <c r="BO377">
        <v>2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0</v>
      </c>
      <c r="CN377" s="6">
        <v>0.3</v>
      </c>
      <c r="CO377" s="8">
        <v>0</v>
      </c>
      <c r="CP377" s="8">
        <v>0</v>
      </c>
      <c r="CQ377" s="8">
        <v>100</v>
      </c>
      <c r="CR377" s="8">
        <v>179</v>
      </c>
      <c r="CS377">
        <v>0</v>
      </c>
      <c r="CT377" s="4">
        <v>1.2779855333257839</v>
      </c>
      <c r="CU377" s="8">
        <v>-38.935816695689198</v>
      </c>
      <c r="CV377" s="8">
        <v>148</v>
      </c>
      <c r="CW377" s="8">
        <v>0</v>
      </c>
      <c r="CX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f t="shared" si="105"/>
        <v>0</v>
      </c>
      <c r="EO377">
        <f t="shared" si="106"/>
        <v>0</v>
      </c>
      <c r="EP377">
        <f t="shared" si="107"/>
        <v>0</v>
      </c>
      <c r="EQ377">
        <f t="shared" si="108"/>
        <v>0</v>
      </c>
      <c r="ER377">
        <f t="shared" si="109"/>
        <v>0</v>
      </c>
      <c r="ES377">
        <f t="shared" si="110"/>
        <v>0</v>
      </c>
      <c r="ET377">
        <f t="shared" si="111"/>
        <v>0</v>
      </c>
      <c r="EU377">
        <f t="shared" si="112"/>
        <v>0</v>
      </c>
      <c r="EV377">
        <f t="shared" si="113"/>
        <v>0</v>
      </c>
      <c r="EW377">
        <f t="shared" si="114"/>
        <v>0</v>
      </c>
      <c r="EX377">
        <f t="shared" si="115"/>
        <v>0</v>
      </c>
      <c r="EY377" s="8">
        <v>1.9870129870129869</v>
      </c>
      <c r="EZ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HA377">
        <v>0</v>
      </c>
      <c r="HB377">
        <v>0</v>
      </c>
      <c r="HD377">
        <v>0</v>
      </c>
      <c r="HE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f t="shared" si="116"/>
        <v>0</v>
      </c>
      <c r="HT377">
        <v>0</v>
      </c>
      <c r="HU377">
        <v>1</v>
      </c>
      <c r="HV377">
        <v>0</v>
      </c>
      <c r="HW377" s="2">
        <v>41613</v>
      </c>
      <c r="HX377">
        <v>0</v>
      </c>
      <c r="HZ377">
        <v>118</v>
      </c>
      <c r="IA377">
        <v>1</v>
      </c>
      <c r="IB377">
        <f t="shared" si="117"/>
        <v>1</v>
      </c>
      <c r="IC377">
        <f t="shared" si="118"/>
        <v>1</v>
      </c>
      <c r="IL377">
        <v>0</v>
      </c>
      <c r="IM377">
        <v>0</v>
      </c>
    </row>
    <row r="378" spans="1:247" x14ac:dyDescent="0.35">
      <c r="A378">
        <v>68</v>
      </c>
      <c r="B378">
        <v>2</v>
      </c>
      <c r="C378" s="9">
        <v>2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f t="shared" si="103"/>
        <v>1</v>
      </c>
      <c r="M378">
        <v>1</v>
      </c>
      <c r="N378">
        <v>0</v>
      </c>
      <c r="O378">
        <v>1</v>
      </c>
      <c r="P378">
        <v>0</v>
      </c>
      <c r="Q378">
        <f t="shared" si="104"/>
        <v>1</v>
      </c>
      <c r="R378" s="8">
        <v>0</v>
      </c>
      <c r="S378" s="8">
        <v>34</v>
      </c>
      <c r="T378">
        <v>0</v>
      </c>
      <c r="U378">
        <v>1</v>
      </c>
      <c r="V378">
        <v>0</v>
      </c>
      <c r="W378">
        <v>0</v>
      </c>
      <c r="X378" s="8">
        <v>0</v>
      </c>
      <c r="Y378">
        <v>1</v>
      </c>
      <c r="Z378" s="8">
        <v>140</v>
      </c>
      <c r="AA378" s="8">
        <v>91</v>
      </c>
      <c r="AB378" s="8">
        <v>98</v>
      </c>
      <c r="AC378">
        <v>0</v>
      </c>
      <c r="AD378" s="8">
        <v>2.0294117647058818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 s="8">
        <v>41</v>
      </c>
      <c r="AL378" s="8">
        <v>60.177153656300611</v>
      </c>
      <c r="AM378" s="6">
        <v>8.1999999999999993</v>
      </c>
      <c r="AN378">
        <v>0</v>
      </c>
      <c r="AO378" s="8">
        <v>92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 s="8">
        <v>2</v>
      </c>
      <c r="AW378">
        <v>0</v>
      </c>
      <c r="AX378">
        <v>1</v>
      </c>
      <c r="AY378">
        <v>0</v>
      </c>
      <c r="AZ378" s="8">
        <v>42</v>
      </c>
      <c r="BA378" s="8">
        <v>0</v>
      </c>
      <c r="BB378" t="s">
        <v>217</v>
      </c>
      <c r="BC378" t="s">
        <v>245</v>
      </c>
      <c r="BE378" s="2">
        <v>42734</v>
      </c>
      <c r="BF378" s="8"/>
      <c r="BG378">
        <v>0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2</v>
      </c>
      <c r="BO378">
        <v>6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1</v>
      </c>
      <c r="CN378" s="6">
        <v>0.72423168138806771</v>
      </c>
      <c r="CO378" s="8">
        <v>30</v>
      </c>
      <c r="CP378" s="8">
        <v>6.8122469061045299E-2</v>
      </c>
      <c r="CQ378" s="8">
        <v>69.931877530938948</v>
      </c>
      <c r="CR378" s="8">
        <v>102</v>
      </c>
      <c r="CS378">
        <v>0</v>
      </c>
      <c r="CT378" s="4">
        <v>0.72857142857142854</v>
      </c>
      <c r="CU378" s="8">
        <v>38</v>
      </c>
      <c r="CV378" s="8">
        <v>105</v>
      </c>
      <c r="CW378" s="8">
        <v>0</v>
      </c>
      <c r="CX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f t="shared" si="105"/>
        <v>0</v>
      </c>
      <c r="EO378">
        <f t="shared" si="106"/>
        <v>0</v>
      </c>
      <c r="EP378">
        <f t="shared" si="107"/>
        <v>0</v>
      </c>
      <c r="EQ378">
        <f t="shared" si="108"/>
        <v>0</v>
      </c>
      <c r="ER378">
        <f t="shared" si="109"/>
        <v>0</v>
      </c>
      <c r="ES378">
        <f t="shared" si="110"/>
        <v>0</v>
      </c>
      <c r="ET378">
        <f t="shared" si="111"/>
        <v>0</v>
      </c>
      <c r="EU378">
        <f t="shared" si="112"/>
        <v>0</v>
      </c>
      <c r="EV378">
        <f t="shared" si="113"/>
        <v>0</v>
      </c>
      <c r="EW378">
        <f t="shared" si="114"/>
        <v>0</v>
      </c>
      <c r="EX378">
        <f t="shared" si="115"/>
        <v>0</v>
      </c>
      <c r="EY378" s="8">
        <v>1.3265306122448981</v>
      </c>
      <c r="EZ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HA378">
        <v>0</v>
      </c>
      <c r="HB378">
        <v>0</v>
      </c>
      <c r="HD378">
        <v>0</v>
      </c>
      <c r="HE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f t="shared" si="116"/>
        <v>0</v>
      </c>
      <c r="HT378">
        <v>0</v>
      </c>
      <c r="HU378">
        <v>1</v>
      </c>
      <c r="HV378">
        <v>0</v>
      </c>
      <c r="HW378" s="2">
        <v>42852</v>
      </c>
      <c r="HX378">
        <v>0</v>
      </c>
      <c r="HZ378">
        <v>118</v>
      </c>
      <c r="IA378">
        <v>1</v>
      </c>
      <c r="IB378">
        <f t="shared" si="117"/>
        <v>1</v>
      </c>
      <c r="IC378">
        <f t="shared" si="118"/>
        <v>1</v>
      </c>
      <c r="IL378">
        <v>0</v>
      </c>
      <c r="IM378">
        <v>0</v>
      </c>
    </row>
    <row r="379" spans="1:247" x14ac:dyDescent="0.35">
      <c r="A379">
        <v>79</v>
      </c>
      <c r="B379">
        <v>2</v>
      </c>
      <c r="C379" s="9">
        <v>2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f t="shared" si="103"/>
        <v>1</v>
      </c>
      <c r="M379">
        <v>1</v>
      </c>
      <c r="N379">
        <v>0</v>
      </c>
      <c r="O379">
        <v>1</v>
      </c>
      <c r="P379">
        <v>0</v>
      </c>
      <c r="Q379">
        <f t="shared" si="104"/>
        <v>1</v>
      </c>
      <c r="R379" s="8">
        <v>0</v>
      </c>
      <c r="S379" s="8">
        <v>48</v>
      </c>
      <c r="T379">
        <v>0</v>
      </c>
      <c r="U379">
        <v>1</v>
      </c>
      <c r="V379">
        <v>0</v>
      </c>
      <c r="W379">
        <v>0</v>
      </c>
      <c r="X379" s="8">
        <v>0</v>
      </c>
      <c r="Y379">
        <v>0</v>
      </c>
      <c r="Z379" s="8">
        <v>115</v>
      </c>
      <c r="AA379" s="8">
        <v>65</v>
      </c>
      <c r="AB379" s="8">
        <v>98</v>
      </c>
      <c r="AC379">
        <v>1</v>
      </c>
      <c r="AD379" s="8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 s="8">
        <v>43</v>
      </c>
      <c r="AL379" s="8">
        <v>42</v>
      </c>
      <c r="AM379" s="6">
        <v>7.7</v>
      </c>
      <c r="AN379">
        <v>0</v>
      </c>
      <c r="AO379" s="8">
        <v>49</v>
      </c>
      <c r="AP379">
        <v>2</v>
      </c>
      <c r="AQ379">
        <v>1</v>
      </c>
      <c r="AR379">
        <v>1</v>
      </c>
      <c r="AS379">
        <v>0</v>
      </c>
      <c r="AT379">
        <v>0</v>
      </c>
      <c r="AU379">
        <v>0</v>
      </c>
      <c r="AV379" s="8">
        <v>2</v>
      </c>
      <c r="AW379">
        <v>0</v>
      </c>
      <c r="AX379">
        <v>1</v>
      </c>
      <c r="AY379">
        <v>0</v>
      </c>
      <c r="AZ379" s="8">
        <v>32</v>
      </c>
      <c r="BA379" s="8">
        <v>0</v>
      </c>
      <c r="BD379" s="2">
        <v>41744</v>
      </c>
      <c r="BE379" s="2">
        <v>41781</v>
      </c>
      <c r="BF379" s="8">
        <v>37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7</v>
      </c>
      <c r="BO379">
        <v>10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3</v>
      </c>
      <c r="CJ379">
        <v>1</v>
      </c>
      <c r="CK379">
        <v>1</v>
      </c>
      <c r="CL379">
        <v>1</v>
      </c>
      <c r="CM379">
        <v>0</v>
      </c>
      <c r="CN379" s="6">
        <v>0.6</v>
      </c>
      <c r="CO379" s="8">
        <v>5</v>
      </c>
      <c r="CP379" s="8">
        <v>0</v>
      </c>
      <c r="CQ379" s="8">
        <v>95</v>
      </c>
      <c r="CR379" s="8">
        <v>72.5</v>
      </c>
      <c r="CS379">
        <v>0</v>
      </c>
      <c r="CT379" s="4">
        <v>0.63043478260869568</v>
      </c>
      <c r="CU379" s="8">
        <v>42.5</v>
      </c>
      <c r="CV379" s="8">
        <v>73</v>
      </c>
      <c r="CW379" s="8">
        <v>1</v>
      </c>
      <c r="CX379">
        <v>1</v>
      </c>
      <c r="CY379" s="2">
        <v>41797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</v>
      </c>
      <c r="DG379">
        <v>1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f t="shared" si="105"/>
        <v>0</v>
      </c>
      <c r="EO379">
        <f t="shared" si="106"/>
        <v>0</v>
      </c>
      <c r="EP379">
        <f t="shared" si="107"/>
        <v>0</v>
      </c>
      <c r="EQ379">
        <f t="shared" si="108"/>
        <v>0</v>
      </c>
      <c r="ER379">
        <f t="shared" si="109"/>
        <v>0</v>
      </c>
      <c r="ES379">
        <f t="shared" si="110"/>
        <v>1</v>
      </c>
      <c r="ET379">
        <f t="shared" si="111"/>
        <v>1</v>
      </c>
      <c r="EU379">
        <f t="shared" si="112"/>
        <v>1</v>
      </c>
      <c r="EV379">
        <f t="shared" si="113"/>
        <v>1</v>
      </c>
      <c r="EW379">
        <f t="shared" si="114"/>
        <v>1</v>
      </c>
      <c r="EX379">
        <f t="shared" si="115"/>
        <v>0</v>
      </c>
      <c r="EY379" s="8">
        <v>1.8648648648648649</v>
      </c>
      <c r="EZ379">
        <v>1</v>
      </c>
      <c r="FA379" s="2">
        <v>41853</v>
      </c>
      <c r="FB379">
        <v>1</v>
      </c>
      <c r="FC379">
        <v>1</v>
      </c>
      <c r="FD379">
        <v>0</v>
      </c>
      <c r="FE379">
        <v>0</v>
      </c>
      <c r="FF379">
        <v>0</v>
      </c>
      <c r="FG379">
        <v>0</v>
      </c>
      <c r="FH379">
        <v>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HA379">
        <v>0</v>
      </c>
      <c r="HB379">
        <v>0</v>
      </c>
      <c r="HD379">
        <v>0</v>
      </c>
      <c r="HE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f t="shared" si="116"/>
        <v>0</v>
      </c>
      <c r="HT379">
        <v>0</v>
      </c>
      <c r="HU379">
        <v>1</v>
      </c>
      <c r="HV379">
        <v>0</v>
      </c>
      <c r="HW379" s="2">
        <v>41901</v>
      </c>
      <c r="HX379">
        <v>0</v>
      </c>
      <c r="HZ379">
        <v>120</v>
      </c>
      <c r="IA379">
        <v>1</v>
      </c>
      <c r="IB379">
        <f t="shared" si="117"/>
        <v>1</v>
      </c>
      <c r="IC379">
        <f t="shared" si="118"/>
        <v>1</v>
      </c>
      <c r="IL379">
        <v>0</v>
      </c>
      <c r="IM379">
        <v>0</v>
      </c>
    </row>
    <row r="380" spans="1:247" x14ac:dyDescent="0.35">
      <c r="A380">
        <v>75</v>
      </c>
      <c r="B380">
        <v>2</v>
      </c>
      <c r="C380" s="9">
        <v>2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f t="shared" si="103"/>
        <v>1</v>
      </c>
      <c r="M380">
        <v>1</v>
      </c>
      <c r="N380">
        <v>0</v>
      </c>
      <c r="O380">
        <v>1</v>
      </c>
      <c r="P380">
        <v>0</v>
      </c>
      <c r="Q380">
        <f t="shared" si="104"/>
        <v>1</v>
      </c>
      <c r="R380" s="8">
        <v>0</v>
      </c>
      <c r="S380" s="8">
        <v>0.14006311144151909</v>
      </c>
      <c r="T380">
        <v>0</v>
      </c>
      <c r="U380">
        <v>1</v>
      </c>
      <c r="V380">
        <v>0</v>
      </c>
      <c r="W380">
        <v>0</v>
      </c>
      <c r="X380" s="8">
        <v>0</v>
      </c>
      <c r="Y380">
        <v>0</v>
      </c>
      <c r="Z380" s="8">
        <v>128</v>
      </c>
      <c r="AA380" s="8">
        <v>66</v>
      </c>
      <c r="AB380" s="8">
        <v>94</v>
      </c>
      <c r="AC380">
        <v>1</v>
      </c>
      <c r="AD380" s="8">
        <v>1.92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s="8">
        <v>38.86948525833408</v>
      </c>
      <c r="AL380" s="8">
        <v>44</v>
      </c>
      <c r="AM380" s="6">
        <v>8</v>
      </c>
      <c r="AN380">
        <v>0</v>
      </c>
      <c r="AO380" s="8">
        <v>69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 s="8">
        <v>2</v>
      </c>
      <c r="AW380">
        <v>0</v>
      </c>
      <c r="AX380">
        <v>1</v>
      </c>
      <c r="AY380">
        <v>0</v>
      </c>
      <c r="AZ380" s="8">
        <v>127</v>
      </c>
      <c r="BA380" s="8">
        <v>0</v>
      </c>
      <c r="BB380" t="s">
        <v>222</v>
      </c>
      <c r="BD380" s="2">
        <v>42713</v>
      </c>
      <c r="BE380" s="2">
        <v>42808</v>
      </c>
      <c r="BF380" s="8">
        <v>95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5</v>
      </c>
      <c r="BO380">
        <v>7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1</v>
      </c>
      <c r="CN380" s="6">
        <v>0.1</v>
      </c>
      <c r="CO380" s="8">
        <v>0</v>
      </c>
      <c r="CP380" s="8">
        <v>0</v>
      </c>
      <c r="CQ380" s="8">
        <v>100</v>
      </c>
      <c r="CR380" s="8">
        <v>98</v>
      </c>
      <c r="CS380">
        <v>0</v>
      </c>
      <c r="CT380" s="4">
        <v>0.765625</v>
      </c>
      <c r="CU380" s="8">
        <v>30</v>
      </c>
      <c r="CV380" s="8">
        <v>55</v>
      </c>
      <c r="CW380" s="8">
        <v>0</v>
      </c>
      <c r="CX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f t="shared" si="105"/>
        <v>0</v>
      </c>
      <c r="EO380">
        <f t="shared" si="106"/>
        <v>0</v>
      </c>
      <c r="EP380">
        <f t="shared" si="107"/>
        <v>0</v>
      </c>
      <c r="EQ380">
        <f t="shared" si="108"/>
        <v>0</v>
      </c>
      <c r="ER380">
        <f t="shared" si="109"/>
        <v>0</v>
      </c>
      <c r="ES380">
        <f t="shared" si="110"/>
        <v>0</v>
      </c>
      <c r="ET380">
        <f t="shared" si="111"/>
        <v>0</v>
      </c>
      <c r="EU380">
        <f t="shared" si="112"/>
        <v>0</v>
      </c>
      <c r="EV380">
        <f t="shared" si="113"/>
        <v>0</v>
      </c>
      <c r="EW380">
        <f t="shared" si="114"/>
        <v>0</v>
      </c>
      <c r="EX380">
        <f t="shared" si="115"/>
        <v>0</v>
      </c>
      <c r="EY380" s="8">
        <v>1.788732394366197</v>
      </c>
      <c r="EZ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1</v>
      </c>
      <c r="GY380">
        <v>0</v>
      </c>
      <c r="HA380">
        <v>0</v>
      </c>
      <c r="HB380">
        <v>0</v>
      </c>
      <c r="HD380">
        <v>0</v>
      </c>
      <c r="HE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f t="shared" si="116"/>
        <v>0</v>
      </c>
      <c r="HT380">
        <v>0</v>
      </c>
      <c r="HU380">
        <v>1</v>
      </c>
      <c r="HV380">
        <v>0</v>
      </c>
      <c r="HW380" s="2">
        <v>42928</v>
      </c>
      <c r="HX380">
        <v>0</v>
      </c>
      <c r="HZ380">
        <v>120</v>
      </c>
      <c r="IA380">
        <v>1</v>
      </c>
      <c r="IB380">
        <f t="shared" si="117"/>
        <v>1</v>
      </c>
      <c r="IC380">
        <f t="shared" si="118"/>
        <v>1</v>
      </c>
      <c r="IL380">
        <v>0</v>
      </c>
      <c r="IM380">
        <v>0</v>
      </c>
    </row>
    <row r="381" spans="1:247" x14ac:dyDescent="0.35">
      <c r="A381">
        <v>65</v>
      </c>
      <c r="B381">
        <v>1</v>
      </c>
      <c r="C381" s="9">
        <v>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f t="shared" si="103"/>
        <v>0</v>
      </c>
      <c r="M381">
        <v>0</v>
      </c>
      <c r="N381">
        <v>1</v>
      </c>
      <c r="O381">
        <v>0</v>
      </c>
      <c r="P381">
        <v>0</v>
      </c>
      <c r="Q381">
        <f t="shared" si="104"/>
        <v>1</v>
      </c>
      <c r="R381" s="8">
        <v>0</v>
      </c>
      <c r="S381" s="8">
        <v>0</v>
      </c>
      <c r="T381">
        <v>0</v>
      </c>
      <c r="U381">
        <v>1</v>
      </c>
      <c r="V381">
        <v>0</v>
      </c>
      <c r="W381">
        <v>0</v>
      </c>
      <c r="X381" s="8">
        <v>0</v>
      </c>
      <c r="Y381">
        <v>0</v>
      </c>
      <c r="Z381" s="8">
        <v>136</v>
      </c>
      <c r="AA381" s="8">
        <v>75.5</v>
      </c>
      <c r="AB381" s="8">
        <v>97.5</v>
      </c>
      <c r="AC381">
        <v>1</v>
      </c>
      <c r="AD381" s="8">
        <v>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 s="8">
        <v>43.5</v>
      </c>
      <c r="AL381" s="8">
        <v>116</v>
      </c>
      <c r="AM381" s="6">
        <v>8.8000000000000007</v>
      </c>
      <c r="AN381">
        <v>0</v>
      </c>
      <c r="AO381" s="8">
        <v>84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 s="8">
        <v>3</v>
      </c>
      <c r="AW381">
        <v>0</v>
      </c>
      <c r="AX381">
        <v>0</v>
      </c>
      <c r="AY381">
        <v>1</v>
      </c>
      <c r="AZ381" s="8">
        <v>220</v>
      </c>
      <c r="BA381" s="8">
        <v>220</v>
      </c>
      <c r="BB381" t="s">
        <v>222</v>
      </c>
      <c r="BD381" s="2">
        <v>41921</v>
      </c>
      <c r="BE381" s="2">
        <v>42012</v>
      </c>
      <c r="BF381" s="8">
        <v>91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7</v>
      </c>
      <c r="BO381">
        <v>7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1</v>
      </c>
      <c r="CJ381">
        <v>1</v>
      </c>
      <c r="CK381">
        <v>0</v>
      </c>
      <c r="CL381">
        <v>0</v>
      </c>
      <c r="CM381">
        <v>1</v>
      </c>
      <c r="CN381" s="6">
        <v>0.1</v>
      </c>
      <c r="CO381" s="8">
        <v>0</v>
      </c>
      <c r="CP381" s="8">
        <v>0</v>
      </c>
      <c r="CQ381" s="8">
        <v>100</v>
      </c>
      <c r="CR381" s="8">
        <v>128</v>
      </c>
      <c r="CS381">
        <v>0</v>
      </c>
      <c r="CT381" s="4">
        <v>0.94117647058823528</v>
      </c>
      <c r="CU381" s="8">
        <v>8</v>
      </c>
      <c r="CV381" s="8">
        <v>128</v>
      </c>
      <c r="CW381" s="8">
        <v>0</v>
      </c>
      <c r="CX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f t="shared" si="105"/>
        <v>0</v>
      </c>
      <c r="EO381">
        <f t="shared" si="106"/>
        <v>0</v>
      </c>
      <c r="EP381">
        <f t="shared" si="107"/>
        <v>0</v>
      </c>
      <c r="EQ381">
        <f t="shared" si="108"/>
        <v>0</v>
      </c>
      <c r="ER381">
        <f t="shared" si="109"/>
        <v>0</v>
      </c>
      <c r="ES381">
        <f t="shared" si="110"/>
        <v>0</v>
      </c>
      <c r="ET381">
        <f t="shared" si="111"/>
        <v>0</v>
      </c>
      <c r="EU381">
        <f t="shared" si="112"/>
        <v>0</v>
      </c>
      <c r="EV381">
        <f t="shared" si="113"/>
        <v>0</v>
      </c>
      <c r="EW381">
        <f t="shared" si="114"/>
        <v>0</v>
      </c>
      <c r="EX381">
        <f t="shared" si="115"/>
        <v>0</v>
      </c>
      <c r="EY381" s="8">
        <v>1.84375</v>
      </c>
      <c r="EZ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HA381">
        <v>0</v>
      </c>
      <c r="HB381">
        <v>0</v>
      </c>
      <c r="HD381">
        <v>0</v>
      </c>
      <c r="HE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f t="shared" si="116"/>
        <v>0</v>
      </c>
      <c r="HT381">
        <v>0</v>
      </c>
      <c r="HU381">
        <v>1</v>
      </c>
      <c r="HV381">
        <v>0</v>
      </c>
      <c r="HW381" s="2">
        <v>42134</v>
      </c>
      <c r="HX381">
        <v>0</v>
      </c>
      <c r="HZ381">
        <v>122</v>
      </c>
      <c r="IA381">
        <v>1</v>
      </c>
      <c r="IB381">
        <f t="shared" si="117"/>
        <v>1</v>
      </c>
      <c r="IC381">
        <f t="shared" si="118"/>
        <v>1</v>
      </c>
      <c r="IL381">
        <v>0</v>
      </c>
      <c r="IM381">
        <v>0</v>
      </c>
    </row>
    <row r="382" spans="1:247" x14ac:dyDescent="0.35">
      <c r="A382">
        <v>70</v>
      </c>
      <c r="B382">
        <v>1</v>
      </c>
      <c r="C382" s="9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f t="shared" si="103"/>
        <v>0</v>
      </c>
      <c r="M382">
        <v>0</v>
      </c>
      <c r="N382">
        <v>1</v>
      </c>
      <c r="O382">
        <v>0</v>
      </c>
      <c r="P382">
        <v>0</v>
      </c>
      <c r="Q382">
        <f t="shared" si="104"/>
        <v>1</v>
      </c>
      <c r="R382" s="8">
        <v>0</v>
      </c>
      <c r="S382" s="8">
        <v>0</v>
      </c>
      <c r="T382">
        <v>0</v>
      </c>
      <c r="U382">
        <v>1</v>
      </c>
      <c r="V382">
        <v>0</v>
      </c>
      <c r="W382">
        <v>0</v>
      </c>
      <c r="X382" s="8">
        <v>0</v>
      </c>
      <c r="Y382">
        <v>0</v>
      </c>
      <c r="Z382" s="8">
        <v>138</v>
      </c>
      <c r="AA382" s="8">
        <v>72</v>
      </c>
      <c r="AB382" s="8">
        <v>96</v>
      </c>
      <c r="AC382">
        <v>0</v>
      </c>
      <c r="AD382" s="8">
        <v>2.013157894736842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s="8">
        <v>35.872425167213407</v>
      </c>
      <c r="AL382" s="8">
        <v>68</v>
      </c>
      <c r="AM382" s="6">
        <v>7.3</v>
      </c>
      <c r="AN382">
        <v>0</v>
      </c>
      <c r="AO382" s="8">
        <v>52</v>
      </c>
      <c r="AP382">
        <v>2</v>
      </c>
      <c r="AQ382">
        <v>1</v>
      </c>
      <c r="AR382">
        <v>1</v>
      </c>
      <c r="AS382">
        <v>0</v>
      </c>
      <c r="AT382">
        <v>0</v>
      </c>
      <c r="AU382">
        <v>0</v>
      </c>
      <c r="AV382" s="8">
        <v>2</v>
      </c>
      <c r="AW382">
        <v>0</v>
      </c>
      <c r="AX382">
        <v>1</v>
      </c>
      <c r="AY382">
        <v>0</v>
      </c>
      <c r="AZ382" s="8">
        <v>97</v>
      </c>
      <c r="BA382" s="8">
        <v>0</v>
      </c>
      <c r="BB382" t="s">
        <v>252</v>
      </c>
      <c r="BD382" s="2">
        <v>42702</v>
      </c>
      <c r="BE382" s="2">
        <v>42724</v>
      </c>
      <c r="BF382" s="8">
        <v>22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7</v>
      </c>
      <c r="BO382">
        <v>2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0</v>
      </c>
      <c r="CN382" s="6">
        <v>0.2</v>
      </c>
      <c r="CO382" s="8">
        <v>0</v>
      </c>
      <c r="CP382" s="8">
        <v>0</v>
      </c>
      <c r="CQ382" s="8">
        <v>100</v>
      </c>
      <c r="CR382" s="8">
        <v>84</v>
      </c>
      <c r="CS382">
        <v>0</v>
      </c>
      <c r="CT382" s="4">
        <v>0.60869565217391308</v>
      </c>
      <c r="CU382" s="8">
        <v>54</v>
      </c>
      <c r="CV382" s="8">
        <v>47</v>
      </c>
      <c r="CW382" s="8">
        <v>0</v>
      </c>
      <c r="CX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f t="shared" si="105"/>
        <v>0</v>
      </c>
      <c r="EO382">
        <f t="shared" si="106"/>
        <v>0</v>
      </c>
      <c r="EP382">
        <f t="shared" si="107"/>
        <v>0</v>
      </c>
      <c r="EQ382">
        <f t="shared" si="108"/>
        <v>0</v>
      </c>
      <c r="ER382">
        <f t="shared" si="109"/>
        <v>0</v>
      </c>
      <c r="ES382">
        <f t="shared" si="110"/>
        <v>0</v>
      </c>
      <c r="ET382">
        <f t="shared" si="111"/>
        <v>0</v>
      </c>
      <c r="EU382">
        <f t="shared" si="112"/>
        <v>0</v>
      </c>
      <c r="EV382">
        <f t="shared" si="113"/>
        <v>0</v>
      </c>
      <c r="EW382">
        <f t="shared" si="114"/>
        <v>0</v>
      </c>
      <c r="EX382">
        <f t="shared" si="115"/>
        <v>0</v>
      </c>
      <c r="EY382" s="8">
        <v>1.9459459459459461</v>
      </c>
      <c r="EZ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HA382">
        <v>0</v>
      </c>
      <c r="HB382">
        <v>0</v>
      </c>
      <c r="HD382">
        <v>0</v>
      </c>
      <c r="HE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f t="shared" si="116"/>
        <v>0</v>
      </c>
      <c r="HT382">
        <v>0</v>
      </c>
      <c r="HU382">
        <v>1</v>
      </c>
      <c r="HV382">
        <v>0</v>
      </c>
      <c r="HW382" s="2">
        <v>42847</v>
      </c>
      <c r="HX382">
        <v>0</v>
      </c>
      <c r="HZ382">
        <v>123</v>
      </c>
      <c r="IA382">
        <v>1</v>
      </c>
      <c r="IB382">
        <f t="shared" si="117"/>
        <v>1</v>
      </c>
      <c r="IC382">
        <f t="shared" si="118"/>
        <v>1</v>
      </c>
      <c r="IL382">
        <v>0</v>
      </c>
      <c r="IM382">
        <v>0</v>
      </c>
    </row>
    <row r="383" spans="1:247" x14ac:dyDescent="0.35">
      <c r="A383">
        <v>74</v>
      </c>
      <c r="B383">
        <v>1</v>
      </c>
      <c r="C383" s="9">
        <v>2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f t="shared" si="103"/>
        <v>1</v>
      </c>
      <c r="M383">
        <v>1</v>
      </c>
      <c r="N383">
        <v>0</v>
      </c>
      <c r="O383">
        <v>1</v>
      </c>
      <c r="P383">
        <v>0</v>
      </c>
      <c r="Q383">
        <f t="shared" si="104"/>
        <v>1</v>
      </c>
      <c r="R383" s="8">
        <v>0</v>
      </c>
      <c r="S383" s="8">
        <v>40</v>
      </c>
      <c r="T383">
        <v>1</v>
      </c>
      <c r="U383">
        <v>0</v>
      </c>
      <c r="V383">
        <v>1</v>
      </c>
      <c r="W383">
        <v>0</v>
      </c>
      <c r="X383" s="8">
        <v>0.25073822950950159</v>
      </c>
      <c r="Y383">
        <v>0</v>
      </c>
      <c r="Z383" s="8">
        <v>121</v>
      </c>
      <c r="AA383" s="8">
        <v>54</v>
      </c>
      <c r="AB383" s="8">
        <v>97</v>
      </c>
      <c r="AC383">
        <v>1</v>
      </c>
      <c r="AD383" s="8">
        <v>2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1</v>
      </c>
      <c r="AK383" s="8">
        <v>38</v>
      </c>
      <c r="AL383" s="8">
        <v>50</v>
      </c>
      <c r="AM383" s="6">
        <v>6.5</v>
      </c>
      <c r="AN383">
        <v>1</v>
      </c>
      <c r="AO383" s="8">
        <v>9</v>
      </c>
      <c r="AP383">
        <v>5</v>
      </c>
      <c r="AQ383">
        <v>1</v>
      </c>
      <c r="AR383">
        <v>0</v>
      </c>
      <c r="AS383">
        <v>0</v>
      </c>
      <c r="AT383">
        <v>0</v>
      </c>
      <c r="AU383">
        <v>1</v>
      </c>
      <c r="AV383" s="8">
        <v>2</v>
      </c>
      <c r="AW383">
        <v>0</v>
      </c>
      <c r="AX383">
        <v>1</v>
      </c>
      <c r="AY383">
        <v>0</v>
      </c>
      <c r="AZ383" s="8">
        <v>16</v>
      </c>
      <c r="BA383" s="8">
        <v>0</v>
      </c>
      <c r="BD383" s="2">
        <v>42491</v>
      </c>
      <c r="BE383" s="2">
        <v>42546</v>
      </c>
      <c r="BF383" s="8">
        <v>55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6</v>
      </c>
      <c r="BO383">
        <v>10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3</v>
      </c>
      <c r="CJ383">
        <v>1</v>
      </c>
      <c r="CK383">
        <v>1</v>
      </c>
      <c r="CL383">
        <v>1</v>
      </c>
      <c r="CM383">
        <v>0</v>
      </c>
      <c r="CN383" s="6">
        <v>2.2000000000000002</v>
      </c>
      <c r="CO383" s="8">
        <v>30</v>
      </c>
      <c r="CP383" s="8">
        <v>0</v>
      </c>
      <c r="CQ383" s="8">
        <v>70</v>
      </c>
      <c r="CR383" s="8">
        <v>17</v>
      </c>
      <c r="CS383">
        <v>1</v>
      </c>
      <c r="CT383" s="4">
        <v>0.14049586776859505</v>
      </c>
      <c r="CU383" s="8">
        <v>104</v>
      </c>
      <c r="CV383" s="8">
        <v>45</v>
      </c>
      <c r="CW383" s="8">
        <v>1</v>
      </c>
      <c r="CX383">
        <v>1</v>
      </c>
      <c r="CY383" s="2">
        <v>42643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1</v>
      </c>
      <c r="DN383">
        <v>1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1</v>
      </c>
      <c r="EF383">
        <v>1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f t="shared" si="105"/>
        <v>1</v>
      </c>
      <c r="EO383">
        <f t="shared" si="106"/>
        <v>1</v>
      </c>
      <c r="EP383">
        <f t="shared" si="107"/>
        <v>1</v>
      </c>
      <c r="EQ383">
        <f t="shared" si="108"/>
        <v>1</v>
      </c>
      <c r="ER383">
        <f t="shared" si="109"/>
        <v>1</v>
      </c>
      <c r="ES383">
        <f t="shared" si="110"/>
        <v>1</v>
      </c>
      <c r="ET383">
        <f t="shared" si="111"/>
        <v>0</v>
      </c>
      <c r="EU383">
        <f t="shared" si="112"/>
        <v>0</v>
      </c>
      <c r="EV383">
        <f t="shared" si="113"/>
        <v>1</v>
      </c>
      <c r="EW383">
        <f t="shared" si="114"/>
        <v>0</v>
      </c>
      <c r="EX383">
        <f t="shared" si="115"/>
        <v>0</v>
      </c>
      <c r="EY383" s="8">
        <v>1.845070422535211</v>
      </c>
      <c r="EZ383">
        <v>1</v>
      </c>
      <c r="FA383" s="2">
        <v>42672</v>
      </c>
      <c r="FB383">
        <v>0</v>
      </c>
      <c r="FC383">
        <v>1</v>
      </c>
      <c r="FD383">
        <v>0</v>
      </c>
      <c r="FE383">
        <v>1</v>
      </c>
      <c r="FF383">
        <v>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1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HA383">
        <v>0</v>
      </c>
      <c r="HB383">
        <v>0</v>
      </c>
      <c r="HD383">
        <v>0</v>
      </c>
      <c r="HE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f t="shared" si="116"/>
        <v>0</v>
      </c>
      <c r="HT383">
        <v>0</v>
      </c>
      <c r="HU383">
        <v>1</v>
      </c>
      <c r="HV383">
        <v>0</v>
      </c>
      <c r="HW383" s="2">
        <v>42669</v>
      </c>
      <c r="HX383">
        <v>0</v>
      </c>
      <c r="HZ383">
        <v>123</v>
      </c>
      <c r="IA383">
        <v>1</v>
      </c>
      <c r="IB383">
        <f t="shared" si="117"/>
        <v>1</v>
      </c>
      <c r="IC383">
        <f t="shared" si="118"/>
        <v>1</v>
      </c>
      <c r="IL383">
        <v>0</v>
      </c>
      <c r="IM383">
        <v>0</v>
      </c>
    </row>
    <row r="384" spans="1:247" x14ac:dyDescent="0.35">
      <c r="A384">
        <v>43</v>
      </c>
      <c r="B384">
        <v>2</v>
      </c>
      <c r="C384" s="9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f t="shared" si="103"/>
        <v>0</v>
      </c>
      <c r="M384">
        <v>0</v>
      </c>
      <c r="N384">
        <v>1</v>
      </c>
      <c r="O384">
        <v>0</v>
      </c>
      <c r="P384">
        <v>0</v>
      </c>
      <c r="Q384">
        <f t="shared" si="104"/>
        <v>1</v>
      </c>
      <c r="R384" s="8">
        <v>0</v>
      </c>
      <c r="S384" s="8">
        <v>0</v>
      </c>
      <c r="T384">
        <v>0</v>
      </c>
      <c r="U384">
        <v>1</v>
      </c>
      <c r="V384">
        <v>0</v>
      </c>
      <c r="W384">
        <v>0</v>
      </c>
      <c r="X384" s="8">
        <v>0</v>
      </c>
      <c r="Y384">
        <v>0</v>
      </c>
      <c r="Z384" s="8">
        <v>122</v>
      </c>
      <c r="AA384" s="8">
        <v>78</v>
      </c>
      <c r="AB384" s="8">
        <v>98</v>
      </c>
      <c r="AC384">
        <v>0</v>
      </c>
      <c r="AD384" s="8">
        <v>1.8857142857142859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s="8">
        <v>41</v>
      </c>
      <c r="AL384" s="8">
        <v>112</v>
      </c>
      <c r="AM384" s="6">
        <v>9.4</v>
      </c>
      <c r="AN384">
        <v>0</v>
      </c>
      <c r="AO384" s="8">
        <v>117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 s="8">
        <v>2</v>
      </c>
      <c r="AW384">
        <v>0</v>
      </c>
      <c r="AX384">
        <v>1</v>
      </c>
      <c r="AY384">
        <v>0</v>
      </c>
      <c r="AZ384" s="8">
        <v>111</v>
      </c>
      <c r="BA384" s="8">
        <v>0</v>
      </c>
      <c r="BB384" t="s">
        <v>217</v>
      </c>
      <c r="BC384" t="s">
        <v>232</v>
      </c>
      <c r="BD384" s="2">
        <v>42500</v>
      </c>
      <c r="BE384" s="2">
        <v>42566</v>
      </c>
      <c r="BF384" s="8">
        <v>66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7</v>
      </c>
      <c r="BO384">
        <v>7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0</v>
      </c>
      <c r="CM384">
        <v>1</v>
      </c>
      <c r="CN384" s="6">
        <v>0.2</v>
      </c>
      <c r="CO384" s="8">
        <v>50</v>
      </c>
      <c r="CP384" s="8">
        <v>0</v>
      </c>
      <c r="CQ384" s="8">
        <v>50</v>
      </c>
      <c r="CR384" s="8">
        <v>77</v>
      </c>
      <c r="CS384">
        <v>0</v>
      </c>
      <c r="CT384" s="4">
        <v>0.63114754098360659</v>
      </c>
      <c r="CU384" s="8">
        <v>45</v>
      </c>
      <c r="CV384" s="8">
        <v>80</v>
      </c>
      <c r="CW384" s="8">
        <v>0</v>
      </c>
      <c r="CX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f t="shared" si="105"/>
        <v>0</v>
      </c>
      <c r="EO384">
        <f t="shared" si="106"/>
        <v>0</v>
      </c>
      <c r="EP384">
        <f t="shared" si="107"/>
        <v>0</v>
      </c>
      <c r="EQ384">
        <f t="shared" si="108"/>
        <v>0</v>
      </c>
      <c r="ER384">
        <f t="shared" si="109"/>
        <v>0</v>
      </c>
      <c r="ES384">
        <f t="shared" si="110"/>
        <v>0</v>
      </c>
      <c r="ET384">
        <f t="shared" si="111"/>
        <v>0</v>
      </c>
      <c r="EU384">
        <f t="shared" si="112"/>
        <v>0</v>
      </c>
      <c r="EV384">
        <f t="shared" si="113"/>
        <v>0</v>
      </c>
      <c r="EW384">
        <f t="shared" si="114"/>
        <v>0</v>
      </c>
      <c r="EX384">
        <f t="shared" si="115"/>
        <v>0</v>
      </c>
      <c r="EY384" s="8">
        <v>1.8918918918918921</v>
      </c>
      <c r="EZ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HA384">
        <v>0</v>
      </c>
      <c r="HB384">
        <v>0</v>
      </c>
      <c r="HD384">
        <v>0</v>
      </c>
      <c r="HE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f t="shared" si="116"/>
        <v>0</v>
      </c>
      <c r="HT384">
        <v>0</v>
      </c>
      <c r="HU384">
        <v>1</v>
      </c>
      <c r="HV384">
        <v>0</v>
      </c>
      <c r="HW384" s="2">
        <v>42692</v>
      </c>
      <c r="HX384">
        <v>0</v>
      </c>
      <c r="HZ384">
        <v>126</v>
      </c>
      <c r="IA384">
        <v>1</v>
      </c>
      <c r="IB384">
        <f t="shared" si="117"/>
        <v>1</v>
      </c>
      <c r="IC384">
        <f t="shared" si="118"/>
        <v>1</v>
      </c>
      <c r="IL384">
        <v>0</v>
      </c>
      <c r="IM384">
        <v>0</v>
      </c>
    </row>
    <row r="385" spans="1:247" x14ac:dyDescent="0.35">
      <c r="A385">
        <v>64</v>
      </c>
      <c r="B385">
        <v>1</v>
      </c>
      <c r="C385" s="9">
        <v>2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f t="shared" si="103"/>
        <v>1</v>
      </c>
      <c r="M385">
        <v>2</v>
      </c>
      <c r="N385">
        <v>0</v>
      </c>
      <c r="O385">
        <v>0</v>
      </c>
      <c r="P385">
        <v>1</v>
      </c>
      <c r="Q385">
        <f t="shared" si="104"/>
        <v>0</v>
      </c>
      <c r="R385" s="8">
        <v>25</v>
      </c>
      <c r="S385" s="8">
        <v>9.454960899797113E-2</v>
      </c>
      <c r="T385">
        <v>1</v>
      </c>
      <c r="U385">
        <v>0</v>
      </c>
      <c r="V385">
        <v>1</v>
      </c>
      <c r="W385">
        <v>0</v>
      </c>
      <c r="X385" s="8">
        <v>0.19827085687342791</v>
      </c>
      <c r="Y385">
        <v>0</v>
      </c>
      <c r="Z385" s="8">
        <v>134.5</v>
      </c>
      <c r="AA385" s="8">
        <v>68</v>
      </c>
      <c r="AB385" s="8">
        <v>97.201219512195124</v>
      </c>
      <c r="AC385">
        <v>1</v>
      </c>
      <c r="AD385" s="8">
        <v>1.7629629629629631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 s="8">
        <v>35.5</v>
      </c>
      <c r="AL385" s="8">
        <v>73</v>
      </c>
      <c r="AM385" s="6">
        <v>8.4878219135635966</v>
      </c>
      <c r="AN385">
        <v>0</v>
      </c>
      <c r="AO385" s="8">
        <v>88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 s="8">
        <v>3</v>
      </c>
      <c r="AW385">
        <v>0</v>
      </c>
      <c r="AX385">
        <v>0</v>
      </c>
      <c r="AY385">
        <v>1</v>
      </c>
      <c r="AZ385" s="8">
        <v>163</v>
      </c>
      <c r="BA385" s="8">
        <v>89.500000000000014</v>
      </c>
      <c r="BB385" t="s">
        <v>222</v>
      </c>
      <c r="BD385" s="2">
        <v>41298</v>
      </c>
      <c r="BE385" s="2">
        <v>41696</v>
      </c>
      <c r="BF385" s="8">
        <v>398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7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 s="6">
        <v>0.1</v>
      </c>
      <c r="CO385" s="8">
        <v>0</v>
      </c>
      <c r="CP385" s="8">
        <v>0</v>
      </c>
      <c r="CQ385" s="8">
        <v>100</v>
      </c>
      <c r="CR385" s="8">
        <v>71</v>
      </c>
      <c r="CS385">
        <v>0</v>
      </c>
      <c r="CT385" s="4">
        <v>0.52788104089219334</v>
      </c>
      <c r="CU385" s="8">
        <v>63.5</v>
      </c>
      <c r="CV385" s="8">
        <v>67.5</v>
      </c>
      <c r="CW385" s="8">
        <v>0</v>
      </c>
      <c r="CX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f t="shared" si="105"/>
        <v>0</v>
      </c>
      <c r="EO385">
        <f t="shared" si="106"/>
        <v>0</v>
      </c>
      <c r="EP385">
        <f t="shared" si="107"/>
        <v>0</v>
      </c>
      <c r="EQ385">
        <f t="shared" si="108"/>
        <v>0</v>
      </c>
      <c r="ER385">
        <f t="shared" si="109"/>
        <v>0</v>
      </c>
      <c r="ES385">
        <f t="shared" si="110"/>
        <v>0</v>
      </c>
      <c r="ET385">
        <f t="shared" si="111"/>
        <v>0</v>
      </c>
      <c r="EU385">
        <f t="shared" si="112"/>
        <v>0</v>
      </c>
      <c r="EV385">
        <f t="shared" si="113"/>
        <v>0</v>
      </c>
      <c r="EW385">
        <f t="shared" si="114"/>
        <v>0</v>
      </c>
      <c r="EX385">
        <f t="shared" si="115"/>
        <v>0</v>
      </c>
      <c r="EY385" s="8">
        <v>1.788732394366197</v>
      </c>
      <c r="EZ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HA385">
        <v>0</v>
      </c>
      <c r="HB385">
        <v>0</v>
      </c>
      <c r="HD385">
        <v>0</v>
      </c>
      <c r="HE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f t="shared" si="116"/>
        <v>0</v>
      </c>
      <c r="HT385">
        <v>0</v>
      </c>
      <c r="HU385">
        <v>1</v>
      </c>
      <c r="HV385">
        <v>0</v>
      </c>
      <c r="HW385" s="2">
        <v>41824</v>
      </c>
      <c r="HX385">
        <v>0</v>
      </c>
      <c r="HZ385">
        <v>128</v>
      </c>
      <c r="IA385">
        <v>1</v>
      </c>
      <c r="IB385">
        <f t="shared" si="117"/>
        <v>1</v>
      </c>
      <c r="IC385">
        <f t="shared" si="118"/>
        <v>1</v>
      </c>
      <c r="IL385">
        <v>0</v>
      </c>
      <c r="IM385">
        <v>0</v>
      </c>
    </row>
    <row r="386" spans="1:247" x14ac:dyDescent="0.35">
      <c r="A386">
        <v>52</v>
      </c>
      <c r="B386">
        <v>2</v>
      </c>
      <c r="C386" s="9">
        <v>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 t="shared" ref="L386:L449" si="119">IF(OR(E386=1,F386=1,G386=1,H386=1,I386=1,K386=1),1,0)</f>
        <v>1</v>
      </c>
      <c r="M386">
        <v>0</v>
      </c>
      <c r="N386">
        <v>1</v>
      </c>
      <c r="O386">
        <v>0</v>
      </c>
      <c r="P386">
        <v>0</v>
      </c>
      <c r="Q386">
        <f t="shared" ref="Q386:Q449" si="120">IF(OR(N386=1,O386=1),1,0)</f>
        <v>1</v>
      </c>
      <c r="R386" s="8">
        <v>0</v>
      </c>
      <c r="S386" s="8">
        <v>0</v>
      </c>
      <c r="T386">
        <v>0</v>
      </c>
      <c r="U386">
        <v>1</v>
      </c>
      <c r="V386">
        <v>0</v>
      </c>
      <c r="W386">
        <v>0</v>
      </c>
      <c r="X386" s="8">
        <v>0</v>
      </c>
      <c r="Y386">
        <v>1</v>
      </c>
      <c r="Z386" s="8">
        <v>140</v>
      </c>
      <c r="AA386" s="8">
        <v>90</v>
      </c>
      <c r="AB386" s="8">
        <v>97</v>
      </c>
      <c r="AC386">
        <v>0</v>
      </c>
      <c r="AD386" s="8">
        <v>1.9172413793103451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 s="8">
        <v>41.5</v>
      </c>
      <c r="AL386" s="8">
        <v>50</v>
      </c>
      <c r="AM386" s="6">
        <v>7.1</v>
      </c>
      <c r="AN386">
        <v>1</v>
      </c>
      <c r="AO386" s="8">
        <v>115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 s="8">
        <v>2</v>
      </c>
      <c r="AW386">
        <v>0</v>
      </c>
      <c r="AX386">
        <v>1</v>
      </c>
      <c r="AY386">
        <v>0</v>
      </c>
      <c r="AZ386" s="8">
        <v>27</v>
      </c>
      <c r="BA386" s="8">
        <v>0</v>
      </c>
      <c r="BB386" t="s">
        <v>217</v>
      </c>
      <c r="BE386" s="2">
        <v>42577</v>
      </c>
      <c r="BF386" s="8"/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7</v>
      </c>
      <c r="BO386">
        <v>2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1</v>
      </c>
      <c r="CJ386">
        <v>1</v>
      </c>
      <c r="CK386">
        <v>0</v>
      </c>
      <c r="CL386">
        <v>0</v>
      </c>
      <c r="CM386">
        <v>0</v>
      </c>
      <c r="CN386" s="6">
        <v>1.2</v>
      </c>
      <c r="CO386" s="8">
        <v>10</v>
      </c>
      <c r="CP386" s="8">
        <v>0</v>
      </c>
      <c r="CQ386" s="8">
        <v>90</v>
      </c>
      <c r="CR386" s="8">
        <v>123</v>
      </c>
      <c r="CS386">
        <v>0</v>
      </c>
      <c r="CT386" s="4">
        <v>0.87857142857142856</v>
      </c>
      <c r="CU386" s="8">
        <v>17</v>
      </c>
      <c r="CV386" s="8">
        <v>110</v>
      </c>
      <c r="CW386" s="8">
        <v>0</v>
      </c>
      <c r="CX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f t="shared" ref="EN386:EN449" si="121">IF(SUM(EO386:EP386)=0,0,1)</f>
        <v>0</v>
      </c>
      <c r="EO386">
        <f t="shared" ref="EO386:EO449" si="122">IF(OR(AND(DJ386=1,DK386=0),AND(DN386=1,DO386=0),AND(DR386=1,DS386=0)),1,0)</f>
        <v>0</v>
      </c>
      <c r="EP386">
        <f t="shared" ref="EP386:EP449" si="123">IF(OR(AND(DV386=1,DW386=0),AND(DZ386=1,EA386=0),AND(ED386=1,EE386=0),AND(EH386=1,EI386=0),AND(EL386=1,EM386=0)),1,0)</f>
        <v>0</v>
      </c>
      <c r="EQ386">
        <f t="shared" ref="EQ386:EQ449" si="124">IF(SUM(DV386,DZ386,ED386,EH386,EL386)&gt;1,1,0)</f>
        <v>0</v>
      </c>
      <c r="ER386">
        <f t="shared" ref="ER386:ER449" si="125">IF(SUM(EO386:EP386)=2,1,0)</f>
        <v>0</v>
      </c>
      <c r="ES386">
        <f t="shared" ref="ES386:ES449" si="126">IF(OR(ET386=1,EV386=1),1,0)</f>
        <v>0</v>
      </c>
      <c r="ET386">
        <f t="shared" ref="ET386:ET449" si="127">IF(OR(DU386=1,DY386=1,EC386=1,EG386=1,EK386=1),1,0)</f>
        <v>0</v>
      </c>
      <c r="EU386">
        <f t="shared" ref="EU386:EU449" si="128">IF(SUM(DU386,DY386,EC386,EG386,EK386)&gt;1,1,0)</f>
        <v>0</v>
      </c>
      <c r="EV386">
        <f t="shared" ref="EV386:EV449" si="129">IF(OR(DI386=1,DM386=1,DQ386=1),1,0)</f>
        <v>0</v>
      </c>
      <c r="EW386">
        <f t="shared" ref="EW386:EW449" si="130">IF(AND(ET386=1,EV386=1),1,0)</f>
        <v>0</v>
      </c>
      <c r="EX386">
        <f t="shared" ref="EX386:EX449" si="131">IF(AND(ET386=1,EP386=1),1,0)</f>
        <v>0</v>
      </c>
      <c r="EY386" s="8">
        <v>1.3356643356643361</v>
      </c>
      <c r="EZ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HA386">
        <v>0</v>
      </c>
      <c r="HB386">
        <v>0</v>
      </c>
      <c r="HD386">
        <v>0</v>
      </c>
      <c r="HE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f t="shared" si="116"/>
        <v>0</v>
      </c>
      <c r="HT386">
        <v>0</v>
      </c>
      <c r="HU386">
        <v>1</v>
      </c>
      <c r="HV386">
        <v>0</v>
      </c>
      <c r="HW386" s="2">
        <v>42709</v>
      </c>
      <c r="HX386">
        <v>0</v>
      </c>
      <c r="HZ386">
        <v>132</v>
      </c>
      <c r="IA386">
        <v>1</v>
      </c>
      <c r="IB386">
        <f t="shared" si="117"/>
        <v>1</v>
      </c>
      <c r="IC386">
        <f t="shared" si="118"/>
        <v>1</v>
      </c>
      <c r="IL386">
        <v>0</v>
      </c>
      <c r="IM386">
        <v>0</v>
      </c>
    </row>
    <row r="387" spans="1:247" x14ac:dyDescent="0.35">
      <c r="A387">
        <v>64</v>
      </c>
      <c r="B387">
        <v>1</v>
      </c>
      <c r="C387" s="9">
        <v>2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f t="shared" si="119"/>
        <v>1</v>
      </c>
      <c r="M387">
        <v>1</v>
      </c>
      <c r="N387">
        <v>0</v>
      </c>
      <c r="O387">
        <v>1</v>
      </c>
      <c r="P387">
        <v>0</v>
      </c>
      <c r="Q387">
        <f t="shared" si="120"/>
        <v>1</v>
      </c>
      <c r="R387" s="8">
        <v>0</v>
      </c>
      <c r="S387" s="8">
        <v>9.4732398136929505E-2</v>
      </c>
      <c r="T387">
        <v>2</v>
      </c>
      <c r="U387">
        <v>0</v>
      </c>
      <c r="V387">
        <v>0</v>
      </c>
      <c r="W387">
        <v>1</v>
      </c>
      <c r="X387" s="8">
        <v>0.1152289239563926</v>
      </c>
      <c r="Y387">
        <v>0</v>
      </c>
      <c r="Z387" s="8">
        <v>135</v>
      </c>
      <c r="AA387" s="8">
        <v>82</v>
      </c>
      <c r="AB387" s="8">
        <v>98</v>
      </c>
      <c r="AC387">
        <v>0</v>
      </c>
      <c r="AD387" s="8">
        <v>1.815602836879433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s="8">
        <v>43</v>
      </c>
      <c r="AL387" s="8">
        <v>70</v>
      </c>
      <c r="AM387" s="6">
        <v>7.3</v>
      </c>
      <c r="AN387">
        <v>0</v>
      </c>
      <c r="AO387" s="8">
        <v>53</v>
      </c>
      <c r="AP387">
        <v>2</v>
      </c>
      <c r="AQ387">
        <v>1</v>
      </c>
      <c r="AR387">
        <v>1</v>
      </c>
      <c r="AS387">
        <v>0</v>
      </c>
      <c r="AT387">
        <v>0</v>
      </c>
      <c r="AU387">
        <v>0</v>
      </c>
      <c r="AV387" s="8">
        <v>3</v>
      </c>
      <c r="AW387">
        <v>0</v>
      </c>
      <c r="AX387">
        <v>0</v>
      </c>
      <c r="AY387">
        <v>1</v>
      </c>
      <c r="AZ387" s="8">
        <v>141</v>
      </c>
      <c r="BA387" s="8">
        <v>116.5</v>
      </c>
      <c r="BB387" t="s">
        <v>255</v>
      </c>
      <c r="BD387" s="2">
        <v>42632</v>
      </c>
      <c r="BE387" s="2">
        <v>42656</v>
      </c>
      <c r="BF387" s="8">
        <v>24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5</v>
      </c>
      <c r="BO387">
        <v>2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0</v>
      </c>
      <c r="CL387">
        <v>0</v>
      </c>
      <c r="CM387">
        <v>0</v>
      </c>
      <c r="CN387" s="6">
        <v>0.3</v>
      </c>
      <c r="CO387" s="8">
        <v>0</v>
      </c>
      <c r="CP387" s="8">
        <v>0</v>
      </c>
      <c r="CQ387" s="8">
        <v>100</v>
      </c>
      <c r="CR387" s="8">
        <v>104</v>
      </c>
      <c r="CS387">
        <v>0</v>
      </c>
      <c r="CT387" s="4">
        <v>0.77037037037037037</v>
      </c>
      <c r="CU387" s="8">
        <v>31</v>
      </c>
      <c r="CV387" s="8">
        <v>101</v>
      </c>
      <c r="CW387" s="8">
        <v>0</v>
      </c>
      <c r="CX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f t="shared" si="121"/>
        <v>0</v>
      </c>
      <c r="EO387">
        <f t="shared" si="122"/>
        <v>0</v>
      </c>
      <c r="EP387">
        <f t="shared" si="123"/>
        <v>0</v>
      </c>
      <c r="EQ387">
        <f t="shared" si="124"/>
        <v>0</v>
      </c>
      <c r="ER387">
        <f t="shared" si="125"/>
        <v>0</v>
      </c>
      <c r="ES387">
        <f t="shared" si="126"/>
        <v>0</v>
      </c>
      <c r="ET387">
        <f t="shared" si="127"/>
        <v>0</v>
      </c>
      <c r="EU387">
        <f t="shared" si="128"/>
        <v>0</v>
      </c>
      <c r="EV387">
        <f t="shared" si="129"/>
        <v>0</v>
      </c>
      <c r="EW387">
        <f t="shared" si="130"/>
        <v>0</v>
      </c>
      <c r="EX387">
        <f t="shared" si="131"/>
        <v>0</v>
      </c>
      <c r="EY387" s="8">
        <v>1.7671232876712331</v>
      </c>
      <c r="EZ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HA387">
        <v>0</v>
      </c>
      <c r="HB387">
        <v>0</v>
      </c>
      <c r="HD387">
        <v>0</v>
      </c>
      <c r="HE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f t="shared" si="116"/>
        <v>0</v>
      </c>
      <c r="HT387">
        <v>0</v>
      </c>
      <c r="HU387">
        <v>1</v>
      </c>
      <c r="HV387">
        <v>0</v>
      </c>
      <c r="HW387" s="2">
        <v>42789</v>
      </c>
      <c r="HX387">
        <v>0</v>
      </c>
      <c r="HZ387">
        <v>133</v>
      </c>
      <c r="IA387">
        <v>1</v>
      </c>
      <c r="IB387">
        <f t="shared" si="117"/>
        <v>1</v>
      </c>
      <c r="IC387">
        <f t="shared" si="118"/>
        <v>1</v>
      </c>
      <c r="IL387">
        <v>0</v>
      </c>
      <c r="IM387">
        <v>0</v>
      </c>
    </row>
    <row r="388" spans="1:247" x14ac:dyDescent="0.35">
      <c r="A388">
        <v>66</v>
      </c>
      <c r="B388">
        <v>1</v>
      </c>
      <c r="C388" s="9">
        <v>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f t="shared" si="119"/>
        <v>0</v>
      </c>
      <c r="M388">
        <v>0</v>
      </c>
      <c r="N388">
        <v>1</v>
      </c>
      <c r="O388">
        <v>0</v>
      </c>
      <c r="P388">
        <v>0</v>
      </c>
      <c r="Q388">
        <f t="shared" si="120"/>
        <v>1</v>
      </c>
      <c r="R388" s="8">
        <v>0</v>
      </c>
      <c r="S388" s="8">
        <v>0</v>
      </c>
      <c r="T388">
        <v>0</v>
      </c>
      <c r="U388">
        <v>1</v>
      </c>
      <c r="V388">
        <v>0</v>
      </c>
      <c r="W388">
        <v>0</v>
      </c>
      <c r="X388" s="8">
        <v>0</v>
      </c>
      <c r="Y388">
        <v>0</v>
      </c>
      <c r="Z388" s="8">
        <v>135</v>
      </c>
      <c r="AA388" s="8">
        <v>80</v>
      </c>
      <c r="AB388" s="8">
        <v>100</v>
      </c>
      <c r="AC388">
        <v>0</v>
      </c>
      <c r="AD388" s="8">
        <v>1.867647058823529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 s="8">
        <v>39.121011122482457</v>
      </c>
      <c r="AL388" s="8">
        <v>67</v>
      </c>
      <c r="AM388" s="6">
        <v>8.9</v>
      </c>
      <c r="AN388">
        <v>0</v>
      </c>
      <c r="AO388" s="8">
        <v>100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 s="8">
        <v>3</v>
      </c>
      <c r="AW388">
        <v>0</v>
      </c>
      <c r="AX388">
        <v>0</v>
      </c>
      <c r="AY388">
        <v>1</v>
      </c>
      <c r="AZ388" s="8">
        <v>245</v>
      </c>
      <c r="BA388" s="8">
        <v>207.5</v>
      </c>
      <c r="BB388" t="s">
        <v>220</v>
      </c>
      <c r="BD388" s="2">
        <v>41832</v>
      </c>
      <c r="BE388" s="2">
        <v>41851</v>
      </c>
      <c r="BF388" s="8">
        <v>19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7</v>
      </c>
      <c r="BO388">
        <v>7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0</v>
      </c>
      <c r="CM388">
        <v>1</v>
      </c>
      <c r="CN388" s="6">
        <v>0.5</v>
      </c>
      <c r="CO388" s="8">
        <v>100</v>
      </c>
      <c r="CP388" s="8">
        <v>0</v>
      </c>
      <c r="CQ388" s="8">
        <v>0</v>
      </c>
      <c r="CR388" s="8">
        <v>58</v>
      </c>
      <c r="CS388">
        <v>0</v>
      </c>
      <c r="CT388" s="4">
        <v>0.42962962962962964</v>
      </c>
      <c r="CU388" s="8">
        <v>77</v>
      </c>
      <c r="CV388" s="8">
        <v>37</v>
      </c>
      <c r="CW388" s="8">
        <v>1</v>
      </c>
      <c r="CX388">
        <v>1</v>
      </c>
      <c r="CY388" s="2">
        <v>41893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1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f t="shared" si="121"/>
        <v>1</v>
      </c>
      <c r="EO388">
        <f t="shared" si="122"/>
        <v>0</v>
      </c>
      <c r="EP388">
        <f t="shared" si="123"/>
        <v>1</v>
      </c>
      <c r="EQ388">
        <f t="shared" si="124"/>
        <v>0</v>
      </c>
      <c r="ER388">
        <f t="shared" si="125"/>
        <v>0</v>
      </c>
      <c r="ES388">
        <f t="shared" si="126"/>
        <v>1</v>
      </c>
      <c r="ET388">
        <f t="shared" si="127"/>
        <v>0</v>
      </c>
      <c r="EU388">
        <f t="shared" si="128"/>
        <v>0</v>
      </c>
      <c r="EV388">
        <f t="shared" si="129"/>
        <v>1</v>
      </c>
      <c r="EW388">
        <f t="shared" si="130"/>
        <v>0</v>
      </c>
      <c r="EX388">
        <f t="shared" si="131"/>
        <v>0</v>
      </c>
      <c r="EY388" s="8">
        <v>1.828571428571429</v>
      </c>
      <c r="EZ388">
        <v>1</v>
      </c>
      <c r="FA388" s="2">
        <v>41915</v>
      </c>
      <c r="FB388">
        <v>0</v>
      </c>
      <c r="FC388">
        <v>1</v>
      </c>
      <c r="FD388">
        <v>0</v>
      </c>
      <c r="FE388">
        <v>0</v>
      </c>
      <c r="FF388">
        <v>1</v>
      </c>
      <c r="FG388">
        <v>1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0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1</v>
      </c>
      <c r="GY388">
        <v>0</v>
      </c>
      <c r="HA388">
        <v>0</v>
      </c>
      <c r="HB388">
        <v>0</v>
      </c>
      <c r="HD388">
        <v>0</v>
      </c>
      <c r="HE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f t="shared" si="116"/>
        <v>0</v>
      </c>
      <c r="HS388" t="s">
        <v>224</v>
      </c>
      <c r="HT388">
        <v>0</v>
      </c>
      <c r="HU388">
        <v>1</v>
      </c>
      <c r="HV388">
        <v>0</v>
      </c>
      <c r="HW388" s="2">
        <v>41985</v>
      </c>
      <c r="HX388">
        <v>0</v>
      </c>
      <c r="HZ388">
        <v>134</v>
      </c>
      <c r="IA388">
        <v>1</v>
      </c>
      <c r="IB388">
        <f t="shared" si="117"/>
        <v>1</v>
      </c>
      <c r="IC388">
        <f t="shared" si="118"/>
        <v>1</v>
      </c>
      <c r="IL388">
        <v>0</v>
      </c>
      <c r="IM388">
        <v>0</v>
      </c>
    </row>
    <row r="389" spans="1:247" x14ac:dyDescent="0.35">
      <c r="A389">
        <v>47</v>
      </c>
      <c r="B389">
        <v>1</v>
      </c>
      <c r="C389" s="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f t="shared" si="119"/>
        <v>0</v>
      </c>
      <c r="M389">
        <v>0</v>
      </c>
      <c r="N389">
        <v>1</v>
      </c>
      <c r="O389">
        <v>0</v>
      </c>
      <c r="P389">
        <v>0</v>
      </c>
      <c r="Q389">
        <f t="shared" si="120"/>
        <v>1</v>
      </c>
      <c r="R389" s="8">
        <v>0</v>
      </c>
      <c r="S389" s="8">
        <v>0</v>
      </c>
      <c r="T389">
        <v>0</v>
      </c>
      <c r="U389">
        <v>1</v>
      </c>
      <c r="V389">
        <v>0</v>
      </c>
      <c r="W389">
        <v>0</v>
      </c>
      <c r="X389" s="8">
        <v>0</v>
      </c>
      <c r="Y389">
        <v>1</v>
      </c>
      <c r="Z389" s="8">
        <v>152</v>
      </c>
      <c r="AA389" s="8">
        <v>85</v>
      </c>
      <c r="AB389" s="8">
        <v>98</v>
      </c>
      <c r="AC389">
        <v>0</v>
      </c>
      <c r="AD389" s="8">
        <v>1.9527559055118111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 s="8">
        <v>42.5</v>
      </c>
      <c r="AL389" s="8">
        <v>84</v>
      </c>
      <c r="AM389" s="6">
        <v>7.6</v>
      </c>
      <c r="AN389">
        <v>0</v>
      </c>
      <c r="AO389" s="8">
        <v>36</v>
      </c>
      <c r="AP389">
        <v>3</v>
      </c>
      <c r="AQ389">
        <v>1</v>
      </c>
      <c r="AR389">
        <v>0</v>
      </c>
      <c r="AS389">
        <v>1</v>
      </c>
      <c r="AT389">
        <v>0</v>
      </c>
      <c r="AU389">
        <v>0</v>
      </c>
      <c r="AV389" s="8">
        <v>1</v>
      </c>
      <c r="AW389">
        <v>1</v>
      </c>
      <c r="AX389">
        <v>0</v>
      </c>
      <c r="AY389">
        <v>0</v>
      </c>
      <c r="AZ389" s="8">
        <v>387</v>
      </c>
      <c r="BA389" s="8">
        <v>387</v>
      </c>
      <c r="BC389" t="s">
        <v>270</v>
      </c>
      <c r="BD389" s="2">
        <v>42642</v>
      </c>
      <c r="BE389" s="2">
        <v>42663</v>
      </c>
      <c r="BF389" s="8">
        <v>21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2</v>
      </c>
      <c r="BO389">
        <v>2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0</v>
      </c>
      <c r="CN389" s="6">
        <v>1.5</v>
      </c>
      <c r="CO389" s="8">
        <v>80</v>
      </c>
      <c r="CP389" s="8">
        <v>0</v>
      </c>
      <c r="CQ389" s="8">
        <v>20</v>
      </c>
      <c r="CR389" s="8">
        <v>122</v>
      </c>
      <c r="CS389">
        <v>0</v>
      </c>
      <c r="CT389" s="4">
        <v>0.80263157894736847</v>
      </c>
      <c r="CU389" s="8">
        <v>30</v>
      </c>
      <c r="CV389" s="8">
        <v>128.07498634064959</v>
      </c>
      <c r="CW389" s="8">
        <v>0</v>
      </c>
      <c r="CX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f t="shared" si="121"/>
        <v>0</v>
      </c>
      <c r="EO389">
        <f t="shared" si="122"/>
        <v>0</v>
      </c>
      <c r="EP389">
        <f t="shared" si="123"/>
        <v>0</v>
      </c>
      <c r="EQ389">
        <f t="shared" si="124"/>
        <v>0</v>
      </c>
      <c r="ER389">
        <f t="shared" si="125"/>
        <v>0</v>
      </c>
      <c r="ES389">
        <f t="shared" si="126"/>
        <v>0</v>
      </c>
      <c r="ET389">
        <f t="shared" si="127"/>
        <v>0</v>
      </c>
      <c r="EU389">
        <f t="shared" si="128"/>
        <v>0</v>
      </c>
      <c r="EV389">
        <f t="shared" si="129"/>
        <v>0</v>
      </c>
      <c r="EW389">
        <f t="shared" si="130"/>
        <v>0</v>
      </c>
      <c r="EX389">
        <f t="shared" si="131"/>
        <v>0</v>
      </c>
      <c r="EY389" s="8">
        <v>1.8</v>
      </c>
      <c r="EZ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1</v>
      </c>
      <c r="GY389">
        <v>0</v>
      </c>
      <c r="HA389">
        <v>0</v>
      </c>
      <c r="HB389">
        <v>0</v>
      </c>
      <c r="HD389">
        <v>0</v>
      </c>
      <c r="HE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f t="shared" si="116"/>
        <v>0</v>
      </c>
      <c r="HT389">
        <v>0</v>
      </c>
      <c r="HU389">
        <v>1</v>
      </c>
      <c r="HV389">
        <v>0</v>
      </c>
      <c r="HW389" s="2">
        <v>42798</v>
      </c>
      <c r="HX389">
        <v>0</v>
      </c>
      <c r="HZ389">
        <v>135</v>
      </c>
      <c r="IA389">
        <v>1</v>
      </c>
      <c r="IB389">
        <f t="shared" si="117"/>
        <v>1</v>
      </c>
      <c r="IC389">
        <f t="shared" si="118"/>
        <v>1</v>
      </c>
      <c r="IL389">
        <v>0</v>
      </c>
      <c r="IM389">
        <v>0</v>
      </c>
    </row>
    <row r="390" spans="1:247" x14ac:dyDescent="0.35">
      <c r="A390">
        <v>58</v>
      </c>
      <c r="B390">
        <v>1</v>
      </c>
      <c r="C390" s="9">
        <v>2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 t="shared" si="119"/>
        <v>1</v>
      </c>
      <c r="M390">
        <v>0</v>
      </c>
      <c r="N390">
        <v>1</v>
      </c>
      <c r="O390">
        <v>0</v>
      </c>
      <c r="P390">
        <v>0</v>
      </c>
      <c r="Q390">
        <f t="shared" si="120"/>
        <v>1</v>
      </c>
      <c r="R390" s="8">
        <v>0</v>
      </c>
      <c r="S390" s="8">
        <v>0</v>
      </c>
      <c r="T390">
        <v>0</v>
      </c>
      <c r="U390">
        <v>1</v>
      </c>
      <c r="V390">
        <v>0</v>
      </c>
      <c r="W390">
        <v>0</v>
      </c>
      <c r="X390" s="8">
        <v>0</v>
      </c>
      <c r="Y390">
        <v>0</v>
      </c>
      <c r="Z390" s="8">
        <v>134.94589318012089</v>
      </c>
      <c r="AA390" s="8">
        <v>71.923123852107864</v>
      </c>
      <c r="AB390" s="8">
        <v>97.180995475113122</v>
      </c>
      <c r="AC390">
        <v>0</v>
      </c>
      <c r="AD390" s="8">
        <v>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s="8">
        <v>39.937976220138573</v>
      </c>
      <c r="AL390" s="8">
        <v>57</v>
      </c>
      <c r="AM390" s="6">
        <v>8.3554779202041001</v>
      </c>
      <c r="AN390">
        <v>0</v>
      </c>
      <c r="AO390" s="8">
        <v>99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 s="8">
        <v>3</v>
      </c>
      <c r="AW390">
        <v>0</v>
      </c>
      <c r="AX390">
        <v>0</v>
      </c>
      <c r="AY390">
        <v>1</v>
      </c>
      <c r="AZ390" s="8">
        <v>39</v>
      </c>
      <c r="BA390" s="8">
        <v>39</v>
      </c>
      <c r="BB390" t="s">
        <v>220</v>
      </c>
      <c r="BD390" s="2">
        <v>41841</v>
      </c>
      <c r="BE390" s="2">
        <v>41863</v>
      </c>
      <c r="BF390" s="8">
        <v>22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7</v>
      </c>
      <c r="BO390">
        <v>2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0</v>
      </c>
      <c r="CM390">
        <v>0</v>
      </c>
      <c r="CN390" s="6">
        <v>2</v>
      </c>
      <c r="CO390" s="8">
        <v>0</v>
      </c>
      <c r="CP390" s="8">
        <v>0</v>
      </c>
      <c r="CQ390" s="8">
        <v>100</v>
      </c>
      <c r="CR390" s="8">
        <v>75</v>
      </c>
      <c r="CS390">
        <v>0</v>
      </c>
      <c r="CT390" s="4">
        <v>0.5557783066424461</v>
      </c>
      <c r="CU390" s="8">
        <v>59.945893180120891</v>
      </c>
      <c r="CV390" s="8">
        <v>77.5</v>
      </c>
      <c r="CW390" s="8">
        <v>0</v>
      </c>
      <c r="CX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f t="shared" si="121"/>
        <v>0</v>
      </c>
      <c r="EO390">
        <f t="shared" si="122"/>
        <v>0</v>
      </c>
      <c r="EP390">
        <f t="shared" si="123"/>
        <v>0</v>
      </c>
      <c r="EQ390">
        <f t="shared" si="124"/>
        <v>0</v>
      </c>
      <c r="ER390">
        <f t="shared" si="125"/>
        <v>0</v>
      </c>
      <c r="ES390">
        <f t="shared" si="126"/>
        <v>0</v>
      </c>
      <c r="ET390">
        <f t="shared" si="127"/>
        <v>0</v>
      </c>
      <c r="EU390">
        <f t="shared" si="128"/>
        <v>0</v>
      </c>
      <c r="EV390">
        <f t="shared" si="129"/>
        <v>0</v>
      </c>
      <c r="EW390">
        <f t="shared" si="130"/>
        <v>0</v>
      </c>
      <c r="EX390">
        <f t="shared" si="131"/>
        <v>0</v>
      </c>
      <c r="EY390" s="8">
        <v>1.9333333333333329</v>
      </c>
      <c r="EZ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HA390">
        <v>0</v>
      </c>
      <c r="HB390">
        <v>0</v>
      </c>
      <c r="HD390">
        <v>0</v>
      </c>
      <c r="HE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f t="shared" si="116"/>
        <v>0</v>
      </c>
      <c r="HT390">
        <v>0</v>
      </c>
      <c r="HU390">
        <v>1</v>
      </c>
      <c r="HV390">
        <v>0</v>
      </c>
      <c r="HW390" s="2">
        <v>41998</v>
      </c>
      <c r="HX390">
        <v>0</v>
      </c>
      <c r="HZ390">
        <v>135</v>
      </c>
      <c r="IA390">
        <v>1</v>
      </c>
      <c r="IB390">
        <f t="shared" si="117"/>
        <v>1</v>
      </c>
      <c r="IC390">
        <f t="shared" si="118"/>
        <v>1</v>
      </c>
      <c r="IL390">
        <v>0</v>
      </c>
      <c r="IM390">
        <v>0</v>
      </c>
    </row>
    <row r="391" spans="1:247" x14ac:dyDescent="0.35">
      <c r="A391">
        <v>71</v>
      </c>
      <c r="B391">
        <v>2</v>
      </c>
      <c r="C391" s="9">
        <v>2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f t="shared" si="119"/>
        <v>1</v>
      </c>
      <c r="M391">
        <v>1</v>
      </c>
      <c r="N391">
        <v>0</v>
      </c>
      <c r="O391">
        <v>1</v>
      </c>
      <c r="P391">
        <v>0</v>
      </c>
      <c r="Q391">
        <f t="shared" si="120"/>
        <v>1</v>
      </c>
      <c r="R391" s="8">
        <v>0</v>
      </c>
      <c r="S391" s="8">
        <v>6.8014803392892301E-2</v>
      </c>
      <c r="T391">
        <v>0</v>
      </c>
      <c r="U391">
        <v>1</v>
      </c>
      <c r="V391">
        <v>0</v>
      </c>
      <c r="W391">
        <v>0</v>
      </c>
      <c r="X391" s="8">
        <v>0</v>
      </c>
      <c r="Y391">
        <v>0</v>
      </c>
      <c r="Z391" s="8">
        <v>138.5</v>
      </c>
      <c r="AA391" s="8">
        <v>69</v>
      </c>
      <c r="AB391" s="8">
        <v>96.93305439330544</v>
      </c>
      <c r="AC391">
        <v>0</v>
      </c>
      <c r="AD391" s="8">
        <v>1.882352941176471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s="8">
        <v>39.769889098890133</v>
      </c>
      <c r="AL391" s="8">
        <v>78</v>
      </c>
      <c r="AM391" s="6">
        <v>9.4</v>
      </c>
      <c r="AN391">
        <v>0</v>
      </c>
      <c r="AO391" s="8">
        <v>70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 s="8">
        <v>3</v>
      </c>
      <c r="AW391">
        <v>0</v>
      </c>
      <c r="AX391">
        <v>0</v>
      </c>
      <c r="AY391">
        <v>1</v>
      </c>
      <c r="AZ391" s="8">
        <v>122</v>
      </c>
      <c r="BA391" s="8">
        <v>122</v>
      </c>
      <c r="BD391" s="2">
        <v>42385</v>
      </c>
      <c r="BE391" s="2">
        <v>42403</v>
      </c>
      <c r="BF391" s="8">
        <v>18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7</v>
      </c>
      <c r="BO391">
        <v>10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3</v>
      </c>
      <c r="CJ391">
        <v>1</v>
      </c>
      <c r="CK391">
        <v>1</v>
      </c>
      <c r="CL391">
        <v>1</v>
      </c>
      <c r="CM391">
        <v>0</v>
      </c>
      <c r="CN391" s="6">
        <v>1</v>
      </c>
      <c r="CO391" s="8">
        <v>60</v>
      </c>
      <c r="CP391" s="8">
        <v>0</v>
      </c>
      <c r="CQ391" s="8">
        <v>40</v>
      </c>
      <c r="CR391" s="8">
        <v>25</v>
      </c>
      <c r="CS391">
        <v>1</v>
      </c>
      <c r="CT391" s="4">
        <v>0.18050541516245489</v>
      </c>
      <c r="CU391" s="8">
        <v>113.5</v>
      </c>
      <c r="CV391" s="8">
        <v>83</v>
      </c>
      <c r="CW391" s="8">
        <v>1</v>
      </c>
      <c r="CX391">
        <v>1</v>
      </c>
      <c r="CY391" s="2">
        <v>42456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1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f t="shared" si="121"/>
        <v>1</v>
      </c>
      <c r="EO391">
        <f t="shared" si="122"/>
        <v>0</v>
      </c>
      <c r="EP391">
        <f t="shared" si="123"/>
        <v>1</v>
      </c>
      <c r="EQ391">
        <f t="shared" si="124"/>
        <v>1</v>
      </c>
      <c r="ER391">
        <f t="shared" si="125"/>
        <v>0</v>
      </c>
      <c r="ES391">
        <f t="shared" si="126"/>
        <v>1</v>
      </c>
      <c r="ET391">
        <f t="shared" si="127"/>
        <v>0</v>
      </c>
      <c r="EU391">
        <f t="shared" si="128"/>
        <v>0</v>
      </c>
      <c r="EV391">
        <f t="shared" si="129"/>
        <v>1</v>
      </c>
      <c r="EW391">
        <f t="shared" si="130"/>
        <v>0</v>
      </c>
      <c r="EX391">
        <f t="shared" si="131"/>
        <v>0</v>
      </c>
      <c r="EY391" s="8">
        <v>1.7428571428571431</v>
      </c>
      <c r="EZ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HA391">
        <v>0</v>
      </c>
      <c r="HB391">
        <v>0</v>
      </c>
      <c r="HD391">
        <v>0</v>
      </c>
      <c r="HE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f t="shared" si="116"/>
        <v>0</v>
      </c>
      <c r="HT391">
        <v>0</v>
      </c>
      <c r="HU391">
        <v>1</v>
      </c>
      <c r="HV391">
        <v>0</v>
      </c>
      <c r="HW391" s="2">
        <v>42539</v>
      </c>
      <c r="HX391">
        <v>0</v>
      </c>
      <c r="HZ391">
        <v>136</v>
      </c>
      <c r="IA391">
        <v>1</v>
      </c>
      <c r="IB391">
        <f t="shared" si="117"/>
        <v>1</v>
      </c>
      <c r="IC391">
        <f t="shared" si="118"/>
        <v>1</v>
      </c>
      <c r="IL391">
        <v>0</v>
      </c>
      <c r="IM391">
        <v>0</v>
      </c>
    </row>
    <row r="392" spans="1:247" x14ac:dyDescent="0.35">
      <c r="A392">
        <v>78</v>
      </c>
      <c r="B392">
        <v>2</v>
      </c>
      <c r="C392" s="9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f t="shared" si="119"/>
        <v>0</v>
      </c>
      <c r="M392">
        <v>2</v>
      </c>
      <c r="N392">
        <v>0</v>
      </c>
      <c r="O392">
        <v>0</v>
      </c>
      <c r="P392">
        <v>1</v>
      </c>
      <c r="Q392">
        <f t="shared" si="120"/>
        <v>0</v>
      </c>
      <c r="R392" s="8">
        <v>30</v>
      </c>
      <c r="S392" s="8">
        <v>9.4870483188392321E-2</v>
      </c>
      <c r="T392">
        <v>2</v>
      </c>
      <c r="U392">
        <v>0</v>
      </c>
      <c r="V392">
        <v>0</v>
      </c>
      <c r="W392">
        <v>1</v>
      </c>
      <c r="X392" s="8">
        <v>8</v>
      </c>
      <c r="Y392">
        <v>0</v>
      </c>
      <c r="Z392" s="8">
        <v>136.13594744896869</v>
      </c>
      <c r="AA392" s="8">
        <v>72.5</v>
      </c>
      <c r="AB392" s="8">
        <v>97.787439613526573</v>
      </c>
      <c r="AC392">
        <v>0</v>
      </c>
      <c r="AD392" s="8">
        <v>1.776223776223776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s="8">
        <v>39.5</v>
      </c>
      <c r="AL392" s="8">
        <v>57</v>
      </c>
      <c r="AM392" s="6">
        <v>8.1999999999999993</v>
      </c>
      <c r="AN392">
        <v>0</v>
      </c>
      <c r="AO392" s="8">
        <v>60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 s="8">
        <v>1</v>
      </c>
      <c r="AW392">
        <v>1</v>
      </c>
      <c r="AX392">
        <v>0</v>
      </c>
      <c r="AY392">
        <v>0</v>
      </c>
      <c r="AZ392" s="8">
        <v>457</v>
      </c>
      <c r="BA392" s="8">
        <v>457</v>
      </c>
      <c r="BD392" s="2">
        <v>41494</v>
      </c>
      <c r="BE392" s="2">
        <v>41515</v>
      </c>
      <c r="BF392" s="8">
        <v>21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2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0</v>
      </c>
      <c r="CL392">
        <v>0</v>
      </c>
      <c r="CM392">
        <v>0</v>
      </c>
      <c r="CN392" s="6">
        <v>0.3</v>
      </c>
      <c r="CO392" s="8">
        <v>0</v>
      </c>
      <c r="CP392" s="8">
        <v>0</v>
      </c>
      <c r="CQ392" s="8">
        <v>100</v>
      </c>
      <c r="CR392" s="8">
        <v>71</v>
      </c>
      <c r="CS392">
        <v>0</v>
      </c>
      <c r="CT392" s="4">
        <v>0.52153748756635154</v>
      </c>
      <c r="CU392" s="8">
        <v>65.135947448968693</v>
      </c>
      <c r="CV392" s="8">
        <v>83</v>
      </c>
      <c r="CW392" s="8">
        <v>0</v>
      </c>
      <c r="CX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f t="shared" si="121"/>
        <v>0</v>
      </c>
      <c r="EO392">
        <f t="shared" si="122"/>
        <v>0</v>
      </c>
      <c r="EP392">
        <f t="shared" si="123"/>
        <v>0</v>
      </c>
      <c r="EQ392">
        <f t="shared" si="124"/>
        <v>0</v>
      </c>
      <c r="ER392">
        <f t="shared" si="125"/>
        <v>0</v>
      </c>
      <c r="ES392">
        <f t="shared" si="126"/>
        <v>0</v>
      </c>
      <c r="ET392">
        <f t="shared" si="127"/>
        <v>0</v>
      </c>
      <c r="EU392">
        <f t="shared" si="128"/>
        <v>0</v>
      </c>
      <c r="EV392">
        <f t="shared" si="129"/>
        <v>0</v>
      </c>
      <c r="EW392">
        <f t="shared" si="130"/>
        <v>0</v>
      </c>
      <c r="EX392">
        <f t="shared" si="131"/>
        <v>0</v>
      </c>
      <c r="EY392" s="8">
        <v>1.2894736842105261</v>
      </c>
      <c r="EZ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HA392">
        <v>0</v>
      </c>
      <c r="HB392">
        <v>0</v>
      </c>
      <c r="HD392">
        <v>0</v>
      </c>
      <c r="HE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f t="shared" si="116"/>
        <v>0</v>
      </c>
      <c r="HT392">
        <v>0</v>
      </c>
      <c r="HU392">
        <v>1</v>
      </c>
      <c r="HV392">
        <v>0</v>
      </c>
      <c r="HW392" s="2">
        <v>41654</v>
      </c>
      <c r="HX392">
        <v>0</v>
      </c>
      <c r="HZ392">
        <v>139</v>
      </c>
      <c r="IA392">
        <v>1</v>
      </c>
      <c r="IB392">
        <f t="shared" si="117"/>
        <v>1</v>
      </c>
      <c r="IC392">
        <f t="shared" si="118"/>
        <v>1</v>
      </c>
      <c r="IL392">
        <v>0</v>
      </c>
      <c r="IM392">
        <v>0</v>
      </c>
    </row>
    <row r="393" spans="1:247" x14ac:dyDescent="0.35">
      <c r="A393">
        <v>72</v>
      </c>
      <c r="B393">
        <v>1</v>
      </c>
      <c r="C393" s="9">
        <v>4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f t="shared" si="119"/>
        <v>1</v>
      </c>
      <c r="M393">
        <v>0</v>
      </c>
      <c r="N393">
        <v>1</v>
      </c>
      <c r="O393">
        <v>0</v>
      </c>
      <c r="P393">
        <v>0</v>
      </c>
      <c r="Q393">
        <f t="shared" si="120"/>
        <v>1</v>
      </c>
      <c r="R393" s="8">
        <v>0</v>
      </c>
      <c r="S393" s="8">
        <v>0</v>
      </c>
      <c r="T393">
        <v>0</v>
      </c>
      <c r="U393">
        <v>1</v>
      </c>
      <c r="V393">
        <v>0</v>
      </c>
      <c r="W393">
        <v>0</v>
      </c>
      <c r="X393" s="8">
        <v>0</v>
      </c>
      <c r="Y393">
        <v>1</v>
      </c>
      <c r="Z393" s="8">
        <v>140</v>
      </c>
      <c r="AA393" s="8">
        <v>80</v>
      </c>
      <c r="AB393" s="8">
        <v>96</v>
      </c>
      <c r="AC393">
        <v>0</v>
      </c>
      <c r="AD393" s="8">
        <v>2.0714285714285712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 s="8">
        <v>48</v>
      </c>
      <c r="AL393" s="8">
        <v>55</v>
      </c>
      <c r="AM393" s="6">
        <v>7</v>
      </c>
      <c r="AN393">
        <v>1</v>
      </c>
      <c r="AO393" s="8">
        <v>8</v>
      </c>
      <c r="AP393">
        <v>5</v>
      </c>
      <c r="AQ393">
        <v>1</v>
      </c>
      <c r="AR393">
        <v>0</v>
      </c>
      <c r="AS393">
        <v>0</v>
      </c>
      <c r="AT393">
        <v>0</v>
      </c>
      <c r="AU393">
        <v>1</v>
      </c>
      <c r="AV393" s="8">
        <v>3</v>
      </c>
      <c r="AW393">
        <v>0</v>
      </c>
      <c r="AX393">
        <v>0</v>
      </c>
      <c r="AY393">
        <v>1</v>
      </c>
      <c r="AZ393" s="8">
        <v>226</v>
      </c>
      <c r="BA393" s="8">
        <v>226</v>
      </c>
      <c r="BD393" s="2">
        <v>42632</v>
      </c>
      <c r="BE393" s="2">
        <v>42656</v>
      </c>
      <c r="BF393" s="8">
        <v>24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11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3</v>
      </c>
      <c r="CJ393">
        <v>1</v>
      </c>
      <c r="CK393">
        <v>1</v>
      </c>
      <c r="CL393">
        <v>1</v>
      </c>
      <c r="CM393">
        <v>0</v>
      </c>
      <c r="CN393" s="6">
        <v>1.9</v>
      </c>
      <c r="CO393" s="8">
        <v>100</v>
      </c>
      <c r="CP393" s="8">
        <v>0</v>
      </c>
      <c r="CQ393" s="8">
        <v>0</v>
      </c>
      <c r="CR393" s="8">
        <v>55.500000000000007</v>
      </c>
      <c r="CS393">
        <v>0</v>
      </c>
      <c r="CT393" s="4">
        <v>0.39642857142857146</v>
      </c>
      <c r="CU393" s="8">
        <v>84.5</v>
      </c>
      <c r="CV393" s="8">
        <v>65</v>
      </c>
      <c r="CW393" s="8">
        <v>1</v>
      </c>
      <c r="CX393">
        <v>1</v>
      </c>
      <c r="CY393" s="2">
        <v>42719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1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1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0</v>
      </c>
      <c r="EN393">
        <f t="shared" si="121"/>
        <v>1</v>
      </c>
      <c r="EO393">
        <f t="shared" si="122"/>
        <v>0</v>
      </c>
      <c r="EP393">
        <f t="shared" si="123"/>
        <v>1</v>
      </c>
      <c r="EQ393">
        <f t="shared" si="124"/>
        <v>1</v>
      </c>
      <c r="ER393">
        <f t="shared" si="125"/>
        <v>0</v>
      </c>
      <c r="ES393">
        <f t="shared" si="126"/>
        <v>1</v>
      </c>
      <c r="ET393">
        <f t="shared" si="127"/>
        <v>1</v>
      </c>
      <c r="EU393">
        <f t="shared" si="128"/>
        <v>1</v>
      </c>
      <c r="EV393">
        <f t="shared" si="129"/>
        <v>0</v>
      </c>
      <c r="EW393">
        <f t="shared" si="130"/>
        <v>0</v>
      </c>
      <c r="EX393">
        <f t="shared" si="131"/>
        <v>1</v>
      </c>
      <c r="EY393" s="8">
        <v>1.7647058823529409</v>
      </c>
      <c r="EZ393">
        <v>1</v>
      </c>
      <c r="FA393" s="2">
        <v>42747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1</v>
      </c>
      <c r="FI393">
        <v>0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HA393">
        <v>0</v>
      </c>
      <c r="HB393">
        <v>0</v>
      </c>
      <c r="HD393">
        <v>0</v>
      </c>
      <c r="HE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f t="shared" si="116"/>
        <v>0</v>
      </c>
      <c r="HT393">
        <v>0</v>
      </c>
      <c r="HU393">
        <v>1</v>
      </c>
      <c r="HV393">
        <v>0</v>
      </c>
      <c r="HW393" s="2">
        <v>42797</v>
      </c>
      <c r="HX393">
        <v>0</v>
      </c>
      <c r="HZ393">
        <v>141</v>
      </c>
      <c r="IA393">
        <v>1</v>
      </c>
      <c r="IB393">
        <f t="shared" si="117"/>
        <v>1</v>
      </c>
      <c r="IC393">
        <f t="shared" si="118"/>
        <v>1</v>
      </c>
      <c r="IL393">
        <v>0</v>
      </c>
      <c r="IM393">
        <v>0</v>
      </c>
    </row>
    <row r="394" spans="1:247" x14ac:dyDescent="0.35">
      <c r="A394">
        <v>53</v>
      </c>
      <c r="B394">
        <v>1</v>
      </c>
      <c r="C394" s="9">
        <v>2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f t="shared" si="119"/>
        <v>1</v>
      </c>
      <c r="M394">
        <v>2</v>
      </c>
      <c r="N394">
        <v>0</v>
      </c>
      <c r="O394">
        <v>0</v>
      </c>
      <c r="P394">
        <v>1</v>
      </c>
      <c r="Q394">
        <f t="shared" si="120"/>
        <v>0</v>
      </c>
      <c r="R394" s="8">
        <v>15</v>
      </c>
      <c r="S394" s="8">
        <v>9.474126582744255E-2</v>
      </c>
      <c r="T394">
        <v>2</v>
      </c>
      <c r="U394">
        <v>0</v>
      </c>
      <c r="V394">
        <v>0</v>
      </c>
      <c r="W394">
        <v>1</v>
      </c>
      <c r="X394" s="8">
        <v>1</v>
      </c>
      <c r="Y394">
        <v>1</v>
      </c>
      <c r="Z394" s="8">
        <v>141</v>
      </c>
      <c r="AA394" s="8">
        <v>91</v>
      </c>
      <c r="AB394" s="8">
        <v>97.887111947318914</v>
      </c>
      <c r="AC394">
        <v>0</v>
      </c>
      <c r="AD394" s="8">
        <v>1.3165137614678899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s="8">
        <v>40</v>
      </c>
      <c r="AL394" s="8">
        <v>54</v>
      </c>
      <c r="AM394" s="6">
        <v>8.5973150947487511</v>
      </c>
      <c r="AN394">
        <v>0</v>
      </c>
      <c r="AO394" s="8">
        <v>84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 s="8">
        <v>3</v>
      </c>
      <c r="AW394">
        <v>0</v>
      </c>
      <c r="AX394">
        <v>0</v>
      </c>
      <c r="AY394">
        <v>1</v>
      </c>
      <c r="AZ394" s="8">
        <v>86</v>
      </c>
      <c r="BA394" s="8">
        <v>10</v>
      </c>
      <c r="BB394" t="s">
        <v>220</v>
      </c>
      <c r="BD394" s="2">
        <v>42692</v>
      </c>
      <c r="BE394" s="2">
        <v>42718</v>
      </c>
      <c r="BF394" s="8">
        <v>26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</v>
      </c>
      <c r="BO394">
        <v>6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1</v>
      </c>
      <c r="CJ394">
        <v>1</v>
      </c>
      <c r="CK394">
        <v>0</v>
      </c>
      <c r="CL394">
        <v>0</v>
      </c>
      <c r="CM394">
        <v>1</v>
      </c>
      <c r="CN394" s="6">
        <v>1</v>
      </c>
      <c r="CO394" s="8">
        <v>40</v>
      </c>
      <c r="CP394" s="8">
        <v>0</v>
      </c>
      <c r="CQ394" s="8">
        <v>60</v>
      </c>
      <c r="CR394" s="8">
        <v>144</v>
      </c>
      <c r="CS394">
        <v>0</v>
      </c>
      <c r="CT394" s="4">
        <v>1.0212765957446808</v>
      </c>
      <c r="CU394" s="8">
        <v>-3</v>
      </c>
      <c r="CV394" s="8">
        <v>140</v>
      </c>
      <c r="CW394" s="8">
        <v>0</v>
      </c>
      <c r="CX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f t="shared" si="121"/>
        <v>0</v>
      </c>
      <c r="EO394">
        <f t="shared" si="122"/>
        <v>0</v>
      </c>
      <c r="EP394">
        <f t="shared" si="123"/>
        <v>0</v>
      </c>
      <c r="EQ394">
        <f t="shared" si="124"/>
        <v>0</v>
      </c>
      <c r="ER394">
        <f t="shared" si="125"/>
        <v>0</v>
      </c>
      <c r="ES394">
        <f t="shared" si="126"/>
        <v>0</v>
      </c>
      <c r="ET394">
        <f t="shared" si="127"/>
        <v>0</v>
      </c>
      <c r="EU394">
        <f t="shared" si="128"/>
        <v>0</v>
      </c>
      <c r="EV394">
        <f t="shared" si="129"/>
        <v>0</v>
      </c>
      <c r="EW394">
        <f t="shared" si="130"/>
        <v>0</v>
      </c>
      <c r="EX394">
        <f t="shared" si="131"/>
        <v>0</v>
      </c>
      <c r="EY394" s="8">
        <v>1.821917808219178</v>
      </c>
      <c r="EZ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HA394">
        <v>0</v>
      </c>
      <c r="HB394">
        <v>0</v>
      </c>
      <c r="HD394">
        <v>0</v>
      </c>
      <c r="HE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f t="shared" si="116"/>
        <v>0</v>
      </c>
      <c r="HT394">
        <v>0</v>
      </c>
      <c r="HU394">
        <v>1</v>
      </c>
      <c r="HV394">
        <v>0</v>
      </c>
      <c r="HW394" s="2">
        <v>42861</v>
      </c>
      <c r="HX394">
        <v>0</v>
      </c>
      <c r="HZ394">
        <v>143</v>
      </c>
      <c r="IA394">
        <v>1</v>
      </c>
      <c r="IB394">
        <f t="shared" si="117"/>
        <v>1</v>
      </c>
      <c r="IC394">
        <f t="shared" si="118"/>
        <v>1</v>
      </c>
      <c r="IL394">
        <v>0</v>
      </c>
      <c r="IM394">
        <v>0</v>
      </c>
    </row>
    <row r="395" spans="1:247" x14ac:dyDescent="0.35">
      <c r="A395">
        <v>71</v>
      </c>
      <c r="B395">
        <v>1</v>
      </c>
      <c r="C395" s="9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f t="shared" si="119"/>
        <v>0</v>
      </c>
      <c r="M395">
        <v>0</v>
      </c>
      <c r="N395">
        <v>1</v>
      </c>
      <c r="O395">
        <v>0</v>
      </c>
      <c r="P395">
        <v>0</v>
      </c>
      <c r="Q395">
        <f t="shared" si="120"/>
        <v>1</v>
      </c>
      <c r="R395" s="8">
        <v>0</v>
      </c>
      <c r="S395" s="8">
        <v>0</v>
      </c>
      <c r="T395">
        <v>0</v>
      </c>
      <c r="U395">
        <v>1</v>
      </c>
      <c r="V395">
        <v>0</v>
      </c>
      <c r="W395">
        <v>0</v>
      </c>
      <c r="X395" s="8">
        <v>0</v>
      </c>
      <c r="Y395">
        <v>1</v>
      </c>
      <c r="Z395" s="8">
        <v>144</v>
      </c>
      <c r="AA395" s="8">
        <v>85</v>
      </c>
      <c r="AB395" s="8">
        <v>98</v>
      </c>
      <c r="AC395">
        <v>0</v>
      </c>
      <c r="AD395" s="8">
        <v>1.8978102189781021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s="8">
        <v>38.5</v>
      </c>
      <c r="AL395" s="8">
        <v>75</v>
      </c>
      <c r="AM395" s="6">
        <v>9.5</v>
      </c>
      <c r="AN395">
        <v>0</v>
      </c>
      <c r="AO395" s="8">
        <v>83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 s="8">
        <v>2</v>
      </c>
      <c r="AW395">
        <v>0</v>
      </c>
      <c r="AX395">
        <v>1</v>
      </c>
      <c r="AY395">
        <v>0</v>
      </c>
      <c r="AZ395" s="8">
        <v>248</v>
      </c>
      <c r="BA395" s="8">
        <v>0</v>
      </c>
      <c r="BB395" t="s">
        <v>238</v>
      </c>
      <c r="BD395" s="2">
        <v>42781</v>
      </c>
      <c r="BE395" s="2">
        <v>42830</v>
      </c>
      <c r="BF395" s="8">
        <v>49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7</v>
      </c>
      <c r="BO395">
        <v>10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3</v>
      </c>
      <c r="CJ395">
        <v>1</v>
      </c>
      <c r="CK395">
        <v>1</v>
      </c>
      <c r="CL395">
        <v>1</v>
      </c>
      <c r="CM395">
        <v>0</v>
      </c>
      <c r="CN395" s="6">
        <v>0.2</v>
      </c>
      <c r="CO395" s="8">
        <v>100</v>
      </c>
      <c r="CP395" s="8">
        <v>0</v>
      </c>
      <c r="CQ395" s="8">
        <v>0</v>
      </c>
      <c r="CR395" s="8">
        <v>50</v>
      </c>
      <c r="CS395">
        <v>1</v>
      </c>
      <c r="CT395" s="4">
        <v>0.34722222222222221</v>
      </c>
      <c r="CU395" s="8">
        <v>94</v>
      </c>
      <c r="CV395" s="8">
        <v>36</v>
      </c>
      <c r="CW395" s="8">
        <v>1</v>
      </c>
      <c r="CX395">
        <v>1</v>
      </c>
      <c r="CY395" s="2">
        <v>42880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0</v>
      </c>
      <c r="DG395">
        <v>1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1</v>
      </c>
      <c r="DQ395">
        <v>1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1</v>
      </c>
      <c r="DX395">
        <v>0</v>
      </c>
      <c r="DY395">
        <v>1</v>
      </c>
      <c r="DZ395">
        <v>0</v>
      </c>
      <c r="EA395">
        <v>0</v>
      </c>
      <c r="EB395">
        <v>0</v>
      </c>
      <c r="EC395">
        <v>1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>
        <f t="shared" si="121"/>
        <v>0</v>
      </c>
      <c r="EO395">
        <f t="shared" si="122"/>
        <v>0</v>
      </c>
      <c r="EP395">
        <f t="shared" si="123"/>
        <v>0</v>
      </c>
      <c r="EQ395">
        <f t="shared" si="124"/>
        <v>0</v>
      </c>
      <c r="ER395">
        <f t="shared" si="125"/>
        <v>0</v>
      </c>
      <c r="ES395">
        <f t="shared" si="126"/>
        <v>1</v>
      </c>
      <c r="ET395">
        <f t="shared" si="127"/>
        <v>1</v>
      </c>
      <c r="EU395">
        <f t="shared" si="128"/>
        <v>1</v>
      </c>
      <c r="EV395">
        <f t="shared" si="129"/>
        <v>1</v>
      </c>
      <c r="EW395">
        <f t="shared" si="130"/>
        <v>1</v>
      </c>
      <c r="EX395">
        <f t="shared" si="131"/>
        <v>0</v>
      </c>
      <c r="EY395" s="8">
        <v>1.7123287671232881</v>
      </c>
      <c r="EZ395">
        <v>1</v>
      </c>
      <c r="FA395" s="2">
        <v>42902</v>
      </c>
      <c r="FB395">
        <v>0</v>
      </c>
      <c r="FC395">
        <v>1</v>
      </c>
      <c r="FD395">
        <v>0</v>
      </c>
      <c r="FE395">
        <v>0</v>
      </c>
      <c r="FF395">
        <v>1</v>
      </c>
      <c r="FG395">
        <v>1</v>
      </c>
      <c r="FH395">
        <v>0</v>
      </c>
      <c r="FI395">
        <v>1</v>
      </c>
      <c r="FJ395">
        <v>1</v>
      </c>
      <c r="FK395">
        <v>1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1</v>
      </c>
      <c r="GY395">
        <v>0</v>
      </c>
      <c r="HA395">
        <v>0</v>
      </c>
      <c r="HB395">
        <v>0</v>
      </c>
      <c r="HD395">
        <v>0</v>
      </c>
      <c r="HE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f t="shared" si="116"/>
        <v>0</v>
      </c>
      <c r="HT395">
        <v>0</v>
      </c>
      <c r="HU395">
        <v>1</v>
      </c>
      <c r="HV395">
        <v>0</v>
      </c>
      <c r="HW395" s="2">
        <v>42973</v>
      </c>
      <c r="HX395">
        <v>0</v>
      </c>
      <c r="HZ395">
        <v>143</v>
      </c>
      <c r="IA395">
        <v>1</v>
      </c>
      <c r="IB395">
        <f t="shared" si="117"/>
        <v>1</v>
      </c>
      <c r="IC395">
        <f t="shared" si="118"/>
        <v>1</v>
      </c>
      <c r="IL395">
        <v>0</v>
      </c>
      <c r="IM395">
        <v>0</v>
      </c>
    </row>
    <row r="396" spans="1:247" x14ac:dyDescent="0.35">
      <c r="A396">
        <v>71</v>
      </c>
      <c r="B396">
        <v>2</v>
      </c>
      <c r="C396" s="9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f t="shared" si="119"/>
        <v>0</v>
      </c>
      <c r="M396">
        <v>1</v>
      </c>
      <c r="N396">
        <v>0</v>
      </c>
      <c r="O396">
        <v>1</v>
      </c>
      <c r="P396">
        <v>0</v>
      </c>
      <c r="Q396">
        <f t="shared" si="120"/>
        <v>1</v>
      </c>
      <c r="R396" s="8">
        <v>0</v>
      </c>
      <c r="S396" s="8">
        <v>150</v>
      </c>
      <c r="T396">
        <v>0</v>
      </c>
      <c r="U396">
        <v>1</v>
      </c>
      <c r="V396">
        <v>0</v>
      </c>
      <c r="W396">
        <v>0</v>
      </c>
      <c r="X396" s="8">
        <v>0</v>
      </c>
      <c r="Y396">
        <v>0</v>
      </c>
      <c r="Z396" s="8">
        <v>134.5</v>
      </c>
      <c r="AA396" s="8">
        <v>63.000000000000007</v>
      </c>
      <c r="AB396" s="8">
        <v>96.943019943019948</v>
      </c>
      <c r="AC396">
        <v>1</v>
      </c>
      <c r="AD396" s="8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 s="8">
        <v>40.999999999999993</v>
      </c>
      <c r="AL396" s="8">
        <v>90</v>
      </c>
      <c r="AM396" s="6">
        <v>8.1</v>
      </c>
      <c r="AN396">
        <v>0</v>
      </c>
      <c r="AO396" s="8">
        <v>64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 s="8">
        <v>3</v>
      </c>
      <c r="AW396">
        <v>0</v>
      </c>
      <c r="AX396">
        <v>0</v>
      </c>
      <c r="AY396">
        <v>1</v>
      </c>
      <c r="AZ396" s="8">
        <v>265</v>
      </c>
      <c r="BA396" s="8">
        <v>169</v>
      </c>
      <c r="BB396" t="s">
        <v>233</v>
      </c>
      <c r="BD396" s="2">
        <v>42565</v>
      </c>
      <c r="BE396" s="2">
        <v>42600</v>
      </c>
      <c r="BF396" s="8">
        <v>35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5</v>
      </c>
      <c r="BO396">
        <v>6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1</v>
      </c>
      <c r="CN396" s="6">
        <v>0.4</v>
      </c>
      <c r="CO396" s="8">
        <v>0</v>
      </c>
      <c r="CP396" s="8">
        <v>0</v>
      </c>
      <c r="CQ396" s="8">
        <v>100</v>
      </c>
      <c r="CR396" s="8">
        <v>133</v>
      </c>
      <c r="CS396">
        <v>0</v>
      </c>
      <c r="CT396" s="4">
        <v>0.98884758364312264</v>
      </c>
      <c r="CU396" s="8">
        <v>1.5</v>
      </c>
      <c r="CV396" s="8">
        <v>110</v>
      </c>
      <c r="CW396" s="8">
        <v>0</v>
      </c>
      <c r="CX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f t="shared" si="121"/>
        <v>0</v>
      </c>
      <c r="EO396">
        <f t="shared" si="122"/>
        <v>0</v>
      </c>
      <c r="EP396">
        <f t="shared" si="123"/>
        <v>0</v>
      </c>
      <c r="EQ396">
        <f t="shared" si="124"/>
        <v>0</v>
      </c>
      <c r="ER396">
        <f t="shared" si="125"/>
        <v>0</v>
      </c>
      <c r="ES396">
        <f t="shared" si="126"/>
        <v>0</v>
      </c>
      <c r="ET396">
        <f t="shared" si="127"/>
        <v>0</v>
      </c>
      <c r="EU396">
        <f t="shared" si="128"/>
        <v>0</v>
      </c>
      <c r="EV396">
        <f t="shared" si="129"/>
        <v>0</v>
      </c>
      <c r="EW396">
        <f t="shared" si="130"/>
        <v>0</v>
      </c>
      <c r="EX396">
        <f t="shared" si="131"/>
        <v>0</v>
      </c>
      <c r="EY396" s="8">
        <v>1.76056338028169</v>
      </c>
      <c r="EZ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1</v>
      </c>
      <c r="GY396">
        <v>0</v>
      </c>
      <c r="HA396">
        <v>0</v>
      </c>
      <c r="HB396">
        <v>0</v>
      </c>
      <c r="HD396">
        <v>0</v>
      </c>
      <c r="HE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f t="shared" ref="HR396:HR459" si="132">HA396</f>
        <v>0</v>
      </c>
      <c r="HT396">
        <v>0</v>
      </c>
      <c r="HU396">
        <v>1</v>
      </c>
      <c r="HV396">
        <v>0</v>
      </c>
      <c r="HW396" s="2">
        <v>42748</v>
      </c>
      <c r="HX396">
        <v>0</v>
      </c>
      <c r="HZ396">
        <v>148</v>
      </c>
      <c r="IA396">
        <v>1</v>
      </c>
      <c r="IB396">
        <f t="shared" si="117"/>
        <v>1</v>
      </c>
      <c r="IC396">
        <f t="shared" si="118"/>
        <v>1</v>
      </c>
      <c r="IL396">
        <v>0</v>
      </c>
      <c r="IM396">
        <v>0</v>
      </c>
    </row>
    <row r="397" spans="1:247" x14ac:dyDescent="0.35">
      <c r="A397">
        <v>63</v>
      </c>
      <c r="B397">
        <v>1</v>
      </c>
      <c r="C397" s="9">
        <v>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f t="shared" si="119"/>
        <v>1</v>
      </c>
      <c r="M397">
        <v>0</v>
      </c>
      <c r="N397">
        <v>1</v>
      </c>
      <c r="O397">
        <v>0</v>
      </c>
      <c r="P397">
        <v>0</v>
      </c>
      <c r="Q397">
        <f t="shared" si="120"/>
        <v>1</v>
      </c>
      <c r="R397" s="8">
        <v>0</v>
      </c>
      <c r="S397" s="8">
        <v>0</v>
      </c>
      <c r="T397">
        <v>2</v>
      </c>
      <c r="U397">
        <v>0</v>
      </c>
      <c r="V397">
        <v>0</v>
      </c>
      <c r="W397">
        <v>1</v>
      </c>
      <c r="X397" s="8">
        <v>21</v>
      </c>
      <c r="Y397">
        <v>0</v>
      </c>
      <c r="Z397" s="8">
        <v>126</v>
      </c>
      <c r="AA397" s="8">
        <v>63</v>
      </c>
      <c r="AB397" s="8">
        <v>97</v>
      </c>
      <c r="AC397">
        <v>0</v>
      </c>
      <c r="AD397" s="8">
        <v>1.9407407407407411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s="8">
        <v>36.140274232596788</v>
      </c>
      <c r="AL397" s="8">
        <v>59</v>
      </c>
      <c r="AM397" s="6">
        <v>9.9</v>
      </c>
      <c r="AN397">
        <v>0</v>
      </c>
      <c r="AO397" s="8">
        <v>97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 s="8">
        <v>2</v>
      </c>
      <c r="AW397">
        <v>0</v>
      </c>
      <c r="AX397">
        <v>1</v>
      </c>
      <c r="AY397">
        <v>0</v>
      </c>
      <c r="AZ397" s="8">
        <v>87</v>
      </c>
      <c r="BA397" s="8">
        <v>0</v>
      </c>
      <c r="BB397" t="s">
        <v>222</v>
      </c>
      <c r="BD397" s="2">
        <v>42644</v>
      </c>
      <c r="BE397" s="2">
        <v>42725</v>
      </c>
      <c r="BF397" s="8">
        <v>81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5</v>
      </c>
      <c r="BO397">
        <v>2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v>0</v>
      </c>
      <c r="CM397">
        <v>0</v>
      </c>
      <c r="CN397" s="6">
        <v>0.1</v>
      </c>
      <c r="CO397" s="8">
        <v>0</v>
      </c>
      <c r="CP397" s="8">
        <v>0</v>
      </c>
      <c r="CQ397" s="8">
        <v>100</v>
      </c>
      <c r="CR397" s="8">
        <v>91</v>
      </c>
      <c r="CS397">
        <v>0</v>
      </c>
      <c r="CT397" s="4">
        <v>0.72222222222222221</v>
      </c>
      <c r="CU397" s="8">
        <v>35</v>
      </c>
      <c r="CV397" s="8">
        <v>69</v>
      </c>
      <c r="CW397" s="8">
        <v>0</v>
      </c>
      <c r="CX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f t="shared" si="121"/>
        <v>0</v>
      </c>
      <c r="EO397">
        <f t="shared" si="122"/>
        <v>0</v>
      </c>
      <c r="EP397">
        <f t="shared" si="123"/>
        <v>0</v>
      </c>
      <c r="EQ397">
        <f t="shared" si="124"/>
        <v>0</v>
      </c>
      <c r="ER397">
        <f t="shared" si="125"/>
        <v>0</v>
      </c>
      <c r="ES397">
        <f t="shared" si="126"/>
        <v>0</v>
      </c>
      <c r="ET397">
        <f t="shared" si="127"/>
        <v>0</v>
      </c>
      <c r="EU397">
        <f t="shared" si="128"/>
        <v>0</v>
      </c>
      <c r="EV397">
        <f t="shared" si="129"/>
        <v>0</v>
      </c>
      <c r="EW397">
        <f t="shared" si="130"/>
        <v>0</v>
      </c>
      <c r="EX397">
        <f t="shared" si="131"/>
        <v>0</v>
      </c>
      <c r="EY397" s="8">
        <v>1.7761194029850751</v>
      </c>
      <c r="EZ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HA397">
        <v>0</v>
      </c>
      <c r="HB397">
        <v>0</v>
      </c>
      <c r="HD397">
        <v>0</v>
      </c>
      <c r="HE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f t="shared" si="132"/>
        <v>0</v>
      </c>
      <c r="HT397">
        <v>0</v>
      </c>
      <c r="HU397">
        <v>1</v>
      </c>
      <c r="HV397">
        <v>0</v>
      </c>
      <c r="HW397" s="2">
        <v>42874</v>
      </c>
      <c r="HX397">
        <v>0</v>
      </c>
      <c r="HZ397">
        <v>149</v>
      </c>
      <c r="IA397">
        <v>1</v>
      </c>
      <c r="IB397">
        <f t="shared" si="117"/>
        <v>1</v>
      </c>
      <c r="IC397">
        <f t="shared" si="118"/>
        <v>1</v>
      </c>
      <c r="IL397">
        <v>0</v>
      </c>
      <c r="IM397">
        <v>0</v>
      </c>
    </row>
    <row r="398" spans="1:247" x14ac:dyDescent="0.35">
      <c r="A398">
        <v>74</v>
      </c>
      <c r="B398">
        <v>2</v>
      </c>
      <c r="C398" s="9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f t="shared" si="119"/>
        <v>0</v>
      </c>
      <c r="M398">
        <v>1</v>
      </c>
      <c r="N398">
        <v>0</v>
      </c>
      <c r="O398">
        <v>1</v>
      </c>
      <c r="P398">
        <v>0</v>
      </c>
      <c r="Q398">
        <f t="shared" si="120"/>
        <v>1</v>
      </c>
      <c r="R398" s="8">
        <v>0</v>
      </c>
      <c r="S398" s="8">
        <v>40</v>
      </c>
      <c r="T398">
        <v>0</v>
      </c>
      <c r="U398">
        <v>1</v>
      </c>
      <c r="V398">
        <v>0</v>
      </c>
      <c r="W398">
        <v>0</v>
      </c>
      <c r="X398" s="8">
        <v>0</v>
      </c>
      <c r="Y398">
        <v>0</v>
      </c>
      <c r="Z398" s="8">
        <v>127</v>
      </c>
      <c r="AA398" s="8">
        <v>68</v>
      </c>
      <c r="AB398" s="8">
        <v>98</v>
      </c>
      <c r="AC398">
        <v>0</v>
      </c>
      <c r="AD398" s="8">
        <v>1.9838709677419351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s="8">
        <v>41.90236054588609</v>
      </c>
      <c r="AL398" s="8">
        <v>68</v>
      </c>
      <c r="AM398" s="6">
        <v>6.5</v>
      </c>
      <c r="AN398">
        <v>1</v>
      </c>
      <c r="AO398" s="8">
        <v>67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 s="8">
        <v>3</v>
      </c>
      <c r="AW398">
        <v>0</v>
      </c>
      <c r="AX398">
        <v>0</v>
      </c>
      <c r="AY398">
        <v>1</v>
      </c>
      <c r="AZ398" s="8">
        <v>177</v>
      </c>
      <c r="BA398" s="8">
        <v>62</v>
      </c>
      <c r="BB398" t="s">
        <v>231</v>
      </c>
      <c r="BD398" s="2">
        <v>42415</v>
      </c>
      <c r="BE398" s="2">
        <v>42480</v>
      </c>
      <c r="BF398" s="8">
        <v>65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7</v>
      </c>
      <c r="BO398">
        <v>2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 s="6">
        <v>0.04</v>
      </c>
      <c r="CO398" s="8">
        <v>0</v>
      </c>
      <c r="CP398" s="8">
        <v>0</v>
      </c>
      <c r="CQ398" s="8">
        <v>100</v>
      </c>
      <c r="CR398" s="8">
        <v>63</v>
      </c>
      <c r="CS398">
        <v>0</v>
      </c>
      <c r="CT398" s="4">
        <v>0.49606299212598426</v>
      </c>
      <c r="CU398" s="8">
        <v>64</v>
      </c>
      <c r="CV398" s="8">
        <v>65</v>
      </c>
      <c r="CW398" s="8">
        <v>0</v>
      </c>
      <c r="CX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f t="shared" si="121"/>
        <v>0</v>
      </c>
      <c r="EO398">
        <f t="shared" si="122"/>
        <v>0</v>
      </c>
      <c r="EP398">
        <f t="shared" si="123"/>
        <v>0</v>
      </c>
      <c r="EQ398">
        <f t="shared" si="124"/>
        <v>0</v>
      </c>
      <c r="ER398">
        <f t="shared" si="125"/>
        <v>0</v>
      </c>
      <c r="ES398">
        <f t="shared" si="126"/>
        <v>0</v>
      </c>
      <c r="ET398">
        <f t="shared" si="127"/>
        <v>0</v>
      </c>
      <c r="EU398">
        <f t="shared" si="128"/>
        <v>0</v>
      </c>
      <c r="EV398">
        <f t="shared" si="129"/>
        <v>0</v>
      </c>
      <c r="EW398">
        <f t="shared" si="130"/>
        <v>0</v>
      </c>
      <c r="EX398">
        <f t="shared" si="131"/>
        <v>0</v>
      </c>
      <c r="EY398" s="8">
        <v>1.8611111111111109</v>
      </c>
      <c r="EZ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HA398">
        <v>0</v>
      </c>
      <c r="HB398">
        <v>0</v>
      </c>
      <c r="HD398">
        <v>0</v>
      </c>
      <c r="HE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f t="shared" si="132"/>
        <v>0</v>
      </c>
      <c r="HT398">
        <v>0</v>
      </c>
      <c r="HU398">
        <v>1</v>
      </c>
      <c r="HV398">
        <v>0</v>
      </c>
      <c r="HW398" s="2">
        <v>42635</v>
      </c>
      <c r="HX398">
        <v>0</v>
      </c>
      <c r="HZ398">
        <v>155</v>
      </c>
      <c r="IA398">
        <v>1</v>
      </c>
      <c r="IB398">
        <f t="shared" si="117"/>
        <v>1</v>
      </c>
      <c r="IC398">
        <f t="shared" si="118"/>
        <v>1</v>
      </c>
      <c r="IL398">
        <v>0</v>
      </c>
      <c r="IM398">
        <v>0</v>
      </c>
    </row>
    <row r="399" spans="1:247" x14ac:dyDescent="0.35">
      <c r="A399">
        <v>47</v>
      </c>
      <c r="B399">
        <v>1</v>
      </c>
      <c r="C399" s="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f t="shared" si="119"/>
        <v>0</v>
      </c>
      <c r="M399">
        <v>0</v>
      </c>
      <c r="N399">
        <v>1</v>
      </c>
      <c r="O399">
        <v>0</v>
      </c>
      <c r="P399">
        <v>0</v>
      </c>
      <c r="Q399">
        <f t="shared" si="120"/>
        <v>1</v>
      </c>
      <c r="R399" s="8">
        <v>0</v>
      </c>
      <c r="S399" s="8">
        <v>0</v>
      </c>
      <c r="T399">
        <v>2</v>
      </c>
      <c r="U399">
        <v>0</v>
      </c>
      <c r="V399">
        <v>0</v>
      </c>
      <c r="W399">
        <v>1</v>
      </c>
      <c r="X399" s="8">
        <v>1</v>
      </c>
      <c r="Y399">
        <v>0</v>
      </c>
      <c r="Z399" s="8">
        <v>138</v>
      </c>
      <c r="AA399" s="8">
        <v>62</v>
      </c>
      <c r="AB399" s="8">
        <v>99</v>
      </c>
      <c r="AC399">
        <v>0</v>
      </c>
      <c r="AD399" s="8">
        <v>1.8360655737704921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 s="8">
        <v>43</v>
      </c>
      <c r="AL399" s="8">
        <v>125</v>
      </c>
      <c r="AM399" s="6">
        <v>8.149392205423073</v>
      </c>
      <c r="AN399">
        <v>0</v>
      </c>
      <c r="AO399" s="8">
        <v>82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 s="8">
        <v>3</v>
      </c>
      <c r="AW399">
        <v>0</v>
      </c>
      <c r="AX399">
        <v>0</v>
      </c>
      <c r="AY399">
        <v>1</v>
      </c>
      <c r="AZ399" s="8">
        <v>278</v>
      </c>
      <c r="BA399" s="8">
        <v>242</v>
      </c>
      <c r="BB399" t="s">
        <v>220</v>
      </c>
      <c r="BD399" s="2">
        <v>41520</v>
      </c>
      <c r="BE399" s="2">
        <v>41535</v>
      </c>
      <c r="BF399" s="8">
        <v>15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5</v>
      </c>
      <c r="BO399">
        <v>2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0</v>
      </c>
      <c r="CL399">
        <v>0</v>
      </c>
      <c r="CM399">
        <v>0</v>
      </c>
      <c r="CN399" s="6">
        <v>3</v>
      </c>
      <c r="CO399" s="8">
        <v>0</v>
      </c>
      <c r="CP399" s="8">
        <v>0</v>
      </c>
      <c r="CQ399" s="8">
        <v>100</v>
      </c>
      <c r="CR399" s="8">
        <v>106.5</v>
      </c>
      <c r="CS399">
        <v>0</v>
      </c>
      <c r="CT399" s="4">
        <v>0.77173913043478259</v>
      </c>
      <c r="CU399" s="8">
        <v>31.5</v>
      </c>
      <c r="CV399" s="8">
        <v>104.5</v>
      </c>
      <c r="CW399" s="8">
        <v>0</v>
      </c>
      <c r="CX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f t="shared" si="121"/>
        <v>0</v>
      </c>
      <c r="EO399">
        <f t="shared" si="122"/>
        <v>0</v>
      </c>
      <c r="EP399">
        <f t="shared" si="123"/>
        <v>0</v>
      </c>
      <c r="EQ399">
        <f t="shared" si="124"/>
        <v>0</v>
      </c>
      <c r="ER399">
        <f t="shared" si="125"/>
        <v>0</v>
      </c>
      <c r="ES399">
        <f t="shared" si="126"/>
        <v>0</v>
      </c>
      <c r="ET399">
        <f t="shared" si="127"/>
        <v>0</v>
      </c>
      <c r="EU399">
        <f t="shared" si="128"/>
        <v>0</v>
      </c>
      <c r="EV399">
        <f t="shared" si="129"/>
        <v>0</v>
      </c>
      <c r="EW399">
        <f t="shared" si="130"/>
        <v>0</v>
      </c>
      <c r="EX399">
        <f t="shared" si="131"/>
        <v>0</v>
      </c>
      <c r="EY399" s="8">
        <v>1.947368421052631</v>
      </c>
      <c r="EZ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HA399">
        <v>0</v>
      </c>
      <c r="HB399">
        <v>0</v>
      </c>
      <c r="HD399">
        <v>0</v>
      </c>
      <c r="HE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f t="shared" si="132"/>
        <v>0</v>
      </c>
      <c r="HT399">
        <v>0</v>
      </c>
      <c r="HU399">
        <v>1</v>
      </c>
      <c r="HV399">
        <v>0</v>
      </c>
      <c r="HW399" s="2">
        <v>41693</v>
      </c>
      <c r="HX399">
        <v>0</v>
      </c>
      <c r="HZ399">
        <v>158</v>
      </c>
      <c r="IA399">
        <v>1</v>
      </c>
      <c r="IB399">
        <f t="shared" si="117"/>
        <v>1</v>
      </c>
      <c r="IC399">
        <f t="shared" si="118"/>
        <v>1</v>
      </c>
      <c r="IL399">
        <v>0</v>
      </c>
      <c r="IM399">
        <v>0</v>
      </c>
    </row>
    <row r="400" spans="1:247" x14ac:dyDescent="0.35">
      <c r="A400">
        <v>67</v>
      </c>
      <c r="B400">
        <v>1</v>
      </c>
      <c r="C400" s="9">
        <v>3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f t="shared" si="119"/>
        <v>1</v>
      </c>
      <c r="M400">
        <v>0</v>
      </c>
      <c r="N400">
        <v>1</v>
      </c>
      <c r="O400">
        <v>0</v>
      </c>
      <c r="P400">
        <v>0</v>
      </c>
      <c r="Q400">
        <f t="shared" si="120"/>
        <v>1</v>
      </c>
      <c r="R400" s="8">
        <v>0</v>
      </c>
      <c r="S400" s="8">
        <v>0</v>
      </c>
      <c r="T400">
        <v>0</v>
      </c>
      <c r="U400">
        <v>1</v>
      </c>
      <c r="V400">
        <v>0</v>
      </c>
      <c r="W400">
        <v>0</v>
      </c>
      <c r="X400" s="8">
        <v>0</v>
      </c>
      <c r="Y400">
        <v>0</v>
      </c>
      <c r="Z400" s="8">
        <v>134</v>
      </c>
      <c r="AA400" s="8">
        <v>64</v>
      </c>
      <c r="AB400" s="8">
        <v>98</v>
      </c>
      <c r="AC400">
        <v>0</v>
      </c>
      <c r="AD400" s="8">
        <v>1.9407407407407411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s="8">
        <v>42.05258846559132</v>
      </c>
      <c r="AL400" s="8">
        <v>100</v>
      </c>
      <c r="AM400" s="6">
        <v>7</v>
      </c>
      <c r="AN400">
        <v>1</v>
      </c>
      <c r="AO400" s="8">
        <v>32</v>
      </c>
      <c r="AP400">
        <v>3</v>
      </c>
      <c r="AQ400">
        <v>1</v>
      </c>
      <c r="AR400">
        <v>0</v>
      </c>
      <c r="AS400">
        <v>1</v>
      </c>
      <c r="AT400">
        <v>0</v>
      </c>
      <c r="AU400">
        <v>0</v>
      </c>
      <c r="AV400" s="8">
        <v>3</v>
      </c>
      <c r="AW400">
        <v>0</v>
      </c>
      <c r="AX400">
        <v>0</v>
      </c>
      <c r="AY400">
        <v>1</v>
      </c>
      <c r="AZ400" s="8">
        <v>133</v>
      </c>
      <c r="BA400" s="8">
        <v>133</v>
      </c>
      <c r="BB400" t="s">
        <v>220</v>
      </c>
      <c r="BD400" s="2">
        <v>42739</v>
      </c>
      <c r="BE400" s="2">
        <v>42818</v>
      </c>
      <c r="BF400" s="8">
        <v>79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6</v>
      </c>
      <c r="BO400">
        <v>16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3</v>
      </c>
      <c r="CJ400">
        <v>1</v>
      </c>
      <c r="CK400">
        <v>1</v>
      </c>
      <c r="CL400">
        <v>1</v>
      </c>
      <c r="CM400">
        <v>1</v>
      </c>
      <c r="CN400" s="6">
        <v>10</v>
      </c>
      <c r="CO400" s="8">
        <v>50</v>
      </c>
      <c r="CP400" s="8">
        <v>50</v>
      </c>
      <c r="CQ400" s="8">
        <v>0</v>
      </c>
      <c r="CR400" s="8">
        <v>136</v>
      </c>
      <c r="CS400">
        <v>0</v>
      </c>
      <c r="CT400" s="4">
        <v>1.0149253731343284</v>
      </c>
      <c r="CU400" s="8">
        <v>-2</v>
      </c>
      <c r="CV400" s="8">
        <v>165</v>
      </c>
      <c r="CW400" s="8">
        <v>1</v>
      </c>
      <c r="CX400">
        <v>1</v>
      </c>
      <c r="CY400" s="2">
        <v>42832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1</v>
      </c>
      <c r="EF400">
        <v>1</v>
      </c>
      <c r="EG400">
        <v>0</v>
      </c>
      <c r="EH400">
        <v>0</v>
      </c>
      <c r="EI400">
        <v>0</v>
      </c>
      <c r="EJ400">
        <v>1</v>
      </c>
      <c r="EK400">
        <v>0</v>
      </c>
      <c r="EL400">
        <v>0</v>
      </c>
      <c r="EM400">
        <v>0</v>
      </c>
      <c r="EN400">
        <f t="shared" si="121"/>
        <v>0</v>
      </c>
      <c r="EO400">
        <f t="shared" si="122"/>
        <v>0</v>
      </c>
      <c r="EP400">
        <f t="shared" si="123"/>
        <v>0</v>
      </c>
      <c r="EQ400">
        <f t="shared" si="124"/>
        <v>0</v>
      </c>
      <c r="ER400">
        <f t="shared" si="125"/>
        <v>0</v>
      </c>
      <c r="ES400">
        <f t="shared" si="126"/>
        <v>0</v>
      </c>
      <c r="ET400">
        <f t="shared" si="127"/>
        <v>0</v>
      </c>
      <c r="EU400">
        <f t="shared" si="128"/>
        <v>0</v>
      </c>
      <c r="EV400">
        <f t="shared" si="129"/>
        <v>0</v>
      </c>
      <c r="EW400">
        <f t="shared" si="130"/>
        <v>0</v>
      </c>
      <c r="EX400">
        <f t="shared" si="131"/>
        <v>0</v>
      </c>
      <c r="EY400" s="8">
        <v>1</v>
      </c>
      <c r="EZ400">
        <v>1</v>
      </c>
      <c r="FA400" s="2">
        <v>42838</v>
      </c>
      <c r="FB400">
        <v>0</v>
      </c>
      <c r="FC400">
        <v>0</v>
      </c>
      <c r="FD400">
        <v>1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1</v>
      </c>
      <c r="GY400">
        <v>0</v>
      </c>
      <c r="HA400">
        <v>0</v>
      </c>
      <c r="HB400">
        <v>0</v>
      </c>
      <c r="HD400">
        <v>0</v>
      </c>
      <c r="HE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</v>
      </c>
      <c r="HP400">
        <v>58</v>
      </c>
      <c r="HQ400">
        <v>0</v>
      </c>
      <c r="HR400">
        <f t="shared" si="132"/>
        <v>0</v>
      </c>
      <c r="HT400">
        <v>0</v>
      </c>
      <c r="HU400">
        <v>1</v>
      </c>
      <c r="HV400">
        <v>0</v>
      </c>
      <c r="HW400" s="2">
        <v>42978</v>
      </c>
      <c r="HX400">
        <v>0</v>
      </c>
      <c r="HZ400">
        <v>160</v>
      </c>
      <c r="IA400">
        <v>1</v>
      </c>
      <c r="IB400">
        <f t="shared" si="117"/>
        <v>1</v>
      </c>
      <c r="IC400">
        <f t="shared" si="118"/>
        <v>1</v>
      </c>
      <c r="IL400">
        <v>0</v>
      </c>
      <c r="IM400">
        <v>0</v>
      </c>
    </row>
    <row r="401" spans="1:247" x14ac:dyDescent="0.35">
      <c r="A401">
        <v>66</v>
      </c>
      <c r="B401">
        <v>1</v>
      </c>
      <c r="C401" s="9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f t="shared" si="119"/>
        <v>0</v>
      </c>
      <c r="M401">
        <v>0</v>
      </c>
      <c r="N401">
        <v>1</v>
      </c>
      <c r="O401">
        <v>0</v>
      </c>
      <c r="P401">
        <v>0</v>
      </c>
      <c r="Q401">
        <f t="shared" si="120"/>
        <v>1</v>
      </c>
      <c r="R401" s="8">
        <v>0</v>
      </c>
      <c r="S401" s="8">
        <v>0</v>
      </c>
      <c r="T401">
        <v>0</v>
      </c>
      <c r="U401">
        <v>1</v>
      </c>
      <c r="V401">
        <v>0</v>
      </c>
      <c r="W401">
        <v>0</v>
      </c>
      <c r="X401" s="8">
        <v>0</v>
      </c>
      <c r="Y401">
        <v>0</v>
      </c>
      <c r="Z401" s="8">
        <v>136</v>
      </c>
      <c r="AA401" s="8">
        <v>67</v>
      </c>
      <c r="AB401" s="8">
        <v>99</v>
      </c>
      <c r="AC401">
        <v>0</v>
      </c>
      <c r="AD401" s="8">
        <v>1.9398496240601499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s="8">
        <v>39.844027292906858</v>
      </c>
      <c r="AL401" s="8">
        <v>80</v>
      </c>
      <c r="AM401" s="6">
        <v>7.2</v>
      </c>
      <c r="AN401">
        <v>1</v>
      </c>
      <c r="AO401" s="8">
        <v>23</v>
      </c>
      <c r="AP401">
        <v>4</v>
      </c>
      <c r="AQ401">
        <v>1</v>
      </c>
      <c r="AR401">
        <v>0</v>
      </c>
      <c r="AS401">
        <v>0</v>
      </c>
      <c r="AT401">
        <v>1</v>
      </c>
      <c r="AU401">
        <v>0</v>
      </c>
      <c r="AV401" s="8">
        <v>3</v>
      </c>
      <c r="AW401">
        <v>0</v>
      </c>
      <c r="AX401">
        <v>0</v>
      </c>
      <c r="AY401">
        <v>1</v>
      </c>
      <c r="AZ401" s="8">
        <v>401</v>
      </c>
      <c r="BA401" s="8">
        <v>368</v>
      </c>
      <c r="BB401" t="s">
        <v>217</v>
      </c>
      <c r="BD401" s="2">
        <v>42728</v>
      </c>
      <c r="BE401" s="2">
        <v>42746</v>
      </c>
      <c r="BF401" s="8">
        <v>18</v>
      </c>
      <c r="BG401">
        <v>0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0</v>
      </c>
      <c r="BN401">
        <v>4</v>
      </c>
      <c r="BO401">
        <v>2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0</v>
      </c>
      <c r="CN401" s="6">
        <v>8</v>
      </c>
      <c r="CO401" s="8">
        <v>0</v>
      </c>
      <c r="CP401" s="8">
        <v>0</v>
      </c>
      <c r="CQ401" s="8">
        <v>100</v>
      </c>
      <c r="CR401" s="8">
        <v>150</v>
      </c>
      <c r="CS401">
        <v>0</v>
      </c>
      <c r="CT401" s="4">
        <v>1.1029411764705883</v>
      </c>
      <c r="CU401" s="8">
        <v>-14</v>
      </c>
      <c r="CV401" s="8">
        <v>151</v>
      </c>
      <c r="CW401" s="8">
        <v>0</v>
      </c>
      <c r="CX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f t="shared" si="121"/>
        <v>0</v>
      </c>
      <c r="EO401">
        <f t="shared" si="122"/>
        <v>0</v>
      </c>
      <c r="EP401">
        <f t="shared" si="123"/>
        <v>0</v>
      </c>
      <c r="EQ401">
        <f t="shared" si="124"/>
        <v>0</v>
      </c>
      <c r="ER401">
        <f t="shared" si="125"/>
        <v>0</v>
      </c>
      <c r="ES401">
        <f t="shared" si="126"/>
        <v>0</v>
      </c>
      <c r="ET401">
        <f t="shared" si="127"/>
        <v>0</v>
      </c>
      <c r="EU401">
        <f t="shared" si="128"/>
        <v>0</v>
      </c>
      <c r="EV401">
        <f t="shared" si="129"/>
        <v>0</v>
      </c>
      <c r="EW401">
        <f t="shared" si="130"/>
        <v>0</v>
      </c>
      <c r="EX401">
        <f t="shared" si="131"/>
        <v>0</v>
      </c>
      <c r="EY401" s="8">
        <v>1.869565217391304</v>
      </c>
      <c r="EZ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HA401">
        <v>0</v>
      </c>
      <c r="HB401">
        <v>0</v>
      </c>
      <c r="HD401">
        <v>0</v>
      </c>
      <c r="HE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f t="shared" si="132"/>
        <v>0</v>
      </c>
      <c r="HT401">
        <v>0</v>
      </c>
      <c r="HU401">
        <v>1</v>
      </c>
      <c r="HV401">
        <v>0</v>
      </c>
      <c r="HW401" s="2">
        <v>42908</v>
      </c>
      <c r="HX401">
        <v>0</v>
      </c>
      <c r="HZ401">
        <v>162</v>
      </c>
      <c r="IA401">
        <v>1</v>
      </c>
      <c r="IB401">
        <f t="shared" si="117"/>
        <v>1</v>
      </c>
      <c r="IC401">
        <f t="shared" si="118"/>
        <v>1</v>
      </c>
      <c r="IL401">
        <v>0</v>
      </c>
      <c r="IM401">
        <v>0</v>
      </c>
    </row>
    <row r="402" spans="1:247" x14ac:dyDescent="0.35">
      <c r="A402">
        <v>47</v>
      </c>
      <c r="B402">
        <v>2</v>
      </c>
      <c r="C402" s="9">
        <v>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f t="shared" si="119"/>
        <v>1</v>
      </c>
      <c r="M402">
        <v>1</v>
      </c>
      <c r="N402">
        <v>0</v>
      </c>
      <c r="O402">
        <v>1</v>
      </c>
      <c r="P402">
        <v>0</v>
      </c>
      <c r="Q402">
        <f t="shared" si="120"/>
        <v>1</v>
      </c>
      <c r="R402" s="8">
        <v>0</v>
      </c>
      <c r="S402" s="8">
        <v>0.1242994084519094</v>
      </c>
      <c r="T402">
        <v>0</v>
      </c>
      <c r="U402">
        <v>1</v>
      </c>
      <c r="V402">
        <v>0</v>
      </c>
      <c r="W402">
        <v>0</v>
      </c>
      <c r="X402" s="8">
        <v>0</v>
      </c>
      <c r="Y402">
        <v>1</v>
      </c>
      <c r="Z402" s="8">
        <v>140</v>
      </c>
      <c r="AA402" s="8">
        <v>85</v>
      </c>
      <c r="AB402" s="8">
        <v>97</v>
      </c>
      <c r="AC402">
        <v>1</v>
      </c>
      <c r="AD402" s="8">
        <v>1.887323943661972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s="8">
        <v>42.5</v>
      </c>
      <c r="AL402" s="8">
        <v>84</v>
      </c>
      <c r="AM402" s="6">
        <v>9.1</v>
      </c>
      <c r="AN402">
        <v>0</v>
      </c>
      <c r="AO402" s="8">
        <v>74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 s="8">
        <v>3</v>
      </c>
      <c r="AW402">
        <v>0</v>
      </c>
      <c r="AX402">
        <v>0</v>
      </c>
      <c r="AY402">
        <v>1</v>
      </c>
      <c r="AZ402" s="8">
        <v>145</v>
      </c>
      <c r="BA402" s="8">
        <v>85</v>
      </c>
      <c r="BB402" t="s">
        <v>217</v>
      </c>
      <c r="BE402" s="2">
        <v>41528</v>
      </c>
      <c r="BF402" s="8"/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7</v>
      </c>
      <c r="BO402">
        <v>7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0</v>
      </c>
      <c r="CM402">
        <v>1</v>
      </c>
      <c r="CN402" s="6">
        <v>0.4</v>
      </c>
      <c r="CO402" s="8">
        <v>20</v>
      </c>
      <c r="CP402" s="8">
        <v>0</v>
      </c>
      <c r="CQ402" s="8">
        <v>80</v>
      </c>
      <c r="CR402" s="8">
        <v>80</v>
      </c>
      <c r="CS402">
        <v>0</v>
      </c>
      <c r="CT402" s="4">
        <v>0.5714285714285714</v>
      </c>
      <c r="CU402" s="8">
        <v>60</v>
      </c>
      <c r="CV402" s="8">
        <v>104</v>
      </c>
      <c r="CW402" s="8">
        <v>0</v>
      </c>
      <c r="CX402">
        <v>1</v>
      </c>
      <c r="CY402" s="2">
        <v>41623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f t="shared" si="121"/>
        <v>0</v>
      </c>
      <c r="EO402">
        <f t="shared" si="122"/>
        <v>0</v>
      </c>
      <c r="EP402">
        <f t="shared" si="123"/>
        <v>0</v>
      </c>
      <c r="EQ402">
        <f t="shared" si="124"/>
        <v>0</v>
      </c>
      <c r="ER402">
        <f t="shared" si="125"/>
        <v>0</v>
      </c>
      <c r="ES402">
        <f t="shared" si="126"/>
        <v>0</v>
      </c>
      <c r="ET402">
        <f t="shared" si="127"/>
        <v>0</v>
      </c>
      <c r="EU402">
        <f t="shared" si="128"/>
        <v>0</v>
      </c>
      <c r="EV402">
        <f t="shared" si="129"/>
        <v>0</v>
      </c>
      <c r="EW402">
        <f t="shared" si="130"/>
        <v>0</v>
      </c>
      <c r="EX402">
        <f t="shared" si="131"/>
        <v>0</v>
      </c>
      <c r="EY402" s="8">
        <v>1.7714285714285709</v>
      </c>
      <c r="EZ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HA402">
        <v>0</v>
      </c>
      <c r="HB402">
        <v>0</v>
      </c>
      <c r="HD402">
        <v>0</v>
      </c>
      <c r="HE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f t="shared" si="132"/>
        <v>0</v>
      </c>
      <c r="HT402">
        <v>0</v>
      </c>
      <c r="HU402">
        <v>1</v>
      </c>
      <c r="HV402">
        <v>0</v>
      </c>
      <c r="HW402" s="2">
        <v>41691</v>
      </c>
      <c r="HX402">
        <v>0</v>
      </c>
      <c r="HZ402">
        <v>163</v>
      </c>
      <c r="IA402">
        <v>1</v>
      </c>
      <c r="IB402">
        <f t="shared" si="117"/>
        <v>1</v>
      </c>
      <c r="IC402">
        <f t="shared" si="118"/>
        <v>1</v>
      </c>
      <c r="IL402">
        <v>0</v>
      </c>
      <c r="IM402">
        <v>0</v>
      </c>
    </row>
    <row r="403" spans="1:247" x14ac:dyDescent="0.35">
      <c r="A403">
        <v>71</v>
      </c>
      <c r="B403">
        <v>2</v>
      </c>
      <c r="C403" s="9">
        <v>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f t="shared" si="119"/>
        <v>0</v>
      </c>
      <c r="M403">
        <v>2</v>
      </c>
      <c r="N403">
        <v>0</v>
      </c>
      <c r="O403">
        <v>0</v>
      </c>
      <c r="P403">
        <v>1</v>
      </c>
      <c r="Q403">
        <f t="shared" si="120"/>
        <v>0</v>
      </c>
      <c r="R403" s="8">
        <v>10</v>
      </c>
      <c r="S403" s="8">
        <v>0.1237217870139256</v>
      </c>
      <c r="T403">
        <v>0</v>
      </c>
      <c r="U403">
        <v>1</v>
      </c>
      <c r="V403">
        <v>0</v>
      </c>
      <c r="W403">
        <v>0</v>
      </c>
      <c r="X403" s="8">
        <v>0</v>
      </c>
      <c r="Y403">
        <v>1</v>
      </c>
      <c r="Z403" s="8">
        <v>160</v>
      </c>
      <c r="AA403" s="8">
        <v>71</v>
      </c>
      <c r="AB403" s="8">
        <v>96</v>
      </c>
      <c r="AC403">
        <v>0</v>
      </c>
      <c r="AD403" s="8">
        <v>2.0152671755725189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s="8">
        <v>43</v>
      </c>
      <c r="AL403" s="8">
        <v>90</v>
      </c>
      <c r="AM403" s="6">
        <v>7.3</v>
      </c>
      <c r="AN403">
        <v>0</v>
      </c>
      <c r="AO403" s="8">
        <v>41</v>
      </c>
      <c r="AP403">
        <v>3</v>
      </c>
      <c r="AQ403">
        <v>1</v>
      </c>
      <c r="AR403">
        <v>0</v>
      </c>
      <c r="AS403">
        <v>1</v>
      </c>
      <c r="AT403">
        <v>0</v>
      </c>
      <c r="AU403">
        <v>0</v>
      </c>
      <c r="AV403" s="8">
        <v>3</v>
      </c>
      <c r="AW403">
        <v>0</v>
      </c>
      <c r="AX403">
        <v>0</v>
      </c>
      <c r="AY403">
        <v>1</v>
      </c>
      <c r="AZ403" s="8">
        <v>213</v>
      </c>
      <c r="BA403" s="8">
        <v>186</v>
      </c>
      <c r="BB403" t="s">
        <v>222</v>
      </c>
      <c r="BD403" s="2">
        <v>42813</v>
      </c>
      <c r="BE403" s="2">
        <v>42843</v>
      </c>
      <c r="BF403" s="8">
        <v>30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</v>
      </c>
      <c r="BO403">
        <v>2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0</v>
      </c>
      <c r="CN403" s="6">
        <v>15</v>
      </c>
      <c r="CO403" s="8">
        <v>0</v>
      </c>
      <c r="CP403" s="8">
        <v>0</v>
      </c>
      <c r="CQ403" s="8">
        <v>100</v>
      </c>
      <c r="CR403" s="8">
        <v>167</v>
      </c>
      <c r="CS403">
        <v>0</v>
      </c>
      <c r="CT403" s="4">
        <v>1.04375</v>
      </c>
      <c r="CU403" s="8">
        <v>-7</v>
      </c>
      <c r="CV403" s="8">
        <v>135</v>
      </c>
      <c r="CW403" s="8">
        <v>0</v>
      </c>
      <c r="CX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f t="shared" si="121"/>
        <v>0</v>
      </c>
      <c r="EO403">
        <f t="shared" si="122"/>
        <v>0</v>
      </c>
      <c r="EP403">
        <f t="shared" si="123"/>
        <v>0</v>
      </c>
      <c r="EQ403">
        <f t="shared" si="124"/>
        <v>0</v>
      </c>
      <c r="ER403">
        <f t="shared" si="125"/>
        <v>0</v>
      </c>
      <c r="ES403">
        <f t="shared" si="126"/>
        <v>0</v>
      </c>
      <c r="ET403">
        <f t="shared" si="127"/>
        <v>0</v>
      </c>
      <c r="EU403">
        <f t="shared" si="128"/>
        <v>0</v>
      </c>
      <c r="EV403">
        <f t="shared" si="129"/>
        <v>0</v>
      </c>
      <c r="EW403">
        <f t="shared" si="130"/>
        <v>0</v>
      </c>
      <c r="EX403">
        <f t="shared" si="131"/>
        <v>0</v>
      </c>
      <c r="EY403" s="8">
        <v>1.82051282051282</v>
      </c>
      <c r="EZ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1</v>
      </c>
      <c r="GY403">
        <v>0</v>
      </c>
      <c r="HA403">
        <v>0</v>
      </c>
      <c r="HB403">
        <v>0</v>
      </c>
      <c r="HD403">
        <v>0</v>
      </c>
      <c r="HE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f t="shared" si="132"/>
        <v>0</v>
      </c>
      <c r="HT403">
        <v>0</v>
      </c>
      <c r="HU403">
        <v>1</v>
      </c>
      <c r="HV403">
        <v>0</v>
      </c>
      <c r="HW403" s="2">
        <v>43007</v>
      </c>
      <c r="HX403">
        <v>0</v>
      </c>
      <c r="HZ403">
        <v>164</v>
      </c>
      <c r="IA403">
        <v>1</v>
      </c>
      <c r="IB403">
        <f t="shared" si="117"/>
        <v>1</v>
      </c>
      <c r="IC403">
        <f t="shared" si="118"/>
        <v>1</v>
      </c>
      <c r="IL403">
        <v>0</v>
      </c>
      <c r="IM403">
        <v>0</v>
      </c>
    </row>
    <row r="404" spans="1:247" x14ac:dyDescent="0.35">
      <c r="A404">
        <v>53</v>
      </c>
      <c r="B404">
        <v>1</v>
      </c>
      <c r="C404" s="9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 t="shared" si="119"/>
        <v>0</v>
      </c>
      <c r="M404">
        <v>0</v>
      </c>
      <c r="N404">
        <v>1</v>
      </c>
      <c r="O404">
        <v>0</v>
      </c>
      <c r="P404">
        <v>0</v>
      </c>
      <c r="Q404">
        <f t="shared" si="120"/>
        <v>1</v>
      </c>
      <c r="R404" s="8">
        <v>0</v>
      </c>
      <c r="S404" s="8">
        <v>0</v>
      </c>
      <c r="T404">
        <v>0</v>
      </c>
      <c r="U404">
        <v>1</v>
      </c>
      <c r="V404">
        <v>0</v>
      </c>
      <c r="W404">
        <v>0</v>
      </c>
      <c r="X404" s="8">
        <v>0</v>
      </c>
      <c r="Y404">
        <v>0</v>
      </c>
      <c r="Z404" s="8">
        <v>136</v>
      </c>
      <c r="AA404" s="8">
        <v>83</v>
      </c>
      <c r="AB404" s="8">
        <v>99</v>
      </c>
      <c r="AC404">
        <v>0</v>
      </c>
      <c r="AD404" s="8">
        <v>1.838235294117647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s="8">
        <v>37.5</v>
      </c>
      <c r="AL404" s="8">
        <v>50</v>
      </c>
      <c r="AM404" s="6">
        <v>8.3000000000000007</v>
      </c>
      <c r="AN404">
        <v>0</v>
      </c>
      <c r="AO404" s="8">
        <v>112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 s="8">
        <v>2</v>
      </c>
      <c r="AW404">
        <v>0</v>
      </c>
      <c r="AX404">
        <v>1</v>
      </c>
      <c r="AY404">
        <v>0</v>
      </c>
      <c r="AZ404" s="8">
        <v>46</v>
      </c>
      <c r="BA404" s="8">
        <v>0</v>
      </c>
      <c r="BB404" t="s">
        <v>252</v>
      </c>
      <c r="BD404" s="2">
        <v>42489</v>
      </c>
      <c r="BE404" s="2">
        <v>42509</v>
      </c>
      <c r="BF404" s="8">
        <v>20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3</v>
      </c>
      <c r="BO404">
        <v>14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3</v>
      </c>
      <c r="CJ404">
        <v>1</v>
      </c>
      <c r="CK404">
        <v>1</v>
      </c>
      <c r="CL404">
        <v>1</v>
      </c>
      <c r="CM404">
        <v>1</v>
      </c>
      <c r="CN404" s="6">
        <v>2.2000000000000002</v>
      </c>
      <c r="CO404" s="8">
        <v>90</v>
      </c>
      <c r="CP404" s="8">
        <v>0</v>
      </c>
      <c r="CQ404" s="8">
        <v>10</v>
      </c>
      <c r="CR404" s="8">
        <v>93.905885242844278</v>
      </c>
      <c r="CS404">
        <v>0</v>
      </c>
      <c r="CT404" s="4">
        <v>0.69048445031503147</v>
      </c>
      <c r="CU404" s="8">
        <v>42.094114757155722</v>
      </c>
      <c r="CV404" s="8">
        <v>96</v>
      </c>
      <c r="CW404" s="8">
        <v>0</v>
      </c>
      <c r="CX404">
        <v>1</v>
      </c>
      <c r="CY404" s="2">
        <v>42272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0</v>
      </c>
      <c r="DG404">
        <v>1</v>
      </c>
      <c r="DH404">
        <v>1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1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</v>
      </c>
      <c r="EK404">
        <v>0</v>
      </c>
      <c r="EL404">
        <v>0</v>
      </c>
      <c r="EM404">
        <v>0</v>
      </c>
      <c r="EN404">
        <f t="shared" si="121"/>
        <v>0</v>
      </c>
      <c r="EO404">
        <f t="shared" si="122"/>
        <v>0</v>
      </c>
      <c r="EP404">
        <f t="shared" si="123"/>
        <v>0</v>
      </c>
      <c r="EQ404">
        <f t="shared" si="124"/>
        <v>0</v>
      </c>
      <c r="ER404">
        <f t="shared" si="125"/>
        <v>0</v>
      </c>
      <c r="ES404">
        <f t="shared" si="126"/>
        <v>0</v>
      </c>
      <c r="ET404">
        <f t="shared" si="127"/>
        <v>0</v>
      </c>
      <c r="EU404">
        <f t="shared" si="128"/>
        <v>0</v>
      </c>
      <c r="EV404">
        <f t="shared" si="129"/>
        <v>0</v>
      </c>
      <c r="EW404">
        <f t="shared" si="130"/>
        <v>0</v>
      </c>
      <c r="EX404">
        <f t="shared" si="131"/>
        <v>0</v>
      </c>
      <c r="EY404" s="8">
        <v>1.8378378378378379</v>
      </c>
      <c r="EZ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1</v>
      </c>
      <c r="GY404">
        <v>0</v>
      </c>
      <c r="HA404">
        <v>0</v>
      </c>
      <c r="HB404">
        <v>0</v>
      </c>
      <c r="HD404">
        <v>0</v>
      </c>
      <c r="HE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f t="shared" si="132"/>
        <v>0</v>
      </c>
      <c r="HT404">
        <v>0</v>
      </c>
      <c r="HU404">
        <v>1</v>
      </c>
      <c r="HV404">
        <v>0</v>
      </c>
      <c r="HW404" s="2">
        <v>42677</v>
      </c>
      <c r="HX404">
        <v>0</v>
      </c>
      <c r="HZ404">
        <v>168</v>
      </c>
      <c r="IA404">
        <v>1</v>
      </c>
      <c r="IB404">
        <f t="shared" si="117"/>
        <v>1</v>
      </c>
      <c r="IC404">
        <f t="shared" si="118"/>
        <v>1</v>
      </c>
      <c r="IL404">
        <v>0</v>
      </c>
      <c r="IM404">
        <v>0</v>
      </c>
    </row>
    <row r="405" spans="1:247" x14ac:dyDescent="0.35">
      <c r="A405">
        <v>64</v>
      </c>
      <c r="B405">
        <v>1</v>
      </c>
      <c r="C405" s="9">
        <v>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f t="shared" si="119"/>
        <v>1</v>
      </c>
      <c r="M405">
        <v>1</v>
      </c>
      <c r="N405">
        <v>0</v>
      </c>
      <c r="O405">
        <v>1</v>
      </c>
      <c r="P405">
        <v>0</v>
      </c>
      <c r="Q405">
        <f t="shared" si="120"/>
        <v>1</v>
      </c>
      <c r="R405" s="8">
        <v>0</v>
      </c>
      <c r="S405" s="8">
        <v>4.337106788346607E-2</v>
      </c>
      <c r="T405">
        <v>1</v>
      </c>
      <c r="U405">
        <v>0</v>
      </c>
      <c r="V405">
        <v>1</v>
      </c>
      <c r="W405">
        <v>0</v>
      </c>
      <c r="X405" s="8">
        <v>0.1027062275839583</v>
      </c>
      <c r="Y405">
        <v>0</v>
      </c>
      <c r="Z405" s="8">
        <v>140.5</v>
      </c>
      <c r="AA405" s="8">
        <v>71.068029948422023</v>
      </c>
      <c r="AB405" s="8">
        <v>97</v>
      </c>
      <c r="AC405">
        <v>0</v>
      </c>
      <c r="AD405" s="8">
        <v>1.7647058823529409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 s="8">
        <v>36</v>
      </c>
      <c r="AL405" s="8">
        <v>67.5</v>
      </c>
      <c r="AM405" s="6">
        <v>8.2042035073524175</v>
      </c>
      <c r="AN405">
        <v>0</v>
      </c>
      <c r="AO405" s="8">
        <v>67</v>
      </c>
      <c r="AQ405">
        <v>1</v>
      </c>
      <c r="AR405">
        <v>0</v>
      </c>
      <c r="AS405">
        <v>0</v>
      </c>
      <c r="AT405">
        <v>0</v>
      </c>
      <c r="AU405">
        <v>0</v>
      </c>
      <c r="AV405" s="8">
        <v>3</v>
      </c>
      <c r="AW405">
        <v>0</v>
      </c>
      <c r="AX405">
        <v>0</v>
      </c>
      <c r="AY405">
        <v>1</v>
      </c>
      <c r="AZ405" s="8">
        <v>146</v>
      </c>
      <c r="BA405" s="8">
        <v>146</v>
      </c>
      <c r="BD405" s="2">
        <v>42536</v>
      </c>
      <c r="BE405" s="2">
        <v>42633</v>
      </c>
      <c r="BF405" s="8">
        <v>97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5</v>
      </c>
      <c r="BO405">
        <v>3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0</v>
      </c>
      <c r="CM405">
        <v>0</v>
      </c>
      <c r="CN405" s="6">
        <v>0.4</v>
      </c>
      <c r="CO405" s="8">
        <v>30</v>
      </c>
      <c r="CP405" s="8">
        <v>0</v>
      </c>
      <c r="CQ405" s="8">
        <v>70</v>
      </c>
      <c r="CR405" s="8">
        <v>115</v>
      </c>
      <c r="CS405">
        <v>0</v>
      </c>
      <c r="CT405" s="4">
        <v>0.81850533807829184</v>
      </c>
      <c r="CU405" s="8">
        <v>25.5</v>
      </c>
      <c r="CV405" s="8">
        <v>109</v>
      </c>
      <c r="CW405" s="8">
        <v>0</v>
      </c>
      <c r="CX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f t="shared" si="121"/>
        <v>0</v>
      </c>
      <c r="EO405">
        <f t="shared" si="122"/>
        <v>0</v>
      </c>
      <c r="EP405">
        <f t="shared" si="123"/>
        <v>0</v>
      </c>
      <c r="EQ405">
        <f t="shared" si="124"/>
        <v>0</v>
      </c>
      <c r="ER405">
        <f t="shared" si="125"/>
        <v>0</v>
      </c>
      <c r="ES405">
        <f t="shared" si="126"/>
        <v>0</v>
      </c>
      <c r="ET405">
        <f t="shared" si="127"/>
        <v>0</v>
      </c>
      <c r="EU405">
        <f t="shared" si="128"/>
        <v>0</v>
      </c>
      <c r="EV405">
        <f t="shared" si="129"/>
        <v>0</v>
      </c>
      <c r="EW405">
        <f t="shared" si="130"/>
        <v>0</v>
      </c>
      <c r="EX405">
        <f t="shared" si="131"/>
        <v>0</v>
      </c>
      <c r="EY405" s="8">
        <v>1.873239436619718</v>
      </c>
      <c r="EZ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HA405">
        <v>0</v>
      </c>
      <c r="HB405">
        <v>0</v>
      </c>
      <c r="HD405">
        <v>0</v>
      </c>
      <c r="HE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f t="shared" si="132"/>
        <v>0</v>
      </c>
      <c r="HT405">
        <v>0</v>
      </c>
      <c r="HU405">
        <v>1</v>
      </c>
      <c r="HV405">
        <v>0</v>
      </c>
      <c r="HW405" s="2">
        <v>42804</v>
      </c>
      <c r="HX405">
        <v>0</v>
      </c>
      <c r="HZ405">
        <v>171</v>
      </c>
      <c r="IA405">
        <v>1</v>
      </c>
      <c r="IB405">
        <f t="shared" si="117"/>
        <v>1</v>
      </c>
      <c r="IC405">
        <f t="shared" si="118"/>
        <v>1</v>
      </c>
      <c r="IL405">
        <v>0</v>
      </c>
      <c r="IM405">
        <v>0</v>
      </c>
    </row>
    <row r="406" spans="1:247" x14ac:dyDescent="0.35">
      <c r="A406">
        <v>83</v>
      </c>
      <c r="B406">
        <v>2</v>
      </c>
      <c r="C406" s="9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f t="shared" si="119"/>
        <v>0</v>
      </c>
      <c r="M406">
        <v>0</v>
      </c>
      <c r="N406">
        <v>1</v>
      </c>
      <c r="O406">
        <v>0</v>
      </c>
      <c r="P406">
        <v>0</v>
      </c>
      <c r="Q406">
        <f t="shared" si="120"/>
        <v>1</v>
      </c>
      <c r="R406" s="8">
        <v>0</v>
      </c>
      <c r="S406" s="8">
        <v>0</v>
      </c>
      <c r="T406">
        <v>0</v>
      </c>
      <c r="U406">
        <v>1</v>
      </c>
      <c r="V406">
        <v>0</v>
      </c>
      <c r="W406">
        <v>0</v>
      </c>
      <c r="X406" s="8">
        <v>0</v>
      </c>
      <c r="Y406">
        <v>0</v>
      </c>
      <c r="Z406" s="8">
        <v>138</v>
      </c>
      <c r="AA406" s="8">
        <v>70</v>
      </c>
      <c r="AB406" s="8">
        <v>96</v>
      </c>
      <c r="AC406">
        <v>0</v>
      </c>
      <c r="AD406" s="8">
        <v>1.8529411764705881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s="8">
        <v>39.5</v>
      </c>
      <c r="AL406" s="8">
        <v>50</v>
      </c>
      <c r="AM406" s="6">
        <v>7.2</v>
      </c>
      <c r="AN406">
        <v>1</v>
      </c>
      <c r="AO406" s="8">
        <v>80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 s="8">
        <v>2</v>
      </c>
      <c r="AW406">
        <v>0</v>
      </c>
      <c r="AX406">
        <v>1</v>
      </c>
      <c r="AY406">
        <v>0</v>
      </c>
      <c r="AZ406" s="8">
        <v>53</v>
      </c>
      <c r="BA406" s="8">
        <v>0</v>
      </c>
      <c r="BB406" t="s">
        <v>217</v>
      </c>
      <c r="BD406" s="2">
        <v>42475</v>
      </c>
      <c r="BE406" s="2">
        <v>42511</v>
      </c>
      <c r="BF406" s="8">
        <v>36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7</v>
      </c>
      <c r="BO406">
        <v>2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0</v>
      </c>
      <c r="CM406">
        <v>0</v>
      </c>
      <c r="CN406" s="6">
        <v>5</v>
      </c>
      <c r="CO406" s="8">
        <v>0</v>
      </c>
      <c r="CP406" s="8">
        <v>0</v>
      </c>
      <c r="CQ406" s="8">
        <v>100</v>
      </c>
      <c r="CR406" s="8">
        <v>119</v>
      </c>
      <c r="CS406">
        <v>0</v>
      </c>
      <c r="CT406" s="4">
        <v>0.8623188405797102</v>
      </c>
      <c r="CU406" s="8">
        <v>19</v>
      </c>
      <c r="CV406" s="8">
        <v>127</v>
      </c>
      <c r="CW406" s="8">
        <v>0</v>
      </c>
      <c r="CX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f t="shared" si="121"/>
        <v>0</v>
      </c>
      <c r="EO406">
        <f t="shared" si="122"/>
        <v>0</v>
      </c>
      <c r="EP406">
        <f t="shared" si="123"/>
        <v>0</v>
      </c>
      <c r="EQ406">
        <f t="shared" si="124"/>
        <v>0</v>
      </c>
      <c r="ER406">
        <f t="shared" si="125"/>
        <v>0</v>
      </c>
      <c r="ES406">
        <f t="shared" si="126"/>
        <v>0</v>
      </c>
      <c r="ET406">
        <f t="shared" si="127"/>
        <v>0</v>
      </c>
      <c r="EU406">
        <f t="shared" si="128"/>
        <v>0</v>
      </c>
      <c r="EV406">
        <f t="shared" si="129"/>
        <v>0</v>
      </c>
      <c r="EW406">
        <f t="shared" si="130"/>
        <v>0</v>
      </c>
      <c r="EX406">
        <f t="shared" si="131"/>
        <v>0</v>
      </c>
      <c r="EY406" s="8">
        <v>1.9142857142857139</v>
      </c>
      <c r="EZ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HA406">
        <v>0</v>
      </c>
      <c r="HB406">
        <v>0</v>
      </c>
      <c r="HD406">
        <v>0</v>
      </c>
      <c r="HE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f t="shared" si="132"/>
        <v>0</v>
      </c>
      <c r="HT406">
        <v>0</v>
      </c>
      <c r="HU406">
        <v>1</v>
      </c>
      <c r="HV406">
        <v>0</v>
      </c>
      <c r="HW406" s="2">
        <v>42684</v>
      </c>
      <c r="HX406">
        <v>0</v>
      </c>
      <c r="HZ406">
        <v>173</v>
      </c>
      <c r="IA406">
        <v>1</v>
      </c>
      <c r="IB406">
        <f t="shared" si="117"/>
        <v>1</v>
      </c>
      <c r="IC406">
        <f t="shared" si="118"/>
        <v>1</v>
      </c>
      <c r="IL406">
        <v>0</v>
      </c>
      <c r="IM406">
        <v>0</v>
      </c>
    </row>
    <row r="407" spans="1:247" x14ac:dyDescent="0.35">
      <c r="A407">
        <v>74</v>
      </c>
      <c r="B407">
        <v>2</v>
      </c>
      <c r="C407" s="9">
        <v>2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f t="shared" si="119"/>
        <v>1</v>
      </c>
      <c r="M407">
        <v>0</v>
      </c>
      <c r="N407">
        <v>1</v>
      </c>
      <c r="O407">
        <v>0</v>
      </c>
      <c r="P407">
        <v>0</v>
      </c>
      <c r="Q407">
        <f t="shared" si="120"/>
        <v>1</v>
      </c>
      <c r="R407" s="8">
        <v>0</v>
      </c>
      <c r="S407" s="8">
        <v>0</v>
      </c>
      <c r="T407">
        <v>0</v>
      </c>
      <c r="U407">
        <v>1</v>
      </c>
      <c r="V407">
        <v>0</v>
      </c>
      <c r="W407">
        <v>0</v>
      </c>
      <c r="X407" s="8">
        <v>0</v>
      </c>
      <c r="Y407">
        <v>0</v>
      </c>
      <c r="Z407" s="8">
        <v>125</v>
      </c>
      <c r="AA407" s="8">
        <v>80</v>
      </c>
      <c r="AB407" s="8">
        <v>98</v>
      </c>
      <c r="AC407">
        <v>0</v>
      </c>
      <c r="AD407" s="8">
        <v>1.958333333333333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s="8">
        <v>35.5</v>
      </c>
      <c r="AL407" s="8">
        <v>41</v>
      </c>
      <c r="AM407" s="6">
        <v>8</v>
      </c>
      <c r="AN407">
        <v>0</v>
      </c>
      <c r="AO407" s="8">
        <v>42</v>
      </c>
      <c r="AP407">
        <v>3</v>
      </c>
      <c r="AQ407">
        <v>1</v>
      </c>
      <c r="AR407">
        <v>0</v>
      </c>
      <c r="AS407">
        <v>1</v>
      </c>
      <c r="AT407">
        <v>0</v>
      </c>
      <c r="AU407">
        <v>0</v>
      </c>
      <c r="AV407" s="8">
        <v>2</v>
      </c>
      <c r="AW407">
        <v>0</v>
      </c>
      <c r="AX407">
        <v>1</v>
      </c>
      <c r="AY407">
        <v>0</v>
      </c>
      <c r="AZ407" s="8">
        <v>110</v>
      </c>
      <c r="BA407" s="8">
        <v>0</v>
      </c>
      <c r="BB407" t="s">
        <v>220</v>
      </c>
      <c r="BD407" s="2">
        <v>42549</v>
      </c>
      <c r="BE407" s="2">
        <v>42661</v>
      </c>
      <c r="BF407" s="8">
        <v>112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7</v>
      </c>
      <c r="BO407">
        <v>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0</v>
      </c>
      <c r="CM407">
        <v>1</v>
      </c>
      <c r="CN407" s="6">
        <v>0.2</v>
      </c>
      <c r="CO407" s="8">
        <v>0</v>
      </c>
      <c r="CP407" s="8">
        <v>0</v>
      </c>
      <c r="CQ407" s="8">
        <v>100</v>
      </c>
      <c r="CR407" s="8">
        <v>78.5</v>
      </c>
      <c r="CS407">
        <v>0</v>
      </c>
      <c r="CT407" s="4">
        <v>0.628</v>
      </c>
      <c r="CU407" s="8">
        <v>46.5</v>
      </c>
      <c r="CV407" s="8">
        <v>80</v>
      </c>
      <c r="CW407" s="8">
        <v>0</v>
      </c>
      <c r="CX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f t="shared" si="121"/>
        <v>0</v>
      </c>
      <c r="EO407">
        <f t="shared" si="122"/>
        <v>0</v>
      </c>
      <c r="EP407">
        <f t="shared" si="123"/>
        <v>0</v>
      </c>
      <c r="EQ407">
        <f t="shared" si="124"/>
        <v>0</v>
      </c>
      <c r="ER407">
        <f t="shared" si="125"/>
        <v>0</v>
      </c>
      <c r="ES407">
        <f t="shared" si="126"/>
        <v>0</v>
      </c>
      <c r="ET407">
        <f t="shared" si="127"/>
        <v>0</v>
      </c>
      <c r="EU407">
        <f t="shared" si="128"/>
        <v>0</v>
      </c>
      <c r="EV407">
        <f t="shared" si="129"/>
        <v>0</v>
      </c>
      <c r="EW407">
        <f t="shared" si="130"/>
        <v>0</v>
      </c>
      <c r="EX407">
        <f t="shared" si="131"/>
        <v>0</v>
      </c>
      <c r="EY407" s="8">
        <v>1.7647058823529409</v>
      </c>
      <c r="EZ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HA407">
        <v>0</v>
      </c>
      <c r="HB407">
        <v>0</v>
      </c>
      <c r="HD407">
        <v>0</v>
      </c>
      <c r="HE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f t="shared" si="132"/>
        <v>0</v>
      </c>
      <c r="HT407">
        <v>0</v>
      </c>
      <c r="HU407">
        <v>1</v>
      </c>
      <c r="HV407">
        <v>0</v>
      </c>
      <c r="HW407" s="2">
        <v>42838</v>
      </c>
      <c r="HX407">
        <v>0</v>
      </c>
      <c r="HZ407">
        <v>177</v>
      </c>
      <c r="IA407">
        <v>1</v>
      </c>
      <c r="IB407">
        <f t="shared" si="117"/>
        <v>1</v>
      </c>
      <c r="IC407">
        <f t="shared" si="118"/>
        <v>1</v>
      </c>
      <c r="IL407">
        <v>0</v>
      </c>
      <c r="IM407">
        <v>0</v>
      </c>
    </row>
    <row r="408" spans="1:247" x14ac:dyDescent="0.35">
      <c r="A408">
        <v>43</v>
      </c>
      <c r="B408">
        <v>1</v>
      </c>
      <c r="C408" s="9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f t="shared" si="119"/>
        <v>0</v>
      </c>
      <c r="M408">
        <v>2</v>
      </c>
      <c r="N408">
        <v>0</v>
      </c>
      <c r="O408">
        <v>0</v>
      </c>
      <c r="P408">
        <v>1</v>
      </c>
      <c r="Q408">
        <f t="shared" si="120"/>
        <v>0</v>
      </c>
      <c r="R408" s="8">
        <v>24</v>
      </c>
      <c r="S408" s="8">
        <v>5.5413357257830427E-2</v>
      </c>
      <c r="T408">
        <v>2</v>
      </c>
      <c r="U408">
        <v>0</v>
      </c>
      <c r="V408">
        <v>0</v>
      </c>
      <c r="W408">
        <v>1</v>
      </c>
      <c r="X408" s="8">
        <v>0.33556706522125113</v>
      </c>
      <c r="Y408">
        <v>0</v>
      </c>
      <c r="Z408" s="8">
        <v>135</v>
      </c>
      <c r="AA408" s="8">
        <v>81</v>
      </c>
      <c r="AB408" s="8">
        <v>100</v>
      </c>
      <c r="AC408">
        <v>0</v>
      </c>
      <c r="AD408" s="8">
        <v>1.9710144927536231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s="8">
        <v>39.848204022947719</v>
      </c>
      <c r="AL408" s="8">
        <v>48</v>
      </c>
      <c r="AM408" s="6">
        <v>8.5</v>
      </c>
      <c r="AN408">
        <v>0</v>
      </c>
      <c r="AO408" s="8">
        <v>114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 s="8">
        <v>3</v>
      </c>
      <c r="AW408">
        <v>0</v>
      </c>
      <c r="AX408">
        <v>0</v>
      </c>
      <c r="AY408">
        <v>1</v>
      </c>
      <c r="AZ408" s="8">
        <v>106</v>
      </c>
      <c r="BA408" s="8">
        <v>64.5</v>
      </c>
      <c r="BD408" s="2">
        <v>41758</v>
      </c>
      <c r="BE408" s="2">
        <v>41795</v>
      </c>
      <c r="BF408" s="8">
        <v>37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5</v>
      </c>
      <c r="BO408">
        <v>7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0</v>
      </c>
      <c r="CM408">
        <v>1</v>
      </c>
      <c r="CN408" s="6">
        <v>3</v>
      </c>
      <c r="CO408" s="8">
        <v>30</v>
      </c>
      <c r="CP408" s="8">
        <v>0</v>
      </c>
      <c r="CQ408" s="8">
        <v>70</v>
      </c>
      <c r="CR408" s="8">
        <v>62</v>
      </c>
      <c r="CS408">
        <v>0</v>
      </c>
      <c r="CT408" s="4">
        <v>0.45925925925925926</v>
      </c>
      <c r="CU408" s="8">
        <v>73</v>
      </c>
      <c r="CV408" s="8">
        <v>58</v>
      </c>
      <c r="CW408" s="8">
        <v>0</v>
      </c>
      <c r="CX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f t="shared" si="121"/>
        <v>0</v>
      </c>
      <c r="EO408">
        <f t="shared" si="122"/>
        <v>0</v>
      </c>
      <c r="EP408">
        <f t="shared" si="123"/>
        <v>0</v>
      </c>
      <c r="EQ408">
        <f t="shared" si="124"/>
        <v>0</v>
      </c>
      <c r="ER408">
        <f t="shared" si="125"/>
        <v>0</v>
      </c>
      <c r="ES408">
        <f t="shared" si="126"/>
        <v>0</v>
      </c>
      <c r="ET408">
        <f t="shared" si="127"/>
        <v>0</v>
      </c>
      <c r="EU408">
        <f t="shared" si="128"/>
        <v>0</v>
      </c>
      <c r="EV408">
        <f t="shared" si="129"/>
        <v>0</v>
      </c>
      <c r="EW408">
        <f t="shared" si="130"/>
        <v>0</v>
      </c>
      <c r="EX408">
        <f t="shared" si="131"/>
        <v>0</v>
      </c>
      <c r="EY408" s="8">
        <v>1.7123287671232881</v>
      </c>
      <c r="EZ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HA408">
        <v>0</v>
      </c>
      <c r="HB408">
        <v>0</v>
      </c>
      <c r="HD408">
        <v>0</v>
      </c>
      <c r="HE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f t="shared" si="132"/>
        <v>0</v>
      </c>
      <c r="HT408">
        <v>0</v>
      </c>
      <c r="HU408">
        <v>1</v>
      </c>
      <c r="HV408">
        <v>0</v>
      </c>
      <c r="HW408" s="2">
        <v>41973</v>
      </c>
      <c r="HX408">
        <v>0</v>
      </c>
      <c r="HZ408">
        <v>178</v>
      </c>
      <c r="IA408">
        <v>1</v>
      </c>
      <c r="IB408">
        <f t="shared" si="117"/>
        <v>1</v>
      </c>
      <c r="IC408">
        <f t="shared" si="118"/>
        <v>1</v>
      </c>
      <c r="IL408">
        <v>0</v>
      </c>
      <c r="IM408">
        <v>0</v>
      </c>
    </row>
    <row r="409" spans="1:247" x14ac:dyDescent="0.35">
      <c r="A409">
        <v>71</v>
      </c>
      <c r="B409">
        <v>1</v>
      </c>
      <c r="C409" s="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119"/>
        <v>0</v>
      </c>
      <c r="M409">
        <v>1</v>
      </c>
      <c r="N409">
        <v>0</v>
      </c>
      <c r="O409">
        <v>1</v>
      </c>
      <c r="P409">
        <v>0</v>
      </c>
      <c r="Q409">
        <f t="shared" si="120"/>
        <v>1</v>
      </c>
      <c r="R409" s="8">
        <v>0</v>
      </c>
      <c r="S409" s="8">
        <v>2.0813510941960042E-2</v>
      </c>
      <c r="T409">
        <v>0</v>
      </c>
      <c r="U409">
        <v>1</v>
      </c>
      <c r="V409">
        <v>0</v>
      </c>
      <c r="W409">
        <v>0</v>
      </c>
      <c r="X409" s="8">
        <v>0</v>
      </c>
      <c r="Y409">
        <v>0</v>
      </c>
      <c r="Z409" s="8">
        <v>124</v>
      </c>
      <c r="AA409" s="8">
        <v>99</v>
      </c>
      <c r="AB409" s="8">
        <v>99</v>
      </c>
      <c r="AC409">
        <v>1</v>
      </c>
      <c r="AD409" s="8">
        <v>1.8911564625850339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 s="8">
        <v>41.499999999999993</v>
      </c>
      <c r="AL409" s="8">
        <v>60</v>
      </c>
      <c r="AM409" s="6">
        <v>9</v>
      </c>
      <c r="AN409">
        <v>0</v>
      </c>
      <c r="AO409" s="8">
        <v>65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 s="8">
        <v>1</v>
      </c>
      <c r="AW409">
        <v>1</v>
      </c>
      <c r="AX409">
        <v>0</v>
      </c>
      <c r="AY409">
        <v>0</v>
      </c>
      <c r="AZ409" s="8">
        <v>323</v>
      </c>
      <c r="BA409" s="8">
        <v>323</v>
      </c>
      <c r="BC409" t="s">
        <v>232</v>
      </c>
      <c r="BD409" s="2">
        <v>42491</v>
      </c>
      <c r="BE409" s="2">
        <v>42542</v>
      </c>
      <c r="BF409" s="8">
        <v>51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7</v>
      </c>
      <c r="BO409">
        <v>16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3</v>
      </c>
      <c r="CJ409">
        <v>1</v>
      </c>
      <c r="CK409">
        <v>1</v>
      </c>
      <c r="CL409">
        <v>1</v>
      </c>
      <c r="CM409">
        <v>0</v>
      </c>
      <c r="CN409" s="6">
        <v>1</v>
      </c>
      <c r="CO409" s="8">
        <v>50</v>
      </c>
      <c r="CP409" s="8">
        <v>50</v>
      </c>
      <c r="CQ409" s="8">
        <v>0</v>
      </c>
      <c r="CR409" s="8">
        <v>86.5</v>
      </c>
      <c r="CS409">
        <v>0</v>
      </c>
      <c r="CT409" s="4">
        <v>0.69758064516129037</v>
      </c>
      <c r="CU409" s="8">
        <v>37.5</v>
      </c>
      <c r="CV409" s="8">
        <v>91</v>
      </c>
      <c r="CW409" s="8">
        <v>1</v>
      </c>
      <c r="CX409">
        <v>1</v>
      </c>
      <c r="CY409" s="2">
        <v>42547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1</v>
      </c>
      <c r="ED409">
        <v>1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1</v>
      </c>
      <c r="EK409">
        <v>0</v>
      </c>
      <c r="EL409">
        <v>0</v>
      </c>
      <c r="EM409">
        <v>0</v>
      </c>
      <c r="EN409">
        <f t="shared" si="121"/>
        <v>1</v>
      </c>
      <c r="EO409">
        <f t="shared" si="122"/>
        <v>0</v>
      </c>
      <c r="EP409">
        <f t="shared" si="123"/>
        <v>1</v>
      </c>
      <c r="EQ409">
        <f t="shared" si="124"/>
        <v>1</v>
      </c>
      <c r="ER409">
        <f t="shared" si="125"/>
        <v>0</v>
      </c>
      <c r="ES409">
        <f t="shared" si="126"/>
        <v>1</v>
      </c>
      <c r="ET409">
        <f t="shared" si="127"/>
        <v>1</v>
      </c>
      <c r="EU409">
        <f t="shared" si="128"/>
        <v>1</v>
      </c>
      <c r="EV409">
        <f t="shared" si="129"/>
        <v>0</v>
      </c>
      <c r="EW409">
        <f t="shared" si="130"/>
        <v>0</v>
      </c>
      <c r="EX409">
        <f t="shared" si="131"/>
        <v>1</v>
      </c>
      <c r="EY409" s="8">
        <v>1</v>
      </c>
      <c r="EZ409">
        <v>1</v>
      </c>
      <c r="FA409" s="2">
        <v>42586</v>
      </c>
      <c r="FB409">
        <v>1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1</v>
      </c>
      <c r="FQ409">
        <v>0</v>
      </c>
      <c r="FR409">
        <v>0</v>
      </c>
      <c r="FS409">
        <v>0</v>
      </c>
      <c r="FT409">
        <v>0</v>
      </c>
      <c r="FU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0</v>
      </c>
      <c r="HA409">
        <v>0</v>
      </c>
      <c r="HB409">
        <v>0</v>
      </c>
      <c r="HD409">
        <v>0</v>
      </c>
      <c r="HE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f t="shared" si="132"/>
        <v>0</v>
      </c>
      <c r="HT409">
        <v>0</v>
      </c>
      <c r="HU409">
        <v>1</v>
      </c>
      <c r="HV409">
        <v>0</v>
      </c>
      <c r="HW409" s="2">
        <v>42720</v>
      </c>
      <c r="HX409">
        <v>0</v>
      </c>
      <c r="HZ409">
        <v>178</v>
      </c>
      <c r="IA409">
        <v>1</v>
      </c>
      <c r="IB409">
        <f t="shared" ref="IB409:IB454" si="133">IF(HZ409&lt;(365*2),1,0)</f>
        <v>1</v>
      </c>
      <c r="IC409">
        <f t="shared" ref="IC409:IC454" si="134">IF(HZ409&lt;(365*3),1,0)</f>
        <v>1</v>
      </c>
      <c r="IL409">
        <v>0</v>
      </c>
      <c r="IM409">
        <v>0</v>
      </c>
    </row>
    <row r="410" spans="1:247" x14ac:dyDescent="0.35">
      <c r="A410">
        <v>48</v>
      </c>
      <c r="B410">
        <v>1</v>
      </c>
      <c r="C410" s="9">
        <v>2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 t="shared" si="119"/>
        <v>1</v>
      </c>
      <c r="M410">
        <v>0</v>
      </c>
      <c r="N410">
        <v>1</v>
      </c>
      <c r="O410">
        <v>0</v>
      </c>
      <c r="P410">
        <v>0</v>
      </c>
      <c r="Q410">
        <f t="shared" si="120"/>
        <v>1</v>
      </c>
      <c r="R410" s="8">
        <v>0</v>
      </c>
      <c r="S410" s="8">
        <v>0</v>
      </c>
      <c r="T410">
        <v>0</v>
      </c>
      <c r="U410">
        <v>1</v>
      </c>
      <c r="V410">
        <v>0</v>
      </c>
      <c r="W410">
        <v>0</v>
      </c>
      <c r="X410" s="8">
        <v>0</v>
      </c>
      <c r="Y410">
        <v>0</v>
      </c>
      <c r="Z410" s="8">
        <v>140.07525498261231</v>
      </c>
      <c r="AA410" s="8">
        <v>74.5</v>
      </c>
      <c r="AB410" s="8">
        <v>97.862680990191507</v>
      </c>
      <c r="AC410">
        <v>0</v>
      </c>
      <c r="AD410" s="8">
        <v>1.3436754176610981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s="8">
        <v>40.189911136207797</v>
      </c>
      <c r="AL410" s="8">
        <v>77</v>
      </c>
      <c r="AM410" s="6">
        <v>8.4045870298259118</v>
      </c>
      <c r="AN410">
        <v>0</v>
      </c>
      <c r="AO410" s="8">
        <v>104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 s="8">
        <v>2</v>
      </c>
      <c r="AW410">
        <v>0</v>
      </c>
      <c r="AX410">
        <v>1</v>
      </c>
      <c r="AY410">
        <v>0</v>
      </c>
      <c r="AZ410" s="8">
        <v>152</v>
      </c>
      <c r="BA410" s="8">
        <v>0</v>
      </c>
      <c r="BB410" t="s">
        <v>235</v>
      </c>
      <c r="BE410" s="2">
        <v>42787</v>
      </c>
      <c r="BF410" s="8"/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6</v>
      </c>
      <c r="BO410">
        <v>6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1</v>
      </c>
      <c r="CN410" s="6">
        <v>6.8</v>
      </c>
      <c r="CO410" s="8">
        <v>0</v>
      </c>
      <c r="CP410" s="8">
        <v>0</v>
      </c>
      <c r="CQ410" s="8">
        <v>100</v>
      </c>
      <c r="CR410" s="8">
        <v>89</v>
      </c>
      <c r="CS410">
        <v>0</v>
      </c>
      <c r="CT410" s="4">
        <v>0.6353727502480554</v>
      </c>
      <c r="CU410" s="8">
        <v>51.075254982612307</v>
      </c>
      <c r="CV410" s="8">
        <v>84</v>
      </c>
      <c r="CW410" s="8">
        <v>0</v>
      </c>
      <c r="CX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f t="shared" si="121"/>
        <v>0</v>
      </c>
      <c r="EO410">
        <f t="shared" si="122"/>
        <v>0</v>
      </c>
      <c r="EP410">
        <f t="shared" si="123"/>
        <v>0</v>
      </c>
      <c r="EQ410">
        <f t="shared" si="124"/>
        <v>0</v>
      </c>
      <c r="ER410">
        <f t="shared" si="125"/>
        <v>0</v>
      </c>
      <c r="ES410">
        <f t="shared" si="126"/>
        <v>0</v>
      </c>
      <c r="ET410">
        <f t="shared" si="127"/>
        <v>0</v>
      </c>
      <c r="EU410">
        <f t="shared" si="128"/>
        <v>0</v>
      </c>
      <c r="EV410">
        <f t="shared" si="129"/>
        <v>0</v>
      </c>
      <c r="EW410">
        <f t="shared" si="130"/>
        <v>0</v>
      </c>
      <c r="EX410">
        <f t="shared" si="131"/>
        <v>0</v>
      </c>
      <c r="EY410" s="8">
        <v>1.7222222222222221</v>
      </c>
      <c r="EZ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HA410">
        <v>0</v>
      </c>
      <c r="HB410">
        <v>0</v>
      </c>
      <c r="HD410">
        <v>0</v>
      </c>
      <c r="HE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f t="shared" si="132"/>
        <v>0</v>
      </c>
      <c r="HT410">
        <v>0</v>
      </c>
      <c r="HU410">
        <v>1</v>
      </c>
      <c r="HV410">
        <v>0</v>
      </c>
      <c r="HW410" s="2">
        <v>42971</v>
      </c>
      <c r="HX410">
        <v>0</v>
      </c>
      <c r="HZ410">
        <v>184</v>
      </c>
      <c r="IA410">
        <v>1</v>
      </c>
      <c r="IB410">
        <f t="shared" si="133"/>
        <v>1</v>
      </c>
      <c r="IC410">
        <f t="shared" si="134"/>
        <v>1</v>
      </c>
      <c r="IL410">
        <v>0</v>
      </c>
      <c r="IM410">
        <v>0</v>
      </c>
    </row>
    <row r="411" spans="1:247" x14ac:dyDescent="0.35">
      <c r="A411">
        <v>57</v>
      </c>
      <c r="B411">
        <v>1</v>
      </c>
      <c r="C411" s="9">
        <v>2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119"/>
        <v>1</v>
      </c>
      <c r="M411">
        <v>2</v>
      </c>
      <c r="N411">
        <v>0</v>
      </c>
      <c r="O411">
        <v>0</v>
      </c>
      <c r="P411">
        <v>1</v>
      </c>
      <c r="Q411">
        <f t="shared" si="120"/>
        <v>0</v>
      </c>
      <c r="R411" s="8">
        <v>0.16775155564476821</v>
      </c>
      <c r="S411" s="8">
        <v>0.12294500575319579</v>
      </c>
      <c r="T411">
        <v>0</v>
      </c>
      <c r="U411">
        <v>1</v>
      </c>
      <c r="V411">
        <v>0</v>
      </c>
      <c r="W411">
        <v>0</v>
      </c>
      <c r="X411" s="8">
        <v>0</v>
      </c>
      <c r="Y411">
        <v>0</v>
      </c>
      <c r="Z411" s="8">
        <v>135.5</v>
      </c>
      <c r="AA411" s="8">
        <v>72.5</v>
      </c>
      <c r="AB411" s="8">
        <v>97.209389281262986</v>
      </c>
      <c r="AC411">
        <v>0</v>
      </c>
      <c r="AD411" s="8">
        <v>2.0680272108843538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s="8">
        <v>40.061435557741582</v>
      </c>
      <c r="AL411" s="8">
        <v>64.5</v>
      </c>
      <c r="AM411" s="6">
        <v>7.7865498936253834</v>
      </c>
      <c r="AN411">
        <v>0</v>
      </c>
      <c r="AO411" s="8">
        <v>54.5</v>
      </c>
      <c r="AQ411">
        <v>1</v>
      </c>
      <c r="AR411">
        <v>0</v>
      </c>
      <c r="AS411">
        <v>0</v>
      </c>
      <c r="AT411">
        <v>0</v>
      </c>
      <c r="AU411">
        <v>0</v>
      </c>
      <c r="AV411" s="8">
        <v>2.7124183006535949</v>
      </c>
      <c r="AW411">
        <v>0</v>
      </c>
      <c r="AX411">
        <v>0</v>
      </c>
      <c r="AY411">
        <v>0</v>
      </c>
      <c r="AZ411" s="8">
        <v>135.5</v>
      </c>
      <c r="BA411" s="8">
        <v>123.5</v>
      </c>
      <c r="BD411" s="2">
        <v>41442</v>
      </c>
      <c r="BE411" s="2">
        <v>41478</v>
      </c>
      <c r="BF411" s="8">
        <v>36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2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 s="6">
        <v>3.8</v>
      </c>
      <c r="CO411" s="8">
        <v>40</v>
      </c>
      <c r="CP411" s="8">
        <v>0</v>
      </c>
      <c r="CQ411" s="8">
        <v>60</v>
      </c>
      <c r="CR411" s="8">
        <v>82.5</v>
      </c>
      <c r="CS411">
        <v>0</v>
      </c>
      <c r="CT411" s="4">
        <v>0.60885608856088558</v>
      </c>
      <c r="CU411" s="8">
        <v>53</v>
      </c>
      <c r="CV411" s="8">
        <v>84.5</v>
      </c>
      <c r="CW411" s="8">
        <v>0</v>
      </c>
      <c r="CX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f t="shared" si="121"/>
        <v>0</v>
      </c>
      <c r="EO411">
        <f t="shared" si="122"/>
        <v>0</v>
      </c>
      <c r="EP411">
        <f t="shared" si="123"/>
        <v>0</v>
      </c>
      <c r="EQ411">
        <f t="shared" si="124"/>
        <v>0</v>
      </c>
      <c r="ER411">
        <f t="shared" si="125"/>
        <v>0</v>
      </c>
      <c r="ES411">
        <f t="shared" si="126"/>
        <v>0</v>
      </c>
      <c r="ET411">
        <f t="shared" si="127"/>
        <v>0</v>
      </c>
      <c r="EU411">
        <f t="shared" si="128"/>
        <v>0</v>
      </c>
      <c r="EV411">
        <f t="shared" si="129"/>
        <v>0</v>
      </c>
      <c r="EW411">
        <f t="shared" si="130"/>
        <v>0</v>
      </c>
      <c r="EX411">
        <f t="shared" si="131"/>
        <v>0</v>
      </c>
      <c r="EY411" s="8">
        <v>1.849315068493151</v>
      </c>
      <c r="EZ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HA411">
        <v>0</v>
      </c>
      <c r="HB411">
        <v>0</v>
      </c>
      <c r="HD411">
        <v>0</v>
      </c>
      <c r="HE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f t="shared" si="132"/>
        <v>0</v>
      </c>
      <c r="HT411">
        <v>0</v>
      </c>
      <c r="HU411">
        <v>1</v>
      </c>
      <c r="HV411">
        <v>0</v>
      </c>
      <c r="HW411" s="2">
        <v>41663</v>
      </c>
      <c r="HX411">
        <v>0</v>
      </c>
      <c r="HZ411">
        <v>185</v>
      </c>
      <c r="IA411">
        <v>1</v>
      </c>
      <c r="IB411">
        <f t="shared" si="133"/>
        <v>1</v>
      </c>
      <c r="IC411">
        <f t="shared" si="134"/>
        <v>1</v>
      </c>
      <c r="IL411">
        <v>0</v>
      </c>
      <c r="IM411">
        <v>0</v>
      </c>
    </row>
    <row r="412" spans="1:247" x14ac:dyDescent="0.35">
      <c r="A412">
        <v>57</v>
      </c>
      <c r="B412">
        <v>1</v>
      </c>
      <c r="C412" s="9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 t="shared" si="119"/>
        <v>0</v>
      </c>
      <c r="M412">
        <v>2</v>
      </c>
      <c r="N412">
        <v>0</v>
      </c>
      <c r="O412">
        <v>0</v>
      </c>
      <c r="P412">
        <v>1</v>
      </c>
      <c r="Q412">
        <f t="shared" si="120"/>
        <v>0</v>
      </c>
      <c r="R412" s="8">
        <v>5</v>
      </c>
      <c r="S412" s="8">
        <v>4.3391791719399747E-2</v>
      </c>
      <c r="T412">
        <v>2</v>
      </c>
      <c r="U412">
        <v>0</v>
      </c>
      <c r="V412">
        <v>0</v>
      </c>
      <c r="W412">
        <v>1</v>
      </c>
      <c r="X412" s="8">
        <v>0.10821902406116481</v>
      </c>
      <c r="Y412">
        <v>0</v>
      </c>
      <c r="Z412" s="8">
        <v>111</v>
      </c>
      <c r="AA412" s="8">
        <v>66</v>
      </c>
      <c r="AB412" s="8">
        <v>98</v>
      </c>
      <c r="AC412">
        <v>0</v>
      </c>
      <c r="AD412" s="8">
        <v>2.0277777777777781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s="8">
        <v>39.881610485146169</v>
      </c>
      <c r="AL412" s="8">
        <v>68</v>
      </c>
      <c r="AM412" s="6">
        <v>8</v>
      </c>
      <c r="AN412">
        <v>0</v>
      </c>
      <c r="AO412" s="8">
        <v>80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 s="8">
        <v>1</v>
      </c>
      <c r="AW412">
        <v>1</v>
      </c>
      <c r="AX412">
        <v>0</v>
      </c>
      <c r="AY412">
        <v>0</v>
      </c>
      <c r="AZ412" s="8">
        <v>312</v>
      </c>
      <c r="BA412" s="8">
        <v>312</v>
      </c>
      <c r="BD412" s="2">
        <v>42545</v>
      </c>
      <c r="BE412" s="2">
        <v>42584</v>
      </c>
      <c r="BF412" s="8">
        <v>39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2</v>
      </c>
      <c r="BO412">
        <v>7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0</v>
      </c>
      <c r="CM412">
        <v>1</v>
      </c>
      <c r="CN412" s="6">
        <v>1</v>
      </c>
      <c r="CO412" s="8">
        <v>50</v>
      </c>
      <c r="CP412" s="8">
        <v>0</v>
      </c>
      <c r="CQ412" s="8">
        <v>50</v>
      </c>
      <c r="CR412" s="8">
        <v>89</v>
      </c>
      <c r="CS412">
        <v>0</v>
      </c>
      <c r="CT412" s="4">
        <v>0.80180180180180183</v>
      </c>
      <c r="CU412" s="8">
        <v>22</v>
      </c>
      <c r="CV412" s="8">
        <v>92</v>
      </c>
      <c r="CW412" s="8">
        <v>0</v>
      </c>
      <c r="CX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f t="shared" si="121"/>
        <v>0</v>
      </c>
      <c r="EO412">
        <f t="shared" si="122"/>
        <v>0</v>
      </c>
      <c r="EP412">
        <f t="shared" si="123"/>
        <v>0</v>
      </c>
      <c r="EQ412">
        <f t="shared" si="124"/>
        <v>0</v>
      </c>
      <c r="ER412">
        <f t="shared" si="125"/>
        <v>0</v>
      </c>
      <c r="ES412">
        <f t="shared" si="126"/>
        <v>0</v>
      </c>
      <c r="ET412">
        <f t="shared" si="127"/>
        <v>0</v>
      </c>
      <c r="EU412">
        <f t="shared" si="128"/>
        <v>0</v>
      </c>
      <c r="EV412">
        <f t="shared" si="129"/>
        <v>0</v>
      </c>
      <c r="EW412">
        <f t="shared" si="130"/>
        <v>0</v>
      </c>
      <c r="EX412">
        <f t="shared" si="131"/>
        <v>0</v>
      </c>
      <c r="EY412" s="8">
        <v>1.7945205479452051</v>
      </c>
      <c r="EZ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0</v>
      </c>
      <c r="HA412">
        <v>0</v>
      </c>
      <c r="HB412">
        <v>0</v>
      </c>
      <c r="HD412">
        <v>0</v>
      </c>
      <c r="HE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f t="shared" si="132"/>
        <v>0</v>
      </c>
      <c r="HT412">
        <v>0</v>
      </c>
      <c r="HU412">
        <v>1</v>
      </c>
      <c r="HV412">
        <v>0</v>
      </c>
      <c r="HW412" s="2">
        <v>42771</v>
      </c>
      <c r="HX412">
        <v>0</v>
      </c>
      <c r="HZ412">
        <v>187</v>
      </c>
      <c r="IA412">
        <v>1</v>
      </c>
      <c r="IB412">
        <f t="shared" si="133"/>
        <v>1</v>
      </c>
      <c r="IC412">
        <f t="shared" si="134"/>
        <v>1</v>
      </c>
      <c r="IL412">
        <v>0</v>
      </c>
      <c r="IM412">
        <v>0</v>
      </c>
    </row>
    <row r="413" spans="1:247" x14ac:dyDescent="0.35">
      <c r="A413">
        <v>67</v>
      </c>
      <c r="B413">
        <v>2</v>
      </c>
      <c r="C413" s="9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119"/>
        <v>0</v>
      </c>
      <c r="M413">
        <v>2</v>
      </c>
      <c r="N413">
        <v>0</v>
      </c>
      <c r="O413">
        <v>0</v>
      </c>
      <c r="P413">
        <v>1</v>
      </c>
      <c r="Q413">
        <f t="shared" si="120"/>
        <v>0</v>
      </c>
      <c r="R413" s="8">
        <v>6</v>
      </c>
      <c r="S413" s="8">
        <v>2.0803150191314679E-2</v>
      </c>
      <c r="T413">
        <v>2</v>
      </c>
      <c r="U413">
        <v>0</v>
      </c>
      <c r="V413">
        <v>0</v>
      </c>
      <c r="W413">
        <v>1</v>
      </c>
      <c r="X413" s="8">
        <v>3</v>
      </c>
      <c r="Y413">
        <v>0</v>
      </c>
      <c r="Z413" s="8">
        <v>132</v>
      </c>
      <c r="AA413" s="8">
        <v>52</v>
      </c>
      <c r="AB413" s="8">
        <v>97</v>
      </c>
      <c r="AC413">
        <v>0</v>
      </c>
      <c r="AD413" s="8">
        <v>2.0275862068965518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s="8">
        <v>44.957276191590928</v>
      </c>
      <c r="AL413" s="8">
        <v>64</v>
      </c>
      <c r="AM413" s="6">
        <v>8</v>
      </c>
      <c r="AN413">
        <v>0</v>
      </c>
      <c r="AO413" s="8">
        <v>95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 s="8">
        <v>1</v>
      </c>
      <c r="AW413">
        <v>1</v>
      </c>
      <c r="AX413">
        <v>0</v>
      </c>
      <c r="AY413">
        <v>0</v>
      </c>
      <c r="AZ413" s="8">
        <v>464</v>
      </c>
      <c r="BA413" s="8">
        <v>464</v>
      </c>
      <c r="BE413" s="2">
        <v>42836</v>
      </c>
      <c r="BF413" s="8"/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7</v>
      </c>
      <c r="BO413">
        <v>7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1</v>
      </c>
      <c r="CN413" s="6">
        <v>7.5</v>
      </c>
      <c r="CO413" s="8">
        <v>20</v>
      </c>
      <c r="CP413" s="8">
        <v>0</v>
      </c>
      <c r="CQ413" s="8">
        <v>80</v>
      </c>
      <c r="CR413" s="8">
        <v>72</v>
      </c>
      <c r="CS413">
        <v>0</v>
      </c>
      <c r="CT413" s="4">
        <v>0.54545454545454541</v>
      </c>
      <c r="CU413" s="8">
        <v>60</v>
      </c>
      <c r="CV413" s="8">
        <v>98</v>
      </c>
      <c r="CW413" s="8">
        <v>0</v>
      </c>
      <c r="CX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f t="shared" si="121"/>
        <v>0</v>
      </c>
      <c r="EO413">
        <f t="shared" si="122"/>
        <v>0</v>
      </c>
      <c r="EP413">
        <f t="shared" si="123"/>
        <v>0</v>
      </c>
      <c r="EQ413">
        <f t="shared" si="124"/>
        <v>0</v>
      </c>
      <c r="ER413">
        <f t="shared" si="125"/>
        <v>0</v>
      </c>
      <c r="ES413">
        <f t="shared" si="126"/>
        <v>0</v>
      </c>
      <c r="ET413">
        <f t="shared" si="127"/>
        <v>0</v>
      </c>
      <c r="EU413">
        <f t="shared" si="128"/>
        <v>0</v>
      </c>
      <c r="EV413">
        <f t="shared" si="129"/>
        <v>0</v>
      </c>
      <c r="EW413">
        <f t="shared" si="130"/>
        <v>0</v>
      </c>
      <c r="EX413">
        <f t="shared" si="131"/>
        <v>0</v>
      </c>
      <c r="EY413" s="8">
        <v>1.8421052631578949</v>
      </c>
      <c r="EZ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</v>
      </c>
      <c r="GY413">
        <v>0</v>
      </c>
      <c r="HA413">
        <v>0</v>
      </c>
      <c r="HB413">
        <v>0</v>
      </c>
      <c r="HD413">
        <v>0</v>
      </c>
      <c r="HE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f t="shared" si="132"/>
        <v>0</v>
      </c>
      <c r="HT413">
        <v>0</v>
      </c>
      <c r="HU413">
        <v>1</v>
      </c>
      <c r="HV413">
        <v>0</v>
      </c>
      <c r="HW413" s="2">
        <v>43026</v>
      </c>
      <c r="HX413">
        <v>0</v>
      </c>
      <c r="HZ413">
        <v>190</v>
      </c>
      <c r="IA413">
        <v>1</v>
      </c>
      <c r="IB413">
        <f t="shared" si="133"/>
        <v>1</v>
      </c>
      <c r="IC413">
        <f t="shared" si="134"/>
        <v>1</v>
      </c>
      <c r="IL413">
        <v>0</v>
      </c>
      <c r="IM413">
        <v>0</v>
      </c>
    </row>
    <row r="414" spans="1:247" x14ac:dyDescent="0.35">
      <c r="A414">
        <v>83</v>
      </c>
      <c r="B414">
        <v>2</v>
      </c>
      <c r="C414" s="9">
        <v>2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f t="shared" si="119"/>
        <v>1</v>
      </c>
      <c r="M414">
        <v>0</v>
      </c>
      <c r="N414">
        <v>1</v>
      </c>
      <c r="O414">
        <v>0</v>
      </c>
      <c r="P414">
        <v>0</v>
      </c>
      <c r="Q414">
        <f t="shared" si="120"/>
        <v>1</v>
      </c>
      <c r="R414" s="8">
        <v>0</v>
      </c>
      <c r="S414" s="8">
        <v>0</v>
      </c>
      <c r="T414">
        <v>0</v>
      </c>
      <c r="U414">
        <v>1</v>
      </c>
      <c r="V414">
        <v>0</v>
      </c>
      <c r="W414">
        <v>0</v>
      </c>
      <c r="X414" s="8">
        <v>0</v>
      </c>
      <c r="Y414">
        <v>1</v>
      </c>
      <c r="Z414" s="8">
        <v>144</v>
      </c>
      <c r="AA414" s="8">
        <v>84</v>
      </c>
      <c r="AB414" s="8">
        <v>98</v>
      </c>
      <c r="AC414">
        <v>1</v>
      </c>
      <c r="AD414" s="8">
        <v>1.9402985074626871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s="8">
        <v>42.499999999999993</v>
      </c>
      <c r="AL414" s="8">
        <v>54</v>
      </c>
      <c r="AM414" s="6">
        <v>7</v>
      </c>
      <c r="AN414">
        <v>1</v>
      </c>
      <c r="AO414" s="8">
        <v>55</v>
      </c>
      <c r="AP414">
        <v>2</v>
      </c>
      <c r="AQ414">
        <v>1</v>
      </c>
      <c r="AR414">
        <v>1</v>
      </c>
      <c r="AS414">
        <v>0</v>
      </c>
      <c r="AT414">
        <v>0</v>
      </c>
      <c r="AU414">
        <v>0</v>
      </c>
      <c r="AV414" s="8">
        <v>2</v>
      </c>
      <c r="AW414">
        <v>0</v>
      </c>
      <c r="AX414">
        <v>1</v>
      </c>
      <c r="AY414">
        <v>0</v>
      </c>
      <c r="AZ414" s="8">
        <v>146</v>
      </c>
      <c r="BA414" s="8">
        <v>0</v>
      </c>
      <c r="BB414" t="s">
        <v>217</v>
      </c>
      <c r="BD414" s="2">
        <v>42563</v>
      </c>
      <c r="BE414" s="2">
        <v>42599</v>
      </c>
      <c r="BF414" s="8">
        <v>36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7</v>
      </c>
      <c r="BO414">
        <v>2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0</v>
      </c>
      <c r="CM414">
        <v>0</v>
      </c>
      <c r="CN414" s="6">
        <v>0.09</v>
      </c>
      <c r="CO414" s="8">
        <v>0.38832285711483971</v>
      </c>
      <c r="CP414" s="8">
        <v>4.3412198827870632E-2</v>
      </c>
      <c r="CQ414" s="8">
        <v>99.56826494405729</v>
      </c>
      <c r="CR414" s="8">
        <v>105</v>
      </c>
      <c r="CS414">
        <v>0</v>
      </c>
      <c r="CT414" s="4">
        <v>0.72916666666666663</v>
      </c>
      <c r="CU414" s="8">
        <v>39</v>
      </c>
      <c r="CV414" s="8">
        <v>107.5</v>
      </c>
      <c r="CW414" s="8">
        <v>0</v>
      </c>
      <c r="CX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f t="shared" si="121"/>
        <v>0</v>
      </c>
      <c r="EO414">
        <f t="shared" si="122"/>
        <v>0</v>
      </c>
      <c r="EP414">
        <f t="shared" si="123"/>
        <v>0</v>
      </c>
      <c r="EQ414">
        <f t="shared" si="124"/>
        <v>0</v>
      </c>
      <c r="ER414">
        <f t="shared" si="125"/>
        <v>0</v>
      </c>
      <c r="ES414">
        <f t="shared" si="126"/>
        <v>0</v>
      </c>
      <c r="ET414">
        <f t="shared" si="127"/>
        <v>0</v>
      </c>
      <c r="EU414">
        <f t="shared" si="128"/>
        <v>0</v>
      </c>
      <c r="EV414">
        <f t="shared" si="129"/>
        <v>0</v>
      </c>
      <c r="EW414">
        <f t="shared" si="130"/>
        <v>0</v>
      </c>
      <c r="EX414">
        <f t="shared" si="131"/>
        <v>0</v>
      </c>
      <c r="EY414" s="8">
        <v>1.8918918918918921</v>
      </c>
      <c r="EZ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HA414">
        <v>0</v>
      </c>
      <c r="HB414">
        <v>0</v>
      </c>
      <c r="HD414">
        <v>0</v>
      </c>
      <c r="HE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f t="shared" si="132"/>
        <v>0</v>
      </c>
      <c r="HT414">
        <v>0</v>
      </c>
      <c r="HU414">
        <v>1</v>
      </c>
      <c r="HV414">
        <v>0</v>
      </c>
      <c r="HW414" s="2">
        <v>42791</v>
      </c>
      <c r="HX414">
        <v>0</v>
      </c>
      <c r="HZ414">
        <v>192</v>
      </c>
      <c r="IA414">
        <v>1</v>
      </c>
      <c r="IB414">
        <f t="shared" si="133"/>
        <v>1</v>
      </c>
      <c r="IC414">
        <f t="shared" si="134"/>
        <v>1</v>
      </c>
      <c r="IL414">
        <v>0</v>
      </c>
      <c r="IM414">
        <v>0</v>
      </c>
    </row>
    <row r="415" spans="1:247" x14ac:dyDescent="0.35">
      <c r="A415">
        <v>82</v>
      </c>
      <c r="B415">
        <v>2</v>
      </c>
      <c r="C415" s="9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 t="shared" si="119"/>
        <v>0</v>
      </c>
      <c r="M415">
        <v>0</v>
      </c>
      <c r="N415">
        <v>1</v>
      </c>
      <c r="O415">
        <v>0</v>
      </c>
      <c r="P415">
        <v>0</v>
      </c>
      <c r="Q415">
        <f t="shared" si="120"/>
        <v>1</v>
      </c>
      <c r="R415" s="8">
        <v>0</v>
      </c>
      <c r="S415" s="8">
        <v>0</v>
      </c>
      <c r="T415">
        <v>0</v>
      </c>
      <c r="U415">
        <v>1</v>
      </c>
      <c r="V415">
        <v>0</v>
      </c>
      <c r="W415">
        <v>0</v>
      </c>
      <c r="X415" s="8">
        <v>0</v>
      </c>
      <c r="Y415">
        <v>1</v>
      </c>
      <c r="Z415" s="8">
        <v>143</v>
      </c>
      <c r="AA415" s="8">
        <v>69</v>
      </c>
      <c r="AB415" s="8">
        <v>96</v>
      </c>
      <c r="AC415">
        <v>0</v>
      </c>
      <c r="AD415" s="8">
        <v>2.0273972602739732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s="8">
        <v>42</v>
      </c>
      <c r="AL415" s="8">
        <v>68.5</v>
      </c>
      <c r="AM415" s="6">
        <v>7.8109507816761656</v>
      </c>
      <c r="AN415">
        <v>0</v>
      </c>
      <c r="AO415" s="8">
        <v>77.5</v>
      </c>
      <c r="AQ415">
        <v>1</v>
      </c>
      <c r="AR415">
        <v>0</v>
      </c>
      <c r="AS415">
        <v>0</v>
      </c>
      <c r="AT415">
        <v>0</v>
      </c>
      <c r="AU415">
        <v>0</v>
      </c>
      <c r="AV415" s="8">
        <v>2</v>
      </c>
      <c r="AW415">
        <v>0</v>
      </c>
      <c r="AX415">
        <v>1</v>
      </c>
      <c r="AY415">
        <v>0</v>
      </c>
      <c r="AZ415" s="8">
        <v>100</v>
      </c>
      <c r="BA415" s="8">
        <v>0</v>
      </c>
      <c r="BB415" t="s">
        <v>223</v>
      </c>
      <c r="BD415" s="2">
        <v>41786</v>
      </c>
      <c r="BE415" s="2">
        <v>41815</v>
      </c>
      <c r="BF415" s="8">
        <v>29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7</v>
      </c>
      <c r="BO415">
        <v>3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0</v>
      </c>
      <c r="CL415">
        <v>0</v>
      </c>
      <c r="CM415">
        <v>0</v>
      </c>
      <c r="CN415" s="6">
        <v>0.1</v>
      </c>
      <c r="CO415" s="8">
        <v>0</v>
      </c>
      <c r="CP415" s="8">
        <v>0</v>
      </c>
      <c r="CQ415" s="8">
        <v>100</v>
      </c>
      <c r="CR415" s="8">
        <v>124</v>
      </c>
      <c r="CS415">
        <v>0</v>
      </c>
      <c r="CT415" s="4">
        <v>0.86713286713286708</v>
      </c>
      <c r="CU415" s="8">
        <v>19</v>
      </c>
      <c r="CV415" s="8">
        <v>136</v>
      </c>
      <c r="CW415" s="8">
        <v>0</v>
      </c>
      <c r="CX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f t="shared" si="121"/>
        <v>0</v>
      </c>
      <c r="EO415">
        <f t="shared" si="122"/>
        <v>0</v>
      </c>
      <c r="EP415">
        <f t="shared" si="123"/>
        <v>0</v>
      </c>
      <c r="EQ415">
        <f t="shared" si="124"/>
        <v>0</v>
      </c>
      <c r="ER415">
        <f t="shared" si="125"/>
        <v>0</v>
      </c>
      <c r="ES415">
        <f t="shared" si="126"/>
        <v>0</v>
      </c>
      <c r="ET415">
        <f t="shared" si="127"/>
        <v>0</v>
      </c>
      <c r="EU415">
        <f t="shared" si="128"/>
        <v>0</v>
      </c>
      <c r="EV415">
        <f t="shared" si="129"/>
        <v>0</v>
      </c>
      <c r="EW415">
        <f t="shared" si="130"/>
        <v>0</v>
      </c>
      <c r="EX415">
        <f t="shared" si="131"/>
        <v>0</v>
      </c>
      <c r="EY415" s="8">
        <v>1.805970149253731</v>
      </c>
      <c r="EZ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HA415">
        <v>0</v>
      </c>
      <c r="HB415">
        <v>0</v>
      </c>
      <c r="HD415">
        <v>0</v>
      </c>
      <c r="HE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f t="shared" si="132"/>
        <v>0</v>
      </c>
      <c r="HT415">
        <v>0</v>
      </c>
      <c r="HU415">
        <v>1</v>
      </c>
      <c r="HV415">
        <v>0</v>
      </c>
      <c r="HW415" s="2">
        <v>42012</v>
      </c>
      <c r="HX415">
        <v>0</v>
      </c>
      <c r="HZ415">
        <v>197</v>
      </c>
      <c r="IA415">
        <v>1</v>
      </c>
      <c r="IB415">
        <f t="shared" si="133"/>
        <v>1</v>
      </c>
      <c r="IC415">
        <f t="shared" si="134"/>
        <v>1</v>
      </c>
      <c r="IL415">
        <v>0</v>
      </c>
      <c r="IM415">
        <v>0</v>
      </c>
    </row>
    <row r="416" spans="1:247" x14ac:dyDescent="0.35">
      <c r="A416">
        <v>54</v>
      </c>
      <c r="B416">
        <v>1</v>
      </c>
      <c r="C416" s="9">
        <v>2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 t="shared" si="119"/>
        <v>1</v>
      </c>
      <c r="M416">
        <v>2</v>
      </c>
      <c r="N416">
        <v>0</v>
      </c>
      <c r="O416">
        <v>0</v>
      </c>
      <c r="P416">
        <v>1</v>
      </c>
      <c r="Q416">
        <f t="shared" si="120"/>
        <v>0</v>
      </c>
      <c r="R416" s="8">
        <v>30</v>
      </c>
      <c r="S416" s="8">
        <v>5.5327030862861143E-2</v>
      </c>
      <c r="T416">
        <v>0</v>
      </c>
      <c r="U416">
        <v>1</v>
      </c>
      <c r="V416">
        <v>0</v>
      </c>
      <c r="W416">
        <v>0</v>
      </c>
      <c r="X416" s="8">
        <v>0</v>
      </c>
      <c r="Y416">
        <v>0</v>
      </c>
      <c r="Z416" s="8">
        <v>122</v>
      </c>
      <c r="AA416" s="8">
        <v>81</v>
      </c>
      <c r="AB416" s="8">
        <v>98</v>
      </c>
      <c r="AC416">
        <v>0</v>
      </c>
      <c r="AD416" s="8">
        <v>1.873239436619718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s="8">
        <v>39</v>
      </c>
      <c r="AL416" s="8">
        <v>78.5</v>
      </c>
      <c r="AM416" s="6">
        <v>9</v>
      </c>
      <c r="AN416">
        <v>0</v>
      </c>
      <c r="AO416" s="8">
        <v>94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 s="8">
        <v>3</v>
      </c>
      <c r="AW416">
        <v>0</v>
      </c>
      <c r="AX416">
        <v>0</v>
      </c>
      <c r="AY416">
        <v>1</v>
      </c>
      <c r="AZ416" s="8">
        <v>62</v>
      </c>
      <c r="BA416" s="8">
        <v>62</v>
      </c>
      <c r="BB416" t="s">
        <v>220</v>
      </c>
      <c r="BD416" s="2">
        <v>42456</v>
      </c>
      <c r="BE416" s="2">
        <v>42499</v>
      </c>
      <c r="BF416" s="8">
        <v>43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5</v>
      </c>
      <c r="BO416">
        <v>6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1</v>
      </c>
      <c r="CN416" s="6">
        <v>15</v>
      </c>
      <c r="CO416" s="8">
        <v>40</v>
      </c>
      <c r="CP416" s="8">
        <v>0</v>
      </c>
      <c r="CQ416" s="8">
        <v>60</v>
      </c>
      <c r="CR416" s="8">
        <v>135</v>
      </c>
      <c r="CS416">
        <v>0</v>
      </c>
      <c r="CT416" s="4">
        <v>1.1065573770491803</v>
      </c>
      <c r="CU416" s="8">
        <v>-13</v>
      </c>
      <c r="CV416" s="8">
        <v>130</v>
      </c>
      <c r="CW416" s="8">
        <v>0</v>
      </c>
      <c r="CX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f t="shared" si="121"/>
        <v>0</v>
      </c>
      <c r="EO416">
        <f t="shared" si="122"/>
        <v>0</v>
      </c>
      <c r="EP416">
        <f t="shared" si="123"/>
        <v>0</v>
      </c>
      <c r="EQ416">
        <f t="shared" si="124"/>
        <v>0</v>
      </c>
      <c r="ER416">
        <f t="shared" si="125"/>
        <v>0</v>
      </c>
      <c r="ES416">
        <f t="shared" si="126"/>
        <v>0</v>
      </c>
      <c r="ET416">
        <f t="shared" si="127"/>
        <v>0</v>
      </c>
      <c r="EU416">
        <f t="shared" si="128"/>
        <v>0</v>
      </c>
      <c r="EV416">
        <f t="shared" si="129"/>
        <v>0</v>
      </c>
      <c r="EW416">
        <f t="shared" si="130"/>
        <v>0</v>
      </c>
      <c r="EX416">
        <f t="shared" si="131"/>
        <v>0</v>
      </c>
      <c r="EY416" s="8">
        <v>1.5</v>
      </c>
      <c r="EZ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1</v>
      </c>
      <c r="GY416">
        <v>0</v>
      </c>
      <c r="HA416">
        <v>0</v>
      </c>
      <c r="HB416">
        <v>0</v>
      </c>
      <c r="HD416">
        <v>0</v>
      </c>
      <c r="HE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f t="shared" si="132"/>
        <v>0</v>
      </c>
      <c r="HT416">
        <v>0</v>
      </c>
      <c r="HU416">
        <v>1</v>
      </c>
      <c r="HV416">
        <v>0</v>
      </c>
      <c r="HW416" s="2">
        <v>42700</v>
      </c>
      <c r="HX416">
        <v>0</v>
      </c>
      <c r="HZ416">
        <v>201</v>
      </c>
      <c r="IA416">
        <v>1</v>
      </c>
      <c r="IB416">
        <f t="shared" si="133"/>
        <v>1</v>
      </c>
      <c r="IC416">
        <f t="shared" si="134"/>
        <v>1</v>
      </c>
      <c r="IL416">
        <v>0</v>
      </c>
      <c r="IM416">
        <v>0</v>
      </c>
    </row>
    <row r="417" spans="1:247" x14ac:dyDescent="0.35">
      <c r="A417">
        <v>75</v>
      </c>
      <c r="B417">
        <v>1</v>
      </c>
      <c r="C417" s="9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f t="shared" si="119"/>
        <v>0</v>
      </c>
      <c r="M417">
        <v>1</v>
      </c>
      <c r="N417">
        <v>0</v>
      </c>
      <c r="O417">
        <v>1</v>
      </c>
      <c r="P417">
        <v>0</v>
      </c>
      <c r="Q417">
        <f t="shared" si="120"/>
        <v>1</v>
      </c>
      <c r="R417" s="8">
        <v>0</v>
      </c>
      <c r="S417" s="8">
        <v>40</v>
      </c>
      <c r="T417">
        <v>2</v>
      </c>
      <c r="U417">
        <v>0</v>
      </c>
      <c r="V417">
        <v>0</v>
      </c>
      <c r="W417">
        <v>1</v>
      </c>
      <c r="X417" s="8">
        <v>7</v>
      </c>
      <c r="Y417">
        <v>0</v>
      </c>
      <c r="Z417" s="8">
        <v>124</v>
      </c>
      <c r="AA417" s="8">
        <v>49</v>
      </c>
      <c r="AB417" s="8">
        <v>98</v>
      </c>
      <c r="AC417">
        <v>0</v>
      </c>
      <c r="AD417" s="8">
        <v>1.8088235294117649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s="8">
        <v>45</v>
      </c>
      <c r="AL417" s="8">
        <v>55</v>
      </c>
      <c r="AM417" s="6">
        <v>9</v>
      </c>
      <c r="AN417">
        <v>0</v>
      </c>
      <c r="AO417" s="8">
        <v>73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 s="8">
        <v>2</v>
      </c>
      <c r="AW417">
        <v>0</v>
      </c>
      <c r="AX417">
        <v>1</v>
      </c>
      <c r="AY417">
        <v>0</v>
      </c>
      <c r="AZ417" s="8">
        <v>142.5</v>
      </c>
      <c r="BA417" s="8">
        <v>0</v>
      </c>
      <c r="BB417" t="s">
        <v>220</v>
      </c>
      <c r="BD417" s="2">
        <v>42536</v>
      </c>
      <c r="BE417" s="2">
        <v>42581</v>
      </c>
      <c r="BF417" s="8">
        <v>45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2</v>
      </c>
      <c r="BO417">
        <v>16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3</v>
      </c>
      <c r="CJ417">
        <v>1</v>
      </c>
      <c r="CK417">
        <v>1</v>
      </c>
      <c r="CL417">
        <v>1</v>
      </c>
      <c r="CM417">
        <v>1</v>
      </c>
      <c r="CN417" s="6">
        <v>0.62738246917491536</v>
      </c>
      <c r="CO417" s="8">
        <v>0</v>
      </c>
      <c r="CP417" s="8">
        <v>0</v>
      </c>
      <c r="CQ417" s="8">
        <v>100</v>
      </c>
      <c r="CR417" s="8">
        <v>0</v>
      </c>
      <c r="CS417">
        <v>1</v>
      </c>
      <c r="CT417" s="4">
        <v>0</v>
      </c>
      <c r="CU417" s="8">
        <v>124</v>
      </c>
      <c r="CV417" s="8">
        <v>0</v>
      </c>
      <c r="CW417" s="8">
        <v>1</v>
      </c>
      <c r="CX417">
        <v>1</v>
      </c>
      <c r="CY417" s="2">
        <v>42602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0</v>
      </c>
      <c r="DG417">
        <v>1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1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0</v>
      </c>
      <c r="DX417">
        <v>0</v>
      </c>
      <c r="DY417">
        <v>1</v>
      </c>
      <c r="DZ417">
        <v>0</v>
      </c>
      <c r="EA417">
        <v>0</v>
      </c>
      <c r="EB417">
        <v>0</v>
      </c>
      <c r="EC417">
        <v>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f t="shared" si="121"/>
        <v>1</v>
      </c>
      <c r="EO417">
        <f t="shared" si="122"/>
        <v>1</v>
      </c>
      <c r="EP417">
        <f t="shared" si="123"/>
        <v>1</v>
      </c>
      <c r="EQ417">
        <f t="shared" si="124"/>
        <v>0</v>
      </c>
      <c r="ER417">
        <f t="shared" si="125"/>
        <v>1</v>
      </c>
      <c r="ES417">
        <f t="shared" si="126"/>
        <v>1</v>
      </c>
      <c r="ET417">
        <f t="shared" si="127"/>
        <v>1</v>
      </c>
      <c r="EU417">
        <f t="shared" si="128"/>
        <v>1</v>
      </c>
      <c r="EV417">
        <f t="shared" si="129"/>
        <v>1</v>
      </c>
      <c r="EW417">
        <f t="shared" si="130"/>
        <v>1</v>
      </c>
      <c r="EX417">
        <f t="shared" si="131"/>
        <v>1</v>
      </c>
      <c r="EY417" s="8">
        <v>1.8378378378378379</v>
      </c>
      <c r="EZ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HA417">
        <v>0</v>
      </c>
      <c r="HB417">
        <v>0</v>
      </c>
      <c r="HD417">
        <v>0</v>
      </c>
      <c r="HE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1</v>
      </c>
      <c r="HR417">
        <f t="shared" si="132"/>
        <v>0</v>
      </c>
      <c r="HS417" t="s">
        <v>293</v>
      </c>
      <c r="HT417">
        <v>0</v>
      </c>
      <c r="HU417">
        <v>1</v>
      </c>
      <c r="HV417">
        <v>0</v>
      </c>
      <c r="HW417" s="2">
        <v>42788</v>
      </c>
      <c r="HX417">
        <v>0</v>
      </c>
      <c r="HZ417">
        <v>207</v>
      </c>
      <c r="IA417">
        <v>1</v>
      </c>
      <c r="IB417">
        <f t="shared" si="133"/>
        <v>1</v>
      </c>
      <c r="IC417">
        <f t="shared" si="134"/>
        <v>1</v>
      </c>
      <c r="IL417">
        <v>0</v>
      </c>
      <c r="IM417">
        <v>0</v>
      </c>
    </row>
    <row r="418" spans="1:247" x14ac:dyDescent="0.35">
      <c r="A418">
        <v>62</v>
      </c>
      <c r="B418">
        <v>1</v>
      </c>
      <c r="C418" s="9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 t="shared" si="119"/>
        <v>1</v>
      </c>
      <c r="M418">
        <v>1</v>
      </c>
      <c r="N418">
        <v>0</v>
      </c>
      <c r="O418">
        <v>1</v>
      </c>
      <c r="P418">
        <v>0</v>
      </c>
      <c r="Q418">
        <f t="shared" si="120"/>
        <v>1</v>
      </c>
      <c r="R418" s="8">
        <v>0</v>
      </c>
      <c r="S418" s="8">
        <v>0.15587690309270469</v>
      </c>
      <c r="T418">
        <v>2</v>
      </c>
      <c r="U418">
        <v>0</v>
      </c>
      <c r="V418">
        <v>0</v>
      </c>
      <c r="W418">
        <v>1</v>
      </c>
      <c r="X418" s="8">
        <v>20</v>
      </c>
      <c r="Y418">
        <v>0</v>
      </c>
      <c r="Z418" s="8">
        <v>101</v>
      </c>
      <c r="AA418" s="8">
        <v>44</v>
      </c>
      <c r="AB418" s="8">
        <v>97</v>
      </c>
      <c r="AC418">
        <v>1</v>
      </c>
      <c r="AD418" s="8">
        <v>1.8533333333333331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s="8">
        <v>44.500000000000007</v>
      </c>
      <c r="AL418" s="8">
        <v>86</v>
      </c>
      <c r="AM418" s="6">
        <v>5.4</v>
      </c>
      <c r="AN418">
        <v>1</v>
      </c>
      <c r="AO418" s="8">
        <v>185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 s="8">
        <v>3</v>
      </c>
      <c r="AW418">
        <v>0</v>
      </c>
      <c r="AX418">
        <v>0</v>
      </c>
      <c r="AY418">
        <v>1</v>
      </c>
      <c r="AZ418" s="8">
        <v>111</v>
      </c>
      <c r="BA418" s="8">
        <v>111</v>
      </c>
      <c r="BB418" t="s">
        <v>220</v>
      </c>
      <c r="BD418" s="2">
        <v>41854</v>
      </c>
      <c r="BE418" s="2">
        <v>41874</v>
      </c>
      <c r="BF418" s="8">
        <v>20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4</v>
      </c>
      <c r="BO418">
        <v>3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1</v>
      </c>
      <c r="CJ418">
        <v>1</v>
      </c>
      <c r="CK418">
        <v>0</v>
      </c>
      <c r="CL418">
        <v>0</v>
      </c>
      <c r="CM418">
        <v>1</v>
      </c>
      <c r="CN418" s="6">
        <v>12</v>
      </c>
      <c r="CO418" s="8">
        <v>0</v>
      </c>
      <c r="CP418" s="8">
        <v>0</v>
      </c>
      <c r="CQ418" s="8">
        <v>100</v>
      </c>
      <c r="CR418" s="8">
        <v>92</v>
      </c>
      <c r="CS418">
        <v>0</v>
      </c>
      <c r="CT418" s="4">
        <v>0.91089108910891092</v>
      </c>
      <c r="CU418" s="8">
        <v>9</v>
      </c>
      <c r="CV418" s="8">
        <v>108</v>
      </c>
      <c r="CW418" s="8">
        <v>0</v>
      </c>
      <c r="CX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f t="shared" si="121"/>
        <v>0</v>
      </c>
      <c r="EO418">
        <f t="shared" si="122"/>
        <v>0</v>
      </c>
      <c r="EP418">
        <f t="shared" si="123"/>
        <v>0</v>
      </c>
      <c r="EQ418">
        <f t="shared" si="124"/>
        <v>0</v>
      </c>
      <c r="ER418">
        <f t="shared" si="125"/>
        <v>0</v>
      </c>
      <c r="ES418">
        <f t="shared" si="126"/>
        <v>0</v>
      </c>
      <c r="ET418">
        <f t="shared" si="127"/>
        <v>0</v>
      </c>
      <c r="EU418">
        <f t="shared" si="128"/>
        <v>0</v>
      </c>
      <c r="EV418">
        <f t="shared" si="129"/>
        <v>0</v>
      </c>
      <c r="EW418">
        <f t="shared" si="130"/>
        <v>0</v>
      </c>
      <c r="EX418">
        <f t="shared" si="131"/>
        <v>0</v>
      </c>
      <c r="EY418" s="8">
        <v>1.8235294117647061</v>
      </c>
      <c r="EZ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0</v>
      </c>
      <c r="HA418">
        <v>0</v>
      </c>
      <c r="HB418">
        <v>0</v>
      </c>
      <c r="HD418">
        <v>0</v>
      </c>
      <c r="HE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1</v>
      </c>
      <c r="HP418">
        <v>42</v>
      </c>
      <c r="HQ418">
        <v>0</v>
      </c>
      <c r="HR418">
        <f t="shared" si="132"/>
        <v>0</v>
      </c>
      <c r="HT418">
        <v>0</v>
      </c>
      <c r="HU418">
        <v>1</v>
      </c>
      <c r="HV418">
        <v>0</v>
      </c>
      <c r="HW418" s="2">
        <v>42082</v>
      </c>
      <c r="HX418">
        <v>0</v>
      </c>
      <c r="HZ418">
        <v>208</v>
      </c>
      <c r="IA418">
        <v>1</v>
      </c>
      <c r="IB418">
        <f t="shared" si="133"/>
        <v>1</v>
      </c>
      <c r="IC418">
        <f t="shared" si="134"/>
        <v>1</v>
      </c>
      <c r="IL418">
        <v>0</v>
      </c>
      <c r="IM418">
        <v>0</v>
      </c>
    </row>
    <row r="419" spans="1:247" x14ac:dyDescent="0.35">
      <c r="A419">
        <v>52</v>
      </c>
      <c r="B419">
        <v>1</v>
      </c>
      <c r="C419" s="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f t="shared" si="119"/>
        <v>0</v>
      </c>
      <c r="M419">
        <v>1</v>
      </c>
      <c r="N419">
        <v>0</v>
      </c>
      <c r="O419">
        <v>1</v>
      </c>
      <c r="P419">
        <v>0</v>
      </c>
      <c r="Q419">
        <f t="shared" si="120"/>
        <v>1</v>
      </c>
      <c r="R419" s="8">
        <v>0</v>
      </c>
      <c r="S419" s="8">
        <v>8.0687083286247047E-2</v>
      </c>
      <c r="T419">
        <v>2</v>
      </c>
      <c r="U419">
        <v>0</v>
      </c>
      <c r="V419">
        <v>0</v>
      </c>
      <c r="W419">
        <v>1</v>
      </c>
      <c r="X419" s="8">
        <v>1</v>
      </c>
      <c r="Y419">
        <v>1</v>
      </c>
      <c r="Z419" s="8">
        <v>144</v>
      </c>
      <c r="AA419" s="8">
        <v>87</v>
      </c>
      <c r="AB419" s="8">
        <v>98</v>
      </c>
      <c r="AC419">
        <v>0</v>
      </c>
      <c r="AD419" s="8">
        <v>1.782945736434109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8">
        <v>43</v>
      </c>
      <c r="AL419" s="8">
        <v>117</v>
      </c>
      <c r="AM419" s="6">
        <v>7.8</v>
      </c>
      <c r="AN419">
        <v>0</v>
      </c>
      <c r="AO419" s="8">
        <v>70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 s="8">
        <v>3</v>
      </c>
      <c r="AW419">
        <v>0</v>
      </c>
      <c r="AX419">
        <v>0</v>
      </c>
      <c r="AY419">
        <v>1</v>
      </c>
      <c r="AZ419" s="8">
        <v>185</v>
      </c>
      <c r="BA419" s="8">
        <v>133</v>
      </c>
      <c r="BB419" t="s">
        <v>220</v>
      </c>
      <c r="BD419" s="2">
        <v>42698</v>
      </c>
      <c r="BE419" s="2">
        <v>42731</v>
      </c>
      <c r="BF419" s="8">
        <v>33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3</v>
      </c>
      <c r="BO419">
        <v>3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0</v>
      </c>
      <c r="CN419" s="6">
        <v>2.2999999999999998</v>
      </c>
      <c r="CO419" s="8">
        <v>90</v>
      </c>
      <c r="CP419" s="8">
        <v>0</v>
      </c>
      <c r="CQ419" s="8">
        <v>10</v>
      </c>
      <c r="CR419" s="8">
        <v>159</v>
      </c>
      <c r="CS419">
        <v>0</v>
      </c>
      <c r="CT419" s="4">
        <v>1.1041666666666667</v>
      </c>
      <c r="CU419" s="8">
        <v>-15</v>
      </c>
      <c r="CV419" s="8">
        <v>158</v>
      </c>
      <c r="CW419" s="8">
        <v>0</v>
      </c>
      <c r="CX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f t="shared" si="121"/>
        <v>0</v>
      </c>
      <c r="EO419">
        <f t="shared" si="122"/>
        <v>0</v>
      </c>
      <c r="EP419">
        <f t="shared" si="123"/>
        <v>0</v>
      </c>
      <c r="EQ419">
        <f t="shared" si="124"/>
        <v>0</v>
      </c>
      <c r="ER419">
        <f t="shared" si="125"/>
        <v>0</v>
      </c>
      <c r="ES419">
        <f t="shared" si="126"/>
        <v>0</v>
      </c>
      <c r="ET419">
        <f t="shared" si="127"/>
        <v>0</v>
      </c>
      <c r="EU419">
        <f t="shared" si="128"/>
        <v>0</v>
      </c>
      <c r="EV419">
        <f t="shared" si="129"/>
        <v>0</v>
      </c>
      <c r="EW419">
        <f t="shared" si="130"/>
        <v>0</v>
      </c>
      <c r="EX419">
        <f t="shared" si="131"/>
        <v>0</v>
      </c>
      <c r="EY419" s="8">
        <v>1.5</v>
      </c>
      <c r="EZ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0</v>
      </c>
      <c r="HA419">
        <v>0</v>
      </c>
      <c r="HB419">
        <v>0</v>
      </c>
      <c r="HD419">
        <v>0</v>
      </c>
      <c r="HE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f t="shared" si="132"/>
        <v>0</v>
      </c>
      <c r="HT419">
        <v>0</v>
      </c>
      <c r="HU419">
        <v>1</v>
      </c>
      <c r="HV419">
        <v>0</v>
      </c>
      <c r="HW419" s="2">
        <v>42939</v>
      </c>
      <c r="HX419">
        <v>0</v>
      </c>
      <c r="HZ419">
        <v>208</v>
      </c>
      <c r="IA419">
        <v>1</v>
      </c>
      <c r="IB419">
        <f t="shared" si="133"/>
        <v>1</v>
      </c>
      <c r="IC419">
        <f t="shared" si="134"/>
        <v>1</v>
      </c>
      <c r="IL419">
        <v>0</v>
      </c>
      <c r="IM419">
        <v>0</v>
      </c>
    </row>
    <row r="420" spans="1:247" x14ac:dyDescent="0.35">
      <c r="A420">
        <v>56</v>
      </c>
      <c r="B420">
        <v>1</v>
      </c>
      <c r="C420" s="9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f t="shared" si="119"/>
        <v>0</v>
      </c>
      <c r="M420">
        <v>2</v>
      </c>
      <c r="N420">
        <v>0</v>
      </c>
      <c r="O420">
        <v>0</v>
      </c>
      <c r="P420">
        <v>1</v>
      </c>
      <c r="Q420">
        <f t="shared" si="120"/>
        <v>0</v>
      </c>
      <c r="R420" s="8">
        <v>20</v>
      </c>
      <c r="S420" s="8">
        <v>9.4710028595143256E-2</v>
      </c>
      <c r="T420">
        <v>2</v>
      </c>
      <c r="U420">
        <v>0</v>
      </c>
      <c r="V420">
        <v>0</v>
      </c>
      <c r="W420">
        <v>1</v>
      </c>
      <c r="X420" s="8">
        <v>28</v>
      </c>
      <c r="Y420">
        <v>1</v>
      </c>
      <c r="Z420" s="8">
        <v>160</v>
      </c>
      <c r="AA420" s="8">
        <v>80</v>
      </c>
      <c r="AB420" s="8">
        <v>99</v>
      </c>
      <c r="AC420">
        <v>1</v>
      </c>
      <c r="AD420" s="8">
        <v>2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 s="8">
        <v>45.083460919377607</v>
      </c>
      <c r="AL420" s="8">
        <v>80</v>
      </c>
      <c r="AM420" s="6">
        <v>7</v>
      </c>
      <c r="AN420">
        <v>1</v>
      </c>
      <c r="AO420" s="8">
        <v>85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 s="8">
        <v>1</v>
      </c>
      <c r="AW420">
        <v>1</v>
      </c>
      <c r="AX420">
        <v>0</v>
      </c>
      <c r="AY420">
        <v>0</v>
      </c>
      <c r="AZ420" s="8">
        <v>395</v>
      </c>
      <c r="BA420" s="8">
        <v>395</v>
      </c>
      <c r="BD420" s="2">
        <v>41384</v>
      </c>
      <c r="BE420" s="2">
        <v>41468</v>
      </c>
      <c r="BF420" s="8">
        <v>84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</v>
      </c>
      <c r="BO420">
        <v>14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2</v>
      </c>
      <c r="CJ420">
        <v>0</v>
      </c>
      <c r="CK420">
        <v>1</v>
      </c>
      <c r="CL420">
        <v>0</v>
      </c>
      <c r="CM420">
        <v>1</v>
      </c>
      <c r="CN420" s="6">
        <v>29.7</v>
      </c>
      <c r="CO420" s="8">
        <v>90</v>
      </c>
      <c r="CP420" s="8">
        <v>0</v>
      </c>
      <c r="CQ420" s="8">
        <v>10</v>
      </c>
      <c r="CR420" s="8">
        <v>47</v>
      </c>
      <c r="CS420">
        <v>1</v>
      </c>
      <c r="CT420" s="4">
        <v>0.29375000000000001</v>
      </c>
      <c r="CU420" s="8">
        <v>113</v>
      </c>
      <c r="CV420" s="8">
        <v>67</v>
      </c>
      <c r="CW420" s="8">
        <v>1</v>
      </c>
      <c r="CX420">
        <v>1</v>
      </c>
      <c r="CY420" s="2">
        <v>41493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f t="shared" si="121"/>
        <v>1</v>
      </c>
      <c r="EO420">
        <f t="shared" si="122"/>
        <v>0</v>
      </c>
      <c r="EP420">
        <f t="shared" si="123"/>
        <v>1</v>
      </c>
      <c r="EQ420">
        <f t="shared" si="124"/>
        <v>0</v>
      </c>
      <c r="ER420">
        <f t="shared" si="125"/>
        <v>0</v>
      </c>
      <c r="ES420">
        <f t="shared" si="126"/>
        <v>1</v>
      </c>
      <c r="ET420">
        <f t="shared" si="127"/>
        <v>0</v>
      </c>
      <c r="EU420">
        <f t="shared" si="128"/>
        <v>0</v>
      </c>
      <c r="EV420">
        <f t="shared" si="129"/>
        <v>1</v>
      </c>
      <c r="EW420">
        <f t="shared" si="130"/>
        <v>0</v>
      </c>
      <c r="EX420">
        <f t="shared" si="131"/>
        <v>0</v>
      </c>
      <c r="EY420" s="8">
        <v>1.8405797101449271</v>
      </c>
      <c r="EZ420">
        <v>1</v>
      </c>
      <c r="FA420" s="2">
        <v>41500</v>
      </c>
      <c r="FB420">
        <v>1</v>
      </c>
      <c r="FC420">
        <v>1</v>
      </c>
      <c r="FD420">
        <v>0</v>
      </c>
      <c r="FE420">
        <v>0</v>
      </c>
      <c r="FF420">
        <v>1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0</v>
      </c>
      <c r="FU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0</v>
      </c>
      <c r="GR420">
        <v>0</v>
      </c>
      <c r="GS420">
        <v>1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HA420">
        <v>0</v>
      </c>
      <c r="HB420">
        <v>0</v>
      </c>
      <c r="HD420">
        <v>0</v>
      </c>
      <c r="HE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f t="shared" si="132"/>
        <v>0</v>
      </c>
      <c r="HT420">
        <v>0</v>
      </c>
      <c r="HU420">
        <v>1</v>
      </c>
      <c r="HV420">
        <v>0</v>
      </c>
      <c r="HW420" s="2">
        <v>41677</v>
      </c>
      <c r="HX420">
        <v>0</v>
      </c>
      <c r="HZ420">
        <v>209</v>
      </c>
      <c r="IA420">
        <v>1</v>
      </c>
      <c r="IB420">
        <f t="shared" si="133"/>
        <v>1</v>
      </c>
      <c r="IC420">
        <f t="shared" si="134"/>
        <v>1</v>
      </c>
      <c r="IL420">
        <v>0</v>
      </c>
      <c r="IM420">
        <v>0</v>
      </c>
    </row>
    <row r="421" spans="1:247" x14ac:dyDescent="0.35">
      <c r="A421">
        <v>80</v>
      </c>
      <c r="B421">
        <v>1</v>
      </c>
      <c r="C421" s="9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f t="shared" si="119"/>
        <v>0</v>
      </c>
      <c r="M421">
        <v>1</v>
      </c>
      <c r="N421">
        <v>0</v>
      </c>
      <c r="O421">
        <v>1</v>
      </c>
      <c r="P421">
        <v>0</v>
      </c>
      <c r="Q421">
        <f t="shared" si="120"/>
        <v>1</v>
      </c>
      <c r="R421" s="8">
        <v>0</v>
      </c>
      <c r="S421" s="8">
        <v>15</v>
      </c>
      <c r="T421">
        <v>2</v>
      </c>
      <c r="U421">
        <v>0</v>
      </c>
      <c r="V421">
        <v>0</v>
      </c>
      <c r="W421">
        <v>1</v>
      </c>
      <c r="X421" s="8">
        <v>7</v>
      </c>
      <c r="Y421">
        <v>0</v>
      </c>
      <c r="Z421" s="8">
        <v>123</v>
      </c>
      <c r="AA421" s="8">
        <v>64</v>
      </c>
      <c r="AB421" s="8">
        <v>99</v>
      </c>
      <c r="AC421">
        <v>1</v>
      </c>
      <c r="AD421" s="8">
        <v>1.8561151079136691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 s="8">
        <v>30</v>
      </c>
      <c r="AL421" s="8">
        <v>60</v>
      </c>
      <c r="AM421" s="6">
        <v>8</v>
      </c>
      <c r="AN421">
        <v>0</v>
      </c>
      <c r="AO421" s="8">
        <v>62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 s="8">
        <v>3</v>
      </c>
      <c r="AW421">
        <v>0</v>
      </c>
      <c r="AX421">
        <v>0</v>
      </c>
      <c r="AY421">
        <v>1</v>
      </c>
      <c r="AZ421" s="8">
        <v>249</v>
      </c>
      <c r="BA421" s="8">
        <v>187</v>
      </c>
      <c r="BB421" t="s">
        <v>220</v>
      </c>
      <c r="BD421" s="2">
        <v>42475</v>
      </c>
      <c r="BE421" s="2">
        <v>42496</v>
      </c>
      <c r="BF421" s="8">
        <v>21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7</v>
      </c>
      <c r="BO421">
        <v>10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3</v>
      </c>
      <c r="CJ421">
        <v>1</v>
      </c>
      <c r="CK421">
        <v>1</v>
      </c>
      <c r="CL421">
        <v>1</v>
      </c>
      <c r="CM421">
        <v>0</v>
      </c>
      <c r="CN421" s="6">
        <v>0.3</v>
      </c>
      <c r="CO421" s="8">
        <v>70</v>
      </c>
      <c r="CP421" s="8">
        <v>0</v>
      </c>
      <c r="CQ421" s="8">
        <v>30</v>
      </c>
      <c r="CR421" s="8">
        <v>39</v>
      </c>
      <c r="CS421">
        <v>1</v>
      </c>
      <c r="CT421" s="4">
        <v>0.31707317073170732</v>
      </c>
      <c r="CU421" s="8">
        <v>84</v>
      </c>
      <c r="CV421" s="8">
        <v>21</v>
      </c>
      <c r="CW421" s="8">
        <v>1</v>
      </c>
      <c r="CX421">
        <v>1</v>
      </c>
      <c r="CY421" s="2">
        <v>42543</v>
      </c>
      <c r="CZ421">
        <v>0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f t="shared" si="121"/>
        <v>1</v>
      </c>
      <c r="EO421">
        <f t="shared" si="122"/>
        <v>0</v>
      </c>
      <c r="EP421">
        <f t="shared" si="123"/>
        <v>1</v>
      </c>
      <c r="EQ421">
        <f t="shared" si="124"/>
        <v>1</v>
      </c>
      <c r="ER421">
        <f t="shared" si="125"/>
        <v>0</v>
      </c>
      <c r="ES421">
        <f t="shared" si="126"/>
        <v>1</v>
      </c>
      <c r="ET421">
        <f t="shared" si="127"/>
        <v>0</v>
      </c>
      <c r="EU421">
        <f t="shared" si="128"/>
        <v>0</v>
      </c>
      <c r="EV421">
        <f t="shared" si="129"/>
        <v>1</v>
      </c>
      <c r="EW421">
        <f t="shared" si="130"/>
        <v>0</v>
      </c>
      <c r="EX421">
        <f t="shared" si="131"/>
        <v>0</v>
      </c>
      <c r="EY421" s="8">
        <v>1.811594202898551</v>
      </c>
      <c r="EZ421">
        <v>1</v>
      </c>
      <c r="FA421" s="2">
        <v>42543</v>
      </c>
      <c r="FB421">
        <v>0</v>
      </c>
      <c r="FC421">
        <v>1</v>
      </c>
      <c r="FD421">
        <v>0</v>
      </c>
      <c r="FE421">
        <v>0</v>
      </c>
      <c r="FF421">
        <v>1</v>
      </c>
      <c r="FG421">
        <v>1</v>
      </c>
      <c r="FH421">
        <v>1</v>
      </c>
      <c r="FI421">
        <v>1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1</v>
      </c>
      <c r="GR421">
        <v>1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1</v>
      </c>
      <c r="GY421">
        <v>0</v>
      </c>
      <c r="HA421">
        <v>0</v>
      </c>
      <c r="HB421">
        <v>0</v>
      </c>
      <c r="HD421">
        <v>0</v>
      </c>
      <c r="HE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f t="shared" si="132"/>
        <v>0</v>
      </c>
      <c r="HT421">
        <v>0</v>
      </c>
      <c r="HU421">
        <v>1</v>
      </c>
      <c r="HV421">
        <v>0</v>
      </c>
      <c r="HW421" s="2">
        <v>42714</v>
      </c>
      <c r="HX421">
        <v>0</v>
      </c>
      <c r="HZ421">
        <v>218</v>
      </c>
      <c r="IA421">
        <v>1</v>
      </c>
      <c r="IB421">
        <f t="shared" si="133"/>
        <v>1</v>
      </c>
      <c r="IC421">
        <f t="shared" si="134"/>
        <v>1</v>
      </c>
      <c r="IL421">
        <v>0</v>
      </c>
      <c r="IM421">
        <v>0</v>
      </c>
    </row>
    <row r="422" spans="1:247" x14ac:dyDescent="0.35">
      <c r="A422">
        <v>70</v>
      </c>
      <c r="B422">
        <v>2</v>
      </c>
      <c r="C422" s="9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f t="shared" si="119"/>
        <v>0</v>
      </c>
      <c r="M422">
        <v>0</v>
      </c>
      <c r="N422">
        <v>1</v>
      </c>
      <c r="O422">
        <v>0</v>
      </c>
      <c r="P422">
        <v>0</v>
      </c>
      <c r="Q422">
        <f t="shared" si="120"/>
        <v>1</v>
      </c>
      <c r="R422" s="8">
        <v>0</v>
      </c>
      <c r="S422" s="8">
        <v>0</v>
      </c>
      <c r="T422">
        <v>0</v>
      </c>
      <c r="U422">
        <v>1</v>
      </c>
      <c r="V422">
        <v>0</v>
      </c>
      <c r="W422">
        <v>0</v>
      </c>
      <c r="X422" s="8">
        <v>0</v>
      </c>
      <c r="Y422">
        <v>1</v>
      </c>
      <c r="Z422" s="8">
        <v>145</v>
      </c>
      <c r="AA422" s="8">
        <v>95</v>
      </c>
      <c r="AB422" s="8">
        <v>97</v>
      </c>
      <c r="AC422">
        <v>0</v>
      </c>
      <c r="AD422" s="8">
        <v>1.9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 s="8">
        <v>42.147279977302652</v>
      </c>
      <c r="AL422" s="8">
        <v>58</v>
      </c>
      <c r="AM422" s="6">
        <v>8.1999999999999993</v>
      </c>
      <c r="AN422">
        <v>0</v>
      </c>
      <c r="AO422" s="8">
        <v>63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 s="8">
        <v>2</v>
      </c>
      <c r="AW422">
        <v>0</v>
      </c>
      <c r="AX422">
        <v>1</v>
      </c>
      <c r="AY422">
        <v>0</v>
      </c>
      <c r="AZ422" s="8">
        <v>232</v>
      </c>
      <c r="BA422" s="8">
        <v>0</v>
      </c>
      <c r="BB422" t="s">
        <v>233</v>
      </c>
      <c r="BD422" s="2">
        <v>41567</v>
      </c>
      <c r="BE422" s="2">
        <v>41618</v>
      </c>
      <c r="BF422" s="8">
        <v>51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2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0</v>
      </c>
      <c r="CN422" s="6">
        <v>0.2</v>
      </c>
      <c r="CO422" s="8">
        <v>50</v>
      </c>
      <c r="CP422" s="8">
        <v>0</v>
      </c>
      <c r="CQ422" s="8">
        <v>50</v>
      </c>
      <c r="CR422" s="8">
        <v>107</v>
      </c>
      <c r="CS422">
        <v>0</v>
      </c>
      <c r="CT422" s="4">
        <v>0.73793103448275865</v>
      </c>
      <c r="CU422" s="8">
        <v>38</v>
      </c>
      <c r="CV422" s="8">
        <v>107</v>
      </c>
      <c r="CW422" s="8">
        <v>0</v>
      </c>
      <c r="CX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f t="shared" si="121"/>
        <v>0</v>
      </c>
      <c r="EO422">
        <f t="shared" si="122"/>
        <v>0</v>
      </c>
      <c r="EP422">
        <f t="shared" si="123"/>
        <v>0</v>
      </c>
      <c r="EQ422">
        <f t="shared" si="124"/>
        <v>0</v>
      </c>
      <c r="ER422">
        <f t="shared" si="125"/>
        <v>0</v>
      </c>
      <c r="ES422">
        <f t="shared" si="126"/>
        <v>0</v>
      </c>
      <c r="ET422">
        <f t="shared" si="127"/>
        <v>0</v>
      </c>
      <c r="EU422">
        <f t="shared" si="128"/>
        <v>0</v>
      </c>
      <c r="EV422">
        <f t="shared" si="129"/>
        <v>0</v>
      </c>
      <c r="EW422">
        <f t="shared" si="130"/>
        <v>0</v>
      </c>
      <c r="EX422">
        <f t="shared" si="131"/>
        <v>0</v>
      </c>
      <c r="EY422" s="8">
        <v>2.025641025641026</v>
      </c>
      <c r="EZ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HA422">
        <v>0</v>
      </c>
      <c r="HB422">
        <v>0</v>
      </c>
      <c r="HD422">
        <v>0</v>
      </c>
      <c r="HE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f t="shared" si="132"/>
        <v>0</v>
      </c>
      <c r="HT422">
        <v>0</v>
      </c>
      <c r="HU422">
        <v>1</v>
      </c>
      <c r="HV422">
        <v>0</v>
      </c>
      <c r="HW422" s="2">
        <v>41845</v>
      </c>
      <c r="HX422">
        <v>0</v>
      </c>
      <c r="HZ422">
        <v>227</v>
      </c>
      <c r="IA422">
        <v>1</v>
      </c>
      <c r="IB422">
        <f t="shared" si="133"/>
        <v>1</v>
      </c>
      <c r="IC422">
        <f t="shared" si="134"/>
        <v>1</v>
      </c>
      <c r="IL422">
        <v>0</v>
      </c>
      <c r="IM422">
        <v>0</v>
      </c>
    </row>
    <row r="423" spans="1:247" x14ac:dyDescent="0.35">
      <c r="A423">
        <v>62</v>
      </c>
      <c r="B423">
        <v>2</v>
      </c>
      <c r="C423" s="9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f t="shared" si="119"/>
        <v>0</v>
      </c>
      <c r="M423">
        <v>0</v>
      </c>
      <c r="N423">
        <v>1</v>
      </c>
      <c r="O423">
        <v>0</v>
      </c>
      <c r="P423">
        <v>0</v>
      </c>
      <c r="Q423">
        <f t="shared" si="120"/>
        <v>1</v>
      </c>
      <c r="R423" s="8">
        <v>0</v>
      </c>
      <c r="S423" s="8">
        <v>0</v>
      </c>
      <c r="T423">
        <v>0</v>
      </c>
      <c r="U423">
        <v>1</v>
      </c>
      <c r="V423">
        <v>0</v>
      </c>
      <c r="W423">
        <v>0</v>
      </c>
      <c r="X423" s="8">
        <v>0</v>
      </c>
      <c r="Y423">
        <v>1</v>
      </c>
      <c r="Z423" s="8">
        <v>153</v>
      </c>
      <c r="AA423" s="8">
        <v>76</v>
      </c>
      <c r="AB423" s="8">
        <v>98</v>
      </c>
      <c r="AC423">
        <v>0</v>
      </c>
      <c r="AD423" s="8">
        <v>2.043478260869565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 s="8">
        <v>43.860326839709451</v>
      </c>
      <c r="AL423" s="8">
        <v>66</v>
      </c>
      <c r="AM423" s="6">
        <v>7.3</v>
      </c>
      <c r="AN423">
        <v>0</v>
      </c>
      <c r="AO423" s="8">
        <v>97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 s="8">
        <v>1</v>
      </c>
      <c r="AW423">
        <v>1</v>
      </c>
      <c r="AX423">
        <v>0</v>
      </c>
      <c r="AY423">
        <v>0</v>
      </c>
      <c r="AZ423" s="8">
        <v>649</v>
      </c>
      <c r="BA423" s="8">
        <v>649</v>
      </c>
      <c r="BD423" s="2">
        <v>42598</v>
      </c>
      <c r="BE423" s="2">
        <v>42616</v>
      </c>
      <c r="BF423" s="8">
        <v>18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7</v>
      </c>
      <c r="BO423">
        <v>6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1</v>
      </c>
      <c r="CN423" s="6">
        <v>5.4</v>
      </c>
      <c r="CO423" s="8">
        <v>10</v>
      </c>
      <c r="CP423" s="8">
        <v>0</v>
      </c>
      <c r="CQ423" s="8">
        <v>90</v>
      </c>
      <c r="CR423" s="8">
        <v>151</v>
      </c>
      <c r="CS423">
        <v>0</v>
      </c>
      <c r="CT423" s="4">
        <v>0.98692810457516345</v>
      </c>
      <c r="CU423" s="8">
        <v>2</v>
      </c>
      <c r="CV423" s="8">
        <v>166</v>
      </c>
      <c r="CW423" s="8">
        <v>0</v>
      </c>
      <c r="CX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f t="shared" si="121"/>
        <v>0</v>
      </c>
      <c r="EO423">
        <f t="shared" si="122"/>
        <v>0</v>
      </c>
      <c r="EP423">
        <f t="shared" si="123"/>
        <v>0</v>
      </c>
      <c r="EQ423">
        <f t="shared" si="124"/>
        <v>0</v>
      </c>
      <c r="ER423">
        <f t="shared" si="125"/>
        <v>0</v>
      </c>
      <c r="ES423">
        <f t="shared" si="126"/>
        <v>0</v>
      </c>
      <c r="ET423">
        <f t="shared" si="127"/>
        <v>0</v>
      </c>
      <c r="EU423">
        <f t="shared" si="128"/>
        <v>0</v>
      </c>
      <c r="EV423">
        <f t="shared" si="129"/>
        <v>0</v>
      </c>
      <c r="EW423">
        <f t="shared" si="130"/>
        <v>0</v>
      </c>
      <c r="EX423">
        <f t="shared" si="131"/>
        <v>0</v>
      </c>
      <c r="EY423" s="8">
        <v>1.906666666666667</v>
      </c>
      <c r="EZ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0</v>
      </c>
      <c r="HA423">
        <v>0</v>
      </c>
      <c r="HB423">
        <v>0</v>
      </c>
      <c r="HD423">
        <v>0</v>
      </c>
      <c r="HE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f t="shared" si="132"/>
        <v>0</v>
      </c>
      <c r="HT423">
        <v>0</v>
      </c>
      <c r="HU423">
        <v>1</v>
      </c>
      <c r="HV423">
        <v>0</v>
      </c>
      <c r="HW423" s="2">
        <v>42848</v>
      </c>
      <c r="HX423">
        <v>0</v>
      </c>
      <c r="HZ423">
        <v>232</v>
      </c>
      <c r="IA423">
        <v>1</v>
      </c>
      <c r="IB423">
        <f t="shared" si="133"/>
        <v>1</v>
      </c>
      <c r="IC423">
        <f t="shared" si="134"/>
        <v>1</v>
      </c>
      <c r="IL423">
        <v>0</v>
      </c>
      <c r="IM423">
        <v>0</v>
      </c>
    </row>
    <row r="424" spans="1:247" x14ac:dyDescent="0.35">
      <c r="A424">
        <v>60</v>
      </c>
      <c r="B424">
        <v>1</v>
      </c>
      <c r="C424" s="9">
        <v>2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f t="shared" si="119"/>
        <v>1</v>
      </c>
      <c r="M424">
        <v>2</v>
      </c>
      <c r="N424">
        <v>0</v>
      </c>
      <c r="O424">
        <v>0</v>
      </c>
      <c r="P424">
        <v>1</v>
      </c>
      <c r="Q424">
        <f t="shared" si="120"/>
        <v>0</v>
      </c>
      <c r="R424" s="8">
        <v>0.1383759693056941</v>
      </c>
      <c r="S424" s="8">
        <v>9.4853759948191424E-2</v>
      </c>
      <c r="T424">
        <v>2</v>
      </c>
      <c r="U424">
        <v>0</v>
      </c>
      <c r="V424">
        <v>0</v>
      </c>
      <c r="W424">
        <v>1</v>
      </c>
      <c r="X424" s="8">
        <v>0.20173245386134259</v>
      </c>
      <c r="Y424">
        <v>0</v>
      </c>
      <c r="Z424" s="8">
        <v>136</v>
      </c>
      <c r="AA424" s="8">
        <v>53</v>
      </c>
      <c r="AB424" s="8">
        <v>100</v>
      </c>
      <c r="AC424">
        <v>0</v>
      </c>
      <c r="AD424" s="8">
        <v>1.342857142857143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 s="8">
        <v>41</v>
      </c>
      <c r="AL424" s="8">
        <v>58</v>
      </c>
      <c r="AM424" s="6">
        <v>8.1999999999999993</v>
      </c>
      <c r="AN424">
        <v>0</v>
      </c>
      <c r="AO424" s="8">
        <v>72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 s="8">
        <v>3</v>
      </c>
      <c r="AW424">
        <v>0</v>
      </c>
      <c r="AX424">
        <v>0</v>
      </c>
      <c r="AY424">
        <v>1</v>
      </c>
      <c r="AZ424" s="8">
        <v>286</v>
      </c>
      <c r="BA424" s="8">
        <v>231</v>
      </c>
      <c r="BB424" t="s">
        <v>220</v>
      </c>
      <c r="BD424" s="2">
        <v>41767</v>
      </c>
      <c r="BE424" s="2">
        <v>41800</v>
      </c>
      <c r="BF424" s="8">
        <v>33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7</v>
      </c>
      <c r="BO424">
        <v>14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3</v>
      </c>
      <c r="CJ424">
        <v>1</v>
      </c>
      <c r="CK424">
        <v>1</v>
      </c>
      <c r="CL424">
        <v>1</v>
      </c>
      <c r="CM424">
        <v>1</v>
      </c>
      <c r="CN424" s="6">
        <v>2.4</v>
      </c>
      <c r="CO424" s="8">
        <v>0</v>
      </c>
      <c r="CP424" s="8">
        <v>0</v>
      </c>
      <c r="CQ424" s="8">
        <v>100</v>
      </c>
      <c r="CR424" s="8">
        <v>83</v>
      </c>
      <c r="CS424">
        <v>0</v>
      </c>
      <c r="CT424" s="4">
        <v>0.61029411764705888</v>
      </c>
      <c r="CU424" s="8">
        <v>53</v>
      </c>
      <c r="CV424" s="8">
        <v>82</v>
      </c>
      <c r="CW424" s="8">
        <v>0</v>
      </c>
      <c r="CX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f t="shared" si="121"/>
        <v>0</v>
      </c>
      <c r="EO424">
        <f t="shared" si="122"/>
        <v>0</v>
      </c>
      <c r="EP424">
        <f t="shared" si="123"/>
        <v>0</v>
      </c>
      <c r="EQ424">
        <f t="shared" si="124"/>
        <v>0</v>
      </c>
      <c r="ER424">
        <f t="shared" si="125"/>
        <v>0</v>
      </c>
      <c r="ES424">
        <f t="shared" si="126"/>
        <v>0</v>
      </c>
      <c r="ET424">
        <f t="shared" si="127"/>
        <v>0</v>
      </c>
      <c r="EU424">
        <f t="shared" si="128"/>
        <v>0</v>
      </c>
      <c r="EV424">
        <f t="shared" si="129"/>
        <v>0</v>
      </c>
      <c r="EW424">
        <f t="shared" si="130"/>
        <v>0</v>
      </c>
      <c r="EX424">
        <f t="shared" si="131"/>
        <v>0</v>
      </c>
      <c r="EY424" s="8">
        <v>1.8985507246376809</v>
      </c>
      <c r="EZ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HA424">
        <v>0</v>
      </c>
      <c r="HB424">
        <v>0</v>
      </c>
      <c r="HD424">
        <v>0</v>
      </c>
      <c r="HE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f t="shared" si="132"/>
        <v>0</v>
      </c>
      <c r="HT424">
        <v>0</v>
      </c>
      <c r="HU424">
        <v>1</v>
      </c>
      <c r="HV424">
        <v>0</v>
      </c>
      <c r="HW424" s="2">
        <v>42033</v>
      </c>
      <c r="HX424">
        <v>0</v>
      </c>
      <c r="HZ424">
        <v>233</v>
      </c>
      <c r="IA424">
        <v>1</v>
      </c>
      <c r="IB424">
        <f t="shared" si="133"/>
        <v>1</v>
      </c>
      <c r="IC424">
        <f t="shared" si="134"/>
        <v>1</v>
      </c>
      <c r="IL424">
        <v>0</v>
      </c>
      <c r="IM424">
        <v>0</v>
      </c>
    </row>
    <row r="425" spans="1:247" x14ac:dyDescent="0.35">
      <c r="A425">
        <v>70</v>
      </c>
      <c r="B425">
        <v>2</v>
      </c>
      <c r="C425" s="9">
        <v>2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f t="shared" si="119"/>
        <v>1</v>
      </c>
      <c r="M425">
        <v>1</v>
      </c>
      <c r="N425">
        <v>0</v>
      </c>
      <c r="O425">
        <v>1</v>
      </c>
      <c r="P425">
        <v>0</v>
      </c>
      <c r="Q425">
        <f t="shared" si="120"/>
        <v>1</v>
      </c>
      <c r="R425" s="8">
        <v>0</v>
      </c>
      <c r="S425" s="8">
        <v>8.1122540995605827E-2</v>
      </c>
      <c r="T425">
        <v>0</v>
      </c>
      <c r="U425">
        <v>1</v>
      </c>
      <c r="V425">
        <v>0</v>
      </c>
      <c r="W425">
        <v>0</v>
      </c>
      <c r="X425" s="8">
        <v>0</v>
      </c>
      <c r="Y425">
        <v>0</v>
      </c>
      <c r="Z425" s="8">
        <v>128</v>
      </c>
      <c r="AA425" s="8">
        <v>54</v>
      </c>
      <c r="AB425" s="8">
        <v>97</v>
      </c>
      <c r="AC425">
        <v>0</v>
      </c>
      <c r="AD425" s="8">
        <v>1.9586206896551721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8">
        <v>40.11717463585989</v>
      </c>
      <c r="AL425" s="8">
        <v>100</v>
      </c>
      <c r="AM425" s="6">
        <v>8.6999999999999993</v>
      </c>
      <c r="AN425">
        <v>0</v>
      </c>
      <c r="AO425" s="8">
        <v>75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 s="8">
        <v>3</v>
      </c>
      <c r="AW425">
        <v>0</v>
      </c>
      <c r="AX425">
        <v>0</v>
      </c>
      <c r="AY425">
        <v>1</v>
      </c>
      <c r="AZ425" s="8">
        <v>188</v>
      </c>
      <c r="BA425" s="8">
        <v>188</v>
      </c>
      <c r="BB425" t="s">
        <v>225</v>
      </c>
      <c r="BD425" s="2">
        <v>42646</v>
      </c>
      <c r="BE425" s="2">
        <v>42777</v>
      </c>
      <c r="BF425" s="8">
        <v>131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5</v>
      </c>
      <c r="BO425">
        <v>6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1</v>
      </c>
      <c r="CN425" s="6">
        <v>1.2</v>
      </c>
      <c r="CO425" s="8">
        <v>0</v>
      </c>
      <c r="CP425" s="8">
        <v>0</v>
      </c>
      <c r="CQ425" s="8">
        <v>100</v>
      </c>
      <c r="CR425" s="8">
        <v>92.000000000000014</v>
      </c>
      <c r="CS425">
        <v>0</v>
      </c>
      <c r="CT425" s="4">
        <v>0.71875000000000011</v>
      </c>
      <c r="CU425" s="8">
        <v>35.999999999999986</v>
      </c>
      <c r="CV425" s="8">
        <v>87.499999999999986</v>
      </c>
      <c r="CW425" s="8">
        <v>0</v>
      </c>
      <c r="CX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f t="shared" si="121"/>
        <v>0</v>
      </c>
      <c r="EO425">
        <f t="shared" si="122"/>
        <v>0</v>
      </c>
      <c r="EP425">
        <f t="shared" si="123"/>
        <v>0</v>
      </c>
      <c r="EQ425">
        <f t="shared" si="124"/>
        <v>0</v>
      </c>
      <c r="ER425">
        <f t="shared" si="125"/>
        <v>0</v>
      </c>
      <c r="ES425">
        <f t="shared" si="126"/>
        <v>0</v>
      </c>
      <c r="ET425">
        <f t="shared" si="127"/>
        <v>0</v>
      </c>
      <c r="EU425">
        <f t="shared" si="128"/>
        <v>0</v>
      </c>
      <c r="EV425">
        <f t="shared" si="129"/>
        <v>0</v>
      </c>
      <c r="EW425">
        <f t="shared" si="130"/>
        <v>0</v>
      </c>
      <c r="EX425">
        <f t="shared" si="131"/>
        <v>0</v>
      </c>
      <c r="EY425" s="8">
        <v>1.857142857142857</v>
      </c>
      <c r="EZ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HA425">
        <v>0</v>
      </c>
      <c r="HB425">
        <v>0</v>
      </c>
      <c r="HD425">
        <v>0</v>
      </c>
      <c r="HE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f t="shared" si="132"/>
        <v>0</v>
      </c>
      <c r="HT425">
        <v>0</v>
      </c>
      <c r="HU425">
        <v>1</v>
      </c>
      <c r="HV425">
        <v>0</v>
      </c>
      <c r="HW425" s="2">
        <v>43019</v>
      </c>
      <c r="HX425">
        <v>0</v>
      </c>
      <c r="HZ425">
        <v>242</v>
      </c>
      <c r="IA425">
        <v>1</v>
      </c>
      <c r="IB425">
        <f t="shared" si="133"/>
        <v>1</v>
      </c>
      <c r="IC425">
        <f t="shared" si="134"/>
        <v>1</v>
      </c>
      <c r="IL425">
        <v>0</v>
      </c>
      <c r="IM425">
        <v>0</v>
      </c>
    </row>
    <row r="426" spans="1:247" x14ac:dyDescent="0.35">
      <c r="A426">
        <v>60</v>
      </c>
      <c r="B426">
        <v>1</v>
      </c>
      <c r="C426" s="9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 t="shared" si="119"/>
        <v>0</v>
      </c>
      <c r="M426">
        <v>2</v>
      </c>
      <c r="N426">
        <v>0</v>
      </c>
      <c r="O426">
        <v>0</v>
      </c>
      <c r="P426">
        <v>1</v>
      </c>
      <c r="Q426">
        <f t="shared" si="120"/>
        <v>0</v>
      </c>
      <c r="R426" s="8">
        <v>50</v>
      </c>
      <c r="S426" s="8">
        <v>0.108959194822823</v>
      </c>
      <c r="T426">
        <v>0</v>
      </c>
      <c r="U426">
        <v>1</v>
      </c>
      <c r="V426">
        <v>0</v>
      </c>
      <c r="W426">
        <v>0</v>
      </c>
      <c r="X426" s="8">
        <v>0</v>
      </c>
      <c r="Y426">
        <v>0</v>
      </c>
      <c r="Z426" s="8">
        <v>134</v>
      </c>
      <c r="AA426" s="8">
        <v>78</v>
      </c>
      <c r="AB426" s="8">
        <v>97.101694915254242</v>
      </c>
      <c r="AC426">
        <v>0</v>
      </c>
      <c r="AD426" s="8">
        <v>1.9861111111111109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s="8">
        <v>35.936593168866047</v>
      </c>
      <c r="AL426" s="8">
        <v>63</v>
      </c>
      <c r="AM426" s="6">
        <v>8.8000000000000007</v>
      </c>
      <c r="AN426">
        <v>0</v>
      </c>
      <c r="AO426" s="8">
        <v>87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 s="8">
        <v>3</v>
      </c>
      <c r="AW426">
        <v>0</v>
      </c>
      <c r="AX426">
        <v>0</v>
      </c>
      <c r="AY426">
        <v>1</v>
      </c>
      <c r="AZ426" s="8">
        <v>270</v>
      </c>
      <c r="BA426" s="8">
        <v>270</v>
      </c>
      <c r="BB426" t="s">
        <v>220</v>
      </c>
      <c r="BE426" s="2">
        <v>41656</v>
      </c>
      <c r="BF426" s="8"/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5</v>
      </c>
      <c r="BO426">
        <v>3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0</v>
      </c>
      <c r="CM426">
        <v>0</v>
      </c>
      <c r="CN426" s="6">
        <v>0.97124939256464682</v>
      </c>
      <c r="CO426" s="8">
        <v>0.32927618039630741</v>
      </c>
      <c r="CP426" s="8">
        <v>0.1094894739484569</v>
      </c>
      <c r="CQ426" s="8">
        <v>99.561234345655237</v>
      </c>
      <c r="CR426" s="8">
        <v>53.499999999999993</v>
      </c>
      <c r="CS426">
        <v>0</v>
      </c>
      <c r="CT426" s="4">
        <v>0.39925373134328351</v>
      </c>
      <c r="CU426" s="8">
        <v>80.5</v>
      </c>
      <c r="CV426" s="8">
        <v>65</v>
      </c>
      <c r="CW426" s="8">
        <v>0</v>
      </c>
      <c r="CX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f t="shared" si="121"/>
        <v>0</v>
      </c>
      <c r="EO426">
        <f t="shared" si="122"/>
        <v>0</v>
      </c>
      <c r="EP426">
        <f t="shared" si="123"/>
        <v>0</v>
      </c>
      <c r="EQ426">
        <f t="shared" si="124"/>
        <v>0</v>
      </c>
      <c r="ER426">
        <f t="shared" si="125"/>
        <v>0</v>
      </c>
      <c r="ES426">
        <f t="shared" si="126"/>
        <v>0</v>
      </c>
      <c r="ET426">
        <f t="shared" si="127"/>
        <v>0</v>
      </c>
      <c r="EU426">
        <f t="shared" si="128"/>
        <v>0</v>
      </c>
      <c r="EV426">
        <f t="shared" si="129"/>
        <v>0</v>
      </c>
      <c r="EW426">
        <f t="shared" si="130"/>
        <v>0</v>
      </c>
      <c r="EX426">
        <f t="shared" si="131"/>
        <v>0</v>
      </c>
      <c r="EY426" s="8">
        <v>1.7777777777777779</v>
      </c>
      <c r="EZ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0</v>
      </c>
      <c r="HA426">
        <v>0</v>
      </c>
      <c r="HB426">
        <v>0</v>
      </c>
      <c r="HD426">
        <v>0</v>
      </c>
      <c r="HE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f t="shared" si="132"/>
        <v>0</v>
      </c>
      <c r="HT426">
        <v>0</v>
      </c>
      <c r="HU426">
        <v>1</v>
      </c>
      <c r="HV426">
        <v>0</v>
      </c>
      <c r="HW426" s="2">
        <v>41902</v>
      </c>
      <c r="HX426">
        <v>0</v>
      </c>
      <c r="HZ426">
        <v>246</v>
      </c>
      <c r="IA426">
        <v>1</v>
      </c>
      <c r="IB426">
        <f t="shared" si="133"/>
        <v>1</v>
      </c>
      <c r="IC426">
        <f t="shared" si="134"/>
        <v>1</v>
      </c>
      <c r="IL426">
        <v>0</v>
      </c>
      <c r="IM426">
        <v>0</v>
      </c>
    </row>
    <row r="427" spans="1:247" x14ac:dyDescent="0.35">
      <c r="A427">
        <v>48</v>
      </c>
      <c r="B427">
        <v>1</v>
      </c>
      <c r="C427" s="9">
        <v>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f t="shared" si="119"/>
        <v>0</v>
      </c>
      <c r="M427">
        <v>2</v>
      </c>
      <c r="N427">
        <v>0</v>
      </c>
      <c r="O427">
        <v>0</v>
      </c>
      <c r="P427">
        <v>1</v>
      </c>
      <c r="Q427">
        <f t="shared" si="120"/>
        <v>0</v>
      </c>
      <c r="R427" s="8">
        <v>10</v>
      </c>
      <c r="S427" s="8">
        <v>4.3427123857776168E-2</v>
      </c>
      <c r="T427">
        <v>2</v>
      </c>
      <c r="U427">
        <v>0</v>
      </c>
      <c r="V427">
        <v>0</v>
      </c>
      <c r="W427">
        <v>1</v>
      </c>
      <c r="X427" s="8">
        <v>13</v>
      </c>
      <c r="Y427">
        <v>0</v>
      </c>
      <c r="Z427" s="8">
        <v>118</v>
      </c>
      <c r="AA427" s="8">
        <v>68</v>
      </c>
      <c r="AB427" s="8">
        <v>99</v>
      </c>
      <c r="AC427">
        <v>0</v>
      </c>
      <c r="AD427" s="8">
        <v>1.913669064748202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s="8">
        <v>34.5</v>
      </c>
      <c r="AL427" s="8">
        <v>90</v>
      </c>
      <c r="AM427" s="6">
        <v>8.6999999999999993</v>
      </c>
      <c r="AN427">
        <v>0</v>
      </c>
      <c r="AO427" s="8">
        <v>104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 s="8">
        <v>3</v>
      </c>
      <c r="AW427">
        <v>0</v>
      </c>
      <c r="AX427">
        <v>0</v>
      </c>
      <c r="AY427">
        <v>1</v>
      </c>
      <c r="AZ427" s="8">
        <v>97</v>
      </c>
      <c r="BA427" s="8">
        <v>48.884246324985789</v>
      </c>
      <c r="BD427" s="2">
        <v>42513</v>
      </c>
      <c r="BE427" s="2">
        <v>42557</v>
      </c>
      <c r="BF427" s="8">
        <v>44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5</v>
      </c>
      <c r="BO427">
        <v>3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 s="6">
        <v>0.1</v>
      </c>
      <c r="CO427" s="8">
        <v>0</v>
      </c>
      <c r="CP427" s="8">
        <v>0</v>
      </c>
      <c r="CQ427" s="8">
        <v>100</v>
      </c>
      <c r="CR427" s="8">
        <v>94</v>
      </c>
      <c r="CS427">
        <v>0</v>
      </c>
      <c r="CT427" s="4">
        <v>0.79661016949152541</v>
      </c>
      <c r="CU427" s="8">
        <v>24</v>
      </c>
      <c r="CV427" s="8">
        <v>56</v>
      </c>
      <c r="CW427" s="8">
        <v>0</v>
      </c>
      <c r="CX427">
        <v>1</v>
      </c>
      <c r="CY427" s="2">
        <v>42573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1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0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0</v>
      </c>
      <c r="DX427">
        <v>1</v>
      </c>
      <c r="DY427">
        <v>0</v>
      </c>
      <c r="DZ427">
        <v>0</v>
      </c>
      <c r="EA427">
        <v>0</v>
      </c>
      <c r="EB427">
        <v>1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f t="shared" si="121"/>
        <v>0</v>
      </c>
      <c r="EO427">
        <f t="shared" si="122"/>
        <v>0</v>
      </c>
      <c r="EP427">
        <f t="shared" si="123"/>
        <v>0</v>
      </c>
      <c r="EQ427">
        <f t="shared" si="124"/>
        <v>0</v>
      </c>
      <c r="ER427">
        <f t="shared" si="125"/>
        <v>0</v>
      </c>
      <c r="ES427">
        <f t="shared" si="126"/>
        <v>0</v>
      </c>
      <c r="ET427">
        <f t="shared" si="127"/>
        <v>0</v>
      </c>
      <c r="EU427">
        <f t="shared" si="128"/>
        <v>0</v>
      </c>
      <c r="EV427">
        <f t="shared" si="129"/>
        <v>0</v>
      </c>
      <c r="EW427">
        <f t="shared" si="130"/>
        <v>0</v>
      </c>
      <c r="EX427">
        <f t="shared" si="131"/>
        <v>0</v>
      </c>
      <c r="EY427" s="8">
        <v>1.8235294117647061</v>
      </c>
      <c r="EZ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HA427">
        <v>0</v>
      </c>
      <c r="HB427">
        <v>0</v>
      </c>
      <c r="HD427">
        <v>0</v>
      </c>
      <c r="HE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f t="shared" si="132"/>
        <v>0</v>
      </c>
      <c r="HT427">
        <v>0</v>
      </c>
      <c r="HU427">
        <v>1</v>
      </c>
      <c r="HV427">
        <v>0</v>
      </c>
      <c r="HW427" s="2">
        <v>42804</v>
      </c>
      <c r="HX427">
        <v>0</v>
      </c>
      <c r="HZ427">
        <v>247</v>
      </c>
      <c r="IA427">
        <v>1</v>
      </c>
      <c r="IB427">
        <f t="shared" si="133"/>
        <v>1</v>
      </c>
      <c r="IC427">
        <f t="shared" si="134"/>
        <v>1</v>
      </c>
      <c r="IL427">
        <v>0</v>
      </c>
      <c r="IM427">
        <v>0</v>
      </c>
    </row>
    <row r="428" spans="1:247" x14ac:dyDescent="0.35">
      <c r="A428">
        <v>46</v>
      </c>
      <c r="B428">
        <v>1</v>
      </c>
      <c r="C428" s="9">
        <v>2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f t="shared" si="119"/>
        <v>1</v>
      </c>
      <c r="M428">
        <v>0</v>
      </c>
      <c r="N428">
        <v>1</v>
      </c>
      <c r="O428">
        <v>0</v>
      </c>
      <c r="P428">
        <v>0</v>
      </c>
      <c r="Q428">
        <f t="shared" si="120"/>
        <v>1</v>
      </c>
      <c r="R428" s="8">
        <v>0</v>
      </c>
      <c r="S428" s="8">
        <v>0</v>
      </c>
      <c r="T428">
        <v>0</v>
      </c>
      <c r="U428">
        <v>1</v>
      </c>
      <c r="V428">
        <v>0</v>
      </c>
      <c r="W428">
        <v>0</v>
      </c>
      <c r="X428" s="8">
        <v>0</v>
      </c>
      <c r="Y428">
        <v>0</v>
      </c>
      <c r="Z428" s="8">
        <v>139.82591553175419</v>
      </c>
      <c r="AA428" s="8">
        <v>76.5</v>
      </c>
      <c r="AB428" s="8">
        <v>97.790523690773071</v>
      </c>
      <c r="AC428">
        <v>0</v>
      </c>
      <c r="AD428" s="8">
        <v>2.0296296296296301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s="8">
        <v>41</v>
      </c>
      <c r="AL428" s="8">
        <v>104</v>
      </c>
      <c r="AM428" s="6">
        <v>8.2416329156575809</v>
      </c>
      <c r="AN428">
        <v>0</v>
      </c>
      <c r="AO428" s="8">
        <v>75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 s="8">
        <v>2</v>
      </c>
      <c r="AW428">
        <v>0</v>
      </c>
      <c r="AX428">
        <v>1</v>
      </c>
      <c r="AY428">
        <v>0</v>
      </c>
      <c r="AZ428" s="8">
        <v>125</v>
      </c>
      <c r="BA428" s="8">
        <v>0</v>
      </c>
      <c r="BB428" t="s">
        <v>241</v>
      </c>
      <c r="BD428" s="2">
        <v>41967</v>
      </c>
      <c r="BE428" s="2">
        <v>41997</v>
      </c>
      <c r="BF428" s="8">
        <v>30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2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0</v>
      </c>
      <c r="CN428" s="6">
        <v>0.1</v>
      </c>
      <c r="CO428" s="8">
        <v>0</v>
      </c>
      <c r="CP428" s="8">
        <v>0</v>
      </c>
      <c r="CQ428" s="8">
        <v>100</v>
      </c>
      <c r="CR428" s="8">
        <v>140</v>
      </c>
      <c r="CS428">
        <v>0</v>
      </c>
      <c r="CT428" s="4">
        <v>1.0012450086064788</v>
      </c>
      <c r="CU428" s="8">
        <v>-0.17408446824580892</v>
      </c>
      <c r="CV428" s="8">
        <v>106</v>
      </c>
      <c r="CW428" s="8">
        <v>0</v>
      </c>
      <c r="CX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f t="shared" si="121"/>
        <v>0</v>
      </c>
      <c r="EO428">
        <f t="shared" si="122"/>
        <v>0</v>
      </c>
      <c r="EP428">
        <f t="shared" si="123"/>
        <v>0</v>
      </c>
      <c r="EQ428">
        <f t="shared" si="124"/>
        <v>0</v>
      </c>
      <c r="ER428">
        <f t="shared" si="125"/>
        <v>0</v>
      </c>
      <c r="ES428">
        <f t="shared" si="126"/>
        <v>0</v>
      </c>
      <c r="ET428">
        <f t="shared" si="127"/>
        <v>0</v>
      </c>
      <c r="EU428">
        <f t="shared" si="128"/>
        <v>0</v>
      </c>
      <c r="EV428">
        <f t="shared" si="129"/>
        <v>0</v>
      </c>
      <c r="EW428">
        <f t="shared" si="130"/>
        <v>0</v>
      </c>
      <c r="EX428">
        <f t="shared" si="131"/>
        <v>0</v>
      </c>
      <c r="EY428" s="8">
        <v>1.833333333333333</v>
      </c>
      <c r="EZ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HA428">
        <v>0</v>
      </c>
      <c r="HB428">
        <v>0</v>
      </c>
      <c r="HD428">
        <v>0</v>
      </c>
      <c r="HE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f t="shared" si="132"/>
        <v>0</v>
      </c>
      <c r="HT428">
        <v>0</v>
      </c>
      <c r="HU428">
        <v>1</v>
      </c>
      <c r="HV428">
        <v>0</v>
      </c>
      <c r="HW428" s="2">
        <v>42264</v>
      </c>
      <c r="HX428">
        <v>0</v>
      </c>
      <c r="HZ428">
        <v>267</v>
      </c>
      <c r="IA428">
        <v>1</v>
      </c>
      <c r="IB428">
        <f t="shared" si="133"/>
        <v>1</v>
      </c>
      <c r="IC428">
        <f t="shared" si="134"/>
        <v>1</v>
      </c>
      <c r="IL428">
        <v>0</v>
      </c>
      <c r="IM428">
        <v>0</v>
      </c>
    </row>
    <row r="429" spans="1:247" x14ac:dyDescent="0.35">
      <c r="A429">
        <v>69</v>
      </c>
      <c r="B429">
        <v>2</v>
      </c>
      <c r="C429" s="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f t="shared" si="119"/>
        <v>0</v>
      </c>
      <c r="M429">
        <v>0</v>
      </c>
      <c r="N429">
        <v>1</v>
      </c>
      <c r="O429">
        <v>0</v>
      </c>
      <c r="P429">
        <v>0</v>
      </c>
      <c r="Q429">
        <f t="shared" si="120"/>
        <v>1</v>
      </c>
      <c r="R429" s="8">
        <v>0</v>
      </c>
      <c r="S429" s="8">
        <v>0</v>
      </c>
      <c r="T429">
        <v>0</v>
      </c>
      <c r="U429">
        <v>1</v>
      </c>
      <c r="V429">
        <v>0</v>
      </c>
      <c r="W429">
        <v>0</v>
      </c>
      <c r="X429" s="8">
        <v>0</v>
      </c>
      <c r="Y429">
        <v>0</v>
      </c>
      <c r="Z429" s="8">
        <v>138</v>
      </c>
      <c r="AA429" s="8">
        <v>71.5</v>
      </c>
      <c r="AB429" s="8">
        <v>97.864297253634888</v>
      </c>
      <c r="AC429">
        <v>0</v>
      </c>
      <c r="AD429" s="8">
        <v>1.8561151079136691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s="8">
        <v>40.064020180036238</v>
      </c>
      <c r="AL429" s="8">
        <v>59</v>
      </c>
      <c r="AM429" s="6">
        <v>8.1999999999999993</v>
      </c>
      <c r="AN429">
        <v>0</v>
      </c>
      <c r="AO429" s="8">
        <v>76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 s="8">
        <v>3</v>
      </c>
      <c r="AW429">
        <v>0</v>
      </c>
      <c r="AX429">
        <v>0</v>
      </c>
      <c r="AY429">
        <v>1</v>
      </c>
      <c r="AZ429" s="8">
        <v>300</v>
      </c>
      <c r="BA429" s="8">
        <v>238</v>
      </c>
      <c r="BB429" t="s">
        <v>237</v>
      </c>
      <c r="BD429" s="2">
        <v>41819</v>
      </c>
      <c r="BE429" s="2">
        <v>41843</v>
      </c>
      <c r="BF429" s="8">
        <v>24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7</v>
      </c>
      <c r="BO429">
        <v>7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1</v>
      </c>
      <c r="CK429">
        <v>0</v>
      </c>
      <c r="CL429">
        <v>0</v>
      </c>
      <c r="CM429">
        <v>1</v>
      </c>
      <c r="CN429" s="6">
        <v>0.3</v>
      </c>
      <c r="CO429" s="8">
        <v>0</v>
      </c>
      <c r="CP429" s="8">
        <v>0</v>
      </c>
      <c r="CQ429" s="8">
        <v>100</v>
      </c>
      <c r="CR429" s="8">
        <v>107</v>
      </c>
      <c r="CS429">
        <v>0</v>
      </c>
      <c r="CT429" s="4">
        <v>0.77536231884057971</v>
      </c>
      <c r="CU429" s="8">
        <v>31</v>
      </c>
      <c r="CV429" s="8">
        <v>125</v>
      </c>
      <c r="CW429" s="8">
        <v>0</v>
      </c>
      <c r="CX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f t="shared" si="121"/>
        <v>0</v>
      </c>
      <c r="EO429">
        <f t="shared" si="122"/>
        <v>0</v>
      </c>
      <c r="EP429">
        <f t="shared" si="123"/>
        <v>0</v>
      </c>
      <c r="EQ429">
        <f t="shared" si="124"/>
        <v>0</v>
      </c>
      <c r="ER429">
        <f t="shared" si="125"/>
        <v>0</v>
      </c>
      <c r="ES429">
        <f t="shared" si="126"/>
        <v>0</v>
      </c>
      <c r="ET429">
        <f t="shared" si="127"/>
        <v>0</v>
      </c>
      <c r="EU429">
        <f t="shared" si="128"/>
        <v>0</v>
      </c>
      <c r="EV429">
        <f t="shared" si="129"/>
        <v>0</v>
      </c>
      <c r="EW429">
        <f t="shared" si="130"/>
        <v>0</v>
      </c>
      <c r="EX429">
        <f t="shared" si="131"/>
        <v>0</v>
      </c>
      <c r="EY429" s="8">
        <v>1.7647058823529409</v>
      </c>
      <c r="EZ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HA429">
        <v>0</v>
      </c>
      <c r="HB429">
        <v>0</v>
      </c>
      <c r="HD429">
        <v>0</v>
      </c>
      <c r="HE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f t="shared" si="132"/>
        <v>0</v>
      </c>
      <c r="HT429">
        <v>0</v>
      </c>
      <c r="HU429">
        <v>1</v>
      </c>
      <c r="HV429">
        <v>0</v>
      </c>
      <c r="HW429" s="2">
        <v>42117</v>
      </c>
      <c r="HX429">
        <v>0</v>
      </c>
      <c r="HZ429">
        <v>274</v>
      </c>
      <c r="IA429">
        <v>1</v>
      </c>
      <c r="IB429">
        <f t="shared" si="133"/>
        <v>1</v>
      </c>
      <c r="IC429">
        <f t="shared" si="134"/>
        <v>1</v>
      </c>
      <c r="IL429">
        <v>0</v>
      </c>
      <c r="IM429">
        <v>0</v>
      </c>
    </row>
    <row r="430" spans="1:247" x14ac:dyDescent="0.35">
      <c r="A430">
        <v>71</v>
      </c>
      <c r="B430">
        <v>1</v>
      </c>
      <c r="C430" s="9">
        <v>2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f t="shared" si="119"/>
        <v>1</v>
      </c>
      <c r="M430">
        <v>1</v>
      </c>
      <c r="N430">
        <v>0</v>
      </c>
      <c r="O430">
        <v>1</v>
      </c>
      <c r="P430">
        <v>0</v>
      </c>
      <c r="Q430">
        <f t="shared" si="120"/>
        <v>1</v>
      </c>
      <c r="R430" s="8">
        <v>0</v>
      </c>
      <c r="S430" s="8">
        <v>0.38833101716949842</v>
      </c>
      <c r="T430">
        <v>0</v>
      </c>
      <c r="U430">
        <v>1</v>
      </c>
      <c r="V430">
        <v>0</v>
      </c>
      <c r="W430">
        <v>0</v>
      </c>
      <c r="X430" s="8">
        <v>0</v>
      </c>
      <c r="Y430">
        <v>1</v>
      </c>
      <c r="Z430" s="8">
        <v>160</v>
      </c>
      <c r="AA430" s="8">
        <v>74</v>
      </c>
      <c r="AB430" s="8">
        <v>95</v>
      </c>
      <c r="AC430">
        <v>1</v>
      </c>
      <c r="AD430" s="8">
        <v>2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 s="8">
        <v>41</v>
      </c>
      <c r="AL430" s="8">
        <v>46</v>
      </c>
      <c r="AM430" s="6">
        <v>9</v>
      </c>
      <c r="AN430">
        <v>0</v>
      </c>
      <c r="AO430" s="8">
        <v>62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 s="8">
        <v>2</v>
      </c>
      <c r="AW430">
        <v>0</v>
      </c>
      <c r="AX430">
        <v>1</v>
      </c>
      <c r="AY430">
        <v>0</v>
      </c>
      <c r="AZ430" s="8">
        <v>200</v>
      </c>
      <c r="BA430" s="8">
        <v>0</v>
      </c>
      <c r="BB430" t="s">
        <v>220</v>
      </c>
      <c r="BD430" s="2">
        <v>42628</v>
      </c>
      <c r="BE430" s="2">
        <v>42664</v>
      </c>
      <c r="BF430" s="8">
        <v>36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10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3</v>
      </c>
      <c r="CJ430">
        <v>1</v>
      </c>
      <c r="CK430">
        <v>1</v>
      </c>
      <c r="CL430">
        <v>1</v>
      </c>
      <c r="CM430">
        <v>0</v>
      </c>
      <c r="CN430" s="6">
        <v>0.2</v>
      </c>
      <c r="CO430" s="8">
        <v>0</v>
      </c>
      <c r="CP430" s="8">
        <v>100</v>
      </c>
      <c r="CQ430" s="8">
        <v>0</v>
      </c>
      <c r="CR430" s="8">
        <v>34</v>
      </c>
      <c r="CS430">
        <v>1</v>
      </c>
      <c r="CT430" s="4">
        <v>0.21249999999999999</v>
      </c>
      <c r="CU430" s="8">
        <v>126</v>
      </c>
      <c r="CV430" s="8">
        <v>57</v>
      </c>
      <c r="CW430" s="8">
        <v>1</v>
      </c>
      <c r="CX430">
        <v>1</v>
      </c>
      <c r="CY430" s="2">
        <v>42649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f t="shared" si="121"/>
        <v>1</v>
      </c>
      <c r="EO430">
        <f t="shared" si="122"/>
        <v>0</v>
      </c>
      <c r="EP430">
        <f t="shared" si="123"/>
        <v>1</v>
      </c>
      <c r="EQ430">
        <f t="shared" si="124"/>
        <v>1</v>
      </c>
      <c r="ER430">
        <f t="shared" si="125"/>
        <v>0</v>
      </c>
      <c r="ES430">
        <f t="shared" si="126"/>
        <v>1</v>
      </c>
      <c r="ET430">
        <f t="shared" si="127"/>
        <v>1</v>
      </c>
      <c r="EU430">
        <f t="shared" si="128"/>
        <v>0</v>
      </c>
      <c r="EV430">
        <f t="shared" si="129"/>
        <v>0</v>
      </c>
      <c r="EW430">
        <f t="shared" si="130"/>
        <v>0</v>
      </c>
      <c r="EX430">
        <f t="shared" si="131"/>
        <v>1</v>
      </c>
      <c r="EY430" s="8">
        <v>1.821917808219178</v>
      </c>
      <c r="EZ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HA430">
        <v>0</v>
      </c>
      <c r="HB430">
        <v>0</v>
      </c>
      <c r="HD430">
        <v>0</v>
      </c>
      <c r="HE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f t="shared" si="132"/>
        <v>0</v>
      </c>
      <c r="HT430">
        <v>0</v>
      </c>
      <c r="HU430">
        <v>1</v>
      </c>
      <c r="HV430">
        <v>0</v>
      </c>
      <c r="HW430" s="2">
        <v>42943</v>
      </c>
      <c r="HX430">
        <v>0</v>
      </c>
      <c r="HZ430">
        <v>279</v>
      </c>
      <c r="IA430">
        <v>1</v>
      </c>
      <c r="IB430">
        <f t="shared" si="133"/>
        <v>1</v>
      </c>
      <c r="IC430">
        <f t="shared" si="134"/>
        <v>1</v>
      </c>
      <c r="IL430">
        <v>0</v>
      </c>
      <c r="IM430">
        <v>0</v>
      </c>
    </row>
    <row r="431" spans="1:247" x14ac:dyDescent="0.35">
      <c r="A431">
        <v>60</v>
      </c>
      <c r="B431">
        <v>2</v>
      </c>
      <c r="C431" s="9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f t="shared" si="119"/>
        <v>0</v>
      </c>
      <c r="M431">
        <v>0</v>
      </c>
      <c r="N431">
        <v>1</v>
      </c>
      <c r="O431">
        <v>0</v>
      </c>
      <c r="P431">
        <v>0</v>
      </c>
      <c r="Q431">
        <f t="shared" si="120"/>
        <v>1</v>
      </c>
      <c r="R431" s="8">
        <v>0</v>
      </c>
      <c r="S431" s="8">
        <v>0</v>
      </c>
      <c r="T431">
        <v>0</v>
      </c>
      <c r="U431">
        <v>1</v>
      </c>
      <c r="V431">
        <v>0</v>
      </c>
      <c r="W431">
        <v>0</v>
      </c>
      <c r="X431" s="8">
        <v>0</v>
      </c>
      <c r="Y431">
        <v>1</v>
      </c>
      <c r="Z431" s="8">
        <v>141</v>
      </c>
      <c r="AA431" s="8">
        <v>59</v>
      </c>
      <c r="AB431" s="8">
        <v>100</v>
      </c>
      <c r="AC431">
        <v>0</v>
      </c>
      <c r="AD431" s="8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 s="8">
        <v>43.929203942157351</v>
      </c>
      <c r="AL431" s="8">
        <v>69</v>
      </c>
      <c r="AM431" s="6">
        <v>7.8</v>
      </c>
      <c r="AN431">
        <v>0</v>
      </c>
      <c r="AO431" s="8">
        <v>77.5</v>
      </c>
      <c r="AQ431">
        <v>1</v>
      </c>
      <c r="AR431">
        <v>0</v>
      </c>
      <c r="AS431">
        <v>0</v>
      </c>
      <c r="AT431">
        <v>0</v>
      </c>
      <c r="AU431">
        <v>0</v>
      </c>
      <c r="AV431" s="8">
        <v>1</v>
      </c>
      <c r="AW431">
        <v>1</v>
      </c>
      <c r="AX431">
        <v>0</v>
      </c>
      <c r="AY431">
        <v>0</v>
      </c>
      <c r="AZ431" s="8">
        <v>410</v>
      </c>
      <c r="BA431" s="8">
        <v>410</v>
      </c>
      <c r="BD431" s="2">
        <v>41470</v>
      </c>
      <c r="BE431" s="2">
        <v>41544</v>
      </c>
      <c r="BF431" s="8">
        <v>74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7</v>
      </c>
      <c r="BO431">
        <v>8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1</v>
      </c>
      <c r="CJ431">
        <v>1</v>
      </c>
      <c r="CK431">
        <v>0</v>
      </c>
      <c r="CL431">
        <v>0</v>
      </c>
      <c r="CM431">
        <v>1</v>
      </c>
      <c r="CN431" s="6">
        <v>1.2</v>
      </c>
      <c r="CO431" s="8">
        <v>0</v>
      </c>
      <c r="CP431" s="8">
        <v>0</v>
      </c>
      <c r="CQ431" s="8">
        <v>100</v>
      </c>
      <c r="CR431" s="8">
        <v>170</v>
      </c>
      <c r="CS431">
        <v>0</v>
      </c>
      <c r="CT431" s="4">
        <v>1.2056737588652482</v>
      </c>
      <c r="CU431" s="8">
        <v>-29</v>
      </c>
      <c r="CV431" s="8">
        <v>154</v>
      </c>
      <c r="CW431" s="8">
        <v>0</v>
      </c>
      <c r="CX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f t="shared" si="121"/>
        <v>0</v>
      </c>
      <c r="EO431">
        <f t="shared" si="122"/>
        <v>0</v>
      </c>
      <c r="EP431">
        <f t="shared" si="123"/>
        <v>0</v>
      </c>
      <c r="EQ431">
        <f t="shared" si="124"/>
        <v>0</v>
      </c>
      <c r="ER431">
        <f t="shared" si="125"/>
        <v>0</v>
      </c>
      <c r="ES431">
        <f t="shared" si="126"/>
        <v>0</v>
      </c>
      <c r="ET431">
        <f t="shared" si="127"/>
        <v>0</v>
      </c>
      <c r="EU431">
        <f t="shared" si="128"/>
        <v>0</v>
      </c>
      <c r="EV431">
        <f t="shared" si="129"/>
        <v>0</v>
      </c>
      <c r="EW431">
        <f t="shared" si="130"/>
        <v>0</v>
      </c>
      <c r="EX431">
        <f t="shared" si="131"/>
        <v>0</v>
      </c>
      <c r="EY431" s="8">
        <v>1.845070422535211</v>
      </c>
      <c r="EZ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HA431">
        <v>0</v>
      </c>
      <c r="HB431">
        <v>0</v>
      </c>
      <c r="HD431">
        <v>0</v>
      </c>
      <c r="HE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f t="shared" si="132"/>
        <v>0</v>
      </c>
      <c r="HT431">
        <v>0</v>
      </c>
      <c r="HU431">
        <v>1</v>
      </c>
      <c r="HV431">
        <v>0</v>
      </c>
      <c r="HW431" s="2">
        <v>41830</v>
      </c>
      <c r="HX431">
        <v>0</v>
      </c>
      <c r="HZ431">
        <v>286</v>
      </c>
      <c r="IA431">
        <v>1</v>
      </c>
      <c r="IB431">
        <f t="shared" si="133"/>
        <v>1</v>
      </c>
      <c r="IC431">
        <f t="shared" si="134"/>
        <v>1</v>
      </c>
      <c r="IL431">
        <v>0</v>
      </c>
      <c r="IM431">
        <v>0</v>
      </c>
    </row>
    <row r="432" spans="1:247" x14ac:dyDescent="0.35">
      <c r="A432">
        <v>72</v>
      </c>
      <c r="B432">
        <v>1</v>
      </c>
      <c r="C432" s="9">
        <v>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f t="shared" si="119"/>
        <v>1</v>
      </c>
      <c r="M432">
        <v>2</v>
      </c>
      <c r="N432">
        <v>0</v>
      </c>
      <c r="O432">
        <v>0</v>
      </c>
      <c r="P432">
        <v>1</v>
      </c>
      <c r="Q432">
        <f t="shared" si="120"/>
        <v>0</v>
      </c>
      <c r="R432" s="8">
        <v>0.22303864624528641</v>
      </c>
      <c r="S432" s="8">
        <v>0.12445843585030469</v>
      </c>
      <c r="T432">
        <v>1</v>
      </c>
      <c r="U432">
        <v>0</v>
      </c>
      <c r="V432">
        <v>1</v>
      </c>
      <c r="W432">
        <v>0</v>
      </c>
      <c r="X432" s="8">
        <v>0.1047751949839425</v>
      </c>
      <c r="Y432">
        <v>0</v>
      </c>
      <c r="Z432" s="8">
        <v>132</v>
      </c>
      <c r="AA432" s="8">
        <v>73</v>
      </c>
      <c r="AB432" s="8">
        <v>93</v>
      </c>
      <c r="AC432">
        <v>1</v>
      </c>
      <c r="AD432" s="8">
        <v>3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 s="8">
        <v>39</v>
      </c>
      <c r="AL432" s="8">
        <v>87</v>
      </c>
      <c r="AM432" s="6">
        <v>7</v>
      </c>
      <c r="AN432">
        <v>1</v>
      </c>
      <c r="AO432" s="8">
        <v>60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 s="8">
        <v>3</v>
      </c>
      <c r="AW432">
        <v>0</v>
      </c>
      <c r="AX432">
        <v>0</v>
      </c>
      <c r="AY432">
        <v>1</v>
      </c>
      <c r="AZ432" s="8">
        <v>129</v>
      </c>
      <c r="BA432" s="8">
        <v>77</v>
      </c>
      <c r="BB432" t="s">
        <v>222</v>
      </c>
      <c r="BD432" s="2">
        <v>42384</v>
      </c>
      <c r="BE432" s="2">
        <v>42502</v>
      </c>
      <c r="BF432" s="8">
        <v>118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11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3</v>
      </c>
      <c r="CJ432">
        <v>1</v>
      </c>
      <c r="CK432">
        <v>1</v>
      </c>
      <c r="CL432">
        <v>1</v>
      </c>
      <c r="CM432">
        <v>0</v>
      </c>
      <c r="CN432" s="6">
        <v>2.8</v>
      </c>
      <c r="CO432" s="8">
        <v>100</v>
      </c>
      <c r="CP432" s="8">
        <v>0</v>
      </c>
      <c r="CQ432" s="8">
        <v>0</v>
      </c>
      <c r="CR432" s="8">
        <v>28</v>
      </c>
      <c r="CS432">
        <v>1</v>
      </c>
      <c r="CT432" s="4">
        <v>0.21212121212121213</v>
      </c>
      <c r="CU432" s="8">
        <v>104</v>
      </c>
      <c r="CV432" s="8">
        <v>46</v>
      </c>
      <c r="CW432" s="8">
        <v>1</v>
      </c>
      <c r="CX432">
        <v>1</v>
      </c>
      <c r="CY432" s="2">
        <v>42600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1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f t="shared" si="121"/>
        <v>1</v>
      </c>
      <c r="EO432">
        <f t="shared" si="122"/>
        <v>1</v>
      </c>
      <c r="EP432">
        <f t="shared" si="123"/>
        <v>0</v>
      </c>
      <c r="EQ432">
        <f t="shared" si="124"/>
        <v>0</v>
      </c>
      <c r="ER432">
        <f t="shared" si="125"/>
        <v>0</v>
      </c>
      <c r="ES432">
        <f t="shared" si="126"/>
        <v>1</v>
      </c>
      <c r="ET432">
        <f t="shared" si="127"/>
        <v>1</v>
      </c>
      <c r="EU432">
        <f t="shared" si="128"/>
        <v>1</v>
      </c>
      <c r="EV432">
        <f t="shared" si="129"/>
        <v>1</v>
      </c>
      <c r="EW432">
        <f t="shared" si="130"/>
        <v>1</v>
      </c>
      <c r="EX432">
        <f t="shared" si="131"/>
        <v>0</v>
      </c>
      <c r="EY432" s="8">
        <v>1.3150684931506851</v>
      </c>
      <c r="EZ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</v>
      </c>
      <c r="GY432">
        <v>0</v>
      </c>
      <c r="HA432">
        <v>0</v>
      </c>
      <c r="HB432">
        <v>0</v>
      </c>
      <c r="HD432">
        <v>0</v>
      </c>
      <c r="HE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f t="shared" si="132"/>
        <v>0</v>
      </c>
      <c r="HT432">
        <v>0</v>
      </c>
      <c r="HU432">
        <v>1</v>
      </c>
      <c r="HV432">
        <v>0</v>
      </c>
      <c r="HW432" s="2">
        <v>42791</v>
      </c>
      <c r="HX432">
        <v>0</v>
      </c>
      <c r="HZ432">
        <v>289</v>
      </c>
      <c r="IA432">
        <v>1</v>
      </c>
      <c r="IB432">
        <f t="shared" si="133"/>
        <v>1</v>
      </c>
      <c r="IC432">
        <f t="shared" si="134"/>
        <v>1</v>
      </c>
      <c r="IL432">
        <v>0</v>
      </c>
      <c r="IM432">
        <v>0</v>
      </c>
    </row>
    <row r="433" spans="1:247" x14ac:dyDescent="0.35">
      <c r="A433">
        <v>56</v>
      </c>
      <c r="B433">
        <v>1</v>
      </c>
      <c r="C433" s="9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f t="shared" si="119"/>
        <v>0</v>
      </c>
      <c r="M433">
        <v>2</v>
      </c>
      <c r="N433">
        <v>0</v>
      </c>
      <c r="O433">
        <v>0</v>
      </c>
      <c r="P433">
        <v>1</v>
      </c>
      <c r="Q433">
        <f t="shared" si="120"/>
        <v>0</v>
      </c>
      <c r="R433" s="8">
        <v>20</v>
      </c>
      <c r="S433" s="8">
        <v>0.1094188405417067</v>
      </c>
      <c r="T433">
        <v>2</v>
      </c>
      <c r="U433">
        <v>0</v>
      </c>
      <c r="V433">
        <v>0</v>
      </c>
      <c r="W433">
        <v>1</v>
      </c>
      <c r="X433" s="8">
        <v>28</v>
      </c>
      <c r="Y433">
        <v>0</v>
      </c>
      <c r="Z433" s="8">
        <v>117</v>
      </c>
      <c r="AA433" s="8">
        <v>65</v>
      </c>
      <c r="AB433" s="8">
        <v>99</v>
      </c>
      <c r="AC433">
        <v>1</v>
      </c>
      <c r="AD433" s="8">
        <v>2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 s="8">
        <v>40</v>
      </c>
      <c r="AL433" s="8">
        <v>90</v>
      </c>
      <c r="AM433" s="6">
        <v>7.5</v>
      </c>
      <c r="AN433">
        <v>0</v>
      </c>
      <c r="AO433" s="8">
        <v>92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 s="8">
        <v>1</v>
      </c>
      <c r="AW433">
        <v>1</v>
      </c>
      <c r="AX433">
        <v>0</v>
      </c>
      <c r="AY433">
        <v>0</v>
      </c>
      <c r="AZ433" s="8">
        <v>401</v>
      </c>
      <c r="BA433" s="8">
        <v>401</v>
      </c>
      <c r="BD433" s="2">
        <v>41605</v>
      </c>
      <c r="BE433" s="2">
        <v>41642</v>
      </c>
      <c r="BF433" s="8">
        <v>37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5</v>
      </c>
      <c r="BO433">
        <v>15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3</v>
      </c>
      <c r="CJ433">
        <v>1</v>
      </c>
      <c r="CK433">
        <v>1</v>
      </c>
      <c r="CL433">
        <v>1</v>
      </c>
      <c r="CM433">
        <v>1</v>
      </c>
      <c r="CN433" s="6">
        <v>0.5</v>
      </c>
      <c r="CO433" s="8">
        <v>10</v>
      </c>
      <c r="CP433" s="8">
        <v>0</v>
      </c>
      <c r="CQ433" s="8">
        <v>90</v>
      </c>
      <c r="CR433" s="8">
        <v>67</v>
      </c>
      <c r="CS433">
        <v>0</v>
      </c>
      <c r="CT433" s="4">
        <v>0.57264957264957261</v>
      </c>
      <c r="CU433" s="8">
        <v>50</v>
      </c>
      <c r="CV433" s="8">
        <v>47</v>
      </c>
      <c r="CW433" s="8">
        <v>0</v>
      </c>
      <c r="CX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f t="shared" si="121"/>
        <v>0</v>
      </c>
      <c r="EO433">
        <f t="shared" si="122"/>
        <v>0</v>
      </c>
      <c r="EP433">
        <f t="shared" si="123"/>
        <v>0</v>
      </c>
      <c r="EQ433">
        <f t="shared" si="124"/>
        <v>0</v>
      </c>
      <c r="ER433">
        <f t="shared" si="125"/>
        <v>0</v>
      </c>
      <c r="ES433">
        <f t="shared" si="126"/>
        <v>0</v>
      </c>
      <c r="ET433">
        <f t="shared" si="127"/>
        <v>0</v>
      </c>
      <c r="EU433">
        <f t="shared" si="128"/>
        <v>0</v>
      </c>
      <c r="EV433">
        <f t="shared" si="129"/>
        <v>0</v>
      </c>
      <c r="EW433">
        <f t="shared" si="130"/>
        <v>0</v>
      </c>
      <c r="EX433">
        <f t="shared" si="131"/>
        <v>0</v>
      </c>
      <c r="EY433" s="8">
        <v>1.821917808219178</v>
      </c>
      <c r="EZ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HA433">
        <v>0</v>
      </c>
      <c r="HB433">
        <v>0</v>
      </c>
      <c r="HD433">
        <v>0</v>
      </c>
      <c r="HE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f t="shared" si="132"/>
        <v>0</v>
      </c>
      <c r="HT433">
        <v>0</v>
      </c>
      <c r="HU433">
        <v>1</v>
      </c>
      <c r="HV433">
        <v>0</v>
      </c>
      <c r="HW433" s="2">
        <v>41936</v>
      </c>
      <c r="HX433">
        <v>0</v>
      </c>
      <c r="HZ433">
        <v>294</v>
      </c>
      <c r="IA433">
        <v>1</v>
      </c>
      <c r="IB433">
        <f t="shared" si="133"/>
        <v>1</v>
      </c>
      <c r="IC433">
        <f t="shared" si="134"/>
        <v>1</v>
      </c>
      <c r="IL433">
        <v>0</v>
      </c>
      <c r="IM433">
        <v>0</v>
      </c>
    </row>
    <row r="434" spans="1:247" x14ac:dyDescent="0.35">
      <c r="A434">
        <v>56</v>
      </c>
      <c r="B434">
        <v>1</v>
      </c>
      <c r="C434" s="9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 t="shared" si="119"/>
        <v>0</v>
      </c>
      <c r="M434">
        <v>1</v>
      </c>
      <c r="N434">
        <v>0</v>
      </c>
      <c r="O434">
        <v>1</v>
      </c>
      <c r="P434">
        <v>0</v>
      </c>
      <c r="Q434">
        <f t="shared" si="120"/>
        <v>1</v>
      </c>
      <c r="R434" s="8">
        <v>0</v>
      </c>
      <c r="S434" s="8">
        <v>0.14028950652710589</v>
      </c>
      <c r="T434">
        <v>0</v>
      </c>
      <c r="U434">
        <v>1</v>
      </c>
      <c r="V434">
        <v>0</v>
      </c>
      <c r="W434">
        <v>0</v>
      </c>
      <c r="X434" s="8">
        <v>0</v>
      </c>
      <c r="Y434">
        <v>1</v>
      </c>
      <c r="Z434" s="8">
        <v>141</v>
      </c>
      <c r="AA434" s="8">
        <v>76</v>
      </c>
      <c r="AB434" s="8">
        <v>99</v>
      </c>
      <c r="AC434">
        <v>0</v>
      </c>
      <c r="AD434" s="8">
        <v>1.5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 s="8">
        <v>45</v>
      </c>
      <c r="AL434" s="8">
        <v>62</v>
      </c>
      <c r="AM434" s="6">
        <v>8.4</v>
      </c>
      <c r="AN434">
        <v>0</v>
      </c>
      <c r="AO434" s="8">
        <v>93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 s="8">
        <v>1</v>
      </c>
      <c r="AW434">
        <v>1</v>
      </c>
      <c r="AX434">
        <v>0</v>
      </c>
      <c r="AY434">
        <v>0</v>
      </c>
      <c r="AZ434" s="8">
        <v>108</v>
      </c>
      <c r="BA434" s="8">
        <v>108</v>
      </c>
      <c r="BD434" s="2">
        <v>42628</v>
      </c>
      <c r="BE434" s="2">
        <v>42662</v>
      </c>
      <c r="BF434" s="8">
        <v>34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4</v>
      </c>
      <c r="BO434">
        <v>11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3</v>
      </c>
      <c r="CJ434">
        <v>1</v>
      </c>
      <c r="CK434">
        <v>1</v>
      </c>
      <c r="CL434">
        <v>1</v>
      </c>
      <c r="CM434">
        <v>0</v>
      </c>
      <c r="CN434" s="6">
        <v>0.1</v>
      </c>
      <c r="CO434" s="8">
        <v>80</v>
      </c>
      <c r="CP434" s="8">
        <v>0</v>
      </c>
      <c r="CQ434" s="8">
        <v>20</v>
      </c>
      <c r="CR434" s="8">
        <v>58</v>
      </c>
      <c r="CS434">
        <v>0</v>
      </c>
      <c r="CT434" s="4">
        <v>0.41134751773049644</v>
      </c>
      <c r="CU434" s="8">
        <v>83</v>
      </c>
      <c r="CV434" s="8">
        <v>90</v>
      </c>
      <c r="CW434" s="8">
        <v>1</v>
      </c>
      <c r="CX434">
        <v>1</v>
      </c>
      <c r="CY434" s="2">
        <v>42888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1</v>
      </c>
      <c r="DH434">
        <v>1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0</v>
      </c>
      <c r="DO434">
        <v>0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</v>
      </c>
      <c r="EL434">
        <v>0</v>
      </c>
      <c r="EM434">
        <v>0</v>
      </c>
      <c r="EN434">
        <f t="shared" si="121"/>
        <v>1</v>
      </c>
      <c r="EO434">
        <f t="shared" si="122"/>
        <v>0</v>
      </c>
      <c r="EP434">
        <f t="shared" si="123"/>
        <v>1</v>
      </c>
      <c r="EQ434">
        <f t="shared" si="124"/>
        <v>0</v>
      </c>
      <c r="ER434">
        <f t="shared" si="125"/>
        <v>0</v>
      </c>
      <c r="ES434">
        <f t="shared" si="126"/>
        <v>1</v>
      </c>
      <c r="ET434">
        <f t="shared" si="127"/>
        <v>1</v>
      </c>
      <c r="EU434">
        <f t="shared" si="128"/>
        <v>1</v>
      </c>
      <c r="EV434">
        <f t="shared" si="129"/>
        <v>0</v>
      </c>
      <c r="EW434">
        <f t="shared" si="130"/>
        <v>0</v>
      </c>
      <c r="EX434">
        <f t="shared" si="131"/>
        <v>1</v>
      </c>
      <c r="EY434" s="8">
        <v>1.8611111111111109</v>
      </c>
      <c r="EZ434">
        <v>1</v>
      </c>
      <c r="FA434" s="2">
        <v>42917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0</v>
      </c>
      <c r="FJ434">
        <v>1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HA434">
        <v>0</v>
      </c>
      <c r="HB434">
        <v>0</v>
      </c>
      <c r="HD434">
        <v>0</v>
      </c>
      <c r="HE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f t="shared" si="132"/>
        <v>0</v>
      </c>
      <c r="HT434">
        <v>0</v>
      </c>
      <c r="HU434">
        <v>1</v>
      </c>
      <c r="HV434">
        <v>0</v>
      </c>
      <c r="HW434" s="2">
        <v>42958</v>
      </c>
      <c r="HX434">
        <v>0</v>
      </c>
      <c r="HZ434">
        <v>296</v>
      </c>
      <c r="IA434">
        <v>1</v>
      </c>
      <c r="IB434">
        <f t="shared" si="133"/>
        <v>1</v>
      </c>
      <c r="IC434">
        <f t="shared" si="134"/>
        <v>1</v>
      </c>
      <c r="IL434">
        <v>0</v>
      </c>
      <c r="IM434">
        <v>0</v>
      </c>
    </row>
    <row r="435" spans="1:247" x14ac:dyDescent="0.35">
      <c r="A435">
        <v>69</v>
      </c>
      <c r="B435">
        <v>1</v>
      </c>
      <c r="C435" s="9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 t="shared" si="119"/>
        <v>0</v>
      </c>
      <c r="M435">
        <v>0</v>
      </c>
      <c r="N435">
        <v>1</v>
      </c>
      <c r="O435">
        <v>0</v>
      </c>
      <c r="P435">
        <v>0</v>
      </c>
      <c r="Q435">
        <f t="shared" si="120"/>
        <v>1</v>
      </c>
      <c r="R435" s="8">
        <v>0</v>
      </c>
      <c r="S435" s="8">
        <v>0</v>
      </c>
      <c r="T435">
        <v>2</v>
      </c>
      <c r="U435">
        <v>0</v>
      </c>
      <c r="V435">
        <v>0</v>
      </c>
      <c r="W435">
        <v>1</v>
      </c>
      <c r="X435" s="8">
        <v>8.9599999999999999E-2</v>
      </c>
      <c r="Y435">
        <v>0</v>
      </c>
      <c r="Z435" s="8">
        <v>135</v>
      </c>
      <c r="AA435" s="8">
        <v>67</v>
      </c>
      <c r="AB435" s="8">
        <v>96</v>
      </c>
      <c r="AC435">
        <v>0</v>
      </c>
      <c r="AD435" s="8">
        <v>1.791044776119403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s="8">
        <v>43</v>
      </c>
      <c r="AL435" s="8">
        <v>65</v>
      </c>
      <c r="AM435" s="6">
        <v>7.6</v>
      </c>
      <c r="AN435">
        <v>0</v>
      </c>
      <c r="AO435" s="8">
        <v>60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 s="8">
        <v>3</v>
      </c>
      <c r="AW435">
        <v>0</v>
      </c>
      <c r="AX435">
        <v>0</v>
      </c>
      <c r="AY435">
        <v>1</v>
      </c>
      <c r="AZ435" s="8">
        <v>233</v>
      </c>
      <c r="BA435" s="8">
        <v>220</v>
      </c>
      <c r="BB435" t="s">
        <v>220</v>
      </c>
      <c r="BD435" s="2">
        <v>42480</v>
      </c>
      <c r="BE435" s="2">
        <v>42497</v>
      </c>
      <c r="BF435" s="8">
        <v>17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7</v>
      </c>
      <c r="BO435">
        <v>3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 s="6">
        <v>0.1</v>
      </c>
      <c r="CO435" s="8">
        <v>60</v>
      </c>
      <c r="CP435" s="8">
        <v>0</v>
      </c>
      <c r="CQ435" s="8">
        <v>40</v>
      </c>
      <c r="CR435" s="8">
        <v>84</v>
      </c>
      <c r="CS435">
        <v>0</v>
      </c>
      <c r="CT435" s="4">
        <v>0.62222222222222223</v>
      </c>
      <c r="CU435" s="8">
        <v>51</v>
      </c>
      <c r="CV435" s="8">
        <v>66</v>
      </c>
      <c r="CW435" s="8">
        <v>0</v>
      </c>
      <c r="CX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f t="shared" si="121"/>
        <v>0</v>
      </c>
      <c r="EO435">
        <f t="shared" si="122"/>
        <v>0</v>
      </c>
      <c r="EP435">
        <f t="shared" si="123"/>
        <v>0</v>
      </c>
      <c r="EQ435">
        <f t="shared" si="124"/>
        <v>0</v>
      </c>
      <c r="ER435">
        <f t="shared" si="125"/>
        <v>0</v>
      </c>
      <c r="ES435">
        <f t="shared" si="126"/>
        <v>0</v>
      </c>
      <c r="ET435">
        <f t="shared" si="127"/>
        <v>0</v>
      </c>
      <c r="EU435">
        <f t="shared" si="128"/>
        <v>0</v>
      </c>
      <c r="EV435">
        <f t="shared" si="129"/>
        <v>0</v>
      </c>
      <c r="EW435">
        <f t="shared" si="130"/>
        <v>0</v>
      </c>
      <c r="EX435">
        <f t="shared" si="131"/>
        <v>0</v>
      </c>
      <c r="EY435" s="8">
        <v>1.7692307692307689</v>
      </c>
      <c r="EZ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HA435">
        <v>0</v>
      </c>
      <c r="HB435">
        <v>0</v>
      </c>
      <c r="HD435">
        <v>0</v>
      </c>
      <c r="HE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f t="shared" si="132"/>
        <v>0</v>
      </c>
      <c r="HT435">
        <v>0</v>
      </c>
      <c r="HU435">
        <v>1</v>
      </c>
      <c r="HV435">
        <v>0</v>
      </c>
      <c r="HW435" s="2">
        <v>42797</v>
      </c>
      <c r="HX435">
        <v>0</v>
      </c>
      <c r="HZ435">
        <v>300</v>
      </c>
      <c r="IA435">
        <v>1</v>
      </c>
      <c r="IB435">
        <f t="shared" si="133"/>
        <v>1</v>
      </c>
      <c r="IC435">
        <f t="shared" si="134"/>
        <v>1</v>
      </c>
      <c r="IL435">
        <v>0</v>
      </c>
      <c r="IM435">
        <v>0</v>
      </c>
    </row>
    <row r="436" spans="1:247" x14ac:dyDescent="0.35">
      <c r="A436">
        <v>82</v>
      </c>
      <c r="B436">
        <v>1</v>
      </c>
      <c r="C436" s="9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f t="shared" si="119"/>
        <v>0</v>
      </c>
      <c r="M436">
        <v>0</v>
      </c>
      <c r="N436">
        <v>1</v>
      </c>
      <c r="O436">
        <v>0</v>
      </c>
      <c r="P436">
        <v>0</v>
      </c>
      <c r="Q436">
        <f t="shared" si="120"/>
        <v>1</v>
      </c>
      <c r="R436" s="8">
        <v>0</v>
      </c>
      <c r="S436" s="8">
        <v>0</v>
      </c>
      <c r="T436">
        <v>2</v>
      </c>
      <c r="U436">
        <v>0</v>
      </c>
      <c r="V436">
        <v>0</v>
      </c>
      <c r="W436">
        <v>1</v>
      </c>
      <c r="X436" s="8">
        <v>28</v>
      </c>
      <c r="Y436">
        <v>0</v>
      </c>
      <c r="Z436" s="8">
        <v>137</v>
      </c>
      <c r="AA436" s="8">
        <v>74</v>
      </c>
      <c r="AB436" s="8">
        <v>99</v>
      </c>
      <c r="AC436">
        <v>0</v>
      </c>
      <c r="AD436" s="8">
        <v>1.8947368421052631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s="8">
        <v>36</v>
      </c>
      <c r="AL436" s="8">
        <v>57</v>
      </c>
      <c r="AM436" s="6">
        <v>8.8000000000000007</v>
      </c>
      <c r="AN436">
        <v>0</v>
      </c>
      <c r="AO436" s="8">
        <v>74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 s="8">
        <v>2</v>
      </c>
      <c r="AW436">
        <v>0</v>
      </c>
      <c r="AX436">
        <v>0</v>
      </c>
      <c r="AY436">
        <v>0</v>
      </c>
      <c r="AZ436" s="8">
        <v>174</v>
      </c>
      <c r="BA436" s="8">
        <v>170</v>
      </c>
      <c r="BD436" s="2">
        <v>42773</v>
      </c>
      <c r="BE436" s="2">
        <v>42844</v>
      </c>
      <c r="BF436" s="8">
        <v>71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5</v>
      </c>
      <c r="BO436">
        <v>12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1</v>
      </c>
      <c r="CH436">
        <v>0</v>
      </c>
      <c r="CI436">
        <v>3</v>
      </c>
      <c r="CJ436">
        <v>1</v>
      </c>
      <c r="CK436">
        <v>1</v>
      </c>
      <c r="CL436">
        <v>1</v>
      </c>
      <c r="CM436">
        <v>0</v>
      </c>
      <c r="CN436" s="6">
        <v>1</v>
      </c>
      <c r="CO436" s="8">
        <v>10</v>
      </c>
      <c r="CP436" s="8">
        <v>0</v>
      </c>
      <c r="CQ436" s="8">
        <v>90</v>
      </c>
      <c r="CR436" s="8">
        <v>62.999999999999993</v>
      </c>
      <c r="CS436">
        <v>0</v>
      </c>
      <c r="CT436" s="4">
        <v>0.45985401459854008</v>
      </c>
      <c r="CU436" s="8">
        <v>74</v>
      </c>
      <c r="CV436" s="8">
        <v>58</v>
      </c>
      <c r="CW436" s="8">
        <v>1</v>
      </c>
      <c r="CX436">
        <v>1</v>
      </c>
      <c r="CY436" s="2">
        <v>42862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1</v>
      </c>
      <c r="DZ436">
        <v>0</v>
      </c>
      <c r="EA436">
        <v>1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f t="shared" si="121"/>
        <v>1</v>
      </c>
      <c r="EO436">
        <f t="shared" si="122"/>
        <v>0</v>
      </c>
      <c r="EP436">
        <f t="shared" si="123"/>
        <v>1</v>
      </c>
      <c r="EQ436">
        <f t="shared" si="124"/>
        <v>0</v>
      </c>
      <c r="ER436">
        <f t="shared" si="125"/>
        <v>0</v>
      </c>
      <c r="ES436">
        <f t="shared" si="126"/>
        <v>1</v>
      </c>
      <c r="ET436">
        <f t="shared" si="127"/>
        <v>1</v>
      </c>
      <c r="EU436">
        <f t="shared" si="128"/>
        <v>1</v>
      </c>
      <c r="EV436">
        <f t="shared" si="129"/>
        <v>1</v>
      </c>
      <c r="EW436">
        <f t="shared" si="130"/>
        <v>1</v>
      </c>
      <c r="EX436">
        <f t="shared" si="131"/>
        <v>1</v>
      </c>
      <c r="EY436" s="8">
        <v>1.5</v>
      </c>
      <c r="EZ436">
        <v>1</v>
      </c>
      <c r="FA436" s="2">
        <v>43040</v>
      </c>
      <c r="FB436">
        <v>0</v>
      </c>
      <c r="FC436">
        <v>1</v>
      </c>
      <c r="FD436">
        <v>0</v>
      </c>
      <c r="FE436">
        <v>0</v>
      </c>
      <c r="FF436">
        <v>1</v>
      </c>
      <c r="FG436">
        <v>1</v>
      </c>
      <c r="FH436">
        <v>1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0</v>
      </c>
      <c r="HA436">
        <v>0</v>
      </c>
      <c r="HB436">
        <v>0</v>
      </c>
      <c r="HD436">
        <v>0</v>
      </c>
      <c r="HE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f t="shared" si="132"/>
        <v>0</v>
      </c>
      <c r="HT436">
        <v>0</v>
      </c>
      <c r="HU436">
        <v>1</v>
      </c>
      <c r="HV436">
        <v>0</v>
      </c>
      <c r="HW436" s="2">
        <v>43155</v>
      </c>
      <c r="HX436">
        <v>0</v>
      </c>
      <c r="HZ436">
        <v>311</v>
      </c>
      <c r="IA436">
        <v>1</v>
      </c>
      <c r="IB436">
        <f t="shared" si="133"/>
        <v>1</v>
      </c>
      <c r="IC436">
        <f t="shared" si="134"/>
        <v>1</v>
      </c>
      <c r="IL436">
        <v>0</v>
      </c>
      <c r="IM436">
        <v>0</v>
      </c>
    </row>
    <row r="437" spans="1:247" x14ac:dyDescent="0.35">
      <c r="A437">
        <v>60</v>
      </c>
      <c r="B437">
        <v>2</v>
      </c>
      <c r="C437" s="9">
        <v>2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 t="shared" si="119"/>
        <v>1</v>
      </c>
      <c r="M437">
        <v>2</v>
      </c>
      <c r="N437">
        <v>0</v>
      </c>
      <c r="O437">
        <v>0</v>
      </c>
      <c r="P437">
        <v>1</v>
      </c>
      <c r="Q437">
        <f t="shared" si="120"/>
        <v>0</v>
      </c>
      <c r="R437" s="8">
        <v>20</v>
      </c>
      <c r="S437" s="8">
        <v>0.10930049573357729</v>
      </c>
      <c r="T437">
        <v>2</v>
      </c>
      <c r="U437">
        <v>0</v>
      </c>
      <c r="V437">
        <v>0</v>
      </c>
      <c r="W437">
        <v>1</v>
      </c>
      <c r="X437" s="8">
        <v>1</v>
      </c>
      <c r="Y437">
        <v>0</v>
      </c>
      <c r="Z437" s="8">
        <v>135.5</v>
      </c>
      <c r="AA437" s="8">
        <v>73</v>
      </c>
      <c r="AB437" s="8">
        <v>97.5</v>
      </c>
      <c r="AC437">
        <v>0</v>
      </c>
      <c r="AD437" s="8">
        <v>1.8911564625850339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 s="8">
        <v>38.5</v>
      </c>
      <c r="AL437" s="8">
        <v>90</v>
      </c>
      <c r="AM437" s="6">
        <v>10</v>
      </c>
      <c r="AN437">
        <v>0</v>
      </c>
      <c r="AO437" s="8">
        <v>106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 s="8">
        <v>3</v>
      </c>
      <c r="AW437">
        <v>0</v>
      </c>
      <c r="AX437">
        <v>0</v>
      </c>
      <c r="AY437">
        <v>1</v>
      </c>
      <c r="AZ437" s="8">
        <v>226</v>
      </c>
      <c r="BA437" s="8">
        <v>213</v>
      </c>
      <c r="BB437" t="s">
        <v>220</v>
      </c>
      <c r="BD437" s="2">
        <v>41381</v>
      </c>
      <c r="BE437" s="2">
        <v>41429</v>
      </c>
      <c r="BF437" s="8">
        <v>48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7</v>
      </c>
      <c r="BO437">
        <v>16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1</v>
      </c>
      <c r="CI437">
        <v>3</v>
      </c>
      <c r="CJ437">
        <v>1</v>
      </c>
      <c r="CK437">
        <v>1</v>
      </c>
      <c r="CL437">
        <v>1</v>
      </c>
      <c r="CM437">
        <v>1</v>
      </c>
      <c r="CN437" s="6">
        <v>0.2</v>
      </c>
      <c r="CO437" s="8">
        <v>0</v>
      </c>
      <c r="CP437" s="8">
        <v>0</v>
      </c>
      <c r="CQ437" s="8">
        <v>100</v>
      </c>
      <c r="CR437" s="8">
        <v>59</v>
      </c>
      <c r="CS437">
        <v>0</v>
      </c>
      <c r="CT437" s="4">
        <v>0.43542435424354242</v>
      </c>
      <c r="CU437" s="8">
        <v>76.5</v>
      </c>
      <c r="CV437" s="8">
        <v>53</v>
      </c>
      <c r="CW437" s="8">
        <v>1</v>
      </c>
      <c r="CX437">
        <v>1</v>
      </c>
      <c r="CY437" s="2">
        <v>41586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1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0</v>
      </c>
      <c r="EB437">
        <v>1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f t="shared" si="121"/>
        <v>1</v>
      </c>
      <c r="EO437">
        <f t="shared" si="122"/>
        <v>1</v>
      </c>
      <c r="EP437">
        <f t="shared" si="123"/>
        <v>0</v>
      </c>
      <c r="EQ437">
        <f t="shared" si="124"/>
        <v>0</v>
      </c>
      <c r="ER437">
        <f t="shared" si="125"/>
        <v>0</v>
      </c>
      <c r="ES437">
        <f t="shared" si="126"/>
        <v>1</v>
      </c>
      <c r="ET437">
        <f t="shared" si="127"/>
        <v>0</v>
      </c>
      <c r="EU437">
        <f t="shared" si="128"/>
        <v>0</v>
      </c>
      <c r="EV437">
        <f t="shared" si="129"/>
        <v>1</v>
      </c>
      <c r="EW437">
        <f t="shared" si="130"/>
        <v>0</v>
      </c>
      <c r="EX437">
        <f t="shared" si="131"/>
        <v>0</v>
      </c>
      <c r="EY437" s="8">
        <v>1.2389937106918241</v>
      </c>
      <c r="EZ437">
        <v>1</v>
      </c>
      <c r="FA437" s="2">
        <v>41591</v>
      </c>
      <c r="FB437">
        <v>0</v>
      </c>
      <c r="FC437">
        <v>1</v>
      </c>
      <c r="FD437">
        <v>0</v>
      </c>
      <c r="FE437">
        <v>0</v>
      </c>
      <c r="FF437">
        <v>1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1</v>
      </c>
      <c r="GY437">
        <v>0</v>
      </c>
      <c r="HA437">
        <v>0</v>
      </c>
      <c r="HB437">
        <v>0</v>
      </c>
      <c r="HD437">
        <v>0</v>
      </c>
      <c r="HE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f t="shared" si="132"/>
        <v>0</v>
      </c>
      <c r="HT437">
        <v>0</v>
      </c>
      <c r="HU437">
        <v>1</v>
      </c>
      <c r="HV437">
        <v>0</v>
      </c>
      <c r="HW437" s="2">
        <v>41748</v>
      </c>
      <c r="HX437">
        <v>0</v>
      </c>
      <c r="HZ437">
        <v>319</v>
      </c>
      <c r="IA437">
        <v>1</v>
      </c>
      <c r="IB437">
        <f t="shared" si="133"/>
        <v>1</v>
      </c>
      <c r="IC437">
        <f t="shared" si="134"/>
        <v>1</v>
      </c>
      <c r="IL437">
        <v>0</v>
      </c>
      <c r="IM437">
        <v>0</v>
      </c>
    </row>
    <row r="438" spans="1:247" x14ac:dyDescent="0.35">
      <c r="A438">
        <v>68</v>
      </c>
      <c r="B438">
        <v>1</v>
      </c>
      <c r="C438" s="9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119"/>
        <v>0</v>
      </c>
      <c r="M438">
        <v>1</v>
      </c>
      <c r="N438">
        <v>0</v>
      </c>
      <c r="O438">
        <v>1</v>
      </c>
      <c r="P438">
        <v>0</v>
      </c>
      <c r="Q438">
        <f t="shared" si="120"/>
        <v>1</v>
      </c>
      <c r="R438" s="8">
        <v>0</v>
      </c>
      <c r="S438" s="8">
        <v>3.1881918819188192E-2</v>
      </c>
      <c r="T438">
        <v>0</v>
      </c>
      <c r="U438">
        <v>1</v>
      </c>
      <c r="V438">
        <v>0</v>
      </c>
      <c r="W438">
        <v>0</v>
      </c>
      <c r="X438" s="8">
        <v>0</v>
      </c>
      <c r="Y438">
        <v>0</v>
      </c>
      <c r="Z438" s="8">
        <v>136.5</v>
      </c>
      <c r="AA438" s="8">
        <v>77.5</v>
      </c>
      <c r="AB438" s="8">
        <v>99</v>
      </c>
      <c r="AC438">
        <v>0</v>
      </c>
      <c r="AD438" s="8">
        <v>1.9854014598540151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 s="8">
        <v>42</v>
      </c>
      <c r="AL438" s="8">
        <v>74</v>
      </c>
      <c r="AM438" s="6">
        <v>9.8000000000000007</v>
      </c>
      <c r="AN438">
        <v>0</v>
      </c>
      <c r="AO438" s="8">
        <v>79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 s="8">
        <v>3</v>
      </c>
      <c r="AW438">
        <v>0</v>
      </c>
      <c r="AX438">
        <v>0</v>
      </c>
      <c r="AY438">
        <v>1</v>
      </c>
      <c r="AZ438" s="8">
        <v>86</v>
      </c>
      <c r="BA438" s="8">
        <v>74.5</v>
      </c>
      <c r="BD438" s="2">
        <v>41293</v>
      </c>
      <c r="BE438" s="2">
        <v>41311</v>
      </c>
      <c r="BF438" s="8">
        <v>18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5</v>
      </c>
      <c r="BO438">
        <v>2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 s="6">
        <v>0.1</v>
      </c>
      <c r="CO438" s="8">
        <v>0</v>
      </c>
      <c r="CP438" s="8">
        <v>0</v>
      </c>
      <c r="CQ438" s="8">
        <v>100</v>
      </c>
      <c r="CR438" s="8">
        <v>117</v>
      </c>
      <c r="CS438">
        <v>0</v>
      </c>
      <c r="CT438" s="4">
        <v>0.8571428571428571</v>
      </c>
      <c r="CU438" s="8">
        <v>19.5</v>
      </c>
      <c r="CV438" s="8">
        <v>79</v>
      </c>
      <c r="CW438" s="8">
        <v>0</v>
      </c>
      <c r="CX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f t="shared" si="121"/>
        <v>0</v>
      </c>
      <c r="EO438">
        <f t="shared" si="122"/>
        <v>0</v>
      </c>
      <c r="EP438">
        <f t="shared" si="123"/>
        <v>0</v>
      </c>
      <c r="EQ438">
        <f t="shared" si="124"/>
        <v>0</v>
      </c>
      <c r="ER438">
        <f t="shared" si="125"/>
        <v>0</v>
      </c>
      <c r="ES438">
        <f t="shared" si="126"/>
        <v>0</v>
      </c>
      <c r="ET438">
        <f t="shared" si="127"/>
        <v>0</v>
      </c>
      <c r="EU438">
        <f t="shared" si="128"/>
        <v>0</v>
      </c>
      <c r="EV438">
        <f t="shared" si="129"/>
        <v>0</v>
      </c>
      <c r="EW438">
        <f t="shared" si="130"/>
        <v>0</v>
      </c>
      <c r="EX438">
        <f t="shared" si="131"/>
        <v>0</v>
      </c>
      <c r="EY438" s="8">
        <v>1.904109589041096</v>
      </c>
      <c r="EZ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HA438">
        <v>0</v>
      </c>
      <c r="HB438">
        <v>0</v>
      </c>
      <c r="HD438">
        <v>0</v>
      </c>
      <c r="HE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f t="shared" si="132"/>
        <v>0</v>
      </c>
      <c r="HT438">
        <v>0</v>
      </c>
      <c r="HU438">
        <v>1</v>
      </c>
      <c r="HV438">
        <v>0</v>
      </c>
      <c r="HW438" s="2">
        <v>41634</v>
      </c>
      <c r="HX438">
        <v>0</v>
      </c>
      <c r="HZ438">
        <v>323</v>
      </c>
      <c r="IA438">
        <v>1</v>
      </c>
      <c r="IB438">
        <f t="shared" si="133"/>
        <v>1</v>
      </c>
      <c r="IC438">
        <f t="shared" si="134"/>
        <v>1</v>
      </c>
      <c r="IL438">
        <v>0</v>
      </c>
      <c r="IM438">
        <v>0</v>
      </c>
    </row>
    <row r="439" spans="1:247" x14ac:dyDescent="0.35">
      <c r="A439">
        <v>70</v>
      </c>
      <c r="B439">
        <v>1</v>
      </c>
      <c r="C439" s="9">
        <v>2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 t="shared" si="119"/>
        <v>1</v>
      </c>
      <c r="M439">
        <v>0</v>
      </c>
      <c r="N439">
        <v>1</v>
      </c>
      <c r="O439">
        <v>0</v>
      </c>
      <c r="P439">
        <v>0</v>
      </c>
      <c r="Q439">
        <f t="shared" si="120"/>
        <v>1</v>
      </c>
      <c r="R439" s="8">
        <v>0</v>
      </c>
      <c r="S439" s="8">
        <v>0</v>
      </c>
      <c r="T439">
        <v>2</v>
      </c>
      <c r="U439">
        <v>0</v>
      </c>
      <c r="V439">
        <v>0</v>
      </c>
      <c r="W439">
        <v>1</v>
      </c>
      <c r="X439" s="8">
        <v>0.14851875661330091</v>
      </c>
      <c r="Y439">
        <v>1</v>
      </c>
      <c r="Z439" s="8">
        <v>141</v>
      </c>
      <c r="AA439" s="8">
        <v>77</v>
      </c>
      <c r="AB439" s="8">
        <v>97</v>
      </c>
      <c r="AC439">
        <v>0</v>
      </c>
      <c r="AD439" s="8">
        <v>1.8561151079136691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8">
        <v>38</v>
      </c>
      <c r="AL439" s="8">
        <v>38</v>
      </c>
      <c r="AM439" s="6">
        <v>8.8000000000000007</v>
      </c>
      <c r="AN439">
        <v>0</v>
      </c>
      <c r="AO439" s="8">
        <v>89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 s="8">
        <v>2</v>
      </c>
      <c r="AW439">
        <v>0</v>
      </c>
      <c r="AX439">
        <v>1</v>
      </c>
      <c r="AY439">
        <v>0</v>
      </c>
      <c r="AZ439" s="8">
        <v>52</v>
      </c>
      <c r="BA439" s="8">
        <v>0</v>
      </c>
      <c r="BD439" s="2">
        <v>42657</v>
      </c>
      <c r="BE439" s="2">
        <v>42693</v>
      </c>
      <c r="BF439" s="8">
        <v>36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2</v>
      </c>
      <c r="BO439">
        <v>8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0</v>
      </c>
      <c r="CM439">
        <v>1</v>
      </c>
      <c r="CN439" s="6">
        <v>0.1</v>
      </c>
      <c r="CO439" s="8">
        <v>0</v>
      </c>
      <c r="CP439" s="8">
        <v>0</v>
      </c>
      <c r="CQ439" s="8">
        <v>100</v>
      </c>
      <c r="CR439" s="8">
        <v>144</v>
      </c>
      <c r="CS439">
        <v>0</v>
      </c>
      <c r="CT439" s="4">
        <v>1.0212765957446808</v>
      </c>
      <c r="CU439" s="8">
        <v>-3</v>
      </c>
      <c r="CV439" s="8">
        <v>162</v>
      </c>
      <c r="CW439" s="8">
        <v>0</v>
      </c>
      <c r="CX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f t="shared" si="121"/>
        <v>0</v>
      </c>
      <c r="EO439">
        <f t="shared" si="122"/>
        <v>0</v>
      </c>
      <c r="EP439">
        <f t="shared" si="123"/>
        <v>0</v>
      </c>
      <c r="EQ439">
        <f t="shared" si="124"/>
        <v>0</v>
      </c>
      <c r="ER439">
        <f t="shared" si="125"/>
        <v>0</v>
      </c>
      <c r="ES439">
        <f t="shared" si="126"/>
        <v>0</v>
      </c>
      <c r="ET439">
        <f t="shared" si="127"/>
        <v>0</v>
      </c>
      <c r="EU439">
        <f t="shared" si="128"/>
        <v>0</v>
      </c>
      <c r="EV439">
        <f t="shared" si="129"/>
        <v>0</v>
      </c>
      <c r="EW439">
        <f t="shared" si="130"/>
        <v>0</v>
      </c>
      <c r="EX439">
        <f t="shared" si="131"/>
        <v>0</v>
      </c>
      <c r="EY439" s="8">
        <v>1.5</v>
      </c>
      <c r="EZ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HA439">
        <v>0</v>
      </c>
      <c r="HB439">
        <v>0</v>
      </c>
      <c r="HD439">
        <v>0</v>
      </c>
      <c r="HE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f t="shared" si="132"/>
        <v>0</v>
      </c>
      <c r="HT439">
        <v>0</v>
      </c>
      <c r="HU439">
        <v>1</v>
      </c>
      <c r="HV439">
        <v>0</v>
      </c>
      <c r="HW439" s="2">
        <v>43020</v>
      </c>
      <c r="HX439">
        <v>0</v>
      </c>
      <c r="HZ439">
        <v>327</v>
      </c>
      <c r="IA439">
        <v>1</v>
      </c>
      <c r="IB439">
        <f t="shared" si="133"/>
        <v>1</v>
      </c>
      <c r="IC439">
        <f t="shared" si="134"/>
        <v>1</v>
      </c>
      <c r="IL439">
        <v>0</v>
      </c>
      <c r="IM439">
        <v>0</v>
      </c>
    </row>
    <row r="440" spans="1:247" x14ac:dyDescent="0.35">
      <c r="A440">
        <v>89</v>
      </c>
      <c r="B440">
        <v>2</v>
      </c>
      <c r="C440" s="9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f t="shared" si="119"/>
        <v>0</v>
      </c>
      <c r="M440">
        <v>1</v>
      </c>
      <c r="N440">
        <v>0</v>
      </c>
      <c r="O440">
        <v>1</v>
      </c>
      <c r="P440">
        <v>0</v>
      </c>
      <c r="Q440">
        <f t="shared" si="120"/>
        <v>1</v>
      </c>
      <c r="R440" s="8">
        <v>0</v>
      </c>
      <c r="S440" s="8">
        <v>8.0874211717132827E-2</v>
      </c>
      <c r="T440">
        <v>0</v>
      </c>
      <c r="U440">
        <v>1</v>
      </c>
      <c r="V440">
        <v>0</v>
      </c>
      <c r="W440">
        <v>0</v>
      </c>
      <c r="X440" s="8">
        <v>0</v>
      </c>
      <c r="Y440">
        <v>1</v>
      </c>
      <c r="Z440" s="8">
        <v>150</v>
      </c>
      <c r="AA440" s="8">
        <v>75</v>
      </c>
      <c r="AB440" s="8">
        <v>97</v>
      </c>
      <c r="AC440">
        <v>1</v>
      </c>
      <c r="AD440" s="8">
        <v>2.0735294117647061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s="8">
        <v>42.903606820024571</v>
      </c>
      <c r="AL440" s="8">
        <v>72.5</v>
      </c>
      <c r="AM440" s="6">
        <v>8.4</v>
      </c>
      <c r="AN440">
        <v>0</v>
      </c>
      <c r="AO440" s="8">
        <v>83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 s="8">
        <v>2</v>
      </c>
      <c r="AW440">
        <v>0</v>
      </c>
      <c r="AX440">
        <v>1</v>
      </c>
      <c r="AY440">
        <v>0</v>
      </c>
      <c r="AZ440" s="8">
        <v>174.5</v>
      </c>
      <c r="BA440" s="8">
        <v>0</v>
      </c>
      <c r="BB440" t="s">
        <v>226</v>
      </c>
      <c r="BE440" s="2">
        <v>41751</v>
      </c>
      <c r="BF440" s="8"/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7</v>
      </c>
      <c r="BO440">
        <v>6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1</v>
      </c>
      <c r="CN440" s="6">
        <v>0.04</v>
      </c>
      <c r="CO440" s="8">
        <v>0</v>
      </c>
      <c r="CP440" s="8">
        <v>0</v>
      </c>
      <c r="CQ440" s="8">
        <v>100</v>
      </c>
      <c r="CR440" s="8">
        <v>70</v>
      </c>
      <c r="CS440">
        <v>0</v>
      </c>
      <c r="CT440" s="4">
        <v>0.46666666666666667</v>
      </c>
      <c r="CU440" s="8">
        <v>80</v>
      </c>
      <c r="CV440" s="8">
        <v>109</v>
      </c>
      <c r="CW440" s="8">
        <v>0</v>
      </c>
      <c r="CX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f t="shared" si="121"/>
        <v>0</v>
      </c>
      <c r="EO440">
        <f t="shared" si="122"/>
        <v>0</v>
      </c>
      <c r="EP440">
        <f t="shared" si="123"/>
        <v>0</v>
      </c>
      <c r="EQ440">
        <f t="shared" si="124"/>
        <v>0</v>
      </c>
      <c r="ER440">
        <f t="shared" si="125"/>
        <v>0</v>
      </c>
      <c r="ES440">
        <f t="shared" si="126"/>
        <v>0</v>
      </c>
      <c r="ET440">
        <f t="shared" si="127"/>
        <v>0</v>
      </c>
      <c r="EU440">
        <f t="shared" si="128"/>
        <v>0</v>
      </c>
      <c r="EV440">
        <f t="shared" si="129"/>
        <v>0</v>
      </c>
      <c r="EW440">
        <f t="shared" si="130"/>
        <v>0</v>
      </c>
      <c r="EX440">
        <f t="shared" si="131"/>
        <v>0</v>
      </c>
      <c r="EY440" s="8">
        <v>1.7714285714285709</v>
      </c>
      <c r="EZ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HA440">
        <v>0</v>
      </c>
      <c r="HB440">
        <v>0</v>
      </c>
      <c r="HD440">
        <v>0</v>
      </c>
      <c r="HE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f t="shared" si="132"/>
        <v>0</v>
      </c>
      <c r="HT440">
        <v>0</v>
      </c>
      <c r="HU440">
        <v>1</v>
      </c>
      <c r="HV440">
        <v>0</v>
      </c>
      <c r="HW440" s="2">
        <v>42082</v>
      </c>
      <c r="HX440">
        <v>0</v>
      </c>
      <c r="HZ440">
        <v>331</v>
      </c>
      <c r="IA440">
        <v>1</v>
      </c>
      <c r="IB440">
        <f t="shared" si="133"/>
        <v>1</v>
      </c>
      <c r="IC440">
        <f t="shared" si="134"/>
        <v>1</v>
      </c>
      <c r="IL440">
        <v>0</v>
      </c>
      <c r="IM440">
        <v>0</v>
      </c>
    </row>
    <row r="441" spans="1:247" x14ac:dyDescent="0.35">
      <c r="A441">
        <v>66</v>
      </c>
      <c r="B441">
        <v>1</v>
      </c>
      <c r="C441" s="9">
        <v>2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 t="shared" si="119"/>
        <v>1</v>
      </c>
      <c r="M441">
        <v>2</v>
      </c>
      <c r="N441">
        <v>0</v>
      </c>
      <c r="O441">
        <v>0</v>
      </c>
      <c r="P441">
        <v>1</v>
      </c>
      <c r="Q441">
        <f t="shared" si="120"/>
        <v>0</v>
      </c>
      <c r="R441" s="8">
        <v>6</v>
      </c>
      <c r="S441" s="8">
        <v>4.3402485528764037E-2</v>
      </c>
      <c r="T441">
        <v>0</v>
      </c>
      <c r="U441">
        <v>1</v>
      </c>
      <c r="V441">
        <v>0</v>
      </c>
      <c r="W441">
        <v>0</v>
      </c>
      <c r="X441" s="8">
        <v>0</v>
      </c>
      <c r="Y441">
        <v>0</v>
      </c>
      <c r="Z441" s="8">
        <v>138</v>
      </c>
      <c r="AA441" s="8">
        <v>71</v>
      </c>
      <c r="AB441" s="8">
        <v>97.855917667238415</v>
      </c>
      <c r="AC441">
        <v>0</v>
      </c>
      <c r="AD441" s="8">
        <v>1.916666666666667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s="8">
        <v>37.5</v>
      </c>
      <c r="AL441" s="8">
        <v>53</v>
      </c>
      <c r="AM441" s="6">
        <v>8.4</v>
      </c>
      <c r="AN441">
        <v>0</v>
      </c>
      <c r="AO441" s="8">
        <v>80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 s="8">
        <v>3</v>
      </c>
      <c r="AW441">
        <v>0</v>
      </c>
      <c r="AX441">
        <v>0</v>
      </c>
      <c r="AY441">
        <v>1</v>
      </c>
      <c r="AZ441" s="8">
        <v>161</v>
      </c>
      <c r="BA441" s="8">
        <v>129</v>
      </c>
      <c r="BB441" t="s">
        <v>220</v>
      </c>
      <c r="BD441" s="2">
        <v>41625</v>
      </c>
      <c r="BE441" s="2">
        <v>41641</v>
      </c>
      <c r="BF441" s="8">
        <v>16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7</v>
      </c>
      <c r="BO441">
        <v>2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0</v>
      </c>
      <c r="CN441" s="6">
        <v>0.2</v>
      </c>
      <c r="CO441" s="8">
        <v>0</v>
      </c>
      <c r="CP441" s="8">
        <v>0</v>
      </c>
      <c r="CQ441" s="8">
        <v>100</v>
      </c>
      <c r="CR441" s="8">
        <v>89</v>
      </c>
      <c r="CS441">
        <v>0</v>
      </c>
      <c r="CT441" s="4">
        <v>0.64492753623188404</v>
      </c>
      <c r="CU441" s="8">
        <v>49</v>
      </c>
      <c r="CV441" s="8">
        <v>89</v>
      </c>
      <c r="CW441" s="8">
        <v>0</v>
      </c>
      <c r="CX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f t="shared" si="121"/>
        <v>0</v>
      </c>
      <c r="EO441">
        <f t="shared" si="122"/>
        <v>0</v>
      </c>
      <c r="EP441">
        <f t="shared" si="123"/>
        <v>0</v>
      </c>
      <c r="EQ441">
        <f t="shared" si="124"/>
        <v>0</v>
      </c>
      <c r="ER441">
        <f t="shared" si="125"/>
        <v>0</v>
      </c>
      <c r="ES441">
        <f t="shared" si="126"/>
        <v>0</v>
      </c>
      <c r="ET441">
        <f t="shared" si="127"/>
        <v>0</v>
      </c>
      <c r="EU441">
        <f t="shared" si="128"/>
        <v>0</v>
      </c>
      <c r="EV441">
        <f t="shared" si="129"/>
        <v>0</v>
      </c>
      <c r="EW441">
        <f t="shared" si="130"/>
        <v>0</v>
      </c>
      <c r="EX441">
        <f t="shared" si="131"/>
        <v>0</v>
      </c>
      <c r="EY441" s="8">
        <v>1.8985507246376809</v>
      </c>
      <c r="EZ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HA441">
        <v>0</v>
      </c>
      <c r="HB441">
        <v>0</v>
      </c>
      <c r="HD441">
        <v>0</v>
      </c>
      <c r="HE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f t="shared" si="132"/>
        <v>0</v>
      </c>
      <c r="HT441">
        <v>0</v>
      </c>
      <c r="HU441">
        <v>1</v>
      </c>
      <c r="HV441">
        <v>0</v>
      </c>
      <c r="HW441" s="2">
        <v>41983</v>
      </c>
      <c r="HX441">
        <v>0</v>
      </c>
      <c r="HZ441">
        <v>342</v>
      </c>
      <c r="IA441">
        <v>1</v>
      </c>
      <c r="IB441">
        <f t="shared" si="133"/>
        <v>1</v>
      </c>
      <c r="IC441">
        <f t="shared" si="134"/>
        <v>1</v>
      </c>
      <c r="IL441">
        <v>0</v>
      </c>
      <c r="IM441">
        <v>0</v>
      </c>
    </row>
    <row r="442" spans="1:247" x14ac:dyDescent="0.35">
      <c r="A442">
        <v>64</v>
      </c>
      <c r="B442">
        <v>1</v>
      </c>
      <c r="C442" s="9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f t="shared" si="119"/>
        <v>0</v>
      </c>
      <c r="M442">
        <v>0</v>
      </c>
      <c r="N442">
        <v>1</v>
      </c>
      <c r="O442">
        <v>0</v>
      </c>
      <c r="P442">
        <v>0</v>
      </c>
      <c r="Q442">
        <f t="shared" si="120"/>
        <v>1</v>
      </c>
      <c r="R442" s="8">
        <v>0</v>
      </c>
      <c r="S442" s="8">
        <v>0</v>
      </c>
      <c r="T442">
        <v>2</v>
      </c>
      <c r="U442">
        <v>0</v>
      </c>
      <c r="V442">
        <v>0</v>
      </c>
      <c r="W442">
        <v>1</v>
      </c>
      <c r="X442" s="8">
        <v>0.1089180233395764</v>
      </c>
      <c r="Y442">
        <v>1</v>
      </c>
      <c r="Z442" s="8">
        <v>140</v>
      </c>
      <c r="AA442" s="8">
        <v>75</v>
      </c>
      <c r="AB442" s="8">
        <v>97.819216605289597</v>
      </c>
      <c r="AC442">
        <v>0</v>
      </c>
      <c r="AD442" s="8">
        <v>1.9710144927536231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s="8">
        <v>39.960992305267837</v>
      </c>
      <c r="AL442" s="8">
        <v>70</v>
      </c>
      <c r="AM442" s="6">
        <v>8.6999999999999993</v>
      </c>
      <c r="AN442">
        <v>0</v>
      </c>
      <c r="AO442" s="8">
        <v>39</v>
      </c>
      <c r="AP442">
        <v>3</v>
      </c>
      <c r="AQ442">
        <v>1</v>
      </c>
      <c r="AR442">
        <v>0</v>
      </c>
      <c r="AS442">
        <v>1</v>
      </c>
      <c r="AT442">
        <v>0</v>
      </c>
      <c r="AU442">
        <v>0</v>
      </c>
      <c r="AV442" s="8">
        <v>3</v>
      </c>
      <c r="AW442">
        <v>0</v>
      </c>
      <c r="AX442">
        <v>0</v>
      </c>
      <c r="AY442">
        <v>1</v>
      </c>
      <c r="AZ442" s="8">
        <v>317</v>
      </c>
      <c r="BA442" s="8">
        <v>241</v>
      </c>
      <c r="BB442" t="s">
        <v>234</v>
      </c>
      <c r="BD442" s="2">
        <v>41988</v>
      </c>
      <c r="BE442" s="2">
        <v>42003</v>
      </c>
      <c r="BF442" s="8">
        <v>15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5</v>
      </c>
      <c r="BO442">
        <v>2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1</v>
      </c>
      <c r="CK442">
        <v>0</v>
      </c>
      <c r="CL442">
        <v>0</v>
      </c>
      <c r="CM442">
        <v>0</v>
      </c>
      <c r="CN442" s="6">
        <v>0.2</v>
      </c>
      <c r="CO442" s="8">
        <v>0</v>
      </c>
      <c r="CP442" s="8">
        <v>0</v>
      </c>
      <c r="CQ442" s="8">
        <v>100</v>
      </c>
      <c r="CR442" s="8">
        <v>93.900268292587597</v>
      </c>
      <c r="CS442">
        <v>0</v>
      </c>
      <c r="CT442" s="4">
        <v>0.67071620208991145</v>
      </c>
      <c r="CU442" s="8">
        <v>46.099731707412403</v>
      </c>
      <c r="CV442" s="8">
        <v>87.5</v>
      </c>
      <c r="CW442" s="8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f t="shared" si="121"/>
        <v>0</v>
      </c>
      <c r="EO442">
        <f t="shared" si="122"/>
        <v>0</v>
      </c>
      <c r="EP442">
        <f t="shared" si="123"/>
        <v>0</v>
      </c>
      <c r="EQ442">
        <f t="shared" si="124"/>
        <v>0</v>
      </c>
      <c r="ER442">
        <f t="shared" si="125"/>
        <v>0</v>
      </c>
      <c r="ES442">
        <f t="shared" si="126"/>
        <v>0</v>
      </c>
      <c r="ET442">
        <f t="shared" si="127"/>
        <v>0</v>
      </c>
      <c r="EU442">
        <f t="shared" si="128"/>
        <v>0</v>
      </c>
      <c r="EV442">
        <f t="shared" si="129"/>
        <v>0</v>
      </c>
      <c r="EW442">
        <f t="shared" si="130"/>
        <v>0</v>
      </c>
      <c r="EX442">
        <f t="shared" si="131"/>
        <v>0</v>
      </c>
      <c r="EY442" s="8">
        <v>1.7536231884057969</v>
      </c>
      <c r="EZ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HA442">
        <v>0</v>
      </c>
      <c r="HB442">
        <v>0</v>
      </c>
      <c r="HD442">
        <v>0</v>
      </c>
      <c r="HE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f t="shared" si="132"/>
        <v>0</v>
      </c>
      <c r="HT442">
        <v>0</v>
      </c>
      <c r="HU442">
        <v>1</v>
      </c>
      <c r="HV442">
        <v>0</v>
      </c>
      <c r="HW442" s="2">
        <v>42354</v>
      </c>
      <c r="HX442">
        <v>0</v>
      </c>
      <c r="HZ442">
        <v>351</v>
      </c>
      <c r="IA442">
        <v>1</v>
      </c>
      <c r="IB442">
        <f t="shared" si="133"/>
        <v>1</v>
      </c>
      <c r="IC442">
        <f t="shared" si="134"/>
        <v>1</v>
      </c>
      <c r="IL442">
        <v>0</v>
      </c>
      <c r="IM442">
        <v>0</v>
      </c>
    </row>
    <row r="443" spans="1:247" x14ac:dyDescent="0.35">
      <c r="A443">
        <v>72</v>
      </c>
      <c r="B443">
        <v>1</v>
      </c>
      <c r="C443" s="9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f t="shared" si="119"/>
        <v>0</v>
      </c>
      <c r="M443">
        <v>2</v>
      </c>
      <c r="N443">
        <v>0</v>
      </c>
      <c r="O443">
        <v>0</v>
      </c>
      <c r="P443">
        <v>1</v>
      </c>
      <c r="Q443">
        <f t="shared" si="120"/>
        <v>0</v>
      </c>
      <c r="R443" s="8">
        <v>8</v>
      </c>
      <c r="S443" s="8">
        <v>0.1092758495813705</v>
      </c>
      <c r="T443">
        <v>0</v>
      </c>
      <c r="U443">
        <v>1</v>
      </c>
      <c r="V443">
        <v>0</v>
      </c>
      <c r="W443">
        <v>0</v>
      </c>
      <c r="X443" s="8">
        <v>0</v>
      </c>
      <c r="Y443">
        <v>0</v>
      </c>
      <c r="Z443" s="8">
        <v>102</v>
      </c>
      <c r="AA443" s="8">
        <v>43</v>
      </c>
      <c r="AB443" s="8">
        <v>95</v>
      </c>
      <c r="AC443">
        <v>0</v>
      </c>
      <c r="AD443" s="8">
        <v>2.041666666666667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 s="8">
        <v>15</v>
      </c>
      <c r="AL443" s="8">
        <v>54</v>
      </c>
      <c r="AM443" s="6">
        <v>7.2</v>
      </c>
      <c r="AN443">
        <v>1</v>
      </c>
      <c r="AO443" s="8">
        <v>8</v>
      </c>
      <c r="AP443">
        <v>5</v>
      </c>
      <c r="AQ443">
        <v>1</v>
      </c>
      <c r="AR443">
        <v>0</v>
      </c>
      <c r="AS443">
        <v>0</v>
      </c>
      <c r="AT443">
        <v>0</v>
      </c>
      <c r="AU443">
        <v>1</v>
      </c>
      <c r="AV443" s="8">
        <v>3</v>
      </c>
      <c r="AW443">
        <v>0</v>
      </c>
      <c r="AX443">
        <v>0</v>
      </c>
      <c r="AY443">
        <v>1</v>
      </c>
      <c r="AZ443" s="8">
        <v>439</v>
      </c>
      <c r="BA443" s="8">
        <v>439</v>
      </c>
      <c r="BD443" s="2">
        <v>42746</v>
      </c>
      <c r="BE443" s="2">
        <v>42784</v>
      </c>
      <c r="BF443" s="8">
        <v>38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7</v>
      </c>
      <c r="BO443">
        <v>14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3</v>
      </c>
      <c r="CJ443">
        <v>1</v>
      </c>
      <c r="CK443">
        <v>1</v>
      </c>
      <c r="CL443">
        <v>1</v>
      </c>
      <c r="CM443">
        <v>1</v>
      </c>
      <c r="CN443" s="6">
        <v>3.5</v>
      </c>
      <c r="CO443" s="8">
        <v>50</v>
      </c>
      <c r="CP443" s="8">
        <v>0</v>
      </c>
      <c r="CQ443" s="8">
        <v>50</v>
      </c>
      <c r="CR443" s="8">
        <v>22</v>
      </c>
      <c r="CS443">
        <v>1</v>
      </c>
      <c r="CT443" s="4">
        <v>0.21568627450980393</v>
      </c>
      <c r="CU443" s="8">
        <v>80</v>
      </c>
      <c r="CV443" s="8">
        <v>29</v>
      </c>
      <c r="CW443" s="8">
        <v>1</v>
      </c>
      <c r="CX443">
        <v>1</v>
      </c>
      <c r="CY443" s="2">
        <v>42968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0</v>
      </c>
      <c r="DG443">
        <v>1</v>
      </c>
      <c r="DH443">
        <v>1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1</v>
      </c>
      <c r="EM443">
        <v>0</v>
      </c>
      <c r="EN443">
        <f t="shared" si="121"/>
        <v>1</v>
      </c>
      <c r="EO443">
        <f t="shared" si="122"/>
        <v>0</v>
      </c>
      <c r="EP443">
        <f t="shared" si="123"/>
        <v>1</v>
      </c>
      <c r="EQ443">
        <f t="shared" si="124"/>
        <v>1</v>
      </c>
      <c r="ER443">
        <f t="shared" si="125"/>
        <v>0</v>
      </c>
      <c r="ES443">
        <f t="shared" si="126"/>
        <v>1</v>
      </c>
      <c r="ET443">
        <f t="shared" si="127"/>
        <v>1</v>
      </c>
      <c r="EU443">
        <f t="shared" si="128"/>
        <v>0</v>
      </c>
      <c r="EV443">
        <f t="shared" si="129"/>
        <v>1</v>
      </c>
      <c r="EW443">
        <f t="shared" si="130"/>
        <v>1</v>
      </c>
      <c r="EX443">
        <f t="shared" si="131"/>
        <v>1</v>
      </c>
      <c r="EY443" s="8">
        <v>1.805194805194805</v>
      </c>
      <c r="EZ443">
        <v>1</v>
      </c>
      <c r="FA443" s="2">
        <v>43104</v>
      </c>
      <c r="FB443">
        <v>0</v>
      </c>
      <c r="FC443">
        <v>1</v>
      </c>
      <c r="FD443">
        <v>0</v>
      </c>
      <c r="FE443">
        <v>0</v>
      </c>
      <c r="FF443">
        <v>1</v>
      </c>
      <c r="FG443">
        <v>0</v>
      </c>
      <c r="FH443">
        <v>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1</v>
      </c>
      <c r="GY443">
        <v>0</v>
      </c>
      <c r="HA443">
        <v>0</v>
      </c>
      <c r="HB443">
        <v>0</v>
      </c>
      <c r="HD443">
        <v>0</v>
      </c>
      <c r="HE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f t="shared" si="132"/>
        <v>0</v>
      </c>
      <c r="HT443">
        <v>0</v>
      </c>
      <c r="HU443">
        <v>1</v>
      </c>
      <c r="HV443">
        <v>0</v>
      </c>
      <c r="HW443" s="2">
        <v>43162</v>
      </c>
      <c r="HX443">
        <v>0</v>
      </c>
      <c r="HZ443">
        <v>378</v>
      </c>
      <c r="IA443">
        <v>0</v>
      </c>
      <c r="IB443">
        <f t="shared" si="133"/>
        <v>1</v>
      </c>
      <c r="IC443">
        <f t="shared" si="134"/>
        <v>1</v>
      </c>
      <c r="IL443">
        <v>2</v>
      </c>
      <c r="IM443">
        <v>4</v>
      </c>
    </row>
    <row r="444" spans="1:247" x14ac:dyDescent="0.35">
      <c r="A444">
        <v>75</v>
      </c>
      <c r="B444">
        <v>1</v>
      </c>
      <c r="C444" s="9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f t="shared" si="119"/>
        <v>0</v>
      </c>
      <c r="M444">
        <v>2</v>
      </c>
      <c r="N444">
        <v>0</v>
      </c>
      <c r="O444">
        <v>0</v>
      </c>
      <c r="P444">
        <v>1</v>
      </c>
      <c r="Q444">
        <f t="shared" si="120"/>
        <v>0</v>
      </c>
      <c r="R444" s="8">
        <v>0.2105558674901741</v>
      </c>
      <c r="S444" s="8">
        <v>8.1001107566164687E-2</v>
      </c>
      <c r="T444">
        <v>0</v>
      </c>
      <c r="U444">
        <v>1</v>
      </c>
      <c r="V444">
        <v>0</v>
      </c>
      <c r="W444">
        <v>0</v>
      </c>
      <c r="X444" s="8">
        <v>0</v>
      </c>
      <c r="Y444">
        <v>0</v>
      </c>
      <c r="Z444" s="8">
        <v>138</v>
      </c>
      <c r="AA444" s="8">
        <v>72</v>
      </c>
      <c r="AB444" s="8">
        <v>95</v>
      </c>
      <c r="AC444">
        <v>0</v>
      </c>
      <c r="AD444" s="8">
        <v>2.0128205128205132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 s="8">
        <v>15</v>
      </c>
      <c r="AL444" s="8">
        <v>72</v>
      </c>
      <c r="AM444" s="6">
        <v>9.6</v>
      </c>
      <c r="AN444">
        <v>0</v>
      </c>
      <c r="AO444" s="8">
        <v>92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 s="8">
        <v>3</v>
      </c>
      <c r="AW444">
        <v>0</v>
      </c>
      <c r="AX444">
        <v>0</v>
      </c>
      <c r="AY444">
        <v>1</v>
      </c>
      <c r="AZ444" s="8">
        <v>240</v>
      </c>
      <c r="BA444" s="8">
        <v>240</v>
      </c>
      <c r="BD444" s="2">
        <v>42641</v>
      </c>
      <c r="BE444" s="2">
        <v>42691</v>
      </c>
      <c r="BF444" s="8">
        <v>50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5</v>
      </c>
      <c r="BO444">
        <v>2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 s="6">
        <v>1.5</v>
      </c>
      <c r="CO444" s="8">
        <v>20</v>
      </c>
      <c r="CP444" s="8">
        <v>0</v>
      </c>
      <c r="CQ444" s="8">
        <v>80</v>
      </c>
      <c r="CR444" s="8">
        <v>74</v>
      </c>
      <c r="CS444">
        <v>0</v>
      </c>
      <c r="CT444" s="4">
        <v>0.53623188405797106</v>
      </c>
      <c r="CU444" s="8">
        <v>64</v>
      </c>
      <c r="CV444" s="8">
        <v>115</v>
      </c>
      <c r="CW444" s="8">
        <v>0</v>
      </c>
      <c r="CX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f t="shared" si="121"/>
        <v>0</v>
      </c>
      <c r="EO444">
        <f t="shared" si="122"/>
        <v>0</v>
      </c>
      <c r="EP444">
        <f t="shared" si="123"/>
        <v>0</v>
      </c>
      <c r="EQ444">
        <f t="shared" si="124"/>
        <v>0</v>
      </c>
      <c r="ER444">
        <f t="shared" si="125"/>
        <v>0</v>
      </c>
      <c r="ES444">
        <f t="shared" si="126"/>
        <v>0</v>
      </c>
      <c r="ET444">
        <f t="shared" si="127"/>
        <v>0</v>
      </c>
      <c r="EU444">
        <f t="shared" si="128"/>
        <v>0</v>
      </c>
      <c r="EV444">
        <f t="shared" si="129"/>
        <v>0</v>
      </c>
      <c r="EW444">
        <f t="shared" si="130"/>
        <v>0</v>
      </c>
      <c r="EX444">
        <f t="shared" si="131"/>
        <v>0</v>
      </c>
      <c r="EY444" s="8">
        <v>1.901408450704225</v>
      </c>
      <c r="EZ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HA444">
        <v>0</v>
      </c>
      <c r="HB444">
        <v>0</v>
      </c>
      <c r="HD444">
        <v>0</v>
      </c>
      <c r="HE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f t="shared" si="132"/>
        <v>0</v>
      </c>
      <c r="HT444">
        <v>0</v>
      </c>
      <c r="HU444">
        <v>1</v>
      </c>
      <c r="HV444">
        <v>0</v>
      </c>
      <c r="HW444" s="2">
        <v>43071</v>
      </c>
      <c r="HX444">
        <v>0</v>
      </c>
      <c r="HZ444">
        <v>380</v>
      </c>
      <c r="IA444">
        <v>0</v>
      </c>
      <c r="IB444">
        <f t="shared" si="133"/>
        <v>1</v>
      </c>
      <c r="IC444">
        <f t="shared" si="134"/>
        <v>1</v>
      </c>
      <c r="IL444">
        <v>2</v>
      </c>
      <c r="IM444">
        <v>4</v>
      </c>
    </row>
    <row r="445" spans="1:247" x14ac:dyDescent="0.35">
      <c r="A445">
        <v>53</v>
      </c>
      <c r="B445">
        <v>2</v>
      </c>
      <c r="C445" s="9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f t="shared" si="119"/>
        <v>0</v>
      </c>
      <c r="M445">
        <v>2</v>
      </c>
      <c r="N445">
        <v>0</v>
      </c>
      <c r="O445">
        <v>0</v>
      </c>
      <c r="P445">
        <v>1</v>
      </c>
      <c r="Q445">
        <f t="shared" si="120"/>
        <v>0</v>
      </c>
      <c r="R445" s="8">
        <v>7</v>
      </c>
      <c r="S445" s="8">
        <v>5.5412918598422567E-2</v>
      </c>
      <c r="T445">
        <v>0</v>
      </c>
      <c r="U445">
        <v>1</v>
      </c>
      <c r="V445">
        <v>0</v>
      </c>
      <c r="W445">
        <v>0</v>
      </c>
      <c r="X445" s="8">
        <v>0</v>
      </c>
      <c r="Y445">
        <v>0</v>
      </c>
      <c r="Z445" s="8">
        <v>125</v>
      </c>
      <c r="AA445" s="8">
        <v>76</v>
      </c>
      <c r="AB445" s="8">
        <v>99</v>
      </c>
      <c r="AC445">
        <v>1</v>
      </c>
      <c r="AD445" s="8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 s="8">
        <v>39.5</v>
      </c>
      <c r="AL445" s="8">
        <v>57</v>
      </c>
      <c r="AM445" s="6">
        <v>8.3000000000000007</v>
      </c>
      <c r="AN445">
        <v>0</v>
      </c>
      <c r="AO445" s="8">
        <v>80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 s="8">
        <v>2</v>
      </c>
      <c r="AW445">
        <v>0</v>
      </c>
      <c r="AX445">
        <v>1</v>
      </c>
      <c r="AY445">
        <v>0</v>
      </c>
      <c r="AZ445" s="8">
        <v>172</v>
      </c>
      <c r="BA445" s="8">
        <v>0</v>
      </c>
      <c r="BB445" t="s">
        <v>234</v>
      </c>
      <c r="BE445" s="2">
        <v>41361</v>
      </c>
      <c r="BF445" s="8"/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7</v>
      </c>
      <c r="BO445">
        <v>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1</v>
      </c>
      <c r="CN445" s="6">
        <v>0.1</v>
      </c>
      <c r="CO445" s="8">
        <v>0</v>
      </c>
      <c r="CP445" s="8">
        <v>0</v>
      </c>
      <c r="CQ445" s="8">
        <v>100</v>
      </c>
      <c r="CR445" s="8">
        <v>92</v>
      </c>
      <c r="CS445">
        <v>0</v>
      </c>
      <c r="CT445" s="4">
        <v>0.73599999999999999</v>
      </c>
      <c r="CU445" s="8">
        <v>33</v>
      </c>
      <c r="CV445" s="8">
        <v>124</v>
      </c>
      <c r="CW445" s="8">
        <v>0</v>
      </c>
      <c r="CX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f t="shared" si="121"/>
        <v>0</v>
      </c>
      <c r="EO445">
        <f t="shared" si="122"/>
        <v>0</v>
      </c>
      <c r="EP445">
        <f t="shared" si="123"/>
        <v>0</v>
      </c>
      <c r="EQ445">
        <f t="shared" si="124"/>
        <v>0</v>
      </c>
      <c r="ER445">
        <f t="shared" si="125"/>
        <v>0</v>
      </c>
      <c r="ES445">
        <f t="shared" si="126"/>
        <v>0</v>
      </c>
      <c r="ET445">
        <f t="shared" si="127"/>
        <v>0</v>
      </c>
      <c r="EU445">
        <f t="shared" si="128"/>
        <v>0</v>
      </c>
      <c r="EV445">
        <f t="shared" si="129"/>
        <v>0</v>
      </c>
      <c r="EW445">
        <f t="shared" si="130"/>
        <v>0</v>
      </c>
      <c r="EX445">
        <f t="shared" si="131"/>
        <v>0</v>
      </c>
      <c r="EY445" s="8">
        <v>1.8648648648648649</v>
      </c>
      <c r="EZ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0</v>
      </c>
      <c r="HA445">
        <v>0</v>
      </c>
      <c r="HB445">
        <v>0</v>
      </c>
      <c r="HD445">
        <v>0</v>
      </c>
      <c r="HE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f t="shared" si="132"/>
        <v>0</v>
      </c>
      <c r="HT445">
        <v>0</v>
      </c>
      <c r="HU445">
        <v>1</v>
      </c>
      <c r="HV445">
        <v>0</v>
      </c>
      <c r="HW445" s="2">
        <v>41741</v>
      </c>
      <c r="HX445">
        <v>0</v>
      </c>
      <c r="HZ445">
        <v>380</v>
      </c>
      <c r="IA445">
        <v>0</v>
      </c>
      <c r="IB445">
        <f t="shared" si="133"/>
        <v>1</v>
      </c>
      <c r="IC445">
        <f t="shared" si="134"/>
        <v>1</v>
      </c>
      <c r="IL445">
        <v>2</v>
      </c>
      <c r="IM445">
        <v>4</v>
      </c>
    </row>
    <row r="446" spans="1:247" x14ac:dyDescent="0.35">
      <c r="A446">
        <v>69</v>
      </c>
      <c r="B446">
        <v>2</v>
      </c>
      <c r="C446" s="9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f t="shared" si="119"/>
        <v>0</v>
      </c>
      <c r="M446">
        <v>0</v>
      </c>
      <c r="N446">
        <v>1</v>
      </c>
      <c r="O446">
        <v>0</v>
      </c>
      <c r="P446">
        <v>0</v>
      </c>
      <c r="Q446">
        <f t="shared" si="120"/>
        <v>1</v>
      </c>
      <c r="R446" s="8">
        <v>0</v>
      </c>
      <c r="S446" s="8">
        <v>0</v>
      </c>
      <c r="T446">
        <v>0</v>
      </c>
      <c r="U446">
        <v>1</v>
      </c>
      <c r="V446">
        <v>0</v>
      </c>
      <c r="W446">
        <v>0</v>
      </c>
      <c r="X446" s="8">
        <v>0</v>
      </c>
      <c r="Y446">
        <v>0</v>
      </c>
      <c r="Z446" s="8">
        <v>125</v>
      </c>
      <c r="AA446" s="8">
        <v>80</v>
      </c>
      <c r="AB446" s="8">
        <v>97.251874062968511</v>
      </c>
      <c r="AC446">
        <v>0</v>
      </c>
      <c r="AD446" s="8">
        <v>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s="8">
        <v>40</v>
      </c>
      <c r="AL446" s="8">
        <v>58</v>
      </c>
      <c r="AM446" s="6">
        <v>7.2</v>
      </c>
      <c r="AN446">
        <v>1</v>
      </c>
      <c r="AO446" s="8">
        <v>65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 s="8">
        <v>2</v>
      </c>
      <c r="AW446">
        <v>0</v>
      </c>
      <c r="AX446">
        <v>1</v>
      </c>
      <c r="AY446">
        <v>0</v>
      </c>
      <c r="AZ446" s="8">
        <v>264</v>
      </c>
      <c r="BA446" s="8">
        <v>0</v>
      </c>
      <c r="BB446" t="s">
        <v>220</v>
      </c>
      <c r="BD446" s="2">
        <v>42429</v>
      </c>
      <c r="BE446" s="2">
        <v>42452</v>
      </c>
      <c r="BF446" s="8">
        <v>23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5</v>
      </c>
      <c r="BO446">
        <v>3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0</v>
      </c>
      <c r="CN446" s="6">
        <v>0.3</v>
      </c>
      <c r="CO446" s="8">
        <v>0</v>
      </c>
      <c r="CP446" s="8">
        <v>0</v>
      </c>
      <c r="CQ446" s="8">
        <v>100</v>
      </c>
      <c r="CR446" s="8">
        <v>52</v>
      </c>
      <c r="CS446">
        <v>0</v>
      </c>
      <c r="CT446" s="4">
        <v>0.41599999999999998</v>
      </c>
      <c r="CU446" s="8">
        <v>73</v>
      </c>
      <c r="CV446" s="8">
        <v>70.5</v>
      </c>
      <c r="CW446" s="8">
        <v>0</v>
      </c>
      <c r="CX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f t="shared" si="121"/>
        <v>0</v>
      </c>
      <c r="EO446">
        <f t="shared" si="122"/>
        <v>0</v>
      </c>
      <c r="EP446">
        <f t="shared" si="123"/>
        <v>0</v>
      </c>
      <c r="EQ446">
        <f t="shared" si="124"/>
        <v>0</v>
      </c>
      <c r="ER446">
        <f t="shared" si="125"/>
        <v>0</v>
      </c>
      <c r="ES446">
        <f t="shared" si="126"/>
        <v>0</v>
      </c>
      <c r="ET446">
        <f t="shared" si="127"/>
        <v>0</v>
      </c>
      <c r="EU446">
        <f t="shared" si="128"/>
        <v>0</v>
      </c>
      <c r="EV446">
        <f t="shared" si="129"/>
        <v>0</v>
      </c>
      <c r="EW446">
        <f t="shared" si="130"/>
        <v>0</v>
      </c>
      <c r="EX446">
        <f t="shared" si="131"/>
        <v>0</v>
      </c>
      <c r="EY446" s="8">
        <v>1.75</v>
      </c>
      <c r="EZ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HA446">
        <v>0</v>
      </c>
      <c r="HB446">
        <v>0</v>
      </c>
      <c r="HD446">
        <v>0</v>
      </c>
      <c r="HE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f t="shared" si="132"/>
        <v>0</v>
      </c>
      <c r="HT446">
        <v>0</v>
      </c>
      <c r="HU446">
        <v>1</v>
      </c>
      <c r="HV446">
        <v>0</v>
      </c>
      <c r="HW446" s="2">
        <v>42862</v>
      </c>
      <c r="HX446">
        <v>0</v>
      </c>
      <c r="HZ446">
        <v>410</v>
      </c>
      <c r="IA446">
        <v>0</v>
      </c>
      <c r="IB446">
        <f t="shared" si="133"/>
        <v>1</v>
      </c>
      <c r="IC446">
        <f t="shared" si="134"/>
        <v>1</v>
      </c>
      <c r="IL446">
        <v>2</v>
      </c>
      <c r="IM446">
        <v>4</v>
      </c>
    </row>
    <row r="447" spans="1:247" x14ac:dyDescent="0.35">
      <c r="A447">
        <v>66</v>
      </c>
      <c r="B447">
        <v>1</v>
      </c>
      <c r="C447" s="9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f t="shared" si="119"/>
        <v>1</v>
      </c>
      <c r="M447">
        <v>2</v>
      </c>
      <c r="N447">
        <v>0</v>
      </c>
      <c r="O447">
        <v>0</v>
      </c>
      <c r="P447">
        <v>1</v>
      </c>
      <c r="Q447">
        <f t="shared" si="120"/>
        <v>0</v>
      </c>
      <c r="R447" s="8">
        <v>6</v>
      </c>
      <c r="S447" s="8">
        <v>8.1251045001748012E-2</v>
      </c>
      <c r="T447">
        <v>0</v>
      </c>
      <c r="U447">
        <v>1</v>
      </c>
      <c r="V447">
        <v>0</v>
      </c>
      <c r="W447">
        <v>0</v>
      </c>
      <c r="X447" s="8">
        <v>0</v>
      </c>
      <c r="Y447">
        <v>0</v>
      </c>
      <c r="Z447" s="8">
        <v>135</v>
      </c>
      <c r="AA447" s="8">
        <v>71.5</v>
      </c>
      <c r="AB447" s="8">
        <v>97.913419913419915</v>
      </c>
      <c r="AC447">
        <v>0</v>
      </c>
      <c r="AD447" s="8">
        <v>1.796875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s="8">
        <v>32.054167778382933</v>
      </c>
      <c r="AL447" s="8">
        <v>53</v>
      </c>
      <c r="AM447" s="6">
        <v>8.4</v>
      </c>
      <c r="AN447">
        <v>0</v>
      </c>
      <c r="AO447" s="8">
        <v>80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 s="8">
        <v>3</v>
      </c>
      <c r="AW447">
        <v>0</v>
      </c>
      <c r="AX447">
        <v>0</v>
      </c>
      <c r="AY447">
        <v>1</v>
      </c>
      <c r="AZ447" s="8">
        <v>158</v>
      </c>
      <c r="BA447" s="8">
        <v>133</v>
      </c>
      <c r="BB447" t="s">
        <v>220</v>
      </c>
      <c r="BD447" s="2">
        <v>41525</v>
      </c>
      <c r="BE447" s="2">
        <v>41555</v>
      </c>
      <c r="BF447" s="8">
        <v>30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7</v>
      </c>
      <c r="BO447">
        <v>2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0</v>
      </c>
      <c r="CM447">
        <v>0</v>
      </c>
      <c r="CN447" s="6">
        <v>0.1</v>
      </c>
      <c r="CO447" s="8">
        <v>50</v>
      </c>
      <c r="CP447" s="8">
        <v>0</v>
      </c>
      <c r="CQ447" s="8">
        <v>50</v>
      </c>
      <c r="CR447" s="8">
        <v>89</v>
      </c>
      <c r="CS447">
        <v>0</v>
      </c>
      <c r="CT447" s="4">
        <v>0.65925925925925921</v>
      </c>
      <c r="CU447" s="8">
        <v>46</v>
      </c>
      <c r="CV447" s="8">
        <v>89</v>
      </c>
      <c r="CW447" s="8">
        <v>0</v>
      </c>
      <c r="CX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f t="shared" si="121"/>
        <v>0</v>
      </c>
      <c r="EO447">
        <f t="shared" si="122"/>
        <v>0</v>
      </c>
      <c r="EP447">
        <f t="shared" si="123"/>
        <v>0</v>
      </c>
      <c r="EQ447">
        <f t="shared" si="124"/>
        <v>0</v>
      </c>
      <c r="ER447">
        <f t="shared" si="125"/>
        <v>0</v>
      </c>
      <c r="ES447">
        <f t="shared" si="126"/>
        <v>0</v>
      </c>
      <c r="ET447">
        <f t="shared" si="127"/>
        <v>0</v>
      </c>
      <c r="EU447">
        <f t="shared" si="128"/>
        <v>0</v>
      </c>
      <c r="EV447">
        <f t="shared" si="129"/>
        <v>0</v>
      </c>
      <c r="EW447">
        <f t="shared" si="130"/>
        <v>0</v>
      </c>
      <c r="EX447">
        <f t="shared" si="131"/>
        <v>0</v>
      </c>
      <c r="EY447" s="8">
        <v>1.869565217391304</v>
      </c>
      <c r="EZ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HA447">
        <v>0</v>
      </c>
      <c r="HB447">
        <v>0</v>
      </c>
      <c r="HD447">
        <v>0</v>
      </c>
      <c r="HE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f t="shared" si="132"/>
        <v>0</v>
      </c>
      <c r="HT447">
        <v>0</v>
      </c>
      <c r="HU447">
        <v>1</v>
      </c>
      <c r="HV447">
        <v>0</v>
      </c>
      <c r="HW447" s="2">
        <v>41983</v>
      </c>
      <c r="HX447">
        <v>0</v>
      </c>
      <c r="HZ447">
        <v>428</v>
      </c>
      <c r="IA447">
        <v>0</v>
      </c>
      <c r="IB447">
        <f t="shared" si="133"/>
        <v>1</v>
      </c>
      <c r="IC447">
        <f t="shared" si="134"/>
        <v>1</v>
      </c>
      <c r="IL447">
        <v>2</v>
      </c>
      <c r="IM447">
        <v>4</v>
      </c>
    </row>
    <row r="448" spans="1:247" x14ac:dyDescent="0.35">
      <c r="A448">
        <v>59</v>
      </c>
      <c r="B448">
        <v>2</v>
      </c>
      <c r="C448" s="9">
        <v>2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f t="shared" si="119"/>
        <v>1</v>
      </c>
      <c r="M448">
        <v>2</v>
      </c>
      <c r="N448">
        <v>0</v>
      </c>
      <c r="O448">
        <v>0</v>
      </c>
      <c r="P448">
        <v>1</v>
      </c>
      <c r="Q448">
        <f t="shared" si="120"/>
        <v>0</v>
      </c>
      <c r="R448" s="8">
        <v>0.1712398168037936</v>
      </c>
      <c r="S448" s="8">
        <v>8.0857772194192643E-2</v>
      </c>
      <c r="T448">
        <v>2</v>
      </c>
      <c r="U448">
        <v>0</v>
      </c>
      <c r="V448">
        <v>0</v>
      </c>
      <c r="W448">
        <v>1</v>
      </c>
      <c r="X448" s="8">
        <v>0.19742291329908371</v>
      </c>
      <c r="Y448">
        <v>0</v>
      </c>
      <c r="Z448" s="8">
        <v>138.5</v>
      </c>
      <c r="AA448" s="8">
        <v>79.922820152705583</v>
      </c>
      <c r="AB448" s="8">
        <v>97.858197932053187</v>
      </c>
      <c r="AC448">
        <v>1</v>
      </c>
      <c r="AD448" s="8">
        <v>2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 s="8">
        <v>42</v>
      </c>
      <c r="AL448" s="8">
        <v>56</v>
      </c>
      <c r="AM448" s="6">
        <v>9.5</v>
      </c>
      <c r="AN448">
        <v>0</v>
      </c>
      <c r="AO448" s="8">
        <v>99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 s="8">
        <v>2</v>
      </c>
      <c r="AW448">
        <v>0</v>
      </c>
      <c r="AX448">
        <v>1</v>
      </c>
      <c r="AY448">
        <v>0</v>
      </c>
      <c r="AZ448" s="8">
        <v>1</v>
      </c>
      <c r="BA448" s="8">
        <v>0</v>
      </c>
      <c r="BB448" t="s">
        <v>220</v>
      </c>
      <c r="BD448" s="2">
        <v>41721</v>
      </c>
      <c r="BE448" s="2">
        <v>41811</v>
      </c>
      <c r="BF448" s="8">
        <v>90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5</v>
      </c>
      <c r="BO448">
        <v>7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1</v>
      </c>
      <c r="CN448" s="6">
        <v>0.65365201562811104</v>
      </c>
      <c r="CO448" s="8">
        <v>0.35923022095509632</v>
      </c>
      <c r="CP448" s="8">
        <v>0.1093246503467009</v>
      </c>
      <c r="CQ448" s="8">
        <v>99.531445128698195</v>
      </c>
      <c r="CR448" s="8">
        <v>113</v>
      </c>
      <c r="CS448">
        <v>0</v>
      </c>
      <c r="CT448" s="4">
        <v>0.81588447653429608</v>
      </c>
      <c r="CU448" s="8">
        <v>25.5</v>
      </c>
      <c r="CV448" s="8">
        <v>131</v>
      </c>
      <c r="CW448" s="8">
        <v>0</v>
      </c>
      <c r="CX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f t="shared" si="121"/>
        <v>0</v>
      </c>
      <c r="EO448">
        <f t="shared" si="122"/>
        <v>0</v>
      </c>
      <c r="EP448">
        <f t="shared" si="123"/>
        <v>0</v>
      </c>
      <c r="EQ448">
        <f t="shared" si="124"/>
        <v>0</v>
      </c>
      <c r="ER448">
        <f t="shared" si="125"/>
        <v>0</v>
      </c>
      <c r="ES448">
        <f t="shared" si="126"/>
        <v>0</v>
      </c>
      <c r="ET448">
        <f t="shared" si="127"/>
        <v>0</v>
      </c>
      <c r="EU448">
        <f t="shared" si="128"/>
        <v>0</v>
      </c>
      <c r="EV448">
        <f t="shared" si="129"/>
        <v>0</v>
      </c>
      <c r="EW448">
        <f t="shared" si="130"/>
        <v>0</v>
      </c>
      <c r="EX448">
        <f t="shared" si="131"/>
        <v>0</v>
      </c>
      <c r="EY448" s="8">
        <v>1.8947368421052631</v>
      </c>
      <c r="EZ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1</v>
      </c>
      <c r="GY448">
        <v>0</v>
      </c>
      <c r="HA448">
        <v>0</v>
      </c>
      <c r="HB448">
        <v>0</v>
      </c>
      <c r="HD448">
        <v>0</v>
      </c>
      <c r="HE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f t="shared" si="132"/>
        <v>0</v>
      </c>
      <c r="HT448">
        <v>0</v>
      </c>
      <c r="HU448">
        <v>1</v>
      </c>
      <c r="HV448">
        <v>0</v>
      </c>
      <c r="HW448" s="2">
        <v>42254</v>
      </c>
      <c r="HX448">
        <v>0</v>
      </c>
      <c r="HZ448">
        <v>443</v>
      </c>
      <c r="IA448">
        <v>0</v>
      </c>
      <c r="IB448">
        <f t="shared" si="133"/>
        <v>1</v>
      </c>
      <c r="IC448">
        <f t="shared" si="134"/>
        <v>1</v>
      </c>
      <c r="IL448">
        <v>2</v>
      </c>
      <c r="IM448">
        <v>4</v>
      </c>
    </row>
    <row r="449" spans="1:248" x14ac:dyDescent="0.35">
      <c r="A449">
        <v>72</v>
      </c>
      <c r="B449">
        <v>2</v>
      </c>
      <c r="C449" s="9">
        <v>2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f t="shared" si="119"/>
        <v>1</v>
      </c>
      <c r="M449">
        <v>1</v>
      </c>
      <c r="N449">
        <v>0</v>
      </c>
      <c r="O449">
        <v>1</v>
      </c>
      <c r="P449">
        <v>0</v>
      </c>
      <c r="Q449">
        <f t="shared" si="120"/>
        <v>1</v>
      </c>
      <c r="R449" s="8">
        <v>0</v>
      </c>
      <c r="S449" s="8">
        <v>8.1121035258926166E-2</v>
      </c>
      <c r="T449">
        <v>0</v>
      </c>
      <c r="U449">
        <v>1</v>
      </c>
      <c r="V449">
        <v>0</v>
      </c>
      <c r="W449">
        <v>0</v>
      </c>
      <c r="X449" s="8">
        <v>0</v>
      </c>
      <c r="Y449">
        <v>1</v>
      </c>
      <c r="Z449" s="8">
        <v>150</v>
      </c>
      <c r="AA449" s="8">
        <v>68</v>
      </c>
      <c r="AB449" s="8">
        <v>97</v>
      </c>
      <c r="AC449">
        <v>0</v>
      </c>
      <c r="AD449" s="8">
        <v>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 s="8">
        <v>30</v>
      </c>
      <c r="AL449" s="8">
        <v>95</v>
      </c>
      <c r="AM449" s="6">
        <v>8.5</v>
      </c>
      <c r="AN449">
        <v>0</v>
      </c>
      <c r="AO449" s="8">
        <v>31</v>
      </c>
      <c r="AP449">
        <v>3</v>
      </c>
      <c r="AQ449">
        <v>1</v>
      </c>
      <c r="AR449">
        <v>0</v>
      </c>
      <c r="AS449">
        <v>1</v>
      </c>
      <c r="AT449">
        <v>0</v>
      </c>
      <c r="AU449">
        <v>0</v>
      </c>
      <c r="AV449" s="8">
        <v>3</v>
      </c>
      <c r="AW449">
        <v>0</v>
      </c>
      <c r="AX449">
        <v>0</v>
      </c>
      <c r="AY449">
        <v>1</v>
      </c>
      <c r="AZ449" s="8">
        <v>129</v>
      </c>
      <c r="BA449" s="8">
        <v>129</v>
      </c>
      <c r="BD449" s="2">
        <v>42475</v>
      </c>
      <c r="BE449" s="2">
        <v>42550</v>
      </c>
      <c r="BF449" s="8">
        <v>75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3</v>
      </c>
      <c r="BO449">
        <v>10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3</v>
      </c>
      <c r="CJ449">
        <v>1</v>
      </c>
      <c r="CK449">
        <v>1</v>
      </c>
      <c r="CL449">
        <v>1</v>
      </c>
      <c r="CM449">
        <v>0</v>
      </c>
      <c r="CN449" s="6">
        <v>3.8</v>
      </c>
      <c r="CO449" s="8">
        <v>50</v>
      </c>
      <c r="CP449" s="8">
        <v>0</v>
      </c>
      <c r="CQ449" s="8">
        <v>50</v>
      </c>
      <c r="CR449" s="8">
        <v>36</v>
      </c>
      <c r="CS449">
        <v>1</v>
      </c>
      <c r="CT449" s="4">
        <v>0.24</v>
      </c>
      <c r="CU449" s="8">
        <v>114</v>
      </c>
      <c r="CV449" s="8">
        <v>75</v>
      </c>
      <c r="CW449" s="8">
        <v>1</v>
      </c>
      <c r="CX449">
        <v>1</v>
      </c>
      <c r="CY449" s="2">
        <v>42799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1</v>
      </c>
      <c r="DO449">
        <v>1</v>
      </c>
      <c r="DP449">
        <v>0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1</v>
      </c>
      <c r="DX449">
        <v>0</v>
      </c>
      <c r="DY449">
        <v>0</v>
      </c>
      <c r="DZ449">
        <v>1</v>
      </c>
      <c r="EA449">
        <v>1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1</v>
      </c>
      <c r="EM449">
        <v>1</v>
      </c>
      <c r="EN449">
        <f t="shared" si="121"/>
        <v>1</v>
      </c>
      <c r="EO449">
        <f t="shared" si="122"/>
        <v>0</v>
      </c>
      <c r="EP449">
        <f t="shared" si="123"/>
        <v>1</v>
      </c>
      <c r="EQ449">
        <f t="shared" si="124"/>
        <v>1</v>
      </c>
      <c r="ER449">
        <f t="shared" si="125"/>
        <v>0</v>
      </c>
      <c r="ES449">
        <f t="shared" si="126"/>
        <v>1</v>
      </c>
      <c r="ET449">
        <f t="shared" si="127"/>
        <v>0</v>
      </c>
      <c r="EU449">
        <f t="shared" si="128"/>
        <v>0</v>
      </c>
      <c r="EV449">
        <f t="shared" si="129"/>
        <v>1</v>
      </c>
      <c r="EW449">
        <f t="shared" si="130"/>
        <v>0</v>
      </c>
      <c r="EX449">
        <f t="shared" si="131"/>
        <v>0</v>
      </c>
      <c r="EY449" s="8">
        <v>1</v>
      </c>
      <c r="EZ449">
        <v>1</v>
      </c>
      <c r="FA449" s="2">
        <v>42874</v>
      </c>
      <c r="FB449">
        <v>0</v>
      </c>
      <c r="FC449">
        <v>1</v>
      </c>
      <c r="FD449">
        <v>0</v>
      </c>
      <c r="FE449">
        <v>0</v>
      </c>
      <c r="FF449">
        <v>1</v>
      </c>
      <c r="FG449">
        <v>0</v>
      </c>
      <c r="FH449">
        <v>0</v>
      </c>
      <c r="FI449">
        <v>1</v>
      </c>
      <c r="FJ449">
        <v>0</v>
      </c>
      <c r="FK449">
        <v>1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1</v>
      </c>
      <c r="GY449">
        <v>0</v>
      </c>
      <c r="HA449">
        <v>0</v>
      </c>
      <c r="HB449">
        <v>0</v>
      </c>
      <c r="HD449">
        <v>0</v>
      </c>
      <c r="HE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f t="shared" si="132"/>
        <v>0</v>
      </c>
      <c r="HT449">
        <v>0</v>
      </c>
      <c r="HU449">
        <v>1</v>
      </c>
      <c r="HV449">
        <v>0</v>
      </c>
      <c r="HW449" s="2">
        <v>43023</v>
      </c>
      <c r="HX449">
        <v>0</v>
      </c>
      <c r="HZ449">
        <v>473</v>
      </c>
      <c r="IA449">
        <v>0</v>
      </c>
      <c r="IB449">
        <f t="shared" si="133"/>
        <v>1</v>
      </c>
      <c r="IC449">
        <f t="shared" si="134"/>
        <v>1</v>
      </c>
      <c r="IL449">
        <v>2</v>
      </c>
      <c r="IM449">
        <v>4</v>
      </c>
    </row>
    <row r="450" spans="1:248" x14ac:dyDescent="0.35">
      <c r="A450">
        <v>70</v>
      </c>
      <c r="B450">
        <v>1</v>
      </c>
      <c r="C450" s="9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 t="shared" ref="L450:L513" si="135">IF(OR(E450=1,F450=1,G450=1,H450=1,I450=1,K450=1),1,0)</f>
        <v>0</v>
      </c>
      <c r="M450">
        <v>0</v>
      </c>
      <c r="N450">
        <v>1</v>
      </c>
      <c r="O450">
        <v>0</v>
      </c>
      <c r="P450">
        <v>0</v>
      </c>
      <c r="Q450">
        <f t="shared" ref="Q450:Q513" si="136">IF(OR(N450=1,O450=1),1,0)</f>
        <v>1</v>
      </c>
      <c r="R450" s="8">
        <v>0</v>
      </c>
      <c r="S450" s="8">
        <v>0</v>
      </c>
      <c r="T450">
        <v>0</v>
      </c>
      <c r="U450">
        <v>1</v>
      </c>
      <c r="V450">
        <v>0</v>
      </c>
      <c r="W450">
        <v>0</v>
      </c>
      <c r="X450" s="8">
        <v>0</v>
      </c>
      <c r="Y450">
        <v>0</v>
      </c>
      <c r="Z450" s="8">
        <v>134</v>
      </c>
      <c r="AA450" s="8">
        <v>47</v>
      </c>
      <c r="AB450" s="8">
        <v>97</v>
      </c>
      <c r="AC450">
        <v>0</v>
      </c>
      <c r="AD450" s="8">
        <v>1.893939393939394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s="8">
        <v>39.5</v>
      </c>
      <c r="AL450" s="8">
        <v>47</v>
      </c>
      <c r="AM450" s="6">
        <v>8</v>
      </c>
      <c r="AN450">
        <v>0</v>
      </c>
      <c r="AO450" s="8">
        <v>53</v>
      </c>
      <c r="AP450">
        <v>2</v>
      </c>
      <c r="AQ450">
        <v>1</v>
      </c>
      <c r="AR450">
        <v>1</v>
      </c>
      <c r="AS450">
        <v>0</v>
      </c>
      <c r="AT450">
        <v>0</v>
      </c>
      <c r="AU450">
        <v>0</v>
      </c>
      <c r="AV450" s="8">
        <v>2</v>
      </c>
      <c r="AW450">
        <v>0</v>
      </c>
      <c r="AX450">
        <v>1</v>
      </c>
      <c r="AY450">
        <v>0</v>
      </c>
      <c r="AZ450" s="8">
        <v>172</v>
      </c>
      <c r="BA450" s="8">
        <v>0</v>
      </c>
      <c r="BB450" t="s">
        <v>233</v>
      </c>
      <c r="BE450" s="2">
        <v>42714</v>
      </c>
      <c r="BF450" s="8"/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5</v>
      </c>
      <c r="BO450">
        <v>2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0</v>
      </c>
      <c r="CN450" s="6">
        <v>0.1</v>
      </c>
      <c r="CO450" s="8">
        <v>0</v>
      </c>
      <c r="CP450" s="8">
        <v>0</v>
      </c>
      <c r="CQ450" s="8">
        <v>100</v>
      </c>
      <c r="CR450" s="8">
        <v>168</v>
      </c>
      <c r="CS450">
        <v>0</v>
      </c>
      <c r="CT450" s="4">
        <v>1.2537313432835822</v>
      </c>
      <c r="CU450" s="8">
        <v>-34</v>
      </c>
      <c r="CV450" s="8">
        <v>132</v>
      </c>
      <c r="CW450" s="8">
        <v>0</v>
      </c>
      <c r="CX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f t="shared" ref="EN450:EN513" si="137">IF(SUM(EO450:EP450)=0,0,1)</f>
        <v>0</v>
      </c>
      <c r="EO450">
        <f t="shared" ref="EO450:EO513" si="138">IF(OR(AND(DJ450=1,DK450=0),AND(DN450=1,DO450=0),AND(DR450=1,DS450=0)),1,0)</f>
        <v>0</v>
      </c>
      <c r="EP450">
        <f t="shared" ref="EP450:EP513" si="139">IF(OR(AND(DV450=1,DW450=0),AND(DZ450=1,EA450=0),AND(ED450=1,EE450=0),AND(EH450=1,EI450=0),AND(EL450=1,EM450=0)),1,0)</f>
        <v>0</v>
      </c>
      <c r="EQ450">
        <f t="shared" ref="EQ450:EQ513" si="140">IF(SUM(DV450,DZ450,ED450,EH450,EL450)&gt;1,1,0)</f>
        <v>0</v>
      </c>
      <c r="ER450">
        <f t="shared" ref="ER450:ER513" si="141">IF(SUM(EO450:EP450)=2,1,0)</f>
        <v>0</v>
      </c>
      <c r="ES450">
        <f t="shared" ref="ES450:ES513" si="142">IF(OR(ET450=1,EV450=1),1,0)</f>
        <v>0</v>
      </c>
      <c r="ET450">
        <f t="shared" ref="ET450:ET513" si="143">IF(OR(DU450=1,DY450=1,EC450=1,EG450=1,EK450=1),1,0)</f>
        <v>0</v>
      </c>
      <c r="EU450">
        <f t="shared" ref="EU450:EU513" si="144">IF(SUM(DU450,DY450,EC450,EG450,EK450)&gt;1,1,0)</f>
        <v>0</v>
      </c>
      <c r="EV450">
        <f t="shared" ref="EV450:EV513" si="145">IF(OR(DI450=1,DM450=1,DQ450=1),1,0)</f>
        <v>0</v>
      </c>
      <c r="EW450">
        <f t="shared" ref="EW450:EW513" si="146">IF(AND(ET450=1,EV450=1),1,0)</f>
        <v>0</v>
      </c>
      <c r="EX450">
        <f t="shared" ref="EX450:EX513" si="147">IF(AND(ET450=1,EP450=1),1,0)</f>
        <v>0</v>
      </c>
      <c r="EY450" s="8">
        <v>1.8857142857142859</v>
      </c>
      <c r="EZ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HA450">
        <v>0</v>
      </c>
      <c r="HB450">
        <v>0</v>
      </c>
      <c r="HD450">
        <v>0</v>
      </c>
      <c r="HE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f t="shared" si="132"/>
        <v>0</v>
      </c>
      <c r="HT450">
        <v>0</v>
      </c>
      <c r="HU450">
        <v>1</v>
      </c>
      <c r="HV450">
        <v>0</v>
      </c>
      <c r="HW450" s="2">
        <v>43229</v>
      </c>
      <c r="HX450">
        <v>0</v>
      </c>
      <c r="HZ450">
        <v>515</v>
      </c>
      <c r="IA450">
        <v>0</v>
      </c>
      <c r="IB450">
        <f t="shared" si="133"/>
        <v>1</v>
      </c>
      <c r="IC450">
        <f t="shared" si="134"/>
        <v>1</v>
      </c>
      <c r="IL450">
        <v>2</v>
      </c>
      <c r="IM450">
        <v>4</v>
      </c>
    </row>
    <row r="451" spans="1:248" x14ac:dyDescent="0.35">
      <c r="A451">
        <v>77</v>
      </c>
      <c r="B451">
        <v>1</v>
      </c>
      <c r="C451" s="9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f t="shared" si="135"/>
        <v>0</v>
      </c>
      <c r="M451">
        <v>0</v>
      </c>
      <c r="N451">
        <v>1</v>
      </c>
      <c r="O451">
        <v>0</v>
      </c>
      <c r="P451">
        <v>0</v>
      </c>
      <c r="Q451">
        <f t="shared" si="136"/>
        <v>1</v>
      </c>
      <c r="R451" s="8">
        <v>0</v>
      </c>
      <c r="S451" s="8">
        <v>0</v>
      </c>
      <c r="T451">
        <v>0</v>
      </c>
      <c r="U451">
        <v>1</v>
      </c>
      <c r="V451">
        <v>0</v>
      </c>
      <c r="W451">
        <v>0</v>
      </c>
      <c r="X451" s="8">
        <v>0</v>
      </c>
      <c r="Y451">
        <v>1</v>
      </c>
      <c r="Z451" s="8">
        <v>142</v>
      </c>
      <c r="AA451" s="8">
        <v>61</v>
      </c>
      <c r="AB451" s="8">
        <v>94</v>
      </c>
      <c r="AC451">
        <v>1</v>
      </c>
      <c r="AD451" s="8">
        <v>3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 s="8">
        <v>42</v>
      </c>
      <c r="AL451" s="8">
        <v>68</v>
      </c>
      <c r="AM451" s="6">
        <v>7.2</v>
      </c>
      <c r="AN451">
        <v>1</v>
      </c>
      <c r="AO451" s="8">
        <v>50</v>
      </c>
      <c r="AP451">
        <v>2</v>
      </c>
      <c r="AQ451">
        <v>1</v>
      </c>
      <c r="AR451">
        <v>1</v>
      </c>
      <c r="AS451">
        <v>0</v>
      </c>
      <c r="AT451">
        <v>0</v>
      </c>
      <c r="AU451">
        <v>0</v>
      </c>
      <c r="AV451" s="8">
        <v>1</v>
      </c>
      <c r="AW451">
        <v>1</v>
      </c>
      <c r="AX451">
        <v>0</v>
      </c>
      <c r="AY451">
        <v>0</v>
      </c>
      <c r="AZ451" s="8">
        <v>409</v>
      </c>
      <c r="BA451" s="8">
        <v>409</v>
      </c>
      <c r="BD451" s="2">
        <v>42367</v>
      </c>
      <c r="BE451" s="2">
        <v>42432</v>
      </c>
      <c r="BF451" s="8">
        <v>65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2</v>
      </c>
      <c r="BO451">
        <v>15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3</v>
      </c>
      <c r="CJ451">
        <v>1</v>
      </c>
      <c r="CK451">
        <v>1</v>
      </c>
      <c r="CL451">
        <v>1</v>
      </c>
      <c r="CM451">
        <v>1</v>
      </c>
      <c r="CN451" s="6">
        <v>1.429409764638669</v>
      </c>
      <c r="CO451" s="8">
        <v>20.2528394268973</v>
      </c>
      <c r="CP451" s="8">
        <v>0.42313024395692478</v>
      </c>
      <c r="CQ451" s="8">
        <v>79.324030329145785</v>
      </c>
      <c r="CR451" s="8">
        <v>0</v>
      </c>
      <c r="CS451">
        <v>1</v>
      </c>
      <c r="CT451" s="4">
        <v>0</v>
      </c>
      <c r="CU451" s="8">
        <v>142</v>
      </c>
      <c r="CV451" s="8">
        <v>52</v>
      </c>
      <c r="CW451" s="8">
        <v>1</v>
      </c>
      <c r="CX451">
        <v>1</v>
      </c>
      <c r="CY451" s="2">
        <v>42599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1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1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f t="shared" si="137"/>
        <v>1</v>
      </c>
      <c r="EO451">
        <f t="shared" si="138"/>
        <v>1</v>
      </c>
      <c r="EP451">
        <f t="shared" si="139"/>
        <v>1</v>
      </c>
      <c r="EQ451">
        <f t="shared" si="140"/>
        <v>1</v>
      </c>
      <c r="ER451">
        <f t="shared" si="141"/>
        <v>1</v>
      </c>
      <c r="ES451">
        <f t="shared" si="142"/>
        <v>1</v>
      </c>
      <c r="ET451">
        <f t="shared" si="143"/>
        <v>0</v>
      </c>
      <c r="EU451">
        <f t="shared" si="144"/>
        <v>0</v>
      </c>
      <c r="EV451">
        <f t="shared" si="145"/>
        <v>1</v>
      </c>
      <c r="EW451">
        <f t="shared" si="146"/>
        <v>0</v>
      </c>
      <c r="EX451">
        <f t="shared" si="147"/>
        <v>0</v>
      </c>
      <c r="EY451" s="8">
        <v>1.8</v>
      </c>
      <c r="EZ451">
        <v>1</v>
      </c>
      <c r="FA451" s="2">
        <v>42785</v>
      </c>
      <c r="FB451">
        <v>0</v>
      </c>
      <c r="FC451">
        <v>1</v>
      </c>
      <c r="FD451">
        <v>0</v>
      </c>
      <c r="FE451">
        <v>0</v>
      </c>
      <c r="FF451">
        <v>1</v>
      </c>
      <c r="FG451">
        <v>0</v>
      </c>
      <c r="FH451">
        <v>1</v>
      </c>
      <c r="FI451">
        <v>0</v>
      </c>
      <c r="FJ451">
        <v>0</v>
      </c>
      <c r="FK451">
        <v>1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 s="2">
        <v>42950</v>
      </c>
      <c r="FW451">
        <v>0</v>
      </c>
      <c r="FX451">
        <v>1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1</v>
      </c>
      <c r="GP451">
        <v>0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1</v>
      </c>
      <c r="GY451">
        <v>0</v>
      </c>
      <c r="HA451">
        <v>0</v>
      </c>
      <c r="HB451">
        <v>0</v>
      </c>
      <c r="HD451">
        <v>0</v>
      </c>
      <c r="HE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f t="shared" si="132"/>
        <v>0</v>
      </c>
      <c r="HT451">
        <v>0</v>
      </c>
      <c r="HU451">
        <v>1</v>
      </c>
      <c r="HV451">
        <v>0</v>
      </c>
      <c r="HW451" s="2">
        <v>42987</v>
      </c>
      <c r="HX451">
        <v>0</v>
      </c>
      <c r="HZ451">
        <v>555</v>
      </c>
      <c r="IA451">
        <v>0</v>
      </c>
      <c r="IB451">
        <f t="shared" si="133"/>
        <v>1</v>
      </c>
      <c r="IC451">
        <f t="shared" si="134"/>
        <v>1</v>
      </c>
      <c r="IL451">
        <v>2</v>
      </c>
      <c r="IM451">
        <v>4</v>
      </c>
    </row>
    <row r="452" spans="1:248" x14ac:dyDescent="0.35">
      <c r="A452">
        <v>79</v>
      </c>
      <c r="B452">
        <v>1</v>
      </c>
      <c r="C452" s="9">
        <v>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f t="shared" si="135"/>
        <v>1</v>
      </c>
      <c r="M452">
        <v>2</v>
      </c>
      <c r="N452">
        <v>0</v>
      </c>
      <c r="O452">
        <v>0</v>
      </c>
      <c r="P452">
        <v>1</v>
      </c>
      <c r="Q452">
        <f t="shared" si="136"/>
        <v>0</v>
      </c>
      <c r="R452" s="8">
        <v>20</v>
      </c>
      <c r="S452" s="8">
        <v>0.10918575732454459</v>
      </c>
      <c r="T452">
        <v>0</v>
      </c>
      <c r="U452">
        <v>1</v>
      </c>
      <c r="V452">
        <v>0</v>
      </c>
      <c r="W452">
        <v>0</v>
      </c>
      <c r="X452" s="8">
        <v>0</v>
      </c>
      <c r="Y452">
        <v>0</v>
      </c>
      <c r="Z452" s="8">
        <v>119</v>
      </c>
      <c r="AA452" s="8">
        <v>82</v>
      </c>
      <c r="AB452" s="8">
        <v>93</v>
      </c>
      <c r="AC452">
        <v>1</v>
      </c>
      <c r="AD452" s="8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 s="8">
        <v>48</v>
      </c>
      <c r="AL452" s="8">
        <v>68.115387758836093</v>
      </c>
      <c r="AM452" s="6">
        <v>10.4</v>
      </c>
      <c r="AN452">
        <v>0</v>
      </c>
      <c r="AO452" s="8">
        <v>72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 s="8">
        <v>2</v>
      </c>
      <c r="AW452">
        <v>0</v>
      </c>
      <c r="AX452">
        <v>1</v>
      </c>
      <c r="AY452">
        <v>0</v>
      </c>
      <c r="AZ452" s="8">
        <v>50</v>
      </c>
      <c r="BA452" s="8">
        <v>0</v>
      </c>
      <c r="BB452" t="s">
        <v>222</v>
      </c>
      <c r="BD452" s="2">
        <v>42566</v>
      </c>
      <c r="BE452" s="2">
        <v>42595</v>
      </c>
      <c r="BF452" s="8">
        <v>29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10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3</v>
      </c>
      <c r="CJ452">
        <v>1</v>
      </c>
      <c r="CK452">
        <v>1</v>
      </c>
      <c r="CL452">
        <v>1</v>
      </c>
      <c r="CM452">
        <v>0</v>
      </c>
      <c r="CN452" s="6">
        <v>2.4</v>
      </c>
      <c r="CO452" s="8">
        <v>100</v>
      </c>
      <c r="CP452" s="8">
        <v>0</v>
      </c>
      <c r="CQ452" s="8">
        <v>0</v>
      </c>
      <c r="CR452" s="8">
        <v>49</v>
      </c>
      <c r="CS452">
        <v>1</v>
      </c>
      <c r="CT452" s="4">
        <v>0.41176470588235292</v>
      </c>
      <c r="CU452" s="8">
        <v>70</v>
      </c>
      <c r="CV452" s="8">
        <v>78</v>
      </c>
      <c r="CW452" s="8">
        <v>1</v>
      </c>
      <c r="CX452">
        <v>1</v>
      </c>
      <c r="CY452" s="2">
        <v>42623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1</v>
      </c>
      <c r="DO452">
        <v>1</v>
      </c>
      <c r="DP452">
        <v>0</v>
      </c>
      <c r="DQ452">
        <v>1</v>
      </c>
      <c r="DR452">
        <v>1</v>
      </c>
      <c r="DS452">
        <v>1</v>
      </c>
      <c r="DT452">
        <v>0</v>
      </c>
      <c r="DU452">
        <v>0</v>
      </c>
      <c r="DV452">
        <v>1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1</v>
      </c>
      <c r="EC452">
        <v>0</v>
      </c>
      <c r="ED452">
        <v>0</v>
      </c>
      <c r="EE452">
        <v>0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f t="shared" si="137"/>
        <v>1</v>
      </c>
      <c r="EO452">
        <f t="shared" si="138"/>
        <v>0</v>
      </c>
      <c r="EP452">
        <f t="shared" si="139"/>
        <v>1</v>
      </c>
      <c r="EQ452">
        <f t="shared" si="140"/>
        <v>0</v>
      </c>
      <c r="ER452">
        <f t="shared" si="141"/>
        <v>0</v>
      </c>
      <c r="ES452">
        <f t="shared" si="142"/>
        <v>1</v>
      </c>
      <c r="ET452">
        <f t="shared" si="143"/>
        <v>0</v>
      </c>
      <c r="EU452">
        <f t="shared" si="144"/>
        <v>0</v>
      </c>
      <c r="EV452">
        <f t="shared" si="145"/>
        <v>1</v>
      </c>
      <c r="EW452">
        <f t="shared" si="146"/>
        <v>0</v>
      </c>
      <c r="EX452">
        <f t="shared" si="147"/>
        <v>0</v>
      </c>
      <c r="EY452" s="8">
        <v>1</v>
      </c>
      <c r="EZ452">
        <v>1</v>
      </c>
      <c r="FA452" s="2">
        <v>42648</v>
      </c>
      <c r="FB452">
        <v>0</v>
      </c>
      <c r="FC452">
        <v>1</v>
      </c>
      <c r="FD452">
        <v>0</v>
      </c>
      <c r="FE452">
        <v>0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 s="2">
        <v>42943</v>
      </c>
      <c r="FW452">
        <v>0</v>
      </c>
      <c r="FX452">
        <v>1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1</v>
      </c>
      <c r="GR452">
        <v>1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0</v>
      </c>
      <c r="HA452">
        <v>0</v>
      </c>
      <c r="HB452">
        <v>0</v>
      </c>
      <c r="HD452">
        <v>0</v>
      </c>
      <c r="HE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f t="shared" si="132"/>
        <v>0</v>
      </c>
      <c r="HT452">
        <v>0</v>
      </c>
      <c r="HU452">
        <v>1</v>
      </c>
      <c r="HV452">
        <v>0</v>
      </c>
      <c r="HW452" s="2">
        <v>43152</v>
      </c>
      <c r="HX452">
        <v>0</v>
      </c>
      <c r="HZ452">
        <v>557</v>
      </c>
      <c r="IA452">
        <v>0</v>
      </c>
      <c r="IB452">
        <f t="shared" si="133"/>
        <v>1</v>
      </c>
      <c r="IC452">
        <f t="shared" si="134"/>
        <v>1</v>
      </c>
      <c r="IL452">
        <v>2</v>
      </c>
      <c r="IM452">
        <v>4</v>
      </c>
    </row>
    <row r="453" spans="1:248" x14ac:dyDescent="0.35">
      <c r="A453">
        <v>60</v>
      </c>
      <c r="B453">
        <v>1</v>
      </c>
      <c r="C453" s="9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f t="shared" si="135"/>
        <v>0</v>
      </c>
      <c r="M453">
        <v>0</v>
      </c>
      <c r="N453">
        <v>1</v>
      </c>
      <c r="O453">
        <v>0</v>
      </c>
      <c r="P453">
        <v>0</v>
      </c>
      <c r="Q453">
        <f t="shared" si="136"/>
        <v>1</v>
      </c>
      <c r="R453" s="8">
        <v>0</v>
      </c>
      <c r="S453" s="8">
        <v>0</v>
      </c>
      <c r="T453">
        <v>0</v>
      </c>
      <c r="U453">
        <v>1</v>
      </c>
      <c r="V453">
        <v>0</v>
      </c>
      <c r="W453">
        <v>0</v>
      </c>
      <c r="X453" s="8">
        <v>0</v>
      </c>
      <c r="Y453">
        <v>0</v>
      </c>
      <c r="Z453" s="8">
        <v>133</v>
      </c>
      <c r="AA453" s="8">
        <v>74</v>
      </c>
      <c r="AB453" s="8">
        <v>100</v>
      </c>
      <c r="AC453">
        <v>0</v>
      </c>
      <c r="AD453" s="8">
        <v>1.811023622047244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s="8">
        <v>42.053832678523356</v>
      </c>
      <c r="AL453" s="8">
        <v>55</v>
      </c>
      <c r="AM453" s="6">
        <v>8.5</v>
      </c>
      <c r="AN453">
        <v>0</v>
      </c>
      <c r="AO453" s="8">
        <v>95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 s="8">
        <v>3</v>
      </c>
      <c r="AW453">
        <v>0</v>
      </c>
      <c r="AX453">
        <v>0</v>
      </c>
      <c r="AY453">
        <v>1</v>
      </c>
      <c r="AZ453" s="8">
        <v>328</v>
      </c>
      <c r="BA453" s="8">
        <v>328</v>
      </c>
      <c r="BC453" t="s">
        <v>232</v>
      </c>
      <c r="BD453" s="2">
        <v>42480</v>
      </c>
      <c r="BE453" s="2">
        <v>42514</v>
      </c>
      <c r="BF453" s="8">
        <v>34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5</v>
      </c>
      <c r="BO453">
        <v>6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0</v>
      </c>
      <c r="CM453">
        <v>1</v>
      </c>
      <c r="CN453" s="6">
        <v>0.5</v>
      </c>
      <c r="CO453" s="8">
        <v>0</v>
      </c>
      <c r="CP453" s="8">
        <v>0</v>
      </c>
      <c r="CQ453" s="8">
        <v>100</v>
      </c>
      <c r="CR453" s="8">
        <v>84</v>
      </c>
      <c r="CS453">
        <v>0</v>
      </c>
      <c r="CT453" s="4">
        <v>0.63157894736842102</v>
      </c>
      <c r="CU453" s="8">
        <v>49</v>
      </c>
      <c r="CV453" s="8">
        <v>81</v>
      </c>
      <c r="CW453" s="8">
        <v>0</v>
      </c>
      <c r="CX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f t="shared" si="137"/>
        <v>0</v>
      </c>
      <c r="EO453">
        <f t="shared" si="138"/>
        <v>0</v>
      </c>
      <c r="EP453">
        <f t="shared" si="139"/>
        <v>0</v>
      </c>
      <c r="EQ453">
        <f t="shared" si="140"/>
        <v>0</v>
      </c>
      <c r="ER453">
        <f t="shared" si="141"/>
        <v>0</v>
      </c>
      <c r="ES453">
        <f t="shared" si="142"/>
        <v>0</v>
      </c>
      <c r="ET453">
        <f t="shared" si="143"/>
        <v>0</v>
      </c>
      <c r="EU453">
        <f t="shared" si="144"/>
        <v>0</v>
      </c>
      <c r="EV453">
        <f t="shared" si="145"/>
        <v>0</v>
      </c>
      <c r="EW453">
        <f t="shared" si="146"/>
        <v>0</v>
      </c>
      <c r="EX453">
        <f t="shared" si="147"/>
        <v>0</v>
      </c>
      <c r="EY453" s="8">
        <v>1.9189189189189191</v>
      </c>
      <c r="EZ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1</v>
      </c>
      <c r="GY453">
        <v>0</v>
      </c>
      <c r="HA453">
        <v>0</v>
      </c>
      <c r="HB453">
        <v>0</v>
      </c>
      <c r="HD453">
        <v>0</v>
      </c>
      <c r="HE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f t="shared" si="132"/>
        <v>0</v>
      </c>
      <c r="HT453">
        <v>0</v>
      </c>
      <c r="HU453">
        <v>1</v>
      </c>
      <c r="HV453">
        <v>0</v>
      </c>
      <c r="HW453" s="2">
        <v>43181</v>
      </c>
      <c r="HX453">
        <v>0</v>
      </c>
      <c r="HZ453">
        <v>667</v>
      </c>
      <c r="IA453">
        <v>0</v>
      </c>
      <c r="IB453">
        <f t="shared" si="133"/>
        <v>1</v>
      </c>
      <c r="IC453">
        <f t="shared" si="134"/>
        <v>1</v>
      </c>
      <c r="IL453">
        <v>2</v>
      </c>
      <c r="IM453">
        <v>4</v>
      </c>
    </row>
    <row r="454" spans="1:248" x14ac:dyDescent="0.35">
      <c r="A454">
        <v>54</v>
      </c>
      <c r="B454">
        <v>1</v>
      </c>
      <c r="C454" s="9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f t="shared" si="135"/>
        <v>0</v>
      </c>
      <c r="M454">
        <v>1</v>
      </c>
      <c r="N454">
        <v>0</v>
      </c>
      <c r="O454">
        <v>1</v>
      </c>
      <c r="P454">
        <v>0</v>
      </c>
      <c r="Q454">
        <f t="shared" si="136"/>
        <v>1</v>
      </c>
      <c r="R454" s="8">
        <v>0</v>
      </c>
      <c r="S454" s="8">
        <v>25</v>
      </c>
      <c r="T454">
        <v>0</v>
      </c>
      <c r="U454">
        <v>1</v>
      </c>
      <c r="V454">
        <v>0</v>
      </c>
      <c r="W454">
        <v>0</v>
      </c>
      <c r="X454" s="8">
        <v>0</v>
      </c>
      <c r="Y454">
        <v>0</v>
      </c>
      <c r="Z454" s="8">
        <v>132</v>
      </c>
      <c r="AA454" s="8">
        <v>77</v>
      </c>
      <c r="AB454" s="8">
        <v>97</v>
      </c>
      <c r="AC454">
        <v>0</v>
      </c>
      <c r="AD454" s="8">
        <v>1.8472222222222221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s="8">
        <v>43.958174106380653</v>
      </c>
      <c r="AL454" s="8">
        <v>105</v>
      </c>
      <c r="AM454" s="6">
        <v>8.5</v>
      </c>
      <c r="AN454">
        <v>0</v>
      </c>
      <c r="AO454" s="8">
        <v>108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 s="8">
        <v>3</v>
      </c>
      <c r="AW454">
        <v>0</v>
      </c>
      <c r="AX454">
        <v>0</v>
      </c>
      <c r="AY454">
        <v>1</v>
      </c>
      <c r="AZ454" s="8">
        <v>263</v>
      </c>
      <c r="BA454" s="8">
        <v>203.5</v>
      </c>
      <c r="BD454" s="2">
        <v>42491</v>
      </c>
      <c r="BE454" s="2">
        <v>42564</v>
      </c>
      <c r="BF454" s="8">
        <v>73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7</v>
      </c>
      <c r="BO454">
        <v>8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1</v>
      </c>
      <c r="CN454" s="6">
        <v>1.6</v>
      </c>
      <c r="CO454" s="8">
        <v>40</v>
      </c>
      <c r="CP454" s="8">
        <v>0</v>
      </c>
      <c r="CQ454" s="8">
        <v>60</v>
      </c>
      <c r="CR454" s="8">
        <v>96</v>
      </c>
      <c r="CS454">
        <v>0</v>
      </c>
      <c r="CT454" s="4">
        <v>0.72727272727272729</v>
      </c>
      <c r="CU454" s="8">
        <v>36</v>
      </c>
      <c r="CV454" s="8">
        <v>113</v>
      </c>
      <c r="CW454" s="8">
        <v>0</v>
      </c>
      <c r="CX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f t="shared" si="137"/>
        <v>0</v>
      </c>
      <c r="EO454">
        <f t="shared" si="138"/>
        <v>0</v>
      </c>
      <c r="EP454">
        <f t="shared" si="139"/>
        <v>0</v>
      </c>
      <c r="EQ454">
        <f t="shared" si="140"/>
        <v>0</v>
      </c>
      <c r="ER454">
        <f t="shared" si="141"/>
        <v>0</v>
      </c>
      <c r="ES454">
        <f t="shared" si="142"/>
        <v>0</v>
      </c>
      <c r="ET454">
        <f t="shared" si="143"/>
        <v>0</v>
      </c>
      <c r="EU454">
        <f t="shared" si="144"/>
        <v>0</v>
      </c>
      <c r="EV454">
        <f t="shared" si="145"/>
        <v>0</v>
      </c>
      <c r="EW454">
        <f t="shared" si="146"/>
        <v>0</v>
      </c>
      <c r="EX454">
        <f t="shared" si="147"/>
        <v>0</v>
      </c>
      <c r="EY454" s="8">
        <v>1.871794871794872</v>
      </c>
      <c r="EZ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1</v>
      </c>
      <c r="GY454">
        <v>0</v>
      </c>
      <c r="HA454">
        <v>0</v>
      </c>
      <c r="HB454">
        <v>0</v>
      </c>
      <c r="HD454">
        <v>0</v>
      </c>
      <c r="HE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1</v>
      </c>
      <c r="HP454">
        <v>1.0201603109060001E-2</v>
      </c>
      <c r="HQ454">
        <v>0</v>
      </c>
      <c r="HR454">
        <f t="shared" si="132"/>
        <v>0</v>
      </c>
      <c r="HT454">
        <v>0</v>
      </c>
      <c r="HU454">
        <v>1</v>
      </c>
      <c r="HV454">
        <v>0</v>
      </c>
      <c r="HW454" s="2">
        <v>43251</v>
      </c>
      <c r="HX454">
        <v>0</v>
      </c>
      <c r="HZ454">
        <v>687</v>
      </c>
      <c r="IA454">
        <v>0</v>
      </c>
      <c r="IB454">
        <f t="shared" si="133"/>
        <v>1</v>
      </c>
      <c r="IC454">
        <f t="shared" si="134"/>
        <v>1</v>
      </c>
      <c r="IL454">
        <v>2</v>
      </c>
      <c r="IM454">
        <v>4</v>
      </c>
    </row>
    <row r="455" spans="1:248" x14ac:dyDescent="0.35">
      <c r="A455">
        <v>54</v>
      </c>
      <c r="B455">
        <v>1</v>
      </c>
      <c r="C455" s="9">
        <v>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f t="shared" si="135"/>
        <v>0</v>
      </c>
      <c r="M455">
        <v>0</v>
      </c>
      <c r="N455">
        <v>1</v>
      </c>
      <c r="O455">
        <v>0</v>
      </c>
      <c r="P455">
        <v>0</v>
      </c>
      <c r="Q455">
        <f t="shared" si="136"/>
        <v>1</v>
      </c>
      <c r="R455" s="8">
        <v>0</v>
      </c>
      <c r="S455" s="8">
        <v>0</v>
      </c>
      <c r="T455">
        <v>0</v>
      </c>
      <c r="U455">
        <v>1</v>
      </c>
      <c r="V455">
        <v>0</v>
      </c>
      <c r="W455">
        <v>0</v>
      </c>
      <c r="X455" s="8">
        <v>0</v>
      </c>
      <c r="Y455">
        <v>1</v>
      </c>
      <c r="Z455" s="8">
        <v>178</v>
      </c>
      <c r="AA455" s="8">
        <v>97</v>
      </c>
      <c r="AB455" s="8">
        <v>96</v>
      </c>
      <c r="AC455">
        <v>0</v>
      </c>
      <c r="AD455" s="8">
        <v>2.054794520547945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 s="8">
        <v>43.5</v>
      </c>
      <c r="AL455" s="8">
        <v>110</v>
      </c>
      <c r="AM455" s="6">
        <v>9.3000000000000007</v>
      </c>
      <c r="AN455">
        <v>0</v>
      </c>
      <c r="AO455" s="8">
        <v>142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 s="8">
        <v>2</v>
      </c>
      <c r="AW455">
        <v>0</v>
      </c>
      <c r="AX455">
        <v>1</v>
      </c>
      <c r="AY455">
        <v>0</v>
      </c>
      <c r="AZ455" s="8">
        <v>413</v>
      </c>
      <c r="BA455" s="8">
        <v>0</v>
      </c>
      <c r="BB455" t="s">
        <v>220</v>
      </c>
      <c r="BD455" s="2">
        <v>41988</v>
      </c>
      <c r="BE455" s="2">
        <v>42006</v>
      </c>
      <c r="BF455" s="8">
        <v>18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7</v>
      </c>
      <c r="BO455">
        <v>8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1</v>
      </c>
      <c r="CN455" s="6">
        <v>1.2</v>
      </c>
      <c r="CO455" s="8">
        <v>0</v>
      </c>
      <c r="CP455" s="8">
        <v>0</v>
      </c>
      <c r="CQ455" s="8">
        <v>100</v>
      </c>
      <c r="CR455" s="8">
        <v>82</v>
      </c>
      <c r="CS455">
        <v>0</v>
      </c>
      <c r="CT455" s="4">
        <v>0.4606741573033708</v>
      </c>
      <c r="CU455" s="8">
        <v>96</v>
      </c>
      <c r="CV455" s="8">
        <v>117</v>
      </c>
      <c r="CW455" s="8">
        <v>0</v>
      </c>
      <c r="CX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f t="shared" si="137"/>
        <v>0</v>
      </c>
      <c r="EO455">
        <f t="shared" si="138"/>
        <v>0</v>
      </c>
      <c r="EP455">
        <f t="shared" si="139"/>
        <v>0</v>
      </c>
      <c r="EQ455">
        <f t="shared" si="140"/>
        <v>0</v>
      </c>
      <c r="ER455">
        <f t="shared" si="141"/>
        <v>0</v>
      </c>
      <c r="ES455">
        <f t="shared" si="142"/>
        <v>0</v>
      </c>
      <c r="ET455">
        <f t="shared" si="143"/>
        <v>0</v>
      </c>
      <c r="EU455">
        <f t="shared" si="144"/>
        <v>0</v>
      </c>
      <c r="EV455">
        <f t="shared" si="145"/>
        <v>0</v>
      </c>
      <c r="EW455">
        <f t="shared" si="146"/>
        <v>0</v>
      </c>
      <c r="EX455">
        <f t="shared" si="147"/>
        <v>0</v>
      </c>
      <c r="EY455" s="8">
        <v>1.821917808219178</v>
      </c>
      <c r="EZ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1</v>
      </c>
      <c r="GY455">
        <v>0</v>
      </c>
      <c r="HA455">
        <v>0</v>
      </c>
      <c r="HB455">
        <v>0</v>
      </c>
      <c r="HD455">
        <v>0</v>
      </c>
      <c r="HE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f t="shared" si="132"/>
        <v>0</v>
      </c>
      <c r="HT455">
        <v>0</v>
      </c>
      <c r="HU455">
        <v>1</v>
      </c>
      <c r="HV455">
        <v>0</v>
      </c>
      <c r="HX455">
        <v>0</v>
      </c>
      <c r="IL455">
        <v>2</v>
      </c>
      <c r="IM455">
        <v>4</v>
      </c>
      <c r="IN455" t="s">
        <v>216</v>
      </c>
    </row>
    <row r="456" spans="1:248" x14ac:dyDescent="0.35">
      <c r="A456">
        <v>50</v>
      </c>
      <c r="B456">
        <v>1</v>
      </c>
      <c r="C456" s="9">
        <v>2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f t="shared" si="135"/>
        <v>1</v>
      </c>
      <c r="M456">
        <v>0</v>
      </c>
      <c r="N456">
        <v>1</v>
      </c>
      <c r="O456">
        <v>0</v>
      </c>
      <c r="P456">
        <v>0</v>
      </c>
      <c r="Q456">
        <f t="shared" si="136"/>
        <v>1</v>
      </c>
      <c r="R456" s="8">
        <v>0</v>
      </c>
      <c r="S456" s="8">
        <v>0</v>
      </c>
      <c r="T456">
        <v>2</v>
      </c>
      <c r="U456">
        <v>0</v>
      </c>
      <c r="V456">
        <v>0</v>
      </c>
      <c r="W456">
        <v>1</v>
      </c>
      <c r="X456" s="8">
        <v>1</v>
      </c>
      <c r="Y456">
        <v>0</v>
      </c>
      <c r="Z456" s="8">
        <v>134</v>
      </c>
      <c r="AA456" s="8">
        <v>78</v>
      </c>
      <c r="AB456" s="8">
        <v>97.860829225862574</v>
      </c>
      <c r="AC456">
        <v>0</v>
      </c>
      <c r="AD456" s="8">
        <v>1.9264705882352939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s="8">
        <v>43</v>
      </c>
      <c r="AL456" s="8">
        <v>72</v>
      </c>
      <c r="AM456" s="6">
        <v>8.9</v>
      </c>
      <c r="AN456">
        <v>0</v>
      </c>
      <c r="AO456" s="8">
        <v>107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 s="8">
        <v>2</v>
      </c>
      <c r="AW456">
        <v>0</v>
      </c>
      <c r="AX456">
        <v>1</v>
      </c>
      <c r="AY456">
        <v>0</v>
      </c>
      <c r="AZ456" s="8">
        <v>87</v>
      </c>
      <c r="BA456" s="8">
        <v>0</v>
      </c>
      <c r="BB456" t="s">
        <v>222</v>
      </c>
      <c r="BD456" s="2">
        <v>42581</v>
      </c>
      <c r="BE456" s="2">
        <v>42599</v>
      </c>
      <c r="BF456" s="8">
        <v>18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7</v>
      </c>
      <c r="BO456">
        <v>2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0</v>
      </c>
      <c r="CN456" s="6">
        <v>0.03</v>
      </c>
      <c r="CO456" s="8">
        <v>0</v>
      </c>
      <c r="CP456" s="8">
        <v>0</v>
      </c>
      <c r="CQ456" s="8">
        <v>100</v>
      </c>
      <c r="CR456" s="8">
        <v>104.5</v>
      </c>
      <c r="CS456">
        <v>0</v>
      </c>
      <c r="CT456" s="4">
        <v>0.77985074626865669</v>
      </c>
      <c r="CU456" s="8">
        <v>29.5</v>
      </c>
      <c r="CV456" s="8">
        <v>102</v>
      </c>
      <c r="CW456" s="8">
        <v>0</v>
      </c>
      <c r="CX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f t="shared" si="137"/>
        <v>0</v>
      </c>
      <c r="EO456">
        <f t="shared" si="138"/>
        <v>0</v>
      </c>
      <c r="EP456">
        <f t="shared" si="139"/>
        <v>0</v>
      </c>
      <c r="EQ456">
        <f t="shared" si="140"/>
        <v>0</v>
      </c>
      <c r="ER456">
        <f t="shared" si="141"/>
        <v>0</v>
      </c>
      <c r="ES456">
        <f t="shared" si="142"/>
        <v>0</v>
      </c>
      <c r="ET456">
        <f t="shared" si="143"/>
        <v>0</v>
      </c>
      <c r="EU456">
        <f t="shared" si="144"/>
        <v>0</v>
      </c>
      <c r="EV456">
        <f t="shared" si="145"/>
        <v>0</v>
      </c>
      <c r="EW456">
        <f t="shared" si="146"/>
        <v>0</v>
      </c>
      <c r="EX456">
        <f t="shared" si="147"/>
        <v>0</v>
      </c>
      <c r="EY456" s="8">
        <v>1.3310344827586209</v>
      </c>
      <c r="EZ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HA456">
        <v>0</v>
      </c>
      <c r="HB456">
        <v>0</v>
      </c>
      <c r="HD456">
        <v>0</v>
      </c>
      <c r="HE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f t="shared" si="132"/>
        <v>0</v>
      </c>
      <c r="HT456">
        <v>0</v>
      </c>
      <c r="HU456">
        <v>1</v>
      </c>
      <c r="HV456">
        <v>0</v>
      </c>
      <c r="HX456">
        <v>0</v>
      </c>
      <c r="IL456">
        <v>2</v>
      </c>
      <c r="IM456">
        <v>4</v>
      </c>
    </row>
    <row r="457" spans="1:248" x14ac:dyDescent="0.35">
      <c r="A457">
        <v>78</v>
      </c>
      <c r="B457">
        <v>2</v>
      </c>
      <c r="C457" s="9">
        <v>2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f t="shared" si="135"/>
        <v>1</v>
      </c>
      <c r="M457">
        <v>0</v>
      </c>
      <c r="N457">
        <v>1</v>
      </c>
      <c r="O457">
        <v>0</v>
      </c>
      <c r="P457">
        <v>0</v>
      </c>
      <c r="Q457">
        <f t="shared" si="136"/>
        <v>1</v>
      </c>
      <c r="R457" s="8">
        <v>0</v>
      </c>
      <c r="S457" s="8">
        <v>0</v>
      </c>
      <c r="T457">
        <v>0</v>
      </c>
      <c r="U457">
        <v>1</v>
      </c>
      <c r="V457">
        <v>0</v>
      </c>
      <c r="W457">
        <v>0</v>
      </c>
      <c r="X457" s="8">
        <v>0</v>
      </c>
      <c r="Y457">
        <v>0</v>
      </c>
      <c r="Z457" s="8">
        <v>136.5</v>
      </c>
      <c r="AA457" s="8">
        <v>76.131193582034129</v>
      </c>
      <c r="AB457" s="8">
        <v>97.107066381156315</v>
      </c>
      <c r="AC457">
        <v>0</v>
      </c>
      <c r="AD457" s="8">
        <v>1.8778625954198469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 s="8">
        <v>41.944070249707472</v>
      </c>
      <c r="AL457" s="8">
        <v>56</v>
      </c>
      <c r="AM457" s="6">
        <v>9</v>
      </c>
      <c r="AN457">
        <v>0</v>
      </c>
      <c r="AO457" s="8">
        <v>92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 s="8">
        <v>3</v>
      </c>
      <c r="AW457">
        <v>0</v>
      </c>
      <c r="AX457">
        <v>0</v>
      </c>
      <c r="AY457">
        <v>1</v>
      </c>
      <c r="AZ457" s="8">
        <v>101</v>
      </c>
      <c r="BA457" s="8">
        <v>41</v>
      </c>
      <c r="BB457" t="s">
        <v>220</v>
      </c>
      <c r="BD457" s="2">
        <v>41627</v>
      </c>
      <c r="BE457" s="2">
        <v>41646</v>
      </c>
      <c r="BF457" s="8">
        <v>19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5</v>
      </c>
      <c r="BO457">
        <v>6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1</v>
      </c>
      <c r="CN457" s="6">
        <v>0.3</v>
      </c>
      <c r="CO457" s="8">
        <v>0</v>
      </c>
      <c r="CP457" s="8">
        <v>0</v>
      </c>
      <c r="CQ457" s="8">
        <v>100</v>
      </c>
      <c r="CR457" s="8">
        <v>71.5</v>
      </c>
      <c r="CS457">
        <v>0</v>
      </c>
      <c r="CT457" s="4">
        <v>0.52380952380952384</v>
      </c>
      <c r="CU457" s="8">
        <v>65</v>
      </c>
      <c r="CV457" s="8">
        <v>77.499999999999986</v>
      </c>
      <c r="CW457" s="8">
        <v>0</v>
      </c>
      <c r="CX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f t="shared" si="137"/>
        <v>0</v>
      </c>
      <c r="EO457">
        <f t="shared" si="138"/>
        <v>0</v>
      </c>
      <c r="EP457">
        <f t="shared" si="139"/>
        <v>0</v>
      </c>
      <c r="EQ457">
        <f t="shared" si="140"/>
        <v>0</v>
      </c>
      <c r="ER457">
        <f t="shared" si="141"/>
        <v>0</v>
      </c>
      <c r="ES457">
        <f t="shared" si="142"/>
        <v>0</v>
      </c>
      <c r="ET457">
        <f t="shared" si="143"/>
        <v>0</v>
      </c>
      <c r="EU457">
        <f t="shared" si="144"/>
        <v>0</v>
      </c>
      <c r="EV457">
        <f t="shared" si="145"/>
        <v>0</v>
      </c>
      <c r="EW457">
        <f t="shared" si="146"/>
        <v>0</v>
      </c>
      <c r="EX457">
        <f t="shared" si="147"/>
        <v>0</v>
      </c>
      <c r="EY457" s="8">
        <v>1.944444444444444</v>
      </c>
      <c r="EZ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HA457">
        <v>0</v>
      </c>
      <c r="HB457">
        <v>0</v>
      </c>
      <c r="HD457">
        <v>0</v>
      </c>
      <c r="HE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f t="shared" si="132"/>
        <v>0</v>
      </c>
      <c r="HT457">
        <v>0</v>
      </c>
      <c r="HU457">
        <v>1</v>
      </c>
      <c r="HV457">
        <v>0</v>
      </c>
      <c r="HX457">
        <v>0</v>
      </c>
      <c r="IL457">
        <v>2</v>
      </c>
      <c r="IM457">
        <v>4</v>
      </c>
    </row>
    <row r="458" spans="1:248" x14ac:dyDescent="0.35">
      <c r="A458">
        <v>67</v>
      </c>
      <c r="B458">
        <v>2</v>
      </c>
      <c r="C458" s="9">
        <v>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f t="shared" si="135"/>
        <v>0</v>
      </c>
      <c r="M458">
        <v>0</v>
      </c>
      <c r="N458">
        <v>1</v>
      </c>
      <c r="O458">
        <v>0</v>
      </c>
      <c r="P458">
        <v>0</v>
      </c>
      <c r="Q458">
        <f t="shared" si="136"/>
        <v>1</v>
      </c>
      <c r="R458" s="8">
        <v>0</v>
      </c>
      <c r="S458" s="8">
        <v>0</v>
      </c>
      <c r="T458">
        <v>0</v>
      </c>
      <c r="U458">
        <v>1</v>
      </c>
      <c r="V458">
        <v>0</v>
      </c>
      <c r="W458">
        <v>0</v>
      </c>
      <c r="X458" s="8">
        <v>0</v>
      </c>
      <c r="Y458">
        <v>0</v>
      </c>
      <c r="Z458" s="8">
        <v>135.5</v>
      </c>
      <c r="AA458" s="8">
        <v>73</v>
      </c>
      <c r="AB458" s="8">
        <v>97.903846153846146</v>
      </c>
      <c r="AC458">
        <v>1</v>
      </c>
      <c r="AD458" s="8">
        <v>1.8666666666666669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s="8">
        <v>42.5</v>
      </c>
      <c r="AL458" s="8">
        <v>85</v>
      </c>
      <c r="AM458" s="6">
        <v>8.1999999999999993</v>
      </c>
      <c r="AN458">
        <v>0</v>
      </c>
      <c r="AO458" s="8">
        <v>70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 s="8">
        <v>3</v>
      </c>
      <c r="AW458">
        <v>0</v>
      </c>
      <c r="AX458">
        <v>0</v>
      </c>
      <c r="AY458">
        <v>1</v>
      </c>
      <c r="AZ458" s="8">
        <v>237</v>
      </c>
      <c r="BA458" s="8">
        <v>237</v>
      </c>
      <c r="BB458" t="s">
        <v>222</v>
      </c>
      <c r="BD458" s="2">
        <v>42489</v>
      </c>
      <c r="BE458" s="2">
        <v>42511</v>
      </c>
      <c r="BF458" s="8">
        <v>22</v>
      </c>
      <c r="BG458">
        <v>0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4</v>
      </c>
      <c r="BO458">
        <v>2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0</v>
      </c>
      <c r="CL458">
        <v>0</v>
      </c>
      <c r="CM458">
        <v>0</v>
      </c>
      <c r="CN458" s="6">
        <v>1</v>
      </c>
      <c r="CO458" s="8">
        <v>0</v>
      </c>
      <c r="CP458" s="8">
        <v>0</v>
      </c>
      <c r="CQ458" s="8">
        <v>100</v>
      </c>
      <c r="CR458" s="8">
        <v>106</v>
      </c>
      <c r="CS458">
        <v>0</v>
      </c>
      <c r="CT458" s="4">
        <v>0.78228782287822873</v>
      </c>
      <c r="CU458" s="8">
        <v>29.5</v>
      </c>
      <c r="CV458" s="8">
        <v>145</v>
      </c>
      <c r="CW458" s="8">
        <v>0</v>
      </c>
      <c r="CX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f t="shared" si="137"/>
        <v>0</v>
      </c>
      <c r="EO458">
        <f t="shared" si="138"/>
        <v>0</v>
      </c>
      <c r="EP458">
        <f t="shared" si="139"/>
        <v>0</v>
      </c>
      <c r="EQ458">
        <f t="shared" si="140"/>
        <v>0</v>
      </c>
      <c r="ER458">
        <f t="shared" si="141"/>
        <v>0</v>
      </c>
      <c r="ES458">
        <f t="shared" si="142"/>
        <v>0</v>
      </c>
      <c r="ET458">
        <f t="shared" si="143"/>
        <v>0</v>
      </c>
      <c r="EU458">
        <f t="shared" si="144"/>
        <v>0</v>
      </c>
      <c r="EV458">
        <f t="shared" si="145"/>
        <v>0</v>
      </c>
      <c r="EW458">
        <f t="shared" si="146"/>
        <v>0</v>
      </c>
      <c r="EX458">
        <f t="shared" si="147"/>
        <v>0</v>
      </c>
      <c r="EY458" s="8">
        <v>1.8307692307692309</v>
      </c>
      <c r="EZ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HA458">
        <v>0</v>
      </c>
      <c r="HB458">
        <v>0</v>
      </c>
      <c r="HD458">
        <v>0</v>
      </c>
      <c r="HE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f t="shared" si="132"/>
        <v>0</v>
      </c>
      <c r="HT458">
        <v>0</v>
      </c>
      <c r="HU458">
        <v>1</v>
      </c>
      <c r="HV458">
        <v>0</v>
      </c>
      <c r="HX458">
        <v>0</v>
      </c>
      <c r="IL458">
        <v>2</v>
      </c>
      <c r="IM458">
        <v>4</v>
      </c>
    </row>
    <row r="459" spans="1:248" x14ac:dyDescent="0.35">
      <c r="A459">
        <v>75</v>
      </c>
      <c r="B459">
        <v>1</v>
      </c>
      <c r="C459" s="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f t="shared" si="135"/>
        <v>0</v>
      </c>
      <c r="M459">
        <v>2</v>
      </c>
      <c r="N459">
        <v>0</v>
      </c>
      <c r="O459">
        <v>0</v>
      </c>
      <c r="P459">
        <v>1</v>
      </c>
      <c r="Q459">
        <f t="shared" si="136"/>
        <v>0</v>
      </c>
      <c r="R459" s="8">
        <v>4</v>
      </c>
      <c r="S459" s="8">
        <v>0.192491855768158</v>
      </c>
      <c r="T459">
        <v>2</v>
      </c>
      <c r="U459">
        <v>0</v>
      </c>
      <c r="V459">
        <v>0</v>
      </c>
      <c r="W459">
        <v>1</v>
      </c>
      <c r="X459" s="8">
        <v>14</v>
      </c>
      <c r="Y459">
        <v>0</v>
      </c>
      <c r="Z459" s="8">
        <v>135</v>
      </c>
      <c r="AA459" s="8">
        <v>60</v>
      </c>
      <c r="AB459" s="8">
        <v>97</v>
      </c>
      <c r="AC459">
        <v>1</v>
      </c>
      <c r="AD459" s="8">
        <v>2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 s="8">
        <v>35.138105952513719</v>
      </c>
      <c r="AL459" s="8">
        <v>36</v>
      </c>
      <c r="AM459" s="6">
        <v>9.4</v>
      </c>
      <c r="AN459">
        <v>0</v>
      </c>
      <c r="AO459" s="8">
        <v>96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 s="8">
        <v>2</v>
      </c>
      <c r="AW459">
        <v>0</v>
      </c>
      <c r="AX459">
        <v>1</v>
      </c>
      <c r="AY459">
        <v>0</v>
      </c>
      <c r="AZ459" s="8">
        <v>180</v>
      </c>
      <c r="BA459" s="8">
        <v>0</v>
      </c>
      <c r="BB459" t="s">
        <v>220</v>
      </c>
      <c r="BD459" s="2">
        <v>42384</v>
      </c>
      <c r="BE459" s="2">
        <v>42406</v>
      </c>
      <c r="BF459" s="8">
        <v>22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7</v>
      </c>
      <c r="BO459">
        <v>16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1</v>
      </c>
      <c r="CI459">
        <v>3</v>
      </c>
      <c r="CJ459">
        <v>1</v>
      </c>
      <c r="CK459">
        <v>1</v>
      </c>
      <c r="CL459">
        <v>1</v>
      </c>
      <c r="CM459">
        <v>1</v>
      </c>
      <c r="CN459" s="6">
        <v>0.02</v>
      </c>
      <c r="CO459" s="8">
        <v>0</v>
      </c>
      <c r="CP459" s="8">
        <v>0</v>
      </c>
      <c r="CQ459" s="8">
        <v>100</v>
      </c>
      <c r="CR459" s="8">
        <v>68</v>
      </c>
      <c r="CS459">
        <v>0</v>
      </c>
      <c r="CT459" s="4">
        <v>0.50370370370370365</v>
      </c>
      <c r="CU459" s="8">
        <v>67</v>
      </c>
      <c r="CV459" s="8">
        <v>0</v>
      </c>
      <c r="CW459" s="8">
        <v>1</v>
      </c>
      <c r="CX459">
        <v>1</v>
      </c>
      <c r="CY459" s="2">
        <v>42300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1</v>
      </c>
      <c r="DJ459">
        <v>1</v>
      </c>
      <c r="DK459">
        <v>1</v>
      </c>
      <c r="DL459">
        <v>0</v>
      </c>
      <c r="DM459">
        <v>0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f t="shared" si="137"/>
        <v>1</v>
      </c>
      <c r="EO459">
        <f t="shared" si="138"/>
        <v>0</v>
      </c>
      <c r="EP459">
        <f t="shared" si="139"/>
        <v>1</v>
      </c>
      <c r="EQ459">
        <f t="shared" si="140"/>
        <v>0</v>
      </c>
      <c r="ER459">
        <f t="shared" si="141"/>
        <v>0</v>
      </c>
      <c r="ES459">
        <f t="shared" si="142"/>
        <v>1</v>
      </c>
      <c r="ET459">
        <f t="shared" si="143"/>
        <v>0</v>
      </c>
      <c r="EU459">
        <f t="shared" si="144"/>
        <v>0</v>
      </c>
      <c r="EV459">
        <f t="shared" si="145"/>
        <v>1</v>
      </c>
      <c r="EW459">
        <f t="shared" si="146"/>
        <v>0</v>
      </c>
      <c r="EX459">
        <f t="shared" si="147"/>
        <v>0</v>
      </c>
      <c r="EY459" s="8">
        <v>1.5</v>
      </c>
      <c r="EZ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HA459">
        <v>0</v>
      </c>
      <c r="HB459">
        <v>0</v>
      </c>
      <c r="HD459">
        <v>0</v>
      </c>
      <c r="HE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f t="shared" si="132"/>
        <v>0</v>
      </c>
      <c r="HT459">
        <v>0</v>
      </c>
      <c r="HU459">
        <v>1</v>
      </c>
      <c r="HV459">
        <v>0</v>
      </c>
      <c r="HX459">
        <v>0</v>
      </c>
      <c r="IL459">
        <v>2</v>
      </c>
      <c r="IM459">
        <v>4</v>
      </c>
      <c r="IN459" t="s">
        <v>216</v>
      </c>
    </row>
    <row r="460" spans="1:248" x14ac:dyDescent="0.35">
      <c r="A460">
        <v>65</v>
      </c>
      <c r="B460">
        <v>1</v>
      </c>
      <c r="C460" s="9">
        <v>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f t="shared" si="135"/>
        <v>0</v>
      </c>
      <c r="M460">
        <v>0</v>
      </c>
      <c r="N460">
        <v>1</v>
      </c>
      <c r="O460">
        <v>0</v>
      </c>
      <c r="P460">
        <v>0</v>
      </c>
      <c r="Q460">
        <f t="shared" si="136"/>
        <v>1</v>
      </c>
      <c r="R460" s="8">
        <v>0</v>
      </c>
      <c r="S460" s="8">
        <v>0</v>
      </c>
      <c r="T460">
        <v>0</v>
      </c>
      <c r="U460">
        <v>1</v>
      </c>
      <c r="V460">
        <v>0</v>
      </c>
      <c r="W460">
        <v>0</v>
      </c>
      <c r="X460" s="8">
        <v>0</v>
      </c>
      <c r="Y460">
        <v>0</v>
      </c>
      <c r="Z460" s="8">
        <v>126</v>
      </c>
      <c r="AA460" s="8">
        <v>65</v>
      </c>
      <c r="AB460" s="8">
        <v>96</v>
      </c>
      <c r="AC460">
        <v>0</v>
      </c>
      <c r="AD460" s="8">
        <v>1.9402985074626871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s="8">
        <v>37.5</v>
      </c>
      <c r="AL460" s="8">
        <v>102</v>
      </c>
      <c r="AM460" s="6">
        <v>7.8</v>
      </c>
      <c r="AN460">
        <v>0</v>
      </c>
      <c r="AO460" s="8">
        <v>45</v>
      </c>
      <c r="AP460">
        <v>2</v>
      </c>
      <c r="AQ460">
        <v>1</v>
      </c>
      <c r="AR460">
        <v>1</v>
      </c>
      <c r="AS460">
        <v>0</v>
      </c>
      <c r="AT460">
        <v>0</v>
      </c>
      <c r="AU460">
        <v>0</v>
      </c>
      <c r="AV460" s="8">
        <v>3</v>
      </c>
      <c r="AW460">
        <v>0</v>
      </c>
      <c r="AX460">
        <v>0</v>
      </c>
      <c r="AY460">
        <v>1</v>
      </c>
      <c r="AZ460" s="8">
        <v>213</v>
      </c>
      <c r="BA460" s="8">
        <v>60</v>
      </c>
      <c r="BD460" s="2">
        <v>42566</v>
      </c>
      <c r="BE460" s="2">
        <v>42593</v>
      </c>
      <c r="BF460" s="8">
        <v>27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5</v>
      </c>
      <c r="BO460">
        <v>10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3</v>
      </c>
      <c r="CJ460">
        <v>1</v>
      </c>
      <c r="CK460">
        <v>1</v>
      </c>
      <c r="CL460">
        <v>1</v>
      </c>
      <c r="CM460">
        <v>0</v>
      </c>
      <c r="CN460" s="6">
        <v>0.1</v>
      </c>
      <c r="CO460" s="8">
        <v>0</v>
      </c>
      <c r="CP460" s="8">
        <v>0</v>
      </c>
      <c r="CQ460" s="8">
        <v>100</v>
      </c>
      <c r="CR460" s="8">
        <v>84</v>
      </c>
      <c r="CS460">
        <v>0</v>
      </c>
      <c r="CT460" s="4">
        <v>0.66666666666666663</v>
      </c>
      <c r="CU460" s="8">
        <v>42</v>
      </c>
      <c r="CV460" s="8">
        <v>76.10404184133796</v>
      </c>
      <c r="CW460" s="8">
        <v>0</v>
      </c>
      <c r="CX460">
        <v>1</v>
      </c>
      <c r="CY460" s="2">
        <v>42295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1</v>
      </c>
      <c r="DQ460">
        <v>0</v>
      </c>
      <c r="DR460">
        <v>0</v>
      </c>
      <c r="DS460">
        <v>0</v>
      </c>
      <c r="DT460">
        <v>1</v>
      </c>
      <c r="DU460">
        <v>0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f t="shared" si="137"/>
        <v>0</v>
      </c>
      <c r="EO460">
        <f t="shared" si="138"/>
        <v>0</v>
      </c>
      <c r="EP460">
        <f t="shared" si="139"/>
        <v>0</v>
      </c>
      <c r="EQ460">
        <f t="shared" si="140"/>
        <v>0</v>
      </c>
      <c r="ER460">
        <f t="shared" si="141"/>
        <v>0</v>
      </c>
      <c r="ES460">
        <f t="shared" si="142"/>
        <v>0</v>
      </c>
      <c r="ET460">
        <f t="shared" si="143"/>
        <v>0</v>
      </c>
      <c r="EU460">
        <f t="shared" si="144"/>
        <v>0</v>
      </c>
      <c r="EV460">
        <f t="shared" si="145"/>
        <v>0</v>
      </c>
      <c r="EW460">
        <f t="shared" si="146"/>
        <v>0</v>
      </c>
      <c r="EX460">
        <f t="shared" si="147"/>
        <v>0</v>
      </c>
      <c r="EY460" s="8">
        <v>1.7878787878787881</v>
      </c>
      <c r="EZ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HA460">
        <v>0</v>
      </c>
      <c r="HB460">
        <v>0</v>
      </c>
      <c r="HD460">
        <v>0</v>
      </c>
      <c r="HE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f t="shared" ref="HR460:HR484" si="148">HA460</f>
        <v>0</v>
      </c>
      <c r="HT460">
        <v>0</v>
      </c>
      <c r="HU460">
        <v>1</v>
      </c>
      <c r="HV460">
        <v>0</v>
      </c>
      <c r="HX460">
        <v>0</v>
      </c>
      <c r="IL460">
        <v>2</v>
      </c>
      <c r="IM460">
        <v>4</v>
      </c>
    </row>
    <row r="461" spans="1:248" x14ac:dyDescent="0.35">
      <c r="A461">
        <v>72</v>
      </c>
      <c r="B461">
        <v>2</v>
      </c>
      <c r="C461" s="9">
        <v>2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 t="shared" si="135"/>
        <v>1</v>
      </c>
      <c r="M461">
        <v>1</v>
      </c>
      <c r="N461">
        <v>0</v>
      </c>
      <c r="O461">
        <v>1</v>
      </c>
      <c r="P461">
        <v>0</v>
      </c>
      <c r="Q461">
        <f t="shared" si="136"/>
        <v>1</v>
      </c>
      <c r="R461" s="8">
        <v>0</v>
      </c>
      <c r="S461" s="8">
        <v>0.12429948795226339</v>
      </c>
      <c r="T461">
        <v>2</v>
      </c>
      <c r="U461">
        <v>0</v>
      </c>
      <c r="V461">
        <v>0</v>
      </c>
      <c r="W461">
        <v>1</v>
      </c>
      <c r="X461" s="8">
        <v>0.1447306512216619</v>
      </c>
      <c r="Y461">
        <v>0</v>
      </c>
      <c r="Z461" s="8">
        <v>130</v>
      </c>
      <c r="AA461" s="8">
        <v>60</v>
      </c>
      <c r="AB461" s="8">
        <v>92</v>
      </c>
      <c r="AC461">
        <v>1</v>
      </c>
      <c r="AD461" s="8">
        <v>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s="8">
        <v>45</v>
      </c>
      <c r="AL461" s="8">
        <v>78</v>
      </c>
      <c r="AM461" s="6">
        <v>7.7</v>
      </c>
      <c r="AN461">
        <v>0</v>
      </c>
      <c r="AO461" s="8">
        <v>31</v>
      </c>
      <c r="AP461">
        <v>3</v>
      </c>
      <c r="AQ461">
        <v>1</v>
      </c>
      <c r="AR461">
        <v>0</v>
      </c>
      <c r="AS461">
        <v>1</v>
      </c>
      <c r="AT461">
        <v>0</v>
      </c>
      <c r="AU461">
        <v>0</v>
      </c>
      <c r="AV461" s="8">
        <v>3</v>
      </c>
      <c r="AW461">
        <v>0</v>
      </c>
      <c r="AX461">
        <v>0</v>
      </c>
      <c r="AY461">
        <v>1</v>
      </c>
      <c r="AZ461" s="8">
        <v>241</v>
      </c>
      <c r="BA461" s="8">
        <v>145</v>
      </c>
      <c r="BB461" t="s">
        <v>220</v>
      </c>
      <c r="BD461" s="2">
        <v>42590</v>
      </c>
      <c r="BE461" s="2">
        <v>42619</v>
      </c>
      <c r="BF461" s="8">
        <v>29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10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1</v>
      </c>
      <c r="CJ461">
        <v>1</v>
      </c>
      <c r="CK461">
        <v>0</v>
      </c>
      <c r="CL461">
        <v>0</v>
      </c>
      <c r="CM461">
        <v>0</v>
      </c>
      <c r="CN461" s="6">
        <v>0.1</v>
      </c>
      <c r="CO461" s="8">
        <v>30</v>
      </c>
      <c r="CP461" s="8">
        <v>0</v>
      </c>
      <c r="CQ461" s="8">
        <v>70</v>
      </c>
      <c r="CR461" s="8">
        <v>84</v>
      </c>
      <c r="CS461">
        <v>0</v>
      </c>
      <c r="CT461" s="4">
        <v>0.64615384615384619</v>
      </c>
      <c r="CU461" s="8">
        <v>46</v>
      </c>
      <c r="CV461" s="8">
        <v>62</v>
      </c>
      <c r="CW461" s="8">
        <v>0</v>
      </c>
      <c r="CX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f t="shared" si="137"/>
        <v>0</v>
      </c>
      <c r="EO461">
        <f t="shared" si="138"/>
        <v>0</v>
      </c>
      <c r="EP461">
        <f t="shared" si="139"/>
        <v>0</v>
      </c>
      <c r="EQ461">
        <f t="shared" si="140"/>
        <v>0</v>
      </c>
      <c r="ER461">
        <f t="shared" si="141"/>
        <v>0</v>
      </c>
      <c r="ES461">
        <f t="shared" si="142"/>
        <v>0</v>
      </c>
      <c r="ET461">
        <f t="shared" si="143"/>
        <v>0</v>
      </c>
      <c r="EU461">
        <f t="shared" si="144"/>
        <v>0</v>
      </c>
      <c r="EV461">
        <f t="shared" si="145"/>
        <v>0</v>
      </c>
      <c r="EW461">
        <f t="shared" si="146"/>
        <v>0</v>
      </c>
      <c r="EX461">
        <f t="shared" si="147"/>
        <v>0</v>
      </c>
      <c r="EY461" s="8">
        <v>1.88</v>
      </c>
      <c r="EZ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HA461">
        <v>0</v>
      </c>
      <c r="HB461">
        <v>0</v>
      </c>
      <c r="HD461">
        <v>0</v>
      </c>
      <c r="HE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f t="shared" si="148"/>
        <v>0</v>
      </c>
      <c r="HT461">
        <v>0</v>
      </c>
      <c r="HU461">
        <v>1</v>
      </c>
      <c r="HV461">
        <v>0</v>
      </c>
      <c r="HX461">
        <v>0</v>
      </c>
      <c r="IL461">
        <v>2</v>
      </c>
      <c r="IM461">
        <v>4</v>
      </c>
    </row>
    <row r="462" spans="1:248" x14ac:dyDescent="0.35">
      <c r="A462">
        <v>75</v>
      </c>
      <c r="B462">
        <v>2</v>
      </c>
      <c r="C462" s="9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 t="shared" si="135"/>
        <v>0</v>
      </c>
      <c r="M462">
        <v>0</v>
      </c>
      <c r="N462">
        <v>1</v>
      </c>
      <c r="O462">
        <v>0</v>
      </c>
      <c r="P462">
        <v>0</v>
      </c>
      <c r="Q462">
        <f t="shared" si="136"/>
        <v>1</v>
      </c>
      <c r="R462" s="8">
        <v>0</v>
      </c>
      <c r="S462" s="8">
        <v>0</v>
      </c>
      <c r="T462">
        <v>2</v>
      </c>
      <c r="U462">
        <v>0</v>
      </c>
      <c r="V462">
        <v>0</v>
      </c>
      <c r="W462">
        <v>1</v>
      </c>
      <c r="X462" s="8">
        <v>7.6662320730117348E-2</v>
      </c>
      <c r="Y462">
        <v>0</v>
      </c>
      <c r="Z462" s="8">
        <v>90</v>
      </c>
      <c r="AA462" s="8">
        <v>60</v>
      </c>
      <c r="AB462" s="8">
        <v>97.5</v>
      </c>
      <c r="AC462">
        <v>0</v>
      </c>
      <c r="AD462" s="8">
        <v>1.91044776119403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s="8">
        <v>39.944017195483127</v>
      </c>
      <c r="AL462" s="8">
        <v>66</v>
      </c>
      <c r="AM462" s="6">
        <v>6.9</v>
      </c>
      <c r="AN462">
        <v>1</v>
      </c>
      <c r="AO462" s="8">
        <v>50</v>
      </c>
      <c r="AP462">
        <v>2</v>
      </c>
      <c r="AQ462">
        <v>1</v>
      </c>
      <c r="AR462">
        <v>1</v>
      </c>
      <c r="AS462">
        <v>0</v>
      </c>
      <c r="AT462">
        <v>0</v>
      </c>
      <c r="AU462">
        <v>0</v>
      </c>
      <c r="AV462" s="8">
        <v>2.759493670886076</v>
      </c>
      <c r="AW462">
        <v>0</v>
      </c>
      <c r="AX462">
        <v>0</v>
      </c>
      <c r="AY462">
        <v>1</v>
      </c>
      <c r="AZ462" s="8">
        <v>143</v>
      </c>
      <c r="BA462" s="8">
        <v>143</v>
      </c>
      <c r="BD462" s="2">
        <v>41649</v>
      </c>
      <c r="BE462" s="2">
        <v>41678</v>
      </c>
      <c r="BF462" s="8">
        <v>29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2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0</v>
      </c>
      <c r="CN462" s="6">
        <v>0.5</v>
      </c>
      <c r="CO462" s="8">
        <v>100</v>
      </c>
      <c r="CP462" s="8">
        <v>0</v>
      </c>
      <c r="CQ462" s="8">
        <v>0</v>
      </c>
      <c r="CR462" s="8">
        <v>118</v>
      </c>
      <c r="CS462">
        <v>0</v>
      </c>
      <c r="CT462" s="4">
        <v>1.3111111111111111</v>
      </c>
      <c r="CU462" s="8">
        <v>-28</v>
      </c>
      <c r="CV462" s="8">
        <v>132</v>
      </c>
      <c r="CW462" s="8">
        <v>0</v>
      </c>
      <c r="CX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f t="shared" si="137"/>
        <v>0</v>
      </c>
      <c r="EO462">
        <f t="shared" si="138"/>
        <v>0</v>
      </c>
      <c r="EP462">
        <f t="shared" si="139"/>
        <v>0</v>
      </c>
      <c r="EQ462">
        <f t="shared" si="140"/>
        <v>0</v>
      </c>
      <c r="ER462">
        <f t="shared" si="141"/>
        <v>0</v>
      </c>
      <c r="ES462">
        <f t="shared" si="142"/>
        <v>0</v>
      </c>
      <c r="ET462">
        <f t="shared" si="143"/>
        <v>0</v>
      </c>
      <c r="EU462">
        <f t="shared" si="144"/>
        <v>0</v>
      </c>
      <c r="EV462">
        <f t="shared" si="145"/>
        <v>0</v>
      </c>
      <c r="EW462">
        <f t="shared" si="146"/>
        <v>0</v>
      </c>
      <c r="EX462">
        <f t="shared" si="147"/>
        <v>0</v>
      </c>
      <c r="EY462" s="8">
        <v>1.8860759493670891</v>
      </c>
      <c r="EZ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1</v>
      </c>
      <c r="GY462">
        <v>0</v>
      </c>
      <c r="HA462">
        <v>0</v>
      </c>
      <c r="HB462">
        <v>0</v>
      </c>
      <c r="HD462">
        <v>0</v>
      </c>
      <c r="HE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f t="shared" si="148"/>
        <v>0</v>
      </c>
      <c r="HT462">
        <v>0</v>
      </c>
      <c r="HU462">
        <v>1</v>
      </c>
      <c r="HV462">
        <v>0</v>
      </c>
      <c r="HX462">
        <v>0</v>
      </c>
      <c r="IL462">
        <v>2</v>
      </c>
      <c r="IM462">
        <v>4</v>
      </c>
    </row>
    <row r="463" spans="1:248" x14ac:dyDescent="0.35">
      <c r="A463">
        <v>60</v>
      </c>
      <c r="B463">
        <v>1</v>
      </c>
      <c r="C463" s="9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f t="shared" si="135"/>
        <v>0</v>
      </c>
      <c r="M463">
        <v>2</v>
      </c>
      <c r="N463">
        <v>0</v>
      </c>
      <c r="O463">
        <v>0</v>
      </c>
      <c r="P463">
        <v>1</v>
      </c>
      <c r="Q463">
        <f t="shared" si="136"/>
        <v>0</v>
      </c>
      <c r="R463" s="8">
        <v>27</v>
      </c>
      <c r="S463" s="8">
        <v>4.3417973551217778E-2</v>
      </c>
      <c r="T463">
        <v>0</v>
      </c>
      <c r="U463">
        <v>1</v>
      </c>
      <c r="V463">
        <v>0</v>
      </c>
      <c r="W463">
        <v>0</v>
      </c>
      <c r="X463" s="8">
        <v>0</v>
      </c>
      <c r="Y463">
        <v>0</v>
      </c>
      <c r="Z463" s="8">
        <v>97</v>
      </c>
      <c r="AA463" s="8">
        <v>65</v>
      </c>
      <c r="AB463" s="8">
        <v>99</v>
      </c>
      <c r="AC463">
        <v>0</v>
      </c>
      <c r="AD463" s="8">
        <v>1.893939393939394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8">
        <v>32.5</v>
      </c>
      <c r="AL463" s="8">
        <v>70</v>
      </c>
      <c r="AM463" s="6">
        <v>7.8</v>
      </c>
      <c r="AN463">
        <v>0</v>
      </c>
      <c r="AO463" s="8">
        <v>108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 s="8">
        <v>3</v>
      </c>
      <c r="AW463">
        <v>0</v>
      </c>
      <c r="AX463">
        <v>0</v>
      </c>
      <c r="AY463">
        <v>1</v>
      </c>
      <c r="AZ463" s="8">
        <v>12</v>
      </c>
      <c r="BA463" s="8">
        <v>12</v>
      </c>
      <c r="BD463" s="2">
        <v>42653</v>
      </c>
      <c r="BE463" s="2">
        <v>42684</v>
      </c>
      <c r="BF463" s="8">
        <v>31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5</v>
      </c>
      <c r="BO463">
        <v>3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0</v>
      </c>
      <c r="CN463" s="6">
        <v>3.8</v>
      </c>
      <c r="CO463" s="8">
        <v>100</v>
      </c>
      <c r="CP463" s="8">
        <v>0</v>
      </c>
      <c r="CQ463" s="8">
        <v>0</v>
      </c>
      <c r="CR463" s="8">
        <v>91</v>
      </c>
      <c r="CS463">
        <v>0</v>
      </c>
      <c r="CT463" s="4">
        <v>0.93814432989690721</v>
      </c>
      <c r="CU463" s="8">
        <v>6</v>
      </c>
      <c r="CV463" s="8">
        <v>88</v>
      </c>
      <c r="CW463" s="8">
        <v>1</v>
      </c>
      <c r="CX463">
        <v>1</v>
      </c>
      <c r="CY463" s="2">
        <v>42781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1</v>
      </c>
      <c r="DY463">
        <v>0</v>
      </c>
      <c r="DZ463">
        <v>0</v>
      </c>
      <c r="EA463">
        <v>0</v>
      </c>
      <c r="EB463">
        <v>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f t="shared" si="137"/>
        <v>0</v>
      </c>
      <c r="EO463">
        <f t="shared" si="138"/>
        <v>0</v>
      </c>
      <c r="EP463">
        <f t="shared" si="139"/>
        <v>0</v>
      </c>
      <c r="EQ463">
        <f t="shared" si="140"/>
        <v>0</v>
      </c>
      <c r="ER463">
        <f t="shared" si="141"/>
        <v>0</v>
      </c>
      <c r="ES463">
        <f t="shared" si="142"/>
        <v>1</v>
      </c>
      <c r="ET463">
        <f t="shared" si="143"/>
        <v>1</v>
      </c>
      <c r="EU463">
        <f t="shared" si="144"/>
        <v>0</v>
      </c>
      <c r="EV463">
        <f t="shared" si="145"/>
        <v>0</v>
      </c>
      <c r="EW463">
        <f t="shared" si="146"/>
        <v>0</v>
      </c>
      <c r="EX463">
        <f t="shared" si="147"/>
        <v>0</v>
      </c>
      <c r="EY463" s="8">
        <v>1.955223880597015</v>
      </c>
      <c r="EZ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1</v>
      </c>
      <c r="GY463">
        <v>0</v>
      </c>
      <c r="HA463">
        <v>0</v>
      </c>
      <c r="HB463">
        <v>0</v>
      </c>
      <c r="HD463">
        <v>0</v>
      </c>
      <c r="HE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f t="shared" si="148"/>
        <v>0</v>
      </c>
      <c r="HT463">
        <v>0</v>
      </c>
      <c r="HU463">
        <v>1</v>
      </c>
      <c r="HV463">
        <v>0</v>
      </c>
      <c r="HX463">
        <v>0</v>
      </c>
      <c r="IL463">
        <v>2</v>
      </c>
      <c r="IM463">
        <v>4</v>
      </c>
    </row>
    <row r="464" spans="1:248" x14ac:dyDescent="0.35">
      <c r="A464">
        <v>56</v>
      </c>
      <c r="B464">
        <v>2</v>
      </c>
      <c r="C464" s="9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f t="shared" si="135"/>
        <v>0</v>
      </c>
      <c r="M464">
        <v>2</v>
      </c>
      <c r="N464">
        <v>0</v>
      </c>
      <c r="O464">
        <v>0</v>
      </c>
      <c r="P464">
        <v>1</v>
      </c>
      <c r="Q464">
        <f t="shared" si="136"/>
        <v>0</v>
      </c>
      <c r="R464" s="8">
        <v>30</v>
      </c>
      <c r="S464" s="8">
        <v>9.4630932037325241E-2</v>
      </c>
      <c r="T464">
        <v>0</v>
      </c>
      <c r="U464">
        <v>1</v>
      </c>
      <c r="V464">
        <v>0</v>
      </c>
      <c r="W464">
        <v>0</v>
      </c>
      <c r="X464" s="8">
        <v>0</v>
      </c>
      <c r="Y464">
        <v>0</v>
      </c>
      <c r="Z464" s="8">
        <v>130</v>
      </c>
      <c r="AA464" s="8">
        <v>72</v>
      </c>
      <c r="AB464" s="8">
        <v>91</v>
      </c>
      <c r="AC464">
        <v>1</v>
      </c>
      <c r="AD464" s="8">
        <v>2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 s="8">
        <v>52</v>
      </c>
      <c r="AL464" s="8">
        <v>90</v>
      </c>
      <c r="AM464" s="6">
        <v>9</v>
      </c>
      <c r="AN464">
        <v>0</v>
      </c>
      <c r="AO464" s="8">
        <v>104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 s="8">
        <v>3</v>
      </c>
      <c r="AW464">
        <v>0</v>
      </c>
      <c r="AX464">
        <v>0</v>
      </c>
      <c r="AY464">
        <v>1</v>
      </c>
      <c r="AZ464" s="8">
        <v>344</v>
      </c>
      <c r="BA464" s="8">
        <v>164</v>
      </c>
      <c r="BB464" t="s">
        <v>220</v>
      </c>
      <c r="BD464" s="2">
        <v>42789</v>
      </c>
      <c r="BE464" s="2">
        <v>42823</v>
      </c>
      <c r="BF464" s="8">
        <v>34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7</v>
      </c>
      <c r="BO464">
        <v>6</v>
      </c>
      <c r="BP464">
        <v>0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1</v>
      </c>
      <c r="CN464" s="6">
        <v>0.3</v>
      </c>
      <c r="CO464" s="8">
        <v>10</v>
      </c>
      <c r="CP464" s="8">
        <v>0</v>
      </c>
      <c r="CQ464" s="8">
        <v>90</v>
      </c>
      <c r="CR464" s="8">
        <v>97</v>
      </c>
      <c r="CS464">
        <v>0</v>
      </c>
      <c r="CT464" s="4">
        <v>0.74615384615384617</v>
      </c>
      <c r="CU464" s="8">
        <v>33</v>
      </c>
      <c r="CV464" s="8">
        <v>92</v>
      </c>
      <c r="CW464" s="8">
        <v>0</v>
      </c>
      <c r="CX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f t="shared" si="137"/>
        <v>0</v>
      </c>
      <c r="EO464">
        <f t="shared" si="138"/>
        <v>0</v>
      </c>
      <c r="EP464">
        <f t="shared" si="139"/>
        <v>0</v>
      </c>
      <c r="EQ464">
        <f t="shared" si="140"/>
        <v>0</v>
      </c>
      <c r="ER464">
        <f t="shared" si="141"/>
        <v>0</v>
      </c>
      <c r="ES464">
        <f t="shared" si="142"/>
        <v>0</v>
      </c>
      <c r="ET464">
        <f t="shared" si="143"/>
        <v>0</v>
      </c>
      <c r="EU464">
        <f t="shared" si="144"/>
        <v>0</v>
      </c>
      <c r="EV464">
        <f t="shared" si="145"/>
        <v>0</v>
      </c>
      <c r="EW464">
        <f t="shared" si="146"/>
        <v>0</v>
      </c>
      <c r="EX464">
        <f t="shared" si="147"/>
        <v>0</v>
      </c>
      <c r="EY464" s="8">
        <v>1.8648648648648649</v>
      </c>
      <c r="EZ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1</v>
      </c>
      <c r="GY464">
        <v>0</v>
      </c>
      <c r="HA464">
        <v>0</v>
      </c>
      <c r="HB464">
        <v>0</v>
      </c>
      <c r="HD464">
        <v>0</v>
      </c>
      <c r="HE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f t="shared" si="148"/>
        <v>0</v>
      </c>
      <c r="HT464">
        <v>0</v>
      </c>
      <c r="HU464">
        <v>1</v>
      </c>
      <c r="HV464">
        <v>0</v>
      </c>
      <c r="HX464">
        <v>0</v>
      </c>
      <c r="IL464">
        <v>2</v>
      </c>
      <c r="IM464">
        <v>4</v>
      </c>
    </row>
    <row r="465" spans="1:248" x14ac:dyDescent="0.35">
      <c r="A465">
        <v>73</v>
      </c>
      <c r="B465">
        <v>2</v>
      </c>
      <c r="C465" s="9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f t="shared" si="135"/>
        <v>0</v>
      </c>
      <c r="M465">
        <v>2</v>
      </c>
      <c r="N465">
        <v>0</v>
      </c>
      <c r="O465">
        <v>0</v>
      </c>
      <c r="P465">
        <v>1</v>
      </c>
      <c r="Q465">
        <f t="shared" si="136"/>
        <v>0</v>
      </c>
      <c r="R465" s="8">
        <v>25</v>
      </c>
      <c r="S465" s="8">
        <v>3.186259634642228E-2</v>
      </c>
      <c r="T465">
        <v>2</v>
      </c>
      <c r="U465">
        <v>0</v>
      </c>
      <c r="V465">
        <v>0</v>
      </c>
      <c r="W465">
        <v>1</v>
      </c>
      <c r="X465" s="8">
        <v>0.16933868896377111</v>
      </c>
      <c r="Y465">
        <v>0</v>
      </c>
      <c r="Z465" s="8">
        <v>128</v>
      </c>
      <c r="AA465" s="8">
        <v>62</v>
      </c>
      <c r="AB465" s="8">
        <v>98</v>
      </c>
      <c r="AC465">
        <v>0</v>
      </c>
      <c r="AD465" s="8">
        <v>2.0148148148148151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 s="8">
        <v>15</v>
      </c>
      <c r="AL465" s="8">
        <v>80</v>
      </c>
      <c r="AM465" s="6">
        <v>8.6</v>
      </c>
      <c r="AN465">
        <v>0</v>
      </c>
      <c r="AO465" s="8">
        <v>70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 s="8">
        <v>3</v>
      </c>
      <c r="AW465">
        <v>0</v>
      </c>
      <c r="AX465">
        <v>0</v>
      </c>
      <c r="AY465">
        <v>1</v>
      </c>
      <c r="AZ465" s="8">
        <v>285</v>
      </c>
      <c r="BA465" s="8">
        <v>177</v>
      </c>
      <c r="BD465" s="2">
        <v>41359</v>
      </c>
      <c r="BE465" s="2">
        <v>41397</v>
      </c>
      <c r="BF465" s="8">
        <v>38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2</v>
      </c>
      <c r="BO465">
        <v>14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3</v>
      </c>
      <c r="CJ465">
        <v>1</v>
      </c>
      <c r="CK465">
        <v>1</v>
      </c>
      <c r="CL465">
        <v>1</v>
      </c>
      <c r="CM465">
        <v>1</v>
      </c>
      <c r="CN465" s="6">
        <v>0.2</v>
      </c>
      <c r="CO465" s="8">
        <v>20</v>
      </c>
      <c r="CP465" s="8">
        <v>0</v>
      </c>
      <c r="CQ465" s="8">
        <v>80</v>
      </c>
      <c r="CR465" s="8">
        <v>43</v>
      </c>
      <c r="CS465">
        <v>1</v>
      </c>
      <c r="CT465" s="4">
        <v>0.3359375</v>
      </c>
      <c r="CU465" s="8">
        <v>85</v>
      </c>
      <c r="CV465" s="8">
        <v>80</v>
      </c>
      <c r="CW465" s="8">
        <v>1</v>
      </c>
      <c r="CX465">
        <v>1</v>
      </c>
      <c r="CY465" s="2">
        <v>41427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1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0</v>
      </c>
      <c r="EN465">
        <f t="shared" si="137"/>
        <v>1</v>
      </c>
      <c r="EO465">
        <f t="shared" si="138"/>
        <v>0</v>
      </c>
      <c r="EP465">
        <f t="shared" si="139"/>
        <v>1</v>
      </c>
      <c r="EQ465">
        <f t="shared" si="140"/>
        <v>1</v>
      </c>
      <c r="ER465">
        <f t="shared" si="141"/>
        <v>0</v>
      </c>
      <c r="ES465">
        <f t="shared" si="142"/>
        <v>1</v>
      </c>
      <c r="ET465">
        <f t="shared" si="143"/>
        <v>1</v>
      </c>
      <c r="EU465">
        <f t="shared" si="144"/>
        <v>1</v>
      </c>
      <c r="EV465">
        <f t="shared" si="145"/>
        <v>1</v>
      </c>
      <c r="EW465">
        <f t="shared" si="146"/>
        <v>1</v>
      </c>
      <c r="EX465">
        <f t="shared" si="147"/>
        <v>1</v>
      </c>
      <c r="EY465" s="8">
        <v>1.5</v>
      </c>
      <c r="EZ465">
        <v>1</v>
      </c>
      <c r="FA465" s="2">
        <v>41838</v>
      </c>
      <c r="FB465">
        <v>0</v>
      </c>
      <c r="FC465">
        <v>1</v>
      </c>
      <c r="FD465">
        <v>0</v>
      </c>
      <c r="FE465">
        <v>0</v>
      </c>
      <c r="FF465">
        <v>1</v>
      </c>
      <c r="FG465">
        <v>0</v>
      </c>
      <c r="FH465">
        <v>0</v>
      </c>
      <c r="FI465">
        <v>1</v>
      </c>
      <c r="FJ465">
        <v>1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1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1</v>
      </c>
      <c r="GY465">
        <v>0</v>
      </c>
      <c r="HA465">
        <v>0</v>
      </c>
      <c r="HB465">
        <v>0</v>
      </c>
      <c r="HD465">
        <v>0</v>
      </c>
      <c r="HE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f t="shared" si="148"/>
        <v>0</v>
      </c>
      <c r="HT465">
        <v>0</v>
      </c>
      <c r="HU465">
        <v>1</v>
      </c>
      <c r="HV465">
        <v>0</v>
      </c>
      <c r="HX465">
        <v>0</v>
      </c>
      <c r="IL465">
        <v>2</v>
      </c>
      <c r="IM465">
        <v>4</v>
      </c>
    </row>
    <row r="466" spans="1:248" x14ac:dyDescent="0.35">
      <c r="A466">
        <v>40</v>
      </c>
      <c r="B466">
        <v>1</v>
      </c>
      <c r="C466" s="9">
        <v>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f t="shared" si="135"/>
        <v>1</v>
      </c>
      <c r="M466">
        <v>0</v>
      </c>
      <c r="N466">
        <v>1</v>
      </c>
      <c r="O466">
        <v>0</v>
      </c>
      <c r="P466">
        <v>0</v>
      </c>
      <c r="Q466">
        <f t="shared" si="136"/>
        <v>1</v>
      </c>
      <c r="R466" s="8">
        <v>0</v>
      </c>
      <c r="S466" s="8">
        <v>0</v>
      </c>
      <c r="T466">
        <v>2</v>
      </c>
      <c r="U466">
        <v>0</v>
      </c>
      <c r="V466">
        <v>0</v>
      </c>
      <c r="W466">
        <v>1</v>
      </c>
      <c r="X466" s="8">
        <v>0.15259903917760609</v>
      </c>
      <c r="Y466">
        <v>0</v>
      </c>
      <c r="Z466" s="8">
        <v>141</v>
      </c>
      <c r="AA466" s="8">
        <v>77.061636497442009</v>
      </c>
      <c r="AB466" s="8">
        <v>97.830910310892421</v>
      </c>
      <c r="AC466">
        <v>0</v>
      </c>
      <c r="AD466" s="8">
        <v>1.86046511627907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s="8">
        <v>41.894294970732979</v>
      </c>
      <c r="AL466" s="8">
        <v>88</v>
      </c>
      <c r="AM466" s="6">
        <v>8.6319180094565091</v>
      </c>
      <c r="AN466">
        <v>0</v>
      </c>
      <c r="AO466" s="8">
        <v>108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 s="8">
        <v>2</v>
      </c>
      <c r="AW466">
        <v>0</v>
      </c>
      <c r="AX466">
        <v>1</v>
      </c>
      <c r="AY466">
        <v>0</v>
      </c>
      <c r="AZ466" s="8">
        <v>86</v>
      </c>
      <c r="BA466" s="8">
        <v>0</v>
      </c>
      <c r="BB466" t="s">
        <v>253</v>
      </c>
      <c r="BD466" s="2">
        <v>41423</v>
      </c>
      <c r="BE466" s="2">
        <v>41471</v>
      </c>
      <c r="BF466" s="8">
        <v>48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5</v>
      </c>
      <c r="BO466">
        <v>2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0</v>
      </c>
      <c r="CM466">
        <v>0</v>
      </c>
      <c r="CN466" s="6">
        <v>0.01</v>
      </c>
      <c r="CO466" s="8">
        <v>0</v>
      </c>
      <c r="CP466" s="8">
        <v>0</v>
      </c>
      <c r="CQ466" s="8">
        <v>100</v>
      </c>
      <c r="CR466" s="8">
        <v>178</v>
      </c>
      <c r="CS466">
        <v>0</v>
      </c>
      <c r="CT466" s="4">
        <v>1.2624113475177305</v>
      </c>
      <c r="CU466" s="8">
        <v>-37</v>
      </c>
      <c r="CV466" s="8">
        <v>160</v>
      </c>
      <c r="CW466" s="8">
        <v>0</v>
      </c>
      <c r="CX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f t="shared" si="137"/>
        <v>0</v>
      </c>
      <c r="EO466">
        <f t="shared" si="138"/>
        <v>0</v>
      </c>
      <c r="EP466">
        <f t="shared" si="139"/>
        <v>0</v>
      </c>
      <c r="EQ466">
        <f t="shared" si="140"/>
        <v>0</v>
      </c>
      <c r="ER466">
        <f t="shared" si="141"/>
        <v>0</v>
      </c>
      <c r="ES466">
        <f t="shared" si="142"/>
        <v>0</v>
      </c>
      <c r="ET466">
        <f t="shared" si="143"/>
        <v>0</v>
      </c>
      <c r="EU466">
        <f t="shared" si="144"/>
        <v>0</v>
      </c>
      <c r="EV466">
        <f t="shared" si="145"/>
        <v>0</v>
      </c>
      <c r="EW466">
        <f t="shared" si="146"/>
        <v>0</v>
      </c>
      <c r="EX466">
        <f t="shared" si="147"/>
        <v>0</v>
      </c>
      <c r="EY466" s="8">
        <v>1.876712328767123</v>
      </c>
      <c r="EZ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HA466">
        <v>0</v>
      </c>
      <c r="HB466">
        <v>0</v>
      </c>
      <c r="HD466">
        <v>0</v>
      </c>
      <c r="HE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f t="shared" si="148"/>
        <v>0</v>
      </c>
      <c r="HT466">
        <v>0</v>
      </c>
      <c r="HU466">
        <v>1</v>
      </c>
      <c r="HV466">
        <v>0</v>
      </c>
      <c r="HX466">
        <v>0</v>
      </c>
      <c r="IL466">
        <v>2</v>
      </c>
      <c r="IM466">
        <v>4</v>
      </c>
    </row>
    <row r="467" spans="1:248" x14ac:dyDescent="0.35">
      <c r="A467">
        <v>64</v>
      </c>
      <c r="B467">
        <v>1</v>
      </c>
      <c r="C467" s="9">
        <v>3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f t="shared" si="135"/>
        <v>1</v>
      </c>
      <c r="M467">
        <v>0</v>
      </c>
      <c r="N467">
        <v>1</v>
      </c>
      <c r="O467">
        <v>0</v>
      </c>
      <c r="P467">
        <v>0</v>
      </c>
      <c r="Q467">
        <f t="shared" si="136"/>
        <v>1</v>
      </c>
      <c r="R467" s="8">
        <v>0</v>
      </c>
      <c r="S467" s="8">
        <v>0</v>
      </c>
      <c r="T467">
        <v>2</v>
      </c>
      <c r="U467">
        <v>0</v>
      </c>
      <c r="V467">
        <v>0</v>
      </c>
      <c r="W467">
        <v>1</v>
      </c>
      <c r="X467" s="8">
        <v>6</v>
      </c>
      <c r="Y467">
        <v>1</v>
      </c>
      <c r="Z467" s="8">
        <v>179</v>
      </c>
      <c r="AA467" s="8">
        <v>86</v>
      </c>
      <c r="AB467" s="8">
        <v>97</v>
      </c>
      <c r="AC467">
        <v>0</v>
      </c>
      <c r="AD467" s="8">
        <v>1.346987951807229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s="8">
        <v>45</v>
      </c>
      <c r="AL467" s="8">
        <v>80</v>
      </c>
      <c r="AM467" s="6">
        <v>10.8</v>
      </c>
      <c r="AN467">
        <v>0</v>
      </c>
      <c r="AO467" s="8">
        <v>51</v>
      </c>
      <c r="AP467">
        <v>2</v>
      </c>
      <c r="AQ467">
        <v>1</v>
      </c>
      <c r="AR467">
        <v>1</v>
      </c>
      <c r="AS467">
        <v>0</v>
      </c>
      <c r="AT467">
        <v>0</v>
      </c>
      <c r="AU467">
        <v>0</v>
      </c>
      <c r="AV467" s="8">
        <v>3</v>
      </c>
      <c r="AW467">
        <v>0</v>
      </c>
      <c r="AX467">
        <v>0</v>
      </c>
      <c r="AY467">
        <v>1</v>
      </c>
      <c r="AZ467" s="8">
        <v>176</v>
      </c>
      <c r="BA467" s="8">
        <v>176</v>
      </c>
      <c r="BB467" t="s">
        <v>220</v>
      </c>
      <c r="BD467" s="2">
        <v>42649</v>
      </c>
      <c r="BE467" s="2">
        <v>42699</v>
      </c>
      <c r="BF467" s="8">
        <v>50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7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0</v>
      </c>
      <c r="CM467">
        <v>1</v>
      </c>
      <c r="CN467" s="6">
        <v>12.5</v>
      </c>
      <c r="CO467" s="8">
        <v>90</v>
      </c>
      <c r="CP467" s="8">
        <v>0</v>
      </c>
      <c r="CQ467" s="8">
        <v>10</v>
      </c>
      <c r="CR467" s="8">
        <v>76</v>
      </c>
      <c r="CS467">
        <v>0</v>
      </c>
      <c r="CT467" s="4">
        <v>0.42458100558659218</v>
      </c>
      <c r="CU467" s="8">
        <v>103</v>
      </c>
      <c r="CV467" s="8">
        <v>134</v>
      </c>
      <c r="CW467" s="8">
        <v>0</v>
      </c>
      <c r="CX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f t="shared" si="137"/>
        <v>0</v>
      </c>
      <c r="EO467">
        <f t="shared" si="138"/>
        <v>0</v>
      </c>
      <c r="EP467">
        <f t="shared" si="139"/>
        <v>0</v>
      </c>
      <c r="EQ467">
        <f t="shared" si="140"/>
        <v>0</v>
      </c>
      <c r="ER467">
        <f t="shared" si="141"/>
        <v>0</v>
      </c>
      <c r="ES467">
        <f t="shared" si="142"/>
        <v>0</v>
      </c>
      <c r="ET467">
        <f t="shared" si="143"/>
        <v>0</v>
      </c>
      <c r="EU467">
        <f t="shared" si="144"/>
        <v>0</v>
      </c>
      <c r="EV467">
        <f t="shared" si="145"/>
        <v>0</v>
      </c>
      <c r="EW467">
        <f t="shared" si="146"/>
        <v>0</v>
      </c>
      <c r="EX467">
        <f t="shared" si="147"/>
        <v>0</v>
      </c>
      <c r="EY467" s="8">
        <v>1.8611111111111109</v>
      </c>
      <c r="EZ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HA467">
        <v>0</v>
      </c>
      <c r="HB467">
        <v>0</v>
      </c>
      <c r="HD467">
        <v>0</v>
      </c>
      <c r="HE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f t="shared" si="148"/>
        <v>0</v>
      </c>
      <c r="HT467">
        <v>0</v>
      </c>
      <c r="HU467">
        <v>1</v>
      </c>
      <c r="HV467">
        <v>0</v>
      </c>
      <c r="HX467">
        <v>0</v>
      </c>
      <c r="IL467">
        <v>2</v>
      </c>
      <c r="IM467">
        <v>4</v>
      </c>
    </row>
    <row r="468" spans="1:248" x14ac:dyDescent="0.35">
      <c r="A468">
        <v>61</v>
      </c>
      <c r="B468">
        <v>1</v>
      </c>
      <c r="C468" s="9">
        <v>2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f t="shared" si="135"/>
        <v>1</v>
      </c>
      <c r="M468">
        <v>0</v>
      </c>
      <c r="N468">
        <v>1</v>
      </c>
      <c r="O468">
        <v>0</v>
      </c>
      <c r="P468">
        <v>0</v>
      </c>
      <c r="Q468">
        <f t="shared" si="136"/>
        <v>1</v>
      </c>
      <c r="R468" s="8">
        <v>0</v>
      </c>
      <c r="S468" s="8">
        <v>0</v>
      </c>
      <c r="T468">
        <v>2</v>
      </c>
      <c r="U468">
        <v>0</v>
      </c>
      <c r="V468">
        <v>0</v>
      </c>
      <c r="W468">
        <v>1</v>
      </c>
      <c r="X468" s="8">
        <v>58</v>
      </c>
      <c r="Y468">
        <v>1</v>
      </c>
      <c r="Z468" s="8">
        <v>146</v>
      </c>
      <c r="AA468" s="8">
        <v>83</v>
      </c>
      <c r="AB468" s="8">
        <v>97</v>
      </c>
      <c r="AC468">
        <v>0</v>
      </c>
      <c r="AD468" s="8">
        <v>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s="8">
        <v>40.136282043370912</v>
      </c>
      <c r="AL468" s="8">
        <v>59</v>
      </c>
      <c r="AM468" s="6">
        <v>8.8000000000000007</v>
      </c>
      <c r="AN468">
        <v>0</v>
      </c>
      <c r="AO468" s="8">
        <v>107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 s="8">
        <v>3</v>
      </c>
      <c r="AW468">
        <v>0</v>
      </c>
      <c r="AX468">
        <v>0</v>
      </c>
      <c r="AY468">
        <v>1</v>
      </c>
      <c r="AZ468" s="8">
        <v>226</v>
      </c>
      <c r="BA468" s="8">
        <v>181</v>
      </c>
      <c r="BB468" t="s">
        <v>220</v>
      </c>
      <c r="BD468" s="2">
        <v>41744</v>
      </c>
      <c r="BE468" s="2">
        <v>41795</v>
      </c>
      <c r="BF468" s="8">
        <v>51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0</v>
      </c>
      <c r="BN468">
        <v>4</v>
      </c>
      <c r="BO468">
        <v>2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0</v>
      </c>
      <c r="CM468">
        <v>0</v>
      </c>
      <c r="CN468" s="6">
        <v>3</v>
      </c>
      <c r="CO468" s="8">
        <v>0</v>
      </c>
      <c r="CP468" s="8">
        <v>0</v>
      </c>
      <c r="CQ468" s="8">
        <v>100</v>
      </c>
      <c r="CR468" s="8">
        <v>53</v>
      </c>
      <c r="CS468">
        <v>0</v>
      </c>
      <c r="CT468" s="4">
        <v>0.36301369863013699</v>
      </c>
      <c r="CU468" s="8">
        <v>93</v>
      </c>
      <c r="CV468" s="8">
        <v>68.5</v>
      </c>
      <c r="CW468" s="8">
        <v>0</v>
      </c>
      <c r="CX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f t="shared" si="137"/>
        <v>0</v>
      </c>
      <c r="EO468">
        <f t="shared" si="138"/>
        <v>0</v>
      </c>
      <c r="EP468">
        <f t="shared" si="139"/>
        <v>0</v>
      </c>
      <c r="EQ468">
        <f t="shared" si="140"/>
        <v>0</v>
      </c>
      <c r="ER468">
        <f t="shared" si="141"/>
        <v>0</v>
      </c>
      <c r="ES468">
        <f t="shared" si="142"/>
        <v>0</v>
      </c>
      <c r="ET468">
        <f t="shared" si="143"/>
        <v>0</v>
      </c>
      <c r="EU468">
        <f t="shared" si="144"/>
        <v>0</v>
      </c>
      <c r="EV468">
        <f t="shared" si="145"/>
        <v>0</v>
      </c>
      <c r="EW468">
        <f t="shared" si="146"/>
        <v>0</v>
      </c>
      <c r="EX468">
        <f t="shared" si="147"/>
        <v>0</v>
      </c>
      <c r="EY468" s="8">
        <v>1.8888888888888891</v>
      </c>
      <c r="EZ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HA468">
        <v>0</v>
      </c>
      <c r="HB468">
        <v>0</v>
      </c>
      <c r="HD468">
        <v>0</v>
      </c>
      <c r="HE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f t="shared" si="148"/>
        <v>0</v>
      </c>
      <c r="HT468">
        <v>0</v>
      </c>
      <c r="HU468">
        <v>1</v>
      </c>
      <c r="HV468">
        <v>0</v>
      </c>
      <c r="HX468">
        <v>0</v>
      </c>
      <c r="IL468">
        <v>2</v>
      </c>
      <c r="IM468">
        <v>4</v>
      </c>
      <c r="IN468" t="s">
        <v>216</v>
      </c>
    </row>
    <row r="469" spans="1:248" x14ac:dyDescent="0.35">
      <c r="A469">
        <v>39</v>
      </c>
      <c r="B469">
        <v>1</v>
      </c>
      <c r="C469" s="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f t="shared" si="135"/>
        <v>0</v>
      </c>
      <c r="M469">
        <v>0</v>
      </c>
      <c r="N469">
        <v>1</v>
      </c>
      <c r="O469">
        <v>0</v>
      </c>
      <c r="P469">
        <v>0</v>
      </c>
      <c r="Q469">
        <f t="shared" si="136"/>
        <v>1</v>
      </c>
      <c r="R469" s="8">
        <v>0</v>
      </c>
      <c r="S469" s="8">
        <v>0</v>
      </c>
      <c r="T469">
        <v>0</v>
      </c>
      <c r="U469">
        <v>1</v>
      </c>
      <c r="V469">
        <v>0</v>
      </c>
      <c r="W469">
        <v>0</v>
      </c>
      <c r="X469" s="8">
        <v>0</v>
      </c>
      <c r="Y469">
        <v>0</v>
      </c>
      <c r="Z469" s="8">
        <v>133</v>
      </c>
      <c r="AA469" s="8">
        <v>85</v>
      </c>
      <c r="AB469" s="8">
        <v>99</v>
      </c>
      <c r="AC469">
        <v>0</v>
      </c>
      <c r="AD469" s="8">
        <v>1.9407407407407411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s="8">
        <v>41.951162181228767</v>
      </c>
      <c r="AL469" s="8">
        <v>49</v>
      </c>
      <c r="AM469" s="6">
        <v>8.1</v>
      </c>
      <c r="AN469">
        <v>0</v>
      </c>
      <c r="AO469" s="8">
        <v>107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 s="8">
        <v>2</v>
      </c>
      <c r="AW469">
        <v>0</v>
      </c>
      <c r="AX469">
        <v>1</v>
      </c>
      <c r="AY469">
        <v>0</v>
      </c>
      <c r="AZ469" s="8">
        <v>69</v>
      </c>
      <c r="BA469" s="8">
        <v>0</v>
      </c>
      <c r="BB469" t="s">
        <v>220</v>
      </c>
      <c r="BD469" s="2">
        <v>42424</v>
      </c>
      <c r="BE469" s="2">
        <v>42482</v>
      </c>
      <c r="BF469" s="8">
        <v>58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2</v>
      </c>
      <c r="BO469">
        <v>3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0</v>
      </c>
      <c r="CL469">
        <v>0</v>
      </c>
      <c r="CM469">
        <v>0</v>
      </c>
      <c r="CN469" s="6">
        <v>3.2</v>
      </c>
      <c r="CO469" s="8">
        <v>60</v>
      </c>
      <c r="CP469" s="8">
        <v>0</v>
      </c>
      <c r="CQ469" s="8">
        <v>40</v>
      </c>
      <c r="CR469" s="8">
        <v>94</v>
      </c>
      <c r="CS469">
        <v>0</v>
      </c>
      <c r="CT469" s="4">
        <v>0.70676691729323304</v>
      </c>
      <c r="CU469" s="8">
        <v>39</v>
      </c>
      <c r="CV469" s="8">
        <v>82</v>
      </c>
      <c r="CW469" s="8">
        <v>0</v>
      </c>
      <c r="CX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f t="shared" si="137"/>
        <v>0</v>
      </c>
      <c r="EO469">
        <f t="shared" si="138"/>
        <v>0</v>
      </c>
      <c r="EP469">
        <f t="shared" si="139"/>
        <v>0</v>
      </c>
      <c r="EQ469">
        <f t="shared" si="140"/>
        <v>0</v>
      </c>
      <c r="ER469">
        <f t="shared" si="141"/>
        <v>0</v>
      </c>
      <c r="ES469">
        <f t="shared" si="142"/>
        <v>0</v>
      </c>
      <c r="ET469">
        <f t="shared" si="143"/>
        <v>0</v>
      </c>
      <c r="EU469">
        <f t="shared" si="144"/>
        <v>0</v>
      </c>
      <c r="EV469">
        <f t="shared" si="145"/>
        <v>0</v>
      </c>
      <c r="EW469">
        <f t="shared" si="146"/>
        <v>0</v>
      </c>
      <c r="EX469">
        <f t="shared" si="147"/>
        <v>0</v>
      </c>
      <c r="EY469" s="8">
        <v>1.7945205479452051</v>
      </c>
      <c r="EZ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HA469">
        <v>0</v>
      </c>
      <c r="HB469">
        <v>0</v>
      </c>
      <c r="HD469">
        <v>0</v>
      </c>
      <c r="HE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f t="shared" si="148"/>
        <v>0</v>
      </c>
      <c r="HT469">
        <v>0</v>
      </c>
      <c r="HU469">
        <v>1</v>
      </c>
      <c r="HV469">
        <v>0</v>
      </c>
      <c r="HX469">
        <v>0</v>
      </c>
      <c r="IL469">
        <v>2</v>
      </c>
      <c r="IM469">
        <v>4</v>
      </c>
      <c r="IN469" t="s">
        <v>216</v>
      </c>
    </row>
    <row r="470" spans="1:248" x14ac:dyDescent="0.35">
      <c r="A470">
        <v>56</v>
      </c>
      <c r="B470">
        <v>2</v>
      </c>
      <c r="C470" s="9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f t="shared" si="135"/>
        <v>0</v>
      </c>
      <c r="M470">
        <v>1</v>
      </c>
      <c r="N470">
        <v>0</v>
      </c>
      <c r="O470">
        <v>1</v>
      </c>
      <c r="P470">
        <v>0</v>
      </c>
      <c r="Q470">
        <f t="shared" si="136"/>
        <v>1</v>
      </c>
      <c r="R470" s="8">
        <v>0</v>
      </c>
      <c r="S470" s="8">
        <v>3.1856914564127647E-2</v>
      </c>
      <c r="T470">
        <v>2</v>
      </c>
      <c r="U470">
        <v>0</v>
      </c>
      <c r="V470">
        <v>0</v>
      </c>
      <c r="W470">
        <v>1</v>
      </c>
      <c r="X470" s="8">
        <v>0.13207053437330271</v>
      </c>
      <c r="Y470">
        <v>0</v>
      </c>
      <c r="Z470" s="8">
        <v>145.5</v>
      </c>
      <c r="AA470" s="8">
        <v>77.934659804930789</v>
      </c>
      <c r="AB470" s="8">
        <v>98.017118402282449</v>
      </c>
      <c r="AC470">
        <v>0</v>
      </c>
      <c r="AD470" s="8">
        <v>2.0133333333333341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s="8">
        <v>40.114965411810473</v>
      </c>
      <c r="AL470" s="8">
        <v>65</v>
      </c>
      <c r="AM470" s="6">
        <v>8.8000000000000007</v>
      </c>
      <c r="AN470">
        <v>0</v>
      </c>
      <c r="AO470" s="8">
        <v>76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 s="8">
        <v>1</v>
      </c>
      <c r="AW470">
        <v>1</v>
      </c>
      <c r="AX470">
        <v>0</v>
      </c>
      <c r="AY470">
        <v>0</v>
      </c>
      <c r="AZ470" s="8">
        <v>467</v>
      </c>
      <c r="BA470" s="8">
        <v>467</v>
      </c>
      <c r="BD470" s="2">
        <v>41760</v>
      </c>
      <c r="BE470" s="2">
        <v>41831</v>
      </c>
      <c r="BF470" s="8">
        <v>71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4</v>
      </c>
      <c r="BO470">
        <v>2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0</v>
      </c>
      <c r="CL470">
        <v>0</v>
      </c>
      <c r="CM470">
        <v>0</v>
      </c>
      <c r="CN470" s="6">
        <v>0.2</v>
      </c>
      <c r="CO470" s="8">
        <v>0</v>
      </c>
      <c r="CP470" s="8">
        <v>0</v>
      </c>
      <c r="CQ470" s="8">
        <v>100</v>
      </c>
      <c r="CR470" s="8">
        <v>164</v>
      </c>
      <c r="CS470">
        <v>0</v>
      </c>
      <c r="CT470" s="4">
        <v>1.127147766323024</v>
      </c>
      <c r="CU470" s="8">
        <v>-18.5</v>
      </c>
      <c r="CV470" s="8">
        <v>176</v>
      </c>
      <c r="CW470" s="8">
        <v>0</v>
      </c>
      <c r="CX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f t="shared" si="137"/>
        <v>0</v>
      </c>
      <c r="EO470">
        <f t="shared" si="138"/>
        <v>0</v>
      </c>
      <c r="EP470">
        <f t="shared" si="139"/>
        <v>0</v>
      </c>
      <c r="EQ470">
        <f t="shared" si="140"/>
        <v>0</v>
      </c>
      <c r="ER470">
        <f t="shared" si="141"/>
        <v>0</v>
      </c>
      <c r="ES470">
        <f t="shared" si="142"/>
        <v>0</v>
      </c>
      <c r="ET470">
        <f t="shared" si="143"/>
        <v>0</v>
      </c>
      <c r="EU470">
        <f t="shared" si="144"/>
        <v>0</v>
      </c>
      <c r="EV470">
        <f t="shared" si="145"/>
        <v>0</v>
      </c>
      <c r="EW470">
        <f t="shared" si="146"/>
        <v>0</v>
      </c>
      <c r="EX470">
        <f t="shared" si="147"/>
        <v>0</v>
      </c>
      <c r="EY470" s="8">
        <v>1.9350649350649349</v>
      </c>
      <c r="EZ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HA470">
        <v>0</v>
      </c>
      <c r="HB470">
        <v>0</v>
      </c>
      <c r="HD470">
        <v>0</v>
      </c>
      <c r="HE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f t="shared" si="148"/>
        <v>0</v>
      </c>
      <c r="HT470">
        <v>0</v>
      </c>
      <c r="HU470">
        <v>1</v>
      </c>
      <c r="HV470">
        <v>0</v>
      </c>
      <c r="HX470">
        <v>0</v>
      </c>
      <c r="IL470">
        <v>2</v>
      </c>
      <c r="IM470">
        <v>4</v>
      </c>
    </row>
    <row r="471" spans="1:248" x14ac:dyDescent="0.35">
      <c r="A471">
        <v>85</v>
      </c>
      <c r="B471">
        <v>1</v>
      </c>
      <c r="C471" s="9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f t="shared" si="135"/>
        <v>0</v>
      </c>
      <c r="M471">
        <v>0</v>
      </c>
      <c r="N471">
        <v>1</v>
      </c>
      <c r="O471">
        <v>0</v>
      </c>
      <c r="P471">
        <v>0</v>
      </c>
      <c r="Q471">
        <f t="shared" si="136"/>
        <v>1</v>
      </c>
      <c r="R471" s="8">
        <v>0</v>
      </c>
      <c r="S471" s="8">
        <v>0</v>
      </c>
      <c r="T471">
        <v>0</v>
      </c>
      <c r="U471">
        <v>1</v>
      </c>
      <c r="V471">
        <v>0</v>
      </c>
      <c r="W471">
        <v>0</v>
      </c>
      <c r="X471" s="8">
        <v>0</v>
      </c>
      <c r="Y471">
        <v>0</v>
      </c>
      <c r="Z471" s="8">
        <v>136</v>
      </c>
      <c r="AA471" s="8">
        <v>63</v>
      </c>
      <c r="AB471" s="8">
        <v>99</v>
      </c>
      <c r="AC471">
        <v>0</v>
      </c>
      <c r="AD471" s="8">
        <v>1.839416058394161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 s="8">
        <v>39.86005778860499</v>
      </c>
      <c r="AL471" s="8">
        <v>59</v>
      </c>
      <c r="AM471" s="6">
        <v>7.3</v>
      </c>
      <c r="AN471">
        <v>0</v>
      </c>
      <c r="AO471" s="8">
        <v>45</v>
      </c>
      <c r="AP471">
        <v>2</v>
      </c>
      <c r="AQ471">
        <v>1</v>
      </c>
      <c r="AR471">
        <v>1</v>
      </c>
      <c r="AS471">
        <v>0</v>
      </c>
      <c r="AT471">
        <v>0</v>
      </c>
      <c r="AU471">
        <v>0</v>
      </c>
      <c r="AV471" s="8">
        <v>2</v>
      </c>
      <c r="AW471">
        <v>0</v>
      </c>
      <c r="AX471">
        <v>1</v>
      </c>
      <c r="AY471">
        <v>0</v>
      </c>
      <c r="AZ471" s="8">
        <v>219</v>
      </c>
      <c r="BA471" s="8">
        <v>0</v>
      </c>
      <c r="BB471" t="s">
        <v>222</v>
      </c>
      <c r="BD471" s="2">
        <v>42719</v>
      </c>
      <c r="BE471" s="2">
        <v>42797</v>
      </c>
      <c r="BF471" s="8">
        <v>78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10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3</v>
      </c>
      <c r="CJ471">
        <v>1</v>
      </c>
      <c r="CK471">
        <v>1</v>
      </c>
      <c r="CL471">
        <v>1</v>
      </c>
      <c r="CM471">
        <v>0</v>
      </c>
      <c r="CN471" s="6">
        <v>0.2</v>
      </c>
      <c r="CO471" s="8">
        <v>0</v>
      </c>
      <c r="CP471" s="8">
        <v>0</v>
      </c>
      <c r="CQ471" s="8">
        <v>100</v>
      </c>
      <c r="CR471" s="8">
        <v>37</v>
      </c>
      <c r="CS471">
        <v>1</v>
      </c>
      <c r="CT471" s="4">
        <v>0.27205882352941174</v>
      </c>
      <c r="CU471" s="8">
        <v>99</v>
      </c>
      <c r="CV471" s="8">
        <v>38</v>
      </c>
      <c r="CW471" s="8">
        <v>1</v>
      </c>
      <c r="CX471">
        <v>1</v>
      </c>
      <c r="CY471" s="2">
        <v>42873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</v>
      </c>
      <c r="DG471">
        <v>1</v>
      </c>
      <c r="DH471">
        <v>1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0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1</v>
      </c>
      <c r="DX471">
        <v>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f t="shared" si="137"/>
        <v>1</v>
      </c>
      <c r="EO471">
        <f t="shared" si="138"/>
        <v>0</v>
      </c>
      <c r="EP471">
        <f t="shared" si="139"/>
        <v>1</v>
      </c>
      <c r="EQ471">
        <f t="shared" si="140"/>
        <v>1</v>
      </c>
      <c r="ER471">
        <f t="shared" si="141"/>
        <v>0</v>
      </c>
      <c r="ES471">
        <f t="shared" si="142"/>
        <v>1</v>
      </c>
      <c r="ET471">
        <f t="shared" si="143"/>
        <v>1</v>
      </c>
      <c r="EU471">
        <f t="shared" si="144"/>
        <v>0</v>
      </c>
      <c r="EV471">
        <f t="shared" si="145"/>
        <v>0</v>
      </c>
      <c r="EW471">
        <f t="shared" si="146"/>
        <v>0</v>
      </c>
      <c r="EX471">
        <f t="shared" si="147"/>
        <v>1</v>
      </c>
      <c r="EY471" s="8">
        <v>1.7671232876712331</v>
      </c>
      <c r="EZ471">
        <v>1</v>
      </c>
      <c r="FA471" s="2">
        <v>42938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1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HA471">
        <v>0</v>
      </c>
      <c r="HB471">
        <v>0</v>
      </c>
      <c r="HD471">
        <v>0</v>
      </c>
      <c r="HE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f t="shared" si="148"/>
        <v>0</v>
      </c>
      <c r="HT471">
        <v>0</v>
      </c>
      <c r="HU471">
        <v>1</v>
      </c>
      <c r="HV471">
        <v>0</v>
      </c>
      <c r="HX471">
        <v>0</v>
      </c>
      <c r="IL471">
        <v>2</v>
      </c>
      <c r="IM471">
        <v>4</v>
      </c>
    </row>
    <row r="472" spans="1:248" x14ac:dyDescent="0.35">
      <c r="A472">
        <v>50</v>
      </c>
      <c r="B472">
        <v>2</v>
      </c>
      <c r="C472" s="9">
        <v>2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f t="shared" si="135"/>
        <v>1</v>
      </c>
      <c r="M472">
        <v>0</v>
      </c>
      <c r="N472">
        <v>1</v>
      </c>
      <c r="O472">
        <v>0</v>
      </c>
      <c r="P472">
        <v>0</v>
      </c>
      <c r="Q472">
        <f t="shared" si="136"/>
        <v>1</v>
      </c>
      <c r="R472" s="8">
        <v>0</v>
      </c>
      <c r="S472" s="8">
        <v>0</v>
      </c>
      <c r="T472">
        <v>0</v>
      </c>
      <c r="U472">
        <v>1</v>
      </c>
      <c r="V472">
        <v>0</v>
      </c>
      <c r="W472">
        <v>0</v>
      </c>
      <c r="X472" s="8">
        <v>0</v>
      </c>
      <c r="Y472">
        <v>0</v>
      </c>
      <c r="Z472" s="8">
        <v>134.5</v>
      </c>
      <c r="AA472" s="8">
        <v>74.949043138499349</v>
      </c>
      <c r="AB472" s="8">
        <v>97.114754098360649</v>
      </c>
      <c r="AC472">
        <v>0</v>
      </c>
      <c r="AD472" s="8">
        <v>1.9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s="8">
        <v>42.053947647924232</v>
      </c>
      <c r="AL472" s="8">
        <v>63</v>
      </c>
      <c r="AM472" s="6">
        <v>8.1999999999999993</v>
      </c>
      <c r="AN472">
        <v>0</v>
      </c>
      <c r="AO472" s="8">
        <v>152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 s="8">
        <v>2</v>
      </c>
      <c r="AW472">
        <v>0</v>
      </c>
      <c r="AX472">
        <v>1</v>
      </c>
      <c r="AY472">
        <v>0</v>
      </c>
      <c r="AZ472" s="8">
        <v>1</v>
      </c>
      <c r="BA472" s="8">
        <v>0</v>
      </c>
      <c r="BB472" t="s">
        <v>242</v>
      </c>
      <c r="BD472" s="2">
        <v>41699</v>
      </c>
      <c r="BE472" s="2">
        <v>41783</v>
      </c>
      <c r="BF472" s="8">
        <v>84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4</v>
      </c>
      <c r="BO472">
        <v>3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0</v>
      </c>
      <c r="CN472" s="6">
        <v>17.5</v>
      </c>
      <c r="CO472" s="8">
        <v>10</v>
      </c>
      <c r="CP472" s="8">
        <v>0</v>
      </c>
      <c r="CQ472" s="8">
        <v>90</v>
      </c>
      <c r="CR472" s="8">
        <v>92</v>
      </c>
      <c r="CS472">
        <v>0</v>
      </c>
      <c r="CT472" s="4">
        <v>0.68401486988847582</v>
      </c>
      <c r="CU472" s="8">
        <v>42.5</v>
      </c>
      <c r="CV472" s="8">
        <v>100</v>
      </c>
      <c r="CW472" s="8">
        <v>0</v>
      </c>
      <c r="CX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f t="shared" si="137"/>
        <v>0</v>
      </c>
      <c r="EO472">
        <f t="shared" si="138"/>
        <v>0</v>
      </c>
      <c r="EP472">
        <f t="shared" si="139"/>
        <v>0</v>
      </c>
      <c r="EQ472">
        <f t="shared" si="140"/>
        <v>0</v>
      </c>
      <c r="ER472">
        <f t="shared" si="141"/>
        <v>0</v>
      </c>
      <c r="ES472">
        <f t="shared" si="142"/>
        <v>0</v>
      </c>
      <c r="ET472">
        <f t="shared" si="143"/>
        <v>0</v>
      </c>
      <c r="EU472">
        <f t="shared" si="144"/>
        <v>0</v>
      </c>
      <c r="EV472">
        <f t="shared" si="145"/>
        <v>0</v>
      </c>
      <c r="EW472">
        <f t="shared" si="146"/>
        <v>0</v>
      </c>
      <c r="EX472">
        <f t="shared" si="147"/>
        <v>0</v>
      </c>
      <c r="EY472" s="8">
        <v>1.8</v>
      </c>
      <c r="EZ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0</v>
      </c>
      <c r="HA472">
        <v>0</v>
      </c>
      <c r="HB472">
        <v>0</v>
      </c>
      <c r="HD472">
        <v>0</v>
      </c>
      <c r="HE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f t="shared" si="148"/>
        <v>0</v>
      </c>
      <c r="HT472">
        <v>0</v>
      </c>
      <c r="HU472">
        <v>1</v>
      </c>
      <c r="HV472">
        <v>0</v>
      </c>
      <c r="HX472">
        <v>0</v>
      </c>
      <c r="IL472">
        <v>2</v>
      </c>
      <c r="IM472">
        <v>4</v>
      </c>
    </row>
    <row r="473" spans="1:248" x14ac:dyDescent="0.35">
      <c r="A473">
        <v>75</v>
      </c>
      <c r="B473">
        <v>2</v>
      </c>
      <c r="C473" s="9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f t="shared" si="135"/>
        <v>0</v>
      </c>
      <c r="M473">
        <v>1</v>
      </c>
      <c r="N473">
        <v>0</v>
      </c>
      <c r="O473">
        <v>1</v>
      </c>
      <c r="P473">
        <v>0</v>
      </c>
      <c r="Q473">
        <f t="shared" si="136"/>
        <v>1</v>
      </c>
      <c r="R473" s="8">
        <v>0</v>
      </c>
      <c r="S473" s="8">
        <v>70</v>
      </c>
      <c r="T473">
        <v>0</v>
      </c>
      <c r="U473">
        <v>1</v>
      </c>
      <c r="V473">
        <v>0</v>
      </c>
      <c r="W473">
        <v>0</v>
      </c>
      <c r="X473" s="8">
        <v>0</v>
      </c>
      <c r="Y473">
        <v>1</v>
      </c>
      <c r="Z473" s="8">
        <v>143</v>
      </c>
      <c r="AA473" s="8">
        <v>62</v>
      </c>
      <c r="AB473" s="8">
        <v>96</v>
      </c>
      <c r="AC473">
        <v>1</v>
      </c>
      <c r="AD473" s="8">
        <v>2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 s="8">
        <v>41.046595483756732</v>
      </c>
      <c r="AL473" s="8">
        <v>41</v>
      </c>
      <c r="AM473" s="6">
        <v>7.7</v>
      </c>
      <c r="AN473">
        <v>0</v>
      </c>
      <c r="AO473" s="8">
        <v>81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 s="8">
        <v>3</v>
      </c>
      <c r="AW473">
        <v>0</v>
      </c>
      <c r="AX473">
        <v>0</v>
      </c>
      <c r="AY473">
        <v>1</v>
      </c>
      <c r="AZ473" s="8">
        <v>73</v>
      </c>
      <c r="BA473" s="8">
        <v>51.79739668790166</v>
      </c>
      <c r="BD473" s="2">
        <v>41334</v>
      </c>
      <c r="BE473" s="2">
        <v>41418</v>
      </c>
      <c r="BF473" s="8">
        <v>84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4</v>
      </c>
      <c r="BO473">
        <v>14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1</v>
      </c>
      <c r="CN473" s="6">
        <v>0.2</v>
      </c>
      <c r="CO473" s="8">
        <v>50</v>
      </c>
      <c r="CP473" s="8">
        <v>50</v>
      </c>
      <c r="CQ473" s="8">
        <v>0</v>
      </c>
      <c r="CR473" s="8">
        <v>59.5</v>
      </c>
      <c r="CS473">
        <v>0</v>
      </c>
      <c r="CT473" s="4">
        <v>0.41608391608391609</v>
      </c>
      <c r="CU473" s="8">
        <v>83.5</v>
      </c>
      <c r="CV473" s="8">
        <v>43</v>
      </c>
      <c r="CW473" s="8">
        <v>1</v>
      </c>
      <c r="CX473">
        <v>1</v>
      </c>
      <c r="CY473" s="2">
        <v>41455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1</v>
      </c>
      <c r="DO473">
        <v>1</v>
      </c>
      <c r="DP473">
        <v>0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f t="shared" si="137"/>
        <v>1</v>
      </c>
      <c r="EO473">
        <f t="shared" si="138"/>
        <v>1</v>
      </c>
      <c r="EP473">
        <f t="shared" si="139"/>
        <v>1</v>
      </c>
      <c r="EQ473">
        <f t="shared" si="140"/>
        <v>1</v>
      </c>
      <c r="ER473">
        <f t="shared" si="141"/>
        <v>1</v>
      </c>
      <c r="ES473">
        <f t="shared" si="142"/>
        <v>0</v>
      </c>
      <c r="ET473">
        <f t="shared" si="143"/>
        <v>0</v>
      </c>
      <c r="EU473">
        <f t="shared" si="144"/>
        <v>0</v>
      </c>
      <c r="EV473">
        <f t="shared" si="145"/>
        <v>0</v>
      </c>
      <c r="EW473">
        <f t="shared" si="146"/>
        <v>0</v>
      </c>
      <c r="EX473">
        <f t="shared" si="147"/>
        <v>0</v>
      </c>
      <c r="EY473" s="8">
        <v>1.869565217391304</v>
      </c>
      <c r="EZ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HA473">
        <v>0</v>
      </c>
      <c r="HB473">
        <v>0</v>
      </c>
      <c r="HD473">
        <v>0</v>
      </c>
      <c r="HE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1</v>
      </c>
      <c r="HR473">
        <f t="shared" si="148"/>
        <v>0</v>
      </c>
      <c r="HS473" t="s">
        <v>276</v>
      </c>
      <c r="HT473">
        <v>0</v>
      </c>
      <c r="HU473">
        <v>1</v>
      </c>
      <c r="HV473">
        <v>0</v>
      </c>
      <c r="HX473">
        <v>0</v>
      </c>
      <c r="IL473">
        <v>2</v>
      </c>
      <c r="IM473">
        <v>4</v>
      </c>
    </row>
    <row r="474" spans="1:248" x14ac:dyDescent="0.35">
      <c r="A474">
        <v>57</v>
      </c>
      <c r="B474">
        <v>1</v>
      </c>
      <c r="C474" s="9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f t="shared" si="135"/>
        <v>0</v>
      </c>
      <c r="M474">
        <v>2</v>
      </c>
      <c r="N474">
        <v>0</v>
      </c>
      <c r="O474">
        <v>0</v>
      </c>
      <c r="P474">
        <v>1</v>
      </c>
      <c r="Q474">
        <f t="shared" si="136"/>
        <v>0</v>
      </c>
      <c r="R474" s="8">
        <v>0.25284734960991201</v>
      </c>
      <c r="S474" s="8">
        <v>9.4745746780712473E-2</v>
      </c>
      <c r="T474">
        <v>0</v>
      </c>
      <c r="U474">
        <v>1</v>
      </c>
      <c r="V474">
        <v>0</v>
      </c>
      <c r="W474">
        <v>0</v>
      </c>
      <c r="X474" s="8">
        <v>0</v>
      </c>
      <c r="Y474">
        <v>0</v>
      </c>
      <c r="Z474" s="8">
        <v>112</v>
      </c>
      <c r="AA474" s="8">
        <v>73</v>
      </c>
      <c r="AB474" s="8">
        <v>96</v>
      </c>
      <c r="AC474">
        <v>0</v>
      </c>
      <c r="AD474" s="8">
        <v>1.9580419580419579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s="8">
        <v>39.10539948469323</v>
      </c>
      <c r="AL474" s="8">
        <v>127</v>
      </c>
      <c r="AM474" s="6">
        <v>8.3030255569074676</v>
      </c>
      <c r="AN474">
        <v>0</v>
      </c>
      <c r="AO474" s="8">
        <v>102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 s="8">
        <v>3</v>
      </c>
      <c r="AW474">
        <v>0</v>
      </c>
      <c r="AX474">
        <v>0</v>
      </c>
      <c r="AY474">
        <v>1</v>
      </c>
      <c r="AZ474" s="8">
        <v>78</v>
      </c>
      <c r="BA474" s="8">
        <v>36.5</v>
      </c>
      <c r="BB474" t="s">
        <v>234</v>
      </c>
      <c r="BD474" s="2">
        <v>42367</v>
      </c>
      <c r="BE474" s="2">
        <v>42474</v>
      </c>
      <c r="BF474" s="8">
        <v>107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</v>
      </c>
      <c r="BO474">
        <v>15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3</v>
      </c>
      <c r="CJ474">
        <v>1</v>
      </c>
      <c r="CK474">
        <v>1</v>
      </c>
      <c r="CL474">
        <v>1</v>
      </c>
      <c r="CM474">
        <v>1</v>
      </c>
      <c r="CN474" s="6">
        <v>1.7</v>
      </c>
      <c r="CO474" s="8">
        <v>0</v>
      </c>
      <c r="CP474" s="8">
        <v>100</v>
      </c>
      <c r="CQ474" s="8">
        <v>0</v>
      </c>
      <c r="CR474" s="8">
        <v>46</v>
      </c>
      <c r="CS474">
        <v>1</v>
      </c>
      <c r="CT474" s="4">
        <v>0.4107142857142857</v>
      </c>
      <c r="CU474" s="8">
        <v>66</v>
      </c>
      <c r="CV474" s="8">
        <v>72</v>
      </c>
      <c r="CW474" s="8">
        <v>1</v>
      </c>
      <c r="CX474">
        <v>1</v>
      </c>
      <c r="CY474" s="2">
        <v>42485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f t="shared" si="137"/>
        <v>0</v>
      </c>
      <c r="EO474">
        <f t="shared" si="138"/>
        <v>0</v>
      </c>
      <c r="EP474">
        <f t="shared" si="139"/>
        <v>0</v>
      </c>
      <c r="EQ474">
        <f t="shared" si="140"/>
        <v>0</v>
      </c>
      <c r="ER474">
        <f t="shared" si="141"/>
        <v>0</v>
      </c>
      <c r="ES474">
        <f t="shared" si="142"/>
        <v>1</v>
      </c>
      <c r="ET474">
        <f t="shared" si="143"/>
        <v>0</v>
      </c>
      <c r="EU474">
        <f t="shared" si="144"/>
        <v>0</v>
      </c>
      <c r="EV474">
        <f t="shared" si="145"/>
        <v>1</v>
      </c>
      <c r="EW474">
        <f t="shared" si="146"/>
        <v>0</v>
      </c>
      <c r="EX474">
        <f t="shared" si="147"/>
        <v>0</v>
      </c>
      <c r="EY474" s="8">
        <v>1.833333333333333</v>
      </c>
      <c r="EZ474">
        <v>1</v>
      </c>
      <c r="FA474" s="2">
        <v>42607</v>
      </c>
      <c r="FB474">
        <v>0</v>
      </c>
      <c r="FC474">
        <v>1</v>
      </c>
      <c r="FD474">
        <v>0</v>
      </c>
      <c r="FE474">
        <v>0</v>
      </c>
      <c r="FF474">
        <v>1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</v>
      </c>
      <c r="GP474">
        <v>0</v>
      </c>
      <c r="GQ474">
        <v>1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HA474">
        <v>0</v>
      </c>
      <c r="HB474">
        <v>0</v>
      </c>
      <c r="HD474">
        <v>0</v>
      </c>
      <c r="HE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f t="shared" si="148"/>
        <v>0</v>
      </c>
      <c r="HT474">
        <v>0</v>
      </c>
      <c r="HU474">
        <v>1</v>
      </c>
      <c r="HV474">
        <v>0</v>
      </c>
      <c r="HX474">
        <v>0</v>
      </c>
      <c r="IL474">
        <v>2</v>
      </c>
      <c r="IM474">
        <v>4</v>
      </c>
      <c r="IN474" t="s">
        <v>216</v>
      </c>
    </row>
    <row r="475" spans="1:248" x14ac:dyDescent="0.35">
      <c r="A475">
        <v>73</v>
      </c>
      <c r="B475">
        <v>2</v>
      </c>
      <c r="C475" s="9">
        <v>2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f t="shared" si="135"/>
        <v>1</v>
      </c>
      <c r="M475">
        <v>0</v>
      </c>
      <c r="N475">
        <v>1</v>
      </c>
      <c r="O475">
        <v>0</v>
      </c>
      <c r="P475">
        <v>0</v>
      </c>
      <c r="Q475">
        <f t="shared" si="136"/>
        <v>1</v>
      </c>
      <c r="R475" s="8">
        <v>0</v>
      </c>
      <c r="S475" s="8">
        <v>0</v>
      </c>
      <c r="T475">
        <v>0</v>
      </c>
      <c r="U475">
        <v>1</v>
      </c>
      <c r="V475">
        <v>0</v>
      </c>
      <c r="W475">
        <v>0</v>
      </c>
      <c r="X475" s="8">
        <v>0</v>
      </c>
      <c r="Y475">
        <v>0</v>
      </c>
      <c r="Z475" s="8">
        <v>135</v>
      </c>
      <c r="AA475" s="8">
        <v>69</v>
      </c>
      <c r="AB475" s="8">
        <v>93</v>
      </c>
      <c r="AC475">
        <v>1</v>
      </c>
      <c r="AD475" s="8">
        <v>1.971223021582734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8">
        <v>35.933446248145508</v>
      </c>
      <c r="AL475" s="8">
        <v>78</v>
      </c>
      <c r="AM475" s="6">
        <v>6.1</v>
      </c>
      <c r="AN475">
        <v>1</v>
      </c>
      <c r="AO475" s="8">
        <v>33</v>
      </c>
      <c r="AP475">
        <v>3</v>
      </c>
      <c r="AQ475">
        <v>1</v>
      </c>
      <c r="AR475">
        <v>0</v>
      </c>
      <c r="AS475">
        <v>1</v>
      </c>
      <c r="AT475">
        <v>0</v>
      </c>
      <c r="AU475">
        <v>0</v>
      </c>
      <c r="AV475" s="8">
        <v>3</v>
      </c>
      <c r="AW475">
        <v>0</v>
      </c>
      <c r="AX475">
        <v>0</v>
      </c>
      <c r="AY475">
        <v>1</v>
      </c>
      <c r="AZ475" s="8">
        <v>133</v>
      </c>
      <c r="BA475" s="8">
        <v>69</v>
      </c>
      <c r="BB475" t="s">
        <v>217</v>
      </c>
      <c r="BD475" s="2">
        <v>41747</v>
      </c>
      <c r="BE475" s="2">
        <v>41937</v>
      </c>
      <c r="BF475" s="8">
        <v>190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5</v>
      </c>
      <c r="BO475">
        <v>6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1</v>
      </c>
      <c r="CN475" s="6">
        <v>0.64536377359031949</v>
      </c>
      <c r="CO475" s="8">
        <v>0.33090516349932209</v>
      </c>
      <c r="CP475" s="8">
        <v>0.14079098937667989</v>
      </c>
      <c r="CQ475" s="8">
        <v>99.528303847123993</v>
      </c>
      <c r="CR475" s="8">
        <v>52</v>
      </c>
      <c r="CS475">
        <v>0</v>
      </c>
      <c r="CT475" s="4">
        <v>0.38518518518518519</v>
      </c>
      <c r="CU475" s="8">
        <v>83</v>
      </c>
      <c r="CV475" s="8">
        <v>50</v>
      </c>
      <c r="CW475" s="8">
        <v>1</v>
      </c>
      <c r="CX475">
        <v>1</v>
      </c>
      <c r="CY475" s="2">
        <v>41959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0</v>
      </c>
      <c r="DJ475">
        <v>1</v>
      </c>
      <c r="DK475">
        <v>0</v>
      </c>
      <c r="DL475">
        <v>1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0</v>
      </c>
      <c r="DX475">
        <v>1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f t="shared" si="137"/>
        <v>1</v>
      </c>
      <c r="EO475">
        <f t="shared" si="138"/>
        <v>1</v>
      </c>
      <c r="EP475">
        <f t="shared" si="139"/>
        <v>0</v>
      </c>
      <c r="EQ475">
        <f t="shared" si="140"/>
        <v>0</v>
      </c>
      <c r="ER475">
        <f t="shared" si="141"/>
        <v>0</v>
      </c>
      <c r="ES475">
        <f t="shared" si="142"/>
        <v>0</v>
      </c>
      <c r="ET475">
        <f t="shared" si="143"/>
        <v>0</v>
      </c>
      <c r="EU475">
        <f t="shared" si="144"/>
        <v>0</v>
      </c>
      <c r="EV475">
        <f t="shared" si="145"/>
        <v>0</v>
      </c>
      <c r="EW475">
        <f t="shared" si="146"/>
        <v>0</v>
      </c>
      <c r="EX475">
        <f t="shared" si="147"/>
        <v>0</v>
      </c>
      <c r="EY475" s="8">
        <v>1.8787878787878789</v>
      </c>
      <c r="EZ475">
        <v>1</v>
      </c>
      <c r="FA475" s="2">
        <v>41986</v>
      </c>
      <c r="FB475">
        <v>1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 s="2">
        <v>42019</v>
      </c>
      <c r="FW475">
        <v>0</v>
      </c>
      <c r="FX475">
        <v>1</v>
      </c>
      <c r="FY475">
        <v>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HA475">
        <v>0</v>
      </c>
      <c r="HB475">
        <v>0</v>
      </c>
      <c r="HD475">
        <v>0</v>
      </c>
      <c r="HE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f t="shared" si="148"/>
        <v>0</v>
      </c>
      <c r="HT475">
        <v>0</v>
      </c>
      <c r="HU475">
        <v>1</v>
      </c>
      <c r="HV475">
        <v>0</v>
      </c>
      <c r="HX475">
        <v>0</v>
      </c>
      <c r="IL475">
        <v>2</v>
      </c>
      <c r="IM475">
        <v>4</v>
      </c>
    </row>
    <row r="476" spans="1:248" x14ac:dyDescent="0.35">
      <c r="A476">
        <v>65</v>
      </c>
      <c r="B476">
        <v>1</v>
      </c>
      <c r="C476" s="9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f t="shared" si="135"/>
        <v>0</v>
      </c>
      <c r="M476">
        <v>2</v>
      </c>
      <c r="N476">
        <v>0</v>
      </c>
      <c r="O476">
        <v>0</v>
      </c>
      <c r="P476">
        <v>1</v>
      </c>
      <c r="Q476">
        <f t="shared" si="136"/>
        <v>0</v>
      </c>
      <c r="R476" s="8">
        <v>25</v>
      </c>
      <c r="S476" s="8">
        <v>0.23323123237450269</v>
      </c>
      <c r="T476">
        <v>2</v>
      </c>
      <c r="U476">
        <v>0</v>
      </c>
      <c r="V476">
        <v>0</v>
      </c>
      <c r="W476">
        <v>1</v>
      </c>
      <c r="X476" s="8">
        <v>42</v>
      </c>
      <c r="Y476">
        <v>1</v>
      </c>
      <c r="Z476" s="8">
        <v>156</v>
      </c>
      <c r="AA476" s="8">
        <v>72</v>
      </c>
      <c r="AB476" s="8">
        <v>98</v>
      </c>
      <c r="AC476">
        <v>0</v>
      </c>
      <c r="AD476" s="8">
        <v>1.8918918918918921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s="8">
        <v>39</v>
      </c>
      <c r="AL476" s="8">
        <v>57</v>
      </c>
      <c r="AM476" s="6">
        <v>7.7</v>
      </c>
      <c r="AN476">
        <v>0</v>
      </c>
      <c r="AO476" s="8">
        <v>60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 s="8">
        <v>3</v>
      </c>
      <c r="AW476">
        <v>0</v>
      </c>
      <c r="AX476">
        <v>0</v>
      </c>
      <c r="AY476">
        <v>1</v>
      </c>
      <c r="AZ476" s="8">
        <v>225</v>
      </c>
      <c r="BA476" s="8">
        <v>225</v>
      </c>
      <c r="BE476" s="2">
        <v>42725</v>
      </c>
      <c r="BF476" s="8"/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4</v>
      </c>
      <c r="BO476">
        <v>2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0</v>
      </c>
      <c r="CL476">
        <v>0</v>
      </c>
      <c r="CM476">
        <v>0</v>
      </c>
      <c r="CN476" s="6">
        <v>0.04</v>
      </c>
      <c r="CO476" s="8">
        <v>20</v>
      </c>
      <c r="CP476" s="8">
        <v>0</v>
      </c>
      <c r="CQ476" s="8">
        <v>80</v>
      </c>
      <c r="CR476" s="8">
        <v>55.5</v>
      </c>
      <c r="CS476">
        <v>0</v>
      </c>
      <c r="CT476" s="4">
        <v>0.35576923076923078</v>
      </c>
      <c r="CU476" s="8">
        <v>100.5</v>
      </c>
      <c r="CV476" s="8">
        <v>80</v>
      </c>
      <c r="CW476" s="8">
        <v>0</v>
      </c>
      <c r="CX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f t="shared" si="137"/>
        <v>0</v>
      </c>
      <c r="EO476">
        <f t="shared" si="138"/>
        <v>0</v>
      </c>
      <c r="EP476">
        <f t="shared" si="139"/>
        <v>0</v>
      </c>
      <c r="EQ476">
        <f t="shared" si="140"/>
        <v>0</v>
      </c>
      <c r="ER476">
        <f t="shared" si="141"/>
        <v>0</v>
      </c>
      <c r="ES476">
        <f t="shared" si="142"/>
        <v>0</v>
      </c>
      <c r="ET476">
        <f t="shared" si="143"/>
        <v>0</v>
      </c>
      <c r="EU476">
        <f t="shared" si="144"/>
        <v>0</v>
      </c>
      <c r="EV476">
        <f t="shared" si="145"/>
        <v>0</v>
      </c>
      <c r="EW476">
        <f t="shared" si="146"/>
        <v>0</v>
      </c>
      <c r="EX476">
        <f t="shared" si="147"/>
        <v>0</v>
      </c>
      <c r="EY476" s="8">
        <v>1.805970149253731</v>
      </c>
      <c r="EZ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HA476">
        <v>0</v>
      </c>
      <c r="HB476">
        <v>0</v>
      </c>
      <c r="HD476">
        <v>0</v>
      </c>
      <c r="HE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f t="shared" si="148"/>
        <v>0</v>
      </c>
      <c r="HT476">
        <v>0</v>
      </c>
      <c r="HU476">
        <v>1</v>
      </c>
      <c r="HV476">
        <v>0</v>
      </c>
      <c r="HX476">
        <v>0</v>
      </c>
      <c r="IL476">
        <v>2</v>
      </c>
      <c r="IM476">
        <v>4</v>
      </c>
      <c r="IN476" t="s">
        <v>216</v>
      </c>
    </row>
    <row r="477" spans="1:248" x14ac:dyDescent="0.35">
      <c r="A477">
        <v>76</v>
      </c>
      <c r="B477">
        <v>1</v>
      </c>
      <c r="C477" s="9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f t="shared" si="135"/>
        <v>1</v>
      </c>
      <c r="M477">
        <v>0</v>
      </c>
      <c r="N477">
        <v>1</v>
      </c>
      <c r="O477">
        <v>0</v>
      </c>
      <c r="P477">
        <v>0</v>
      </c>
      <c r="Q477">
        <f t="shared" si="136"/>
        <v>1</v>
      </c>
      <c r="R477" s="8">
        <v>0</v>
      </c>
      <c r="S477" s="8">
        <v>0</v>
      </c>
      <c r="T477">
        <v>0</v>
      </c>
      <c r="U477">
        <v>1</v>
      </c>
      <c r="V477">
        <v>0</v>
      </c>
      <c r="W477">
        <v>0</v>
      </c>
      <c r="X477" s="8">
        <v>0</v>
      </c>
      <c r="Y477">
        <v>0</v>
      </c>
      <c r="Z477" s="8">
        <v>130</v>
      </c>
      <c r="AA477" s="8">
        <v>70</v>
      </c>
      <c r="AB477" s="8">
        <v>97.885350318471325</v>
      </c>
      <c r="AC477">
        <v>0</v>
      </c>
      <c r="AD477" s="8">
        <v>1.7714285714285709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s="8">
        <v>42.499999999999993</v>
      </c>
      <c r="AL477" s="8">
        <v>82</v>
      </c>
      <c r="AM477" s="6">
        <v>8.4</v>
      </c>
      <c r="AN477">
        <v>0</v>
      </c>
      <c r="AO477" s="8">
        <v>86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 s="8">
        <v>3</v>
      </c>
      <c r="AW477">
        <v>0</v>
      </c>
      <c r="AX477">
        <v>0</v>
      </c>
      <c r="AY477">
        <v>1</v>
      </c>
      <c r="AZ477" s="8">
        <v>209</v>
      </c>
      <c r="BA477" s="8">
        <v>209</v>
      </c>
      <c r="BB477" t="s">
        <v>220</v>
      </c>
      <c r="BE477" s="2">
        <v>41633</v>
      </c>
      <c r="BF477" s="8"/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2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0</v>
      </c>
      <c r="CM477">
        <v>0</v>
      </c>
      <c r="CN477" s="6">
        <v>0.3</v>
      </c>
      <c r="CO477" s="8">
        <v>80</v>
      </c>
      <c r="CP477" s="8">
        <v>0</v>
      </c>
      <c r="CQ477" s="8">
        <v>20</v>
      </c>
      <c r="CR477" s="8">
        <v>82.5</v>
      </c>
      <c r="CS477">
        <v>0</v>
      </c>
      <c r="CT477" s="4">
        <v>0.63461538461538458</v>
      </c>
      <c r="CU477" s="8">
        <v>47.5</v>
      </c>
      <c r="CV477" s="8">
        <v>82</v>
      </c>
      <c r="CW477" s="8">
        <v>0</v>
      </c>
      <c r="CX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f t="shared" si="137"/>
        <v>0</v>
      </c>
      <c r="EO477">
        <f t="shared" si="138"/>
        <v>0</v>
      </c>
      <c r="EP477">
        <f t="shared" si="139"/>
        <v>0</v>
      </c>
      <c r="EQ477">
        <f t="shared" si="140"/>
        <v>0</v>
      </c>
      <c r="ER477">
        <f t="shared" si="141"/>
        <v>0</v>
      </c>
      <c r="ES477">
        <f t="shared" si="142"/>
        <v>0</v>
      </c>
      <c r="ET477">
        <f t="shared" si="143"/>
        <v>0</v>
      </c>
      <c r="EU477">
        <f t="shared" si="144"/>
        <v>0</v>
      </c>
      <c r="EV477">
        <f t="shared" si="145"/>
        <v>0</v>
      </c>
      <c r="EW477">
        <f t="shared" si="146"/>
        <v>0</v>
      </c>
      <c r="EX477">
        <f t="shared" si="147"/>
        <v>0</v>
      </c>
      <c r="EY477" s="8">
        <v>1.9189189189189191</v>
      </c>
      <c r="EZ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HA477">
        <v>0</v>
      </c>
      <c r="HB477">
        <v>0</v>
      </c>
      <c r="HD477">
        <v>0</v>
      </c>
      <c r="HE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f t="shared" si="148"/>
        <v>0</v>
      </c>
      <c r="HT477">
        <v>0</v>
      </c>
      <c r="HU477">
        <v>1</v>
      </c>
      <c r="HV477">
        <v>0</v>
      </c>
      <c r="HX477">
        <v>0</v>
      </c>
      <c r="IL477">
        <v>2</v>
      </c>
      <c r="IM477">
        <v>4</v>
      </c>
      <c r="IN477" t="s">
        <v>216</v>
      </c>
    </row>
    <row r="478" spans="1:248" x14ac:dyDescent="0.35">
      <c r="A478">
        <v>54</v>
      </c>
      <c r="B478">
        <v>2</v>
      </c>
      <c r="C478" s="9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 t="shared" si="135"/>
        <v>0</v>
      </c>
      <c r="M478">
        <v>2</v>
      </c>
      <c r="N478">
        <v>0</v>
      </c>
      <c r="O478">
        <v>0</v>
      </c>
      <c r="P478">
        <v>1</v>
      </c>
      <c r="Q478">
        <f t="shared" si="136"/>
        <v>0</v>
      </c>
      <c r="R478" s="8">
        <v>5</v>
      </c>
      <c r="S478" s="8">
        <v>8.109267320342263E-2</v>
      </c>
      <c r="T478">
        <v>2</v>
      </c>
      <c r="U478">
        <v>0</v>
      </c>
      <c r="V478">
        <v>0</v>
      </c>
      <c r="W478">
        <v>1</v>
      </c>
      <c r="X478" s="8">
        <v>0.17799676792891311</v>
      </c>
      <c r="Y478">
        <v>0</v>
      </c>
      <c r="Z478" s="8">
        <v>133.07959026168149</v>
      </c>
      <c r="AA478" s="8">
        <v>71.5</v>
      </c>
      <c r="AB478" s="8">
        <v>96.982179982179986</v>
      </c>
      <c r="AC478">
        <v>0</v>
      </c>
      <c r="AD478" s="8">
        <v>2.0805369127516782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s="8">
        <v>39.5</v>
      </c>
      <c r="AL478" s="8">
        <v>93</v>
      </c>
      <c r="AM478" s="6">
        <v>8.5</v>
      </c>
      <c r="AN478">
        <v>0</v>
      </c>
      <c r="AO478" s="8">
        <v>88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 s="8">
        <v>1</v>
      </c>
      <c r="AW478">
        <v>1</v>
      </c>
      <c r="AX478">
        <v>0</v>
      </c>
      <c r="AY478">
        <v>0</v>
      </c>
      <c r="AZ478" s="8">
        <v>277</v>
      </c>
      <c r="BA478" s="8">
        <v>277</v>
      </c>
      <c r="BE478" s="2">
        <v>41507</v>
      </c>
      <c r="BF478" s="8"/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5</v>
      </c>
      <c r="BO478">
        <v>6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1</v>
      </c>
      <c r="CJ478">
        <v>1</v>
      </c>
      <c r="CK478">
        <v>0</v>
      </c>
      <c r="CL478">
        <v>0</v>
      </c>
      <c r="CM478">
        <v>1</v>
      </c>
      <c r="CN478" s="6">
        <v>12.9</v>
      </c>
      <c r="CO478" s="8">
        <v>20.201731528956881</v>
      </c>
      <c r="CP478" s="8">
        <v>4.3454644215100487E-2</v>
      </c>
      <c r="CQ478" s="8">
        <v>79.754813826828013</v>
      </c>
      <c r="CR478" s="8">
        <v>83</v>
      </c>
      <c r="CS478">
        <v>0</v>
      </c>
      <c r="CT478" s="4">
        <v>0.62368692176458218</v>
      </c>
      <c r="CU478" s="8">
        <v>50.079590261681489</v>
      </c>
      <c r="CV478" s="8">
        <v>87</v>
      </c>
      <c r="CW478" s="8">
        <v>0</v>
      </c>
      <c r="CX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f t="shared" si="137"/>
        <v>0</v>
      </c>
      <c r="EO478">
        <f t="shared" si="138"/>
        <v>0</v>
      </c>
      <c r="EP478">
        <f t="shared" si="139"/>
        <v>0</v>
      </c>
      <c r="EQ478">
        <f t="shared" si="140"/>
        <v>0</v>
      </c>
      <c r="ER478">
        <f t="shared" si="141"/>
        <v>0</v>
      </c>
      <c r="ES478">
        <f t="shared" si="142"/>
        <v>0</v>
      </c>
      <c r="ET478">
        <f t="shared" si="143"/>
        <v>0</v>
      </c>
      <c r="EU478">
        <f t="shared" si="144"/>
        <v>0</v>
      </c>
      <c r="EV478">
        <f t="shared" si="145"/>
        <v>0</v>
      </c>
      <c r="EW478">
        <f t="shared" si="146"/>
        <v>0</v>
      </c>
      <c r="EX478">
        <f t="shared" si="147"/>
        <v>0</v>
      </c>
      <c r="EY478" s="8">
        <v>1.8533333333333331</v>
      </c>
      <c r="EZ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HA478">
        <v>0</v>
      </c>
      <c r="HB478">
        <v>0</v>
      </c>
      <c r="HD478">
        <v>0</v>
      </c>
      <c r="HE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f t="shared" si="148"/>
        <v>0</v>
      </c>
      <c r="HT478">
        <v>0</v>
      </c>
      <c r="HU478">
        <v>1</v>
      </c>
      <c r="HV478">
        <v>0</v>
      </c>
      <c r="HX478">
        <v>0</v>
      </c>
      <c r="IL478">
        <v>2</v>
      </c>
      <c r="IM478">
        <v>4</v>
      </c>
      <c r="IN478" t="s">
        <v>216</v>
      </c>
    </row>
    <row r="479" spans="1:248" x14ac:dyDescent="0.35">
      <c r="A479">
        <v>42</v>
      </c>
      <c r="B479">
        <v>1</v>
      </c>
      <c r="C479" s="9">
        <v>2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f t="shared" si="135"/>
        <v>1</v>
      </c>
      <c r="M479">
        <v>0</v>
      </c>
      <c r="N479">
        <v>1</v>
      </c>
      <c r="O479">
        <v>0</v>
      </c>
      <c r="P479">
        <v>0</v>
      </c>
      <c r="Q479">
        <f t="shared" si="136"/>
        <v>1</v>
      </c>
      <c r="R479" s="8">
        <v>0</v>
      </c>
      <c r="S479" s="8">
        <v>0</v>
      </c>
      <c r="T479">
        <v>2</v>
      </c>
      <c r="U479">
        <v>0</v>
      </c>
      <c r="V479">
        <v>0</v>
      </c>
      <c r="W479">
        <v>1</v>
      </c>
      <c r="X479" s="8">
        <v>1</v>
      </c>
      <c r="Y479">
        <v>0</v>
      </c>
      <c r="Z479" s="8">
        <v>134.1535766949751</v>
      </c>
      <c r="AA479" s="8">
        <v>74</v>
      </c>
      <c r="AB479" s="8">
        <v>97.147148988350708</v>
      </c>
      <c r="AC479">
        <v>0</v>
      </c>
      <c r="AD479" s="8">
        <v>1.788732394366197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s="8">
        <v>43.500000000000007</v>
      </c>
      <c r="AL479" s="8">
        <v>66</v>
      </c>
      <c r="AM479" s="6">
        <v>8.3231120785621489</v>
      </c>
      <c r="AN479">
        <v>0</v>
      </c>
      <c r="AO479" s="8">
        <v>107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 s="8">
        <v>2</v>
      </c>
      <c r="AW479">
        <v>0</v>
      </c>
      <c r="AX479">
        <v>1</v>
      </c>
      <c r="AY479">
        <v>0</v>
      </c>
      <c r="AZ479" s="8">
        <v>67</v>
      </c>
      <c r="BA479" s="8">
        <v>0</v>
      </c>
      <c r="BB479" t="s">
        <v>222</v>
      </c>
      <c r="BE479" s="2">
        <v>41996</v>
      </c>
      <c r="BF479" s="8"/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7</v>
      </c>
      <c r="BO479">
        <v>6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0</v>
      </c>
      <c r="CM479">
        <v>1</v>
      </c>
      <c r="CN479" s="6">
        <v>0.2</v>
      </c>
      <c r="CO479" s="8">
        <v>0</v>
      </c>
      <c r="CP479" s="8">
        <v>0</v>
      </c>
      <c r="CQ479" s="8">
        <v>100</v>
      </c>
      <c r="CR479" s="8">
        <v>91</v>
      </c>
      <c r="CS479">
        <v>0</v>
      </c>
      <c r="CT479" s="4">
        <v>0.67832705054824327</v>
      </c>
      <c r="CU479" s="8">
        <v>43.153576694975101</v>
      </c>
      <c r="CV479" s="8">
        <v>92</v>
      </c>
      <c r="CW479" s="8">
        <v>0</v>
      </c>
      <c r="CX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f t="shared" si="137"/>
        <v>0</v>
      </c>
      <c r="EO479">
        <f t="shared" si="138"/>
        <v>0</v>
      </c>
      <c r="EP479">
        <f t="shared" si="139"/>
        <v>0</v>
      </c>
      <c r="EQ479">
        <f t="shared" si="140"/>
        <v>0</v>
      </c>
      <c r="ER479">
        <f t="shared" si="141"/>
        <v>0</v>
      </c>
      <c r="ES479">
        <f t="shared" si="142"/>
        <v>0</v>
      </c>
      <c r="ET479">
        <f t="shared" si="143"/>
        <v>0</v>
      </c>
      <c r="EU479">
        <f t="shared" si="144"/>
        <v>0</v>
      </c>
      <c r="EV479">
        <f t="shared" si="145"/>
        <v>0</v>
      </c>
      <c r="EW479">
        <f t="shared" si="146"/>
        <v>0</v>
      </c>
      <c r="EX479">
        <f t="shared" si="147"/>
        <v>0</v>
      </c>
      <c r="EY479" s="8">
        <v>1.7714285714285709</v>
      </c>
      <c r="EZ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HA479">
        <v>0</v>
      </c>
      <c r="HB479">
        <v>0</v>
      </c>
      <c r="HD479">
        <v>0</v>
      </c>
      <c r="HE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f t="shared" si="148"/>
        <v>0</v>
      </c>
      <c r="HT479">
        <v>0</v>
      </c>
      <c r="HU479">
        <v>1</v>
      </c>
      <c r="HV479">
        <v>0</v>
      </c>
      <c r="HX479">
        <v>0</v>
      </c>
      <c r="IL479">
        <v>2</v>
      </c>
      <c r="IM479">
        <v>4</v>
      </c>
      <c r="IN479" t="s">
        <v>216</v>
      </c>
    </row>
    <row r="480" spans="1:248" x14ac:dyDescent="0.35">
      <c r="A480">
        <v>40</v>
      </c>
      <c r="B480">
        <v>2</v>
      </c>
      <c r="C480" s="9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f t="shared" si="135"/>
        <v>0</v>
      </c>
      <c r="M480">
        <v>2</v>
      </c>
      <c r="N480">
        <v>0</v>
      </c>
      <c r="O480">
        <v>0</v>
      </c>
      <c r="P480">
        <v>1</v>
      </c>
      <c r="Q480">
        <f t="shared" si="136"/>
        <v>0</v>
      </c>
      <c r="R480" s="8">
        <v>12</v>
      </c>
      <c r="S480" s="8">
        <v>6.8059173670441245E-2</v>
      </c>
      <c r="T480">
        <v>2</v>
      </c>
      <c r="U480">
        <v>0</v>
      </c>
      <c r="V480">
        <v>0</v>
      </c>
      <c r="W480">
        <v>1</v>
      </c>
      <c r="X480" s="8">
        <v>0.13649534674954261</v>
      </c>
      <c r="Y480">
        <v>0</v>
      </c>
      <c r="Z480" s="8">
        <v>139.81207959544659</v>
      </c>
      <c r="AA480" s="8">
        <v>75.5</v>
      </c>
      <c r="AB480" s="8">
        <v>97.200695047784535</v>
      </c>
      <c r="AC480">
        <v>0</v>
      </c>
      <c r="AD480" s="8">
        <v>1.855072463768116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s="8">
        <v>39.5</v>
      </c>
      <c r="AL480" s="8">
        <v>77</v>
      </c>
      <c r="AM480" s="6">
        <v>9.1999999999999993</v>
      </c>
      <c r="AN480">
        <v>0</v>
      </c>
      <c r="AO480" s="8">
        <v>79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 s="8">
        <v>1</v>
      </c>
      <c r="AW480">
        <v>1</v>
      </c>
      <c r="AX480">
        <v>0</v>
      </c>
      <c r="AY480">
        <v>0</v>
      </c>
      <c r="AZ480" s="8">
        <v>272</v>
      </c>
      <c r="BA480" s="8">
        <v>272</v>
      </c>
      <c r="BE480" s="2">
        <v>41634</v>
      </c>
      <c r="BF480" s="8"/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5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1</v>
      </c>
      <c r="CN480" s="6">
        <v>0.6</v>
      </c>
      <c r="CO480" s="8">
        <v>0.45415361325455728</v>
      </c>
      <c r="CP480" s="8">
        <v>0</v>
      </c>
      <c r="CQ480" s="8">
        <v>99.545846386745438</v>
      </c>
      <c r="CR480" s="8">
        <v>92.5</v>
      </c>
      <c r="CS480">
        <v>0</v>
      </c>
      <c r="CT480" s="4">
        <v>0.66160234700501908</v>
      </c>
      <c r="CU480" s="8">
        <v>47.31207959544659</v>
      </c>
      <c r="CV480" s="8">
        <v>94</v>
      </c>
      <c r="CW480" s="8">
        <v>0</v>
      </c>
      <c r="CX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f t="shared" si="137"/>
        <v>0</v>
      </c>
      <c r="EO480">
        <f t="shared" si="138"/>
        <v>0</v>
      </c>
      <c r="EP480">
        <f t="shared" si="139"/>
        <v>0</v>
      </c>
      <c r="EQ480">
        <f t="shared" si="140"/>
        <v>0</v>
      </c>
      <c r="ER480">
        <f t="shared" si="141"/>
        <v>0</v>
      </c>
      <c r="ES480">
        <f t="shared" si="142"/>
        <v>0</v>
      </c>
      <c r="ET480">
        <f t="shared" si="143"/>
        <v>0</v>
      </c>
      <c r="EU480">
        <f t="shared" si="144"/>
        <v>0</v>
      </c>
      <c r="EV480">
        <f t="shared" si="145"/>
        <v>0</v>
      </c>
      <c r="EW480">
        <f t="shared" si="146"/>
        <v>0</v>
      </c>
      <c r="EX480">
        <f t="shared" si="147"/>
        <v>0</v>
      </c>
      <c r="EY480" s="8">
        <v>1.8181818181818179</v>
      </c>
      <c r="EZ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HA480">
        <v>0</v>
      </c>
      <c r="HB480">
        <v>0</v>
      </c>
      <c r="HD480">
        <v>0</v>
      </c>
      <c r="HE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f t="shared" si="148"/>
        <v>0</v>
      </c>
      <c r="HT480">
        <v>0</v>
      </c>
      <c r="HU480">
        <v>1</v>
      </c>
      <c r="HV480">
        <v>0</v>
      </c>
      <c r="HX480">
        <v>0</v>
      </c>
      <c r="IL480">
        <v>2</v>
      </c>
      <c r="IM480">
        <v>4</v>
      </c>
      <c r="IN480" t="s">
        <v>216</v>
      </c>
    </row>
    <row r="481" spans="1:248" x14ac:dyDescent="0.35">
      <c r="A481">
        <v>70</v>
      </c>
      <c r="B481">
        <v>1</v>
      </c>
      <c r="C481" s="9">
        <v>2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 t="shared" si="135"/>
        <v>1</v>
      </c>
      <c r="M481">
        <v>2</v>
      </c>
      <c r="N481">
        <v>0</v>
      </c>
      <c r="O481">
        <v>0</v>
      </c>
      <c r="P481">
        <v>1</v>
      </c>
      <c r="Q481">
        <f t="shared" si="136"/>
        <v>0</v>
      </c>
      <c r="R481" s="8">
        <v>17</v>
      </c>
      <c r="S481" s="8">
        <v>0.192809383726323</v>
      </c>
      <c r="T481">
        <v>2</v>
      </c>
      <c r="U481">
        <v>0</v>
      </c>
      <c r="V481">
        <v>0</v>
      </c>
      <c r="W481">
        <v>1</v>
      </c>
      <c r="X481" s="8">
        <v>21</v>
      </c>
      <c r="Y481">
        <v>1</v>
      </c>
      <c r="Z481" s="8">
        <v>153</v>
      </c>
      <c r="AA481" s="8">
        <v>84</v>
      </c>
      <c r="AB481" s="8">
        <v>97.132911392405063</v>
      </c>
      <c r="AC481">
        <v>0</v>
      </c>
      <c r="AD481" s="8">
        <v>1.970588235294118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s="8">
        <v>36.5</v>
      </c>
      <c r="AL481" s="8">
        <v>53</v>
      </c>
      <c r="AM481" s="6">
        <v>10.7</v>
      </c>
      <c r="AN481">
        <v>0</v>
      </c>
      <c r="AO481" s="8">
        <v>96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 s="8">
        <v>2</v>
      </c>
      <c r="AW481">
        <v>0</v>
      </c>
      <c r="AX481">
        <v>1</v>
      </c>
      <c r="AY481">
        <v>0</v>
      </c>
      <c r="AZ481" s="8">
        <v>101</v>
      </c>
      <c r="BA481" s="8">
        <v>0</v>
      </c>
      <c r="BE481" s="2">
        <v>42014</v>
      </c>
      <c r="BF481" s="8"/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5</v>
      </c>
      <c r="BO481">
        <v>6</v>
      </c>
      <c r="BP481">
        <v>0</v>
      </c>
      <c r="BQ481">
        <v>0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0</v>
      </c>
      <c r="CM481">
        <v>1</v>
      </c>
      <c r="CN481" s="6">
        <v>0.61641537514623368</v>
      </c>
      <c r="CO481" s="8">
        <v>0.45640047330419448</v>
      </c>
      <c r="CP481" s="8">
        <v>6.8094765214924108E-2</v>
      </c>
      <c r="CQ481" s="8">
        <v>99.475504761480877</v>
      </c>
      <c r="CR481" s="8">
        <v>93.000000000000014</v>
      </c>
      <c r="CS481">
        <v>0</v>
      </c>
      <c r="CT481" s="4">
        <v>0.60784313725490202</v>
      </c>
      <c r="CU481" s="8">
        <v>59.999999999999986</v>
      </c>
      <c r="CV481" s="8">
        <v>99</v>
      </c>
      <c r="CW481" s="8">
        <v>1</v>
      </c>
      <c r="CX481">
        <v>1</v>
      </c>
      <c r="CY481" s="2">
        <v>42019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1</v>
      </c>
      <c r="DQ481">
        <v>0</v>
      </c>
      <c r="DR481">
        <v>0</v>
      </c>
      <c r="DS481">
        <v>0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1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f t="shared" si="137"/>
        <v>1</v>
      </c>
      <c r="EO481">
        <f t="shared" si="138"/>
        <v>0</v>
      </c>
      <c r="EP481">
        <f t="shared" si="139"/>
        <v>1</v>
      </c>
      <c r="EQ481">
        <f t="shared" si="140"/>
        <v>1</v>
      </c>
      <c r="ER481">
        <f t="shared" si="141"/>
        <v>0</v>
      </c>
      <c r="ES481">
        <f t="shared" si="142"/>
        <v>0</v>
      </c>
      <c r="ET481">
        <f t="shared" si="143"/>
        <v>0</v>
      </c>
      <c r="EU481">
        <f t="shared" si="144"/>
        <v>0</v>
      </c>
      <c r="EV481">
        <f t="shared" si="145"/>
        <v>0</v>
      </c>
      <c r="EW481">
        <f t="shared" si="146"/>
        <v>0</v>
      </c>
      <c r="EX481">
        <f t="shared" si="147"/>
        <v>0</v>
      </c>
      <c r="EY481" s="8">
        <v>1.876712328767123</v>
      </c>
      <c r="EZ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1</v>
      </c>
      <c r="GY481">
        <v>0</v>
      </c>
      <c r="HA481">
        <v>0</v>
      </c>
      <c r="HB481">
        <v>0</v>
      </c>
      <c r="HD481">
        <v>0</v>
      </c>
      <c r="HE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f t="shared" si="148"/>
        <v>0</v>
      </c>
      <c r="HT481">
        <v>0</v>
      </c>
      <c r="HU481">
        <v>1</v>
      </c>
      <c r="HV481">
        <v>0</v>
      </c>
      <c r="HX481">
        <v>0</v>
      </c>
      <c r="IL481">
        <v>2</v>
      </c>
      <c r="IM481">
        <v>4</v>
      </c>
    </row>
    <row r="482" spans="1:248" x14ac:dyDescent="0.35">
      <c r="A482">
        <v>46</v>
      </c>
      <c r="B482">
        <v>1</v>
      </c>
      <c r="C482" s="9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135"/>
        <v>0</v>
      </c>
      <c r="M482">
        <v>1</v>
      </c>
      <c r="N482">
        <v>0</v>
      </c>
      <c r="O482">
        <v>1</v>
      </c>
      <c r="P482">
        <v>0</v>
      </c>
      <c r="Q482">
        <f t="shared" si="136"/>
        <v>1</v>
      </c>
      <c r="R482" s="8">
        <v>0</v>
      </c>
      <c r="S482" s="8">
        <v>8.1070145720864795E-2</v>
      </c>
      <c r="T482">
        <v>2</v>
      </c>
      <c r="U482">
        <v>0</v>
      </c>
      <c r="V482">
        <v>0</v>
      </c>
      <c r="W482">
        <v>1</v>
      </c>
      <c r="X482" s="8">
        <v>0.13317073170731711</v>
      </c>
      <c r="Y482">
        <v>1</v>
      </c>
      <c r="Z482" s="8">
        <v>164</v>
      </c>
      <c r="AA482" s="8">
        <v>57</v>
      </c>
      <c r="AB482" s="8">
        <v>96</v>
      </c>
      <c r="AC482">
        <v>0</v>
      </c>
      <c r="AD482" s="8">
        <v>2.015625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s="8">
        <v>40.115509238125718</v>
      </c>
      <c r="AL482" s="8">
        <v>113</v>
      </c>
      <c r="AM482" s="6">
        <v>7.8</v>
      </c>
      <c r="AN482">
        <v>0</v>
      </c>
      <c r="AO482" s="8">
        <v>80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 s="8">
        <v>3</v>
      </c>
      <c r="AW482">
        <v>0</v>
      </c>
      <c r="AX482">
        <v>0</v>
      </c>
      <c r="AY482">
        <v>1</v>
      </c>
      <c r="AZ482" s="8">
        <v>151</v>
      </c>
      <c r="BA482" s="8">
        <v>108.2660913264356</v>
      </c>
      <c r="BE482" s="2">
        <v>41339</v>
      </c>
      <c r="BF482" s="8"/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7</v>
      </c>
      <c r="BO482">
        <v>7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1</v>
      </c>
      <c r="CN482" s="6">
        <v>7</v>
      </c>
      <c r="CO482" s="8">
        <v>20</v>
      </c>
      <c r="CP482" s="8">
        <v>0</v>
      </c>
      <c r="CQ482" s="8">
        <v>80</v>
      </c>
      <c r="CR482" s="8">
        <v>105</v>
      </c>
      <c r="CS482">
        <v>0</v>
      </c>
      <c r="CT482" s="4">
        <v>0.6402439024390244</v>
      </c>
      <c r="CU482" s="8">
        <v>59</v>
      </c>
      <c r="CV482" s="8">
        <v>107</v>
      </c>
      <c r="CW482" s="8">
        <v>0</v>
      </c>
      <c r="CX482">
        <v>1</v>
      </c>
      <c r="CY482" s="2">
        <v>41511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f t="shared" si="137"/>
        <v>0</v>
      </c>
      <c r="EO482">
        <f t="shared" si="138"/>
        <v>0</v>
      </c>
      <c r="EP482">
        <f t="shared" si="139"/>
        <v>0</v>
      </c>
      <c r="EQ482">
        <f t="shared" si="140"/>
        <v>0</v>
      </c>
      <c r="ER482">
        <f t="shared" si="141"/>
        <v>0</v>
      </c>
      <c r="ES482">
        <f t="shared" si="142"/>
        <v>0</v>
      </c>
      <c r="ET482">
        <f t="shared" si="143"/>
        <v>0</v>
      </c>
      <c r="EU482">
        <f t="shared" si="144"/>
        <v>0</v>
      </c>
      <c r="EV482">
        <f t="shared" si="145"/>
        <v>0</v>
      </c>
      <c r="EW482">
        <f t="shared" si="146"/>
        <v>0</v>
      </c>
      <c r="EX482">
        <f t="shared" si="147"/>
        <v>0</v>
      </c>
      <c r="EY482" s="8">
        <v>1.8888888888888891</v>
      </c>
      <c r="EZ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HA482">
        <v>0</v>
      </c>
      <c r="HB482">
        <v>0</v>
      </c>
      <c r="HD482">
        <v>0</v>
      </c>
      <c r="HE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f t="shared" si="148"/>
        <v>0</v>
      </c>
      <c r="HT482">
        <v>0</v>
      </c>
      <c r="HU482">
        <v>1</v>
      </c>
      <c r="HV482">
        <v>0</v>
      </c>
      <c r="HX482">
        <v>0</v>
      </c>
      <c r="IL482">
        <v>2</v>
      </c>
      <c r="IM482">
        <v>4</v>
      </c>
      <c r="IN482" t="s">
        <v>216</v>
      </c>
    </row>
    <row r="483" spans="1:248" x14ac:dyDescent="0.35">
      <c r="A483">
        <v>79</v>
      </c>
      <c r="B483">
        <v>1</v>
      </c>
      <c r="C483" s="9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f t="shared" si="135"/>
        <v>0</v>
      </c>
      <c r="M483">
        <v>2</v>
      </c>
      <c r="N483">
        <v>0</v>
      </c>
      <c r="O483">
        <v>0</v>
      </c>
      <c r="P483">
        <v>1</v>
      </c>
      <c r="Q483">
        <f t="shared" si="136"/>
        <v>0</v>
      </c>
      <c r="R483" s="8">
        <v>80</v>
      </c>
      <c r="S483" s="8">
        <v>0.13977263467272899</v>
      </c>
      <c r="T483">
        <v>2</v>
      </c>
      <c r="U483">
        <v>0</v>
      </c>
      <c r="V483">
        <v>0</v>
      </c>
      <c r="W483">
        <v>1</v>
      </c>
      <c r="X483" s="8">
        <v>2</v>
      </c>
      <c r="Y483">
        <v>0</v>
      </c>
      <c r="Z483" s="8">
        <v>138</v>
      </c>
      <c r="AA483" s="8">
        <v>71</v>
      </c>
      <c r="AB483" s="8">
        <v>98</v>
      </c>
      <c r="AC483">
        <v>0</v>
      </c>
      <c r="AD483" s="8">
        <v>2.0291970802919712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s="8">
        <v>35.5</v>
      </c>
      <c r="AL483" s="8">
        <v>54</v>
      </c>
      <c r="AM483" s="6">
        <v>6.7</v>
      </c>
      <c r="AN483">
        <v>1</v>
      </c>
      <c r="AO483" s="8">
        <v>72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 s="8">
        <v>2</v>
      </c>
      <c r="AW483">
        <v>0</v>
      </c>
      <c r="AX483">
        <v>1</v>
      </c>
      <c r="AY483">
        <v>0</v>
      </c>
      <c r="AZ483" s="8">
        <v>261</v>
      </c>
      <c r="BA483" s="8">
        <v>0</v>
      </c>
      <c r="BB483" t="s">
        <v>217</v>
      </c>
      <c r="BD483" s="2">
        <v>42805</v>
      </c>
      <c r="BE483" s="2">
        <v>42843</v>
      </c>
      <c r="BF483" s="8">
        <v>38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2</v>
      </c>
      <c r="BO483">
        <v>16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1</v>
      </c>
      <c r="CI483">
        <v>2</v>
      </c>
      <c r="CJ483">
        <v>0</v>
      </c>
      <c r="CK483">
        <v>1</v>
      </c>
      <c r="CL483">
        <v>0</v>
      </c>
      <c r="CM483">
        <v>1</v>
      </c>
      <c r="CN483" s="6">
        <v>1</v>
      </c>
      <c r="CO483" s="8">
        <v>100</v>
      </c>
      <c r="CP483" s="8">
        <v>0</v>
      </c>
      <c r="CQ483" s="8">
        <v>0</v>
      </c>
      <c r="CR483" s="8">
        <v>37</v>
      </c>
      <c r="CS483">
        <v>1</v>
      </c>
      <c r="CT483" s="4">
        <v>0.26811594202898553</v>
      </c>
      <c r="CU483" s="8">
        <v>101</v>
      </c>
      <c r="CV483" s="8">
        <v>65</v>
      </c>
      <c r="CW483" s="8">
        <v>1</v>
      </c>
      <c r="CX483">
        <v>1</v>
      </c>
      <c r="CY483" s="2">
        <v>42845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0</v>
      </c>
      <c r="DT483">
        <v>0</v>
      </c>
      <c r="DU483">
        <v>1</v>
      </c>
      <c r="DV483">
        <v>1</v>
      </c>
      <c r="DW483">
        <v>1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1</v>
      </c>
      <c r="ED483">
        <v>1</v>
      </c>
      <c r="EE483">
        <v>1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0</v>
      </c>
      <c r="EL483">
        <v>0</v>
      </c>
      <c r="EM483">
        <v>0</v>
      </c>
      <c r="EN483">
        <f t="shared" si="137"/>
        <v>1</v>
      </c>
      <c r="EO483">
        <f t="shared" si="138"/>
        <v>0</v>
      </c>
      <c r="EP483">
        <f t="shared" si="139"/>
        <v>1</v>
      </c>
      <c r="EQ483">
        <f t="shared" si="140"/>
        <v>1</v>
      </c>
      <c r="ER483">
        <f t="shared" si="141"/>
        <v>0</v>
      </c>
      <c r="ES483">
        <f t="shared" si="142"/>
        <v>1</v>
      </c>
      <c r="ET483">
        <f t="shared" si="143"/>
        <v>1</v>
      </c>
      <c r="EU483">
        <f t="shared" si="144"/>
        <v>1</v>
      </c>
      <c r="EV483">
        <f t="shared" si="145"/>
        <v>1</v>
      </c>
      <c r="EW483">
        <f t="shared" si="146"/>
        <v>1</v>
      </c>
      <c r="EX483">
        <f t="shared" si="147"/>
        <v>1</v>
      </c>
      <c r="EY483" s="8">
        <v>1.285714285714286</v>
      </c>
      <c r="EZ483">
        <v>1</v>
      </c>
      <c r="FA483" s="2">
        <v>43085</v>
      </c>
      <c r="FB483">
        <v>0</v>
      </c>
      <c r="FC483">
        <v>1</v>
      </c>
      <c r="FD483">
        <v>0</v>
      </c>
      <c r="FE483">
        <v>0</v>
      </c>
      <c r="FF483">
        <v>0</v>
      </c>
      <c r="FG483">
        <v>1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1</v>
      </c>
      <c r="GY483">
        <v>1</v>
      </c>
      <c r="GZ483" s="2">
        <v>42851</v>
      </c>
      <c r="HA483">
        <v>1</v>
      </c>
      <c r="HB483">
        <v>0</v>
      </c>
      <c r="HD483">
        <v>0</v>
      </c>
      <c r="HE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</v>
      </c>
      <c r="HR483">
        <f t="shared" si="148"/>
        <v>1</v>
      </c>
      <c r="HS483" t="s">
        <v>300</v>
      </c>
      <c r="HT483">
        <v>0</v>
      </c>
      <c r="HU483">
        <v>0</v>
      </c>
      <c r="HV483">
        <v>1</v>
      </c>
      <c r="HX483">
        <v>0</v>
      </c>
      <c r="ID483">
        <v>8</v>
      </c>
      <c r="IE483">
        <f t="shared" ref="IE483:IE514" si="149">IF(ID483&lt;32,1,0)</f>
        <v>1</v>
      </c>
      <c r="IF483">
        <f t="shared" ref="IF483:IF514" si="150">IF(ID483&lt;(365/4),1,0)</f>
        <v>1</v>
      </c>
      <c r="IG483">
        <f t="shared" ref="IG483:IG514" si="151">IF(ID483&lt;(365/2),1,0)</f>
        <v>1</v>
      </c>
      <c r="IH483">
        <f t="shared" ref="IH483:IH514" si="152">IF(ID483&lt;(365-(365/4)),1,0)</f>
        <v>1</v>
      </c>
      <c r="II483">
        <v>1</v>
      </c>
      <c r="IJ483">
        <f t="shared" ref="IJ483:IJ514" si="153">IF(ID483&lt;(365*2),1,0)</f>
        <v>1</v>
      </c>
      <c r="IK483">
        <f t="shared" ref="IK483:IK514" si="154">IF(ID483&lt;(365*3),1,0)</f>
        <v>1</v>
      </c>
      <c r="IL483">
        <v>1</v>
      </c>
      <c r="IM483">
        <v>2</v>
      </c>
    </row>
    <row r="484" spans="1:248" x14ac:dyDescent="0.35">
      <c r="A484">
        <v>71</v>
      </c>
      <c r="B484">
        <v>2</v>
      </c>
      <c r="C484" s="9">
        <v>2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135"/>
        <v>1</v>
      </c>
      <c r="M484">
        <v>1</v>
      </c>
      <c r="N484">
        <v>0</v>
      </c>
      <c r="O484">
        <v>1</v>
      </c>
      <c r="P484">
        <v>0</v>
      </c>
      <c r="Q484">
        <f t="shared" si="136"/>
        <v>1</v>
      </c>
      <c r="R484" s="8">
        <v>0</v>
      </c>
      <c r="S484" s="8">
        <v>0.1570366375538039</v>
      </c>
      <c r="T484">
        <v>2</v>
      </c>
      <c r="U484">
        <v>0</v>
      </c>
      <c r="V484">
        <v>0</v>
      </c>
      <c r="W484">
        <v>1</v>
      </c>
      <c r="X484" s="8">
        <v>0.15621423666742959</v>
      </c>
      <c r="Y484">
        <v>1</v>
      </c>
      <c r="Z484" s="8">
        <v>141</v>
      </c>
      <c r="AA484" s="8">
        <v>53</v>
      </c>
      <c r="AB484" s="8">
        <v>95</v>
      </c>
      <c r="AC484">
        <v>1</v>
      </c>
      <c r="AD484" s="8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 s="8">
        <v>39.499999999999993</v>
      </c>
      <c r="AL484" s="8">
        <v>80</v>
      </c>
      <c r="AM484" s="6">
        <v>7</v>
      </c>
      <c r="AN484">
        <v>1</v>
      </c>
      <c r="AO484" s="8">
        <v>90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 s="8">
        <v>3</v>
      </c>
      <c r="AW484">
        <v>0</v>
      </c>
      <c r="AX484">
        <v>0</v>
      </c>
      <c r="AY484">
        <v>1</v>
      </c>
      <c r="AZ484" s="8">
        <v>201</v>
      </c>
      <c r="BA484" s="8">
        <v>4</v>
      </c>
      <c r="BB484" t="s">
        <v>222</v>
      </c>
      <c r="BD484" s="2">
        <v>42475</v>
      </c>
      <c r="BE484" s="2">
        <v>42504</v>
      </c>
      <c r="BF484" s="8">
        <v>29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3</v>
      </c>
      <c r="BO484">
        <v>16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2</v>
      </c>
      <c r="CJ484">
        <v>0</v>
      </c>
      <c r="CK484">
        <v>1</v>
      </c>
      <c r="CL484">
        <v>0</v>
      </c>
      <c r="CM484">
        <v>1</v>
      </c>
      <c r="CN484" s="6">
        <v>0.1</v>
      </c>
      <c r="CO484" s="8">
        <v>100</v>
      </c>
      <c r="CP484" s="8">
        <v>0</v>
      </c>
      <c r="CQ484" s="8">
        <v>0</v>
      </c>
      <c r="CR484" s="8">
        <v>0</v>
      </c>
      <c r="CS484">
        <v>1</v>
      </c>
      <c r="CT484" s="4">
        <v>0</v>
      </c>
      <c r="CU484" s="8">
        <v>141</v>
      </c>
      <c r="CV484" s="8">
        <v>28</v>
      </c>
      <c r="CW484" s="8">
        <v>1</v>
      </c>
      <c r="CX484">
        <v>1</v>
      </c>
      <c r="CY484" s="2">
        <v>42229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1</v>
      </c>
      <c r="EE484">
        <v>1</v>
      </c>
      <c r="EF484">
        <v>1</v>
      </c>
      <c r="EG484">
        <v>0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f t="shared" si="137"/>
        <v>1</v>
      </c>
      <c r="EO484">
        <f t="shared" si="138"/>
        <v>1</v>
      </c>
      <c r="EP484">
        <f t="shared" si="139"/>
        <v>1</v>
      </c>
      <c r="EQ484">
        <f t="shared" si="140"/>
        <v>1</v>
      </c>
      <c r="ER484">
        <f t="shared" si="141"/>
        <v>1</v>
      </c>
      <c r="ES484">
        <f t="shared" si="142"/>
        <v>1</v>
      </c>
      <c r="ET484">
        <f t="shared" si="143"/>
        <v>1</v>
      </c>
      <c r="EU484">
        <f t="shared" si="144"/>
        <v>1</v>
      </c>
      <c r="EV484">
        <f t="shared" si="145"/>
        <v>1</v>
      </c>
      <c r="EW484">
        <f t="shared" si="146"/>
        <v>1</v>
      </c>
      <c r="EX484">
        <f t="shared" si="147"/>
        <v>1</v>
      </c>
      <c r="EY484" s="8">
        <v>2</v>
      </c>
      <c r="EZ484">
        <v>1</v>
      </c>
      <c r="FA484" s="2">
        <v>42516</v>
      </c>
      <c r="FB484">
        <v>1</v>
      </c>
      <c r="FC484">
        <v>1</v>
      </c>
      <c r="FD484">
        <v>0</v>
      </c>
      <c r="FE484">
        <v>0</v>
      </c>
      <c r="FF484">
        <v>1</v>
      </c>
      <c r="FG484">
        <v>1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0</v>
      </c>
      <c r="FR484">
        <v>1</v>
      </c>
      <c r="FS484">
        <v>0</v>
      </c>
      <c r="FT484">
        <v>0</v>
      </c>
      <c r="FU484">
        <v>1</v>
      </c>
      <c r="FV484" s="2">
        <v>42652</v>
      </c>
      <c r="FW484">
        <v>1</v>
      </c>
      <c r="FX484">
        <v>1</v>
      </c>
      <c r="FY484">
        <v>0</v>
      </c>
      <c r="FZ484">
        <v>1</v>
      </c>
      <c r="GA484">
        <v>0</v>
      </c>
      <c r="GB484">
        <v>0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0</v>
      </c>
      <c r="GN484">
        <v>0</v>
      </c>
      <c r="GO484">
        <v>1</v>
      </c>
      <c r="GP484">
        <v>0</v>
      </c>
      <c r="GQ484">
        <v>1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1</v>
      </c>
      <c r="GY484">
        <v>1</v>
      </c>
      <c r="GZ484" s="2">
        <v>42514</v>
      </c>
      <c r="HA484">
        <v>2</v>
      </c>
      <c r="HB484">
        <v>0</v>
      </c>
      <c r="HD484">
        <v>0</v>
      </c>
      <c r="HE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f t="shared" si="148"/>
        <v>2</v>
      </c>
      <c r="HT484">
        <v>0</v>
      </c>
      <c r="HU484">
        <v>0</v>
      </c>
      <c r="HV484">
        <v>1</v>
      </c>
      <c r="HX484">
        <v>0</v>
      </c>
      <c r="ID484">
        <v>10</v>
      </c>
      <c r="IE484">
        <f t="shared" si="149"/>
        <v>1</v>
      </c>
      <c r="IF484">
        <f t="shared" si="150"/>
        <v>1</v>
      </c>
      <c r="IG484">
        <f t="shared" si="151"/>
        <v>1</v>
      </c>
      <c r="IH484">
        <f t="shared" si="152"/>
        <v>1</v>
      </c>
      <c r="II484">
        <v>1</v>
      </c>
      <c r="IJ484">
        <f t="shared" si="153"/>
        <v>1</v>
      </c>
      <c r="IK484">
        <f t="shared" si="154"/>
        <v>1</v>
      </c>
      <c r="IL484">
        <v>1</v>
      </c>
      <c r="IM484">
        <v>2</v>
      </c>
    </row>
    <row r="485" spans="1:248" x14ac:dyDescent="0.35">
      <c r="A485">
        <v>59</v>
      </c>
      <c r="B485">
        <v>2</v>
      </c>
      <c r="C485" s="9">
        <v>3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f t="shared" si="135"/>
        <v>1</v>
      </c>
      <c r="M485">
        <v>0</v>
      </c>
      <c r="N485">
        <v>1</v>
      </c>
      <c r="O485">
        <v>0</v>
      </c>
      <c r="P485">
        <v>0</v>
      </c>
      <c r="Q485">
        <f t="shared" si="136"/>
        <v>1</v>
      </c>
      <c r="R485" s="8">
        <v>0</v>
      </c>
      <c r="S485" s="8">
        <v>0</v>
      </c>
      <c r="T485">
        <v>0</v>
      </c>
      <c r="U485">
        <v>1</v>
      </c>
      <c r="V485">
        <v>0</v>
      </c>
      <c r="W485">
        <v>0</v>
      </c>
      <c r="X485" s="8">
        <v>0</v>
      </c>
      <c r="Y485">
        <v>0</v>
      </c>
      <c r="Z485" s="8">
        <v>133</v>
      </c>
      <c r="AA485" s="8">
        <v>64</v>
      </c>
      <c r="AB485" s="8">
        <v>100</v>
      </c>
      <c r="AC485">
        <v>0</v>
      </c>
      <c r="AD485" s="8">
        <v>1.9487179487179489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s="8">
        <v>45</v>
      </c>
      <c r="AL485" s="8">
        <v>69.865109593053361</v>
      </c>
      <c r="AM485" s="6">
        <v>5.5</v>
      </c>
      <c r="AN485">
        <v>1</v>
      </c>
      <c r="AO485" s="8">
        <v>39</v>
      </c>
      <c r="AP485">
        <v>3</v>
      </c>
      <c r="AQ485">
        <v>1</v>
      </c>
      <c r="AR485">
        <v>0</v>
      </c>
      <c r="AS485">
        <v>1</v>
      </c>
      <c r="AT485">
        <v>0</v>
      </c>
      <c r="AU485">
        <v>0</v>
      </c>
      <c r="AV485" s="8">
        <v>3</v>
      </c>
      <c r="AW485">
        <v>0</v>
      </c>
      <c r="AX485">
        <v>0</v>
      </c>
      <c r="AY485">
        <v>1</v>
      </c>
      <c r="AZ485" s="8">
        <v>425</v>
      </c>
      <c r="BA485" s="8">
        <v>369.5</v>
      </c>
      <c r="BB485" t="s">
        <v>220</v>
      </c>
      <c r="BE485" s="2">
        <v>42719</v>
      </c>
      <c r="BF485" s="8"/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8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1</v>
      </c>
      <c r="CN485" s="6">
        <v>0.7</v>
      </c>
      <c r="CO485" s="8">
        <v>0</v>
      </c>
      <c r="CP485" s="8">
        <v>0</v>
      </c>
      <c r="CQ485" s="8">
        <v>100</v>
      </c>
      <c r="CR485" s="8">
        <v>83</v>
      </c>
      <c r="CS485">
        <v>0</v>
      </c>
      <c r="CT485" s="4">
        <v>0.62406015037593987</v>
      </c>
      <c r="CU485" s="8">
        <v>50</v>
      </c>
      <c r="CV485" s="8">
        <v>84.5</v>
      </c>
      <c r="CW485" s="8">
        <v>1</v>
      </c>
      <c r="CX485">
        <v>1</v>
      </c>
      <c r="CY485" s="2">
        <v>42708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0</v>
      </c>
      <c r="DG485">
        <v>0</v>
      </c>
      <c r="DH485">
        <v>1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f t="shared" si="137"/>
        <v>1</v>
      </c>
      <c r="EO485">
        <f t="shared" si="138"/>
        <v>0</v>
      </c>
      <c r="EP485">
        <f t="shared" si="139"/>
        <v>1</v>
      </c>
      <c r="EQ485">
        <f t="shared" si="140"/>
        <v>1</v>
      </c>
      <c r="ER485">
        <f t="shared" si="141"/>
        <v>0</v>
      </c>
      <c r="ES485">
        <f t="shared" si="142"/>
        <v>1</v>
      </c>
      <c r="ET485">
        <f t="shared" si="143"/>
        <v>1</v>
      </c>
      <c r="EU485">
        <f t="shared" si="144"/>
        <v>0</v>
      </c>
      <c r="EV485">
        <f t="shared" si="145"/>
        <v>0</v>
      </c>
      <c r="EW485">
        <f t="shared" si="146"/>
        <v>0</v>
      </c>
      <c r="EX485">
        <f t="shared" si="147"/>
        <v>1</v>
      </c>
      <c r="EY485" s="8">
        <v>2.0153846153846149</v>
      </c>
      <c r="EZ485">
        <v>1</v>
      </c>
      <c r="FA485" s="2">
        <v>42721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1</v>
      </c>
      <c r="FI485">
        <v>1</v>
      </c>
      <c r="FJ485">
        <v>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 s="2">
        <v>42791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1</v>
      </c>
      <c r="GC485">
        <v>0</v>
      </c>
      <c r="GD485">
        <v>1</v>
      </c>
      <c r="GE485">
        <v>0</v>
      </c>
      <c r="GF485">
        <v>1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1</v>
      </c>
      <c r="GY485">
        <v>1</v>
      </c>
      <c r="GZ485" s="2">
        <v>42750</v>
      </c>
      <c r="HA485">
        <v>3</v>
      </c>
      <c r="HB485">
        <v>1</v>
      </c>
      <c r="HC485" s="2">
        <v>42797</v>
      </c>
      <c r="HD485">
        <v>4</v>
      </c>
      <c r="HE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f>HD485</f>
        <v>4</v>
      </c>
      <c r="HT485">
        <v>0</v>
      </c>
      <c r="HU485">
        <v>0</v>
      </c>
      <c r="HV485">
        <v>1</v>
      </c>
      <c r="HX485">
        <v>0</v>
      </c>
      <c r="ID485">
        <v>31</v>
      </c>
      <c r="IE485">
        <f t="shared" si="149"/>
        <v>1</v>
      </c>
      <c r="IF485">
        <f t="shared" si="150"/>
        <v>1</v>
      </c>
      <c r="IG485">
        <f t="shared" si="151"/>
        <v>1</v>
      </c>
      <c r="IH485">
        <f t="shared" si="152"/>
        <v>1</v>
      </c>
      <c r="II485">
        <v>1</v>
      </c>
      <c r="IJ485">
        <f t="shared" si="153"/>
        <v>1</v>
      </c>
      <c r="IK485">
        <f t="shared" si="154"/>
        <v>1</v>
      </c>
      <c r="IL485">
        <v>1</v>
      </c>
      <c r="IM485">
        <v>2</v>
      </c>
    </row>
    <row r="486" spans="1:248" x14ac:dyDescent="0.35">
      <c r="A486">
        <v>44</v>
      </c>
      <c r="B486">
        <v>1</v>
      </c>
      <c r="C486" s="9">
        <v>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f t="shared" si="135"/>
        <v>0</v>
      </c>
      <c r="M486">
        <v>1</v>
      </c>
      <c r="N486">
        <v>0</v>
      </c>
      <c r="O486">
        <v>1</v>
      </c>
      <c r="P486">
        <v>0</v>
      </c>
      <c r="Q486">
        <f t="shared" si="136"/>
        <v>1</v>
      </c>
      <c r="R486" s="8">
        <v>0</v>
      </c>
      <c r="S486" s="8">
        <v>8.0930083888452492E-2</v>
      </c>
      <c r="T486">
        <v>0</v>
      </c>
      <c r="U486">
        <v>1</v>
      </c>
      <c r="V486">
        <v>0</v>
      </c>
      <c r="W486">
        <v>0</v>
      </c>
      <c r="X486" s="8">
        <v>0</v>
      </c>
      <c r="Y486">
        <v>1</v>
      </c>
      <c r="Z486" s="8">
        <v>150</v>
      </c>
      <c r="AA486" s="8">
        <v>64</v>
      </c>
      <c r="AB486" s="8">
        <v>97</v>
      </c>
      <c r="AC486">
        <v>0</v>
      </c>
      <c r="AD486" s="8">
        <v>1.848275862068965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s="8">
        <v>51</v>
      </c>
      <c r="AL486" s="8">
        <v>95</v>
      </c>
      <c r="AM486" s="6">
        <v>7</v>
      </c>
      <c r="AN486">
        <v>1</v>
      </c>
      <c r="AO486" s="8">
        <v>90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 s="8">
        <v>3</v>
      </c>
      <c r="AW486">
        <v>0</v>
      </c>
      <c r="AX486">
        <v>0</v>
      </c>
      <c r="AY486">
        <v>1</v>
      </c>
      <c r="AZ486" s="8">
        <v>222</v>
      </c>
      <c r="BA486" s="8">
        <v>222</v>
      </c>
      <c r="BB486" t="s">
        <v>220</v>
      </c>
      <c r="BD486" s="2">
        <v>42644</v>
      </c>
      <c r="BE486" s="2">
        <v>42704</v>
      </c>
      <c r="BF486" s="8">
        <v>60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5</v>
      </c>
      <c r="BO486">
        <v>14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3</v>
      </c>
      <c r="CJ486">
        <v>1</v>
      </c>
      <c r="CK486">
        <v>1</v>
      </c>
      <c r="CL486">
        <v>1</v>
      </c>
      <c r="CM486">
        <v>1</v>
      </c>
      <c r="CN486" s="6">
        <v>0.5</v>
      </c>
      <c r="CO486" s="8">
        <v>0</v>
      </c>
      <c r="CP486" s="8">
        <v>0</v>
      </c>
      <c r="CQ486" s="8">
        <v>100</v>
      </c>
      <c r="CR486" s="8">
        <v>73</v>
      </c>
      <c r="CS486">
        <v>0</v>
      </c>
      <c r="CT486" s="4">
        <v>0.48666666666666669</v>
      </c>
      <c r="CU486" s="8">
        <v>77</v>
      </c>
      <c r="CV486" s="8">
        <v>76</v>
      </c>
      <c r="CW486" s="8">
        <v>1</v>
      </c>
      <c r="CX486">
        <v>1</v>
      </c>
      <c r="CY486" s="2">
        <v>42837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f t="shared" si="137"/>
        <v>1</v>
      </c>
      <c r="EO486">
        <f t="shared" si="138"/>
        <v>0</v>
      </c>
      <c r="EP486">
        <f t="shared" si="139"/>
        <v>1</v>
      </c>
      <c r="EQ486">
        <f t="shared" si="140"/>
        <v>0</v>
      </c>
      <c r="ER486">
        <f t="shared" si="141"/>
        <v>0</v>
      </c>
      <c r="ES486">
        <f t="shared" si="142"/>
        <v>1</v>
      </c>
      <c r="ET486">
        <f t="shared" si="143"/>
        <v>1</v>
      </c>
      <c r="EU486">
        <f t="shared" si="144"/>
        <v>0</v>
      </c>
      <c r="EV486">
        <f t="shared" si="145"/>
        <v>1</v>
      </c>
      <c r="EW486">
        <f t="shared" si="146"/>
        <v>1</v>
      </c>
      <c r="EX486">
        <f t="shared" si="147"/>
        <v>1</v>
      </c>
      <c r="EY486" s="8">
        <v>1.8266666666666671</v>
      </c>
      <c r="EZ486">
        <v>1</v>
      </c>
      <c r="FA486" s="2">
        <v>42839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 s="2">
        <v>42847</v>
      </c>
      <c r="FW486">
        <v>0</v>
      </c>
      <c r="FX486">
        <v>1</v>
      </c>
      <c r="FY486">
        <v>0</v>
      </c>
      <c r="FZ486">
        <v>0</v>
      </c>
      <c r="GA486">
        <v>0</v>
      </c>
      <c r="GB486">
        <v>1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1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</v>
      </c>
      <c r="GY486">
        <v>1</v>
      </c>
      <c r="GZ486" s="2">
        <v>42834</v>
      </c>
      <c r="HA486">
        <v>3</v>
      </c>
      <c r="HB486">
        <v>1</v>
      </c>
      <c r="HC486" s="2">
        <v>42850</v>
      </c>
      <c r="HD486">
        <v>4</v>
      </c>
      <c r="HE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f>HD486</f>
        <v>4</v>
      </c>
      <c r="HT486">
        <v>1</v>
      </c>
      <c r="HU486">
        <v>0</v>
      </c>
      <c r="HV486">
        <v>1</v>
      </c>
      <c r="HX486">
        <v>0</v>
      </c>
      <c r="ID486">
        <v>130</v>
      </c>
      <c r="IE486">
        <f t="shared" si="149"/>
        <v>0</v>
      </c>
      <c r="IF486">
        <f t="shared" si="150"/>
        <v>0</v>
      </c>
      <c r="IG486">
        <f t="shared" si="151"/>
        <v>1</v>
      </c>
      <c r="IH486">
        <f t="shared" si="152"/>
        <v>1</v>
      </c>
      <c r="II486">
        <v>1</v>
      </c>
      <c r="IJ486">
        <f t="shared" si="153"/>
        <v>1</v>
      </c>
      <c r="IK486">
        <f t="shared" si="154"/>
        <v>1</v>
      </c>
      <c r="IL486">
        <v>1</v>
      </c>
      <c r="IM486">
        <v>2</v>
      </c>
    </row>
    <row r="487" spans="1:248" x14ac:dyDescent="0.35">
      <c r="A487">
        <v>45</v>
      </c>
      <c r="B487">
        <v>1</v>
      </c>
      <c r="C487" s="9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f t="shared" si="135"/>
        <v>0</v>
      </c>
      <c r="M487">
        <v>2</v>
      </c>
      <c r="N487">
        <v>0</v>
      </c>
      <c r="O487">
        <v>0</v>
      </c>
      <c r="P487">
        <v>1</v>
      </c>
      <c r="Q487">
        <f t="shared" si="136"/>
        <v>0</v>
      </c>
      <c r="R487" s="8">
        <v>12</v>
      </c>
      <c r="S487" s="8">
        <v>3.1811224612195738E-2</v>
      </c>
      <c r="T487">
        <v>2</v>
      </c>
      <c r="U487">
        <v>0</v>
      </c>
      <c r="V487">
        <v>0</v>
      </c>
      <c r="W487">
        <v>1</v>
      </c>
      <c r="X487" s="8">
        <v>0.1074022298748679</v>
      </c>
      <c r="Y487">
        <v>1</v>
      </c>
      <c r="Z487" s="8">
        <v>160</v>
      </c>
      <c r="AA487" s="8">
        <v>90</v>
      </c>
      <c r="AB487" s="8">
        <v>98</v>
      </c>
      <c r="AC487">
        <v>0</v>
      </c>
      <c r="AD487" s="8">
        <v>1.9333333333333329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s="8">
        <v>42</v>
      </c>
      <c r="AL487" s="8">
        <v>88</v>
      </c>
      <c r="AM487" s="6">
        <v>8.5</v>
      </c>
      <c r="AN487">
        <v>0</v>
      </c>
      <c r="AO487" s="8">
        <v>100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 s="8">
        <v>3</v>
      </c>
      <c r="AW487">
        <v>0</v>
      </c>
      <c r="AX487">
        <v>0</v>
      </c>
      <c r="AY487">
        <v>1</v>
      </c>
      <c r="AZ487" s="8">
        <v>257</v>
      </c>
      <c r="BA487" s="8">
        <v>206.34347583252369</v>
      </c>
      <c r="BD487" s="2">
        <v>41619</v>
      </c>
      <c r="BE487" s="2">
        <v>41639</v>
      </c>
      <c r="BF487" s="8">
        <v>20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7</v>
      </c>
      <c r="BO487">
        <v>8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1</v>
      </c>
      <c r="CN487" s="6">
        <v>1.3</v>
      </c>
      <c r="CO487" s="8">
        <v>0</v>
      </c>
      <c r="CP487" s="8">
        <v>0</v>
      </c>
      <c r="CQ487" s="8">
        <v>100</v>
      </c>
      <c r="CR487" s="8">
        <v>129</v>
      </c>
      <c r="CS487">
        <v>0</v>
      </c>
      <c r="CT487" s="4">
        <v>0.80625000000000002</v>
      </c>
      <c r="CU487" s="8">
        <v>31</v>
      </c>
      <c r="CV487" s="8">
        <v>160</v>
      </c>
      <c r="CW487" s="8">
        <v>1</v>
      </c>
      <c r="CX487">
        <v>1</v>
      </c>
      <c r="CY487" s="2">
        <v>41831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f t="shared" si="137"/>
        <v>0</v>
      </c>
      <c r="EO487">
        <f t="shared" si="138"/>
        <v>0</v>
      </c>
      <c r="EP487">
        <f t="shared" si="139"/>
        <v>0</v>
      </c>
      <c r="EQ487">
        <f t="shared" si="140"/>
        <v>0</v>
      </c>
      <c r="ER487">
        <f t="shared" si="141"/>
        <v>0</v>
      </c>
      <c r="ES487">
        <f t="shared" si="142"/>
        <v>1</v>
      </c>
      <c r="ET487">
        <f t="shared" si="143"/>
        <v>1</v>
      </c>
      <c r="EU487">
        <f t="shared" si="144"/>
        <v>1</v>
      </c>
      <c r="EV487">
        <f t="shared" si="145"/>
        <v>0</v>
      </c>
      <c r="EW487">
        <f t="shared" si="146"/>
        <v>0</v>
      </c>
      <c r="EX487">
        <f t="shared" si="147"/>
        <v>0</v>
      </c>
      <c r="EY487" s="8">
        <v>1</v>
      </c>
      <c r="EZ487">
        <v>1</v>
      </c>
      <c r="FA487" s="2">
        <v>41832</v>
      </c>
      <c r="FB487">
        <v>0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1</v>
      </c>
      <c r="FI487">
        <v>0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1</v>
      </c>
      <c r="GY487">
        <v>1</v>
      </c>
      <c r="GZ487" s="2">
        <v>42089</v>
      </c>
      <c r="HA487">
        <v>3</v>
      </c>
      <c r="HB487">
        <v>1</v>
      </c>
      <c r="HC487" s="2">
        <v>42200</v>
      </c>
      <c r="HD487">
        <v>2</v>
      </c>
      <c r="HE487">
        <v>1</v>
      </c>
      <c r="HF487" s="2">
        <v>42349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6</v>
      </c>
      <c r="HT487">
        <v>1</v>
      </c>
      <c r="HU487">
        <v>0</v>
      </c>
      <c r="HV487">
        <v>1</v>
      </c>
      <c r="HX487">
        <v>0</v>
      </c>
      <c r="ID487">
        <v>450</v>
      </c>
      <c r="IE487">
        <f t="shared" si="149"/>
        <v>0</v>
      </c>
      <c r="IF487">
        <f t="shared" si="150"/>
        <v>0</v>
      </c>
      <c r="IG487">
        <f t="shared" si="151"/>
        <v>0</v>
      </c>
      <c r="IH487">
        <f t="shared" si="152"/>
        <v>0</v>
      </c>
      <c r="II487">
        <v>0</v>
      </c>
      <c r="IJ487">
        <f t="shared" si="153"/>
        <v>1</v>
      </c>
      <c r="IK487">
        <f t="shared" si="154"/>
        <v>1</v>
      </c>
      <c r="IL487">
        <v>2</v>
      </c>
      <c r="IM487">
        <v>4</v>
      </c>
    </row>
    <row r="488" spans="1:248" x14ac:dyDescent="0.35">
      <c r="A488">
        <v>84</v>
      </c>
      <c r="B488">
        <v>2</v>
      </c>
      <c r="C488" s="9">
        <v>2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f t="shared" si="135"/>
        <v>1</v>
      </c>
      <c r="M488">
        <v>1</v>
      </c>
      <c r="N488">
        <v>0</v>
      </c>
      <c r="O488">
        <v>1</v>
      </c>
      <c r="P488">
        <v>0</v>
      </c>
      <c r="Q488">
        <f t="shared" si="136"/>
        <v>1</v>
      </c>
      <c r="R488" s="8">
        <v>0</v>
      </c>
      <c r="S488" s="8">
        <v>63</v>
      </c>
      <c r="T488">
        <v>0</v>
      </c>
      <c r="U488">
        <v>1</v>
      </c>
      <c r="V488">
        <v>0</v>
      </c>
      <c r="W488">
        <v>0</v>
      </c>
      <c r="X488" s="8">
        <v>0</v>
      </c>
      <c r="Y488">
        <v>0</v>
      </c>
      <c r="Z488" s="8">
        <v>132</v>
      </c>
      <c r="AA488" s="8">
        <v>63</v>
      </c>
      <c r="AB488" s="8">
        <v>95</v>
      </c>
      <c r="AC488">
        <v>1</v>
      </c>
      <c r="AD488" s="8">
        <v>2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 s="8">
        <v>41.5</v>
      </c>
      <c r="AL488" s="8">
        <v>58.499999999999993</v>
      </c>
      <c r="AM488" s="6">
        <v>8</v>
      </c>
      <c r="AN488">
        <v>0</v>
      </c>
      <c r="AO488" s="8">
        <v>49</v>
      </c>
      <c r="AP488">
        <v>2</v>
      </c>
      <c r="AQ488">
        <v>1</v>
      </c>
      <c r="AR488">
        <v>1</v>
      </c>
      <c r="AS488">
        <v>0</v>
      </c>
      <c r="AT488">
        <v>0</v>
      </c>
      <c r="AU488">
        <v>0</v>
      </c>
      <c r="AV488" s="8">
        <v>3</v>
      </c>
      <c r="AW488">
        <v>0</v>
      </c>
      <c r="AX488">
        <v>0</v>
      </c>
      <c r="AY488">
        <v>1</v>
      </c>
      <c r="AZ488" s="8">
        <v>218</v>
      </c>
      <c r="BA488" s="8">
        <v>176.5</v>
      </c>
      <c r="BB488" t="s">
        <v>234</v>
      </c>
      <c r="BC488" t="s">
        <v>232</v>
      </c>
      <c r="BD488" s="2">
        <v>42231</v>
      </c>
      <c r="BE488" s="2">
        <v>42635</v>
      </c>
      <c r="BF488" s="8">
        <v>404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5</v>
      </c>
      <c r="BO488">
        <v>16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  <c r="CI488">
        <v>2</v>
      </c>
      <c r="CJ488">
        <v>0</v>
      </c>
      <c r="CK488">
        <v>1</v>
      </c>
      <c r="CL488">
        <v>0</v>
      </c>
      <c r="CM488">
        <v>1</v>
      </c>
      <c r="CN488" s="6">
        <v>0.90732223354616615</v>
      </c>
      <c r="CO488" s="8">
        <v>0</v>
      </c>
      <c r="CP488" s="8">
        <v>100</v>
      </c>
      <c r="CQ488" s="8">
        <v>0</v>
      </c>
      <c r="CR488" s="8">
        <v>58.5</v>
      </c>
      <c r="CS488">
        <v>0</v>
      </c>
      <c r="CT488" s="4">
        <v>0.44318181818181818</v>
      </c>
      <c r="CU488" s="8">
        <v>73.5</v>
      </c>
      <c r="CV488" s="8">
        <v>52.5</v>
      </c>
      <c r="CW488" s="8">
        <v>1</v>
      </c>
      <c r="CX488">
        <v>1</v>
      </c>
      <c r="CY488" s="2">
        <v>43153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1</v>
      </c>
      <c r="DR488">
        <v>1</v>
      </c>
      <c r="DS488">
        <v>0</v>
      </c>
      <c r="DT488">
        <v>0</v>
      </c>
      <c r="DU488">
        <v>0</v>
      </c>
      <c r="DV488">
        <v>1</v>
      </c>
      <c r="DW488">
        <v>0</v>
      </c>
      <c r="DX488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f t="shared" si="137"/>
        <v>1</v>
      </c>
      <c r="EO488">
        <f t="shared" si="138"/>
        <v>1</v>
      </c>
      <c r="EP488">
        <f t="shared" si="139"/>
        <v>1</v>
      </c>
      <c r="EQ488">
        <f t="shared" si="140"/>
        <v>1</v>
      </c>
      <c r="ER488">
        <f t="shared" si="141"/>
        <v>1</v>
      </c>
      <c r="ES488">
        <f t="shared" si="142"/>
        <v>1</v>
      </c>
      <c r="ET488">
        <f t="shared" si="143"/>
        <v>0</v>
      </c>
      <c r="EU488">
        <f t="shared" si="144"/>
        <v>0</v>
      </c>
      <c r="EV488">
        <f t="shared" si="145"/>
        <v>1</v>
      </c>
      <c r="EW488">
        <f t="shared" si="146"/>
        <v>0</v>
      </c>
      <c r="EX488">
        <f t="shared" si="147"/>
        <v>0</v>
      </c>
      <c r="EY488" s="8">
        <v>1.873239436619718</v>
      </c>
      <c r="EZ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</v>
      </c>
      <c r="GY488">
        <v>1</v>
      </c>
      <c r="GZ488" s="2">
        <v>43132</v>
      </c>
      <c r="HA488">
        <v>1</v>
      </c>
      <c r="HB488">
        <v>0</v>
      </c>
      <c r="HD488">
        <v>0</v>
      </c>
      <c r="HE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f>HA488</f>
        <v>1</v>
      </c>
      <c r="HT488">
        <v>0</v>
      </c>
      <c r="HU488">
        <v>0</v>
      </c>
      <c r="HV488">
        <v>1</v>
      </c>
      <c r="HX488">
        <v>0</v>
      </c>
      <c r="ID488">
        <v>497</v>
      </c>
      <c r="IE488">
        <f t="shared" si="149"/>
        <v>0</v>
      </c>
      <c r="IF488">
        <f t="shared" si="150"/>
        <v>0</v>
      </c>
      <c r="IG488">
        <f t="shared" si="151"/>
        <v>0</v>
      </c>
      <c r="IH488">
        <f t="shared" si="152"/>
        <v>0</v>
      </c>
      <c r="II488">
        <v>0</v>
      </c>
      <c r="IJ488">
        <f t="shared" si="153"/>
        <v>1</v>
      </c>
      <c r="IK488">
        <f t="shared" si="154"/>
        <v>1</v>
      </c>
      <c r="IL488">
        <v>2</v>
      </c>
      <c r="IM488">
        <v>4</v>
      </c>
    </row>
    <row r="489" spans="1:248" x14ac:dyDescent="0.35">
      <c r="A489">
        <v>46</v>
      </c>
      <c r="B489">
        <v>1</v>
      </c>
      <c r="C489" s="9">
        <v>2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f t="shared" si="135"/>
        <v>1</v>
      </c>
      <c r="M489">
        <v>0</v>
      </c>
      <c r="N489">
        <v>1</v>
      </c>
      <c r="O489">
        <v>0</v>
      </c>
      <c r="P489">
        <v>0</v>
      </c>
      <c r="Q489">
        <f t="shared" si="136"/>
        <v>1</v>
      </c>
      <c r="R489" s="8">
        <v>0</v>
      </c>
      <c r="S489" s="8">
        <v>0</v>
      </c>
      <c r="T489">
        <v>2</v>
      </c>
      <c r="U489">
        <v>0</v>
      </c>
      <c r="V489">
        <v>0</v>
      </c>
      <c r="W489">
        <v>1</v>
      </c>
      <c r="X489" s="8">
        <v>0.199127631329414</v>
      </c>
      <c r="Y489">
        <v>0</v>
      </c>
      <c r="Z489" s="8">
        <v>133</v>
      </c>
      <c r="AA489" s="8">
        <v>85</v>
      </c>
      <c r="AB489" s="8">
        <v>97</v>
      </c>
      <c r="AC489">
        <v>0</v>
      </c>
      <c r="AD489" s="8">
        <v>1.8970588235294119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s="8">
        <v>39.5</v>
      </c>
      <c r="AL489" s="8">
        <v>65</v>
      </c>
      <c r="AM489" s="6">
        <v>5.8</v>
      </c>
      <c r="AN489">
        <v>1</v>
      </c>
      <c r="AO489" s="8">
        <v>110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 s="8">
        <v>3</v>
      </c>
      <c r="AW489">
        <v>0</v>
      </c>
      <c r="AX489">
        <v>0</v>
      </c>
      <c r="AY489">
        <v>1</v>
      </c>
      <c r="AZ489" s="8">
        <v>0</v>
      </c>
      <c r="BA489" s="8">
        <v>0</v>
      </c>
      <c r="BD489" s="2">
        <v>42332</v>
      </c>
      <c r="BE489" s="2">
        <v>42713</v>
      </c>
      <c r="BF489" s="8">
        <v>381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5</v>
      </c>
      <c r="BO489">
        <v>8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1</v>
      </c>
      <c r="CJ489">
        <v>1</v>
      </c>
      <c r="CK489">
        <v>0</v>
      </c>
      <c r="CL489">
        <v>0</v>
      </c>
      <c r="CM489">
        <v>1</v>
      </c>
      <c r="CN489" s="6">
        <v>1.6859927763287601</v>
      </c>
      <c r="CO489" s="8">
        <v>15</v>
      </c>
      <c r="CP489" s="8">
        <v>9.5031941291378486E-2</v>
      </c>
      <c r="CQ489" s="8">
        <v>84.904968058708619</v>
      </c>
      <c r="CR489" s="8">
        <v>79.5</v>
      </c>
      <c r="CS489">
        <v>0</v>
      </c>
      <c r="CT489" s="4">
        <v>0.59774436090225569</v>
      </c>
      <c r="CU489" s="8">
        <v>53.5</v>
      </c>
      <c r="CV489" s="8">
        <v>96.5</v>
      </c>
      <c r="CW489" s="8">
        <v>0</v>
      </c>
      <c r="CX489">
        <v>1</v>
      </c>
      <c r="CY489" s="2">
        <v>42719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0</v>
      </c>
      <c r="DG489">
        <v>1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B489">
        <v>1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f t="shared" si="137"/>
        <v>0</v>
      </c>
      <c r="EO489">
        <f t="shared" si="138"/>
        <v>0</v>
      </c>
      <c r="EP489">
        <f t="shared" si="139"/>
        <v>0</v>
      </c>
      <c r="EQ489">
        <f t="shared" si="140"/>
        <v>0</v>
      </c>
      <c r="ER489">
        <f t="shared" si="141"/>
        <v>0</v>
      </c>
      <c r="ES489">
        <f t="shared" si="142"/>
        <v>0</v>
      </c>
      <c r="ET489">
        <f t="shared" si="143"/>
        <v>0</v>
      </c>
      <c r="EU489">
        <f t="shared" si="144"/>
        <v>0</v>
      </c>
      <c r="EV489">
        <f t="shared" si="145"/>
        <v>0</v>
      </c>
      <c r="EW489">
        <f t="shared" si="146"/>
        <v>0</v>
      </c>
      <c r="EX489">
        <f t="shared" si="147"/>
        <v>0</v>
      </c>
      <c r="EY489" s="8">
        <v>1.8611111111111109</v>
      </c>
      <c r="EZ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1</v>
      </c>
      <c r="GY489">
        <v>1</v>
      </c>
      <c r="GZ489" s="2">
        <v>42714</v>
      </c>
      <c r="HA489">
        <v>1</v>
      </c>
      <c r="HB489">
        <v>1</v>
      </c>
      <c r="HC489" s="2">
        <v>42715</v>
      </c>
      <c r="HD489">
        <v>5</v>
      </c>
      <c r="HE489">
        <v>1</v>
      </c>
      <c r="HF489" s="2">
        <v>42718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6</v>
      </c>
      <c r="HT489">
        <v>0</v>
      </c>
      <c r="HU489">
        <v>1</v>
      </c>
      <c r="HV489">
        <v>1</v>
      </c>
      <c r="HW489" s="2">
        <v>42789</v>
      </c>
      <c r="HX489">
        <v>0</v>
      </c>
      <c r="HZ489">
        <v>76</v>
      </c>
      <c r="IA489">
        <v>1</v>
      </c>
      <c r="IB489">
        <f t="shared" ref="IB489:IB495" si="155">IF(HZ489&lt;(365*2),1,0)</f>
        <v>1</v>
      </c>
      <c r="IC489">
        <f t="shared" ref="IC489:IC495" si="156">IF(HZ489&lt;(365*3),1,0)</f>
        <v>1</v>
      </c>
      <c r="ID489">
        <v>1</v>
      </c>
      <c r="IE489">
        <f t="shared" si="149"/>
        <v>1</v>
      </c>
      <c r="IF489">
        <f t="shared" si="150"/>
        <v>1</v>
      </c>
      <c r="IG489">
        <f t="shared" si="151"/>
        <v>1</v>
      </c>
      <c r="IH489">
        <f t="shared" si="152"/>
        <v>1</v>
      </c>
      <c r="II489">
        <v>1</v>
      </c>
      <c r="IJ489">
        <f t="shared" si="153"/>
        <v>1</v>
      </c>
      <c r="IK489">
        <f t="shared" si="154"/>
        <v>1</v>
      </c>
      <c r="IL489">
        <v>1</v>
      </c>
      <c r="IM489">
        <v>3</v>
      </c>
    </row>
    <row r="490" spans="1:248" x14ac:dyDescent="0.35">
      <c r="A490">
        <v>55</v>
      </c>
      <c r="B490">
        <v>2</v>
      </c>
      <c r="C490" s="9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f t="shared" si="135"/>
        <v>0</v>
      </c>
      <c r="M490">
        <v>2</v>
      </c>
      <c r="N490">
        <v>0</v>
      </c>
      <c r="O490">
        <v>0</v>
      </c>
      <c r="P490">
        <v>1</v>
      </c>
      <c r="Q490">
        <f t="shared" si="136"/>
        <v>0</v>
      </c>
      <c r="R490" s="8">
        <v>15</v>
      </c>
      <c r="S490" s="8">
        <v>0.17439334962991981</v>
      </c>
      <c r="T490">
        <v>0</v>
      </c>
      <c r="U490">
        <v>1</v>
      </c>
      <c r="V490">
        <v>0</v>
      </c>
      <c r="W490">
        <v>0</v>
      </c>
      <c r="X490" s="8">
        <v>0</v>
      </c>
      <c r="Y490">
        <v>1</v>
      </c>
      <c r="Z490" s="8">
        <v>154</v>
      </c>
      <c r="AA490" s="8">
        <v>74</v>
      </c>
      <c r="AB490" s="8">
        <v>99</v>
      </c>
      <c r="AC490">
        <v>0</v>
      </c>
      <c r="AD490" s="8">
        <v>1.787234042553191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s="8">
        <v>40.152659942773496</v>
      </c>
      <c r="AL490" s="8">
        <v>73</v>
      </c>
      <c r="AM490" s="6">
        <v>8.5</v>
      </c>
      <c r="AN490">
        <v>0</v>
      </c>
      <c r="AO490" s="8">
        <v>115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 s="8">
        <v>3</v>
      </c>
      <c r="AW490">
        <v>0</v>
      </c>
      <c r="AX490">
        <v>0</v>
      </c>
      <c r="AY490">
        <v>1</v>
      </c>
      <c r="AZ490" s="8">
        <v>79</v>
      </c>
      <c r="BA490" s="8">
        <v>76</v>
      </c>
      <c r="BD490" s="2">
        <v>42505</v>
      </c>
      <c r="BE490" s="2">
        <v>42641</v>
      </c>
      <c r="BF490" s="8">
        <v>136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7</v>
      </c>
      <c r="BO490">
        <v>16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1</v>
      </c>
      <c r="CN490" s="6">
        <v>12</v>
      </c>
      <c r="CO490" s="8">
        <v>0</v>
      </c>
      <c r="CP490" s="8">
        <v>100</v>
      </c>
      <c r="CQ490" s="8">
        <v>0</v>
      </c>
      <c r="CR490" s="8">
        <v>18</v>
      </c>
      <c r="CS490">
        <v>1</v>
      </c>
      <c r="CT490" s="4">
        <v>0.11688311688311688</v>
      </c>
      <c r="CU490" s="8">
        <v>136</v>
      </c>
      <c r="CV490" s="8">
        <v>36</v>
      </c>
      <c r="CW490" s="8">
        <v>1</v>
      </c>
      <c r="CX490">
        <v>1</v>
      </c>
      <c r="CY490" s="2">
        <v>42641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f t="shared" si="137"/>
        <v>1</v>
      </c>
      <c r="EO490">
        <f t="shared" si="138"/>
        <v>1</v>
      </c>
      <c r="EP490">
        <f t="shared" si="139"/>
        <v>1</v>
      </c>
      <c r="EQ490">
        <f t="shared" si="140"/>
        <v>1</v>
      </c>
      <c r="ER490">
        <f t="shared" si="141"/>
        <v>1</v>
      </c>
      <c r="ES490">
        <f t="shared" si="142"/>
        <v>1</v>
      </c>
      <c r="ET490">
        <f t="shared" si="143"/>
        <v>0</v>
      </c>
      <c r="EU490">
        <f t="shared" si="144"/>
        <v>0</v>
      </c>
      <c r="EV490">
        <f t="shared" si="145"/>
        <v>1</v>
      </c>
      <c r="EW490">
        <f t="shared" si="146"/>
        <v>0</v>
      </c>
      <c r="EX490">
        <f t="shared" si="147"/>
        <v>0</v>
      </c>
      <c r="EY490" s="8">
        <v>1.8405797101449271</v>
      </c>
      <c r="EZ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1</v>
      </c>
      <c r="GZ490" s="2">
        <v>42642</v>
      </c>
      <c r="HA490">
        <v>2</v>
      </c>
      <c r="HB490">
        <v>1</v>
      </c>
      <c r="HC490" s="2">
        <v>42681</v>
      </c>
      <c r="HD490">
        <v>3</v>
      </c>
      <c r="HE490">
        <v>1</v>
      </c>
      <c r="HF490" s="2">
        <v>42693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</v>
      </c>
      <c r="HM490">
        <v>0</v>
      </c>
      <c r="HN490">
        <v>0</v>
      </c>
      <c r="HO490">
        <v>0</v>
      </c>
      <c r="HP490">
        <v>0</v>
      </c>
      <c r="HQ490">
        <v>1</v>
      </c>
      <c r="HR490">
        <v>6</v>
      </c>
      <c r="HS490" t="s">
        <v>286</v>
      </c>
      <c r="HT490">
        <v>0</v>
      </c>
      <c r="HU490">
        <v>1</v>
      </c>
      <c r="HV490">
        <v>1</v>
      </c>
      <c r="HW490" s="2">
        <v>42731</v>
      </c>
      <c r="HX490">
        <v>0</v>
      </c>
      <c r="HZ490">
        <v>90</v>
      </c>
      <c r="IA490">
        <v>1</v>
      </c>
      <c r="IB490">
        <f t="shared" si="155"/>
        <v>1</v>
      </c>
      <c r="IC490">
        <f t="shared" si="156"/>
        <v>1</v>
      </c>
      <c r="ID490">
        <v>1</v>
      </c>
      <c r="IE490">
        <f t="shared" si="149"/>
        <v>1</v>
      </c>
      <c r="IF490">
        <f t="shared" si="150"/>
        <v>1</v>
      </c>
      <c r="IG490">
        <f t="shared" si="151"/>
        <v>1</v>
      </c>
      <c r="IH490">
        <f t="shared" si="152"/>
        <v>1</v>
      </c>
      <c r="II490">
        <v>1</v>
      </c>
      <c r="IJ490">
        <f t="shared" si="153"/>
        <v>1</v>
      </c>
      <c r="IK490">
        <f t="shared" si="154"/>
        <v>1</v>
      </c>
      <c r="IL490">
        <v>1</v>
      </c>
      <c r="IM490">
        <v>3</v>
      </c>
    </row>
    <row r="491" spans="1:248" x14ac:dyDescent="0.35">
      <c r="A491">
        <v>49</v>
      </c>
      <c r="B491">
        <v>1</v>
      </c>
      <c r="C491" s="9">
        <v>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f t="shared" si="135"/>
        <v>1</v>
      </c>
      <c r="M491">
        <v>0</v>
      </c>
      <c r="N491">
        <v>1</v>
      </c>
      <c r="O491">
        <v>0</v>
      </c>
      <c r="P491">
        <v>0</v>
      </c>
      <c r="Q491">
        <f t="shared" si="136"/>
        <v>1</v>
      </c>
      <c r="R491" s="8">
        <v>0</v>
      </c>
      <c r="S491" s="8">
        <v>0</v>
      </c>
      <c r="T491">
        <v>2</v>
      </c>
      <c r="U491">
        <v>0</v>
      </c>
      <c r="V491">
        <v>0</v>
      </c>
      <c r="W491">
        <v>1</v>
      </c>
      <c r="X491" s="8">
        <v>1</v>
      </c>
      <c r="Y491">
        <v>1</v>
      </c>
      <c r="Z491" s="8">
        <v>143</v>
      </c>
      <c r="AA491" s="8">
        <v>73</v>
      </c>
      <c r="AB491" s="8">
        <v>99</v>
      </c>
      <c r="AC491">
        <v>0</v>
      </c>
      <c r="AD491" s="8">
        <v>1.8425196850393699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 s="8">
        <v>39.852608987792337</v>
      </c>
      <c r="AL491" s="8">
        <v>85</v>
      </c>
      <c r="AM491" s="6">
        <v>7.4</v>
      </c>
      <c r="AN491">
        <v>0</v>
      </c>
      <c r="AO491" s="8">
        <v>83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 s="8">
        <v>3</v>
      </c>
      <c r="AW491">
        <v>0</v>
      </c>
      <c r="AX491">
        <v>0</v>
      </c>
      <c r="AY491">
        <v>1</v>
      </c>
      <c r="AZ491" s="8">
        <v>68</v>
      </c>
      <c r="BA491" s="8">
        <v>68</v>
      </c>
      <c r="BD491" s="2">
        <v>42783</v>
      </c>
      <c r="BE491" s="2">
        <v>42812</v>
      </c>
      <c r="BF491" s="8">
        <v>29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2</v>
      </c>
      <c r="BO491">
        <v>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0</v>
      </c>
      <c r="CM491">
        <v>1</v>
      </c>
      <c r="CN491" s="6">
        <v>0.1</v>
      </c>
      <c r="CO491" s="8">
        <v>100</v>
      </c>
      <c r="CP491" s="8">
        <v>0</v>
      </c>
      <c r="CQ491" s="8">
        <v>0</v>
      </c>
      <c r="CR491" s="8">
        <v>144</v>
      </c>
      <c r="CS491">
        <v>0</v>
      </c>
      <c r="CT491" s="4">
        <v>1.0069930069930071</v>
      </c>
      <c r="CU491" s="8">
        <v>-1</v>
      </c>
      <c r="CV491" s="8">
        <v>149</v>
      </c>
      <c r="CW491" s="8">
        <v>0</v>
      </c>
      <c r="CX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f t="shared" si="137"/>
        <v>0</v>
      </c>
      <c r="EO491">
        <f t="shared" si="138"/>
        <v>0</v>
      </c>
      <c r="EP491">
        <f t="shared" si="139"/>
        <v>0</v>
      </c>
      <c r="EQ491">
        <f t="shared" si="140"/>
        <v>0</v>
      </c>
      <c r="ER491">
        <f t="shared" si="141"/>
        <v>0</v>
      </c>
      <c r="ES491">
        <f t="shared" si="142"/>
        <v>0</v>
      </c>
      <c r="ET491">
        <f t="shared" si="143"/>
        <v>0</v>
      </c>
      <c r="EU491">
        <f t="shared" si="144"/>
        <v>0</v>
      </c>
      <c r="EV491">
        <f t="shared" si="145"/>
        <v>0</v>
      </c>
      <c r="EW491">
        <f t="shared" si="146"/>
        <v>0</v>
      </c>
      <c r="EX491">
        <f t="shared" si="147"/>
        <v>0</v>
      </c>
      <c r="EY491" s="8">
        <v>1.860759493670886</v>
      </c>
      <c r="EZ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 s="2">
        <v>42813</v>
      </c>
      <c r="HA491">
        <v>1</v>
      </c>
      <c r="HB491">
        <v>0</v>
      </c>
      <c r="HD491">
        <v>0</v>
      </c>
      <c r="HE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f>HA491</f>
        <v>1</v>
      </c>
      <c r="HT491">
        <v>0</v>
      </c>
      <c r="HU491">
        <v>1</v>
      </c>
      <c r="HV491">
        <v>1</v>
      </c>
      <c r="HW491" s="2">
        <v>42905</v>
      </c>
      <c r="HX491">
        <v>0</v>
      </c>
      <c r="HZ491">
        <v>93</v>
      </c>
      <c r="IA491">
        <v>1</v>
      </c>
      <c r="IB491">
        <f t="shared" si="155"/>
        <v>1</v>
      </c>
      <c r="IC491">
        <f t="shared" si="156"/>
        <v>1</v>
      </c>
      <c r="ID491">
        <v>1</v>
      </c>
      <c r="IE491">
        <f t="shared" si="149"/>
        <v>1</v>
      </c>
      <c r="IF491">
        <f t="shared" si="150"/>
        <v>1</v>
      </c>
      <c r="IG491">
        <f t="shared" si="151"/>
        <v>1</v>
      </c>
      <c r="IH491">
        <f t="shared" si="152"/>
        <v>1</v>
      </c>
      <c r="II491">
        <v>1</v>
      </c>
      <c r="IJ491">
        <f t="shared" si="153"/>
        <v>1</v>
      </c>
      <c r="IK491">
        <f t="shared" si="154"/>
        <v>1</v>
      </c>
      <c r="IL491">
        <v>1</v>
      </c>
      <c r="IM491">
        <v>1</v>
      </c>
    </row>
    <row r="492" spans="1:248" x14ac:dyDescent="0.35">
      <c r="A492">
        <v>68</v>
      </c>
      <c r="B492">
        <v>1</v>
      </c>
      <c r="C492" s="9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f t="shared" si="135"/>
        <v>0</v>
      </c>
      <c r="M492">
        <v>2</v>
      </c>
      <c r="N492">
        <v>0</v>
      </c>
      <c r="O492">
        <v>0</v>
      </c>
      <c r="P492">
        <v>1</v>
      </c>
      <c r="Q492">
        <f t="shared" si="136"/>
        <v>0</v>
      </c>
      <c r="R492" s="8">
        <v>5</v>
      </c>
      <c r="S492" s="8">
        <v>9.4841042461125041E-2</v>
      </c>
      <c r="T492">
        <v>0</v>
      </c>
      <c r="U492">
        <v>1</v>
      </c>
      <c r="V492">
        <v>0</v>
      </c>
      <c r="W492">
        <v>0</v>
      </c>
      <c r="X492" s="8">
        <v>0</v>
      </c>
      <c r="Y492">
        <v>1</v>
      </c>
      <c r="Z492" s="8">
        <v>155</v>
      </c>
      <c r="AA492" s="8">
        <v>59</v>
      </c>
      <c r="AB492" s="8">
        <v>98</v>
      </c>
      <c r="AC492">
        <v>0</v>
      </c>
      <c r="AD492" s="8">
        <v>1.8518518518518521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 s="8">
        <v>36</v>
      </c>
      <c r="AL492" s="8">
        <v>78</v>
      </c>
      <c r="AM492" s="6">
        <v>6</v>
      </c>
      <c r="AN492">
        <v>1</v>
      </c>
      <c r="AO492" s="8">
        <v>17</v>
      </c>
      <c r="AP492">
        <v>4</v>
      </c>
      <c r="AQ492">
        <v>1</v>
      </c>
      <c r="AR492">
        <v>0</v>
      </c>
      <c r="AS492">
        <v>0</v>
      </c>
      <c r="AT492">
        <v>1</v>
      </c>
      <c r="AU492">
        <v>0</v>
      </c>
      <c r="AV492" s="8">
        <v>3</v>
      </c>
      <c r="AW492">
        <v>0</v>
      </c>
      <c r="AX492">
        <v>0</v>
      </c>
      <c r="AY492">
        <v>1</v>
      </c>
      <c r="AZ492" s="8">
        <v>192</v>
      </c>
      <c r="BA492" s="8">
        <v>192</v>
      </c>
      <c r="BB492" t="s">
        <v>220</v>
      </c>
      <c r="BD492" s="2">
        <v>42643</v>
      </c>
      <c r="BE492" s="2">
        <v>42702</v>
      </c>
      <c r="BF492" s="8">
        <v>59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7</v>
      </c>
      <c r="BO492">
        <v>16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1</v>
      </c>
      <c r="CI492">
        <v>3</v>
      </c>
      <c r="CJ492">
        <v>1</v>
      </c>
      <c r="CK492">
        <v>1</v>
      </c>
      <c r="CL492">
        <v>1</v>
      </c>
      <c r="CM492">
        <v>1</v>
      </c>
      <c r="CN492" s="6">
        <v>1</v>
      </c>
      <c r="CO492" s="8">
        <v>50</v>
      </c>
      <c r="CP492" s="8">
        <v>50</v>
      </c>
      <c r="CQ492" s="8">
        <v>0</v>
      </c>
      <c r="CR492" s="8">
        <v>40</v>
      </c>
      <c r="CS492">
        <v>1</v>
      </c>
      <c r="CT492" s="4">
        <v>0.25806451612903225</v>
      </c>
      <c r="CU492" s="8">
        <v>115</v>
      </c>
      <c r="CV492" s="8">
        <v>38</v>
      </c>
      <c r="CW492" s="8">
        <v>1</v>
      </c>
      <c r="CX492">
        <v>1</v>
      </c>
      <c r="CY492" s="2">
        <v>42704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f t="shared" si="137"/>
        <v>1</v>
      </c>
      <c r="EO492">
        <f t="shared" si="138"/>
        <v>1</v>
      </c>
      <c r="EP492">
        <f t="shared" si="139"/>
        <v>0</v>
      </c>
      <c r="EQ492">
        <f t="shared" si="140"/>
        <v>0</v>
      </c>
      <c r="ER492">
        <f t="shared" si="141"/>
        <v>0</v>
      </c>
      <c r="ES492">
        <f t="shared" si="142"/>
        <v>1</v>
      </c>
      <c r="ET492">
        <f t="shared" si="143"/>
        <v>1</v>
      </c>
      <c r="EU492">
        <f t="shared" si="144"/>
        <v>1</v>
      </c>
      <c r="EV492">
        <f t="shared" si="145"/>
        <v>1</v>
      </c>
      <c r="EW492">
        <f t="shared" si="146"/>
        <v>1</v>
      </c>
      <c r="EX492">
        <f t="shared" si="147"/>
        <v>0</v>
      </c>
      <c r="EY492" s="8">
        <v>1.9113924050632909</v>
      </c>
      <c r="EZ492">
        <v>1</v>
      </c>
      <c r="FA492" s="2">
        <v>42708</v>
      </c>
      <c r="FB492">
        <v>0</v>
      </c>
      <c r="FC492">
        <v>0</v>
      </c>
      <c r="FD492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 s="2">
        <v>42703</v>
      </c>
      <c r="HA492">
        <v>2</v>
      </c>
      <c r="HB492">
        <v>0</v>
      </c>
      <c r="HD492">
        <v>0</v>
      </c>
      <c r="HE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f>HA492</f>
        <v>2</v>
      </c>
      <c r="HT492">
        <v>0</v>
      </c>
      <c r="HU492">
        <v>1</v>
      </c>
      <c r="HV492">
        <v>1</v>
      </c>
      <c r="HW492" s="2">
        <v>42797</v>
      </c>
      <c r="HX492">
        <v>0</v>
      </c>
      <c r="HZ492">
        <v>95</v>
      </c>
      <c r="IA492">
        <v>1</v>
      </c>
      <c r="IB492">
        <f t="shared" si="155"/>
        <v>1</v>
      </c>
      <c r="IC492">
        <f t="shared" si="156"/>
        <v>1</v>
      </c>
      <c r="ID492">
        <v>1</v>
      </c>
      <c r="IE492">
        <f t="shared" si="149"/>
        <v>1</v>
      </c>
      <c r="IF492">
        <f t="shared" si="150"/>
        <v>1</v>
      </c>
      <c r="IG492">
        <f t="shared" si="151"/>
        <v>1</v>
      </c>
      <c r="IH492">
        <f t="shared" si="152"/>
        <v>1</v>
      </c>
      <c r="II492">
        <v>1</v>
      </c>
      <c r="IJ492">
        <f t="shared" si="153"/>
        <v>1</v>
      </c>
      <c r="IK492">
        <f t="shared" si="154"/>
        <v>1</v>
      </c>
      <c r="IL492">
        <v>1</v>
      </c>
      <c r="IM492">
        <v>1</v>
      </c>
    </row>
    <row r="493" spans="1:248" x14ac:dyDescent="0.35">
      <c r="A493">
        <v>62</v>
      </c>
      <c r="B493">
        <v>1</v>
      </c>
      <c r="C493" s="9">
        <v>2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 t="shared" si="135"/>
        <v>1</v>
      </c>
      <c r="M493">
        <v>1</v>
      </c>
      <c r="N493">
        <v>0</v>
      </c>
      <c r="O493">
        <v>1</v>
      </c>
      <c r="P493">
        <v>0</v>
      </c>
      <c r="Q493">
        <f t="shared" si="136"/>
        <v>1</v>
      </c>
      <c r="R493" s="8">
        <v>0</v>
      </c>
      <c r="S493" s="8">
        <v>8.102118465681174E-2</v>
      </c>
      <c r="T493">
        <v>1</v>
      </c>
      <c r="U493">
        <v>0</v>
      </c>
      <c r="V493">
        <v>1</v>
      </c>
      <c r="W493">
        <v>0</v>
      </c>
      <c r="X493" s="8">
        <v>0.15113576729889799</v>
      </c>
      <c r="Y493">
        <v>1</v>
      </c>
      <c r="Z493" s="8">
        <v>152</v>
      </c>
      <c r="AA493" s="8">
        <v>83</v>
      </c>
      <c r="AB493" s="8">
        <v>97</v>
      </c>
      <c r="AC493">
        <v>0</v>
      </c>
      <c r="AD493" s="8">
        <v>1.969924812030075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 s="8">
        <v>42.5</v>
      </c>
      <c r="AL493" s="8">
        <v>90</v>
      </c>
      <c r="AM493" s="6">
        <v>8.6999999999999993</v>
      </c>
      <c r="AN493">
        <v>0</v>
      </c>
      <c r="AO493" s="8">
        <v>112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 s="8">
        <v>2</v>
      </c>
      <c r="AW493">
        <v>0</v>
      </c>
      <c r="AX493">
        <v>1</v>
      </c>
      <c r="AY493">
        <v>0</v>
      </c>
      <c r="AZ493" s="8">
        <v>0</v>
      </c>
      <c r="BA493" s="8">
        <v>0</v>
      </c>
      <c r="BB493" t="s">
        <v>220</v>
      </c>
      <c r="BD493" s="2">
        <v>42516</v>
      </c>
      <c r="BE493" s="2">
        <v>42559</v>
      </c>
      <c r="BF493" s="8">
        <v>43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7</v>
      </c>
      <c r="BO493">
        <v>16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1</v>
      </c>
      <c r="CI493">
        <v>3</v>
      </c>
      <c r="CJ493">
        <v>1</v>
      </c>
      <c r="CK493">
        <v>1</v>
      </c>
      <c r="CL493">
        <v>1</v>
      </c>
      <c r="CM493">
        <v>1</v>
      </c>
      <c r="CN493" s="6">
        <v>0.81057957140205616</v>
      </c>
      <c r="CO493" s="8">
        <v>7.5000000000000009</v>
      </c>
      <c r="CP493" s="8">
        <v>9.5034449988120689E-2</v>
      </c>
      <c r="CQ493" s="8">
        <v>92.40496555001188</v>
      </c>
      <c r="CR493" s="8">
        <v>41</v>
      </c>
      <c r="CS493">
        <v>1</v>
      </c>
      <c r="CT493" s="4">
        <v>0.26973684210526316</v>
      </c>
      <c r="CU493" s="8">
        <v>111</v>
      </c>
      <c r="CV493" s="8">
        <v>118</v>
      </c>
      <c r="CW493" s="8">
        <v>1</v>
      </c>
      <c r="CX493">
        <v>1</v>
      </c>
      <c r="CY493" s="2">
        <v>42564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0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1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  <c r="EN493">
        <f t="shared" si="137"/>
        <v>1</v>
      </c>
      <c r="EO493">
        <f t="shared" si="138"/>
        <v>0</v>
      </c>
      <c r="EP493">
        <f t="shared" si="139"/>
        <v>1</v>
      </c>
      <c r="EQ493">
        <f t="shared" si="140"/>
        <v>1</v>
      </c>
      <c r="ER493">
        <f t="shared" si="141"/>
        <v>0</v>
      </c>
      <c r="ES493">
        <f t="shared" si="142"/>
        <v>1</v>
      </c>
      <c r="ET493">
        <f t="shared" si="143"/>
        <v>1</v>
      </c>
      <c r="EU493">
        <f t="shared" si="144"/>
        <v>1</v>
      </c>
      <c r="EV493">
        <f t="shared" si="145"/>
        <v>0</v>
      </c>
      <c r="EW493">
        <f t="shared" si="146"/>
        <v>0</v>
      </c>
      <c r="EX493">
        <f t="shared" si="147"/>
        <v>1</v>
      </c>
      <c r="EY493" s="8">
        <v>1</v>
      </c>
      <c r="EZ493">
        <v>1</v>
      </c>
      <c r="FA493" s="2">
        <v>42566</v>
      </c>
      <c r="FB493">
        <v>0</v>
      </c>
      <c r="FC493">
        <v>1</v>
      </c>
      <c r="FD493">
        <v>0</v>
      </c>
      <c r="FE493">
        <v>0</v>
      </c>
      <c r="FF493">
        <v>0</v>
      </c>
      <c r="FG493">
        <v>0</v>
      </c>
      <c r="FH493">
        <v>1</v>
      </c>
      <c r="FI493">
        <v>1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1</v>
      </c>
      <c r="GW493">
        <v>0</v>
      </c>
      <c r="GX493">
        <v>1</v>
      </c>
      <c r="GY493">
        <v>1</v>
      </c>
      <c r="GZ493" s="2">
        <v>42560</v>
      </c>
      <c r="HA493">
        <v>2</v>
      </c>
      <c r="HB493">
        <v>0</v>
      </c>
      <c r="HD493">
        <v>0</v>
      </c>
      <c r="HE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f>HA493</f>
        <v>2</v>
      </c>
      <c r="HT493">
        <v>0</v>
      </c>
      <c r="HU493">
        <v>1</v>
      </c>
      <c r="HV493">
        <v>1</v>
      </c>
      <c r="HW493" s="2">
        <v>42657</v>
      </c>
      <c r="HX493">
        <v>0</v>
      </c>
      <c r="HZ493">
        <v>98</v>
      </c>
      <c r="IA493">
        <v>1</v>
      </c>
      <c r="IB493">
        <f t="shared" si="155"/>
        <v>1</v>
      </c>
      <c r="IC493">
        <f t="shared" si="156"/>
        <v>1</v>
      </c>
      <c r="ID493">
        <v>1</v>
      </c>
      <c r="IE493">
        <f t="shared" si="149"/>
        <v>1</v>
      </c>
      <c r="IF493">
        <f t="shared" si="150"/>
        <v>1</v>
      </c>
      <c r="IG493">
        <f t="shared" si="151"/>
        <v>1</v>
      </c>
      <c r="IH493">
        <f t="shared" si="152"/>
        <v>1</v>
      </c>
      <c r="II493">
        <v>1</v>
      </c>
      <c r="IJ493">
        <f t="shared" si="153"/>
        <v>1</v>
      </c>
      <c r="IK493">
        <f t="shared" si="154"/>
        <v>1</v>
      </c>
      <c r="IL493">
        <v>1</v>
      </c>
      <c r="IM493">
        <v>1</v>
      </c>
    </row>
    <row r="494" spans="1:248" x14ac:dyDescent="0.35">
      <c r="A494">
        <v>63</v>
      </c>
      <c r="B494">
        <v>1</v>
      </c>
      <c r="C494" s="9">
        <v>2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f t="shared" si="135"/>
        <v>1</v>
      </c>
      <c r="M494">
        <v>1</v>
      </c>
      <c r="N494">
        <v>0</v>
      </c>
      <c r="O494">
        <v>1</v>
      </c>
      <c r="P494">
        <v>0</v>
      </c>
      <c r="Q494">
        <f t="shared" si="136"/>
        <v>1</v>
      </c>
      <c r="R494" s="8">
        <v>0</v>
      </c>
      <c r="S494" s="8">
        <v>5.5221721876589018E-2</v>
      </c>
      <c r="T494">
        <v>1</v>
      </c>
      <c r="U494">
        <v>0</v>
      </c>
      <c r="V494">
        <v>1</v>
      </c>
      <c r="W494">
        <v>0</v>
      </c>
      <c r="X494" s="8">
        <v>9.2266674655123351E-2</v>
      </c>
      <c r="Y494">
        <v>0</v>
      </c>
      <c r="Z494" s="8">
        <v>144</v>
      </c>
      <c r="AA494" s="8">
        <v>84.040220412234234</v>
      </c>
      <c r="AB494" s="8">
        <v>97.899227410144434</v>
      </c>
      <c r="AC494">
        <v>0</v>
      </c>
      <c r="AD494" s="8">
        <v>1.81021897810219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s="8">
        <v>39.949222007706297</v>
      </c>
      <c r="AL494" s="8">
        <v>113</v>
      </c>
      <c r="AM494" s="6">
        <v>9</v>
      </c>
      <c r="AN494">
        <v>0</v>
      </c>
      <c r="AO494" s="8">
        <v>60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 s="8">
        <v>3</v>
      </c>
      <c r="AW494">
        <v>0</v>
      </c>
      <c r="AX494">
        <v>0</v>
      </c>
      <c r="AY494">
        <v>1</v>
      </c>
      <c r="AZ494" s="8">
        <v>159</v>
      </c>
      <c r="BA494" s="8">
        <v>120</v>
      </c>
      <c r="BB494" t="s">
        <v>217</v>
      </c>
      <c r="BE494" s="2">
        <v>41942</v>
      </c>
      <c r="BF494" s="8"/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7</v>
      </c>
      <c r="BO494">
        <v>7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0</v>
      </c>
      <c r="CM494">
        <v>1</v>
      </c>
      <c r="CN494" s="6">
        <v>1.143295264623821</v>
      </c>
      <c r="CO494" s="8">
        <v>30</v>
      </c>
      <c r="CP494" s="8">
        <v>60</v>
      </c>
      <c r="CQ494" s="8">
        <v>10</v>
      </c>
      <c r="CR494" s="8">
        <v>178</v>
      </c>
      <c r="CS494">
        <v>0</v>
      </c>
      <c r="CT494" s="4">
        <v>1.2361111111111112</v>
      </c>
      <c r="CU494" s="8">
        <v>-34</v>
      </c>
      <c r="CV494" s="8">
        <v>197</v>
      </c>
      <c r="CW494" s="8">
        <v>1</v>
      </c>
      <c r="CX494">
        <v>1</v>
      </c>
      <c r="CY494" s="2">
        <v>41943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f t="shared" si="137"/>
        <v>1</v>
      </c>
      <c r="EO494">
        <f t="shared" si="138"/>
        <v>0</v>
      </c>
      <c r="EP494">
        <f t="shared" si="139"/>
        <v>1</v>
      </c>
      <c r="EQ494">
        <f t="shared" si="140"/>
        <v>0</v>
      </c>
      <c r="ER494">
        <f t="shared" si="141"/>
        <v>0</v>
      </c>
      <c r="ES494">
        <f t="shared" si="142"/>
        <v>1</v>
      </c>
      <c r="ET494">
        <f t="shared" si="143"/>
        <v>1</v>
      </c>
      <c r="EU494">
        <f t="shared" si="144"/>
        <v>0</v>
      </c>
      <c r="EV494">
        <f t="shared" si="145"/>
        <v>0</v>
      </c>
      <c r="EW494">
        <f t="shared" si="146"/>
        <v>0</v>
      </c>
      <c r="EX494">
        <f t="shared" si="147"/>
        <v>1</v>
      </c>
      <c r="EY494" s="8">
        <v>1.8857142857142859</v>
      </c>
      <c r="EZ494">
        <v>1</v>
      </c>
      <c r="FA494" s="2">
        <v>41948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1</v>
      </c>
      <c r="GZ494" s="2">
        <v>41943</v>
      </c>
      <c r="HA494">
        <v>2</v>
      </c>
      <c r="HB494">
        <v>0</v>
      </c>
      <c r="HD494">
        <v>0</v>
      </c>
      <c r="HE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f>HA494</f>
        <v>2</v>
      </c>
      <c r="HT494">
        <v>0</v>
      </c>
      <c r="HU494">
        <v>1</v>
      </c>
      <c r="HV494">
        <v>1</v>
      </c>
      <c r="HW494" s="2">
        <v>42041</v>
      </c>
      <c r="HX494">
        <v>0</v>
      </c>
      <c r="HZ494">
        <v>99</v>
      </c>
      <c r="IA494">
        <v>1</v>
      </c>
      <c r="IB494">
        <f t="shared" si="155"/>
        <v>1</v>
      </c>
      <c r="IC494">
        <f t="shared" si="156"/>
        <v>1</v>
      </c>
      <c r="ID494">
        <v>1</v>
      </c>
      <c r="IE494">
        <f t="shared" si="149"/>
        <v>1</v>
      </c>
      <c r="IF494">
        <f t="shared" si="150"/>
        <v>1</v>
      </c>
      <c r="IG494">
        <f t="shared" si="151"/>
        <v>1</v>
      </c>
      <c r="IH494">
        <f t="shared" si="152"/>
        <v>1</v>
      </c>
      <c r="II494">
        <v>1</v>
      </c>
      <c r="IJ494">
        <f t="shared" si="153"/>
        <v>1</v>
      </c>
      <c r="IK494">
        <f t="shared" si="154"/>
        <v>1</v>
      </c>
      <c r="IL494">
        <v>1</v>
      </c>
      <c r="IM494">
        <v>1</v>
      </c>
    </row>
    <row r="495" spans="1:248" x14ac:dyDescent="0.35">
      <c r="A495">
        <v>71</v>
      </c>
      <c r="B495">
        <v>1</v>
      </c>
      <c r="C495" s="9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f t="shared" si="135"/>
        <v>1</v>
      </c>
      <c r="M495">
        <v>0</v>
      </c>
      <c r="N495">
        <v>1</v>
      </c>
      <c r="O495">
        <v>0</v>
      </c>
      <c r="P495">
        <v>0</v>
      </c>
      <c r="Q495">
        <f t="shared" si="136"/>
        <v>1</v>
      </c>
      <c r="R495" s="8">
        <v>0</v>
      </c>
      <c r="S495" s="8">
        <v>0</v>
      </c>
      <c r="T495">
        <v>0</v>
      </c>
      <c r="U495">
        <v>1</v>
      </c>
      <c r="V495">
        <v>0</v>
      </c>
      <c r="W495">
        <v>0</v>
      </c>
      <c r="X495" s="8">
        <v>0</v>
      </c>
      <c r="Y495">
        <v>0</v>
      </c>
      <c r="Z495" s="8">
        <v>139</v>
      </c>
      <c r="AA495" s="8">
        <v>71</v>
      </c>
      <c r="AB495" s="8">
        <v>100</v>
      </c>
      <c r="AC495">
        <v>0</v>
      </c>
      <c r="AD495" s="8">
        <v>1.957446808510638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8">
        <v>41</v>
      </c>
      <c r="AL495" s="8">
        <v>55</v>
      </c>
      <c r="AM495" s="6">
        <v>5.4</v>
      </c>
      <c r="AN495">
        <v>1</v>
      </c>
      <c r="AO495" s="8">
        <v>97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 s="8">
        <v>2</v>
      </c>
      <c r="AW495">
        <v>0</v>
      </c>
      <c r="AX495">
        <v>1</v>
      </c>
      <c r="AY495">
        <v>0</v>
      </c>
      <c r="AZ495" s="8">
        <v>73</v>
      </c>
      <c r="BA495" s="8">
        <v>0</v>
      </c>
      <c r="BB495" t="s">
        <v>230</v>
      </c>
      <c r="BE495" s="2">
        <v>42515</v>
      </c>
      <c r="BF495" s="8"/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2</v>
      </c>
      <c r="BO495">
        <v>16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1</v>
      </c>
      <c r="CI495">
        <v>3</v>
      </c>
      <c r="CJ495">
        <v>1</v>
      </c>
      <c r="CK495">
        <v>1</v>
      </c>
      <c r="CL495">
        <v>1</v>
      </c>
      <c r="CM495">
        <v>1</v>
      </c>
      <c r="CN495" s="6">
        <v>2.94017780825649</v>
      </c>
      <c r="CO495" s="8">
        <v>0.32943372695434597</v>
      </c>
      <c r="CP495" s="8">
        <v>0.15763834406758009</v>
      </c>
      <c r="CQ495" s="8">
        <v>99.512927928978073</v>
      </c>
      <c r="CR495" s="8">
        <v>51</v>
      </c>
      <c r="CS495">
        <v>0</v>
      </c>
      <c r="CT495" s="4">
        <v>0.36690647482014388</v>
      </c>
      <c r="CU495" s="8">
        <v>88</v>
      </c>
      <c r="CV495" s="8">
        <v>67</v>
      </c>
      <c r="CW495" s="8">
        <v>1</v>
      </c>
      <c r="CX495">
        <v>1</v>
      </c>
      <c r="CY495" s="2">
        <v>42518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0</v>
      </c>
      <c r="DG495">
        <v>1</v>
      </c>
      <c r="DH495">
        <v>1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1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0</v>
      </c>
      <c r="EN495">
        <f t="shared" si="137"/>
        <v>1</v>
      </c>
      <c r="EO495">
        <f t="shared" si="138"/>
        <v>0</v>
      </c>
      <c r="EP495">
        <f t="shared" si="139"/>
        <v>1</v>
      </c>
      <c r="EQ495">
        <f t="shared" si="140"/>
        <v>1</v>
      </c>
      <c r="ER495">
        <f t="shared" si="141"/>
        <v>0</v>
      </c>
      <c r="ES495">
        <f t="shared" si="142"/>
        <v>0</v>
      </c>
      <c r="ET495">
        <f t="shared" si="143"/>
        <v>0</v>
      </c>
      <c r="EU495">
        <f t="shared" si="144"/>
        <v>0</v>
      </c>
      <c r="EV495">
        <f t="shared" si="145"/>
        <v>0</v>
      </c>
      <c r="EW495">
        <f t="shared" si="146"/>
        <v>0</v>
      </c>
      <c r="EX495">
        <f t="shared" si="147"/>
        <v>0</v>
      </c>
      <c r="EY495" s="8">
        <v>1.875</v>
      </c>
      <c r="EZ495">
        <v>1</v>
      </c>
      <c r="FA495" s="2">
        <v>42714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1</v>
      </c>
      <c r="GZ495" s="2">
        <v>42516</v>
      </c>
      <c r="HA495">
        <v>2</v>
      </c>
      <c r="HB495">
        <v>1</v>
      </c>
      <c r="HC495" s="2">
        <v>42715</v>
      </c>
      <c r="HD495">
        <v>2</v>
      </c>
      <c r="HE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f>HD495</f>
        <v>2</v>
      </c>
      <c r="HT495">
        <v>0</v>
      </c>
      <c r="HU495">
        <v>1</v>
      </c>
      <c r="HV495">
        <v>1</v>
      </c>
      <c r="HW495" s="2">
        <v>43068</v>
      </c>
      <c r="HX495">
        <v>0</v>
      </c>
      <c r="HZ495">
        <v>553</v>
      </c>
      <c r="IA495">
        <v>0</v>
      </c>
      <c r="IB495">
        <f t="shared" si="155"/>
        <v>1</v>
      </c>
      <c r="IC495">
        <f t="shared" si="156"/>
        <v>1</v>
      </c>
      <c r="ID495">
        <v>1</v>
      </c>
      <c r="IE495">
        <f t="shared" si="149"/>
        <v>1</v>
      </c>
      <c r="IF495">
        <f t="shared" si="150"/>
        <v>1</v>
      </c>
      <c r="IG495">
        <f t="shared" si="151"/>
        <v>1</v>
      </c>
      <c r="IH495">
        <f t="shared" si="152"/>
        <v>1</v>
      </c>
      <c r="II495">
        <v>1</v>
      </c>
      <c r="IJ495">
        <f t="shared" si="153"/>
        <v>1</v>
      </c>
      <c r="IK495">
        <f t="shared" si="154"/>
        <v>1</v>
      </c>
      <c r="IL495">
        <v>1</v>
      </c>
      <c r="IM495">
        <v>2</v>
      </c>
    </row>
    <row r="496" spans="1:248" x14ac:dyDescent="0.35">
      <c r="A496">
        <v>71</v>
      </c>
      <c r="B496">
        <v>1</v>
      </c>
      <c r="C496" s="9">
        <v>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f t="shared" si="135"/>
        <v>1</v>
      </c>
      <c r="M496">
        <v>0</v>
      </c>
      <c r="N496">
        <v>1</v>
      </c>
      <c r="O496">
        <v>0</v>
      </c>
      <c r="P496">
        <v>0</v>
      </c>
      <c r="Q496">
        <f t="shared" si="136"/>
        <v>1</v>
      </c>
      <c r="R496" s="8">
        <v>0</v>
      </c>
      <c r="S496" s="8">
        <v>0</v>
      </c>
      <c r="T496">
        <v>0</v>
      </c>
      <c r="U496">
        <v>1</v>
      </c>
      <c r="V496">
        <v>0</v>
      </c>
      <c r="W496">
        <v>0</v>
      </c>
      <c r="X496" s="8">
        <v>0</v>
      </c>
      <c r="Y496">
        <v>0</v>
      </c>
      <c r="Z496" s="8">
        <v>139</v>
      </c>
      <c r="AA496" s="8">
        <v>71</v>
      </c>
      <c r="AB496" s="8">
        <v>100</v>
      </c>
      <c r="AC496">
        <v>0</v>
      </c>
      <c r="AD496" s="8">
        <v>2.028169014084507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 s="8">
        <v>41.943496047057053</v>
      </c>
      <c r="AL496" s="8">
        <v>55</v>
      </c>
      <c r="AM496" s="6">
        <v>5.4</v>
      </c>
      <c r="AN496">
        <v>1</v>
      </c>
      <c r="AO496" s="8">
        <v>97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 s="8">
        <v>2</v>
      </c>
      <c r="AW496">
        <v>0</v>
      </c>
      <c r="AX496">
        <v>1</v>
      </c>
      <c r="AY496">
        <v>0</v>
      </c>
      <c r="AZ496" s="8">
        <v>73</v>
      </c>
      <c r="BA496" s="8">
        <v>0</v>
      </c>
      <c r="BB496" t="s">
        <v>229</v>
      </c>
      <c r="BE496" s="2">
        <v>42515</v>
      </c>
      <c r="BF496" s="8"/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7</v>
      </c>
      <c r="BO496">
        <v>16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3</v>
      </c>
      <c r="CJ496">
        <v>1</v>
      </c>
      <c r="CK496">
        <v>1</v>
      </c>
      <c r="CL496">
        <v>1</v>
      </c>
      <c r="CM496">
        <v>1</v>
      </c>
      <c r="CN496" s="6">
        <v>1.725543239496006</v>
      </c>
      <c r="CO496" s="8">
        <v>0.35702310732889098</v>
      </c>
      <c r="CP496" s="8">
        <v>9.5057034220532327E-2</v>
      </c>
      <c r="CQ496" s="8">
        <v>99.547919858450584</v>
      </c>
      <c r="CR496" s="8">
        <v>63.5</v>
      </c>
      <c r="CS496">
        <v>0</v>
      </c>
      <c r="CT496" s="4">
        <v>0.45683453237410071</v>
      </c>
      <c r="CU496" s="8">
        <v>75.5</v>
      </c>
      <c r="CV496" s="8">
        <v>51</v>
      </c>
      <c r="CW496" s="8">
        <v>1</v>
      </c>
      <c r="CX496">
        <v>1</v>
      </c>
      <c r="CY496" s="2">
        <v>42518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0</v>
      </c>
      <c r="DG496">
        <v>1</v>
      </c>
      <c r="DH496">
        <v>1</v>
      </c>
      <c r="DI496">
        <v>0</v>
      </c>
      <c r="DJ496">
        <v>0</v>
      </c>
      <c r="DK496">
        <v>0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f t="shared" si="137"/>
        <v>1</v>
      </c>
      <c r="EO496">
        <f t="shared" si="138"/>
        <v>0</v>
      </c>
      <c r="EP496">
        <f t="shared" si="139"/>
        <v>1</v>
      </c>
      <c r="EQ496">
        <f t="shared" si="140"/>
        <v>1</v>
      </c>
      <c r="ER496">
        <f t="shared" si="141"/>
        <v>0</v>
      </c>
      <c r="ES496">
        <f t="shared" si="142"/>
        <v>1</v>
      </c>
      <c r="ET496">
        <f t="shared" si="143"/>
        <v>1</v>
      </c>
      <c r="EU496">
        <f t="shared" si="144"/>
        <v>0</v>
      </c>
      <c r="EV496">
        <f t="shared" si="145"/>
        <v>1</v>
      </c>
      <c r="EW496">
        <f t="shared" si="146"/>
        <v>1</v>
      </c>
      <c r="EX496">
        <f t="shared" si="147"/>
        <v>1</v>
      </c>
      <c r="EY496" s="8">
        <v>1.845070422535211</v>
      </c>
      <c r="EZ496">
        <v>1</v>
      </c>
      <c r="FA496" s="2">
        <v>42519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1</v>
      </c>
      <c r="GY496">
        <v>1</v>
      </c>
      <c r="GZ496" s="2">
        <v>42516</v>
      </c>
      <c r="HA496">
        <v>2</v>
      </c>
      <c r="HB496">
        <v>1</v>
      </c>
      <c r="HC496" s="2">
        <v>42522</v>
      </c>
      <c r="HD496">
        <v>6</v>
      </c>
      <c r="HE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f>HD496</f>
        <v>6</v>
      </c>
      <c r="HT496">
        <v>0</v>
      </c>
      <c r="HU496">
        <v>1</v>
      </c>
      <c r="HV496">
        <v>1</v>
      </c>
      <c r="HX496">
        <v>0</v>
      </c>
      <c r="ID496">
        <v>1</v>
      </c>
      <c r="IE496">
        <f t="shared" si="149"/>
        <v>1</v>
      </c>
      <c r="IF496">
        <f t="shared" si="150"/>
        <v>1</v>
      </c>
      <c r="IG496">
        <f t="shared" si="151"/>
        <v>1</v>
      </c>
      <c r="IH496">
        <f t="shared" si="152"/>
        <v>1</v>
      </c>
      <c r="II496">
        <v>1</v>
      </c>
      <c r="IJ496">
        <f t="shared" si="153"/>
        <v>1</v>
      </c>
      <c r="IK496">
        <f t="shared" si="154"/>
        <v>1</v>
      </c>
      <c r="IL496">
        <v>1</v>
      </c>
      <c r="IM496">
        <v>3</v>
      </c>
    </row>
    <row r="497" spans="1:247" x14ac:dyDescent="0.35">
      <c r="A497">
        <v>45</v>
      </c>
      <c r="B497">
        <v>1</v>
      </c>
      <c r="C497" s="9">
        <v>2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f t="shared" si="135"/>
        <v>1</v>
      </c>
      <c r="M497">
        <v>1</v>
      </c>
      <c r="N497">
        <v>0</v>
      </c>
      <c r="O497">
        <v>1</v>
      </c>
      <c r="P497">
        <v>0</v>
      </c>
      <c r="Q497">
        <f t="shared" si="136"/>
        <v>1</v>
      </c>
      <c r="R497" s="8">
        <v>0</v>
      </c>
      <c r="S497" s="8">
        <v>4.3324583466476378E-2</v>
      </c>
      <c r="T497">
        <v>2</v>
      </c>
      <c r="U497">
        <v>0</v>
      </c>
      <c r="V497">
        <v>0</v>
      </c>
      <c r="W497">
        <v>1</v>
      </c>
      <c r="X497" s="8">
        <v>0.17879405236111531</v>
      </c>
      <c r="Y497">
        <v>0</v>
      </c>
      <c r="Z497" s="8">
        <v>129</v>
      </c>
      <c r="AA497" s="8">
        <v>89</v>
      </c>
      <c r="AB497" s="8">
        <v>98</v>
      </c>
      <c r="AC497">
        <v>0</v>
      </c>
      <c r="AD497" s="8">
        <v>1.9130434782608701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s="8">
        <v>41</v>
      </c>
      <c r="AL497" s="8">
        <v>110</v>
      </c>
      <c r="AM497" s="6">
        <v>8.6</v>
      </c>
      <c r="AN497">
        <v>0</v>
      </c>
      <c r="AO497" s="8">
        <v>120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 s="8">
        <v>3</v>
      </c>
      <c r="AW497">
        <v>0</v>
      </c>
      <c r="AX497">
        <v>0</v>
      </c>
      <c r="AY497">
        <v>1</v>
      </c>
      <c r="AZ497" s="8">
        <v>0</v>
      </c>
      <c r="BA497" s="8">
        <v>0</v>
      </c>
      <c r="BB497" t="s">
        <v>220</v>
      </c>
      <c r="BD497" s="2">
        <v>42737</v>
      </c>
      <c r="BE497" s="2">
        <v>42783</v>
      </c>
      <c r="BF497" s="8">
        <v>46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7</v>
      </c>
      <c r="BO497">
        <v>8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0</v>
      </c>
      <c r="CM497">
        <v>1</v>
      </c>
      <c r="CN497" s="6">
        <v>0.74531630561406148</v>
      </c>
      <c r="CO497" s="8">
        <v>0.25526164318426392</v>
      </c>
      <c r="CP497" s="8">
        <v>4.3414554729473052E-2</v>
      </c>
      <c r="CQ497" s="8">
        <v>99.701323802086264</v>
      </c>
      <c r="CR497" s="8">
        <v>103</v>
      </c>
      <c r="CS497">
        <v>0</v>
      </c>
      <c r="CT497" s="4">
        <v>0.79844961240310075</v>
      </c>
      <c r="CU497" s="8">
        <v>26</v>
      </c>
      <c r="CV497" s="8">
        <v>84</v>
      </c>
      <c r="CW497" s="8">
        <v>0</v>
      </c>
      <c r="CX497">
        <v>1</v>
      </c>
      <c r="CY497" s="2">
        <v>42784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f t="shared" si="137"/>
        <v>0</v>
      </c>
      <c r="EO497">
        <f t="shared" si="138"/>
        <v>0</v>
      </c>
      <c r="EP497">
        <f t="shared" si="139"/>
        <v>0</v>
      </c>
      <c r="EQ497">
        <f t="shared" si="140"/>
        <v>0</v>
      </c>
      <c r="ER497">
        <f t="shared" si="141"/>
        <v>0</v>
      </c>
      <c r="ES497">
        <f t="shared" si="142"/>
        <v>0</v>
      </c>
      <c r="ET497">
        <f t="shared" si="143"/>
        <v>0</v>
      </c>
      <c r="EU497">
        <f t="shared" si="144"/>
        <v>0</v>
      </c>
      <c r="EV497">
        <f t="shared" si="145"/>
        <v>0</v>
      </c>
      <c r="EW497">
        <f t="shared" si="146"/>
        <v>0</v>
      </c>
      <c r="EX497">
        <f t="shared" si="147"/>
        <v>0</v>
      </c>
      <c r="EY497" s="8">
        <v>1</v>
      </c>
      <c r="EZ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 s="2">
        <v>42785</v>
      </c>
      <c r="HA497">
        <v>2</v>
      </c>
      <c r="HB497">
        <v>0</v>
      </c>
      <c r="HD497">
        <v>0</v>
      </c>
      <c r="HE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f>HA497</f>
        <v>2</v>
      </c>
      <c r="HT497">
        <v>0</v>
      </c>
      <c r="HU497">
        <v>1</v>
      </c>
      <c r="HV497">
        <v>1</v>
      </c>
      <c r="HW497" s="2">
        <v>42847</v>
      </c>
      <c r="HX497">
        <v>0</v>
      </c>
      <c r="HZ497">
        <v>64</v>
      </c>
      <c r="IA497">
        <v>1</v>
      </c>
      <c r="IB497">
        <f t="shared" ref="IB497:IB505" si="157">IF(HZ497&lt;(365*2),1,0)</f>
        <v>1</v>
      </c>
      <c r="IC497">
        <f t="shared" ref="IC497:IC505" si="158">IF(HZ497&lt;(365*3),1,0)</f>
        <v>1</v>
      </c>
      <c r="ID497">
        <v>2</v>
      </c>
      <c r="IE497">
        <f t="shared" si="149"/>
        <v>1</v>
      </c>
      <c r="IF497">
        <f t="shared" si="150"/>
        <v>1</v>
      </c>
      <c r="IG497">
        <f t="shared" si="151"/>
        <v>1</v>
      </c>
      <c r="IH497">
        <f t="shared" si="152"/>
        <v>1</v>
      </c>
      <c r="II497">
        <v>1</v>
      </c>
      <c r="IJ497">
        <f t="shared" si="153"/>
        <v>1</v>
      </c>
      <c r="IK497">
        <f t="shared" si="154"/>
        <v>1</v>
      </c>
      <c r="IL497">
        <v>1</v>
      </c>
      <c r="IM497">
        <v>1</v>
      </c>
    </row>
    <row r="498" spans="1:247" x14ac:dyDescent="0.35">
      <c r="A498">
        <v>65</v>
      </c>
      <c r="B498">
        <v>1</v>
      </c>
      <c r="C498" s="9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f t="shared" si="135"/>
        <v>0</v>
      </c>
      <c r="M498">
        <v>0</v>
      </c>
      <c r="N498">
        <v>1</v>
      </c>
      <c r="O498">
        <v>0</v>
      </c>
      <c r="P498">
        <v>0</v>
      </c>
      <c r="Q498">
        <f t="shared" si="136"/>
        <v>1</v>
      </c>
      <c r="R498" s="8">
        <v>0</v>
      </c>
      <c r="S498" s="8">
        <v>0</v>
      </c>
      <c r="T498">
        <v>0</v>
      </c>
      <c r="U498">
        <v>1</v>
      </c>
      <c r="V498">
        <v>0</v>
      </c>
      <c r="W498">
        <v>0</v>
      </c>
      <c r="X498" s="8">
        <v>0</v>
      </c>
      <c r="Y498">
        <v>1</v>
      </c>
      <c r="Z498" s="8">
        <v>147</v>
      </c>
      <c r="AA498" s="8">
        <v>68</v>
      </c>
      <c r="AB498" s="8">
        <v>96</v>
      </c>
      <c r="AC498">
        <v>0</v>
      </c>
      <c r="AD498" s="8">
        <v>1.9333333333333329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 s="8">
        <v>45</v>
      </c>
      <c r="AL498" s="8">
        <v>60</v>
      </c>
      <c r="AM498" s="6">
        <v>7</v>
      </c>
      <c r="AN498">
        <v>1</v>
      </c>
      <c r="AO498" s="8">
        <v>50</v>
      </c>
      <c r="AP498">
        <v>2</v>
      </c>
      <c r="AQ498">
        <v>1</v>
      </c>
      <c r="AR498">
        <v>1</v>
      </c>
      <c r="AS498">
        <v>0</v>
      </c>
      <c r="AT498">
        <v>0</v>
      </c>
      <c r="AU498">
        <v>0</v>
      </c>
      <c r="AV498" s="8">
        <v>2</v>
      </c>
      <c r="AW498">
        <v>0</v>
      </c>
      <c r="AX498">
        <v>1</v>
      </c>
      <c r="AY498">
        <v>0</v>
      </c>
      <c r="AZ498" s="8">
        <v>113</v>
      </c>
      <c r="BA498" s="8">
        <v>0</v>
      </c>
      <c r="BB498" t="s">
        <v>217</v>
      </c>
      <c r="BE498" s="2">
        <v>42525</v>
      </c>
      <c r="BF498" s="8"/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</v>
      </c>
      <c r="BO498">
        <v>4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 s="6">
        <v>0.68580971314044781</v>
      </c>
      <c r="CO498" s="8">
        <v>0.45386392187056779</v>
      </c>
      <c r="CP498" s="8">
        <v>0.1095023725514053</v>
      </c>
      <c r="CQ498" s="8">
        <v>99.436633705578032</v>
      </c>
      <c r="CR498" s="8">
        <v>120</v>
      </c>
      <c r="CS498">
        <v>0</v>
      </c>
      <c r="CT498" s="4">
        <v>0.81632653061224492</v>
      </c>
      <c r="CU498" s="8">
        <v>27</v>
      </c>
      <c r="CV498" s="8">
        <v>121</v>
      </c>
      <c r="CW498" s="8">
        <v>0</v>
      </c>
      <c r="CX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f t="shared" si="137"/>
        <v>0</v>
      </c>
      <c r="EO498">
        <f t="shared" si="138"/>
        <v>0</v>
      </c>
      <c r="EP498">
        <f t="shared" si="139"/>
        <v>0</v>
      </c>
      <c r="EQ498">
        <f t="shared" si="140"/>
        <v>0</v>
      </c>
      <c r="ER498">
        <f t="shared" si="141"/>
        <v>0</v>
      </c>
      <c r="ES498">
        <f t="shared" si="142"/>
        <v>0</v>
      </c>
      <c r="ET498">
        <f t="shared" si="143"/>
        <v>0</v>
      </c>
      <c r="EU498">
        <f t="shared" si="144"/>
        <v>0</v>
      </c>
      <c r="EV498">
        <f t="shared" si="145"/>
        <v>0</v>
      </c>
      <c r="EW498">
        <f t="shared" si="146"/>
        <v>0</v>
      </c>
      <c r="EX498">
        <f t="shared" si="147"/>
        <v>0</v>
      </c>
      <c r="EY498" s="8">
        <v>2.0149253731343282</v>
      </c>
      <c r="EZ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1</v>
      </c>
      <c r="GZ498" s="2">
        <v>42527</v>
      </c>
      <c r="HA498">
        <v>1</v>
      </c>
      <c r="HB498">
        <v>0</v>
      </c>
      <c r="HD498">
        <v>0</v>
      </c>
      <c r="HE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f>HA498</f>
        <v>1</v>
      </c>
      <c r="HT498">
        <v>0</v>
      </c>
      <c r="HU498">
        <v>1</v>
      </c>
      <c r="HV498">
        <v>1</v>
      </c>
      <c r="HW498" s="2">
        <v>42608</v>
      </c>
      <c r="HX498">
        <v>0</v>
      </c>
      <c r="HZ498">
        <v>83</v>
      </c>
      <c r="IA498">
        <v>1</v>
      </c>
      <c r="IB498">
        <f t="shared" si="157"/>
        <v>1</v>
      </c>
      <c r="IC498">
        <f t="shared" si="158"/>
        <v>1</v>
      </c>
      <c r="ID498">
        <v>2</v>
      </c>
      <c r="IE498">
        <f t="shared" si="149"/>
        <v>1</v>
      </c>
      <c r="IF498">
        <f t="shared" si="150"/>
        <v>1</v>
      </c>
      <c r="IG498">
        <f t="shared" si="151"/>
        <v>1</v>
      </c>
      <c r="IH498">
        <f t="shared" si="152"/>
        <v>1</v>
      </c>
      <c r="II498">
        <v>1</v>
      </c>
      <c r="IJ498">
        <f t="shared" si="153"/>
        <v>1</v>
      </c>
      <c r="IK498">
        <f t="shared" si="154"/>
        <v>1</v>
      </c>
      <c r="IL498">
        <v>1</v>
      </c>
      <c r="IM498">
        <v>1</v>
      </c>
    </row>
    <row r="499" spans="1:247" x14ac:dyDescent="0.35">
      <c r="A499">
        <v>63</v>
      </c>
      <c r="B499">
        <v>1</v>
      </c>
      <c r="C499" s="9">
        <v>3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f t="shared" si="135"/>
        <v>1</v>
      </c>
      <c r="M499">
        <v>0</v>
      </c>
      <c r="N499">
        <v>1</v>
      </c>
      <c r="O499">
        <v>0</v>
      </c>
      <c r="P499">
        <v>0</v>
      </c>
      <c r="Q499">
        <f t="shared" si="136"/>
        <v>1</v>
      </c>
      <c r="R499" s="8">
        <v>0</v>
      </c>
      <c r="S499" s="8">
        <v>0</v>
      </c>
      <c r="T499">
        <v>2</v>
      </c>
      <c r="U499">
        <v>0</v>
      </c>
      <c r="V499">
        <v>0</v>
      </c>
      <c r="W499">
        <v>1</v>
      </c>
      <c r="X499" s="8">
        <v>6</v>
      </c>
      <c r="Y499">
        <v>1</v>
      </c>
      <c r="Z499" s="8">
        <v>179</v>
      </c>
      <c r="AA499" s="8">
        <v>86</v>
      </c>
      <c r="AB499" s="8">
        <v>97</v>
      </c>
      <c r="AC499">
        <v>0</v>
      </c>
      <c r="AD499" s="8">
        <v>1.8181818181818179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s="8">
        <v>45</v>
      </c>
      <c r="AL499" s="8">
        <v>80</v>
      </c>
      <c r="AM499" s="6">
        <v>10.8</v>
      </c>
      <c r="AN499">
        <v>0</v>
      </c>
      <c r="AO499" s="8">
        <v>51</v>
      </c>
      <c r="AP499">
        <v>2</v>
      </c>
      <c r="AQ499">
        <v>1</v>
      </c>
      <c r="AR499">
        <v>1</v>
      </c>
      <c r="AS499">
        <v>0</v>
      </c>
      <c r="AT499">
        <v>0</v>
      </c>
      <c r="AU499">
        <v>0</v>
      </c>
      <c r="AV499" s="8">
        <v>3</v>
      </c>
      <c r="AW499">
        <v>0</v>
      </c>
      <c r="AX499">
        <v>0</v>
      </c>
      <c r="AY499">
        <v>1</v>
      </c>
      <c r="AZ499" s="8">
        <v>166</v>
      </c>
      <c r="BA499" s="8">
        <v>166</v>
      </c>
      <c r="BB499" t="s">
        <v>220</v>
      </c>
      <c r="BD499" s="2">
        <v>42387</v>
      </c>
      <c r="BE499" s="2">
        <v>42404</v>
      </c>
      <c r="BF499" s="8">
        <v>17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7</v>
      </c>
      <c r="BO499">
        <v>8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v>0</v>
      </c>
      <c r="CM499">
        <v>1</v>
      </c>
      <c r="CN499" s="6">
        <v>1.0397621855868231</v>
      </c>
      <c r="CO499" s="8">
        <v>29.873953362744221</v>
      </c>
      <c r="CP499" s="8">
        <v>5.545081512698237E-2</v>
      </c>
      <c r="CQ499" s="8">
        <v>70.070595822128794</v>
      </c>
      <c r="CR499" s="8">
        <v>76</v>
      </c>
      <c r="CS499">
        <v>0</v>
      </c>
      <c r="CT499" s="4">
        <v>0.42458100558659218</v>
      </c>
      <c r="CU499" s="8">
        <v>103</v>
      </c>
      <c r="CV499" s="8">
        <v>134</v>
      </c>
      <c r="CW499" s="8">
        <v>0</v>
      </c>
      <c r="CX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f t="shared" si="137"/>
        <v>0</v>
      </c>
      <c r="EO499">
        <f t="shared" si="138"/>
        <v>0</v>
      </c>
      <c r="EP499">
        <f t="shared" si="139"/>
        <v>0</v>
      </c>
      <c r="EQ499">
        <f t="shared" si="140"/>
        <v>0</v>
      </c>
      <c r="ER499">
        <f t="shared" si="141"/>
        <v>0</v>
      </c>
      <c r="ES499">
        <f t="shared" si="142"/>
        <v>0</v>
      </c>
      <c r="ET499">
        <f t="shared" si="143"/>
        <v>0</v>
      </c>
      <c r="EU499">
        <f t="shared" si="144"/>
        <v>0</v>
      </c>
      <c r="EV499">
        <f t="shared" si="145"/>
        <v>0</v>
      </c>
      <c r="EW499">
        <f t="shared" si="146"/>
        <v>0</v>
      </c>
      <c r="EX499">
        <f t="shared" si="147"/>
        <v>0</v>
      </c>
      <c r="EY499" s="8">
        <v>1.76056338028169</v>
      </c>
      <c r="EZ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1</v>
      </c>
      <c r="GZ499" s="2">
        <v>42406</v>
      </c>
      <c r="HA499">
        <v>2</v>
      </c>
      <c r="HB499">
        <v>0</v>
      </c>
      <c r="HD499">
        <v>0</v>
      </c>
      <c r="HE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f>HA499</f>
        <v>2</v>
      </c>
      <c r="HT499">
        <v>0</v>
      </c>
      <c r="HU499">
        <v>1</v>
      </c>
      <c r="HV499">
        <v>1</v>
      </c>
      <c r="HW499" s="2">
        <v>42498</v>
      </c>
      <c r="HX499">
        <v>0</v>
      </c>
      <c r="HZ499">
        <v>94</v>
      </c>
      <c r="IA499">
        <v>1</v>
      </c>
      <c r="IB499">
        <f t="shared" si="157"/>
        <v>1</v>
      </c>
      <c r="IC499">
        <f t="shared" si="158"/>
        <v>1</v>
      </c>
      <c r="ID499">
        <v>2</v>
      </c>
      <c r="IE499">
        <f t="shared" si="149"/>
        <v>1</v>
      </c>
      <c r="IF499">
        <f t="shared" si="150"/>
        <v>1</v>
      </c>
      <c r="IG499">
        <f t="shared" si="151"/>
        <v>1</v>
      </c>
      <c r="IH499">
        <f t="shared" si="152"/>
        <v>1</v>
      </c>
      <c r="II499">
        <v>1</v>
      </c>
      <c r="IJ499">
        <f t="shared" si="153"/>
        <v>1</v>
      </c>
      <c r="IK499">
        <f t="shared" si="154"/>
        <v>1</v>
      </c>
      <c r="IL499">
        <v>1</v>
      </c>
      <c r="IM499">
        <v>1</v>
      </c>
    </row>
    <row r="500" spans="1:247" x14ac:dyDescent="0.35">
      <c r="A500">
        <v>59</v>
      </c>
      <c r="B500">
        <v>2</v>
      </c>
      <c r="C500" s="9">
        <v>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f t="shared" si="135"/>
        <v>0</v>
      </c>
      <c r="M500">
        <v>0</v>
      </c>
      <c r="N500">
        <v>1</v>
      </c>
      <c r="O500">
        <v>0</v>
      </c>
      <c r="P500">
        <v>0</v>
      </c>
      <c r="Q500">
        <f t="shared" si="136"/>
        <v>1</v>
      </c>
      <c r="R500" s="8">
        <v>0</v>
      </c>
      <c r="S500" s="8">
        <v>0</v>
      </c>
      <c r="T500">
        <v>0</v>
      </c>
      <c r="U500">
        <v>1</v>
      </c>
      <c r="V500">
        <v>0</v>
      </c>
      <c r="W500">
        <v>0</v>
      </c>
      <c r="X500" s="8">
        <v>0</v>
      </c>
      <c r="Y500">
        <v>1</v>
      </c>
      <c r="Z500" s="8">
        <v>147</v>
      </c>
      <c r="AA500" s="8">
        <v>81</v>
      </c>
      <c r="AB500" s="8">
        <v>95</v>
      </c>
      <c r="AC500">
        <v>0</v>
      </c>
      <c r="AD500" s="8">
        <v>2.0273972602739732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s="8">
        <v>43</v>
      </c>
      <c r="AL500" s="8">
        <v>80</v>
      </c>
      <c r="AM500" s="6">
        <v>6.2</v>
      </c>
      <c r="AN500">
        <v>1</v>
      </c>
      <c r="AO500" s="8">
        <v>28</v>
      </c>
      <c r="AP500">
        <v>4</v>
      </c>
      <c r="AQ500">
        <v>1</v>
      </c>
      <c r="AR500">
        <v>0</v>
      </c>
      <c r="AS500">
        <v>0</v>
      </c>
      <c r="AT500">
        <v>1</v>
      </c>
      <c r="AU500">
        <v>0</v>
      </c>
      <c r="AV500" s="8">
        <v>3</v>
      </c>
      <c r="AW500">
        <v>0</v>
      </c>
      <c r="AX500">
        <v>0</v>
      </c>
      <c r="AY500">
        <v>1</v>
      </c>
      <c r="AZ500" s="8">
        <v>183</v>
      </c>
      <c r="BA500" s="8">
        <v>149</v>
      </c>
      <c r="BB500" t="s">
        <v>220</v>
      </c>
      <c r="BD500" s="2">
        <v>41539</v>
      </c>
      <c r="BE500" s="2">
        <v>41568</v>
      </c>
      <c r="BF500" s="8">
        <v>29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5</v>
      </c>
      <c r="BO500">
        <v>7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1</v>
      </c>
      <c r="CN500" s="6">
        <v>0.57567511524395221</v>
      </c>
      <c r="CO500" s="8">
        <v>0</v>
      </c>
      <c r="CP500" s="8">
        <v>0</v>
      </c>
      <c r="CQ500" s="8">
        <v>100</v>
      </c>
      <c r="CR500" s="8">
        <v>162</v>
      </c>
      <c r="CS500">
        <v>0</v>
      </c>
      <c r="CT500" s="4">
        <v>1.1020408163265305</v>
      </c>
      <c r="CU500" s="8">
        <v>-15</v>
      </c>
      <c r="CV500" s="8">
        <v>116</v>
      </c>
      <c r="CW500" s="8">
        <v>0</v>
      </c>
      <c r="CX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f t="shared" si="137"/>
        <v>0</v>
      </c>
      <c r="EO500">
        <f t="shared" si="138"/>
        <v>0</v>
      </c>
      <c r="EP500">
        <f t="shared" si="139"/>
        <v>0</v>
      </c>
      <c r="EQ500">
        <f t="shared" si="140"/>
        <v>0</v>
      </c>
      <c r="ER500">
        <f t="shared" si="141"/>
        <v>0</v>
      </c>
      <c r="ES500">
        <f t="shared" si="142"/>
        <v>0</v>
      </c>
      <c r="ET500">
        <f t="shared" si="143"/>
        <v>0</v>
      </c>
      <c r="EU500">
        <f t="shared" si="144"/>
        <v>0</v>
      </c>
      <c r="EV500">
        <f t="shared" si="145"/>
        <v>0</v>
      </c>
      <c r="EW500">
        <f t="shared" si="146"/>
        <v>0</v>
      </c>
      <c r="EX500">
        <f t="shared" si="147"/>
        <v>0</v>
      </c>
      <c r="EY500" s="8">
        <v>1.931506849315068</v>
      </c>
      <c r="EZ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 s="2">
        <v>41570</v>
      </c>
      <c r="HA500">
        <v>2</v>
      </c>
      <c r="HB500">
        <v>0</v>
      </c>
      <c r="HD500">
        <v>0</v>
      </c>
      <c r="HE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f>HA500</f>
        <v>2</v>
      </c>
      <c r="HT500">
        <v>0</v>
      </c>
      <c r="HU500">
        <v>1</v>
      </c>
      <c r="HV500">
        <v>1</v>
      </c>
      <c r="HW500" s="2">
        <v>41675</v>
      </c>
      <c r="HX500">
        <v>0</v>
      </c>
      <c r="HZ500">
        <v>107</v>
      </c>
      <c r="IA500">
        <v>1</v>
      </c>
      <c r="IB500">
        <f t="shared" si="157"/>
        <v>1</v>
      </c>
      <c r="IC500">
        <f t="shared" si="158"/>
        <v>1</v>
      </c>
      <c r="ID500">
        <v>2</v>
      </c>
      <c r="IE500">
        <f t="shared" si="149"/>
        <v>1</v>
      </c>
      <c r="IF500">
        <f t="shared" si="150"/>
        <v>1</v>
      </c>
      <c r="IG500">
        <f t="shared" si="151"/>
        <v>1</v>
      </c>
      <c r="IH500">
        <f t="shared" si="152"/>
        <v>1</v>
      </c>
      <c r="II500">
        <v>1</v>
      </c>
      <c r="IJ500">
        <f t="shared" si="153"/>
        <v>1</v>
      </c>
      <c r="IK500">
        <f t="shared" si="154"/>
        <v>1</v>
      </c>
      <c r="IL500">
        <v>1</v>
      </c>
      <c r="IM500">
        <v>1</v>
      </c>
    </row>
    <row r="501" spans="1:247" x14ac:dyDescent="0.35">
      <c r="A501">
        <v>51</v>
      </c>
      <c r="B501">
        <v>2</v>
      </c>
      <c r="C501" s="9">
        <v>2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f t="shared" si="135"/>
        <v>1</v>
      </c>
      <c r="M501">
        <v>2</v>
      </c>
      <c r="N501">
        <v>0</v>
      </c>
      <c r="O501">
        <v>0</v>
      </c>
      <c r="P501">
        <v>1</v>
      </c>
      <c r="Q501">
        <f t="shared" si="136"/>
        <v>0</v>
      </c>
      <c r="R501" s="8">
        <v>10</v>
      </c>
      <c r="S501" s="8">
        <v>0.19189642020378139</v>
      </c>
      <c r="T501">
        <v>0</v>
      </c>
      <c r="U501">
        <v>1</v>
      </c>
      <c r="V501">
        <v>0</v>
      </c>
      <c r="W501">
        <v>0</v>
      </c>
      <c r="X501" s="8">
        <v>0</v>
      </c>
      <c r="Y501">
        <v>1</v>
      </c>
      <c r="Z501" s="8">
        <v>165</v>
      </c>
      <c r="AA501" s="8">
        <v>78</v>
      </c>
      <c r="AB501" s="8">
        <v>98</v>
      </c>
      <c r="AC501">
        <v>0</v>
      </c>
      <c r="AD501" s="8">
        <v>1.946666666666667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s="8">
        <v>41.5</v>
      </c>
      <c r="AL501" s="8">
        <v>61</v>
      </c>
      <c r="AM501" s="6">
        <v>7.8</v>
      </c>
      <c r="AN501">
        <v>0</v>
      </c>
      <c r="AO501" s="8">
        <v>95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 s="8">
        <v>2</v>
      </c>
      <c r="AW501">
        <v>0</v>
      </c>
      <c r="AX501">
        <v>1</v>
      </c>
      <c r="AY501">
        <v>0</v>
      </c>
      <c r="AZ501" s="8">
        <v>67</v>
      </c>
      <c r="BA501" s="8">
        <v>0</v>
      </c>
      <c r="BB501" t="s">
        <v>223</v>
      </c>
      <c r="BD501" s="2">
        <v>42597</v>
      </c>
      <c r="BE501" s="2">
        <v>42633</v>
      </c>
      <c r="BF501" s="8">
        <v>36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</v>
      </c>
      <c r="BO501">
        <v>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1</v>
      </c>
      <c r="CJ501">
        <v>1</v>
      </c>
      <c r="CK501">
        <v>0</v>
      </c>
      <c r="CL501">
        <v>0</v>
      </c>
      <c r="CM501">
        <v>1</v>
      </c>
      <c r="CN501" s="6">
        <v>3</v>
      </c>
      <c r="CO501" s="8">
        <v>50</v>
      </c>
      <c r="CP501" s="8">
        <v>50</v>
      </c>
      <c r="CQ501" s="8">
        <v>0</v>
      </c>
      <c r="CR501" s="8">
        <v>68</v>
      </c>
      <c r="CS501">
        <v>0</v>
      </c>
      <c r="CT501" s="4">
        <v>0.41212121212121211</v>
      </c>
      <c r="CU501" s="8">
        <v>97</v>
      </c>
      <c r="CV501" s="8">
        <v>50</v>
      </c>
      <c r="CW501" s="8">
        <v>1</v>
      </c>
      <c r="CX501">
        <v>1</v>
      </c>
      <c r="CY501" s="2">
        <v>42637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0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f t="shared" si="137"/>
        <v>1</v>
      </c>
      <c r="EO501">
        <f t="shared" si="138"/>
        <v>1</v>
      </c>
      <c r="EP501">
        <f t="shared" si="139"/>
        <v>0</v>
      </c>
      <c r="EQ501">
        <f t="shared" si="140"/>
        <v>0</v>
      </c>
      <c r="ER501">
        <f t="shared" si="141"/>
        <v>0</v>
      </c>
      <c r="ES501">
        <f t="shared" si="142"/>
        <v>1</v>
      </c>
      <c r="ET501">
        <f t="shared" si="143"/>
        <v>1</v>
      </c>
      <c r="EU501">
        <f t="shared" si="144"/>
        <v>1</v>
      </c>
      <c r="EV501">
        <f t="shared" si="145"/>
        <v>1</v>
      </c>
      <c r="EW501">
        <f t="shared" si="146"/>
        <v>1</v>
      </c>
      <c r="EX501">
        <f t="shared" si="147"/>
        <v>0</v>
      </c>
      <c r="EY501" s="8">
        <v>1.3150684931506851</v>
      </c>
      <c r="EZ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1</v>
      </c>
      <c r="GZ501" s="2">
        <v>42635</v>
      </c>
      <c r="HA501">
        <v>2</v>
      </c>
      <c r="HB501">
        <v>0</v>
      </c>
      <c r="HD501">
        <v>0</v>
      </c>
      <c r="HE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1</v>
      </c>
      <c r="HR501">
        <f>HA501</f>
        <v>2</v>
      </c>
      <c r="HS501" t="s">
        <v>251</v>
      </c>
      <c r="HT501">
        <v>0</v>
      </c>
      <c r="HU501">
        <v>1</v>
      </c>
      <c r="HV501">
        <v>1</v>
      </c>
      <c r="HW501" s="2">
        <v>42741</v>
      </c>
      <c r="HX501">
        <v>0</v>
      </c>
      <c r="HZ501">
        <v>108</v>
      </c>
      <c r="IA501">
        <v>1</v>
      </c>
      <c r="IB501">
        <f t="shared" si="157"/>
        <v>1</v>
      </c>
      <c r="IC501">
        <f t="shared" si="158"/>
        <v>1</v>
      </c>
      <c r="ID501">
        <v>2</v>
      </c>
      <c r="IE501">
        <f t="shared" si="149"/>
        <v>1</v>
      </c>
      <c r="IF501">
        <f t="shared" si="150"/>
        <v>1</v>
      </c>
      <c r="IG501">
        <f t="shared" si="151"/>
        <v>1</v>
      </c>
      <c r="IH501">
        <f t="shared" si="152"/>
        <v>1</v>
      </c>
      <c r="II501">
        <v>1</v>
      </c>
      <c r="IJ501">
        <f t="shared" si="153"/>
        <v>1</v>
      </c>
      <c r="IK501">
        <f t="shared" si="154"/>
        <v>1</v>
      </c>
      <c r="IL501">
        <v>1</v>
      </c>
      <c r="IM501">
        <v>1</v>
      </c>
    </row>
    <row r="502" spans="1:247" x14ac:dyDescent="0.35">
      <c r="A502">
        <v>59</v>
      </c>
      <c r="B502">
        <v>2</v>
      </c>
      <c r="C502" s="9">
        <v>2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f t="shared" si="135"/>
        <v>1</v>
      </c>
      <c r="M502">
        <v>2</v>
      </c>
      <c r="N502">
        <v>0</v>
      </c>
      <c r="O502">
        <v>0</v>
      </c>
      <c r="P502">
        <v>1</v>
      </c>
      <c r="Q502">
        <f t="shared" si="136"/>
        <v>0</v>
      </c>
      <c r="R502" s="8">
        <v>20</v>
      </c>
      <c r="S502" s="8">
        <v>0.1094021995764171</v>
      </c>
      <c r="T502">
        <v>2</v>
      </c>
      <c r="U502">
        <v>0</v>
      </c>
      <c r="V502">
        <v>0</v>
      </c>
      <c r="W502">
        <v>1</v>
      </c>
      <c r="X502" s="8">
        <v>1</v>
      </c>
      <c r="Y502">
        <v>0</v>
      </c>
      <c r="Z502" s="8">
        <v>134.8813543429344</v>
      </c>
      <c r="AA502" s="8">
        <v>69.5</v>
      </c>
      <c r="AB502" s="8">
        <v>97.15711947626842</v>
      </c>
      <c r="AC502">
        <v>0</v>
      </c>
      <c r="AD502" s="8">
        <v>1.8723404255319149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 s="8">
        <v>41</v>
      </c>
      <c r="AL502" s="8">
        <v>76</v>
      </c>
      <c r="AM502" s="6">
        <v>8</v>
      </c>
      <c r="AN502">
        <v>0</v>
      </c>
      <c r="AO502" s="8">
        <v>76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 s="8">
        <v>3</v>
      </c>
      <c r="AW502">
        <v>0</v>
      </c>
      <c r="AX502">
        <v>0</v>
      </c>
      <c r="AY502">
        <v>1</v>
      </c>
      <c r="AZ502" s="8">
        <v>245</v>
      </c>
      <c r="BA502" s="8">
        <v>201.5</v>
      </c>
      <c r="BB502" t="s">
        <v>220</v>
      </c>
      <c r="BE502" s="2">
        <v>42007</v>
      </c>
      <c r="BF502" s="8"/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7</v>
      </c>
      <c r="BO502">
        <v>16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1</v>
      </c>
      <c r="CI502">
        <v>3</v>
      </c>
      <c r="CJ502">
        <v>1</v>
      </c>
      <c r="CK502">
        <v>1</v>
      </c>
      <c r="CL502">
        <v>1</v>
      </c>
      <c r="CM502">
        <v>1</v>
      </c>
      <c r="CN502" s="6">
        <v>3.4</v>
      </c>
      <c r="CO502" s="8">
        <v>90</v>
      </c>
      <c r="CP502" s="8">
        <v>0</v>
      </c>
      <c r="CQ502" s="8">
        <v>10</v>
      </c>
      <c r="CR502" s="8">
        <v>53</v>
      </c>
      <c r="CS502">
        <v>0</v>
      </c>
      <c r="CT502" s="4">
        <v>0.39293792873140987</v>
      </c>
      <c r="CU502" s="8">
        <v>81.881354342934401</v>
      </c>
      <c r="CV502" s="8">
        <v>59</v>
      </c>
      <c r="CW502" s="8">
        <v>1</v>
      </c>
      <c r="CX502">
        <v>1</v>
      </c>
      <c r="CY502" s="2">
        <v>42008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0</v>
      </c>
      <c r="DG502">
        <v>1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1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1</v>
      </c>
      <c r="DU502">
        <v>0</v>
      </c>
      <c r="DV502">
        <v>0</v>
      </c>
      <c r="DW502">
        <v>0</v>
      </c>
      <c r="DX502">
        <v>1</v>
      </c>
      <c r="DY502">
        <v>0</v>
      </c>
      <c r="DZ502">
        <v>0</v>
      </c>
      <c r="EA502">
        <v>0</v>
      </c>
      <c r="EB502">
        <v>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f t="shared" si="137"/>
        <v>1</v>
      </c>
      <c r="EO502">
        <f t="shared" si="138"/>
        <v>1</v>
      </c>
      <c r="EP502">
        <f t="shared" si="139"/>
        <v>0</v>
      </c>
      <c r="EQ502">
        <f t="shared" si="140"/>
        <v>0</v>
      </c>
      <c r="ER502">
        <f t="shared" si="141"/>
        <v>0</v>
      </c>
      <c r="ES502">
        <f t="shared" si="142"/>
        <v>1</v>
      </c>
      <c r="ET502">
        <f t="shared" si="143"/>
        <v>0</v>
      </c>
      <c r="EU502">
        <f t="shared" si="144"/>
        <v>0</v>
      </c>
      <c r="EV502">
        <f t="shared" si="145"/>
        <v>1</v>
      </c>
      <c r="EW502">
        <f t="shared" si="146"/>
        <v>0</v>
      </c>
      <c r="EX502">
        <f t="shared" si="147"/>
        <v>0</v>
      </c>
      <c r="EY502" s="8">
        <v>1.8235294117647061</v>
      </c>
      <c r="EZ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1</v>
      </c>
      <c r="GZ502" s="2">
        <v>42009</v>
      </c>
      <c r="HA502">
        <v>2</v>
      </c>
      <c r="HB502">
        <v>1</v>
      </c>
      <c r="HC502" s="2">
        <v>42062</v>
      </c>
      <c r="HD502">
        <v>6</v>
      </c>
      <c r="HE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1</v>
      </c>
      <c r="HR502">
        <f>HD502</f>
        <v>6</v>
      </c>
      <c r="HS502" t="s">
        <v>264</v>
      </c>
      <c r="HT502">
        <v>0</v>
      </c>
      <c r="HU502">
        <v>1</v>
      </c>
      <c r="HV502">
        <v>1</v>
      </c>
      <c r="HW502" s="2">
        <v>42118</v>
      </c>
      <c r="HX502">
        <v>0</v>
      </c>
      <c r="HZ502">
        <v>111</v>
      </c>
      <c r="IA502">
        <v>1</v>
      </c>
      <c r="IB502">
        <f t="shared" si="157"/>
        <v>1</v>
      </c>
      <c r="IC502">
        <f t="shared" si="158"/>
        <v>1</v>
      </c>
      <c r="ID502">
        <v>2</v>
      </c>
      <c r="IE502">
        <f t="shared" si="149"/>
        <v>1</v>
      </c>
      <c r="IF502">
        <f t="shared" si="150"/>
        <v>1</v>
      </c>
      <c r="IG502">
        <f t="shared" si="151"/>
        <v>1</v>
      </c>
      <c r="IH502">
        <f t="shared" si="152"/>
        <v>1</v>
      </c>
      <c r="II502">
        <v>1</v>
      </c>
      <c r="IJ502">
        <f t="shared" si="153"/>
        <v>1</v>
      </c>
      <c r="IK502">
        <f t="shared" si="154"/>
        <v>1</v>
      </c>
      <c r="IL502">
        <v>1</v>
      </c>
      <c r="IM502">
        <v>3</v>
      </c>
    </row>
    <row r="503" spans="1:247" x14ac:dyDescent="0.35">
      <c r="A503">
        <v>73</v>
      </c>
      <c r="B503">
        <v>1</v>
      </c>
      <c r="C503" s="9">
        <v>2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f t="shared" si="135"/>
        <v>1</v>
      </c>
      <c r="M503">
        <v>2</v>
      </c>
      <c r="N503">
        <v>0</v>
      </c>
      <c r="O503">
        <v>0</v>
      </c>
      <c r="P503">
        <v>1</v>
      </c>
      <c r="Q503">
        <f t="shared" si="136"/>
        <v>0</v>
      </c>
      <c r="R503" s="8">
        <v>20</v>
      </c>
      <c r="S503" s="8">
        <v>0.15666737816313719</v>
      </c>
      <c r="T503">
        <v>0</v>
      </c>
      <c r="U503">
        <v>1</v>
      </c>
      <c r="V503">
        <v>0</v>
      </c>
      <c r="W503">
        <v>0</v>
      </c>
      <c r="X503" s="8">
        <v>0</v>
      </c>
      <c r="Y503">
        <v>1</v>
      </c>
      <c r="Z503" s="8">
        <v>170</v>
      </c>
      <c r="AA503" s="8">
        <v>66</v>
      </c>
      <c r="AB503" s="8">
        <v>95</v>
      </c>
      <c r="AC503">
        <v>1</v>
      </c>
      <c r="AD503" s="8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 s="8">
        <v>40</v>
      </c>
      <c r="AL503" s="8">
        <v>60</v>
      </c>
      <c r="AM503" s="6">
        <v>8.1</v>
      </c>
      <c r="AN503">
        <v>0</v>
      </c>
      <c r="AO503" s="8">
        <v>41</v>
      </c>
      <c r="AP503">
        <v>3</v>
      </c>
      <c r="AQ503">
        <v>1</v>
      </c>
      <c r="AR503">
        <v>0</v>
      </c>
      <c r="AS503">
        <v>1</v>
      </c>
      <c r="AT503">
        <v>0</v>
      </c>
      <c r="AU503">
        <v>0</v>
      </c>
      <c r="AV503" s="8">
        <v>3</v>
      </c>
      <c r="AW503">
        <v>0</v>
      </c>
      <c r="AX503">
        <v>0</v>
      </c>
      <c r="AY503">
        <v>1</v>
      </c>
      <c r="AZ503" s="8">
        <v>59</v>
      </c>
      <c r="BA503" s="8">
        <v>59</v>
      </c>
      <c r="BB503" t="s">
        <v>220</v>
      </c>
      <c r="BD503" s="2">
        <v>42646</v>
      </c>
      <c r="BE503" s="2">
        <v>42676</v>
      </c>
      <c r="BF503" s="8">
        <v>30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7</v>
      </c>
      <c r="BO503">
        <v>16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3</v>
      </c>
      <c r="CJ503">
        <v>1</v>
      </c>
      <c r="CK503">
        <v>1</v>
      </c>
      <c r="CL503">
        <v>1</v>
      </c>
      <c r="CM503">
        <v>1</v>
      </c>
      <c r="CN503" s="6">
        <v>5</v>
      </c>
      <c r="CO503" s="8">
        <v>50</v>
      </c>
      <c r="CP503" s="8">
        <v>50</v>
      </c>
      <c r="CQ503" s="8">
        <v>0</v>
      </c>
      <c r="CR503" s="8">
        <v>15</v>
      </c>
      <c r="CS503">
        <v>1</v>
      </c>
      <c r="CT503" s="4">
        <v>8.8235294117647065E-2</v>
      </c>
      <c r="CU503" s="8">
        <v>155</v>
      </c>
      <c r="CV503" s="8">
        <v>32</v>
      </c>
      <c r="CW503" s="8">
        <v>1</v>
      </c>
      <c r="CX503">
        <v>1</v>
      </c>
      <c r="CY503" s="2">
        <v>42678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</v>
      </c>
      <c r="EA503">
        <v>0</v>
      </c>
      <c r="EB503">
        <v>1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0</v>
      </c>
      <c r="EM503">
        <v>0</v>
      </c>
      <c r="EN503">
        <f t="shared" si="137"/>
        <v>1</v>
      </c>
      <c r="EO503">
        <f t="shared" si="138"/>
        <v>0</v>
      </c>
      <c r="EP503">
        <f t="shared" si="139"/>
        <v>1</v>
      </c>
      <c r="EQ503">
        <f t="shared" si="140"/>
        <v>0</v>
      </c>
      <c r="ER503">
        <f t="shared" si="141"/>
        <v>0</v>
      </c>
      <c r="ES503">
        <f t="shared" si="142"/>
        <v>1</v>
      </c>
      <c r="ET503">
        <f t="shared" si="143"/>
        <v>0</v>
      </c>
      <c r="EU503">
        <f t="shared" si="144"/>
        <v>0</v>
      </c>
      <c r="EV503">
        <f t="shared" si="145"/>
        <v>1</v>
      </c>
      <c r="EW503">
        <f t="shared" si="146"/>
        <v>0</v>
      </c>
      <c r="EX503">
        <f t="shared" si="147"/>
        <v>0</v>
      </c>
      <c r="EY503" s="8">
        <v>1.2420382165605099</v>
      </c>
      <c r="EZ503">
        <v>1</v>
      </c>
      <c r="FA503" s="2">
        <v>42680</v>
      </c>
      <c r="FB503">
        <v>0</v>
      </c>
      <c r="FC503">
        <v>1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1</v>
      </c>
      <c r="GZ503" s="2">
        <v>42678</v>
      </c>
      <c r="HA503">
        <v>1</v>
      </c>
      <c r="HB503">
        <v>0</v>
      </c>
      <c r="HD503">
        <v>0</v>
      </c>
      <c r="HE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f>HA503</f>
        <v>1</v>
      </c>
      <c r="HT503">
        <v>0</v>
      </c>
      <c r="HU503">
        <v>1</v>
      </c>
      <c r="HV503">
        <v>1</v>
      </c>
      <c r="HW503" s="2">
        <v>42833</v>
      </c>
      <c r="HX503">
        <v>0</v>
      </c>
      <c r="HZ503">
        <v>157</v>
      </c>
      <c r="IA503">
        <v>1</v>
      </c>
      <c r="IB503">
        <f t="shared" si="157"/>
        <v>1</v>
      </c>
      <c r="IC503">
        <f t="shared" si="158"/>
        <v>1</v>
      </c>
      <c r="ID503">
        <v>2</v>
      </c>
      <c r="IE503">
        <f t="shared" si="149"/>
        <v>1</v>
      </c>
      <c r="IF503">
        <f t="shared" si="150"/>
        <v>1</v>
      </c>
      <c r="IG503">
        <f t="shared" si="151"/>
        <v>1</v>
      </c>
      <c r="IH503">
        <f t="shared" si="152"/>
        <v>1</v>
      </c>
      <c r="II503">
        <v>1</v>
      </c>
      <c r="IJ503">
        <f t="shared" si="153"/>
        <v>1</v>
      </c>
      <c r="IK503">
        <f t="shared" si="154"/>
        <v>1</v>
      </c>
      <c r="IL503">
        <v>1</v>
      </c>
      <c r="IM503">
        <v>1</v>
      </c>
    </row>
    <row r="504" spans="1:247" x14ac:dyDescent="0.35">
      <c r="A504">
        <v>72</v>
      </c>
      <c r="B504">
        <v>1</v>
      </c>
      <c r="C504" s="9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f t="shared" si="135"/>
        <v>0</v>
      </c>
      <c r="M504">
        <v>2</v>
      </c>
      <c r="N504">
        <v>0</v>
      </c>
      <c r="O504">
        <v>0</v>
      </c>
      <c r="P504">
        <v>1</v>
      </c>
      <c r="Q504">
        <f t="shared" si="136"/>
        <v>0</v>
      </c>
      <c r="R504" s="8">
        <v>22</v>
      </c>
      <c r="S504" s="8">
        <v>0.1565934768492048</v>
      </c>
      <c r="T504">
        <v>0</v>
      </c>
      <c r="U504">
        <v>1</v>
      </c>
      <c r="V504">
        <v>0</v>
      </c>
      <c r="W504">
        <v>0</v>
      </c>
      <c r="X504" s="8">
        <v>0</v>
      </c>
      <c r="Y504">
        <v>0</v>
      </c>
      <c r="Z504" s="8">
        <v>127</v>
      </c>
      <c r="AA504" s="8">
        <v>45</v>
      </c>
      <c r="AB504" s="8">
        <v>95</v>
      </c>
      <c r="AC504">
        <v>0</v>
      </c>
      <c r="AD504" s="8">
        <v>2.0141843971631199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s="8">
        <v>38.5</v>
      </c>
      <c r="AL504" s="8">
        <v>54</v>
      </c>
      <c r="AM504" s="6">
        <v>7.4</v>
      </c>
      <c r="AN504">
        <v>0</v>
      </c>
      <c r="AO504" s="8">
        <v>90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 s="8">
        <v>3</v>
      </c>
      <c r="AW504">
        <v>0</v>
      </c>
      <c r="AX504">
        <v>0</v>
      </c>
      <c r="AY504">
        <v>1</v>
      </c>
      <c r="AZ504" s="8">
        <v>431</v>
      </c>
      <c r="BA504" s="8">
        <v>431</v>
      </c>
      <c r="BD504" s="2">
        <v>42019</v>
      </c>
      <c r="BE504" s="2">
        <v>42558</v>
      </c>
      <c r="BF504" s="8">
        <v>539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2</v>
      </c>
      <c r="BO504">
        <v>16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3</v>
      </c>
      <c r="CJ504">
        <v>1</v>
      </c>
      <c r="CK504">
        <v>1</v>
      </c>
      <c r="CL504">
        <v>1</v>
      </c>
      <c r="CM504">
        <v>1</v>
      </c>
      <c r="CN504" s="6">
        <v>25</v>
      </c>
      <c r="CO504" s="8">
        <v>0</v>
      </c>
      <c r="CP504" s="8">
        <v>100</v>
      </c>
      <c r="CQ504" s="8">
        <v>0</v>
      </c>
      <c r="CR504" s="8">
        <v>59.833960879882603</v>
      </c>
      <c r="CS504">
        <v>0</v>
      </c>
      <c r="CT504" s="4">
        <v>0.47113355023529607</v>
      </c>
      <c r="CU504" s="8">
        <v>67.166039120117404</v>
      </c>
      <c r="CV504" s="8">
        <v>39</v>
      </c>
      <c r="CW504" s="8">
        <v>1</v>
      </c>
      <c r="CX504">
        <v>1</v>
      </c>
      <c r="CY504" s="2">
        <v>42560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1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f t="shared" si="137"/>
        <v>1</v>
      </c>
      <c r="EO504">
        <f t="shared" si="138"/>
        <v>0</v>
      </c>
      <c r="EP504">
        <f t="shared" si="139"/>
        <v>1</v>
      </c>
      <c r="EQ504">
        <f t="shared" si="140"/>
        <v>1</v>
      </c>
      <c r="ER504">
        <f t="shared" si="141"/>
        <v>0</v>
      </c>
      <c r="ES504">
        <f t="shared" si="142"/>
        <v>1</v>
      </c>
      <c r="ET504">
        <f t="shared" si="143"/>
        <v>0</v>
      </c>
      <c r="EU504">
        <f t="shared" si="144"/>
        <v>0</v>
      </c>
      <c r="EV504">
        <f t="shared" si="145"/>
        <v>1</v>
      </c>
      <c r="EW504">
        <f t="shared" si="146"/>
        <v>0</v>
      </c>
      <c r="EX504">
        <f t="shared" si="147"/>
        <v>0</v>
      </c>
      <c r="EY504" s="8">
        <v>3</v>
      </c>
      <c r="EZ504">
        <v>1</v>
      </c>
      <c r="FA504" s="2">
        <v>42564</v>
      </c>
      <c r="FB504">
        <v>0</v>
      </c>
      <c r="FC504">
        <v>0</v>
      </c>
      <c r="FD504">
        <v>1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</v>
      </c>
      <c r="GZ504" s="2">
        <v>42560</v>
      </c>
      <c r="HA504">
        <v>5</v>
      </c>
      <c r="HB504">
        <v>1</v>
      </c>
      <c r="HC504" s="2">
        <v>42650</v>
      </c>
      <c r="HD504">
        <v>6</v>
      </c>
      <c r="HE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f>HD504</f>
        <v>6</v>
      </c>
      <c r="HT504">
        <v>0</v>
      </c>
      <c r="HU504">
        <v>1</v>
      </c>
      <c r="HV504">
        <v>1</v>
      </c>
      <c r="HW504" s="2">
        <v>42741</v>
      </c>
      <c r="HX504">
        <v>0</v>
      </c>
      <c r="HZ504">
        <v>183</v>
      </c>
      <c r="IA504">
        <v>1</v>
      </c>
      <c r="IB504">
        <f t="shared" si="157"/>
        <v>1</v>
      </c>
      <c r="IC504">
        <f t="shared" si="158"/>
        <v>1</v>
      </c>
      <c r="ID504">
        <v>2</v>
      </c>
      <c r="IE504">
        <f t="shared" si="149"/>
        <v>1</v>
      </c>
      <c r="IF504">
        <f t="shared" si="150"/>
        <v>1</v>
      </c>
      <c r="IG504">
        <f t="shared" si="151"/>
        <v>1</v>
      </c>
      <c r="IH504">
        <f t="shared" si="152"/>
        <v>1</v>
      </c>
      <c r="II504">
        <v>1</v>
      </c>
      <c r="IJ504">
        <f t="shared" si="153"/>
        <v>1</v>
      </c>
      <c r="IK504">
        <f t="shared" si="154"/>
        <v>1</v>
      </c>
      <c r="IL504">
        <v>1</v>
      </c>
      <c r="IM504">
        <v>3</v>
      </c>
    </row>
    <row r="505" spans="1:247" x14ac:dyDescent="0.35">
      <c r="A505">
        <v>60</v>
      </c>
      <c r="B505">
        <v>1</v>
      </c>
      <c r="C505" s="9">
        <v>2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135"/>
        <v>1</v>
      </c>
      <c r="M505">
        <v>0</v>
      </c>
      <c r="N505">
        <v>1</v>
      </c>
      <c r="O505">
        <v>0</v>
      </c>
      <c r="P505">
        <v>0</v>
      </c>
      <c r="Q505">
        <f t="shared" si="136"/>
        <v>1</v>
      </c>
      <c r="R505" s="8">
        <v>0</v>
      </c>
      <c r="S505" s="8">
        <v>0</v>
      </c>
      <c r="T505">
        <v>0</v>
      </c>
      <c r="U505">
        <v>1</v>
      </c>
      <c r="V505">
        <v>0</v>
      </c>
      <c r="W505">
        <v>0</v>
      </c>
      <c r="X505" s="8">
        <v>0</v>
      </c>
      <c r="Y505">
        <v>0</v>
      </c>
      <c r="Z505" s="8">
        <v>126</v>
      </c>
      <c r="AA505" s="8">
        <v>67</v>
      </c>
      <c r="AB505" s="8">
        <v>95</v>
      </c>
      <c r="AC505">
        <v>0</v>
      </c>
      <c r="AD505" s="8">
        <v>2.092307692307692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 s="8">
        <v>27</v>
      </c>
      <c r="AL505" s="8">
        <v>52</v>
      </c>
      <c r="AM505" s="6">
        <v>6.8</v>
      </c>
      <c r="AN505">
        <v>1</v>
      </c>
      <c r="AO505" s="8">
        <v>145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 s="8">
        <v>3</v>
      </c>
      <c r="AW505">
        <v>0</v>
      </c>
      <c r="AX505">
        <v>0</v>
      </c>
      <c r="AY505">
        <v>1</v>
      </c>
      <c r="AZ505" s="8">
        <v>189</v>
      </c>
      <c r="BA505" s="8">
        <v>189</v>
      </c>
      <c r="BB505" t="s">
        <v>220</v>
      </c>
      <c r="BE505" s="2">
        <v>41380</v>
      </c>
      <c r="BF505" s="8"/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5</v>
      </c>
      <c r="BO505">
        <v>16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3</v>
      </c>
      <c r="CJ505">
        <v>1</v>
      </c>
      <c r="CK505">
        <v>1</v>
      </c>
      <c r="CL505">
        <v>1</v>
      </c>
      <c r="CM505">
        <v>1</v>
      </c>
      <c r="CN505" s="6">
        <v>2.3081363201252669</v>
      </c>
      <c r="CO505" s="8">
        <v>0</v>
      </c>
      <c r="CP505" s="8">
        <v>100</v>
      </c>
      <c r="CQ505" s="8">
        <v>0</v>
      </c>
      <c r="CR505" s="8">
        <v>50.5</v>
      </c>
      <c r="CS505">
        <v>0</v>
      </c>
      <c r="CT505" s="4">
        <v>0.40079365079365081</v>
      </c>
      <c r="CU505" s="8">
        <v>75.5</v>
      </c>
      <c r="CV505" s="8">
        <v>48.000000000000007</v>
      </c>
      <c r="CW505" s="8">
        <v>1</v>
      </c>
      <c r="CX505">
        <v>1</v>
      </c>
      <c r="CY505" s="2">
        <v>41388</v>
      </c>
      <c r="CZ505">
        <v>0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f t="shared" si="137"/>
        <v>1</v>
      </c>
      <c r="EO505">
        <f t="shared" si="138"/>
        <v>0</v>
      </c>
      <c r="EP505">
        <f t="shared" si="139"/>
        <v>1</v>
      </c>
      <c r="EQ505">
        <f t="shared" si="140"/>
        <v>1</v>
      </c>
      <c r="ER505">
        <f t="shared" si="141"/>
        <v>0</v>
      </c>
      <c r="ES505">
        <f t="shared" si="142"/>
        <v>1</v>
      </c>
      <c r="ET505">
        <f t="shared" si="143"/>
        <v>1</v>
      </c>
      <c r="EU505">
        <f t="shared" si="144"/>
        <v>0</v>
      </c>
      <c r="EV505">
        <f t="shared" si="145"/>
        <v>0</v>
      </c>
      <c r="EW505">
        <f t="shared" si="146"/>
        <v>0</v>
      </c>
      <c r="EX505">
        <f t="shared" si="147"/>
        <v>1</v>
      </c>
      <c r="EY505" s="8">
        <v>3</v>
      </c>
      <c r="EZ505">
        <v>1</v>
      </c>
      <c r="FA505" s="2">
        <v>41449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0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 s="2">
        <v>41382</v>
      </c>
      <c r="HA505">
        <v>2</v>
      </c>
      <c r="HB505">
        <v>1</v>
      </c>
      <c r="HC505" s="2">
        <v>41388</v>
      </c>
      <c r="HD505">
        <v>4</v>
      </c>
      <c r="HE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f>HD505</f>
        <v>4</v>
      </c>
      <c r="HT505">
        <v>0</v>
      </c>
      <c r="HU505">
        <v>1</v>
      </c>
      <c r="HV505">
        <v>1</v>
      </c>
      <c r="HW505" s="2">
        <v>41963</v>
      </c>
      <c r="HX505">
        <v>0</v>
      </c>
      <c r="HZ505">
        <v>583</v>
      </c>
      <c r="IA505">
        <v>0</v>
      </c>
      <c r="IB505">
        <f t="shared" si="157"/>
        <v>1</v>
      </c>
      <c r="IC505">
        <f t="shared" si="158"/>
        <v>1</v>
      </c>
      <c r="ID505">
        <v>2</v>
      </c>
      <c r="IE505">
        <f t="shared" si="149"/>
        <v>1</v>
      </c>
      <c r="IF505">
        <f t="shared" si="150"/>
        <v>1</v>
      </c>
      <c r="IG505">
        <f t="shared" si="151"/>
        <v>1</v>
      </c>
      <c r="IH505">
        <f t="shared" si="152"/>
        <v>1</v>
      </c>
      <c r="II505">
        <v>1</v>
      </c>
      <c r="IJ505">
        <f t="shared" si="153"/>
        <v>1</v>
      </c>
      <c r="IK505">
        <f t="shared" si="154"/>
        <v>1</v>
      </c>
      <c r="IL505">
        <v>1</v>
      </c>
      <c r="IM505">
        <v>2</v>
      </c>
    </row>
    <row r="506" spans="1:247" x14ac:dyDescent="0.35">
      <c r="A506">
        <v>78</v>
      </c>
      <c r="B506">
        <v>1</v>
      </c>
      <c r="C506" s="9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f t="shared" si="135"/>
        <v>0</v>
      </c>
      <c r="M506">
        <v>0</v>
      </c>
      <c r="N506">
        <v>1</v>
      </c>
      <c r="O506">
        <v>0</v>
      </c>
      <c r="P506">
        <v>0</v>
      </c>
      <c r="Q506">
        <f t="shared" si="136"/>
        <v>1</v>
      </c>
      <c r="R506" s="8">
        <v>0</v>
      </c>
      <c r="S506" s="8">
        <v>0</v>
      </c>
      <c r="T506">
        <v>2</v>
      </c>
      <c r="U506">
        <v>0</v>
      </c>
      <c r="V506">
        <v>0</v>
      </c>
      <c r="W506">
        <v>1</v>
      </c>
      <c r="X506" s="8">
        <v>2</v>
      </c>
      <c r="Y506">
        <v>1</v>
      </c>
      <c r="Z506" s="8">
        <v>140</v>
      </c>
      <c r="AA506" s="8">
        <v>62</v>
      </c>
      <c r="AB506" s="8">
        <v>98</v>
      </c>
      <c r="AC506">
        <v>0</v>
      </c>
      <c r="AD506" s="8">
        <v>1.8484848484848491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s="8">
        <v>40.119265587971078</v>
      </c>
      <c r="AL506" s="8">
        <v>59</v>
      </c>
      <c r="AM506" s="6">
        <v>7</v>
      </c>
      <c r="AN506">
        <v>1</v>
      </c>
      <c r="AO506" s="8">
        <v>55</v>
      </c>
      <c r="AP506">
        <v>2</v>
      </c>
      <c r="AQ506">
        <v>1</v>
      </c>
      <c r="AR506">
        <v>1</v>
      </c>
      <c r="AS506">
        <v>0</v>
      </c>
      <c r="AT506">
        <v>0</v>
      </c>
      <c r="AU506">
        <v>0</v>
      </c>
      <c r="AV506" s="8">
        <v>3</v>
      </c>
      <c r="AW506">
        <v>0</v>
      </c>
      <c r="AX506">
        <v>0</v>
      </c>
      <c r="AY506">
        <v>1</v>
      </c>
      <c r="AZ506" s="8">
        <v>307</v>
      </c>
      <c r="BA506" s="8">
        <v>241</v>
      </c>
      <c r="BB506" t="s">
        <v>220</v>
      </c>
      <c r="BD506" s="2">
        <v>42398</v>
      </c>
      <c r="BE506" s="2">
        <v>42416</v>
      </c>
      <c r="BF506" s="8">
        <v>18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7</v>
      </c>
      <c r="BO506">
        <v>16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1</v>
      </c>
      <c r="CI506">
        <v>3</v>
      </c>
      <c r="CJ506">
        <v>1</v>
      </c>
      <c r="CK506">
        <v>1</v>
      </c>
      <c r="CL506">
        <v>1</v>
      </c>
      <c r="CM506">
        <v>1</v>
      </c>
      <c r="CN506" s="6">
        <v>0.3</v>
      </c>
      <c r="CO506" s="8">
        <v>0.23404739459740589</v>
      </c>
      <c r="CP506" s="8">
        <v>0.10961907371882711</v>
      </c>
      <c r="CQ506" s="8">
        <v>99.656333531683757</v>
      </c>
      <c r="CR506" s="8">
        <v>84.5</v>
      </c>
      <c r="CS506">
        <v>0</v>
      </c>
      <c r="CT506" s="4">
        <v>0.60357142857142854</v>
      </c>
      <c r="CU506" s="8">
        <v>55.5</v>
      </c>
      <c r="CV506" s="8">
        <v>70</v>
      </c>
      <c r="CW506" s="8">
        <v>1</v>
      </c>
      <c r="CX506">
        <v>1</v>
      </c>
      <c r="CY506" s="2">
        <v>42418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0</v>
      </c>
      <c r="DG506">
        <v>0</v>
      </c>
      <c r="DH506">
        <v>1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1</v>
      </c>
      <c r="DX506">
        <v>1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f t="shared" si="137"/>
        <v>1</v>
      </c>
      <c r="EO506">
        <f t="shared" si="138"/>
        <v>0</v>
      </c>
      <c r="EP506">
        <f t="shared" si="139"/>
        <v>1</v>
      </c>
      <c r="EQ506">
        <f t="shared" si="140"/>
        <v>1</v>
      </c>
      <c r="ER506">
        <f t="shared" si="141"/>
        <v>0</v>
      </c>
      <c r="ES506">
        <f t="shared" si="142"/>
        <v>0</v>
      </c>
      <c r="ET506">
        <f t="shared" si="143"/>
        <v>0</v>
      </c>
      <c r="EU506">
        <f t="shared" si="144"/>
        <v>0</v>
      </c>
      <c r="EV506">
        <f t="shared" si="145"/>
        <v>0</v>
      </c>
      <c r="EW506">
        <f t="shared" si="146"/>
        <v>0</v>
      </c>
      <c r="EX506">
        <f t="shared" si="147"/>
        <v>0</v>
      </c>
      <c r="EY506" s="8">
        <v>1.75</v>
      </c>
      <c r="EZ506">
        <v>1</v>
      </c>
      <c r="FA506" s="2">
        <v>42470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0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1</v>
      </c>
      <c r="GZ506" s="2">
        <v>42418</v>
      </c>
      <c r="HA506">
        <v>2</v>
      </c>
      <c r="HB506">
        <v>1</v>
      </c>
      <c r="HC506" s="2">
        <v>42472</v>
      </c>
      <c r="HD506">
        <v>3</v>
      </c>
      <c r="HE506">
        <v>1</v>
      </c>
      <c r="HF506" s="2">
        <v>42503</v>
      </c>
      <c r="HG506">
        <v>0</v>
      </c>
      <c r="HH506">
        <v>0</v>
      </c>
      <c r="HI506">
        <v>0</v>
      </c>
      <c r="HJ506">
        <v>1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4</v>
      </c>
      <c r="HT506">
        <v>0</v>
      </c>
      <c r="HU506">
        <v>1</v>
      </c>
      <c r="HV506">
        <v>1</v>
      </c>
      <c r="HX506">
        <v>0</v>
      </c>
      <c r="ID506">
        <v>2</v>
      </c>
      <c r="IE506">
        <f t="shared" si="149"/>
        <v>1</v>
      </c>
      <c r="IF506">
        <f t="shared" si="150"/>
        <v>1</v>
      </c>
      <c r="IG506">
        <f t="shared" si="151"/>
        <v>1</v>
      </c>
      <c r="IH506">
        <f t="shared" si="152"/>
        <v>1</v>
      </c>
      <c r="II506">
        <v>1</v>
      </c>
      <c r="IJ506">
        <f t="shared" si="153"/>
        <v>1</v>
      </c>
      <c r="IK506">
        <f t="shared" si="154"/>
        <v>1</v>
      </c>
      <c r="IL506">
        <v>1</v>
      </c>
      <c r="IM506">
        <v>2</v>
      </c>
    </row>
    <row r="507" spans="1:247" x14ac:dyDescent="0.35">
      <c r="A507">
        <v>65</v>
      </c>
      <c r="B507">
        <v>1</v>
      </c>
      <c r="C507" s="9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f t="shared" si="135"/>
        <v>0</v>
      </c>
      <c r="M507">
        <v>2</v>
      </c>
      <c r="N507">
        <v>0</v>
      </c>
      <c r="O507">
        <v>0</v>
      </c>
      <c r="P507">
        <v>1</v>
      </c>
      <c r="Q507">
        <f t="shared" si="136"/>
        <v>0</v>
      </c>
      <c r="R507" s="8">
        <v>40</v>
      </c>
      <c r="S507" s="8">
        <v>6.790997616413734E-2</v>
      </c>
      <c r="T507">
        <v>2</v>
      </c>
      <c r="U507">
        <v>0</v>
      </c>
      <c r="V507">
        <v>0</v>
      </c>
      <c r="W507">
        <v>1</v>
      </c>
      <c r="X507" s="8">
        <v>0.41994808975001702</v>
      </c>
      <c r="Y507">
        <v>0</v>
      </c>
      <c r="Z507" s="8">
        <v>127</v>
      </c>
      <c r="AA507" s="8">
        <v>81</v>
      </c>
      <c r="AB507" s="8">
        <v>99</v>
      </c>
      <c r="AC507">
        <v>1</v>
      </c>
      <c r="AD507" s="8">
        <v>2.170542635658915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 s="8">
        <v>39.5</v>
      </c>
      <c r="AL507" s="8">
        <v>70</v>
      </c>
      <c r="AM507" s="6">
        <v>7.1</v>
      </c>
      <c r="AN507">
        <v>1</v>
      </c>
      <c r="AO507" s="8">
        <v>94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 s="8">
        <v>3</v>
      </c>
      <c r="AW507">
        <v>0</v>
      </c>
      <c r="AX507">
        <v>0</v>
      </c>
      <c r="AY507">
        <v>1</v>
      </c>
      <c r="AZ507" s="8">
        <v>52</v>
      </c>
      <c r="BA507" s="8">
        <v>52</v>
      </c>
      <c r="BB507" t="s">
        <v>220</v>
      </c>
      <c r="BD507" s="2">
        <v>42627</v>
      </c>
      <c r="BE507" s="2">
        <v>42648</v>
      </c>
      <c r="BF507" s="8">
        <v>21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7</v>
      </c>
      <c r="BO507">
        <v>16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1</v>
      </c>
      <c r="CN507" s="6">
        <v>150</v>
      </c>
      <c r="CO507" s="8">
        <v>0</v>
      </c>
      <c r="CP507" s="8">
        <v>100</v>
      </c>
      <c r="CQ507" s="8">
        <v>0</v>
      </c>
      <c r="CR507" s="8">
        <v>59</v>
      </c>
      <c r="CS507">
        <v>0</v>
      </c>
      <c r="CT507" s="4">
        <v>0.46456692913385828</v>
      </c>
      <c r="CU507" s="8">
        <v>68</v>
      </c>
      <c r="CV507" s="8">
        <v>79</v>
      </c>
      <c r="CW507" s="8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f t="shared" si="137"/>
        <v>0</v>
      </c>
      <c r="EO507">
        <f t="shared" si="138"/>
        <v>0</v>
      </c>
      <c r="EP507">
        <f t="shared" si="139"/>
        <v>0</v>
      </c>
      <c r="EQ507">
        <f t="shared" si="140"/>
        <v>0</v>
      </c>
      <c r="ER507">
        <f t="shared" si="141"/>
        <v>0</v>
      </c>
      <c r="ES507">
        <f t="shared" si="142"/>
        <v>0</v>
      </c>
      <c r="ET507">
        <f t="shared" si="143"/>
        <v>0</v>
      </c>
      <c r="EU507">
        <f t="shared" si="144"/>
        <v>0</v>
      </c>
      <c r="EV507">
        <f t="shared" si="145"/>
        <v>0</v>
      </c>
      <c r="EW507">
        <f t="shared" si="146"/>
        <v>0</v>
      </c>
      <c r="EX507">
        <f t="shared" si="147"/>
        <v>0</v>
      </c>
      <c r="EY507" s="8">
        <v>1.906666666666667</v>
      </c>
      <c r="EZ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 s="2">
        <v>42650</v>
      </c>
      <c r="HA507">
        <v>6</v>
      </c>
      <c r="HB507">
        <v>0</v>
      </c>
      <c r="HD507">
        <v>0</v>
      </c>
      <c r="HE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f>HA507</f>
        <v>6</v>
      </c>
      <c r="HT507">
        <v>0</v>
      </c>
      <c r="HU507">
        <v>1</v>
      </c>
      <c r="HV507">
        <v>1</v>
      </c>
      <c r="HX507">
        <v>0</v>
      </c>
      <c r="ID507">
        <v>2</v>
      </c>
      <c r="IE507">
        <f t="shared" si="149"/>
        <v>1</v>
      </c>
      <c r="IF507">
        <f t="shared" si="150"/>
        <v>1</v>
      </c>
      <c r="IG507">
        <f t="shared" si="151"/>
        <v>1</v>
      </c>
      <c r="IH507">
        <f t="shared" si="152"/>
        <v>1</v>
      </c>
      <c r="II507">
        <v>1</v>
      </c>
      <c r="IJ507">
        <f t="shared" si="153"/>
        <v>1</v>
      </c>
      <c r="IK507">
        <f t="shared" si="154"/>
        <v>1</v>
      </c>
      <c r="IL507">
        <v>1</v>
      </c>
      <c r="IM507">
        <v>3</v>
      </c>
    </row>
    <row r="508" spans="1:247" x14ac:dyDescent="0.35">
      <c r="A508">
        <v>70</v>
      </c>
      <c r="B508">
        <v>1</v>
      </c>
      <c r="C508" s="9">
        <v>2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f t="shared" si="135"/>
        <v>1</v>
      </c>
      <c r="M508">
        <v>1</v>
      </c>
      <c r="N508">
        <v>0</v>
      </c>
      <c r="O508">
        <v>1</v>
      </c>
      <c r="P508">
        <v>0</v>
      </c>
      <c r="Q508">
        <f t="shared" si="136"/>
        <v>1</v>
      </c>
      <c r="R508" s="8">
        <v>0</v>
      </c>
      <c r="S508" s="8">
        <v>50</v>
      </c>
      <c r="T508">
        <v>2</v>
      </c>
      <c r="U508">
        <v>0</v>
      </c>
      <c r="V508">
        <v>0</v>
      </c>
      <c r="W508">
        <v>1</v>
      </c>
      <c r="X508" s="8">
        <v>100</v>
      </c>
      <c r="Y508">
        <v>0</v>
      </c>
      <c r="Z508" s="8">
        <v>124</v>
      </c>
      <c r="AA508" s="8">
        <v>65</v>
      </c>
      <c r="AB508" s="8">
        <v>97</v>
      </c>
      <c r="AC508">
        <v>1</v>
      </c>
      <c r="AD508" s="8">
        <v>2.030075187969925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 s="8">
        <v>40</v>
      </c>
      <c r="AL508" s="8">
        <v>51</v>
      </c>
      <c r="AM508" s="6">
        <v>7.5</v>
      </c>
      <c r="AN508">
        <v>0</v>
      </c>
      <c r="AO508" s="8">
        <v>65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 s="8">
        <v>2</v>
      </c>
      <c r="AW508">
        <v>0</v>
      </c>
      <c r="AX508">
        <v>1</v>
      </c>
      <c r="AY508">
        <v>0</v>
      </c>
      <c r="AZ508" s="8">
        <v>97</v>
      </c>
      <c r="BA508" s="8">
        <v>0</v>
      </c>
      <c r="BB508" t="s">
        <v>220</v>
      </c>
      <c r="BD508" s="2">
        <v>42580</v>
      </c>
      <c r="BE508" s="2">
        <v>42623</v>
      </c>
      <c r="BF508" s="8">
        <v>43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2</v>
      </c>
      <c r="BO508">
        <v>8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0</v>
      </c>
      <c r="CM508">
        <v>1</v>
      </c>
      <c r="CN508" s="6">
        <v>0.6</v>
      </c>
      <c r="CO508" s="8">
        <v>100</v>
      </c>
      <c r="CP508" s="8">
        <v>0</v>
      </c>
      <c r="CQ508" s="8">
        <v>0</v>
      </c>
      <c r="CR508" s="8">
        <v>59</v>
      </c>
      <c r="CS508">
        <v>0</v>
      </c>
      <c r="CT508" s="4">
        <v>0.47580645161290325</v>
      </c>
      <c r="CU508" s="8">
        <v>65</v>
      </c>
      <c r="CV508" s="8">
        <v>48</v>
      </c>
      <c r="CW508" s="8">
        <v>1</v>
      </c>
      <c r="CX508">
        <v>1</v>
      </c>
      <c r="CY508" s="2">
        <v>42627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0</v>
      </c>
      <c r="EE508">
        <v>1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f t="shared" si="137"/>
        <v>0</v>
      </c>
      <c r="EO508">
        <f t="shared" si="138"/>
        <v>0</v>
      </c>
      <c r="EP508">
        <f t="shared" si="139"/>
        <v>0</v>
      </c>
      <c r="EQ508">
        <f t="shared" si="140"/>
        <v>0</v>
      </c>
      <c r="ER508">
        <f t="shared" si="141"/>
        <v>0</v>
      </c>
      <c r="ES508">
        <f t="shared" si="142"/>
        <v>1</v>
      </c>
      <c r="ET508">
        <f t="shared" si="143"/>
        <v>1</v>
      </c>
      <c r="EU508">
        <f t="shared" si="144"/>
        <v>1</v>
      </c>
      <c r="EV508">
        <f t="shared" si="145"/>
        <v>1</v>
      </c>
      <c r="EW508">
        <f t="shared" si="146"/>
        <v>1</v>
      </c>
      <c r="EX508">
        <f t="shared" si="147"/>
        <v>0</v>
      </c>
      <c r="EY508" s="8">
        <v>1</v>
      </c>
      <c r="EZ508">
        <v>1</v>
      </c>
      <c r="FA508" s="2">
        <v>42628</v>
      </c>
      <c r="FB508">
        <v>0</v>
      </c>
      <c r="FC508">
        <v>1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1</v>
      </c>
      <c r="GZ508" s="2">
        <v>42626</v>
      </c>
      <c r="HA508">
        <v>2</v>
      </c>
      <c r="HB508">
        <v>0</v>
      </c>
      <c r="HD508">
        <v>0</v>
      </c>
      <c r="HE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f>HA508</f>
        <v>2</v>
      </c>
      <c r="HT508">
        <v>0</v>
      </c>
      <c r="HU508">
        <v>1</v>
      </c>
      <c r="HV508">
        <v>1</v>
      </c>
      <c r="HW508" s="2">
        <v>42683</v>
      </c>
      <c r="HX508">
        <v>0</v>
      </c>
      <c r="HZ508">
        <v>60</v>
      </c>
      <c r="IA508">
        <v>1</v>
      </c>
      <c r="IB508">
        <f t="shared" ref="IB508:IB516" si="159">IF(HZ508&lt;(365*2),1,0)</f>
        <v>1</v>
      </c>
      <c r="IC508">
        <f t="shared" ref="IC508:IC516" si="160">IF(HZ508&lt;(365*3),1,0)</f>
        <v>1</v>
      </c>
      <c r="ID508">
        <v>3</v>
      </c>
      <c r="IE508">
        <f t="shared" si="149"/>
        <v>1</v>
      </c>
      <c r="IF508">
        <f t="shared" si="150"/>
        <v>1</v>
      </c>
      <c r="IG508">
        <f t="shared" si="151"/>
        <v>1</v>
      </c>
      <c r="IH508">
        <f t="shared" si="152"/>
        <v>1</v>
      </c>
      <c r="II508">
        <v>1</v>
      </c>
      <c r="IJ508">
        <f t="shared" si="153"/>
        <v>1</v>
      </c>
      <c r="IK508">
        <f t="shared" si="154"/>
        <v>1</v>
      </c>
      <c r="IL508">
        <v>1</v>
      </c>
      <c r="IM508">
        <v>1</v>
      </c>
    </row>
    <row r="509" spans="1:247" x14ac:dyDescent="0.35">
      <c r="A509">
        <v>71</v>
      </c>
      <c r="B509">
        <v>1</v>
      </c>
      <c r="C509" s="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135"/>
        <v>0</v>
      </c>
      <c r="M509">
        <v>0</v>
      </c>
      <c r="N509">
        <v>1</v>
      </c>
      <c r="O509">
        <v>0</v>
      </c>
      <c r="P509">
        <v>0</v>
      </c>
      <c r="Q509">
        <f t="shared" si="136"/>
        <v>1</v>
      </c>
      <c r="R509" s="8">
        <v>0</v>
      </c>
      <c r="S509" s="8">
        <v>0</v>
      </c>
      <c r="T509">
        <v>0</v>
      </c>
      <c r="U509">
        <v>1</v>
      </c>
      <c r="V509">
        <v>0</v>
      </c>
      <c r="W509">
        <v>0</v>
      </c>
      <c r="X509" s="8">
        <v>0</v>
      </c>
      <c r="Y509">
        <v>1</v>
      </c>
      <c r="Z509" s="8">
        <v>140</v>
      </c>
      <c r="AA509" s="8">
        <v>68</v>
      </c>
      <c r="AB509" s="8">
        <v>95</v>
      </c>
      <c r="AC509">
        <v>0</v>
      </c>
      <c r="AD509" s="8">
        <v>2.0289855072463769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 s="8">
        <v>27</v>
      </c>
      <c r="AL509" s="8">
        <v>73.152217701094372</v>
      </c>
      <c r="AM509" s="6">
        <v>8.5</v>
      </c>
      <c r="AN509">
        <v>0</v>
      </c>
      <c r="AO509" s="8">
        <v>84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 s="8">
        <v>3</v>
      </c>
      <c r="AW509">
        <v>0</v>
      </c>
      <c r="AX509">
        <v>0</v>
      </c>
      <c r="AY509">
        <v>1</v>
      </c>
      <c r="AZ509" s="8">
        <v>302</v>
      </c>
      <c r="BA509" s="8">
        <v>26</v>
      </c>
      <c r="BD509" s="2">
        <v>42781</v>
      </c>
      <c r="BE509" s="2">
        <v>42837</v>
      </c>
      <c r="BF509" s="8">
        <v>56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</v>
      </c>
      <c r="BO509">
        <v>14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3</v>
      </c>
      <c r="CJ509">
        <v>1</v>
      </c>
      <c r="CK509">
        <v>1</v>
      </c>
      <c r="CL509">
        <v>1</v>
      </c>
      <c r="CM509">
        <v>1</v>
      </c>
      <c r="CN509" s="6">
        <v>3</v>
      </c>
      <c r="CO509" s="8">
        <v>0</v>
      </c>
      <c r="CP509" s="8">
        <v>100</v>
      </c>
      <c r="CQ509" s="8">
        <v>0</v>
      </c>
      <c r="CR509" s="8">
        <v>28</v>
      </c>
      <c r="CS509">
        <v>1</v>
      </c>
      <c r="CT509" s="4">
        <v>0.2</v>
      </c>
      <c r="CU509" s="8">
        <v>112</v>
      </c>
      <c r="CV509" s="8">
        <v>48</v>
      </c>
      <c r="CW509" s="8">
        <v>1</v>
      </c>
      <c r="CX509">
        <v>1</v>
      </c>
      <c r="CY509" s="2">
        <v>42839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1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1</v>
      </c>
      <c r="DZ509">
        <v>1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f t="shared" si="137"/>
        <v>1</v>
      </c>
      <c r="EO509">
        <f t="shared" si="138"/>
        <v>0</v>
      </c>
      <c r="EP509">
        <f t="shared" si="139"/>
        <v>1</v>
      </c>
      <c r="EQ509">
        <f t="shared" si="140"/>
        <v>0</v>
      </c>
      <c r="ER509">
        <f t="shared" si="141"/>
        <v>0</v>
      </c>
      <c r="ES509">
        <f t="shared" si="142"/>
        <v>1</v>
      </c>
      <c r="ET509">
        <f t="shared" si="143"/>
        <v>1</v>
      </c>
      <c r="EU509">
        <f t="shared" si="144"/>
        <v>1</v>
      </c>
      <c r="EV509">
        <f t="shared" si="145"/>
        <v>1</v>
      </c>
      <c r="EW509">
        <f t="shared" si="146"/>
        <v>1</v>
      </c>
      <c r="EX509">
        <f t="shared" si="147"/>
        <v>1</v>
      </c>
      <c r="EY509" s="8">
        <v>1.7826086956521741</v>
      </c>
      <c r="EZ509">
        <v>1</v>
      </c>
      <c r="FA509" s="2">
        <v>42840</v>
      </c>
      <c r="FB509">
        <v>0</v>
      </c>
      <c r="FC509">
        <v>1</v>
      </c>
      <c r="FD509">
        <v>0</v>
      </c>
      <c r="FE509">
        <v>1</v>
      </c>
      <c r="FF509">
        <v>0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 s="2">
        <v>42866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1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</v>
      </c>
      <c r="GP509">
        <v>1</v>
      </c>
      <c r="GQ509">
        <v>0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1</v>
      </c>
      <c r="GZ509" s="2">
        <v>42840</v>
      </c>
      <c r="HA509">
        <v>2</v>
      </c>
      <c r="HB509">
        <v>1</v>
      </c>
      <c r="HC509" s="2">
        <v>42886</v>
      </c>
      <c r="HD509">
        <v>6</v>
      </c>
      <c r="HE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f>HD509</f>
        <v>6</v>
      </c>
      <c r="HT509">
        <v>0</v>
      </c>
      <c r="HU509">
        <v>1</v>
      </c>
      <c r="HV509">
        <v>1</v>
      </c>
      <c r="HW509" s="2">
        <v>42982</v>
      </c>
      <c r="HX509">
        <v>0</v>
      </c>
      <c r="HZ509">
        <v>145</v>
      </c>
      <c r="IA509">
        <v>1</v>
      </c>
      <c r="IB509">
        <f t="shared" si="159"/>
        <v>1</v>
      </c>
      <c r="IC509">
        <f t="shared" si="160"/>
        <v>1</v>
      </c>
      <c r="ID509">
        <v>3</v>
      </c>
      <c r="IE509">
        <f t="shared" si="149"/>
        <v>1</v>
      </c>
      <c r="IF509">
        <f t="shared" si="150"/>
        <v>1</v>
      </c>
      <c r="IG509">
        <f t="shared" si="151"/>
        <v>1</v>
      </c>
      <c r="IH509">
        <f t="shared" si="152"/>
        <v>1</v>
      </c>
      <c r="II509">
        <v>1</v>
      </c>
      <c r="IJ509">
        <f t="shared" si="153"/>
        <v>1</v>
      </c>
      <c r="IK509">
        <f t="shared" si="154"/>
        <v>1</v>
      </c>
      <c r="IL509">
        <v>1</v>
      </c>
      <c r="IM509">
        <v>3</v>
      </c>
    </row>
    <row r="510" spans="1:247" x14ac:dyDescent="0.35">
      <c r="A510">
        <v>59</v>
      </c>
      <c r="B510">
        <v>2</v>
      </c>
      <c r="C510" s="9">
        <v>2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135"/>
        <v>1</v>
      </c>
      <c r="M510">
        <v>0</v>
      </c>
      <c r="N510">
        <v>1</v>
      </c>
      <c r="O510">
        <v>0</v>
      </c>
      <c r="P510">
        <v>0</v>
      </c>
      <c r="Q510">
        <f t="shared" si="136"/>
        <v>1</v>
      </c>
      <c r="R510" s="8">
        <v>0</v>
      </c>
      <c r="S510" s="8">
        <v>0</v>
      </c>
      <c r="T510">
        <v>0</v>
      </c>
      <c r="U510">
        <v>1</v>
      </c>
      <c r="V510">
        <v>0</v>
      </c>
      <c r="W510">
        <v>0</v>
      </c>
      <c r="X510" s="8">
        <v>0</v>
      </c>
      <c r="Y510">
        <v>1</v>
      </c>
      <c r="Z510" s="8">
        <v>140</v>
      </c>
      <c r="AA510" s="8">
        <v>90</v>
      </c>
      <c r="AB510" s="8">
        <v>97</v>
      </c>
      <c r="AC510">
        <v>0</v>
      </c>
      <c r="AD510" s="8">
        <v>2.112676056338028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s="8">
        <v>44</v>
      </c>
      <c r="AL510" s="8">
        <v>50</v>
      </c>
      <c r="AM510" s="6">
        <v>7.1</v>
      </c>
      <c r="AN510">
        <v>1</v>
      </c>
      <c r="AO510" s="8">
        <v>115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 s="8">
        <v>2</v>
      </c>
      <c r="AW510">
        <v>0</v>
      </c>
      <c r="AX510">
        <v>1</v>
      </c>
      <c r="AY510">
        <v>0</v>
      </c>
      <c r="AZ510" s="8">
        <v>23</v>
      </c>
      <c r="BA510" s="8">
        <v>0</v>
      </c>
      <c r="BB510" t="s">
        <v>217</v>
      </c>
      <c r="BE510" s="2">
        <v>42445</v>
      </c>
      <c r="BF510" s="8"/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7</v>
      </c>
      <c r="BO510">
        <v>8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1</v>
      </c>
      <c r="CK510">
        <v>0</v>
      </c>
      <c r="CL510">
        <v>0</v>
      </c>
      <c r="CM510">
        <v>1</v>
      </c>
      <c r="CN510" s="6">
        <v>1.4038792449635491</v>
      </c>
      <c r="CO510" s="8">
        <v>0.45442865064445009</v>
      </c>
      <c r="CP510" s="8">
        <v>4.3446384446194371E-2</v>
      </c>
      <c r="CQ510" s="8">
        <v>99.502124964909356</v>
      </c>
      <c r="CR510" s="8">
        <v>110</v>
      </c>
      <c r="CS510">
        <v>0</v>
      </c>
      <c r="CT510" s="4">
        <v>0.7857142857142857</v>
      </c>
      <c r="CU510" s="8">
        <v>30</v>
      </c>
      <c r="CV510" s="8">
        <v>123</v>
      </c>
      <c r="CW510" s="8">
        <v>0</v>
      </c>
      <c r="CX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f t="shared" si="137"/>
        <v>0</v>
      </c>
      <c r="EO510">
        <f t="shared" si="138"/>
        <v>0</v>
      </c>
      <c r="EP510">
        <f t="shared" si="139"/>
        <v>0</v>
      </c>
      <c r="EQ510">
        <f t="shared" si="140"/>
        <v>0</v>
      </c>
      <c r="ER510">
        <f t="shared" si="141"/>
        <v>0</v>
      </c>
      <c r="ES510">
        <f t="shared" si="142"/>
        <v>0</v>
      </c>
      <c r="ET510">
        <f t="shared" si="143"/>
        <v>0</v>
      </c>
      <c r="EU510">
        <f t="shared" si="144"/>
        <v>0</v>
      </c>
      <c r="EV510">
        <f t="shared" si="145"/>
        <v>0</v>
      </c>
      <c r="EW510">
        <f t="shared" si="146"/>
        <v>0</v>
      </c>
      <c r="EX510">
        <f t="shared" si="147"/>
        <v>0</v>
      </c>
      <c r="EY510" s="8">
        <v>1.821917808219178</v>
      </c>
      <c r="EZ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 s="2">
        <v>42448</v>
      </c>
      <c r="HA510">
        <v>3</v>
      </c>
      <c r="HB510">
        <v>0</v>
      </c>
      <c r="HD510">
        <v>0</v>
      </c>
      <c r="HE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f>HA510</f>
        <v>3</v>
      </c>
      <c r="HT510">
        <v>0</v>
      </c>
      <c r="HU510">
        <v>1</v>
      </c>
      <c r="HV510">
        <v>1</v>
      </c>
      <c r="HW510" s="2">
        <v>42651</v>
      </c>
      <c r="HX510">
        <v>0</v>
      </c>
      <c r="HZ510">
        <v>206</v>
      </c>
      <c r="IA510">
        <v>1</v>
      </c>
      <c r="IB510">
        <f t="shared" si="159"/>
        <v>1</v>
      </c>
      <c r="IC510">
        <f t="shared" si="160"/>
        <v>1</v>
      </c>
      <c r="ID510">
        <v>3</v>
      </c>
      <c r="IE510">
        <f t="shared" si="149"/>
        <v>1</v>
      </c>
      <c r="IF510">
        <f t="shared" si="150"/>
        <v>1</v>
      </c>
      <c r="IG510">
        <f t="shared" si="151"/>
        <v>1</v>
      </c>
      <c r="IH510">
        <f t="shared" si="152"/>
        <v>1</v>
      </c>
      <c r="II510">
        <v>1</v>
      </c>
      <c r="IJ510">
        <f t="shared" si="153"/>
        <v>1</v>
      </c>
      <c r="IK510">
        <f t="shared" si="154"/>
        <v>1</v>
      </c>
      <c r="IL510">
        <v>1</v>
      </c>
      <c r="IM510">
        <v>1</v>
      </c>
    </row>
    <row r="511" spans="1:247" x14ac:dyDescent="0.35">
      <c r="A511">
        <v>63</v>
      </c>
      <c r="B511">
        <v>1</v>
      </c>
      <c r="C511" s="9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f t="shared" si="135"/>
        <v>0</v>
      </c>
      <c r="M511">
        <v>1</v>
      </c>
      <c r="N511">
        <v>0</v>
      </c>
      <c r="O511">
        <v>1</v>
      </c>
      <c r="P511">
        <v>0</v>
      </c>
      <c r="Q511">
        <f t="shared" si="136"/>
        <v>1</v>
      </c>
      <c r="R511" s="8">
        <v>0</v>
      </c>
      <c r="S511" s="8">
        <v>50</v>
      </c>
      <c r="T511">
        <v>2</v>
      </c>
      <c r="U511">
        <v>0</v>
      </c>
      <c r="V511">
        <v>0</v>
      </c>
      <c r="W511">
        <v>1</v>
      </c>
      <c r="X511" s="8">
        <v>21</v>
      </c>
      <c r="Y511">
        <v>1</v>
      </c>
      <c r="Z511" s="8">
        <v>145</v>
      </c>
      <c r="AA511" s="8">
        <v>69</v>
      </c>
      <c r="AB511" s="8">
        <v>98</v>
      </c>
      <c r="AC511">
        <v>0</v>
      </c>
      <c r="AD511" s="8">
        <v>1.9541984732824429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 s="8">
        <v>41.5</v>
      </c>
      <c r="AL511" s="8">
        <v>42</v>
      </c>
      <c r="AM511" s="6">
        <v>6</v>
      </c>
      <c r="AN511">
        <v>1</v>
      </c>
      <c r="AO511" s="8">
        <v>60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 s="8">
        <v>3</v>
      </c>
      <c r="AW511">
        <v>0</v>
      </c>
      <c r="AX511">
        <v>0</v>
      </c>
      <c r="AY511">
        <v>1</v>
      </c>
      <c r="AZ511" s="8">
        <v>139</v>
      </c>
      <c r="BA511" s="8">
        <v>121</v>
      </c>
      <c r="BB511" t="s">
        <v>220</v>
      </c>
      <c r="BD511" s="2">
        <v>42644</v>
      </c>
      <c r="BE511" s="2">
        <v>42712</v>
      </c>
      <c r="BF511" s="8">
        <v>68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2</v>
      </c>
      <c r="BO511">
        <v>16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1</v>
      </c>
      <c r="CI511">
        <v>3</v>
      </c>
      <c r="CJ511">
        <v>1</v>
      </c>
      <c r="CK511">
        <v>1</v>
      </c>
      <c r="CL511">
        <v>1</v>
      </c>
      <c r="CM511">
        <v>1</v>
      </c>
      <c r="CN511" s="6">
        <v>2</v>
      </c>
      <c r="CO511" s="8">
        <v>0</v>
      </c>
      <c r="CP511" s="8">
        <v>100</v>
      </c>
      <c r="CQ511" s="8">
        <v>0</v>
      </c>
      <c r="CR511" s="8">
        <v>39</v>
      </c>
      <c r="CS511">
        <v>1</v>
      </c>
      <c r="CT511" s="4">
        <v>0.26896551724137929</v>
      </c>
      <c r="CU511" s="8">
        <v>106</v>
      </c>
      <c r="CV511" s="8">
        <v>60</v>
      </c>
      <c r="CW511" s="8">
        <v>1</v>
      </c>
      <c r="CX511">
        <v>1</v>
      </c>
      <c r="CY511" s="2">
        <v>42714</v>
      </c>
      <c r="CZ511">
        <v>0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f t="shared" si="137"/>
        <v>0</v>
      </c>
      <c r="EO511">
        <f t="shared" si="138"/>
        <v>0</v>
      </c>
      <c r="EP511">
        <f t="shared" si="139"/>
        <v>0</v>
      </c>
      <c r="EQ511">
        <f t="shared" si="140"/>
        <v>0</v>
      </c>
      <c r="ER511">
        <f t="shared" si="141"/>
        <v>0</v>
      </c>
      <c r="ES511">
        <f t="shared" si="142"/>
        <v>1</v>
      </c>
      <c r="ET511">
        <f t="shared" si="143"/>
        <v>1</v>
      </c>
      <c r="EU511">
        <f t="shared" si="144"/>
        <v>0</v>
      </c>
      <c r="EV511">
        <f t="shared" si="145"/>
        <v>0</v>
      </c>
      <c r="EW511">
        <f t="shared" si="146"/>
        <v>0</v>
      </c>
      <c r="EX511">
        <f t="shared" si="147"/>
        <v>0</v>
      </c>
      <c r="EY511" s="8">
        <v>1.333333333333333</v>
      </c>
      <c r="EZ511">
        <v>1</v>
      </c>
      <c r="FA511" s="2">
        <v>42718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1</v>
      </c>
      <c r="GZ511" s="2">
        <v>42715</v>
      </c>
      <c r="HA511">
        <v>3</v>
      </c>
      <c r="HB511">
        <v>1</v>
      </c>
      <c r="HC511" s="2">
        <v>42720</v>
      </c>
      <c r="HD511">
        <v>3</v>
      </c>
      <c r="HE511">
        <v>1</v>
      </c>
      <c r="HF511" s="2">
        <v>42733</v>
      </c>
      <c r="HG511">
        <v>0</v>
      </c>
      <c r="HH511">
        <v>0</v>
      </c>
      <c r="HI511">
        <v>0</v>
      </c>
      <c r="HJ511">
        <v>1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5</v>
      </c>
      <c r="HT511">
        <v>1</v>
      </c>
      <c r="HU511">
        <v>1</v>
      </c>
      <c r="HV511">
        <v>1</v>
      </c>
      <c r="HW511" s="2">
        <v>42964</v>
      </c>
      <c r="HX511">
        <v>0</v>
      </c>
      <c r="HZ511">
        <v>252</v>
      </c>
      <c r="IA511">
        <v>1</v>
      </c>
      <c r="IB511">
        <f t="shared" si="159"/>
        <v>1</v>
      </c>
      <c r="IC511">
        <f t="shared" si="160"/>
        <v>1</v>
      </c>
      <c r="ID511">
        <v>3</v>
      </c>
      <c r="IE511">
        <f t="shared" si="149"/>
        <v>1</v>
      </c>
      <c r="IF511">
        <f t="shared" si="150"/>
        <v>1</v>
      </c>
      <c r="IG511">
        <f t="shared" si="151"/>
        <v>1</v>
      </c>
      <c r="IH511">
        <f t="shared" si="152"/>
        <v>1</v>
      </c>
      <c r="II511">
        <v>1</v>
      </c>
      <c r="IJ511">
        <f t="shared" si="153"/>
        <v>1</v>
      </c>
      <c r="IK511">
        <f t="shared" si="154"/>
        <v>1</v>
      </c>
      <c r="IL511">
        <v>1</v>
      </c>
      <c r="IM511">
        <v>1</v>
      </c>
    </row>
    <row r="512" spans="1:247" x14ac:dyDescent="0.35">
      <c r="A512">
        <v>65</v>
      </c>
      <c r="B512">
        <v>1</v>
      </c>
      <c r="C512" s="9">
        <v>2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f t="shared" si="135"/>
        <v>1</v>
      </c>
      <c r="M512">
        <v>2</v>
      </c>
      <c r="N512">
        <v>0</v>
      </c>
      <c r="O512">
        <v>0</v>
      </c>
      <c r="P512">
        <v>1</v>
      </c>
      <c r="Q512">
        <f t="shared" si="136"/>
        <v>0</v>
      </c>
      <c r="R512" s="8">
        <v>20</v>
      </c>
      <c r="S512" s="8">
        <v>0.14052654871967241</v>
      </c>
      <c r="T512">
        <v>2</v>
      </c>
      <c r="U512">
        <v>0</v>
      </c>
      <c r="V512">
        <v>0</v>
      </c>
      <c r="W512">
        <v>1</v>
      </c>
      <c r="X512" s="8">
        <v>18</v>
      </c>
      <c r="Y512">
        <v>0</v>
      </c>
      <c r="Z512" s="8">
        <v>114</v>
      </c>
      <c r="AA512" s="8">
        <v>69</v>
      </c>
      <c r="AB512" s="8">
        <v>95</v>
      </c>
      <c r="AC512">
        <v>0</v>
      </c>
      <c r="AD512" s="8">
        <v>1.944444444444444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s="8">
        <v>36</v>
      </c>
      <c r="AL512" s="8">
        <v>42</v>
      </c>
      <c r="AM512" s="6">
        <v>8.9</v>
      </c>
      <c r="AN512">
        <v>0</v>
      </c>
      <c r="AO512" s="8">
        <v>137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 s="8">
        <v>2</v>
      </c>
      <c r="AW512">
        <v>0</v>
      </c>
      <c r="AX512">
        <v>1</v>
      </c>
      <c r="AY512">
        <v>0</v>
      </c>
      <c r="AZ512" s="8">
        <v>3</v>
      </c>
      <c r="BA512" s="8">
        <v>0</v>
      </c>
      <c r="BE512" s="2">
        <v>41437</v>
      </c>
      <c r="BF512" s="8"/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7</v>
      </c>
      <c r="BO512">
        <v>14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3</v>
      </c>
      <c r="CJ512">
        <v>1</v>
      </c>
      <c r="CK512">
        <v>1</v>
      </c>
      <c r="CL512">
        <v>1</v>
      </c>
      <c r="CM512">
        <v>1</v>
      </c>
      <c r="CN512" s="6">
        <v>0.92051156837127823</v>
      </c>
      <c r="CO512" s="8">
        <v>0.21309761054438539</v>
      </c>
      <c r="CP512" s="8">
        <v>0.15758371634931059</v>
      </c>
      <c r="CQ512" s="8">
        <v>99.629318673106312</v>
      </c>
      <c r="CR512" s="8">
        <v>67</v>
      </c>
      <c r="CS512">
        <v>0</v>
      </c>
      <c r="CT512" s="4">
        <v>0.58771929824561409</v>
      </c>
      <c r="CU512" s="8">
        <v>47</v>
      </c>
      <c r="CV512" s="8">
        <v>62.097624270063953</v>
      </c>
      <c r="CW512" s="8">
        <v>1</v>
      </c>
      <c r="CX512">
        <v>1</v>
      </c>
      <c r="CY512" s="2">
        <v>41439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1</v>
      </c>
      <c r="DN512">
        <v>1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f t="shared" si="137"/>
        <v>0</v>
      </c>
      <c r="EO512">
        <f t="shared" si="138"/>
        <v>0</v>
      </c>
      <c r="EP512">
        <f t="shared" si="139"/>
        <v>0</v>
      </c>
      <c r="EQ512">
        <f t="shared" si="140"/>
        <v>0</v>
      </c>
      <c r="ER512">
        <f t="shared" si="141"/>
        <v>0</v>
      </c>
      <c r="ES512">
        <f t="shared" si="142"/>
        <v>1</v>
      </c>
      <c r="ET512">
        <f t="shared" si="143"/>
        <v>1</v>
      </c>
      <c r="EU512">
        <f t="shared" si="144"/>
        <v>1</v>
      </c>
      <c r="EV512">
        <f t="shared" si="145"/>
        <v>1</v>
      </c>
      <c r="EW512">
        <f t="shared" si="146"/>
        <v>1</v>
      </c>
      <c r="EX512">
        <f t="shared" si="147"/>
        <v>0</v>
      </c>
      <c r="EY512" s="8">
        <v>1.805970149253731</v>
      </c>
      <c r="EZ512">
        <v>1</v>
      </c>
      <c r="FA512" s="2">
        <v>41440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1</v>
      </c>
      <c r="GY512">
        <v>1</v>
      </c>
      <c r="GZ512" s="2">
        <v>41440</v>
      </c>
      <c r="HA512">
        <v>3</v>
      </c>
      <c r="HB512">
        <v>0</v>
      </c>
      <c r="HD512">
        <v>0</v>
      </c>
      <c r="HE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1</v>
      </c>
      <c r="HR512">
        <f>HA512</f>
        <v>3</v>
      </c>
      <c r="HS512" t="s">
        <v>266</v>
      </c>
      <c r="HT512">
        <v>0</v>
      </c>
      <c r="HU512">
        <v>1</v>
      </c>
      <c r="HV512">
        <v>1</v>
      </c>
      <c r="HW512" s="2">
        <v>41817</v>
      </c>
      <c r="HX512">
        <v>0</v>
      </c>
      <c r="HZ512">
        <v>380</v>
      </c>
      <c r="IA512">
        <v>0</v>
      </c>
      <c r="IB512">
        <f t="shared" si="159"/>
        <v>1</v>
      </c>
      <c r="IC512">
        <f t="shared" si="160"/>
        <v>1</v>
      </c>
      <c r="ID512">
        <v>3</v>
      </c>
      <c r="IE512">
        <f t="shared" si="149"/>
        <v>1</v>
      </c>
      <c r="IF512">
        <f t="shared" si="150"/>
        <v>1</v>
      </c>
      <c r="IG512">
        <f t="shared" si="151"/>
        <v>1</v>
      </c>
      <c r="IH512">
        <f t="shared" si="152"/>
        <v>1</v>
      </c>
      <c r="II512">
        <v>1</v>
      </c>
      <c r="IJ512">
        <f t="shared" si="153"/>
        <v>1</v>
      </c>
      <c r="IK512">
        <f t="shared" si="154"/>
        <v>1</v>
      </c>
      <c r="IL512">
        <v>1</v>
      </c>
      <c r="IM512">
        <v>2</v>
      </c>
    </row>
    <row r="513" spans="1:247" x14ac:dyDescent="0.35">
      <c r="A513">
        <v>74</v>
      </c>
      <c r="B513">
        <v>2</v>
      </c>
      <c r="C513" s="9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f t="shared" si="135"/>
        <v>0</v>
      </c>
      <c r="M513">
        <v>0</v>
      </c>
      <c r="N513">
        <v>1</v>
      </c>
      <c r="O513">
        <v>0</v>
      </c>
      <c r="P513">
        <v>0</v>
      </c>
      <c r="Q513">
        <f t="shared" si="136"/>
        <v>1</v>
      </c>
      <c r="R513" s="8">
        <v>0</v>
      </c>
      <c r="S513" s="8">
        <v>0</v>
      </c>
      <c r="T513">
        <v>0</v>
      </c>
      <c r="U513">
        <v>1</v>
      </c>
      <c r="V513">
        <v>0</v>
      </c>
      <c r="W513">
        <v>0</v>
      </c>
      <c r="X513" s="8">
        <v>0</v>
      </c>
      <c r="Y513">
        <v>0</v>
      </c>
      <c r="Z513" s="8">
        <v>122</v>
      </c>
      <c r="AA513" s="8">
        <v>58</v>
      </c>
      <c r="AB513" s="8">
        <v>98</v>
      </c>
      <c r="AC513">
        <v>0</v>
      </c>
      <c r="AD513" s="8">
        <v>1.943661971830986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s="8">
        <v>36.067647084903939</v>
      </c>
      <c r="AL513" s="8">
        <v>67</v>
      </c>
      <c r="AM513" s="6">
        <v>6.5</v>
      </c>
      <c r="AN513">
        <v>1</v>
      </c>
      <c r="AO513" s="8">
        <v>37</v>
      </c>
      <c r="AP513">
        <v>3</v>
      </c>
      <c r="AQ513">
        <v>1</v>
      </c>
      <c r="AR513">
        <v>0</v>
      </c>
      <c r="AS513">
        <v>1</v>
      </c>
      <c r="AT513">
        <v>0</v>
      </c>
      <c r="AU513">
        <v>0</v>
      </c>
      <c r="AV513" s="8">
        <v>3</v>
      </c>
      <c r="AW513">
        <v>0</v>
      </c>
      <c r="AX513">
        <v>0</v>
      </c>
      <c r="AY513">
        <v>1</v>
      </c>
      <c r="AZ513" s="8">
        <v>553</v>
      </c>
      <c r="BA513" s="8">
        <v>433</v>
      </c>
      <c r="BB513" t="s">
        <v>220</v>
      </c>
      <c r="BD513" s="2">
        <v>42654</v>
      </c>
      <c r="BE513" s="2">
        <v>42690</v>
      </c>
      <c r="BF513" s="8">
        <v>36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</v>
      </c>
      <c r="BO513">
        <v>7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1</v>
      </c>
      <c r="CJ513">
        <v>1</v>
      </c>
      <c r="CK513">
        <v>0</v>
      </c>
      <c r="CL513">
        <v>0</v>
      </c>
      <c r="CM513">
        <v>1</v>
      </c>
      <c r="CN513" s="6">
        <v>0.2</v>
      </c>
      <c r="CO513" s="8">
        <v>0</v>
      </c>
      <c r="CP513" s="8">
        <v>0</v>
      </c>
      <c r="CQ513" s="8">
        <v>100</v>
      </c>
      <c r="CR513" s="8">
        <v>70</v>
      </c>
      <c r="CS513">
        <v>0</v>
      </c>
      <c r="CT513" s="4">
        <v>0.57377049180327866</v>
      </c>
      <c r="CU513" s="8">
        <v>52</v>
      </c>
      <c r="CV513" s="8">
        <v>55</v>
      </c>
      <c r="CW513" s="8">
        <v>1</v>
      </c>
      <c r="CX513">
        <v>1</v>
      </c>
      <c r="CY513" s="2">
        <v>42630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</v>
      </c>
      <c r="DG513">
        <v>1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1</v>
      </c>
      <c r="DY513">
        <v>0</v>
      </c>
      <c r="DZ513">
        <v>0</v>
      </c>
      <c r="EA513">
        <v>0</v>
      </c>
      <c r="EB513">
        <v>1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0</v>
      </c>
      <c r="EN513">
        <f t="shared" si="137"/>
        <v>0</v>
      </c>
      <c r="EO513">
        <f t="shared" si="138"/>
        <v>0</v>
      </c>
      <c r="EP513">
        <f t="shared" si="139"/>
        <v>0</v>
      </c>
      <c r="EQ513">
        <f t="shared" si="140"/>
        <v>0</v>
      </c>
      <c r="ER513">
        <f t="shared" si="141"/>
        <v>0</v>
      </c>
      <c r="ES513">
        <f t="shared" si="142"/>
        <v>1</v>
      </c>
      <c r="ET513">
        <f t="shared" si="143"/>
        <v>0</v>
      </c>
      <c r="EU513">
        <f t="shared" si="144"/>
        <v>0</v>
      </c>
      <c r="EV513">
        <f t="shared" si="145"/>
        <v>1</v>
      </c>
      <c r="EW513">
        <f t="shared" si="146"/>
        <v>0</v>
      </c>
      <c r="EX513">
        <f t="shared" si="147"/>
        <v>0</v>
      </c>
      <c r="EY513" s="8">
        <v>1.788732394366197</v>
      </c>
      <c r="EZ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1</v>
      </c>
      <c r="GZ513" s="2">
        <v>42694</v>
      </c>
      <c r="HA513">
        <v>1</v>
      </c>
      <c r="HB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f>HA513</f>
        <v>1</v>
      </c>
      <c r="HT513">
        <v>0</v>
      </c>
      <c r="HU513">
        <v>1</v>
      </c>
      <c r="HV513">
        <v>1</v>
      </c>
      <c r="HW513" s="2">
        <v>42732</v>
      </c>
      <c r="HX513">
        <v>0</v>
      </c>
      <c r="HZ513">
        <v>42</v>
      </c>
      <c r="IA513">
        <v>1</v>
      </c>
      <c r="IB513">
        <f t="shared" si="159"/>
        <v>1</v>
      </c>
      <c r="IC513">
        <f t="shared" si="160"/>
        <v>1</v>
      </c>
      <c r="ID513">
        <v>4</v>
      </c>
      <c r="IE513">
        <f t="shared" si="149"/>
        <v>1</v>
      </c>
      <c r="IF513">
        <f t="shared" si="150"/>
        <v>1</v>
      </c>
      <c r="IG513">
        <f t="shared" si="151"/>
        <v>1</v>
      </c>
      <c r="IH513">
        <f t="shared" si="152"/>
        <v>1</v>
      </c>
      <c r="II513">
        <v>1</v>
      </c>
      <c r="IJ513">
        <f t="shared" si="153"/>
        <v>1</v>
      </c>
      <c r="IK513">
        <f t="shared" si="154"/>
        <v>1</v>
      </c>
      <c r="IL513">
        <v>1</v>
      </c>
      <c r="IM513">
        <v>1</v>
      </c>
    </row>
    <row r="514" spans="1:247" x14ac:dyDescent="0.35">
      <c r="A514">
        <v>58</v>
      </c>
      <c r="B514">
        <v>2</v>
      </c>
      <c r="C514" s="9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f t="shared" ref="L514:L577" si="161">IF(OR(E514=1,F514=1,G514=1,H514=1,I514=1,K514=1),1,0)</f>
        <v>0</v>
      </c>
      <c r="M514">
        <v>0</v>
      </c>
      <c r="N514">
        <v>1</v>
      </c>
      <c r="O514">
        <v>0</v>
      </c>
      <c r="P514">
        <v>0</v>
      </c>
      <c r="Q514">
        <f t="shared" ref="Q514:Q577" si="162">IF(OR(N514=1,O514=1),1,0)</f>
        <v>1</v>
      </c>
      <c r="R514" s="8">
        <v>0</v>
      </c>
      <c r="S514" s="8">
        <v>0</v>
      </c>
      <c r="T514">
        <v>0</v>
      </c>
      <c r="U514">
        <v>1</v>
      </c>
      <c r="V514">
        <v>0</v>
      </c>
      <c r="W514">
        <v>0</v>
      </c>
      <c r="X514" s="8">
        <v>0</v>
      </c>
      <c r="Y514">
        <v>0</v>
      </c>
      <c r="Z514" s="8">
        <v>126</v>
      </c>
      <c r="AA514" s="8">
        <v>50</v>
      </c>
      <c r="AB514" s="8">
        <v>97</v>
      </c>
      <c r="AC514">
        <v>0</v>
      </c>
      <c r="AD514" s="8">
        <v>1.5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s="8">
        <v>59</v>
      </c>
      <c r="AL514" s="8">
        <v>70</v>
      </c>
      <c r="AM514" s="6">
        <v>7.9</v>
      </c>
      <c r="AN514">
        <v>0</v>
      </c>
      <c r="AO514" s="8">
        <v>64.898479818000069</v>
      </c>
      <c r="AQ514">
        <v>1</v>
      </c>
      <c r="AR514">
        <v>0</v>
      </c>
      <c r="AS514">
        <v>0</v>
      </c>
      <c r="AT514">
        <v>0</v>
      </c>
      <c r="AU514">
        <v>0</v>
      </c>
      <c r="AV514" s="8">
        <v>3</v>
      </c>
      <c r="AW514">
        <v>0</v>
      </c>
      <c r="AX514">
        <v>0</v>
      </c>
      <c r="AY514">
        <v>1</v>
      </c>
      <c r="AZ514" s="8">
        <v>318</v>
      </c>
      <c r="BA514" s="8">
        <v>306</v>
      </c>
      <c r="BB514" t="s">
        <v>220</v>
      </c>
      <c r="BD514" s="2">
        <v>42753</v>
      </c>
      <c r="BE514" s="2">
        <v>42775</v>
      </c>
      <c r="BF514" s="8">
        <v>22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2</v>
      </c>
      <c r="BO514">
        <v>8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1</v>
      </c>
      <c r="CN514" s="6">
        <v>1</v>
      </c>
      <c r="CO514" s="8">
        <v>100</v>
      </c>
      <c r="CP514" s="8">
        <v>0</v>
      </c>
      <c r="CQ514" s="8">
        <v>0</v>
      </c>
      <c r="CR514" s="8">
        <v>92</v>
      </c>
      <c r="CS514">
        <v>0</v>
      </c>
      <c r="CT514" s="4">
        <v>0.73015873015873012</v>
      </c>
      <c r="CU514" s="8">
        <v>34</v>
      </c>
      <c r="CV514" s="8">
        <v>93</v>
      </c>
      <c r="CW514" s="8">
        <v>1</v>
      </c>
      <c r="CX514">
        <v>1</v>
      </c>
      <c r="CY514" s="2">
        <v>42778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f t="shared" ref="EN514:EN577" si="163">IF(SUM(EO514:EP514)=0,0,1)</f>
        <v>1</v>
      </c>
      <c r="EO514">
        <f t="shared" ref="EO514:EO577" si="164">IF(OR(AND(DJ514=1,DK514=0),AND(DN514=1,DO514=0),AND(DR514=1,DS514=0)),1,0)</f>
        <v>0</v>
      </c>
      <c r="EP514">
        <f t="shared" ref="EP514:EP577" si="165">IF(OR(AND(DV514=1,DW514=0),AND(DZ514=1,EA514=0),AND(ED514=1,EE514=0),AND(EH514=1,EI514=0),AND(EL514=1,EM514=0)),1,0)</f>
        <v>1</v>
      </c>
      <c r="EQ514">
        <f t="shared" ref="EQ514:EQ577" si="166">IF(SUM(DV514,DZ514,ED514,EH514,EL514)&gt;1,1,0)</f>
        <v>0</v>
      </c>
      <c r="ER514">
        <f t="shared" ref="ER514:ER577" si="167">IF(SUM(EO514:EP514)=2,1,0)</f>
        <v>0</v>
      </c>
      <c r="ES514">
        <f t="shared" ref="ES514:ES577" si="168">IF(OR(ET514=1,EV514=1),1,0)</f>
        <v>0</v>
      </c>
      <c r="ET514">
        <f t="shared" ref="ET514:ET577" si="169">IF(OR(DU514=1,DY514=1,EC514=1,EG514=1,EK514=1),1,0)</f>
        <v>0</v>
      </c>
      <c r="EU514">
        <f t="shared" ref="EU514:EU577" si="170">IF(SUM(DU514,DY514,EC514,EG514,EK514)&gt;1,1,0)</f>
        <v>0</v>
      </c>
      <c r="EV514">
        <f t="shared" ref="EV514:EV577" si="171">IF(OR(DI514=1,DM514=1,DQ514=1),1,0)</f>
        <v>0</v>
      </c>
      <c r="EW514">
        <f t="shared" ref="EW514:EW577" si="172">IF(AND(ET514=1,EV514=1),1,0)</f>
        <v>0</v>
      </c>
      <c r="EX514">
        <f t="shared" ref="EX514:EX577" si="173">IF(AND(ET514=1,EP514=1),1,0)</f>
        <v>0</v>
      </c>
      <c r="EY514" s="8">
        <v>1.8918918918918921</v>
      </c>
      <c r="EZ514">
        <v>1</v>
      </c>
      <c r="FA514" s="2">
        <v>42781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1</v>
      </c>
      <c r="GY514">
        <v>1</v>
      </c>
      <c r="GZ514" s="2">
        <v>42779</v>
      </c>
      <c r="HA514">
        <v>3</v>
      </c>
      <c r="HB514">
        <v>1</v>
      </c>
      <c r="HC514" s="2">
        <v>42783</v>
      </c>
      <c r="HD514">
        <v>3</v>
      </c>
      <c r="HE514">
        <v>1</v>
      </c>
      <c r="HF514" s="2">
        <v>42795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6</v>
      </c>
      <c r="HT514">
        <v>0</v>
      </c>
      <c r="HU514">
        <v>1</v>
      </c>
      <c r="HV514">
        <v>1</v>
      </c>
      <c r="HW514" s="2">
        <v>42838</v>
      </c>
      <c r="HX514">
        <v>0</v>
      </c>
      <c r="HZ514">
        <v>63</v>
      </c>
      <c r="IA514">
        <v>1</v>
      </c>
      <c r="IB514">
        <f t="shared" si="159"/>
        <v>1</v>
      </c>
      <c r="IC514">
        <f t="shared" si="160"/>
        <v>1</v>
      </c>
      <c r="ID514">
        <v>4</v>
      </c>
      <c r="IE514">
        <f t="shared" si="149"/>
        <v>1</v>
      </c>
      <c r="IF514">
        <f t="shared" si="150"/>
        <v>1</v>
      </c>
      <c r="IG514">
        <f t="shared" si="151"/>
        <v>1</v>
      </c>
      <c r="IH514">
        <f t="shared" si="152"/>
        <v>1</v>
      </c>
      <c r="II514">
        <v>1</v>
      </c>
      <c r="IJ514">
        <f t="shared" si="153"/>
        <v>1</v>
      </c>
      <c r="IK514">
        <f t="shared" si="154"/>
        <v>1</v>
      </c>
      <c r="IL514">
        <v>1</v>
      </c>
      <c r="IM514">
        <v>3</v>
      </c>
    </row>
    <row r="515" spans="1:247" x14ac:dyDescent="0.35">
      <c r="A515">
        <v>79</v>
      </c>
      <c r="B515">
        <v>1</v>
      </c>
      <c r="C515" s="9">
        <v>2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f t="shared" si="161"/>
        <v>1</v>
      </c>
      <c r="M515">
        <v>1</v>
      </c>
      <c r="N515">
        <v>0</v>
      </c>
      <c r="O515">
        <v>1</v>
      </c>
      <c r="P515">
        <v>0</v>
      </c>
      <c r="Q515">
        <f t="shared" si="162"/>
        <v>1</v>
      </c>
      <c r="R515" s="8">
        <v>0</v>
      </c>
      <c r="S515" s="8">
        <v>5</v>
      </c>
      <c r="T515">
        <v>2</v>
      </c>
      <c r="U515">
        <v>0</v>
      </c>
      <c r="V515">
        <v>0</v>
      </c>
      <c r="W515">
        <v>1</v>
      </c>
      <c r="X515" s="8">
        <v>7</v>
      </c>
      <c r="Y515">
        <v>0</v>
      </c>
      <c r="Z515" s="8">
        <v>133</v>
      </c>
      <c r="AA515" s="8">
        <v>63</v>
      </c>
      <c r="AB515" s="8">
        <v>97</v>
      </c>
      <c r="AC515">
        <v>1</v>
      </c>
      <c r="AD515" s="8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 s="8">
        <v>45</v>
      </c>
      <c r="AL515" s="8">
        <v>74</v>
      </c>
      <c r="AM515" s="6">
        <v>7</v>
      </c>
      <c r="AN515">
        <v>1</v>
      </c>
      <c r="AO515" s="8">
        <v>31</v>
      </c>
      <c r="AP515">
        <v>3</v>
      </c>
      <c r="AQ515">
        <v>1</v>
      </c>
      <c r="AR515">
        <v>0</v>
      </c>
      <c r="AS515">
        <v>1</v>
      </c>
      <c r="AT515">
        <v>0</v>
      </c>
      <c r="AU515">
        <v>0</v>
      </c>
      <c r="AV515" s="8">
        <v>2</v>
      </c>
      <c r="AW515">
        <v>0</v>
      </c>
      <c r="AX515">
        <v>1</v>
      </c>
      <c r="AY515">
        <v>0</v>
      </c>
      <c r="AZ515" s="8">
        <v>129</v>
      </c>
      <c r="BA515" s="8">
        <v>0</v>
      </c>
      <c r="BB515" t="s">
        <v>252</v>
      </c>
      <c r="BC515" t="s">
        <v>232</v>
      </c>
      <c r="BE515" s="2">
        <v>42404</v>
      </c>
      <c r="BF515" s="8"/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7</v>
      </c>
      <c r="BO515">
        <v>15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2</v>
      </c>
      <c r="CJ515">
        <v>0</v>
      </c>
      <c r="CK515">
        <v>1</v>
      </c>
      <c r="CL515">
        <v>0</v>
      </c>
      <c r="CM515">
        <v>1</v>
      </c>
      <c r="CN515" s="6">
        <v>5</v>
      </c>
      <c r="CO515" s="8">
        <v>0</v>
      </c>
      <c r="CP515" s="8">
        <v>100</v>
      </c>
      <c r="CQ515" s="8">
        <v>0</v>
      </c>
      <c r="CR515" s="8">
        <v>20</v>
      </c>
      <c r="CS515">
        <v>1</v>
      </c>
      <c r="CT515" s="4">
        <v>0.15037593984962405</v>
      </c>
      <c r="CU515" s="8">
        <v>113</v>
      </c>
      <c r="CV515" s="8">
        <v>27</v>
      </c>
      <c r="CW515" s="8">
        <v>1</v>
      </c>
      <c r="CX515">
        <v>1</v>
      </c>
      <c r="CY515" s="2">
        <v>42405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1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f t="shared" si="163"/>
        <v>1</v>
      </c>
      <c r="EO515">
        <f t="shared" si="164"/>
        <v>0</v>
      </c>
      <c r="EP515">
        <f t="shared" si="165"/>
        <v>1</v>
      </c>
      <c r="EQ515">
        <f t="shared" si="166"/>
        <v>1</v>
      </c>
      <c r="ER515">
        <f t="shared" si="167"/>
        <v>0</v>
      </c>
      <c r="ES515">
        <f t="shared" si="168"/>
        <v>1</v>
      </c>
      <c r="ET515">
        <f t="shared" si="169"/>
        <v>0</v>
      </c>
      <c r="EU515">
        <f t="shared" si="170"/>
        <v>0</v>
      </c>
      <c r="EV515">
        <f t="shared" si="171"/>
        <v>1</v>
      </c>
      <c r="EW515">
        <f t="shared" si="172"/>
        <v>0</v>
      </c>
      <c r="EX515">
        <f t="shared" si="173"/>
        <v>0</v>
      </c>
      <c r="EY515" s="8">
        <v>1.773333333333333</v>
      </c>
      <c r="EZ515">
        <v>1</v>
      </c>
      <c r="FA515" s="2">
        <v>42407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1</v>
      </c>
      <c r="FI515">
        <v>0</v>
      </c>
      <c r="FJ515">
        <v>1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 s="2">
        <v>42408</v>
      </c>
      <c r="HA515">
        <v>2</v>
      </c>
      <c r="HB515">
        <v>0</v>
      </c>
      <c r="HD515">
        <v>0</v>
      </c>
      <c r="HE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f>HA515</f>
        <v>2</v>
      </c>
      <c r="HT515">
        <v>0</v>
      </c>
      <c r="HU515">
        <v>1</v>
      </c>
      <c r="HV515">
        <v>1</v>
      </c>
      <c r="HW515" s="2">
        <v>42498</v>
      </c>
      <c r="HX515">
        <v>0</v>
      </c>
      <c r="HZ515">
        <v>94</v>
      </c>
      <c r="IA515">
        <v>1</v>
      </c>
      <c r="IB515">
        <f t="shared" si="159"/>
        <v>1</v>
      </c>
      <c r="IC515">
        <f t="shared" si="160"/>
        <v>1</v>
      </c>
      <c r="ID515">
        <v>4</v>
      </c>
      <c r="IE515">
        <f t="shared" ref="IE515:IE546" si="174">IF(ID515&lt;32,1,0)</f>
        <v>1</v>
      </c>
      <c r="IF515">
        <f t="shared" ref="IF515:IF546" si="175">IF(ID515&lt;(365/4),1,0)</f>
        <v>1</v>
      </c>
      <c r="IG515">
        <f t="shared" ref="IG515:IG546" si="176">IF(ID515&lt;(365/2),1,0)</f>
        <v>1</v>
      </c>
      <c r="IH515">
        <f t="shared" ref="IH515:IH546" si="177">IF(ID515&lt;(365-(365/4)),1,0)</f>
        <v>1</v>
      </c>
      <c r="II515">
        <v>1</v>
      </c>
      <c r="IJ515">
        <f t="shared" ref="IJ515:IJ546" si="178">IF(ID515&lt;(365*2),1,0)</f>
        <v>1</v>
      </c>
      <c r="IK515">
        <f t="shared" ref="IK515:IK546" si="179">IF(ID515&lt;(365*3),1,0)</f>
        <v>1</v>
      </c>
      <c r="IL515">
        <v>1</v>
      </c>
      <c r="IM515">
        <v>1</v>
      </c>
    </row>
    <row r="516" spans="1:247" x14ac:dyDescent="0.35">
      <c r="A516">
        <v>49</v>
      </c>
      <c r="B516">
        <v>1</v>
      </c>
      <c r="C516" s="9">
        <v>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f t="shared" si="161"/>
        <v>1</v>
      </c>
      <c r="M516">
        <v>2</v>
      </c>
      <c r="N516">
        <v>0</v>
      </c>
      <c r="O516">
        <v>0</v>
      </c>
      <c r="P516">
        <v>1</v>
      </c>
      <c r="Q516">
        <f t="shared" si="162"/>
        <v>0</v>
      </c>
      <c r="R516" s="8">
        <v>0.1085721753641692</v>
      </c>
      <c r="S516" s="8">
        <v>9.4913109308264215E-2</v>
      </c>
      <c r="T516">
        <v>0</v>
      </c>
      <c r="U516">
        <v>1</v>
      </c>
      <c r="V516">
        <v>0</v>
      </c>
      <c r="W516">
        <v>0</v>
      </c>
      <c r="X516" s="8">
        <v>0</v>
      </c>
      <c r="Y516">
        <v>0</v>
      </c>
      <c r="Z516" s="8">
        <v>134</v>
      </c>
      <c r="AA516" s="8">
        <v>70</v>
      </c>
      <c r="AB516" s="8">
        <v>95</v>
      </c>
      <c r="AC516">
        <v>0</v>
      </c>
      <c r="AD516" s="8">
        <v>1.5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 s="8">
        <v>41</v>
      </c>
      <c r="AL516" s="8">
        <v>85</v>
      </c>
      <c r="AM516" s="6">
        <v>9</v>
      </c>
      <c r="AN516">
        <v>0</v>
      </c>
      <c r="AO516" s="8">
        <v>98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 s="8">
        <v>3</v>
      </c>
      <c r="AW516">
        <v>0</v>
      </c>
      <c r="AX516">
        <v>0</v>
      </c>
      <c r="AY516">
        <v>1</v>
      </c>
      <c r="AZ516" s="8">
        <v>139</v>
      </c>
      <c r="BA516" s="8">
        <v>10</v>
      </c>
      <c r="BB516" t="s">
        <v>222</v>
      </c>
      <c r="BE516" s="2">
        <v>42430</v>
      </c>
      <c r="BF516" s="8"/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7</v>
      </c>
      <c r="BO516">
        <v>16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1</v>
      </c>
      <c r="CI516">
        <v>3</v>
      </c>
      <c r="CJ516">
        <v>1</v>
      </c>
      <c r="CK516">
        <v>1</v>
      </c>
      <c r="CL516">
        <v>1</v>
      </c>
      <c r="CM516">
        <v>1</v>
      </c>
      <c r="CN516" s="6">
        <v>0.78229761285799859</v>
      </c>
      <c r="CO516" s="8">
        <v>10.1131211563496</v>
      </c>
      <c r="CP516" s="8">
        <v>9.4961751516750209E-2</v>
      </c>
      <c r="CQ516" s="8">
        <v>89.791917092133659</v>
      </c>
      <c r="CR516" s="8">
        <v>20</v>
      </c>
      <c r="CS516">
        <v>1</v>
      </c>
      <c r="CT516" s="4">
        <v>0.14925373134328357</v>
      </c>
      <c r="CU516" s="8">
        <v>114</v>
      </c>
      <c r="CV516" s="8">
        <v>50</v>
      </c>
      <c r="CW516" s="8">
        <v>1</v>
      </c>
      <c r="CX516">
        <v>1</v>
      </c>
      <c r="CY516" s="2">
        <v>42433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0</v>
      </c>
      <c r="DH516">
        <v>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1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f t="shared" si="163"/>
        <v>1</v>
      </c>
      <c r="EO516">
        <f t="shared" si="164"/>
        <v>1</v>
      </c>
      <c r="EP516">
        <f t="shared" si="165"/>
        <v>1</v>
      </c>
      <c r="EQ516">
        <f t="shared" si="166"/>
        <v>0</v>
      </c>
      <c r="ER516">
        <f t="shared" si="167"/>
        <v>1</v>
      </c>
      <c r="ES516">
        <f t="shared" si="168"/>
        <v>1</v>
      </c>
      <c r="ET516">
        <f t="shared" si="169"/>
        <v>0</v>
      </c>
      <c r="EU516">
        <f t="shared" si="170"/>
        <v>0</v>
      </c>
      <c r="EV516">
        <f t="shared" si="171"/>
        <v>1</v>
      </c>
      <c r="EW516">
        <f t="shared" si="172"/>
        <v>0</v>
      </c>
      <c r="EX516">
        <f t="shared" si="173"/>
        <v>0</v>
      </c>
      <c r="EY516" s="8">
        <v>2</v>
      </c>
      <c r="EZ516">
        <v>1</v>
      </c>
      <c r="FA516" s="2">
        <v>42435</v>
      </c>
      <c r="FB516">
        <v>0</v>
      </c>
      <c r="FC516">
        <v>1</v>
      </c>
      <c r="FD516">
        <v>0</v>
      </c>
      <c r="FE516">
        <v>0</v>
      </c>
      <c r="FF516">
        <v>1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 s="2">
        <v>42774</v>
      </c>
      <c r="FW516">
        <v>0</v>
      </c>
      <c r="FX516">
        <v>1</v>
      </c>
      <c r="FY516">
        <v>0</v>
      </c>
      <c r="FZ516">
        <v>0</v>
      </c>
      <c r="GA516">
        <v>1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</v>
      </c>
      <c r="GP516">
        <v>0</v>
      </c>
      <c r="GQ516">
        <v>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 s="2">
        <v>42434</v>
      </c>
      <c r="HA516">
        <v>2</v>
      </c>
      <c r="HB516">
        <v>1</v>
      </c>
      <c r="HC516" s="2">
        <v>42775</v>
      </c>
      <c r="HD516">
        <v>2</v>
      </c>
      <c r="HE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1</v>
      </c>
      <c r="HP516">
        <v>57</v>
      </c>
      <c r="HQ516">
        <v>0</v>
      </c>
      <c r="HR516">
        <f>HD516</f>
        <v>2</v>
      </c>
      <c r="HT516">
        <v>0</v>
      </c>
      <c r="HU516">
        <v>1</v>
      </c>
      <c r="HV516">
        <v>1</v>
      </c>
      <c r="HW516" s="2">
        <v>42938</v>
      </c>
      <c r="HX516">
        <v>0</v>
      </c>
      <c r="HZ516">
        <v>508</v>
      </c>
      <c r="IA516">
        <v>0</v>
      </c>
      <c r="IB516">
        <f t="shared" si="159"/>
        <v>1</v>
      </c>
      <c r="IC516">
        <f t="shared" si="160"/>
        <v>1</v>
      </c>
      <c r="ID516">
        <v>4</v>
      </c>
      <c r="IE516">
        <f t="shared" si="174"/>
        <v>1</v>
      </c>
      <c r="IF516">
        <f t="shared" si="175"/>
        <v>1</v>
      </c>
      <c r="IG516">
        <f t="shared" si="176"/>
        <v>1</v>
      </c>
      <c r="IH516">
        <f t="shared" si="177"/>
        <v>1</v>
      </c>
      <c r="II516">
        <v>1</v>
      </c>
      <c r="IJ516">
        <f t="shared" si="178"/>
        <v>1</v>
      </c>
      <c r="IK516">
        <f t="shared" si="179"/>
        <v>1</v>
      </c>
      <c r="IL516">
        <v>1</v>
      </c>
      <c r="IM516">
        <v>2</v>
      </c>
    </row>
    <row r="517" spans="1:247" x14ac:dyDescent="0.35">
      <c r="A517">
        <v>72</v>
      </c>
      <c r="B517">
        <v>1</v>
      </c>
      <c r="C517" s="9">
        <v>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f t="shared" si="161"/>
        <v>0</v>
      </c>
      <c r="M517">
        <v>1</v>
      </c>
      <c r="N517">
        <v>0</v>
      </c>
      <c r="O517">
        <v>1</v>
      </c>
      <c r="P517">
        <v>0</v>
      </c>
      <c r="Q517">
        <f t="shared" si="162"/>
        <v>1</v>
      </c>
      <c r="R517" s="8">
        <v>0</v>
      </c>
      <c r="S517" s="8">
        <v>9.4737813681138761E-2</v>
      </c>
      <c r="T517">
        <v>0</v>
      </c>
      <c r="U517">
        <v>1</v>
      </c>
      <c r="V517">
        <v>0</v>
      </c>
      <c r="W517">
        <v>0</v>
      </c>
      <c r="X517" s="8">
        <v>0</v>
      </c>
      <c r="Y517">
        <v>1</v>
      </c>
      <c r="Z517" s="8">
        <v>161</v>
      </c>
      <c r="AA517" s="8">
        <v>78</v>
      </c>
      <c r="AB517" s="8">
        <v>97</v>
      </c>
      <c r="AC517">
        <v>0</v>
      </c>
      <c r="AD517" s="8">
        <v>1.9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 s="8">
        <v>42</v>
      </c>
      <c r="AL517" s="8">
        <v>55</v>
      </c>
      <c r="AM517" s="6">
        <v>8</v>
      </c>
      <c r="AN517">
        <v>0</v>
      </c>
      <c r="AO517" s="8">
        <v>77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 s="8">
        <v>3</v>
      </c>
      <c r="AW517">
        <v>0</v>
      </c>
      <c r="AX517">
        <v>0</v>
      </c>
      <c r="AY517">
        <v>1</v>
      </c>
      <c r="AZ517" s="8">
        <v>171</v>
      </c>
      <c r="BA517" s="8">
        <v>167.5</v>
      </c>
      <c r="BB517" t="s">
        <v>220</v>
      </c>
      <c r="BD517" s="2">
        <v>41716</v>
      </c>
      <c r="BE517" s="2">
        <v>41747</v>
      </c>
      <c r="BF517" s="8">
        <v>31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2</v>
      </c>
      <c r="BO517">
        <v>7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1</v>
      </c>
      <c r="CN517" s="6">
        <v>0.3</v>
      </c>
      <c r="CO517" s="8">
        <v>0.35892250000508669</v>
      </c>
      <c r="CP517" s="8">
        <v>0</v>
      </c>
      <c r="CQ517" s="8">
        <v>99.641077499994907</v>
      </c>
      <c r="CR517" s="8">
        <v>91.5</v>
      </c>
      <c r="CS517">
        <v>0</v>
      </c>
      <c r="CT517" s="4">
        <v>0.56832298136645965</v>
      </c>
      <c r="CU517" s="8">
        <v>69.5</v>
      </c>
      <c r="CV517" s="8">
        <v>103</v>
      </c>
      <c r="CW517" s="8">
        <v>0</v>
      </c>
      <c r="CX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f t="shared" si="163"/>
        <v>0</v>
      </c>
      <c r="EO517">
        <f t="shared" si="164"/>
        <v>0</v>
      </c>
      <c r="EP517">
        <f t="shared" si="165"/>
        <v>0</v>
      </c>
      <c r="EQ517">
        <f t="shared" si="166"/>
        <v>0</v>
      </c>
      <c r="ER517">
        <f t="shared" si="167"/>
        <v>0</v>
      </c>
      <c r="ES517">
        <f t="shared" si="168"/>
        <v>0</v>
      </c>
      <c r="ET517">
        <f t="shared" si="169"/>
        <v>0</v>
      </c>
      <c r="EU517">
        <f t="shared" si="170"/>
        <v>0</v>
      </c>
      <c r="EV517">
        <f t="shared" si="171"/>
        <v>0</v>
      </c>
      <c r="EW517">
        <f t="shared" si="172"/>
        <v>0</v>
      </c>
      <c r="EX517">
        <f t="shared" si="173"/>
        <v>0</v>
      </c>
      <c r="EY517" s="8">
        <v>1.81578947368421</v>
      </c>
      <c r="EZ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1</v>
      </c>
      <c r="GY517">
        <v>1</v>
      </c>
      <c r="GZ517" s="2">
        <v>41752</v>
      </c>
      <c r="HA517">
        <v>2</v>
      </c>
      <c r="HB517">
        <v>0</v>
      </c>
      <c r="HD517">
        <v>0</v>
      </c>
      <c r="HE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f>HA517</f>
        <v>2</v>
      </c>
      <c r="HT517">
        <v>0</v>
      </c>
      <c r="HU517">
        <v>1</v>
      </c>
      <c r="HV517">
        <v>1</v>
      </c>
      <c r="HX517">
        <v>0</v>
      </c>
      <c r="ID517">
        <v>5</v>
      </c>
      <c r="IE517">
        <f t="shared" si="174"/>
        <v>1</v>
      </c>
      <c r="IF517">
        <f t="shared" si="175"/>
        <v>1</v>
      </c>
      <c r="IG517">
        <f t="shared" si="176"/>
        <v>1</v>
      </c>
      <c r="IH517">
        <f t="shared" si="177"/>
        <v>1</v>
      </c>
      <c r="II517">
        <v>1</v>
      </c>
      <c r="IJ517">
        <f t="shared" si="178"/>
        <v>1</v>
      </c>
      <c r="IK517">
        <f t="shared" si="179"/>
        <v>1</v>
      </c>
      <c r="IL517">
        <v>1</v>
      </c>
      <c r="IM517">
        <v>2</v>
      </c>
    </row>
    <row r="518" spans="1:247" x14ac:dyDescent="0.35">
      <c r="A518">
        <v>47</v>
      </c>
      <c r="B518">
        <v>1</v>
      </c>
      <c r="C518" s="9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f t="shared" si="161"/>
        <v>0</v>
      </c>
      <c r="M518">
        <v>0</v>
      </c>
      <c r="N518">
        <v>1</v>
      </c>
      <c r="O518">
        <v>0</v>
      </c>
      <c r="P518">
        <v>0</v>
      </c>
      <c r="Q518">
        <f t="shared" si="162"/>
        <v>1</v>
      </c>
      <c r="R518" s="8">
        <v>0</v>
      </c>
      <c r="S518" s="8">
        <v>0</v>
      </c>
      <c r="T518">
        <v>0</v>
      </c>
      <c r="U518">
        <v>1</v>
      </c>
      <c r="V518">
        <v>0</v>
      </c>
      <c r="W518">
        <v>0</v>
      </c>
      <c r="X518" s="8">
        <v>0</v>
      </c>
      <c r="Y518">
        <v>0</v>
      </c>
      <c r="Z518" s="8">
        <v>136.5</v>
      </c>
      <c r="AA518" s="8">
        <v>68.068381351124017</v>
      </c>
      <c r="AB518" s="8">
        <v>97.98234552332913</v>
      </c>
      <c r="AC518">
        <v>0</v>
      </c>
      <c r="AD518" s="8">
        <v>2.1343283582089549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 s="8">
        <v>43.5</v>
      </c>
      <c r="AL518" s="8">
        <v>73</v>
      </c>
      <c r="AM518" s="6">
        <v>7.6</v>
      </c>
      <c r="AN518">
        <v>0</v>
      </c>
      <c r="AO518" s="8">
        <v>89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 s="8">
        <v>1</v>
      </c>
      <c r="AW518">
        <v>1</v>
      </c>
      <c r="AX518">
        <v>0</v>
      </c>
      <c r="AY518">
        <v>0</v>
      </c>
      <c r="AZ518" s="8">
        <v>525</v>
      </c>
      <c r="BA518" s="8">
        <v>525</v>
      </c>
      <c r="BD518" s="2">
        <v>41746</v>
      </c>
      <c r="BE518" s="2">
        <v>41763</v>
      </c>
      <c r="BF518" s="8">
        <v>17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7</v>
      </c>
      <c r="BO518">
        <v>16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3</v>
      </c>
      <c r="CJ518">
        <v>1</v>
      </c>
      <c r="CK518">
        <v>1</v>
      </c>
      <c r="CL518">
        <v>1</v>
      </c>
      <c r="CM518">
        <v>1</v>
      </c>
      <c r="CN518" s="6">
        <v>96</v>
      </c>
      <c r="CO518" s="8">
        <v>70</v>
      </c>
      <c r="CP518" s="8">
        <v>0</v>
      </c>
      <c r="CQ518" s="8">
        <v>30</v>
      </c>
      <c r="CR518" s="8">
        <v>57</v>
      </c>
      <c r="CS518">
        <v>0</v>
      </c>
      <c r="CT518" s="4">
        <v>0.4175824175824176</v>
      </c>
      <c r="CU518" s="8">
        <v>79.5</v>
      </c>
      <c r="CV518" s="8">
        <v>121</v>
      </c>
      <c r="CW518" s="8">
        <v>0</v>
      </c>
      <c r="CX518">
        <v>1</v>
      </c>
      <c r="CY518" s="2">
        <v>41766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0</v>
      </c>
      <c r="EB518">
        <v>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f t="shared" si="163"/>
        <v>0</v>
      </c>
      <c r="EO518">
        <f t="shared" si="164"/>
        <v>0</v>
      </c>
      <c r="EP518">
        <f t="shared" si="165"/>
        <v>0</v>
      </c>
      <c r="EQ518">
        <f t="shared" si="166"/>
        <v>0</v>
      </c>
      <c r="ER518">
        <f t="shared" si="167"/>
        <v>0</v>
      </c>
      <c r="ES518">
        <f t="shared" si="168"/>
        <v>0</v>
      </c>
      <c r="ET518">
        <f t="shared" si="169"/>
        <v>0</v>
      </c>
      <c r="EU518">
        <f t="shared" si="170"/>
        <v>0</v>
      </c>
      <c r="EV518">
        <f t="shared" si="171"/>
        <v>0</v>
      </c>
      <c r="EW518">
        <f t="shared" si="172"/>
        <v>0</v>
      </c>
      <c r="EX518">
        <f t="shared" si="173"/>
        <v>0</v>
      </c>
      <c r="EY518" s="8">
        <v>1.7647058823529409</v>
      </c>
      <c r="EZ518">
        <v>1</v>
      </c>
      <c r="FA518" s="2">
        <v>41768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1</v>
      </c>
      <c r="GY518">
        <v>1</v>
      </c>
      <c r="GZ518" s="2">
        <v>41769</v>
      </c>
      <c r="HA518">
        <v>6</v>
      </c>
      <c r="HB518">
        <v>0</v>
      </c>
      <c r="HD518">
        <v>0</v>
      </c>
      <c r="HE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f>HA518</f>
        <v>6</v>
      </c>
      <c r="HT518">
        <v>0</v>
      </c>
      <c r="HU518">
        <v>1</v>
      </c>
      <c r="HV518">
        <v>1</v>
      </c>
      <c r="HX518">
        <v>0</v>
      </c>
      <c r="ID518">
        <v>6</v>
      </c>
      <c r="IE518">
        <f t="shared" si="174"/>
        <v>1</v>
      </c>
      <c r="IF518">
        <f t="shared" si="175"/>
        <v>1</v>
      </c>
      <c r="IG518">
        <f t="shared" si="176"/>
        <v>1</v>
      </c>
      <c r="IH518">
        <f t="shared" si="177"/>
        <v>1</v>
      </c>
      <c r="II518">
        <v>1</v>
      </c>
      <c r="IJ518">
        <f t="shared" si="178"/>
        <v>1</v>
      </c>
      <c r="IK518">
        <f t="shared" si="179"/>
        <v>1</v>
      </c>
      <c r="IL518">
        <v>1</v>
      </c>
      <c r="IM518">
        <v>3</v>
      </c>
    </row>
    <row r="519" spans="1:247" x14ac:dyDescent="0.35">
      <c r="A519">
        <v>72</v>
      </c>
      <c r="B519">
        <v>1</v>
      </c>
      <c r="C519" s="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f t="shared" si="161"/>
        <v>0</v>
      </c>
      <c r="M519">
        <v>2</v>
      </c>
      <c r="N519">
        <v>0</v>
      </c>
      <c r="O519">
        <v>0</v>
      </c>
      <c r="P519">
        <v>1</v>
      </c>
      <c r="Q519">
        <f t="shared" si="162"/>
        <v>0</v>
      </c>
      <c r="R519" s="8">
        <v>22</v>
      </c>
      <c r="S519" s="8">
        <v>0.27713213523064911</v>
      </c>
      <c r="T519">
        <v>0</v>
      </c>
      <c r="U519">
        <v>1</v>
      </c>
      <c r="V519">
        <v>0</v>
      </c>
      <c r="W519">
        <v>0</v>
      </c>
      <c r="X519" s="8">
        <v>0</v>
      </c>
      <c r="Y519">
        <v>0</v>
      </c>
      <c r="Z519" s="8">
        <v>127</v>
      </c>
      <c r="AA519" s="8">
        <v>45</v>
      </c>
      <c r="AB519" s="8">
        <v>95</v>
      </c>
      <c r="AC519">
        <v>0</v>
      </c>
      <c r="AD519" s="8">
        <v>2.0857142857142859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s="8">
        <v>39.792390996779837</v>
      </c>
      <c r="AL519" s="8">
        <v>54</v>
      </c>
      <c r="AM519" s="6">
        <v>7.4</v>
      </c>
      <c r="AN519">
        <v>0</v>
      </c>
      <c r="AO519" s="8">
        <v>90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 s="8">
        <v>3</v>
      </c>
      <c r="AW519">
        <v>0</v>
      </c>
      <c r="AX519">
        <v>0</v>
      </c>
      <c r="AY519">
        <v>1</v>
      </c>
      <c r="AZ519" s="8">
        <v>436</v>
      </c>
      <c r="BA519" s="8">
        <v>436</v>
      </c>
      <c r="BD519" s="2">
        <v>42642</v>
      </c>
      <c r="BE519" s="2">
        <v>42732</v>
      </c>
      <c r="BF519" s="8">
        <v>90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2</v>
      </c>
      <c r="BO519">
        <v>15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3</v>
      </c>
      <c r="CJ519">
        <v>1</v>
      </c>
      <c r="CK519">
        <v>1</v>
      </c>
      <c r="CL519">
        <v>1</v>
      </c>
      <c r="CM519">
        <v>1</v>
      </c>
      <c r="CN519" s="6">
        <v>1.5</v>
      </c>
      <c r="CO519" s="8">
        <v>0</v>
      </c>
      <c r="CP519" s="8">
        <v>100</v>
      </c>
      <c r="CQ519" s="8">
        <v>0</v>
      </c>
      <c r="CR519" s="8">
        <v>51.5</v>
      </c>
      <c r="CS519">
        <v>0</v>
      </c>
      <c r="CT519" s="4">
        <v>0.40551181102362205</v>
      </c>
      <c r="CU519" s="8">
        <v>75.5</v>
      </c>
      <c r="CV519" s="8">
        <v>32.5</v>
      </c>
      <c r="CW519" s="8">
        <v>1</v>
      </c>
      <c r="CX519">
        <v>1</v>
      </c>
      <c r="CY519" s="2">
        <v>42560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0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1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f t="shared" si="163"/>
        <v>0</v>
      </c>
      <c r="EO519">
        <f t="shared" si="164"/>
        <v>0</v>
      </c>
      <c r="EP519">
        <f t="shared" si="165"/>
        <v>0</v>
      </c>
      <c r="EQ519">
        <f t="shared" si="166"/>
        <v>0</v>
      </c>
      <c r="ER519">
        <f t="shared" si="167"/>
        <v>0</v>
      </c>
      <c r="ES519">
        <f t="shared" si="168"/>
        <v>1</v>
      </c>
      <c r="ET519">
        <f t="shared" si="169"/>
        <v>1</v>
      </c>
      <c r="EU519">
        <f t="shared" si="170"/>
        <v>0</v>
      </c>
      <c r="EV519">
        <f t="shared" si="171"/>
        <v>0</v>
      </c>
      <c r="EW519">
        <f t="shared" si="172"/>
        <v>0</v>
      </c>
      <c r="EX519">
        <f t="shared" si="173"/>
        <v>0</v>
      </c>
      <c r="EY519" s="8">
        <v>1</v>
      </c>
      <c r="EZ519">
        <v>1</v>
      </c>
      <c r="FA519" s="2">
        <v>42734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 s="2">
        <v>42736</v>
      </c>
      <c r="FW519">
        <v>1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1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 s="2">
        <v>42738</v>
      </c>
      <c r="HA519">
        <v>3</v>
      </c>
      <c r="HB519">
        <v>1</v>
      </c>
      <c r="HC519" s="2">
        <v>42743</v>
      </c>
      <c r="HD519">
        <v>6</v>
      </c>
      <c r="HE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f>HD519</f>
        <v>6</v>
      </c>
      <c r="HT519">
        <v>0</v>
      </c>
      <c r="HU519">
        <v>1</v>
      </c>
      <c r="HV519">
        <v>1</v>
      </c>
      <c r="HX519">
        <v>0</v>
      </c>
      <c r="ID519">
        <v>6</v>
      </c>
      <c r="IE519">
        <f t="shared" si="174"/>
        <v>1</v>
      </c>
      <c r="IF519">
        <f t="shared" si="175"/>
        <v>1</v>
      </c>
      <c r="IG519">
        <f t="shared" si="176"/>
        <v>1</v>
      </c>
      <c r="IH519">
        <f t="shared" si="177"/>
        <v>1</v>
      </c>
      <c r="II519">
        <v>1</v>
      </c>
      <c r="IJ519">
        <f t="shared" si="178"/>
        <v>1</v>
      </c>
      <c r="IK519">
        <f t="shared" si="179"/>
        <v>1</v>
      </c>
      <c r="IL519">
        <v>1</v>
      </c>
      <c r="IM519">
        <v>3</v>
      </c>
    </row>
    <row r="520" spans="1:247" x14ac:dyDescent="0.35">
      <c r="A520">
        <v>51</v>
      </c>
      <c r="B520">
        <v>1</v>
      </c>
      <c r="C520" s="9">
        <v>2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f t="shared" si="161"/>
        <v>1</v>
      </c>
      <c r="M520">
        <v>0</v>
      </c>
      <c r="N520">
        <v>1</v>
      </c>
      <c r="O520">
        <v>0</v>
      </c>
      <c r="P520">
        <v>0</v>
      </c>
      <c r="Q520">
        <f t="shared" si="162"/>
        <v>1</v>
      </c>
      <c r="R520" s="8">
        <v>0</v>
      </c>
      <c r="S520" s="8">
        <v>0</v>
      </c>
      <c r="T520">
        <v>0</v>
      </c>
      <c r="U520">
        <v>1</v>
      </c>
      <c r="V520">
        <v>0</v>
      </c>
      <c r="W520">
        <v>0</v>
      </c>
      <c r="X520" s="8">
        <v>0</v>
      </c>
      <c r="Y520">
        <v>1</v>
      </c>
      <c r="Z520" s="8">
        <v>173</v>
      </c>
      <c r="AA520" s="8">
        <v>104</v>
      </c>
      <c r="AB520" s="8">
        <v>97</v>
      </c>
      <c r="AC520">
        <v>0</v>
      </c>
      <c r="AD520" s="8">
        <v>1.9290780141843971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s="8">
        <v>42.166189894086664</v>
      </c>
      <c r="AL520" s="8">
        <v>74.5</v>
      </c>
      <c r="AM520" s="6">
        <v>10.7</v>
      </c>
      <c r="AN520">
        <v>0</v>
      </c>
      <c r="AO520" s="8">
        <v>107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 s="8">
        <v>2</v>
      </c>
      <c r="AW520">
        <v>0</v>
      </c>
      <c r="AX520">
        <v>1</v>
      </c>
      <c r="AY520">
        <v>0</v>
      </c>
      <c r="AZ520" s="8">
        <v>62</v>
      </c>
      <c r="BA520" s="8">
        <v>0</v>
      </c>
      <c r="BB520" t="s">
        <v>217</v>
      </c>
      <c r="BD520" s="2">
        <v>42516</v>
      </c>
      <c r="BE520" s="2">
        <v>42559</v>
      </c>
      <c r="BF520" s="8">
        <v>43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7</v>
      </c>
      <c r="BO520">
        <v>7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1</v>
      </c>
      <c r="CN520" s="6">
        <v>1</v>
      </c>
      <c r="CO520" s="8">
        <v>0.41769902320694258</v>
      </c>
      <c r="CP520" s="8">
        <v>4.3439700266068172E-2</v>
      </c>
      <c r="CQ520" s="8">
        <v>99.538861276527001</v>
      </c>
      <c r="CR520" s="8">
        <v>153</v>
      </c>
      <c r="CS520">
        <v>0</v>
      </c>
      <c r="CT520" s="4">
        <v>0.88439306358381498</v>
      </c>
      <c r="CU520" s="8">
        <v>20</v>
      </c>
      <c r="CV520" s="8">
        <v>180</v>
      </c>
      <c r="CW520" s="8">
        <v>0</v>
      </c>
      <c r="CX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f t="shared" si="163"/>
        <v>0</v>
      </c>
      <c r="EO520">
        <f t="shared" si="164"/>
        <v>0</v>
      </c>
      <c r="EP520">
        <f t="shared" si="165"/>
        <v>0</v>
      </c>
      <c r="EQ520">
        <f t="shared" si="166"/>
        <v>0</v>
      </c>
      <c r="ER520">
        <f t="shared" si="167"/>
        <v>0</v>
      </c>
      <c r="ES520">
        <f t="shared" si="168"/>
        <v>0</v>
      </c>
      <c r="ET520">
        <f t="shared" si="169"/>
        <v>0</v>
      </c>
      <c r="EU520">
        <f t="shared" si="170"/>
        <v>0</v>
      </c>
      <c r="EV520">
        <f t="shared" si="171"/>
        <v>0</v>
      </c>
      <c r="EW520">
        <f t="shared" si="172"/>
        <v>0</v>
      </c>
      <c r="EX520">
        <f t="shared" si="173"/>
        <v>0</v>
      </c>
      <c r="EY520" s="8">
        <v>1.816901408450704</v>
      </c>
      <c r="EZ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1</v>
      </c>
      <c r="GY520">
        <v>1</v>
      </c>
      <c r="GZ520" s="2">
        <v>42566</v>
      </c>
      <c r="HA520">
        <v>2</v>
      </c>
      <c r="HB520">
        <v>0</v>
      </c>
      <c r="HD520">
        <v>0</v>
      </c>
      <c r="HE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f>HA520</f>
        <v>2</v>
      </c>
      <c r="HT520">
        <v>0</v>
      </c>
      <c r="HU520">
        <v>1</v>
      </c>
      <c r="HV520">
        <v>1</v>
      </c>
      <c r="HW520" s="2">
        <v>42665</v>
      </c>
      <c r="HX520">
        <v>0</v>
      </c>
      <c r="HZ520">
        <v>106</v>
      </c>
      <c r="IA520">
        <v>1</v>
      </c>
      <c r="IB520">
        <f t="shared" ref="IB520:IB527" si="180">IF(HZ520&lt;(365*2),1,0)</f>
        <v>1</v>
      </c>
      <c r="IC520">
        <f t="shared" ref="IC520:IC527" si="181">IF(HZ520&lt;(365*3),1,0)</f>
        <v>1</v>
      </c>
      <c r="ID520">
        <v>7</v>
      </c>
      <c r="IE520">
        <f t="shared" si="174"/>
        <v>1</v>
      </c>
      <c r="IF520">
        <f t="shared" si="175"/>
        <v>1</v>
      </c>
      <c r="IG520">
        <f t="shared" si="176"/>
        <v>1</v>
      </c>
      <c r="IH520">
        <f t="shared" si="177"/>
        <v>1</v>
      </c>
      <c r="II520">
        <v>1</v>
      </c>
      <c r="IJ520">
        <f t="shared" si="178"/>
        <v>1</v>
      </c>
      <c r="IK520">
        <f t="shared" si="179"/>
        <v>1</v>
      </c>
      <c r="IL520">
        <v>1</v>
      </c>
      <c r="IM520">
        <v>1</v>
      </c>
    </row>
    <row r="521" spans="1:247" x14ac:dyDescent="0.35">
      <c r="A521">
        <v>52</v>
      </c>
      <c r="B521">
        <v>2</v>
      </c>
      <c r="C521" s="9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f t="shared" si="161"/>
        <v>0</v>
      </c>
      <c r="M521">
        <v>0</v>
      </c>
      <c r="N521">
        <v>1</v>
      </c>
      <c r="O521">
        <v>0</v>
      </c>
      <c r="P521">
        <v>0</v>
      </c>
      <c r="Q521">
        <f t="shared" si="162"/>
        <v>1</v>
      </c>
      <c r="R521" s="8">
        <v>0</v>
      </c>
      <c r="S521" s="8">
        <v>0</v>
      </c>
      <c r="T521">
        <v>0</v>
      </c>
      <c r="U521">
        <v>1</v>
      </c>
      <c r="V521">
        <v>0</v>
      </c>
      <c r="W521">
        <v>0</v>
      </c>
      <c r="X521" s="8">
        <v>0</v>
      </c>
      <c r="Y521">
        <v>1</v>
      </c>
      <c r="Z521" s="8">
        <v>150</v>
      </c>
      <c r="AA521" s="8">
        <v>60</v>
      </c>
      <c r="AB521" s="8">
        <v>99</v>
      </c>
      <c r="AC521">
        <v>0</v>
      </c>
      <c r="AD521" s="8">
        <v>1.9264705882352939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 s="8">
        <v>56</v>
      </c>
      <c r="AL521" s="8">
        <v>95</v>
      </c>
      <c r="AM521" s="6">
        <v>6</v>
      </c>
      <c r="AN521">
        <v>1</v>
      </c>
      <c r="AO521" s="8">
        <v>9</v>
      </c>
      <c r="AP521">
        <v>5</v>
      </c>
      <c r="AQ521">
        <v>1</v>
      </c>
      <c r="AR521">
        <v>0</v>
      </c>
      <c r="AS521">
        <v>0</v>
      </c>
      <c r="AT521">
        <v>0</v>
      </c>
      <c r="AU521">
        <v>1</v>
      </c>
      <c r="AV521" s="8">
        <v>3</v>
      </c>
      <c r="AW521">
        <v>0</v>
      </c>
      <c r="AX521">
        <v>0</v>
      </c>
      <c r="AY521">
        <v>1</v>
      </c>
      <c r="AZ521" s="8">
        <v>249</v>
      </c>
      <c r="BA521" s="8">
        <v>249</v>
      </c>
      <c r="BB521" t="s">
        <v>220</v>
      </c>
      <c r="BD521" s="2">
        <v>42450</v>
      </c>
      <c r="BE521" s="2">
        <v>42487</v>
      </c>
      <c r="BF521" s="8">
        <v>37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</v>
      </c>
      <c r="BN521">
        <v>7</v>
      </c>
      <c r="BO521">
        <v>8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1</v>
      </c>
      <c r="CJ521">
        <v>1</v>
      </c>
      <c r="CK521">
        <v>0</v>
      </c>
      <c r="CL521">
        <v>0</v>
      </c>
      <c r="CM521">
        <v>1</v>
      </c>
      <c r="CN521" s="6">
        <v>4</v>
      </c>
      <c r="CO521" s="8">
        <v>70</v>
      </c>
      <c r="CP521" s="8">
        <v>0</v>
      </c>
      <c r="CQ521" s="8">
        <v>30</v>
      </c>
      <c r="CR521" s="8">
        <v>72</v>
      </c>
      <c r="CS521">
        <v>0</v>
      </c>
      <c r="CT521" s="4">
        <v>0.48</v>
      </c>
      <c r="CU521" s="8">
        <v>78</v>
      </c>
      <c r="CV521" s="8">
        <v>100.5</v>
      </c>
      <c r="CW521" s="8">
        <v>1</v>
      </c>
      <c r="CX521">
        <v>1</v>
      </c>
      <c r="CY521" s="2">
        <v>42613</v>
      </c>
      <c r="CZ521">
        <v>0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f t="shared" si="163"/>
        <v>1</v>
      </c>
      <c r="EO521">
        <f t="shared" si="164"/>
        <v>0</v>
      </c>
      <c r="EP521">
        <f t="shared" si="165"/>
        <v>1</v>
      </c>
      <c r="EQ521">
        <f t="shared" si="166"/>
        <v>0</v>
      </c>
      <c r="ER521">
        <f t="shared" si="167"/>
        <v>0</v>
      </c>
      <c r="ES521">
        <f t="shared" si="168"/>
        <v>0</v>
      </c>
      <c r="ET521">
        <f t="shared" si="169"/>
        <v>0</v>
      </c>
      <c r="EU521">
        <f t="shared" si="170"/>
        <v>0</v>
      </c>
      <c r="EV521">
        <f t="shared" si="171"/>
        <v>0</v>
      </c>
      <c r="EW521">
        <f t="shared" si="172"/>
        <v>0</v>
      </c>
      <c r="EX521">
        <f t="shared" si="173"/>
        <v>0</v>
      </c>
      <c r="EY521" s="8">
        <v>1.7671232876712331</v>
      </c>
      <c r="EZ521">
        <v>1</v>
      </c>
      <c r="FA521" s="2">
        <v>42613</v>
      </c>
      <c r="FB521">
        <v>0</v>
      </c>
      <c r="FC521">
        <v>0</v>
      </c>
      <c r="FD521">
        <v>1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1</v>
      </c>
      <c r="GZ521" s="2">
        <v>42494</v>
      </c>
      <c r="HA521">
        <v>2</v>
      </c>
      <c r="HB521">
        <v>0</v>
      </c>
      <c r="HD521">
        <v>0</v>
      </c>
      <c r="HE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1</v>
      </c>
      <c r="HP521">
        <v>40</v>
      </c>
      <c r="HQ521">
        <v>0</v>
      </c>
      <c r="HR521">
        <f>HA521</f>
        <v>2</v>
      </c>
      <c r="HT521">
        <v>0</v>
      </c>
      <c r="HU521">
        <v>1</v>
      </c>
      <c r="HV521">
        <v>1</v>
      </c>
      <c r="HW521" s="2">
        <v>42648</v>
      </c>
      <c r="HX521">
        <v>0</v>
      </c>
      <c r="HZ521">
        <v>161</v>
      </c>
      <c r="IA521">
        <v>1</v>
      </c>
      <c r="IB521">
        <f t="shared" si="180"/>
        <v>1</v>
      </c>
      <c r="IC521">
        <f t="shared" si="181"/>
        <v>1</v>
      </c>
      <c r="ID521">
        <v>7</v>
      </c>
      <c r="IE521">
        <f t="shared" si="174"/>
        <v>1</v>
      </c>
      <c r="IF521">
        <f t="shared" si="175"/>
        <v>1</v>
      </c>
      <c r="IG521">
        <f t="shared" si="176"/>
        <v>1</v>
      </c>
      <c r="IH521">
        <f t="shared" si="177"/>
        <v>1</v>
      </c>
      <c r="II521">
        <v>1</v>
      </c>
      <c r="IJ521">
        <f t="shared" si="178"/>
        <v>1</v>
      </c>
      <c r="IK521">
        <f t="shared" si="179"/>
        <v>1</v>
      </c>
      <c r="IL521">
        <v>1</v>
      </c>
      <c r="IM521">
        <v>1</v>
      </c>
    </row>
    <row r="522" spans="1:247" x14ac:dyDescent="0.35">
      <c r="A522">
        <v>60</v>
      </c>
      <c r="B522">
        <v>2</v>
      </c>
      <c r="C522" s="9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f t="shared" si="161"/>
        <v>0</v>
      </c>
      <c r="M522">
        <v>2</v>
      </c>
      <c r="N522">
        <v>0</v>
      </c>
      <c r="O522">
        <v>0</v>
      </c>
      <c r="P522">
        <v>1</v>
      </c>
      <c r="Q522">
        <f t="shared" si="162"/>
        <v>0</v>
      </c>
      <c r="R522" s="8">
        <v>13</v>
      </c>
      <c r="S522" s="8">
        <v>0.30399999999999999</v>
      </c>
      <c r="T522">
        <v>0</v>
      </c>
      <c r="U522">
        <v>1</v>
      </c>
      <c r="V522">
        <v>0</v>
      </c>
      <c r="W522">
        <v>0</v>
      </c>
      <c r="X522" s="8">
        <v>0</v>
      </c>
      <c r="Y522">
        <v>0</v>
      </c>
      <c r="Z522" s="8">
        <v>135</v>
      </c>
      <c r="AA522" s="8">
        <v>46</v>
      </c>
      <c r="AB522" s="8">
        <v>94</v>
      </c>
      <c r="AC522">
        <v>1</v>
      </c>
      <c r="AD522" s="8">
        <v>1.916083916083916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s="8">
        <v>35.148304331020221</v>
      </c>
      <c r="AL522" s="8">
        <v>65</v>
      </c>
      <c r="AM522" s="6">
        <v>8.5</v>
      </c>
      <c r="AN522">
        <v>0</v>
      </c>
      <c r="AO522" s="8">
        <v>73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 s="8">
        <v>3</v>
      </c>
      <c r="AW522">
        <v>0</v>
      </c>
      <c r="AX522">
        <v>0</v>
      </c>
      <c r="AY522">
        <v>1</v>
      </c>
      <c r="AZ522" s="8">
        <v>178</v>
      </c>
      <c r="BA522" s="8">
        <v>118</v>
      </c>
      <c r="BB522" t="s">
        <v>220</v>
      </c>
      <c r="BD522" s="2">
        <v>42798</v>
      </c>
      <c r="BE522" s="2">
        <v>42840</v>
      </c>
      <c r="BF522" s="8">
        <v>42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7</v>
      </c>
      <c r="BO522">
        <v>12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3</v>
      </c>
      <c r="CJ522">
        <v>1</v>
      </c>
      <c r="CK522">
        <v>1</v>
      </c>
      <c r="CL522">
        <v>1</v>
      </c>
      <c r="CM522">
        <v>0</v>
      </c>
      <c r="CN522" s="6">
        <v>4.5897501609125264</v>
      </c>
      <c r="CO522" s="8">
        <v>0</v>
      </c>
      <c r="CP522" s="8">
        <v>100</v>
      </c>
      <c r="CQ522" s="8">
        <v>0</v>
      </c>
      <c r="CR522" s="8">
        <v>52.5</v>
      </c>
      <c r="CS522">
        <v>0</v>
      </c>
      <c r="CT522" s="4">
        <v>0.3888888888888889</v>
      </c>
      <c r="CU522" s="8">
        <v>82.5</v>
      </c>
      <c r="CV522" s="8">
        <v>50.000000000000007</v>
      </c>
      <c r="CW522" s="8">
        <v>1</v>
      </c>
      <c r="CX522">
        <v>1</v>
      </c>
      <c r="CY522" s="2">
        <v>42844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0</v>
      </c>
      <c r="DG522">
        <v>1</v>
      </c>
      <c r="DH522">
        <v>0</v>
      </c>
      <c r="DI522">
        <v>1</v>
      </c>
      <c r="DJ522">
        <v>1</v>
      </c>
      <c r="DK522">
        <v>0</v>
      </c>
      <c r="DL522">
        <v>0</v>
      </c>
      <c r="DM522">
        <v>0</v>
      </c>
      <c r="DN522">
        <v>1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0</v>
      </c>
      <c r="EM522">
        <v>0</v>
      </c>
      <c r="EN522">
        <f t="shared" si="163"/>
        <v>1</v>
      </c>
      <c r="EO522">
        <f t="shared" si="164"/>
        <v>1</v>
      </c>
      <c r="EP522">
        <f t="shared" si="165"/>
        <v>0</v>
      </c>
      <c r="EQ522">
        <f t="shared" si="166"/>
        <v>0</v>
      </c>
      <c r="ER522">
        <f t="shared" si="167"/>
        <v>0</v>
      </c>
      <c r="ES522">
        <f t="shared" si="168"/>
        <v>1</v>
      </c>
      <c r="ET522">
        <f t="shared" si="169"/>
        <v>1</v>
      </c>
      <c r="EU522">
        <f t="shared" si="170"/>
        <v>1</v>
      </c>
      <c r="EV522">
        <f t="shared" si="171"/>
        <v>1</v>
      </c>
      <c r="EW522">
        <f t="shared" si="172"/>
        <v>1</v>
      </c>
      <c r="EX522">
        <f t="shared" si="173"/>
        <v>0</v>
      </c>
      <c r="EY522" s="8">
        <v>1.5</v>
      </c>
      <c r="EZ522">
        <v>1</v>
      </c>
      <c r="FA522" s="2">
        <v>42845</v>
      </c>
      <c r="FB522">
        <v>0</v>
      </c>
      <c r="FC522">
        <v>1</v>
      </c>
      <c r="FD522">
        <v>0</v>
      </c>
      <c r="FE522">
        <v>1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1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 s="2">
        <v>42848</v>
      </c>
      <c r="HA522">
        <v>5</v>
      </c>
      <c r="HB522">
        <v>1</v>
      </c>
      <c r="HC522" s="2">
        <v>42853</v>
      </c>
      <c r="HD522">
        <v>6</v>
      </c>
      <c r="HE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f>HD522</f>
        <v>6</v>
      </c>
      <c r="HT522">
        <v>0</v>
      </c>
      <c r="HU522">
        <v>1</v>
      </c>
      <c r="HV522">
        <v>1</v>
      </c>
      <c r="HW522" s="2">
        <v>42887</v>
      </c>
      <c r="HX522">
        <v>0</v>
      </c>
      <c r="HZ522">
        <v>47</v>
      </c>
      <c r="IA522">
        <v>1</v>
      </c>
      <c r="IB522">
        <f t="shared" si="180"/>
        <v>1</v>
      </c>
      <c r="IC522">
        <f t="shared" si="181"/>
        <v>1</v>
      </c>
      <c r="ID522">
        <v>8</v>
      </c>
      <c r="IE522">
        <f t="shared" si="174"/>
        <v>1</v>
      </c>
      <c r="IF522">
        <f t="shared" si="175"/>
        <v>1</v>
      </c>
      <c r="IG522">
        <f t="shared" si="176"/>
        <v>1</v>
      </c>
      <c r="IH522">
        <f t="shared" si="177"/>
        <v>1</v>
      </c>
      <c r="II522">
        <v>1</v>
      </c>
      <c r="IJ522">
        <f t="shared" si="178"/>
        <v>1</v>
      </c>
      <c r="IK522">
        <f t="shared" si="179"/>
        <v>1</v>
      </c>
      <c r="IL522">
        <v>1</v>
      </c>
      <c r="IM522">
        <v>3</v>
      </c>
    </row>
    <row r="523" spans="1:247" x14ac:dyDescent="0.35">
      <c r="A523">
        <v>56</v>
      </c>
      <c r="B523">
        <v>1</v>
      </c>
      <c r="C523" s="9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f t="shared" si="161"/>
        <v>0</v>
      </c>
      <c r="M523">
        <v>0</v>
      </c>
      <c r="N523">
        <v>1</v>
      </c>
      <c r="O523">
        <v>0</v>
      </c>
      <c r="P523">
        <v>0</v>
      </c>
      <c r="Q523">
        <f t="shared" si="162"/>
        <v>1</v>
      </c>
      <c r="R523" s="8">
        <v>0</v>
      </c>
      <c r="S523" s="8">
        <v>0</v>
      </c>
      <c r="T523">
        <v>0</v>
      </c>
      <c r="U523">
        <v>1</v>
      </c>
      <c r="V523">
        <v>0</v>
      </c>
      <c r="W523">
        <v>0</v>
      </c>
      <c r="X523" s="8">
        <v>0</v>
      </c>
      <c r="Y523">
        <v>0</v>
      </c>
      <c r="Z523" s="8">
        <v>103</v>
      </c>
      <c r="AA523" s="8">
        <v>64</v>
      </c>
      <c r="AB523" s="8">
        <v>99</v>
      </c>
      <c r="AC523">
        <v>0</v>
      </c>
      <c r="AD523" s="8">
        <v>1.8129496402877701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s="8">
        <v>33.5</v>
      </c>
      <c r="AL523" s="8">
        <v>72</v>
      </c>
      <c r="AM523" s="6">
        <v>9.8000000000000007</v>
      </c>
      <c r="AN523">
        <v>0</v>
      </c>
      <c r="AO523" s="8">
        <v>73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 s="8">
        <v>3</v>
      </c>
      <c r="AW523">
        <v>0</v>
      </c>
      <c r="AX523">
        <v>0</v>
      </c>
      <c r="AY523">
        <v>1</v>
      </c>
      <c r="AZ523" s="8">
        <v>155</v>
      </c>
      <c r="BA523" s="8">
        <v>37</v>
      </c>
      <c r="BD523" s="2">
        <v>42491</v>
      </c>
      <c r="BE523" s="2">
        <v>42537</v>
      </c>
      <c r="BF523" s="8">
        <v>46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2</v>
      </c>
      <c r="BO523">
        <v>8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1</v>
      </c>
      <c r="CN523" s="6">
        <v>0.6</v>
      </c>
      <c r="CO523" s="8">
        <v>35</v>
      </c>
      <c r="CP523" s="8">
        <v>30</v>
      </c>
      <c r="CQ523" s="8">
        <v>35</v>
      </c>
      <c r="CR523" s="8">
        <v>73</v>
      </c>
      <c r="CS523">
        <v>0</v>
      </c>
      <c r="CT523" s="4">
        <v>0.70873786407766992</v>
      </c>
      <c r="CU523" s="8">
        <v>30</v>
      </c>
      <c r="CV523" s="8">
        <v>71</v>
      </c>
      <c r="CW523" s="8">
        <v>1</v>
      </c>
      <c r="CX523">
        <v>1</v>
      </c>
      <c r="CY523" s="2">
        <v>42565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1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1</v>
      </c>
      <c r="DY523">
        <v>0</v>
      </c>
      <c r="DZ523">
        <v>0</v>
      </c>
      <c r="EA523">
        <v>0</v>
      </c>
      <c r="EB523">
        <v>0</v>
      </c>
      <c r="EC523">
        <v>1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f t="shared" si="163"/>
        <v>1</v>
      </c>
      <c r="EO523">
        <f t="shared" si="164"/>
        <v>0</v>
      </c>
      <c r="EP523">
        <f t="shared" si="165"/>
        <v>1</v>
      </c>
      <c r="EQ523">
        <f t="shared" si="166"/>
        <v>0</v>
      </c>
      <c r="ER523">
        <f t="shared" si="167"/>
        <v>0</v>
      </c>
      <c r="ES523">
        <f t="shared" si="168"/>
        <v>1</v>
      </c>
      <c r="ET523">
        <f t="shared" si="169"/>
        <v>1</v>
      </c>
      <c r="EU523">
        <f t="shared" si="170"/>
        <v>0</v>
      </c>
      <c r="EV523">
        <f t="shared" si="171"/>
        <v>0</v>
      </c>
      <c r="EW523">
        <f t="shared" si="172"/>
        <v>0</v>
      </c>
      <c r="EX523">
        <f t="shared" si="173"/>
        <v>1</v>
      </c>
      <c r="EY523" s="8">
        <v>1.857142857142857</v>
      </c>
      <c r="EZ523">
        <v>1</v>
      </c>
      <c r="FA523" s="2">
        <v>42568</v>
      </c>
      <c r="FB523">
        <v>1</v>
      </c>
      <c r="FC523">
        <v>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1</v>
      </c>
      <c r="GZ523" s="2">
        <v>42545</v>
      </c>
      <c r="HA523">
        <v>1</v>
      </c>
      <c r="HB523">
        <v>1</v>
      </c>
      <c r="HC523" s="2">
        <v>42567</v>
      </c>
      <c r="HD523">
        <v>3</v>
      </c>
      <c r="HE523">
        <v>1</v>
      </c>
      <c r="HF523" s="2">
        <v>42572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6</v>
      </c>
      <c r="HT523">
        <v>0</v>
      </c>
      <c r="HU523">
        <v>1</v>
      </c>
      <c r="HV523">
        <v>1</v>
      </c>
      <c r="HW523" s="2">
        <v>42678</v>
      </c>
      <c r="HX523">
        <v>0</v>
      </c>
      <c r="HZ523">
        <v>141</v>
      </c>
      <c r="IA523">
        <v>1</v>
      </c>
      <c r="IB523">
        <f t="shared" si="180"/>
        <v>1</v>
      </c>
      <c r="IC523">
        <f t="shared" si="181"/>
        <v>1</v>
      </c>
      <c r="ID523">
        <v>8</v>
      </c>
      <c r="IE523">
        <f t="shared" si="174"/>
        <v>1</v>
      </c>
      <c r="IF523">
        <f t="shared" si="175"/>
        <v>1</v>
      </c>
      <c r="IG523">
        <f t="shared" si="176"/>
        <v>1</v>
      </c>
      <c r="IH523">
        <f t="shared" si="177"/>
        <v>1</v>
      </c>
      <c r="II523">
        <v>1</v>
      </c>
      <c r="IJ523">
        <f t="shared" si="178"/>
        <v>1</v>
      </c>
      <c r="IK523">
        <f t="shared" si="179"/>
        <v>1</v>
      </c>
      <c r="IL523">
        <v>1</v>
      </c>
      <c r="IM523">
        <v>3</v>
      </c>
    </row>
    <row r="524" spans="1:247" x14ac:dyDescent="0.35">
      <c r="A524">
        <v>64</v>
      </c>
      <c r="B524">
        <v>1</v>
      </c>
      <c r="C524" s="9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f t="shared" si="161"/>
        <v>0</v>
      </c>
      <c r="M524">
        <v>0</v>
      </c>
      <c r="N524">
        <v>1</v>
      </c>
      <c r="O524">
        <v>0</v>
      </c>
      <c r="P524">
        <v>0</v>
      </c>
      <c r="Q524">
        <f t="shared" si="162"/>
        <v>1</v>
      </c>
      <c r="R524" s="8">
        <v>0</v>
      </c>
      <c r="S524" s="8">
        <v>0</v>
      </c>
      <c r="T524">
        <v>2</v>
      </c>
      <c r="U524">
        <v>0</v>
      </c>
      <c r="V524">
        <v>0</v>
      </c>
      <c r="W524">
        <v>1</v>
      </c>
      <c r="X524" s="8">
        <v>7</v>
      </c>
      <c r="Y524">
        <v>0</v>
      </c>
      <c r="Z524" s="8">
        <v>138</v>
      </c>
      <c r="AA524" s="8">
        <v>67</v>
      </c>
      <c r="AB524" s="8">
        <v>99</v>
      </c>
      <c r="AC524">
        <v>0</v>
      </c>
      <c r="AD524" s="8">
        <v>1.970149253731343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s="8">
        <v>41</v>
      </c>
      <c r="AL524" s="8">
        <v>51</v>
      </c>
      <c r="AM524" s="6">
        <v>6.8</v>
      </c>
      <c r="AN524">
        <v>1</v>
      </c>
      <c r="AO524" s="8">
        <v>57</v>
      </c>
      <c r="AP524">
        <v>2</v>
      </c>
      <c r="AQ524">
        <v>1</v>
      </c>
      <c r="AR524">
        <v>1</v>
      </c>
      <c r="AS524">
        <v>0</v>
      </c>
      <c r="AT524">
        <v>0</v>
      </c>
      <c r="AU524">
        <v>0</v>
      </c>
      <c r="AV524" s="8">
        <v>2</v>
      </c>
      <c r="AW524">
        <v>0</v>
      </c>
      <c r="AX524">
        <v>1</v>
      </c>
      <c r="AY524">
        <v>0</v>
      </c>
      <c r="AZ524" s="8">
        <v>63</v>
      </c>
      <c r="BA524" s="8">
        <v>0</v>
      </c>
      <c r="BB524" t="s">
        <v>220</v>
      </c>
      <c r="BD524" s="2">
        <v>42566</v>
      </c>
      <c r="BE524" s="2">
        <v>42648</v>
      </c>
      <c r="BF524" s="8">
        <v>82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7</v>
      </c>
      <c r="BO524">
        <v>7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1</v>
      </c>
      <c r="CN524" s="6">
        <v>2.4</v>
      </c>
      <c r="CO524" s="8">
        <v>0</v>
      </c>
      <c r="CP524" s="8">
        <v>90</v>
      </c>
      <c r="CQ524" s="8">
        <v>10</v>
      </c>
      <c r="CR524" s="8">
        <v>85</v>
      </c>
      <c r="CS524">
        <v>0</v>
      </c>
      <c r="CT524" s="4">
        <v>0.61594202898550721</v>
      </c>
      <c r="CU524" s="8">
        <v>53</v>
      </c>
      <c r="CV524" s="8">
        <v>126</v>
      </c>
      <c r="CW524" s="8">
        <v>1</v>
      </c>
      <c r="CX524">
        <v>1</v>
      </c>
      <c r="CY524" s="2">
        <v>42658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1</v>
      </c>
      <c r="EL524">
        <v>0</v>
      </c>
      <c r="EM524">
        <v>0</v>
      </c>
      <c r="EN524">
        <f t="shared" si="163"/>
        <v>1</v>
      </c>
      <c r="EO524">
        <f t="shared" si="164"/>
        <v>0</v>
      </c>
      <c r="EP524">
        <f t="shared" si="165"/>
        <v>1</v>
      </c>
      <c r="EQ524">
        <f t="shared" si="166"/>
        <v>0</v>
      </c>
      <c r="ER524">
        <f t="shared" si="167"/>
        <v>0</v>
      </c>
      <c r="ES524">
        <f t="shared" si="168"/>
        <v>1</v>
      </c>
      <c r="ET524">
        <f t="shared" si="169"/>
        <v>1</v>
      </c>
      <c r="EU524">
        <f t="shared" si="170"/>
        <v>1</v>
      </c>
      <c r="EV524">
        <f t="shared" si="171"/>
        <v>0</v>
      </c>
      <c r="EW524">
        <f t="shared" si="172"/>
        <v>0</v>
      </c>
      <c r="EX524">
        <f t="shared" si="173"/>
        <v>1</v>
      </c>
      <c r="EY524" s="8">
        <v>2</v>
      </c>
      <c r="EZ524">
        <v>1</v>
      </c>
      <c r="FA524" s="2">
        <v>42662</v>
      </c>
      <c r="FB524">
        <v>0</v>
      </c>
      <c r="FC524">
        <v>1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1</v>
      </c>
      <c r="GY524">
        <v>1</v>
      </c>
      <c r="GZ524" s="2">
        <v>42656</v>
      </c>
      <c r="HA524">
        <v>3</v>
      </c>
      <c r="HB524">
        <v>0</v>
      </c>
      <c r="HD524">
        <v>0</v>
      </c>
      <c r="HE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f>HA524</f>
        <v>3</v>
      </c>
      <c r="HT524">
        <v>0</v>
      </c>
      <c r="HU524">
        <v>1</v>
      </c>
      <c r="HV524">
        <v>1</v>
      </c>
      <c r="HW524" s="2">
        <v>42812</v>
      </c>
      <c r="HX524">
        <v>0</v>
      </c>
      <c r="HZ524">
        <v>164</v>
      </c>
      <c r="IA524">
        <v>1</v>
      </c>
      <c r="IB524">
        <f t="shared" si="180"/>
        <v>1</v>
      </c>
      <c r="IC524">
        <f t="shared" si="181"/>
        <v>1</v>
      </c>
      <c r="ID524">
        <v>8</v>
      </c>
      <c r="IE524">
        <f t="shared" si="174"/>
        <v>1</v>
      </c>
      <c r="IF524">
        <f t="shared" si="175"/>
        <v>1</v>
      </c>
      <c r="IG524">
        <f t="shared" si="176"/>
        <v>1</v>
      </c>
      <c r="IH524">
        <f t="shared" si="177"/>
        <v>1</v>
      </c>
      <c r="II524">
        <v>1</v>
      </c>
      <c r="IJ524">
        <f t="shared" si="178"/>
        <v>1</v>
      </c>
      <c r="IK524">
        <f t="shared" si="179"/>
        <v>1</v>
      </c>
      <c r="IL524">
        <v>1</v>
      </c>
      <c r="IM524">
        <v>1</v>
      </c>
    </row>
    <row r="525" spans="1:247" x14ac:dyDescent="0.35">
      <c r="A525">
        <v>55</v>
      </c>
      <c r="B525">
        <v>1</v>
      </c>
      <c r="C525" s="9">
        <v>2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f t="shared" si="161"/>
        <v>1</v>
      </c>
      <c r="M525">
        <v>0</v>
      </c>
      <c r="N525">
        <v>1</v>
      </c>
      <c r="O525">
        <v>0</v>
      </c>
      <c r="P525">
        <v>0</v>
      </c>
      <c r="Q525">
        <f t="shared" si="162"/>
        <v>1</v>
      </c>
      <c r="R525" s="8">
        <v>0</v>
      </c>
      <c r="S525" s="8">
        <v>0</v>
      </c>
      <c r="T525">
        <v>2</v>
      </c>
      <c r="U525">
        <v>0</v>
      </c>
      <c r="V525">
        <v>0</v>
      </c>
      <c r="W525">
        <v>1</v>
      </c>
      <c r="X525" s="8">
        <v>0.19835647492207431</v>
      </c>
      <c r="Y525">
        <v>1</v>
      </c>
      <c r="Z525" s="8">
        <v>150</v>
      </c>
      <c r="AA525" s="8">
        <v>91</v>
      </c>
      <c r="AB525" s="8">
        <v>98</v>
      </c>
      <c r="AC525">
        <v>0</v>
      </c>
      <c r="AD525" s="8">
        <v>1.9411764705882351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s="8">
        <v>41</v>
      </c>
      <c r="AL525" s="8">
        <v>42</v>
      </c>
      <c r="AM525" s="6">
        <v>9.5</v>
      </c>
      <c r="AN525">
        <v>0</v>
      </c>
      <c r="AO525" s="8">
        <v>55</v>
      </c>
      <c r="AP525">
        <v>2</v>
      </c>
      <c r="AQ525">
        <v>1</v>
      </c>
      <c r="AR525">
        <v>1</v>
      </c>
      <c r="AS525">
        <v>0</v>
      </c>
      <c r="AT525">
        <v>0</v>
      </c>
      <c r="AU525">
        <v>0</v>
      </c>
      <c r="AV525" s="8">
        <v>3</v>
      </c>
      <c r="AW525">
        <v>0</v>
      </c>
      <c r="AX525">
        <v>0</v>
      </c>
      <c r="AY525">
        <v>1</v>
      </c>
      <c r="AZ525" s="8">
        <v>133</v>
      </c>
      <c r="BA525" s="8">
        <v>133</v>
      </c>
      <c r="BB525" t="s">
        <v>220</v>
      </c>
      <c r="BC525" t="s">
        <v>254</v>
      </c>
      <c r="BD525" s="2">
        <v>42580</v>
      </c>
      <c r="BE525" s="2">
        <v>42640</v>
      </c>
      <c r="BF525" s="8">
        <v>60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7</v>
      </c>
      <c r="BO525">
        <v>8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1</v>
      </c>
      <c r="CN525" s="6">
        <v>0.2</v>
      </c>
      <c r="CO525" s="8">
        <v>50</v>
      </c>
      <c r="CP525" s="8">
        <v>0</v>
      </c>
      <c r="CQ525" s="8">
        <v>50</v>
      </c>
      <c r="CR525" s="8">
        <v>90.5</v>
      </c>
      <c r="CS525">
        <v>0</v>
      </c>
      <c r="CT525" s="4">
        <v>0.60333333333333339</v>
      </c>
      <c r="CU525" s="8">
        <v>59.5</v>
      </c>
      <c r="CV525" s="8">
        <v>93.5</v>
      </c>
      <c r="CW525" s="8">
        <v>0</v>
      </c>
      <c r="CX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f t="shared" si="163"/>
        <v>0</v>
      </c>
      <c r="EO525">
        <f t="shared" si="164"/>
        <v>0</v>
      </c>
      <c r="EP525">
        <f t="shared" si="165"/>
        <v>0</v>
      </c>
      <c r="EQ525">
        <f t="shared" si="166"/>
        <v>0</v>
      </c>
      <c r="ER525">
        <f t="shared" si="167"/>
        <v>0</v>
      </c>
      <c r="ES525">
        <f t="shared" si="168"/>
        <v>0</v>
      </c>
      <c r="ET525">
        <f t="shared" si="169"/>
        <v>0</v>
      </c>
      <c r="EU525">
        <f t="shared" si="170"/>
        <v>0</v>
      </c>
      <c r="EV525">
        <f t="shared" si="171"/>
        <v>0</v>
      </c>
      <c r="EW525">
        <f t="shared" si="172"/>
        <v>0</v>
      </c>
      <c r="EX525">
        <f t="shared" si="173"/>
        <v>0</v>
      </c>
      <c r="EY525" s="8">
        <v>1.867469879518072</v>
      </c>
      <c r="EZ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 s="2">
        <v>42648</v>
      </c>
      <c r="HA525">
        <v>1</v>
      </c>
      <c r="HB525">
        <v>0</v>
      </c>
      <c r="HD525">
        <v>0</v>
      </c>
      <c r="HE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f>HA525</f>
        <v>1</v>
      </c>
      <c r="HT525">
        <v>0</v>
      </c>
      <c r="HU525">
        <v>1</v>
      </c>
      <c r="HV525">
        <v>1</v>
      </c>
      <c r="HW525" s="2">
        <v>42827</v>
      </c>
      <c r="HX525">
        <v>0</v>
      </c>
      <c r="HZ525">
        <v>187</v>
      </c>
      <c r="IA525">
        <v>1</v>
      </c>
      <c r="IB525">
        <f t="shared" si="180"/>
        <v>1</v>
      </c>
      <c r="IC525">
        <f t="shared" si="181"/>
        <v>1</v>
      </c>
      <c r="ID525">
        <v>8</v>
      </c>
      <c r="IE525">
        <f t="shared" si="174"/>
        <v>1</v>
      </c>
      <c r="IF525">
        <f t="shared" si="175"/>
        <v>1</v>
      </c>
      <c r="IG525">
        <f t="shared" si="176"/>
        <v>1</v>
      </c>
      <c r="IH525">
        <f t="shared" si="177"/>
        <v>1</v>
      </c>
      <c r="II525">
        <v>1</v>
      </c>
      <c r="IJ525">
        <f t="shared" si="178"/>
        <v>1</v>
      </c>
      <c r="IK525">
        <f t="shared" si="179"/>
        <v>1</v>
      </c>
      <c r="IL525">
        <v>1</v>
      </c>
      <c r="IM525">
        <v>1</v>
      </c>
    </row>
    <row r="526" spans="1:247" x14ac:dyDescent="0.35">
      <c r="A526">
        <v>68</v>
      </c>
      <c r="B526">
        <v>1</v>
      </c>
      <c r="C526" s="9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f t="shared" si="161"/>
        <v>0</v>
      </c>
      <c r="M526">
        <v>2</v>
      </c>
      <c r="N526">
        <v>0</v>
      </c>
      <c r="O526">
        <v>0</v>
      </c>
      <c r="P526">
        <v>1</v>
      </c>
      <c r="Q526">
        <f t="shared" si="162"/>
        <v>0</v>
      </c>
      <c r="R526" s="8">
        <v>0.17023257844157169</v>
      </c>
      <c r="S526" s="8">
        <v>6.7891034889003152E-2</v>
      </c>
      <c r="T526">
        <v>2</v>
      </c>
      <c r="U526">
        <v>0</v>
      </c>
      <c r="V526">
        <v>0</v>
      </c>
      <c r="W526">
        <v>1</v>
      </c>
      <c r="X526" s="8">
        <v>9.2393070519711018E-2</v>
      </c>
      <c r="Y526">
        <v>1</v>
      </c>
      <c r="Z526" s="8">
        <v>142</v>
      </c>
      <c r="AA526" s="8">
        <v>81</v>
      </c>
      <c r="AB526" s="8">
        <v>98</v>
      </c>
      <c r="AC526">
        <v>0</v>
      </c>
      <c r="AD526" s="8">
        <v>1.848275862068965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s="8">
        <v>41.500000000000007</v>
      </c>
      <c r="AL526" s="8">
        <v>85.5</v>
      </c>
      <c r="AM526" s="6">
        <v>7.8</v>
      </c>
      <c r="AN526">
        <v>0</v>
      </c>
      <c r="AO526" s="8">
        <v>103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 s="8">
        <v>3</v>
      </c>
      <c r="AW526">
        <v>0</v>
      </c>
      <c r="AX526">
        <v>0</v>
      </c>
      <c r="AY526">
        <v>1</v>
      </c>
      <c r="AZ526" s="8">
        <v>254</v>
      </c>
      <c r="BA526" s="8">
        <v>206</v>
      </c>
      <c r="BB526" t="s">
        <v>220</v>
      </c>
      <c r="BE526" s="2">
        <v>41531</v>
      </c>
      <c r="BF526" s="8"/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5</v>
      </c>
      <c r="BO526">
        <v>8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0</v>
      </c>
      <c r="CM526">
        <v>1</v>
      </c>
      <c r="CN526" s="6">
        <v>0.1</v>
      </c>
      <c r="CO526" s="8">
        <v>100</v>
      </c>
      <c r="CP526" s="8">
        <v>0</v>
      </c>
      <c r="CQ526" s="8">
        <v>0</v>
      </c>
      <c r="CR526" s="8">
        <v>90</v>
      </c>
      <c r="CS526">
        <v>0</v>
      </c>
      <c r="CT526" s="4">
        <v>0.63380281690140849</v>
      </c>
      <c r="CU526" s="8">
        <v>52</v>
      </c>
      <c r="CV526" s="8">
        <v>162</v>
      </c>
      <c r="CW526" s="8">
        <v>0</v>
      </c>
      <c r="CX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f t="shared" si="163"/>
        <v>0</v>
      </c>
      <c r="EO526">
        <f t="shared" si="164"/>
        <v>0</v>
      </c>
      <c r="EP526">
        <f t="shared" si="165"/>
        <v>0</v>
      </c>
      <c r="EQ526">
        <f t="shared" si="166"/>
        <v>0</v>
      </c>
      <c r="ER526">
        <f t="shared" si="167"/>
        <v>0</v>
      </c>
      <c r="ES526">
        <f t="shared" si="168"/>
        <v>0</v>
      </c>
      <c r="ET526">
        <f t="shared" si="169"/>
        <v>0</v>
      </c>
      <c r="EU526">
        <f t="shared" si="170"/>
        <v>0</v>
      </c>
      <c r="EV526">
        <f t="shared" si="171"/>
        <v>0</v>
      </c>
      <c r="EW526">
        <f t="shared" si="172"/>
        <v>0</v>
      </c>
      <c r="EX526">
        <f t="shared" si="173"/>
        <v>0</v>
      </c>
      <c r="EY526" s="8">
        <v>1.8857142857142859</v>
      </c>
      <c r="EZ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1</v>
      </c>
      <c r="GZ526" s="2">
        <v>41540</v>
      </c>
      <c r="HA526">
        <v>6</v>
      </c>
      <c r="HB526">
        <v>0</v>
      </c>
      <c r="HD526">
        <v>0</v>
      </c>
      <c r="HE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f>HA526</f>
        <v>6</v>
      </c>
      <c r="HT526">
        <v>0</v>
      </c>
      <c r="HU526">
        <v>1</v>
      </c>
      <c r="HV526">
        <v>1</v>
      </c>
      <c r="HW526" s="2">
        <v>41579</v>
      </c>
      <c r="HX526">
        <v>0</v>
      </c>
      <c r="HZ526">
        <v>48</v>
      </c>
      <c r="IA526">
        <v>1</v>
      </c>
      <c r="IB526">
        <f t="shared" si="180"/>
        <v>1</v>
      </c>
      <c r="IC526">
        <f t="shared" si="181"/>
        <v>1</v>
      </c>
      <c r="ID526">
        <v>9</v>
      </c>
      <c r="IE526">
        <f t="shared" si="174"/>
        <v>1</v>
      </c>
      <c r="IF526">
        <f t="shared" si="175"/>
        <v>1</v>
      </c>
      <c r="IG526">
        <f t="shared" si="176"/>
        <v>1</v>
      </c>
      <c r="IH526">
        <f t="shared" si="177"/>
        <v>1</v>
      </c>
      <c r="II526">
        <v>1</v>
      </c>
      <c r="IJ526">
        <f t="shared" si="178"/>
        <v>1</v>
      </c>
      <c r="IK526">
        <f t="shared" si="179"/>
        <v>1</v>
      </c>
      <c r="IL526">
        <v>1</v>
      </c>
      <c r="IM526">
        <v>3</v>
      </c>
    </row>
    <row r="527" spans="1:247" x14ac:dyDescent="0.35">
      <c r="A527">
        <v>56</v>
      </c>
      <c r="B527">
        <v>1</v>
      </c>
      <c r="C527" s="9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f t="shared" si="161"/>
        <v>0</v>
      </c>
      <c r="M527">
        <v>0</v>
      </c>
      <c r="N527">
        <v>1</v>
      </c>
      <c r="O527">
        <v>0</v>
      </c>
      <c r="P527">
        <v>0</v>
      </c>
      <c r="Q527">
        <f t="shared" si="162"/>
        <v>1</v>
      </c>
      <c r="R527" s="8">
        <v>0</v>
      </c>
      <c r="S527" s="8">
        <v>0</v>
      </c>
      <c r="T527">
        <v>2</v>
      </c>
      <c r="U527">
        <v>0</v>
      </c>
      <c r="V527">
        <v>0</v>
      </c>
      <c r="W527">
        <v>1</v>
      </c>
      <c r="X527" s="8">
        <v>70</v>
      </c>
      <c r="Y527">
        <v>1</v>
      </c>
      <c r="Z527" s="8">
        <v>145</v>
      </c>
      <c r="AA527" s="8">
        <v>76</v>
      </c>
      <c r="AB527" s="8">
        <v>98</v>
      </c>
      <c r="AC527">
        <v>0</v>
      </c>
      <c r="AD527" s="8">
        <v>2.0544217687074831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s="8">
        <v>38.5</v>
      </c>
      <c r="AL527" s="8">
        <v>82</v>
      </c>
      <c r="AM527" s="6">
        <v>8.8000000000000007</v>
      </c>
      <c r="AN527">
        <v>0</v>
      </c>
      <c r="AO527" s="8">
        <v>76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 s="8">
        <v>2</v>
      </c>
      <c r="AW527">
        <v>0</v>
      </c>
      <c r="AX527">
        <v>1</v>
      </c>
      <c r="AY527">
        <v>0</v>
      </c>
      <c r="AZ527" s="8">
        <v>193</v>
      </c>
      <c r="BA527" s="8">
        <v>0</v>
      </c>
      <c r="BB527" t="s">
        <v>217</v>
      </c>
      <c r="BD527" s="2">
        <v>42548</v>
      </c>
      <c r="BE527" s="2">
        <v>42593</v>
      </c>
      <c r="BF527" s="8">
        <v>45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2</v>
      </c>
      <c r="BO527">
        <v>16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3</v>
      </c>
      <c r="CJ527">
        <v>1</v>
      </c>
      <c r="CK527">
        <v>1</v>
      </c>
      <c r="CL527">
        <v>1</v>
      </c>
      <c r="CM527">
        <v>1</v>
      </c>
      <c r="CN527" s="6">
        <v>0.81235285238048349</v>
      </c>
      <c r="CO527" s="8">
        <v>0.35783763827158738</v>
      </c>
      <c r="CP527" s="8">
        <v>5.5518543193426598E-2</v>
      </c>
      <c r="CQ527" s="8">
        <v>99.586643818534981</v>
      </c>
      <c r="CR527" s="8">
        <v>0</v>
      </c>
      <c r="CS527">
        <v>1</v>
      </c>
      <c r="CT527" s="4">
        <v>0</v>
      </c>
      <c r="CU527" s="8">
        <v>145</v>
      </c>
      <c r="CV527" s="8">
        <v>51</v>
      </c>
      <c r="CW527" s="8">
        <v>1</v>
      </c>
      <c r="CX527">
        <v>1</v>
      </c>
      <c r="CY527" s="2">
        <v>42594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v>1</v>
      </c>
      <c r="DH527">
        <v>1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1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</v>
      </c>
      <c r="EM527">
        <v>0</v>
      </c>
      <c r="EN527">
        <f t="shared" si="163"/>
        <v>1</v>
      </c>
      <c r="EO527">
        <f t="shared" si="164"/>
        <v>0</v>
      </c>
      <c r="EP527">
        <f t="shared" si="165"/>
        <v>1</v>
      </c>
      <c r="EQ527">
        <f t="shared" si="166"/>
        <v>1</v>
      </c>
      <c r="ER527">
        <f t="shared" si="167"/>
        <v>0</v>
      </c>
      <c r="ES527">
        <f t="shared" si="168"/>
        <v>1</v>
      </c>
      <c r="ET527">
        <f t="shared" si="169"/>
        <v>0</v>
      </c>
      <c r="EU527">
        <f t="shared" si="170"/>
        <v>0</v>
      </c>
      <c r="EV527">
        <f t="shared" si="171"/>
        <v>1</v>
      </c>
      <c r="EW527">
        <f t="shared" si="172"/>
        <v>0</v>
      </c>
      <c r="EX527">
        <f t="shared" si="173"/>
        <v>0</v>
      </c>
      <c r="EY527" s="8">
        <v>1.7647058823529409</v>
      </c>
      <c r="EZ527">
        <v>1</v>
      </c>
      <c r="FA527" s="2">
        <v>42595</v>
      </c>
      <c r="FB527">
        <v>1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1</v>
      </c>
      <c r="FQ527">
        <v>0</v>
      </c>
      <c r="FR527">
        <v>1</v>
      </c>
      <c r="FS527">
        <v>1</v>
      </c>
      <c r="FT527">
        <v>0</v>
      </c>
      <c r="FU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1</v>
      </c>
      <c r="GS527">
        <v>0</v>
      </c>
      <c r="GT527">
        <v>0</v>
      </c>
      <c r="GU527">
        <v>1</v>
      </c>
      <c r="GV527">
        <v>1</v>
      </c>
      <c r="GW527">
        <v>0</v>
      </c>
      <c r="GX527">
        <v>1</v>
      </c>
      <c r="GY527">
        <v>1</v>
      </c>
      <c r="GZ527" s="2">
        <v>42602</v>
      </c>
      <c r="HA527">
        <v>3</v>
      </c>
      <c r="HB527">
        <v>1</v>
      </c>
      <c r="HC527" s="2">
        <v>42628</v>
      </c>
      <c r="HD527">
        <v>4</v>
      </c>
      <c r="HE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f>HD527</f>
        <v>4</v>
      </c>
      <c r="HS527" t="s">
        <v>291</v>
      </c>
      <c r="HT527">
        <v>0</v>
      </c>
      <c r="HU527">
        <v>1</v>
      </c>
      <c r="HV527">
        <v>1</v>
      </c>
      <c r="HW527" s="2">
        <v>43089</v>
      </c>
      <c r="HX527">
        <v>0</v>
      </c>
      <c r="HZ527">
        <v>496</v>
      </c>
      <c r="IA527">
        <v>0</v>
      </c>
      <c r="IB527">
        <f t="shared" si="180"/>
        <v>1</v>
      </c>
      <c r="IC527">
        <f t="shared" si="181"/>
        <v>1</v>
      </c>
      <c r="ID527">
        <v>9</v>
      </c>
      <c r="IE527">
        <f t="shared" si="174"/>
        <v>1</v>
      </c>
      <c r="IF527">
        <f t="shared" si="175"/>
        <v>1</v>
      </c>
      <c r="IG527">
        <f t="shared" si="176"/>
        <v>1</v>
      </c>
      <c r="IH527">
        <f t="shared" si="177"/>
        <v>1</v>
      </c>
      <c r="II527">
        <v>1</v>
      </c>
      <c r="IJ527">
        <f t="shared" si="178"/>
        <v>1</v>
      </c>
      <c r="IK527">
        <f t="shared" si="179"/>
        <v>1</v>
      </c>
      <c r="IL527">
        <v>1</v>
      </c>
      <c r="IM527">
        <v>2</v>
      </c>
    </row>
    <row r="528" spans="1:247" x14ac:dyDescent="0.35">
      <c r="A528">
        <v>72</v>
      </c>
      <c r="B528">
        <v>2</v>
      </c>
      <c r="C528" s="9">
        <v>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f t="shared" si="161"/>
        <v>1</v>
      </c>
      <c r="M528">
        <v>0</v>
      </c>
      <c r="N528">
        <v>1</v>
      </c>
      <c r="O528">
        <v>0</v>
      </c>
      <c r="P528">
        <v>0</v>
      </c>
      <c r="Q528">
        <f t="shared" si="162"/>
        <v>1</v>
      </c>
      <c r="R528" s="8">
        <v>0</v>
      </c>
      <c r="S528" s="8">
        <v>0</v>
      </c>
      <c r="T528">
        <v>0</v>
      </c>
      <c r="U528">
        <v>1</v>
      </c>
      <c r="V528">
        <v>0</v>
      </c>
      <c r="W528">
        <v>0</v>
      </c>
      <c r="X528" s="8">
        <v>0</v>
      </c>
      <c r="Y528">
        <v>0</v>
      </c>
      <c r="Z528" s="8">
        <v>134</v>
      </c>
      <c r="AA528" s="8">
        <v>70.932544916599653</v>
      </c>
      <c r="AB528" s="8">
        <v>97.020429009193052</v>
      </c>
      <c r="AC528">
        <v>0</v>
      </c>
      <c r="AD528" s="8">
        <v>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 s="8">
        <v>41</v>
      </c>
      <c r="AL528" s="8">
        <v>109</v>
      </c>
      <c r="AM528" s="6">
        <v>7.3</v>
      </c>
      <c r="AN528">
        <v>0</v>
      </c>
      <c r="AO528" s="8">
        <v>82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 s="8">
        <v>2</v>
      </c>
      <c r="AW528">
        <v>0</v>
      </c>
      <c r="AX528">
        <v>1</v>
      </c>
      <c r="AY528">
        <v>0</v>
      </c>
      <c r="AZ528" s="8">
        <v>151</v>
      </c>
      <c r="BA528" s="8">
        <v>0</v>
      </c>
      <c r="BB528" t="s">
        <v>219</v>
      </c>
      <c r="BD528" s="2">
        <v>41333</v>
      </c>
      <c r="BE528" s="2">
        <v>41349</v>
      </c>
      <c r="BF528" s="8">
        <v>16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7</v>
      </c>
      <c r="BO528">
        <v>8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1</v>
      </c>
      <c r="CN528" s="6">
        <v>1.2</v>
      </c>
      <c r="CO528" s="8">
        <v>20</v>
      </c>
      <c r="CP528" s="8">
        <v>0</v>
      </c>
      <c r="CQ528" s="8">
        <v>80</v>
      </c>
      <c r="CR528" s="8">
        <v>90</v>
      </c>
      <c r="CS528">
        <v>0</v>
      </c>
      <c r="CT528" s="4">
        <v>0.67164179104477617</v>
      </c>
      <c r="CU528" s="8">
        <v>44</v>
      </c>
      <c r="CV528" s="8">
        <v>82</v>
      </c>
      <c r="CW528" s="8">
        <v>1</v>
      </c>
      <c r="CX528">
        <v>1</v>
      </c>
      <c r="CY528" s="2">
        <v>41367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0</v>
      </c>
      <c r="DG528">
        <v>0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1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1</v>
      </c>
      <c r="DV528">
        <v>1</v>
      </c>
      <c r="DW528">
        <v>1</v>
      </c>
      <c r="DX528">
        <v>0</v>
      </c>
      <c r="DY528">
        <v>1</v>
      </c>
      <c r="DZ528">
        <v>1</v>
      </c>
      <c r="EA528">
        <v>1</v>
      </c>
      <c r="EB528">
        <v>0</v>
      </c>
      <c r="EC528">
        <v>1</v>
      </c>
      <c r="ED528">
        <v>1</v>
      </c>
      <c r="EE528">
        <v>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f t="shared" si="163"/>
        <v>0</v>
      </c>
      <c r="EO528">
        <f t="shared" si="164"/>
        <v>0</v>
      </c>
      <c r="EP528">
        <f t="shared" si="165"/>
        <v>0</v>
      </c>
      <c r="EQ528">
        <f t="shared" si="166"/>
        <v>1</v>
      </c>
      <c r="ER528">
        <f t="shared" si="167"/>
        <v>0</v>
      </c>
      <c r="ES528">
        <f t="shared" si="168"/>
        <v>1</v>
      </c>
      <c r="ET528">
        <f t="shared" si="169"/>
        <v>1</v>
      </c>
      <c r="EU528">
        <f t="shared" si="170"/>
        <v>1</v>
      </c>
      <c r="EV528">
        <f t="shared" si="171"/>
        <v>1</v>
      </c>
      <c r="EW528">
        <f t="shared" si="172"/>
        <v>1</v>
      </c>
      <c r="EX528">
        <f t="shared" si="173"/>
        <v>0</v>
      </c>
      <c r="EY528" s="8">
        <v>1.293333333333333</v>
      </c>
      <c r="EZ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1</v>
      </c>
      <c r="GZ528" s="2">
        <v>41360</v>
      </c>
      <c r="HA528">
        <v>5</v>
      </c>
      <c r="HB528">
        <v>1</v>
      </c>
      <c r="HC528" s="2">
        <v>41378</v>
      </c>
      <c r="HD528">
        <v>6</v>
      </c>
      <c r="HE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f>HD528</f>
        <v>6</v>
      </c>
      <c r="HT528">
        <v>0</v>
      </c>
      <c r="HU528">
        <v>1</v>
      </c>
      <c r="HV528">
        <v>1</v>
      </c>
      <c r="HX528">
        <v>0</v>
      </c>
      <c r="ID528">
        <v>11</v>
      </c>
      <c r="IE528">
        <f t="shared" si="174"/>
        <v>1</v>
      </c>
      <c r="IF528">
        <f t="shared" si="175"/>
        <v>1</v>
      </c>
      <c r="IG528">
        <f t="shared" si="176"/>
        <v>1</v>
      </c>
      <c r="IH528">
        <f t="shared" si="177"/>
        <v>1</v>
      </c>
      <c r="II528">
        <v>1</v>
      </c>
      <c r="IJ528">
        <f t="shared" si="178"/>
        <v>1</v>
      </c>
      <c r="IK528">
        <f t="shared" si="179"/>
        <v>1</v>
      </c>
      <c r="IL528">
        <v>1</v>
      </c>
      <c r="IM528">
        <v>3</v>
      </c>
    </row>
    <row r="529" spans="1:247" x14ac:dyDescent="0.35">
      <c r="A529">
        <v>49</v>
      </c>
      <c r="B529">
        <v>1</v>
      </c>
      <c r="C529" s="9">
        <v>4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f t="shared" si="161"/>
        <v>1</v>
      </c>
      <c r="M529">
        <v>0</v>
      </c>
      <c r="N529">
        <v>1</v>
      </c>
      <c r="O529">
        <v>0</v>
      </c>
      <c r="P529">
        <v>0</v>
      </c>
      <c r="Q529">
        <f t="shared" si="162"/>
        <v>1</v>
      </c>
      <c r="R529" s="8">
        <v>0</v>
      </c>
      <c r="S529" s="8">
        <v>0</v>
      </c>
      <c r="T529">
        <v>0</v>
      </c>
      <c r="U529">
        <v>1</v>
      </c>
      <c r="V529">
        <v>0</v>
      </c>
      <c r="W529">
        <v>0</v>
      </c>
      <c r="X529" s="8">
        <v>0</v>
      </c>
      <c r="Y529">
        <v>1</v>
      </c>
      <c r="Z529" s="8">
        <v>155</v>
      </c>
      <c r="AA529" s="8">
        <v>59</v>
      </c>
      <c r="AB529" s="8">
        <v>99</v>
      </c>
      <c r="AC529">
        <v>0</v>
      </c>
      <c r="AD529" s="8">
        <v>1.856209150326797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s="8">
        <v>41.907586907705102</v>
      </c>
      <c r="AL529" s="8">
        <v>84</v>
      </c>
      <c r="AM529" s="6">
        <v>6.1</v>
      </c>
      <c r="AN529">
        <v>1</v>
      </c>
      <c r="AO529" s="8">
        <v>92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 s="8">
        <v>1</v>
      </c>
      <c r="AW529">
        <v>1</v>
      </c>
      <c r="AX529">
        <v>0</v>
      </c>
      <c r="AY529">
        <v>0</v>
      </c>
      <c r="AZ529" s="8">
        <v>353</v>
      </c>
      <c r="BA529" s="8">
        <v>353</v>
      </c>
      <c r="BD529" s="2">
        <v>41610</v>
      </c>
      <c r="BE529" s="2">
        <v>41635</v>
      </c>
      <c r="BF529" s="8">
        <v>25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7</v>
      </c>
      <c r="BO529">
        <v>8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0</v>
      </c>
      <c r="CM529">
        <v>1</v>
      </c>
      <c r="CN529" s="6">
        <v>0.6</v>
      </c>
      <c r="CO529" s="8">
        <v>0</v>
      </c>
      <c r="CP529" s="8">
        <v>0</v>
      </c>
      <c r="CQ529" s="8">
        <v>100</v>
      </c>
      <c r="CR529" s="8">
        <v>112</v>
      </c>
      <c r="CS529">
        <v>0</v>
      </c>
      <c r="CT529" s="4">
        <v>0.72258064516129028</v>
      </c>
      <c r="CU529" s="8">
        <v>43</v>
      </c>
      <c r="CV529" s="8">
        <v>124.5</v>
      </c>
      <c r="CW529" s="8">
        <v>0</v>
      </c>
      <c r="CX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f t="shared" si="163"/>
        <v>0</v>
      </c>
      <c r="EO529">
        <f t="shared" si="164"/>
        <v>0</v>
      </c>
      <c r="EP529">
        <f t="shared" si="165"/>
        <v>0</v>
      </c>
      <c r="EQ529">
        <f t="shared" si="166"/>
        <v>0</v>
      </c>
      <c r="ER529">
        <f t="shared" si="167"/>
        <v>0</v>
      </c>
      <c r="ES529">
        <f t="shared" si="168"/>
        <v>0</v>
      </c>
      <c r="ET529">
        <f t="shared" si="169"/>
        <v>0</v>
      </c>
      <c r="EU529">
        <f t="shared" si="170"/>
        <v>0</v>
      </c>
      <c r="EV529">
        <f t="shared" si="171"/>
        <v>0</v>
      </c>
      <c r="EW529">
        <f t="shared" si="172"/>
        <v>0</v>
      </c>
      <c r="EX529">
        <f t="shared" si="173"/>
        <v>0</v>
      </c>
      <c r="EY529" s="8">
        <v>1.779220779220779</v>
      </c>
      <c r="EZ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1</v>
      </c>
      <c r="GZ529" s="2">
        <v>41650</v>
      </c>
      <c r="HA529">
        <v>2</v>
      </c>
      <c r="HB529">
        <v>1</v>
      </c>
      <c r="HC529" s="2">
        <v>42195</v>
      </c>
      <c r="HD529">
        <v>6</v>
      </c>
      <c r="HE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f>HD529</f>
        <v>6</v>
      </c>
      <c r="HT529">
        <v>0</v>
      </c>
      <c r="HU529">
        <v>1</v>
      </c>
      <c r="HV529">
        <v>1</v>
      </c>
      <c r="HW529" s="2">
        <v>42252</v>
      </c>
      <c r="HX529">
        <v>0</v>
      </c>
      <c r="HZ529">
        <v>617</v>
      </c>
      <c r="IA529">
        <v>0</v>
      </c>
      <c r="IB529">
        <f t="shared" ref="IB529:IB543" si="182">IF(HZ529&lt;(365*2),1,0)</f>
        <v>1</v>
      </c>
      <c r="IC529">
        <f t="shared" ref="IC529:IC543" si="183">IF(HZ529&lt;(365*3),1,0)</f>
        <v>1</v>
      </c>
      <c r="ID529">
        <v>15</v>
      </c>
      <c r="IE529">
        <f t="shared" si="174"/>
        <v>1</v>
      </c>
      <c r="IF529">
        <f t="shared" si="175"/>
        <v>1</v>
      </c>
      <c r="IG529">
        <f t="shared" si="176"/>
        <v>1</v>
      </c>
      <c r="IH529">
        <f t="shared" si="177"/>
        <v>1</v>
      </c>
      <c r="II529">
        <v>1</v>
      </c>
      <c r="IJ529">
        <f t="shared" si="178"/>
        <v>1</v>
      </c>
      <c r="IK529">
        <f t="shared" si="179"/>
        <v>1</v>
      </c>
      <c r="IL529">
        <v>1</v>
      </c>
      <c r="IM529">
        <v>3</v>
      </c>
    </row>
    <row r="530" spans="1:247" x14ac:dyDescent="0.35">
      <c r="A530">
        <v>69</v>
      </c>
      <c r="B530">
        <v>2</v>
      </c>
      <c r="C530" s="9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161"/>
        <v>0</v>
      </c>
      <c r="M530">
        <v>0</v>
      </c>
      <c r="N530">
        <v>1</v>
      </c>
      <c r="O530">
        <v>0</v>
      </c>
      <c r="P530">
        <v>0</v>
      </c>
      <c r="Q530">
        <f t="shared" si="162"/>
        <v>1</v>
      </c>
      <c r="R530" s="8">
        <v>0</v>
      </c>
      <c r="S530" s="8">
        <v>0</v>
      </c>
      <c r="T530">
        <v>0</v>
      </c>
      <c r="U530">
        <v>1</v>
      </c>
      <c r="V530">
        <v>0</v>
      </c>
      <c r="W530">
        <v>0</v>
      </c>
      <c r="X530" s="8">
        <v>0</v>
      </c>
      <c r="Y530">
        <v>0</v>
      </c>
      <c r="Z530" s="8">
        <v>134</v>
      </c>
      <c r="AA530" s="8">
        <v>57</v>
      </c>
      <c r="AB530" s="8">
        <v>96</v>
      </c>
      <c r="AC530">
        <v>0</v>
      </c>
      <c r="AD530" s="8">
        <v>1.9844961240310079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 s="8">
        <v>15</v>
      </c>
      <c r="AL530" s="8">
        <v>110</v>
      </c>
      <c r="AM530" s="6">
        <v>6.2</v>
      </c>
      <c r="AN530">
        <v>1</v>
      </c>
      <c r="AO530" s="8">
        <v>43</v>
      </c>
      <c r="AP530">
        <v>3</v>
      </c>
      <c r="AQ530">
        <v>1</v>
      </c>
      <c r="AR530">
        <v>0</v>
      </c>
      <c r="AS530">
        <v>1</v>
      </c>
      <c r="AT530">
        <v>0</v>
      </c>
      <c r="AU530">
        <v>0</v>
      </c>
      <c r="AV530" s="8">
        <v>3</v>
      </c>
      <c r="AW530">
        <v>0</v>
      </c>
      <c r="AX530">
        <v>0</v>
      </c>
      <c r="AY530">
        <v>1</v>
      </c>
      <c r="AZ530" s="8">
        <v>136</v>
      </c>
      <c r="BA530" s="8">
        <v>112</v>
      </c>
      <c r="BB530" t="s">
        <v>223</v>
      </c>
      <c r="BE530" s="2">
        <v>42698</v>
      </c>
      <c r="BF530" s="8"/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7</v>
      </c>
      <c r="BO530">
        <v>15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0</v>
      </c>
      <c r="CL530">
        <v>0</v>
      </c>
      <c r="CM530">
        <v>1</v>
      </c>
      <c r="CN530" s="6">
        <v>0.1</v>
      </c>
      <c r="CO530" s="8">
        <v>0</v>
      </c>
      <c r="CP530" s="8">
        <v>0</v>
      </c>
      <c r="CQ530" s="8">
        <v>100</v>
      </c>
      <c r="CR530" s="8">
        <v>49</v>
      </c>
      <c r="CS530">
        <v>1</v>
      </c>
      <c r="CT530" s="4">
        <v>0.36567164179104478</v>
      </c>
      <c r="CU530" s="8">
        <v>85</v>
      </c>
      <c r="CV530" s="8">
        <v>94</v>
      </c>
      <c r="CW530" s="8">
        <v>1</v>
      </c>
      <c r="CX530">
        <v>1</v>
      </c>
      <c r="CY530" s="2">
        <v>42711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1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f t="shared" si="163"/>
        <v>0</v>
      </c>
      <c r="EO530">
        <f t="shared" si="164"/>
        <v>0</v>
      </c>
      <c r="EP530">
        <f t="shared" si="165"/>
        <v>0</v>
      </c>
      <c r="EQ530">
        <f t="shared" si="166"/>
        <v>0</v>
      </c>
      <c r="ER530">
        <f t="shared" si="167"/>
        <v>0</v>
      </c>
      <c r="ES530">
        <f t="shared" si="168"/>
        <v>1</v>
      </c>
      <c r="ET530">
        <f t="shared" si="169"/>
        <v>1</v>
      </c>
      <c r="EU530">
        <f t="shared" si="170"/>
        <v>1</v>
      </c>
      <c r="EV530">
        <f t="shared" si="171"/>
        <v>0</v>
      </c>
      <c r="EW530">
        <f t="shared" si="172"/>
        <v>0</v>
      </c>
      <c r="EX530">
        <f t="shared" si="173"/>
        <v>0</v>
      </c>
      <c r="EY530" s="8">
        <v>2</v>
      </c>
      <c r="EZ530">
        <v>1</v>
      </c>
      <c r="FA530" s="2">
        <v>42712</v>
      </c>
      <c r="FB530">
        <v>0</v>
      </c>
      <c r="FC530">
        <v>1</v>
      </c>
      <c r="FD530">
        <v>0</v>
      </c>
      <c r="FE530">
        <v>0</v>
      </c>
      <c r="FF530">
        <v>0</v>
      </c>
      <c r="FG530">
        <v>0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 s="2">
        <v>42714</v>
      </c>
      <c r="HA530">
        <v>2</v>
      </c>
      <c r="HB530">
        <v>0</v>
      </c>
      <c r="HD530">
        <v>0</v>
      </c>
      <c r="HE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f>HA530</f>
        <v>2</v>
      </c>
      <c r="HT530">
        <v>0</v>
      </c>
      <c r="HU530">
        <v>1</v>
      </c>
      <c r="HV530">
        <v>1</v>
      </c>
      <c r="HW530" s="2">
        <v>42796</v>
      </c>
      <c r="HX530">
        <v>0</v>
      </c>
      <c r="HZ530">
        <v>98</v>
      </c>
      <c r="IA530">
        <v>1</v>
      </c>
      <c r="IB530">
        <f t="shared" si="182"/>
        <v>1</v>
      </c>
      <c r="IC530">
        <f t="shared" si="183"/>
        <v>1</v>
      </c>
      <c r="ID530">
        <v>16</v>
      </c>
      <c r="IE530">
        <f t="shared" si="174"/>
        <v>1</v>
      </c>
      <c r="IF530">
        <f t="shared" si="175"/>
        <v>1</v>
      </c>
      <c r="IG530">
        <f t="shared" si="176"/>
        <v>1</v>
      </c>
      <c r="IH530">
        <f t="shared" si="177"/>
        <v>1</v>
      </c>
      <c r="II530">
        <v>1</v>
      </c>
      <c r="IJ530">
        <f t="shared" si="178"/>
        <v>1</v>
      </c>
      <c r="IK530">
        <f t="shared" si="179"/>
        <v>1</v>
      </c>
      <c r="IL530">
        <v>1</v>
      </c>
      <c r="IM530">
        <v>1</v>
      </c>
    </row>
    <row r="531" spans="1:247" x14ac:dyDescent="0.35">
      <c r="A531">
        <v>73</v>
      </c>
      <c r="B531">
        <v>1</v>
      </c>
      <c r="C531" s="9">
        <v>2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f t="shared" si="161"/>
        <v>1</v>
      </c>
      <c r="M531">
        <v>2</v>
      </c>
      <c r="N531">
        <v>0</v>
      </c>
      <c r="O531">
        <v>0</v>
      </c>
      <c r="P531">
        <v>1</v>
      </c>
      <c r="Q531">
        <f t="shared" si="162"/>
        <v>0</v>
      </c>
      <c r="R531" s="8">
        <v>54</v>
      </c>
      <c r="S531" s="8">
        <v>0.42088574304007897</v>
      </c>
      <c r="T531">
        <v>1</v>
      </c>
      <c r="U531">
        <v>0</v>
      </c>
      <c r="V531">
        <v>1</v>
      </c>
      <c r="W531">
        <v>0</v>
      </c>
      <c r="X531" s="8">
        <v>0.28330086931001919</v>
      </c>
      <c r="Y531">
        <v>1</v>
      </c>
      <c r="Z531" s="8">
        <v>149</v>
      </c>
      <c r="AA531" s="8">
        <v>46</v>
      </c>
      <c r="AB531" s="8">
        <v>94</v>
      </c>
      <c r="AC531">
        <v>1</v>
      </c>
      <c r="AD531" s="8">
        <v>4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 s="8">
        <v>34.801208008390468</v>
      </c>
      <c r="AL531" s="8">
        <v>73</v>
      </c>
      <c r="AM531" s="6">
        <v>9.5</v>
      </c>
      <c r="AN531">
        <v>0</v>
      </c>
      <c r="AO531" s="8">
        <v>90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 s="8">
        <v>2</v>
      </c>
      <c r="AW531">
        <v>0</v>
      </c>
      <c r="AX531">
        <v>1</v>
      </c>
      <c r="AY531">
        <v>0</v>
      </c>
      <c r="AZ531" s="8">
        <v>154</v>
      </c>
      <c r="BA531" s="8">
        <v>0</v>
      </c>
      <c r="BB531" t="s">
        <v>223</v>
      </c>
      <c r="BD531" s="2">
        <v>42491</v>
      </c>
      <c r="BE531" s="2">
        <v>42529</v>
      </c>
      <c r="BF531" s="8">
        <v>38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2</v>
      </c>
      <c r="BO531">
        <v>16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1</v>
      </c>
      <c r="CI531">
        <v>3</v>
      </c>
      <c r="CJ531">
        <v>1</v>
      </c>
      <c r="CK531">
        <v>1</v>
      </c>
      <c r="CL531">
        <v>1</v>
      </c>
      <c r="CM531">
        <v>0</v>
      </c>
      <c r="CN531" s="6">
        <v>0.5</v>
      </c>
      <c r="CO531" s="8">
        <v>0</v>
      </c>
      <c r="CP531" s="8">
        <v>100</v>
      </c>
      <c r="CQ531" s="8">
        <v>0</v>
      </c>
      <c r="CR531" s="8">
        <v>11</v>
      </c>
      <c r="CS531">
        <v>1</v>
      </c>
      <c r="CT531" s="4">
        <v>7.3825503355704702E-2</v>
      </c>
      <c r="CU531" s="8">
        <v>138</v>
      </c>
      <c r="CV531" s="8">
        <v>46</v>
      </c>
      <c r="CW531" s="8">
        <v>1</v>
      </c>
      <c r="CX531">
        <v>1</v>
      </c>
      <c r="CY531" s="2">
        <v>42532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0</v>
      </c>
      <c r="DG531">
        <v>1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0</v>
      </c>
      <c r="EL531">
        <v>0</v>
      </c>
      <c r="EM531">
        <v>0</v>
      </c>
      <c r="EN531">
        <f t="shared" si="163"/>
        <v>1</v>
      </c>
      <c r="EO531">
        <f t="shared" si="164"/>
        <v>0</v>
      </c>
      <c r="EP531">
        <f t="shared" si="165"/>
        <v>1</v>
      </c>
      <c r="EQ531">
        <f t="shared" si="166"/>
        <v>0</v>
      </c>
      <c r="ER531">
        <f t="shared" si="167"/>
        <v>0</v>
      </c>
      <c r="ES531">
        <f t="shared" si="168"/>
        <v>0</v>
      </c>
      <c r="ET531">
        <f t="shared" si="169"/>
        <v>0</v>
      </c>
      <c r="EU531">
        <f t="shared" si="170"/>
        <v>0</v>
      </c>
      <c r="EV531">
        <f t="shared" si="171"/>
        <v>0</v>
      </c>
      <c r="EW531">
        <f t="shared" si="172"/>
        <v>0</v>
      </c>
      <c r="EX531">
        <f t="shared" si="173"/>
        <v>0</v>
      </c>
      <c r="EY531" s="8">
        <v>1.90625</v>
      </c>
      <c r="EZ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 s="2">
        <v>42545</v>
      </c>
      <c r="HA531">
        <v>2</v>
      </c>
      <c r="HB531">
        <v>0</v>
      </c>
      <c r="HD531">
        <v>0</v>
      </c>
      <c r="HE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1</v>
      </c>
      <c r="HR531">
        <f>HA531</f>
        <v>2</v>
      </c>
      <c r="HS531" t="s">
        <v>265</v>
      </c>
      <c r="HT531">
        <v>0</v>
      </c>
      <c r="HU531">
        <v>1</v>
      </c>
      <c r="HV531">
        <v>1</v>
      </c>
      <c r="HW531" s="2">
        <v>42699</v>
      </c>
      <c r="HX531">
        <v>0</v>
      </c>
      <c r="HZ531">
        <v>170</v>
      </c>
      <c r="IA531">
        <v>1</v>
      </c>
      <c r="IB531">
        <f t="shared" si="182"/>
        <v>1</v>
      </c>
      <c r="IC531">
        <f t="shared" si="183"/>
        <v>1</v>
      </c>
      <c r="ID531">
        <v>16</v>
      </c>
      <c r="IE531">
        <f t="shared" si="174"/>
        <v>1</v>
      </c>
      <c r="IF531">
        <f t="shared" si="175"/>
        <v>1</v>
      </c>
      <c r="IG531">
        <f t="shared" si="176"/>
        <v>1</v>
      </c>
      <c r="IH531">
        <f t="shared" si="177"/>
        <v>1</v>
      </c>
      <c r="II531">
        <v>1</v>
      </c>
      <c r="IJ531">
        <f t="shared" si="178"/>
        <v>1</v>
      </c>
      <c r="IK531">
        <f t="shared" si="179"/>
        <v>1</v>
      </c>
      <c r="IL531">
        <v>1</v>
      </c>
      <c r="IM531">
        <v>1</v>
      </c>
    </row>
    <row r="532" spans="1:247" x14ac:dyDescent="0.35">
      <c r="A532">
        <v>48</v>
      </c>
      <c r="B532">
        <v>1</v>
      </c>
      <c r="C532" s="9">
        <v>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f t="shared" si="161"/>
        <v>0</v>
      </c>
      <c r="M532">
        <v>2</v>
      </c>
      <c r="N532">
        <v>0</v>
      </c>
      <c r="O532">
        <v>0</v>
      </c>
      <c r="P532">
        <v>1</v>
      </c>
      <c r="Q532">
        <f t="shared" si="162"/>
        <v>0</v>
      </c>
      <c r="R532" s="8">
        <v>10</v>
      </c>
      <c r="S532" s="8">
        <v>4.3443968916874617E-2</v>
      </c>
      <c r="T532">
        <v>2</v>
      </c>
      <c r="U532">
        <v>0</v>
      </c>
      <c r="V532">
        <v>0</v>
      </c>
      <c r="W532">
        <v>1</v>
      </c>
      <c r="X532" s="8">
        <v>13</v>
      </c>
      <c r="Y532">
        <v>0</v>
      </c>
      <c r="Z532" s="8">
        <v>118</v>
      </c>
      <c r="AA532" s="8">
        <v>68</v>
      </c>
      <c r="AB532" s="8">
        <v>99</v>
      </c>
      <c r="AC532">
        <v>0</v>
      </c>
      <c r="AD532" s="8">
        <v>1.889763779527559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s="8">
        <v>37</v>
      </c>
      <c r="AL532" s="8">
        <v>90</v>
      </c>
      <c r="AM532" s="6">
        <v>8.6999999999999993</v>
      </c>
      <c r="AN532">
        <v>0</v>
      </c>
      <c r="AO532" s="8">
        <v>104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 s="8">
        <v>3</v>
      </c>
      <c r="AW532">
        <v>0</v>
      </c>
      <c r="AX532">
        <v>0</v>
      </c>
      <c r="AY532">
        <v>1</v>
      </c>
      <c r="AZ532" s="8">
        <v>97</v>
      </c>
      <c r="BA532" s="8">
        <v>93.5</v>
      </c>
      <c r="BD532" s="2">
        <v>42513</v>
      </c>
      <c r="BE532" s="2">
        <v>42557</v>
      </c>
      <c r="BF532" s="8">
        <v>44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2</v>
      </c>
      <c r="BO532">
        <v>16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1</v>
      </c>
      <c r="CN532" s="6">
        <v>1</v>
      </c>
      <c r="CO532" s="8">
        <v>70</v>
      </c>
      <c r="CP532" s="8">
        <v>0</v>
      </c>
      <c r="CQ532" s="8">
        <v>30</v>
      </c>
      <c r="CR532" s="8">
        <v>56</v>
      </c>
      <c r="CS532">
        <v>0</v>
      </c>
      <c r="CT532" s="4">
        <v>0.47457627118644069</v>
      </c>
      <c r="CU532" s="8">
        <v>62</v>
      </c>
      <c r="CV532" s="8">
        <v>94</v>
      </c>
      <c r="CW532" s="8">
        <v>0</v>
      </c>
      <c r="CX532">
        <v>1</v>
      </c>
      <c r="CY532" s="2">
        <v>42573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0</v>
      </c>
      <c r="DG532">
        <v>1</v>
      </c>
      <c r="DH532">
        <v>1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0</v>
      </c>
      <c r="EM532">
        <v>0</v>
      </c>
      <c r="EN532">
        <f t="shared" si="163"/>
        <v>0</v>
      </c>
      <c r="EO532">
        <f t="shared" si="164"/>
        <v>0</v>
      </c>
      <c r="EP532">
        <f t="shared" si="165"/>
        <v>0</v>
      </c>
      <c r="EQ532">
        <f t="shared" si="166"/>
        <v>0</v>
      </c>
      <c r="ER532">
        <f t="shared" si="167"/>
        <v>0</v>
      </c>
      <c r="ES532">
        <f t="shared" si="168"/>
        <v>0</v>
      </c>
      <c r="ET532">
        <f t="shared" si="169"/>
        <v>0</v>
      </c>
      <c r="EU532">
        <f t="shared" si="170"/>
        <v>0</v>
      </c>
      <c r="EV532">
        <f t="shared" si="171"/>
        <v>0</v>
      </c>
      <c r="EW532">
        <f t="shared" si="172"/>
        <v>0</v>
      </c>
      <c r="EX532">
        <f t="shared" si="173"/>
        <v>0</v>
      </c>
      <c r="EY532" s="8">
        <v>1.828571428571429</v>
      </c>
      <c r="EZ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1</v>
      </c>
      <c r="GZ532" s="2">
        <v>42574</v>
      </c>
      <c r="HA532">
        <v>2</v>
      </c>
      <c r="HB532">
        <v>0</v>
      </c>
      <c r="HD532">
        <v>0</v>
      </c>
      <c r="HE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f>HA532</f>
        <v>2</v>
      </c>
      <c r="HT532">
        <v>0</v>
      </c>
      <c r="HU532">
        <v>1</v>
      </c>
      <c r="HV532">
        <v>1</v>
      </c>
      <c r="HW532" s="2">
        <v>42664</v>
      </c>
      <c r="HX532">
        <v>0</v>
      </c>
      <c r="HZ532">
        <v>107</v>
      </c>
      <c r="IA532">
        <v>1</v>
      </c>
      <c r="IB532">
        <f t="shared" si="182"/>
        <v>1</v>
      </c>
      <c r="IC532">
        <f t="shared" si="183"/>
        <v>1</v>
      </c>
      <c r="ID532">
        <v>17</v>
      </c>
      <c r="IE532">
        <f t="shared" si="174"/>
        <v>1</v>
      </c>
      <c r="IF532">
        <f t="shared" si="175"/>
        <v>1</v>
      </c>
      <c r="IG532">
        <f t="shared" si="176"/>
        <v>1</v>
      </c>
      <c r="IH532">
        <f t="shared" si="177"/>
        <v>1</v>
      </c>
      <c r="II532">
        <v>1</v>
      </c>
      <c r="IJ532">
        <f t="shared" si="178"/>
        <v>1</v>
      </c>
      <c r="IK532">
        <f t="shared" si="179"/>
        <v>1</v>
      </c>
      <c r="IL532">
        <v>1</v>
      </c>
      <c r="IM532">
        <v>1</v>
      </c>
    </row>
    <row r="533" spans="1:247" x14ac:dyDescent="0.35">
      <c r="A533">
        <v>61</v>
      </c>
      <c r="B533">
        <v>1</v>
      </c>
      <c r="C533" s="9">
        <v>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f t="shared" si="161"/>
        <v>0</v>
      </c>
      <c r="M533">
        <v>2</v>
      </c>
      <c r="N533">
        <v>0</v>
      </c>
      <c r="O533">
        <v>0</v>
      </c>
      <c r="P533">
        <v>1</v>
      </c>
      <c r="Q533">
        <f t="shared" si="162"/>
        <v>0</v>
      </c>
      <c r="R533" s="8">
        <v>50</v>
      </c>
      <c r="S533" s="8">
        <v>0.1242345034711712</v>
      </c>
      <c r="T533">
        <v>0</v>
      </c>
      <c r="U533">
        <v>1</v>
      </c>
      <c r="V533">
        <v>0</v>
      </c>
      <c r="W533">
        <v>0</v>
      </c>
      <c r="X533" s="8">
        <v>0</v>
      </c>
      <c r="Y533">
        <v>0</v>
      </c>
      <c r="Z533" s="8">
        <v>130</v>
      </c>
      <c r="AA533" s="8">
        <v>70</v>
      </c>
      <c r="AB533" s="8">
        <v>97</v>
      </c>
      <c r="AC533">
        <v>1</v>
      </c>
      <c r="AD533" s="8">
        <v>2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 s="8">
        <v>35.226823922692716</v>
      </c>
      <c r="AL533" s="8">
        <v>62</v>
      </c>
      <c r="AM533" s="6">
        <v>9.1</v>
      </c>
      <c r="AN533">
        <v>0</v>
      </c>
      <c r="AO533" s="8">
        <v>82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 s="8">
        <v>2</v>
      </c>
      <c r="AW533">
        <v>0</v>
      </c>
      <c r="AX533">
        <v>1</v>
      </c>
      <c r="AY533">
        <v>0</v>
      </c>
      <c r="AZ533" s="8">
        <v>164</v>
      </c>
      <c r="BA533" s="8">
        <v>0</v>
      </c>
      <c r="BB533" t="s">
        <v>227</v>
      </c>
      <c r="BD533" s="2">
        <v>41685</v>
      </c>
      <c r="BE533" s="2">
        <v>41718</v>
      </c>
      <c r="BF533" s="8">
        <v>33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</v>
      </c>
      <c r="BO533">
        <v>15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1</v>
      </c>
      <c r="CN533" s="6">
        <v>8.8000000000000007</v>
      </c>
      <c r="CO533" s="8">
        <v>0</v>
      </c>
      <c r="CP533" s="8">
        <v>100</v>
      </c>
      <c r="CQ533" s="8">
        <v>0</v>
      </c>
      <c r="CR533" s="8">
        <v>40</v>
      </c>
      <c r="CS533">
        <v>1</v>
      </c>
      <c r="CT533" s="4">
        <v>0.30769230769230771</v>
      </c>
      <c r="CU533" s="8">
        <v>90</v>
      </c>
      <c r="CV533" s="8">
        <v>73</v>
      </c>
      <c r="CW533" s="8">
        <v>1</v>
      </c>
      <c r="CX533">
        <v>1</v>
      </c>
      <c r="CY533" s="2">
        <v>41649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1</v>
      </c>
      <c r="DN533">
        <v>1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1</v>
      </c>
      <c r="DY533">
        <v>0</v>
      </c>
      <c r="DZ533">
        <v>0</v>
      </c>
      <c r="EA533">
        <v>0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f t="shared" si="163"/>
        <v>1</v>
      </c>
      <c r="EO533">
        <f t="shared" si="164"/>
        <v>1</v>
      </c>
      <c r="EP533">
        <f t="shared" si="165"/>
        <v>1</v>
      </c>
      <c r="EQ533">
        <f t="shared" si="166"/>
        <v>0</v>
      </c>
      <c r="ER533">
        <f t="shared" si="167"/>
        <v>1</v>
      </c>
      <c r="ES533">
        <f t="shared" si="168"/>
        <v>1</v>
      </c>
      <c r="ET533">
        <f t="shared" si="169"/>
        <v>0</v>
      </c>
      <c r="EU533">
        <f t="shared" si="170"/>
        <v>0</v>
      </c>
      <c r="EV533">
        <f t="shared" si="171"/>
        <v>1</v>
      </c>
      <c r="EW533">
        <f t="shared" si="172"/>
        <v>0</v>
      </c>
      <c r="EX533">
        <f t="shared" si="173"/>
        <v>0</v>
      </c>
      <c r="EY533" s="8">
        <v>1.5</v>
      </c>
      <c r="EZ533">
        <v>1</v>
      </c>
      <c r="FA533" s="2">
        <v>41726</v>
      </c>
      <c r="FB533">
        <v>0</v>
      </c>
      <c r="FC533">
        <v>1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 s="2">
        <v>41843</v>
      </c>
      <c r="FW533">
        <v>0</v>
      </c>
      <c r="FX533">
        <v>1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1</v>
      </c>
      <c r="GQ533">
        <v>1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1</v>
      </c>
      <c r="GY533">
        <v>1</v>
      </c>
      <c r="GZ533" s="2">
        <v>41735</v>
      </c>
      <c r="HA533">
        <v>2</v>
      </c>
      <c r="HB533">
        <v>0</v>
      </c>
      <c r="HD533">
        <v>0</v>
      </c>
      <c r="HE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1</v>
      </c>
      <c r="HR533">
        <f>HA533</f>
        <v>2</v>
      </c>
      <c r="HS533" t="s">
        <v>228</v>
      </c>
      <c r="HT533">
        <v>0</v>
      </c>
      <c r="HU533">
        <v>1</v>
      </c>
      <c r="HV533">
        <v>1</v>
      </c>
      <c r="HW533" s="2">
        <v>41839</v>
      </c>
      <c r="HX533">
        <v>0</v>
      </c>
      <c r="HZ533">
        <v>121</v>
      </c>
      <c r="IA533">
        <v>1</v>
      </c>
      <c r="IB533">
        <f t="shared" si="182"/>
        <v>1</v>
      </c>
      <c r="IC533">
        <f t="shared" si="183"/>
        <v>1</v>
      </c>
      <c r="ID533">
        <v>17</v>
      </c>
      <c r="IE533">
        <f t="shared" si="174"/>
        <v>1</v>
      </c>
      <c r="IF533">
        <f t="shared" si="175"/>
        <v>1</v>
      </c>
      <c r="IG533">
        <f t="shared" si="176"/>
        <v>1</v>
      </c>
      <c r="IH533">
        <f t="shared" si="177"/>
        <v>1</v>
      </c>
      <c r="II533">
        <v>1</v>
      </c>
      <c r="IJ533">
        <f t="shared" si="178"/>
        <v>1</v>
      </c>
      <c r="IK533">
        <f t="shared" si="179"/>
        <v>1</v>
      </c>
      <c r="IL533">
        <v>1</v>
      </c>
      <c r="IM533">
        <v>1</v>
      </c>
    </row>
    <row r="534" spans="1:247" x14ac:dyDescent="0.35">
      <c r="A534">
        <v>50</v>
      </c>
      <c r="B534">
        <v>1</v>
      </c>
      <c r="C534" s="9">
        <v>2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161"/>
        <v>1</v>
      </c>
      <c r="M534">
        <v>0</v>
      </c>
      <c r="N534">
        <v>1</v>
      </c>
      <c r="O534">
        <v>0</v>
      </c>
      <c r="P534">
        <v>0</v>
      </c>
      <c r="Q534">
        <f t="shared" si="162"/>
        <v>1</v>
      </c>
      <c r="R534" s="8">
        <v>0</v>
      </c>
      <c r="S534" s="8">
        <v>0</v>
      </c>
      <c r="T534">
        <v>0</v>
      </c>
      <c r="U534">
        <v>1</v>
      </c>
      <c r="V534">
        <v>0</v>
      </c>
      <c r="W534">
        <v>0</v>
      </c>
      <c r="X534" s="8">
        <v>0</v>
      </c>
      <c r="Y534">
        <v>0</v>
      </c>
      <c r="Z534" s="8">
        <v>110</v>
      </c>
      <c r="AA534" s="8">
        <v>70</v>
      </c>
      <c r="AB534" s="8">
        <v>100</v>
      </c>
      <c r="AC534">
        <v>0</v>
      </c>
      <c r="AD534" s="8">
        <v>1.91044776119403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 s="8">
        <v>39.942141088162678</v>
      </c>
      <c r="AL534" s="8">
        <v>130</v>
      </c>
      <c r="AM534" s="6">
        <v>8.3000000000000007</v>
      </c>
      <c r="AN534">
        <v>0</v>
      </c>
      <c r="AO534" s="8">
        <v>114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 s="8">
        <v>3</v>
      </c>
      <c r="AW534">
        <v>0</v>
      </c>
      <c r="AX534">
        <v>0</v>
      </c>
      <c r="AY534">
        <v>1</v>
      </c>
      <c r="AZ534" s="8">
        <v>190</v>
      </c>
      <c r="BA534" s="8">
        <v>118</v>
      </c>
      <c r="BB534" t="s">
        <v>243</v>
      </c>
      <c r="BD534" s="2">
        <v>42496</v>
      </c>
      <c r="BE534" s="2">
        <v>42529</v>
      </c>
      <c r="BF534" s="8">
        <v>33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7</v>
      </c>
      <c r="BO534">
        <v>6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1</v>
      </c>
      <c r="CN534" s="6">
        <v>1.2</v>
      </c>
      <c r="CO534" s="8">
        <v>50</v>
      </c>
      <c r="CP534" s="8">
        <v>0</v>
      </c>
      <c r="CQ534" s="8">
        <v>50</v>
      </c>
      <c r="CR534" s="8">
        <v>101</v>
      </c>
      <c r="CS534">
        <v>0</v>
      </c>
      <c r="CT534" s="4">
        <v>0.91818181818181821</v>
      </c>
      <c r="CU534" s="8">
        <v>9</v>
      </c>
      <c r="CV534" s="8">
        <v>102</v>
      </c>
      <c r="CW534" s="8">
        <v>0</v>
      </c>
      <c r="CX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f t="shared" si="163"/>
        <v>0</v>
      </c>
      <c r="EO534">
        <f t="shared" si="164"/>
        <v>0</v>
      </c>
      <c r="EP534">
        <f t="shared" si="165"/>
        <v>0</v>
      </c>
      <c r="EQ534">
        <f t="shared" si="166"/>
        <v>0</v>
      </c>
      <c r="ER534">
        <f t="shared" si="167"/>
        <v>0</v>
      </c>
      <c r="ES534">
        <f t="shared" si="168"/>
        <v>0</v>
      </c>
      <c r="ET534">
        <f t="shared" si="169"/>
        <v>0</v>
      </c>
      <c r="EU534">
        <f t="shared" si="170"/>
        <v>0</v>
      </c>
      <c r="EV534">
        <f t="shared" si="171"/>
        <v>0</v>
      </c>
      <c r="EW534">
        <f t="shared" si="172"/>
        <v>0</v>
      </c>
      <c r="EX534">
        <f t="shared" si="173"/>
        <v>0</v>
      </c>
      <c r="EY534" s="8">
        <v>1.3265306122448981</v>
      </c>
      <c r="EZ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1</v>
      </c>
      <c r="GZ534" s="2">
        <v>42546</v>
      </c>
      <c r="HA534">
        <v>2</v>
      </c>
      <c r="HB534">
        <v>1</v>
      </c>
      <c r="HC534" s="2">
        <v>42560</v>
      </c>
      <c r="HD534">
        <v>3</v>
      </c>
      <c r="HE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f>HD534</f>
        <v>3</v>
      </c>
      <c r="HT534">
        <v>0</v>
      </c>
      <c r="HU534">
        <v>1</v>
      </c>
      <c r="HV534">
        <v>1</v>
      </c>
      <c r="HW534" s="2">
        <v>42698</v>
      </c>
      <c r="HX534">
        <v>0</v>
      </c>
      <c r="HZ534">
        <v>169</v>
      </c>
      <c r="IA534">
        <v>1</v>
      </c>
      <c r="IB534">
        <f t="shared" si="182"/>
        <v>1</v>
      </c>
      <c r="IC534">
        <f t="shared" si="183"/>
        <v>1</v>
      </c>
      <c r="ID534">
        <v>17</v>
      </c>
      <c r="IE534">
        <f t="shared" si="174"/>
        <v>1</v>
      </c>
      <c r="IF534">
        <f t="shared" si="175"/>
        <v>1</v>
      </c>
      <c r="IG534">
        <f t="shared" si="176"/>
        <v>1</v>
      </c>
      <c r="IH534">
        <f t="shared" si="177"/>
        <v>1</v>
      </c>
      <c r="II534">
        <v>1</v>
      </c>
      <c r="IJ534">
        <f t="shared" si="178"/>
        <v>1</v>
      </c>
      <c r="IK534">
        <f t="shared" si="179"/>
        <v>1</v>
      </c>
      <c r="IL534">
        <v>1</v>
      </c>
      <c r="IM534">
        <v>1</v>
      </c>
    </row>
    <row r="535" spans="1:247" x14ac:dyDescent="0.35">
      <c r="A535">
        <v>75</v>
      </c>
      <c r="B535">
        <v>1</v>
      </c>
      <c r="C535" s="9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f t="shared" si="161"/>
        <v>0</v>
      </c>
      <c r="M535">
        <v>2</v>
      </c>
      <c r="N535">
        <v>0</v>
      </c>
      <c r="O535">
        <v>0</v>
      </c>
      <c r="P535">
        <v>1</v>
      </c>
      <c r="Q535">
        <f t="shared" si="162"/>
        <v>0</v>
      </c>
      <c r="R535" s="8">
        <v>2</v>
      </c>
      <c r="S535" s="8">
        <v>8.075932717281048E-2</v>
      </c>
      <c r="T535">
        <v>0</v>
      </c>
      <c r="U535">
        <v>1</v>
      </c>
      <c r="V535">
        <v>0</v>
      </c>
      <c r="W535">
        <v>0</v>
      </c>
      <c r="X535" s="8">
        <v>0</v>
      </c>
      <c r="Y535">
        <v>1</v>
      </c>
      <c r="Z535" s="8">
        <v>149</v>
      </c>
      <c r="AA535" s="8">
        <v>69</v>
      </c>
      <c r="AB535" s="8">
        <v>96</v>
      </c>
      <c r="AC535">
        <v>0</v>
      </c>
      <c r="AD535" s="8">
        <v>2.0428571428571431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s="8">
        <v>35.5</v>
      </c>
      <c r="AL535" s="8">
        <v>67</v>
      </c>
      <c r="AM535" s="6">
        <v>7.3</v>
      </c>
      <c r="AN535">
        <v>0</v>
      </c>
      <c r="AO535" s="8">
        <v>46</v>
      </c>
      <c r="AP535">
        <v>2</v>
      </c>
      <c r="AQ535">
        <v>1</v>
      </c>
      <c r="AR535">
        <v>1</v>
      </c>
      <c r="AS535">
        <v>0</v>
      </c>
      <c r="AT535">
        <v>0</v>
      </c>
      <c r="AU535">
        <v>0</v>
      </c>
      <c r="AV535" s="8">
        <v>2</v>
      </c>
      <c r="AW535">
        <v>0</v>
      </c>
      <c r="AX535">
        <v>1</v>
      </c>
      <c r="AY535">
        <v>0</v>
      </c>
      <c r="AZ535" s="8">
        <v>309</v>
      </c>
      <c r="BA535" s="8">
        <v>0</v>
      </c>
      <c r="BB535" t="s">
        <v>226</v>
      </c>
      <c r="BD535" s="2">
        <v>42384</v>
      </c>
      <c r="BE535" s="2">
        <v>42476</v>
      </c>
      <c r="BF535" s="8">
        <v>92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2</v>
      </c>
      <c r="BO535">
        <v>16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1</v>
      </c>
      <c r="CI535">
        <v>2</v>
      </c>
      <c r="CJ535">
        <v>0</v>
      </c>
      <c r="CK535">
        <v>1</v>
      </c>
      <c r="CL535">
        <v>0</v>
      </c>
      <c r="CM535">
        <v>1</v>
      </c>
      <c r="CN535" s="6">
        <v>9</v>
      </c>
      <c r="CO535" s="8">
        <v>100</v>
      </c>
      <c r="CP535" s="8">
        <v>0</v>
      </c>
      <c r="CQ535" s="8">
        <v>0</v>
      </c>
      <c r="CR535" s="8">
        <v>66.5</v>
      </c>
      <c r="CS535">
        <v>0</v>
      </c>
      <c r="CT535" s="4">
        <v>0.44630872483221479</v>
      </c>
      <c r="CU535" s="8">
        <v>82.5</v>
      </c>
      <c r="CV535" s="8">
        <v>83.5</v>
      </c>
      <c r="CW535" s="8">
        <v>0</v>
      </c>
      <c r="CX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f t="shared" si="163"/>
        <v>0</v>
      </c>
      <c r="EO535">
        <f t="shared" si="164"/>
        <v>0</v>
      </c>
      <c r="EP535">
        <f t="shared" si="165"/>
        <v>0</v>
      </c>
      <c r="EQ535">
        <f t="shared" si="166"/>
        <v>0</v>
      </c>
      <c r="ER535">
        <f t="shared" si="167"/>
        <v>0</v>
      </c>
      <c r="ES535">
        <f t="shared" si="168"/>
        <v>0</v>
      </c>
      <c r="ET535">
        <f t="shared" si="169"/>
        <v>0</v>
      </c>
      <c r="EU535">
        <f t="shared" si="170"/>
        <v>0</v>
      </c>
      <c r="EV535">
        <f t="shared" si="171"/>
        <v>0</v>
      </c>
      <c r="EW535">
        <f t="shared" si="172"/>
        <v>0</v>
      </c>
      <c r="EX535">
        <f t="shared" si="173"/>
        <v>0</v>
      </c>
      <c r="EY535" s="8">
        <v>1.8</v>
      </c>
      <c r="EZ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 s="2">
        <v>42497</v>
      </c>
      <c r="HA535">
        <v>8</v>
      </c>
      <c r="HB535">
        <v>0</v>
      </c>
      <c r="HD535">
        <v>0</v>
      </c>
      <c r="HE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f>HA535</f>
        <v>8</v>
      </c>
      <c r="HT535">
        <v>0</v>
      </c>
      <c r="HU535">
        <v>1</v>
      </c>
      <c r="HV535">
        <v>1</v>
      </c>
      <c r="HW535" s="2">
        <v>42532</v>
      </c>
      <c r="HX535">
        <v>0</v>
      </c>
      <c r="HZ535">
        <v>56</v>
      </c>
      <c r="IA535">
        <v>1</v>
      </c>
      <c r="IB535">
        <f t="shared" si="182"/>
        <v>1</v>
      </c>
      <c r="IC535">
        <f t="shared" si="183"/>
        <v>1</v>
      </c>
      <c r="ID535">
        <v>21</v>
      </c>
      <c r="IE535">
        <f t="shared" si="174"/>
        <v>1</v>
      </c>
      <c r="IF535">
        <f t="shared" si="175"/>
        <v>1</v>
      </c>
      <c r="IG535">
        <f t="shared" si="176"/>
        <v>1</v>
      </c>
      <c r="IH535">
        <f t="shared" si="177"/>
        <v>1</v>
      </c>
      <c r="II535">
        <v>1</v>
      </c>
      <c r="IJ535">
        <f t="shared" si="178"/>
        <v>1</v>
      </c>
      <c r="IK535">
        <f t="shared" si="179"/>
        <v>1</v>
      </c>
      <c r="IL535">
        <v>1</v>
      </c>
      <c r="IM535">
        <v>3</v>
      </c>
    </row>
    <row r="536" spans="1:247" x14ac:dyDescent="0.35">
      <c r="A536">
        <v>75</v>
      </c>
      <c r="B536">
        <v>1</v>
      </c>
      <c r="C536" s="9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f t="shared" si="161"/>
        <v>0</v>
      </c>
      <c r="M536">
        <v>0</v>
      </c>
      <c r="N536">
        <v>1</v>
      </c>
      <c r="O536">
        <v>0</v>
      </c>
      <c r="P536">
        <v>0</v>
      </c>
      <c r="Q536">
        <f t="shared" si="162"/>
        <v>1</v>
      </c>
      <c r="R536" s="8">
        <v>0</v>
      </c>
      <c r="S536" s="8">
        <v>0</v>
      </c>
      <c r="T536">
        <v>2</v>
      </c>
      <c r="U536">
        <v>0</v>
      </c>
      <c r="V536">
        <v>0</v>
      </c>
      <c r="W536">
        <v>1</v>
      </c>
      <c r="X536" s="8">
        <v>7.8841512469831038E-2</v>
      </c>
      <c r="Y536">
        <v>1</v>
      </c>
      <c r="Z536" s="8">
        <v>143</v>
      </c>
      <c r="AA536" s="8">
        <v>54</v>
      </c>
      <c r="AB536" s="8">
        <v>98</v>
      </c>
      <c r="AC536">
        <v>0</v>
      </c>
      <c r="AD536" s="8">
        <v>1.9027777777777779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s="8">
        <v>39.5</v>
      </c>
      <c r="AL536" s="8">
        <v>102</v>
      </c>
      <c r="AM536" s="6">
        <v>8.4</v>
      </c>
      <c r="AN536">
        <v>0</v>
      </c>
      <c r="AO536" s="8">
        <v>78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 s="8">
        <v>3</v>
      </c>
      <c r="AW536">
        <v>0</v>
      </c>
      <c r="AX536">
        <v>0</v>
      </c>
      <c r="AY536">
        <v>1</v>
      </c>
      <c r="AZ536" s="8">
        <v>220.5</v>
      </c>
      <c r="BA536" s="8">
        <v>162</v>
      </c>
      <c r="BB536" t="s">
        <v>220</v>
      </c>
      <c r="BD536" s="2">
        <v>42636</v>
      </c>
      <c r="BE536" s="2">
        <v>42668</v>
      </c>
      <c r="BF536" s="8">
        <v>32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4</v>
      </c>
      <c r="BO536">
        <v>7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1</v>
      </c>
      <c r="CN536" s="6">
        <v>3.8</v>
      </c>
      <c r="CO536" s="8">
        <v>60</v>
      </c>
      <c r="CP536" s="8">
        <v>20</v>
      </c>
      <c r="CQ536" s="8">
        <v>20</v>
      </c>
      <c r="CR536" s="8">
        <v>91</v>
      </c>
      <c r="CS536">
        <v>0</v>
      </c>
      <c r="CT536" s="4">
        <v>0.63636363636363635</v>
      </c>
      <c r="CU536" s="8">
        <v>52</v>
      </c>
      <c r="CV536" s="8">
        <v>129</v>
      </c>
      <c r="CW536" s="8">
        <v>1</v>
      </c>
      <c r="CX536">
        <v>1</v>
      </c>
      <c r="CY536" s="2">
        <v>42678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0</v>
      </c>
      <c r="DG536">
        <v>1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1</v>
      </c>
      <c r="ED536">
        <v>0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0</v>
      </c>
      <c r="EM536">
        <v>0</v>
      </c>
      <c r="EN536">
        <f t="shared" si="163"/>
        <v>0</v>
      </c>
      <c r="EO536">
        <f t="shared" si="164"/>
        <v>0</v>
      </c>
      <c r="EP536">
        <f t="shared" si="165"/>
        <v>0</v>
      </c>
      <c r="EQ536">
        <f t="shared" si="166"/>
        <v>0</v>
      </c>
      <c r="ER536">
        <f t="shared" si="167"/>
        <v>0</v>
      </c>
      <c r="ES536">
        <f t="shared" si="168"/>
        <v>1</v>
      </c>
      <c r="ET536">
        <f t="shared" si="169"/>
        <v>1</v>
      </c>
      <c r="EU536">
        <f t="shared" si="170"/>
        <v>1</v>
      </c>
      <c r="EV536">
        <f t="shared" si="171"/>
        <v>1</v>
      </c>
      <c r="EW536">
        <f t="shared" si="172"/>
        <v>1</v>
      </c>
      <c r="EX536">
        <f t="shared" si="173"/>
        <v>0</v>
      </c>
      <c r="EY536" s="8">
        <v>1.8857142857142859</v>
      </c>
      <c r="EZ536">
        <v>1</v>
      </c>
      <c r="FA536" s="2">
        <v>42684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 s="2">
        <v>42692</v>
      </c>
      <c r="HA536">
        <v>6</v>
      </c>
      <c r="HB536">
        <v>0</v>
      </c>
      <c r="HD536">
        <v>0</v>
      </c>
      <c r="HE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f>HA536</f>
        <v>6</v>
      </c>
      <c r="HT536">
        <v>0</v>
      </c>
      <c r="HU536">
        <v>1</v>
      </c>
      <c r="HV536">
        <v>1</v>
      </c>
      <c r="HW536" s="2">
        <v>42726</v>
      </c>
      <c r="HX536">
        <v>0</v>
      </c>
      <c r="HZ536">
        <v>58</v>
      </c>
      <c r="IA536">
        <v>1</v>
      </c>
      <c r="IB536">
        <f t="shared" si="182"/>
        <v>1</v>
      </c>
      <c r="IC536">
        <f t="shared" si="183"/>
        <v>1</v>
      </c>
      <c r="ID536">
        <v>24</v>
      </c>
      <c r="IE536">
        <f t="shared" si="174"/>
        <v>1</v>
      </c>
      <c r="IF536">
        <f t="shared" si="175"/>
        <v>1</v>
      </c>
      <c r="IG536">
        <f t="shared" si="176"/>
        <v>1</v>
      </c>
      <c r="IH536">
        <f t="shared" si="177"/>
        <v>1</v>
      </c>
      <c r="II536">
        <v>1</v>
      </c>
      <c r="IJ536">
        <f t="shared" si="178"/>
        <v>1</v>
      </c>
      <c r="IK536">
        <f t="shared" si="179"/>
        <v>1</v>
      </c>
      <c r="IL536">
        <v>1</v>
      </c>
      <c r="IM536">
        <v>3</v>
      </c>
    </row>
    <row r="537" spans="1:247" x14ac:dyDescent="0.35">
      <c r="A537">
        <v>60</v>
      </c>
      <c r="B537">
        <v>2</v>
      </c>
      <c r="C537" s="9">
        <v>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f t="shared" si="161"/>
        <v>1</v>
      </c>
      <c r="M537">
        <v>0</v>
      </c>
      <c r="N537">
        <v>1</v>
      </c>
      <c r="O537">
        <v>0</v>
      </c>
      <c r="P537">
        <v>0</v>
      </c>
      <c r="Q537">
        <f t="shared" si="162"/>
        <v>1</v>
      </c>
      <c r="R537" s="8">
        <v>0</v>
      </c>
      <c r="S537" s="8">
        <v>0</v>
      </c>
      <c r="T537">
        <v>0</v>
      </c>
      <c r="U537">
        <v>1</v>
      </c>
      <c r="V537">
        <v>0</v>
      </c>
      <c r="W537">
        <v>0</v>
      </c>
      <c r="X537" s="8">
        <v>0</v>
      </c>
      <c r="Y537">
        <v>0</v>
      </c>
      <c r="Z537" s="8">
        <v>121</v>
      </c>
      <c r="AA537" s="8">
        <v>56</v>
      </c>
      <c r="AB537" s="8">
        <v>97</v>
      </c>
      <c r="AC537">
        <v>0</v>
      </c>
      <c r="AD537" s="8">
        <v>2.0408163265306118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 s="8">
        <v>36.074656421666717</v>
      </c>
      <c r="AL537" s="8">
        <v>70</v>
      </c>
      <c r="AM537" s="6">
        <v>6.4</v>
      </c>
      <c r="AN537">
        <v>1</v>
      </c>
      <c r="AO537" s="8">
        <v>3</v>
      </c>
      <c r="AP537">
        <v>5</v>
      </c>
      <c r="AQ537">
        <v>1</v>
      </c>
      <c r="AR537">
        <v>0</v>
      </c>
      <c r="AS537">
        <v>0</v>
      </c>
      <c r="AT537">
        <v>0</v>
      </c>
      <c r="AU537">
        <v>1</v>
      </c>
      <c r="AV537" s="8">
        <v>3</v>
      </c>
      <c r="AW537">
        <v>0</v>
      </c>
      <c r="AX537">
        <v>0</v>
      </c>
      <c r="AY537">
        <v>1</v>
      </c>
      <c r="AZ537" s="8">
        <v>408</v>
      </c>
      <c r="BA537" s="8">
        <v>408</v>
      </c>
      <c r="BD537" s="2">
        <v>42566</v>
      </c>
      <c r="BE537" s="2">
        <v>42591</v>
      </c>
      <c r="BF537" s="8">
        <v>25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4</v>
      </c>
      <c r="BO537">
        <v>16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3</v>
      </c>
      <c r="CJ537">
        <v>1</v>
      </c>
      <c r="CK537">
        <v>1</v>
      </c>
      <c r="CL537">
        <v>1</v>
      </c>
      <c r="CM537">
        <v>1</v>
      </c>
      <c r="CN537" s="6">
        <v>25</v>
      </c>
      <c r="CO537" s="8">
        <v>0</v>
      </c>
      <c r="CP537" s="8">
        <v>100</v>
      </c>
      <c r="CQ537" s="8">
        <v>0</v>
      </c>
      <c r="CR537" s="8">
        <v>35</v>
      </c>
      <c r="CS537">
        <v>1</v>
      </c>
      <c r="CT537" s="4">
        <v>0.28925619834710742</v>
      </c>
      <c r="CU537" s="8">
        <v>86</v>
      </c>
      <c r="CV537" s="8">
        <v>65</v>
      </c>
      <c r="CW537" s="8">
        <v>1</v>
      </c>
      <c r="CX537">
        <v>1</v>
      </c>
      <c r="CY537" s="2">
        <v>42593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f t="shared" si="163"/>
        <v>1</v>
      </c>
      <c r="EO537">
        <f t="shared" si="164"/>
        <v>0</v>
      </c>
      <c r="EP537">
        <f t="shared" si="165"/>
        <v>1</v>
      </c>
      <c r="EQ537">
        <f t="shared" si="166"/>
        <v>0</v>
      </c>
      <c r="ER537">
        <f t="shared" si="167"/>
        <v>0</v>
      </c>
      <c r="ES537">
        <f t="shared" si="168"/>
        <v>1</v>
      </c>
      <c r="ET537">
        <f t="shared" si="169"/>
        <v>1</v>
      </c>
      <c r="EU537">
        <f t="shared" si="170"/>
        <v>1</v>
      </c>
      <c r="EV537">
        <f t="shared" si="171"/>
        <v>0</v>
      </c>
      <c r="EW537">
        <f t="shared" si="172"/>
        <v>0</v>
      </c>
      <c r="EX537">
        <f t="shared" si="173"/>
        <v>1</v>
      </c>
      <c r="EY537" s="8">
        <v>3</v>
      </c>
      <c r="EZ537">
        <v>1</v>
      </c>
      <c r="FA537" s="2">
        <v>42595</v>
      </c>
      <c r="FB537">
        <v>0</v>
      </c>
      <c r="FC537">
        <v>1</v>
      </c>
      <c r="FD537">
        <v>0</v>
      </c>
      <c r="FE537">
        <v>0</v>
      </c>
      <c r="FF537">
        <v>0</v>
      </c>
      <c r="FG537">
        <v>0</v>
      </c>
      <c r="FH537">
        <v>1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1</v>
      </c>
      <c r="GY537">
        <v>1</v>
      </c>
      <c r="GZ537" s="2">
        <v>42616</v>
      </c>
      <c r="HA537">
        <v>6</v>
      </c>
      <c r="HB537">
        <v>0</v>
      </c>
      <c r="HD537">
        <v>0</v>
      </c>
      <c r="HE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f>HA537</f>
        <v>6</v>
      </c>
      <c r="HT537">
        <v>0</v>
      </c>
      <c r="HU537">
        <v>1</v>
      </c>
      <c r="HV537">
        <v>1</v>
      </c>
      <c r="HW537" s="2">
        <v>42715</v>
      </c>
      <c r="HX537">
        <v>0</v>
      </c>
      <c r="HZ537">
        <v>124</v>
      </c>
      <c r="IA537">
        <v>1</v>
      </c>
      <c r="IB537">
        <f t="shared" si="182"/>
        <v>1</v>
      </c>
      <c r="IC537">
        <f t="shared" si="183"/>
        <v>1</v>
      </c>
      <c r="ID537">
        <v>25</v>
      </c>
      <c r="IE537">
        <f t="shared" si="174"/>
        <v>1</v>
      </c>
      <c r="IF537">
        <f t="shared" si="175"/>
        <v>1</v>
      </c>
      <c r="IG537">
        <f t="shared" si="176"/>
        <v>1</v>
      </c>
      <c r="IH537">
        <f t="shared" si="177"/>
        <v>1</v>
      </c>
      <c r="II537">
        <v>1</v>
      </c>
      <c r="IJ537">
        <f t="shared" si="178"/>
        <v>1</v>
      </c>
      <c r="IK537">
        <f t="shared" si="179"/>
        <v>1</v>
      </c>
      <c r="IL537">
        <v>1</v>
      </c>
      <c r="IM537">
        <v>3</v>
      </c>
    </row>
    <row r="538" spans="1:247" x14ac:dyDescent="0.35">
      <c r="A538">
        <v>73</v>
      </c>
      <c r="B538">
        <v>2</v>
      </c>
      <c r="C538" s="9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f t="shared" si="161"/>
        <v>0</v>
      </c>
      <c r="M538">
        <v>1</v>
      </c>
      <c r="N538">
        <v>0</v>
      </c>
      <c r="O538">
        <v>1</v>
      </c>
      <c r="P538">
        <v>0</v>
      </c>
      <c r="Q538">
        <f t="shared" si="162"/>
        <v>1</v>
      </c>
      <c r="R538" s="8">
        <v>0</v>
      </c>
      <c r="S538" s="8">
        <v>30</v>
      </c>
      <c r="T538">
        <v>0</v>
      </c>
      <c r="U538">
        <v>1</v>
      </c>
      <c r="V538">
        <v>0</v>
      </c>
      <c r="W538">
        <v>0</v>
      </c>
      <c r="X538" s="8">
        <v>0</v>
      </c>
      <c r="Y538">
        <v>1</v>
      </c>
      <c r="Z538" s="8">
        <v>156</v>
      </c>
      <c r="AA538" s="8">
        <v>64</v>
      </c>
      <c r="AB538" s="8">
        <v>94</v>
      </c>
      <c r="AC538">
        <v>0</v>
      </c>
      <c r="AD538" s="8">
        <v>2.0419580419580421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 s="8">
        <v>43.5</v>
      </c>
      <c r="AL538" s="8">
        <v>68</v>
      </c>
      <c r="AM538" s="6">
        <v>7</v>
      </c>
      <c r="AN538">
        <v>1</v>
      </c>
      <c r="AO538" s="8">
        <v>82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 s="8">
        <v>2</v>
      </c>
      <c r="AW538">
        <v>0</v>
      </c>
      <c r="AX538">
        <v>1</v>
      </c>
      <c r="AY538">
        <v>0</v>
      </c>
      <c r="AZ538" s="8">
        <v>69</v>
      </c>
      <c r="BA538" s="8">
        <v>0</v>
      </c>
      <c r="BB538" t="s">
        <v>234</v>
      </c>
      <c r="BE538" s="2">
        <v>42419</v>
      </c>
      <c r="BF538" s="8"/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7</v>
      </c>
      <c r="BO538">
        <v>4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0</v>
      </c>
      <c r="CN538" s="6">
        <v>0.1</v>
      </c>
      <c r="CO538" s="8">
        <v>0</v>
      </c>
      <c r="CP538" s="8">
        <v>0</v>
      </c>
      <c r="CQ538" s="8">
        <v>100</v>
      </c>
      <c r="CR538" s="8">
        <v>51</v>
      </c>
      <c r="CS538">
        <v>0</v>
      </c>
      <c r="CT538" s="4">
        <v>0.32692307692307693</v>
      </c>
      <c r="CU538" s="8">
        <v>105</v>
      </c>
      <c r="CV538" s="8">
        <v>51</v>
      </c>
      <c r="CW538" s="8">
        <v>1</v>
      </c>
      <c r="CX538">
        <v>1</v>
      </c>
      <c r="CY538" s="2">
        <v>42447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0</v>
      </c>
      <c r="DG538">
        <v>1</v>
      </c>
      <c r="DH538">
        <v>0</v>
      </c>
      <c r="DI538">
        <v>1</v>
      </c>
      <c r="DJ538">
        <v>0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0</v>
      </c>
      <c r="EB538">
        <v>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f t="shared" si="163"/>
        <v>0</v>
      </c>
      <c r="EO538">
        <f t="shared" si="164"/>
        <v>0</v>
      </c>
      <c r="EP538">
        <f t="shared" si="165"/>
        <v>0</v>
      </c>
      <c r="EQ538">
        <f t="shared" si="166"/>
        <v>0</v>
      </c>
      <c r="ER538">
        <f t="shared" si="167"/>
        <v>0</v>
      </c>
      <c r="ES538">
        <f t="shared" si="168"/>
        <v>1</v>
      </c>
      <c r="ET538">
        <f t="shared" si="169"/>
        <v>0</v>
      </c>
      <c r="EU538">
        <f t="shared" si="170"/>
        <v>0</v>
      </c>
      <c r="EV538">
        <f t="shared" si="171"/>
        <v>1</v>
      </c>
      <c r="EW538">
        <f t="shared" si="172"/>
        <v>0</v>
      </c>
      <c r="EX538">
        <f t="shared" si="173"/>
        <v>0</v>
      </c>
      <c r="EY538" s="8">
        <v>1.869565217391304</v>
      </c>
      <c r="EZ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1</v>
      </c>
      <c r="GY538">
        <v>1</v>
      </c>
      <c r="GZ538" s="2">
        <v>42445</v>
      </c>
      <c r="HA538">
        <v>2</v>
      </c>
      <c r="HB538">
        <v>1</v>
      </c>
      <c r="HC538" s="2">
        <v>42461</v>
      </c>
      <c r="HD538">
        <v>2</v>
      </c>
      <c r="HE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f>HD538</f>
        <v>2</v>
      </c>
      <c r="HS538" t="s">
        <v>280</v>
      </c>
      <c r="HT538">
        <v>0</v>
      </c>
      <c r="HU538">
        <v>1</v>
      </c>
      <c r="HV538">
        <v>1</v>
      </c>
      <c r="HW538" s="2">
        <v>42560</v>
      </c>
      <c r="HX538">
        <v>0</v>
      </c>
      <c r="HZ538">
        <v>141</v>
      </c>
      <c r="IA538">
        <v>1</v>
      </c>
      <c r="IB538">
        <f t="shared" si="182"/>
        <v>1</v>
      </c>
      <c r="IC538">
        <f t="shared" si="183"/>
        <v>1</v>
      </c>
      <c r="ID538">
        <v>26</v>
      </c>
      <c r="IE538">
        <f t="shared" si="174"/>
        <v>1</v>
      </c>
      <c r="IF538">
        <f t="shared" si="175"/>
        <v>1</v>
      </c>
      <c r="IG538">
        <f t="shared" si="176"/>
        <v>1</v>
      </c>
      <c r="IH538">
        <f t="shared" si="177"/>
        <v>1</v>
      </c>
      <c r="II538">
        <v>1</v>
      </c>
      <c r="IJ538">
        <f t="shared" si="178"/>
        <v>1</v>
      </c>
      <c r="IK538">
        <f t="shared" si="179"/>
        <v>1</v>
      </c>
      <c r="IL538">
        <v>1</v>
      </c>
      <c r="IM538">
        <v>1</v>
      </c>
    </row>
    <row r="539" spans="1:247" x14ac:dyDescent="0.35">
      <c r="A539">
        <v>49</v>
      </c>
      <c r="B539">
        <v>1</v>
      </c>
      <c r="C539" s="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f t="shared" si="161"/>
        <v>0</v>
      </c>
      <c r="M539">
        <v>0</v>
      </c>
      <c r="N539">
        <v>1</v>
      </c>
      <c r="O539">
        <v>0</v>
      </c>
      <c r="P539">
        <v>0</v>
      </c>
      <c r="Q539">
        <f t="shared" si="162"/>
        <v>1</v>
      </c>
      <c r="R539" s="8">
        <v>0</v>
      </c>
      <c r="S539" s="8">
        <v>0</v>
      </c>
      <c r="T539">
        <v>0</v>
      </c>
      <c r="U539">
        <v>1</v>
      </c>
      <c r="V539">
        <v>0</v>
      </c>
      <c r="W539">
        <v>0</v>
      </c>
      <c r="X539" s="8">
        <v>0</v>
      </c>
      <c r="Y539">
        <v>0</v>
      </c>
      <c r="Z539" s="8">
        <v>135</v>
      </c>
      <c r="AA539" s="8">
        <v>72</v>
      </c>
      <c r="AB539" s="8">
        <v>99</v>
      </c>
      <c r="AC539">
        <v>0</v>
      </c>
      <c r="AD539" s="8">
        <v>1.7985611510791371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 s="8">
        <v>41.5</v>
      </c>
      <c r="AL539" s="8">
        <v>100</v>
      </c>
      <c r="AM539" s="6">
        <v>7.4</v>
      </c>
      <c r="AN539">
        <v>0</v>
      </c>
      <c r="AO539" s="8">
        <v>67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 s="8">
        <v>3</v>
      </c>
      <c r="AW539">
        <v>0</v>
      </c>
      <c r="AX539">
        <v>0</v>
      </c>
      <c r="AY539">
        <v>1</v>
      </c>
      <c r="AZ539" s="8">
        <v>174</v>
      </c>
      <c r="BA539" s="8">
        <v>145.5</v>
      </c>
      <c r="BB539" t="s">
        <v>220</v>
      </c>
      <c r="BD539" s="2">
        <v>41911</v>
      </c>
      <c r="BE539" s="2">
        <v>41943</v>
      </c>
      <c r="BF539" s="8">
        <v>32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7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1</v>
      </c>
      <c r="CN539" s="6">
        <v>8.8000000000000007</v>
      </c>
      <c r="CO539" s="8">
        <v>50</v>
      </c>
      <c r="CP539" s="8">
        <v>40</v>
      </c>
      <c r="CQ539" s="8">
        <v>10</v>
      </c>
      <c r="CR539" s="8">
        <v>138</v>
      </c>
      <c r="CS539">
        <v>0</v>
      </c>
      <c r="CT539" s="4">
        <v>1.0222222222222221</v>
      </c>
      <c r="CU539" s="8">
        <v>-3</v>
      </c>
      <c r="CV539" s="8">
        <v>145</v>
      </c>
      <c r="CW539" s="8">
        <v>0</v>
      </c>
      <c r="CX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f t="shared" si="163"/>
        <v>0</v>
      </c>
      <c r="EO539">
        <f t="shared" si="164"/>
        <v>0</v>
      </c>
      <c r="EP539">
        <f t="shared" si="165"/>
        <v>0</v>
      </c>
      <c r="EQ539">
        <f t="shared" si="166"/>
        <v>0</v>
      </c>
      <c r="ER539">
        <f t="shared" si="167"/>
        <v>0</v>
      </c>
      <c r="ES539">
        <f t="shared" si="168"/>
        <v>0</v>
      </c>
      <c r="ET539">
        <f t="shared" si="169"/>
        <v>0</v>
      </c>
      <c r="EU539">
        <f t="shared" si="170"/>
        <v>0</v>
      </c>
      <c r="EV539">
        <f t="shared" si="171"/>
        <v>0</v>
      </c>
      <c r="EW539">
        <f t="shared" si="172"/>
        <v>0</v>
      </c>
      <c r="EX539">
        <f t="shared" si="173"/>
        <v>0</v>
      </c>
      <c r="EY539" s="8">
        <v>1.8611111111111109</v>
      </c>
      <c r="EZ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1</v>
      </c>
      <c r="GY539">
        <v>1</v>
      </c>
      <c r="GZ539" s="2">
        <v>41970</v>
      </c>
      <c r="HA539">
        <v>2</v>
      </c>
      <c r="HB539">
        <v>1</v>
      </c>
      <c r="HC539" s="2">
        <v>41996</v>
      </c>
      <c r="HD539">
        <v>3</v>
      </c>
      <c r="HE539">
        <v>1</v>
      </c>
      <c r="HF539" s="2">
        <v>41999</v>
      </c>
      <c r="HG539">
        <v>0</v>
      </c>
      <c r="HH539">
        <v>0</v>
      </c>
      <c r="HI539">
        <v>0</v>
      </c>
      <c r="HJ539">
        <v>0</v>
      </c>
      <c r="HK539">
        <v>1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5</v>
      </c>
      <c r="HT539">
        <v>1</v>
      </c>
      <c r="HU539">
        <v>1</v>
      </c>
      <c r="HV539">
        <v>1</v>
      </c>
      <c r="HW539" s="2">
        <v>42238</v>
      </c>
      <c r="HX539">
        <v>0</v>
      </c>
      <c r="HZ539">
        <v>295</v>
      </c>
      <c r="IA539">
        <v>1</v>
      </c>
      <c r="IB539">
        <f t="shared" si="182"/>
        <v>1</v>
      </c>
      <c r="IC539">
        <f t="shared" si="183"/>
        <v>1</v>
      </c>
      <c r="ID539">
        <v>27</v>
      </c>
      <c r="IE539">
        <f t="shared" si="174"/>
        <v>1</v>
      </c>
      <c r="IF539">
        <f t="shared" si="175"/>
        <v>1</v>
      </c>
      <c r="IG539">
        <f t="shared" si="176"/>
        <v>1</v>
      </c>
      <c r="IH539">
        <f t="shared" si="177"/>
        <v>1</v>
      </c>
      <c r="II539">
        <v>1</v>
      </c>
      <c r="IJ539">
        <f t="shared" si="178"/>
        <v>1</v>
      </c>
      <c r="IK539">
        <f t="shared" si="179"/>
        <v>1</v>
      </c>
      <c r="IL539">
        <v>1</v>
      </c>
      <c r="IM539">
        <v>1</v>
      </c>
    </row>
    <row r="540" spans="1:247" x14ac:dyDescent="0.35">
      <c r="A540">
        <v>38</v>
      </c>
      <c r="B540">
        <v>1</v>
      </c>
      <c r="C540" s="9">
        <v>2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f t="shared" si="161"/>
        <v>1</v>
      </c>
      <c r="M540">
        <v>2</v>
      </c>
      <c r="N540">
        <v>0</v>
      </c>
      <c r="O540">
        <v>0</v>
      </c>
      <c r="P540">
        <v>1</v>
      </c>
      <c r="Q540">
        <f t="shared" si="162"/>
        <v>0</v>
      </c>
      <c r="R540" s="8">
        <v>6</v>
      </c>
      <c r="S540" s="8">
        <v>4.3425945192838343E-2</v>
      </c>
      <c r="T540">
        <v>0</v>
      </c>
      <c r="U540">
        <v>1</v>
      </c>
      <c r="V540">
        <v>0</v>
      </c>
      <c r="W540">
        <v>0</v>
      </c>
      <c r="X540" s="8">
        <v>0</v>
      </c>
      <c r="Y540">
        <v>0</v>
      </c>
      <c r="Z540" s="8">
        <v>114</v>
      </c>
      <c r="AA540" s="8">
        <v>68</v>
      </c>
      <c r="AB540" s="8">
        <v>100</v>
      </c>
      <c r="AC540">
        <v>0</v>
      </c>
      <c r="AD540" s="8">
        <v>1.9384615384615389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s="8">
        <v>38.5</v>
      </c>
      <c r="AL540" s="8">
        <v>125</v>
      </c>
      <c r="AM540" s="6">
        <v>8.9</v>
      </c>
      <c r="AN540">
        <v>0</v>
      </c>
      <c r="AO540" s="8">
        <v>121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 s="8">
        <v>1</v>
      </c>
      <c r="AW540">
        <v>1</v>
      </c>
      <c r="AX540">
        <v>0</v>
      </c>
      <c r="AY540">
        <v>0</v>
      </c>
      <c r="AZ540" s="8">
        <v>125</v>
      </c>
      <c r="BA540" s="8">
        <v>125</v>
      </c>
      <c r="BD540" s="2">
        <v>42696</v>
      </c>
      <c r="BE540" s="2">
        <v>42732</v>
      </c>
      <c r="BF540" s="8">
        <v>36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7</v>
      </c>
      <c r="BO540">
        <v>8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1</v>
      </c>
      <c r="CN540" s="6">
        <v>0.85342636500694002</v>
      </c>
      <c r="CO540" s="8">
        <v>45</v>
      </c>
      <c r="CP540" s="8">
        <v>5.5489789878662328E-2</v>
      </c>
      <c r="CQ540" s="8">
        <v>54.944510210121337</v>
      </c>
      <c r="CR540" s="8">
        <v>94</v>
      </c>
      <c r="CS540">
        <v>0</v>
      </c>
      <c r="CT540" s="4">
        <v>0.82456140350877194</v>
      </c>
      <c r="CU540" s="8">
        <v>20</v>
      </c>
      <c r="CV540" s="8">
        <v>76</v>
      </c>
      <c r="CW540" s="8">
        <v>0</v>
      </c>
      <c r="CX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f t="shared" si="163"/>
        <v>0</v>
      </c>
      <c r="EO540">
        <f t="shared" si="164"/>
        <v>0</v>
      </c>
      <c r="EP540">
        <f t="shared" si="165"/>
        <v>0</v>
      </c>
      <c r="EQ540">
        <f t="shared" si="166"/>
        <v>0</v>
      </c>
      <c r="ER540">
        <f t="shared" si="167"/>
        <v>0</v>
      </c>
      <c r="ES540">
        <f t="shared" si="168"/>
        <v>0</v>
      </c>
      <c r="ET540">
        <f t="shared" si="169"/>
        <v>0</v>
      </c>
      <c r="EU540">
        <f t="shared" si="170"/>
        <v>0</v>
      </c>
      <c r="EV540">
        <f t="shared" si="171"/>
        <v>0</v>
      </c>
      <c r="EW540">
        <f t="shared" si="172"/>
        <v>0</v>
      </c>
      <c r="EX540">
        <f t="shared" si="173"/>
        <v>0</v>
      </c>
      <c r="EY540" s="8">
        <v>1.876712328767123</v>
      </c>
      <c r="EZ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1</v>
      </c>
      <c r="GY540">
        <v>1</v>
      </c>
      <c r="GZ540" s="2">
        <v>42760</v>
      </c>
      <c r="HA540">
        <v>6</v>
      </c>
      <c r="HB540">
        <v>0</v>
      </c>
      <c r="HD540">
        <v>0</v>
      </c>
      <c r="HE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f>HA540</f>
        <v>6</v>
      </c>
      <c r="HT540">
        <v>0</v>
      </c>
      <c r="HU540">
        <v>1</v>
      </c>
      <c r="HV540">
        <v>1</v>
      </c>
      <c r="HW540" s="2">
        <v>42798</v>
      </c>
      <c r="HX540">
        <v>0</v>
      </c>
      <c r="HZ540">
        <v>66</v>
      </c>
      <c r="IA540">
        <v>1</v>
      </c>
      <c r="IB540">
        <f t="shared" si="182"/>
        <v>1</v>
      </c>
      <c r="IC540">
        <f t="shared" si="183"/>
        <v>1</v>
      </c>
      <c r="ID540">
        <v>28</v>
      </c>
      <c r="IE540">
        <f t="shared" si="174"/>
        <v>1</v>
      </c>
      <c r="IF540">
        <f t="shared" si="175"/>
        <v>1</v>
      </c>
      <c r="IG540">
        <f t="shared" si="176"/>
        <v>1</v>
      </c>
      <c r="IH540">
        <f t="shared" si="177"/>
        <v>1</v>
      </c>
      <c r="II540">
        <v>1</v>
      </c>
      <c r="IJ540">
        <f t="shared" si="178"/>
        <v>1</v>
      </c>
      <c r="IK540">
        <f t="shared" si="179"/>
        <v>1</v>
      </c>
      <c r="IL540">
        <v>1</v>
      </c>
      <c r="IM540">
        <v>3</v>
      </c>
    </row>
    <row r="541" spans="1:247" x14ac:dyDescent="0.35">
      <c r="A541">
        <v>75</v>
      </c>
      <c r="B541">
        <v>1</v>
      </c>
      <c r="C541" s="9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f t="shared" si="161"/>
        <v>0</v>
      </c>
      <c r="M541">
        <v>1</v>
      </c>
      <c r="N541">
        <v>0</v>
      </c>
      <c r="O541">
        <v>1</v>
      </c>
      <c r="P541">
        <v>0</v>
      </c>
      <c r="Q541">
        <f t="shared" si="162"/>
        <v>1</v>
      </c>
      <c r="R541" s="8">
        <v>0</v>
      </c>
      <c r="S541" s="8">
        <v>50</v>
      </c>
      <c r="T541">
        <v>0</v>
      </c>
      <c r="U541">
        <v>1</v>
      </c>
      <c r="V541">
        <v>0</v>
      </c>
      <c r="W541">
        <v>0</v>
      </c>
      <c r="X541" s="8">
        <v>0</v>
      </c>
      <c r="Y541">
        <v>0</v>
      </c>
      <c r="Z541" s="8">
        <v>134</v>
      </c>
      <c r="AA541" s="8">
        <v>68</v>
      </c>
      <c r="AB541" s="8">
        <v>98</v>
      </c>
      <c r="AC541">
        <v>1</v>
      </c>
      <c r="AD541" s="8">
        <v>1.903448275862069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 s="8">
        <v>40.5</v>
      </c>
      <c r="AL541" s="8">
        <v>58</v>
      </c>
      <c r="AM541" s="6">
        <v>7.8</v>
      </c>
      <c r="AN541">
        <v>0</v>
      </c>
      <c r="AO541" s="8">
        <v>36</v>
      </c>
      <c r="AP541">
        <v>3</v>
      </c>
      <c r="AQ541">
        <v>1</v>
      </c>
      <c r="AR541">
        <v>0</v>
      </c>
      <c r="AS541">
        <v>1</v>
      </c>
      <c r="AT541">
        <v>0</v>
      </c>
      <c r="AU541">
        <v>0</v>
      </c>
      <c r="AV541" s="8">
        <v>3</v>
      </c>
      <c r="AW541">
        <v>0</v>
      </c>
      <c r="AX541">
        <v>0</v>
      </c>
      <c r="AY541">
        <v>1</v>
      </c>
      <c r="AZ541" s="8">
        <v>97</v>
      </c>
      <c r="BA541" s="8">
        <v>66</v>
      </c>
      <c r="BB541" t="s">
        <v>220</v>
      </c>
      <c r="BE541" s="2">
        <v>41446</v>
      </c>
      <c r="BF541" s="8"/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2</v>
      </c>
      <c r="BO541">
        <v>15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3</v>
      </c>
      <c r="CJ541">
        <v>1</v>
      </c>
      <c r="CK541">
        <v>1</v>
      </c>
      <c r="CL541">
        <v>1</v>
      </c>
      <c r="CM541">
        <v>1</v>
      </c>
      <c r="CN541" s="6">
        <v>0.6</v>
      </c>
      <c r="CO541" s="8">
        <v>100</v>
      </c>
      <c r="CP541" s="8">
        <v>0</v>
      </c>
      <c r="CQ541" s="8">
        <v>0</v>
      </c>
      <c r="CR541" s="8">
        <v>57.5</v>
      </c>
      <c r="CS541">
        <v>0</v>
      </c>
      <c r="CT541" s="4">
        <v>0.42910447761194032</v>
      </c>
      <c r="CU541" s="8">
        <v>76.5</v>
      </c>
      <c r="CV541" s="8">
        <v>68</v>
      </c>
      <c r="CW541" s="8">
        <v>1</v>
      </c>
      <c r="CX541">
        <v>1</v>
      </c>
      <c r="CY541" s="2">
        <v>41459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1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f t="shared" si="163"/>
        <v>1</v>
      </c>
      <c r="EO541">
        <f t="shared" si="164"/>
        <v>0</v>
      </c>
      <c r="EP541">
        <f t="shared" si="165"/>
        <v>1</v>
      </c>
      <c r="EQ541">
        <f t="shared" si="166"/>
        <v>1</v>
      </c>
      <c r="ER541">
        <f t="shared" si="167"/>
        <v>0</v>
      </c>
      <c r="ES541">
        <f t="shared" si="168"/>
        <v>0</v>
      </c>
      <c r="ET541">
        <f t="shared" si="169"/>
        <v>0</v>
      </c>
      <c r="EU541">
        <f t="shared" si="170"/>
        <v>0</v>
      </c>
      <c r="EV541">
        <f t="shared" si="171"/>
        <v>0</v>
      </c>
      <c r="EW541">
        <f t="shared" si="172"/>
        <v>0</v>
      </c>
      <c r="EX541">
        <f t="shared" si="173"/>
        <v>0</v>
      </c>
      <c r="EY541" s="8">
        <v>1.32</v>
      </c>
      <c r="EZ541">
        <v>1</v>
      </c>
      <c r="FA541" s="2">
        <v>41474</v>
      </c>
      <c r="FB541">
        <v>0</v>
      </c>
      <c r="FC541">
        <v>0</v>
      </c>
      <c r="FD541">
        <v>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1</v>
      </c>
      <c r="FV541" s="2">
        <v>41496</v>
      </c>
      <c r="FW541">
        <v>0</v>
      </c>
      <c r="FX541">
        <v>1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1</v>
      </c>
      <c r="GZ541" s="2">
        <v>41474</v>
      </c>
      <c r="HA541">
        <v>2</v>
      </c>
      <c r="HB541">
        <v>1</v>
      </c>
      <c r="HC541" s="2">
        <v>41532</v>
      </c>
      <c r="HD541">
        <v>6</v>
      </c>
      <c r="HE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1</v>
      </c>
      <c r="HR541">
        <f>HD541</f>
        <v>6</v>
      </c>
      <c r="HS541" t="s">
        <v>279</v>
      </c>
      <c r="HT541">
        <v>0</v>
      </c>
      <c r="HU541">
        <v>1</v>
      </c>
      <c r="HV541">
        <v>1</v>
      </c>
      <c r="HW541" s="2">
        <v>41586</v>
      </c>
      <c r="HX541">
        <v>0</v>
      </c>
      <c r="HZ541">
        <v>140</v>
      </c>
      <c r="IA541">
        <v>1</v>
      </c>
      <c r="IB541">
        <f t="shared" si="182"/>
        <v>1</v>
      </c>
      <c r="IC541">
        <f t="shared" si="183"/>
        <v>1</v>
      </c>
      <c r="ID541">
        <v>28</v>
      </c>
      <c r="IE541">
        <f t="shared" si="174"/>
        <v>1</v>
      </c>
      <c r="IF541">
        <f t="shared" si="175"/>
        <v>1</v>
      </c>
      <c r="IG541">
        <f t="shared" si="176"/>
        <v>1</v>
      </c>
      <c r="IH541">
        <f t="shared" si="177"/>
        <v>1</v>
      </c>
      <c r="II541">
        <v>1</v>
      </c>
      <c r="IJ541">
        <f t="shared" si="178"/>
        <v>1</v>
      </c>
      <c r="IK541">
        <f t="shared" si="179"/>
        <v>1</v>
      </c>
      <c r="IL541">
        <v>1</v>
      </c>
      <c r="IM541">
        <v>3</v>
      </c>
    </row>
    <row r="542" spans="1:247" x14ac:dyDescent="0.35">
      <c r="A542">
        <v>75</v>
      </c>
      <c r="B542">
        <v>2</v>
      </c>
      <c r="C542" s="9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f t="shared" si="161"/>
        <v>0</v>
      </c>
      <c r="M542">
        <v>0</v>
      </c>
      <c r="N542">
        <v>1</v>
      </c>
      <c r="O542">
        <v>0</v>
      </c>
      <c r="P542">
        <v>0</v>
      </c>
      <c r="Q542">
        <f t="shared" si="162"/>
        <v>1</v>
      </c>
      <c r="R542" s="8">
        <v>0</v>
      </c>
      <c r="S542" s="8">
        <v>0</v>
      </c>
      <c r="T542">
        <v>2</v>
      </c>
      <c r="U542">
        <v>0</v>
      </c>
      <c r="V542">
        <v>0</v>
      </c>
      <c r="W542">
        <v>1</v>
      </c>
      <c r="X542" s="8">
        <v>1</v>
      </c>
      <c r="Y542">
        <v>0</v>
      </c>
      <c r="Z542" s="8">
        <v>126</v>
      </c>
      <c r="AA542" s="8">
        <v>55</v>
      </c>
      <c r="AB542" s="8">
        <v>98</v>
      </c>
      <c r="AC542">
        <v>0</v>
      </c>
      <c r="AD542" s="8">
        <v>1.822222222222222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s="8">
        <v>40.045192004017018</v>
      </c>
      <c r="AL542" s="8">
        <v>78</v>
      </c>
      <c r="AM542" s="6">
        <v>7</v>
      </c>
      <c r="AN542">
        <v>1</v>
      </c>
      <c r="AO542" s="8">
        <v>49</v>
      </c>
      <c r="AP542">
        <v>2</v>
      </c>
      <c r="AQ542">
        <v>1</v>
      </c>
      <c r="AR542">
        <v>1</v>
      </c>
      <c r="AS542">
        <v>0</v>
      </c>
      <c r="AT542">
        <v>0</v>
      </c>
      <c r="AU542">
        <v>0</v>
      </c>
      <c r="AV542" s="8">
        <v>3</v>
      </c>
      <c r="AW542">
        <v>0</v>
      </c>
      <c r="AX542">
        <v>0</v>
      </c>
      <c r="AY542">
        <v>1</v>
      </c>
      <c r="AZ542" s="8">
        <v>329</v>
      </c>
      <c r="BA542" s="8">
        <v>233</v>
      </c>
      <c r="BB542" t="s">
        <v>220</v>
      </c>
      <c r="BD542" s="2">
        <v>42713</v>
      </c>
      <c r="BE542" s="2">
        <v>42744</v>
      </c>
      <c r="BF542" s="8">
        <v>31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7</v>
      </c>
      <c r="BO542">
        <v>16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3</v>
      </c>
      <c r="CJ542">
        <v>1</v>
      </c>
      <c r="CK542">
        <v>1</v>
      </c>
      <c r="CL542">
        <v>1</v>
      </c>
      <c r="CM542">
        <v>1</v>
      </c>
      <c r="CN542" s="6">
        <v>3</v>
      </c>
      <c r="CO542" s="8">
        <v>70</v>
      </c>
      <c r="CP542" s="8">
        <v>0</v>
      </c>
      <c r="CQ542" s="8">
        <v>30</v>
      </c>
      <c r="CR542" s="8">
        <v>25</v>
      </c>
      <c r="CS542">
        <v>1</v>
      </c>
      <c r="CT542" s="4">
        <v>0.1984126984126984</v>
      </c>
      <c r="CU542" s="8">
        <v>101</v>
      </c>
      <c r="CV542" s="8">
        <v>53</v>
      </c>
      <c r="CW542" s="8">
        <v>1</v>
      </c>
      <c r="CX542">
        <v>1</v>
      </c>
      <c r="CY542" s="2">
        <v>42745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1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1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1</v>
      </c>
      <c r="EL542">
        <v>0</v>
      </c>
      <c r="EM542">
        <v>0</v>
      </c>
      <c r="EN542">
        <f t="shared" si="163"/>
        <v>1</v>
      </c>
      <c r="EO542">
        <f t="shared" si="164"/>
        <v>0</v>
      </c>
      <c r="EP542">
        <f t="shared" si="165"/>
        <v>1</v>
      </c>
      <c r="EQ542">
        <f t="shared" si="166"/>
        <v>1</v>
      </c>
      <c r="ER542">
        <f t="shared" si="167"/>
        <v>0</v>
      </c>
      <c r="ES542">
        <f t="shared" si="168"/>
        <v>1</v>
      </c>
      <c r="ET542">
        <f t="shared" si="169"/>
        <v>1</v>
      </c>
      <c r="EU542">
        <f t="shared" si="170"/>
        <v>1</v>
      </c>
      <c r="EV542">
        <f t="shared" si="171"/>
        <v>0</v>
      </c>
      <c r="EW542">
        <f t="shared" si="172"/>
        <v>0</v>
      </c>
      <c r="EX542">
        <f t="shared" si="173"/>
        <v>1</v>
      </c>
      <c r="EY542" s="8">
        <v>3</v>
      </c>
      <c r="EZ542">
        <v>1</v>
      </c>
      <c r="FA542" s="2">
        <v>42747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1</v>
      </c>
      <c r="FI542">
        <v>1</v>
      </c>
      <c r="FJ542">
        <v>0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 s="2">
        <v>42922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1</v>
      </c>
      <c r="GY542">
        <v>1</v>
      </c>
      <c r="GZ542" s="2">
        <v>42772</v>
      </c>
      <c r="HA542">
        <v>3</v>
      </c>
      <c r="HB542">
        <v>1</v>
      </c>
      <c r="HC542" s="2">
        <v>42943</v>
      </c>
      <c r="HD542">
        <v>2</v>
      </c>
      <c r="HE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f>HD542</f>
        <v>2</v>
      </c>
      <c r="HT542">
        <v>0</v>
      </c>
      <c r="HU542">
        <v>1</v>
      </c>
      <c r="HV542">
        <v>1</v>
      </c>
      <c r="HW542" s="2">
        <v>43210</v>
      </c>
      <c r="HX542">
        <v>0</v>
      </c>
      <c r="HZ542">
        <v>466</v>
      </c>
      <c r="IA542">
        <v>0</v>
      </c>
      <c r="IB542">
        <f t="shared" si="182"/>
        <v>1</v>
      </c>
      <c r="IC542">
        <f t="shared" si="183"/>
        <v>1</v>
      </c>
      <c r="ID542">
        <v>28</v>
      </c>
      <c r="IE542">
        <f t="shared" si="174"/>
        <v>1</v>
      </c>
      <c r="IF542">
        <f t="shared" si="175"/>
        <v>1</v>
      </c>
      <c r="IG542">
        <f t="shared" si="176"/>
        <v>1</v>
      </c>
      <c r="IH542">
        <f t="shared" si="177"/>
        <v>1</v>
      </c>
      <c r="II542">
        <v>1</v>
      </c>
      <c r="IJ542">
        <f t="shared" si="178"/>
        <v>1</v>
      </c>
      <c r="IK542">
        <f t="shared" si="179"/>
        <v>1</v>
      </c>
      <c r="IL542">
        <v>1</v>
      </c>
      <c r="IM542">
        <v>2</v>
      </c>
    </row>
    <row r="543" spans="1:247" x14ac:dyDescent="0.35">
      <c r="A543">
        <v>64</v>
      </c>
      <c r="B543">
        <v>1</v>
      </c>
      <c r="C543" s="9">
        <v>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f t="shared" si="161"/>
        <v>1</v>
      </c>
      <c r="M543">
        <v>0</v>
      </c>
      <c r="N543">
        <v>1</v>
      </c>
      <c r="O543">
        <v>0</v>
      </c>
      <c r="P543">
        <v>0</v>
      </c>
      <c r="Q543">
        <f t="shared" si="162"/>
        <v>1</v>
      </c>
      <c r="R543" s="8">
        <v>0</v>
      </c>
      <c r="S543" s="8">
        <v>0</v>
      </c>
      <c r="T543">
        <v>0</v>
      </c>
      <c r="U543">
        <v>1</v>
      </c>
      <c r="V543">
        <v>0</v>
      </c>
      <c r="W543">
        <v>0</v>
      </c>
      <c r="X543" s="8">
        <v>0</v>
      </c>
      <c r="Y543">
        <v>0</v>
      </c>
      <c r="Z543" s="8">
        <v>134</v>
      </c>
      <c r="AA543" s="8">
        <v>69</v>
      </c>
      <c r="AB543" s="8">
        <v>97</v>
      </c>
      <c r="AC543">
        <v>0</v>
      </c>
      <c r="AD543" s="8">
        <v>1.859375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s="8">
        <v>42.04662274275401</v>
      </c>
      <c r="AL543" s="8">
        <v>85</v>
      </c>
      <c r="AM543" s="6">
        <v>7.5</v>
      </c>
      <c r="AN543">
        <v>0</v>
      </c>
      <c r="AO543" s="8">
        <v>68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 s="8">
        <v>3</v>
      </c>
      <c r="AW543">
        <v>0</v>
      </c>
      <c r="AX543">
        <v>0</v>
      </c>
      <c r="AY543">
        <v>1</v>
      </c>
      <c r="AZ543" s="8">
        <v>380</v>
      </c>
      <c r="BA543" s="8">
        <v>380</v>
      </c>
      <c r="BC543" t="s">
        <v>249</v>
      </c>
      <c r="BE543" s="2">
        <v>42814</v>
      </c>
      <c r="BF543" s="8"/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4</v>
      </c>
      <c r="BO543">
        <v>15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3</v>
      </c>
      <c r="CJ543">
        <v>1</v>
      </c>
      <c r="CK543">
        <v>1</v>
      </c>
      <c r="CL543">
        <v>1</v>
      </c>
      <c r="CM543">
        <v>1</v>
      </c>
      <c r="CN543" s="6">
        <v>1.4</v>
      </c>
      <c r="CO543" s="8">
        <v>70</v>
      </c>
      <c r="CP543" s="8">
        <v>30</v>
      </c>
      <c r="CQ543" s="8">
        <v>0</v>
      </c>
      <c r="CR543" s="8">
        <v>41</v>
      </c>
      <c r="CS543">
        <v>1</v>
      </c>
      <c r="CT543" s="4">
        <v>0.30597014925373134</v>
      </c>
      <c r="CU543" s="8">
        <v>93</v>
      </c>
      <c r="CV543" s="8">
        <v>26</v>
      </c>
      <c r="CW543" s="8">
        <v>1</v>
      </c>
      <c r="CX543">
        <v>1</v>
      </c>
      <c r="CY543" s="2">
        <v>42814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1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1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0</v>
      </c>
      <c r="EL543">
        <v>0</v>
      </c>
      <c r="EM543">
        <v>0</v>
      </c>
      <c r="EN543">
        <f t="shared" si="163"/>
        <v>0</v>
      </c>
      <c r="EO543">
        <f t="shared" si="164"/>
        <v>0</v>
      </c>
      <c r="EP543">
        <f t="shared" si="165"/>
        <v>0</v>
      </c>
      <c r="EQ543">
        <f t="shared" si="166"/>
        <v>0</v>
      </c>
      <c r="ER543">
        <f t="shared" si="167"/>
        <v>0</v>
      </c>
      <c r="ES543">
        <f t="shared" si="168"/>
        <v>1</v>
      </c>
      <c r="ET543">
        <f t="shared" si="169"/>
        <v>1</v>
      </c>
      <c r="EU543">
        <f t="shared" si="170"/>
        <v>0</v>
      </c>
      <c r="EV543">
        <f t="shared" si="171"/>
        <v>0</v>
      </c>
      <c r="EW543">
        <f t="shared" si="172"/>
        <v>0</v>
      </c>
      <c r="EX543">
        <f t="shared" si="173"/>
        <v>0</v>
      </c>
      <c r="EY543" s="8">
        <v>1.7123287671232881</v>
      </c>
      <c r="EZ543">
        <v>1</v>
      </c>
      <c r="FA543" s="2">
        <v>42826</v>
      </c>
      <c r="FB543">
        <v>1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0</v>
      </c>
      <c r="FU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</v>
      </c>
      <c r="GZ543" s="2">
        <v>42844</v>
      </c>
      <c r="HA543">
        <v>6</v>
      </c>
      <c r="HB543">
        <v>0</v>
      </c>
      <c r="HD543">
        <v>0</v>
      </c>
      <c r="HE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1</v>
      </c>
      <c r="HP543">
        <v>48</v>
      </c>
      <c r="HQ543">
        <v>0</v>
      </c>
      <c r="HR543">
        <f>HA543</f>
        <v>6</v>
      </c>
      <c r="HT543">
        <v>0</v>
      </c>
      <c r="HU543">
        <v>1</v>
      </c>
      <c r="HV543">
        <v>1</v>
      </c>
      <c r="HW543" s="2">
        <v>43027</v>
      </c>
      <c r="HX543">
        <v>0</v>
      </c>
      <c r="HZ543">
        <v>213</v>
      </c>
      <c r="IA543">
        <v>1</v>
      </c>
      <c r="IB543">
        <f t="shared" si="182"/>
        <v>1</v>
      </c>
      <c r="IC543">
        <f t="shared" si="183"/>
        <v>1</v>
      </c>
      <c r="ID543">
        <v>30</v>
      </c>
      <c r="IE543">
        <f t="shared" si="174"/>
        <v>1</v>
      </c>
      <c r="IF543">
        <f t="shared" si="175"/>
        <v>1</v>
      </c>
      <c r="IG543">
        <f t="shared" si="176"/>
        <v>1</v>
      </c>
      <c r="IH543">
        <f t="shared" si="177"/>
        <v>1</v>
      </c>
      <c r="II543">
        <v>1</v>
      </c>
      <c r="IJ543">
        <f t="shared" si="178"/>
        <v>1</v>
      </c>
      <c r="IK543">
        <f t="shared" si="179"/>
        <v>1</v>
      </c>
      <c r="IL543">
        <v>1</v>
      </c>
      <c r="IM543">
        <v>3</v>
      </c>
    </row>
    <row r="544" spans="1:247" x14ac:dyDescent="0.35">
      <c r="A544">
        <v>60</v>
      </c>
      <c r="B544">
        <v>2</v>
      </c>
      <c r="C544" s="9">
        <v>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f t="shared" si="161"/>
        <v>0</v>
      </c>
      <c r="M544">
        <v>0</v>
      </c>
      <c r="N544">
        <v>1</v>
      </c>
      <c r="O544">
        <v>0</v>
      </c>
      <c r="P544">
        <v>0</v>
      </c>
      <c r="Q544">
        <f t="shared" si="162"/>
        <v>1</v>
      </c>
      <c r="R544" s="8">
        <v>0</v>
      </c>
      <c r="S544" s="8">
        <v>0</v>
      </c>
      <c r="T544">
        <v>0</v>
      </c>
      <c r="U544">
        <v>1</v>
      </c>
      <c r="V544">
        <v>0</v>
      </c>
      <c r="W544">
        <v>0</v>
      </c>
      <c r="X544" s="8">
        <v>0</v>
      </c>
      <c r="Y544">
        <v>0</v>
      </c>
      <c r="Z544" s="8">
        <v>137</v>
      </c>
      <c r="AA544" s="8">
        <v>67.934545574483636</v>
      </c>
      <c r="AB544" s="8">
        <v>97.018281535648995</v>
      </c>
      <c r="AC544">
        <v>0</v>
      </c>
      <c r="AD544" s="8">
        <v>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s="8">
        <v>44.048682166985117</v>
      </c>
      <c r="AL544" s="8">
        <v>100</v>
      </c>
      <c r="AM544" s="6">
        <v>7.8</v>
      </c>
      <c r="AN544">
        <v>0</v>
      </c>
      <c r="AO544" s="8">
        <v>80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 s="8">
        <v>3</v>
      </c>
      <c r="AW544">
        <v>0</v>
      </c>
      <c r="AX544">
        <v>0</v>
      </c>
      <c r="AY544">
        <v>1</v>
      </c>
      <c r="AZ544" s="8">
        <v>180</v>
      </c>
      <c r="BA544" s="8">
        <v>36</v>
      </c>
      <c r="BB544" t="s">
        <v>220</v>
      </c>
      <c r="BD544" s="2">
        <v>41442</v>
      </c>
      <c r="BE544" s="2">
        <v>41474</v>
      </c>
      <c r="BF544" s="8">
        <v>32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5</v>
      </c>
      <c r="BO544">
        <v>7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0</v>
      </c>
      <c r="CM544">
        <v>1</v>
      </c>
      <c r="CN544" s="6">
        <v>1.2113290698181469</v>
      </c>
      <c r="CO544" s="8">
        <v>50</v>
      </c>
      <c r="CP544" s="8">
        <v>50</v>
      </c>
      <c r="CQ544" s="8">
        <v>0</v>
      </c>
      <c r="CR544" s="8">
        <v>62.5</v>
      </c>
      <c r="CS544">
        <v>0</v>
      </c>
      <c r="CT544" s="4">
        <v>0.45620437956204379</v>
      </c>
      <c r="CU544" s="8">
        <v>74.5</v>
      </c>
      <c r="CV544" s="8">
        <v>77.5</v>
      </c>
      <c r="CW544" s="8">
        <v>1</v>
      </c>
      <c r="CX544">
        <v>1</v>
      </c>
      <c r="CY544" s="2">
        <v>41490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1</v>
      </c>
      <c r="DQ544">
        <v>0</v>
      </c>
      <c r="DR544">
        <v>0</v>
      </c>
      <c r="DS544">
        <v>0</v>
      </c>
      <c r="DT544">
        <v>1</v>
      </c>
      <c r="DU544">
        <v>0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1</v>
      </c>
      <c r="EK544">
        <v>0</v>
      </c>
      <c r="EL544">
        <v>0</v>
      </c>
      <c r="EM544">
        <v>0</v>
      </c>
      <c r="EN544">
        <f t="shared" si="163"/>
        <v>1</v>
      </c>
      <c r="EO544">
        <f t="shared" si="164"/>
        <v>0</v>
      </c>
      <c r="EP544">
        <f t="shared" si="165"/>
        <v>1</v>
      </c>
      <c r="EQ544">
        <f t="shared" si="166"/>
        <v>0</v>
      </c>
      <c r="ER544">
        <f t="shared" si="167"/>
        <v>0</v>
      </c>
      <c r="ES544">
        <f t="shared" si="168"/>
        <v>0</v>
      </c>
      <c r="ET544">
        <f t="shared" si="169"/>
        <v>0</v>
      </c>
      <c r="EU544">
        <f t="shared" si="170"/>
        <v>0</v>
      </c>
      <c r="EV544">
        <f t="shared" si="171"/>
        <v>0</v>
      </c>
      <c r="EW544">
        <f t="shared" si="172"/>
        <v>0</v>
      </c>
      <c r="EX544">
        <f t="shared" si="173"/>
        <v>0</v>
      </c>
      <c r="EY544" s="8">
        <v>2</v>
      </c>
      <c r="EZ544">
        <v>1</v>
      </c>
      <c r="FA544" s="2">
        <v>41494</v>
      </c>
      <c r="FB544">
        <v>0</v>
      </c>
      <c r="FC544">
        <v>0</v>
      </c>
      <c r="FD544">
        <v>1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1</v>
      </c>
      <c r="FV544" s="2">
        <v>41571</v>
      </c>
      <c r="FW544">
        <v>1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1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1</v>
      </c>
      <c r="GY544">
        <v>1</v>
      </c>
      <c r="GZ544" s="2">
        <v>41504</v>
      </c>
      <c r="HA544">
        <v>2</v>
      </c>
      <c r="HB544">
        <v>0</v>
      </c>
      <c r="HD544">
        <v>0</v>
      </c>
      <c r="HE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f>HA544</f>
        <v>2</v>
      </c>
      <c r="HT544">
        <v>0</v>
      </c>
      <c r="HU544">
        <v>1</v>
      </c>
      <c r="HV544">
        <v>1</v>
      </c>
      <c r="HX544">
        <v>0</v>
      </c>
      <c r="ID544">
        <v>30</v>
      </c>
      <c r="IE544">
        <f t="shared" si="174"/>
        <v>1</v>
      </c>
      <c r="IF544">
        <f t="shared" si="175"/>
        <v>1</v>
      </c>
      <c r="IG544">
        <f t="shared" si="176"/>
        <v>1</v>
      </c>
      <c r="IH544">
        <f t="shared" si="177"/>
        <v>1</v>
      </c>
      <c r="II544">
        <v>1</v>
      </c>
      <c r="IJ544">
        <f t="shared" si="178"/>
        <v>1</v>
      </c>
      <c r="IK544">
        <f t="shared" si="179"/>
        <v>1</v>
      </c>
      <c r="IL544">
        <v>1</v>
      </c>
      <c r="IM544">
        <v>2</v>
      </c>
    </row>
    <row r="545" spans="1:247" x14ac:dyDescent="0.35">
      <c r="A545">
        <v>79</v>
      </c>
      <c r="B545">
        <v>2</v>
      </c>
      <c r="C545" s="9">
        <v>2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f t="shared" si="161"/>
        <v>1</v>
      </c>
      <c r="M545">
        <v>1</v>
      </c>
      <c r="N545">
        <v>0</v>
      </c>
      <c r="O545">
        <v>1</v>
      </c>
      <c r="P545">
        <v>0</v>
      </c>
      <c r="Q545">
        <f t="shared" si="162"/>
        <v>1</v>
      </c>
      <c r="R545" s="8">
        <v>0</v>
      </c>
      <c r="S545" s="8">
        <v>48</v>
      </c>
      <c r="T545">
        <v>0</v>
      </c>
      <c r="U545">
        <v>1</v>
      </c>
      <c r="V545">
        <v>0</v>
      </c>
      <c r="W545">
        <v>0</v>
      </c>
      <c r="X545" s="8">
        <v>0</v>
      </c>
      <c r="Y545">
        <v>0</v>
      </c>
      <c r="Z545" s="8">
        <v>102</v>
      </c>
      <c r="AA545" s="8">
        <v>54</v>
      </c>
      <c r="AB545" s="8">
        <v>98</v>
      </c>
      <c r="AC545">
        <v>1</v>
      </c>
      <c r="AD545" s="8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 s="8">
        <v>40</v>
      </c>
      <c r="AL545" s="8">
        <v>43</v>
      </c>
      <c r="AM545" s="6">
        <v>7.2</v>
      </c>
      <c r="AN545">
        <v>1</v>
      </c>
      <c r="AO545" s="8">
        <v>55</v>
      </c>
      <c r="AP545">
        <v>2</v>
      </c>
      <c r="AQ545">
        <v>1</v>
      </c>
      <c r="AR545">
        <v>1</v>
      </c>
      <c r="AS545">
        <v>0</v>
      </c>
      <c r="AT545">
        <v>0</v>
      </c>
      <c r="AU545">
        <v>0</v>
      </c>
      <c r="AV545" s="8">
        <v>2</v>
      </c>
      <c r="AW545">
        <v>0</v>
      </c>
      <c r="AX545">
        <v>1</v>
      </c>
      <c r="AY545">
        <v>0</v>
      </c>
      <c r="AZ545" s="8">
        <v>29</v>
      </c>
      <c r="BA545" s="8">
        <v>0</v>
      </c>
      <c r="BE545" s="2">
        <v>41702</v>
      </c>
      <c r="BF545" s="8"/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7</v>
      </c>
      <c r="BO545">
        <v>16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3</v>
      </c>
      <c r="CJ545">
        <v>1</v>
      </c>
      <c r="CK545">
        <v>1</v>
      </c>
      <c r="CL545">
        <v>1</v>
      </c>
      <c r="CM545">
        <v>1</v>
      </c>
      <c r="CN545" s="6">
        <v>0.86141417225377304</v>
      </c>
      <c r="CO545" s="8">
        <v>0</v>
      </c>
      <c r="CP545" s="8">
        <v>100</v>
      </c>
      <c r="CQ545" s="8">
        <v>0</v>
      </c>
      <c r="CR545" s="8">
        <v>55</v>
      </c>
      <c r="CS545">
        <v>0</v>
      </c>
      <c r="CT545" s="4">
        <v>0.53921568627450978</v>
      </c>
      <c r="CU545" s="8">
        <v>47</v>
      </c>
      <c r="CV545" s="8">
        <v>40.5</v>
      </c>
      <c r="CW545" s="8">
        <v>1</v>
      </c>
      <c r="CX545">
        <v>1</v>
      </c>
      <c r="CY545" s="2">
        <v>41703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0</v>
      </c>
      <c r="DG545">
        <v>1</v>
      </c>
      <c r="DH545">
        <v>1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1</v>
      </c>
      <c r="DX545">
        <v>0</v>
      </c>
      <c r="DY545">
        <v>1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f t="shared" si="163"/>
        <v>1</v>
      </c>
      <c r="EO545">
        <f t="shared" si="164"/>
        <v>0</v>
      </c>
      <c r="EP545">
        <f t="shared" si="165"/>
        <v>1</v>
      </c>
      <c r="EQ545">
        <f t="shared" si="166"/>
        <v>1</v>
      </c>
      <c r="ER545">
        <f t="shared" si="167"/>
        <v>0</v>
      </c>
      <c r="ES545">
        <f t="shared" si="168"/>
        <v>1</v>
      </c>
      <c r="ET545">
        <f t="shared" si="169"/>
        <v>1</v>
      </c>
      <c r="EU545">
        <f t="shared" si="170"/>
        <v>1</v>
      </c>
      <c r="EV545">
        <f t="shared" si="171"/>
        <v>1</v>
      </c>
      <c r="EW545">
        <f t="shared" si="172"/>
        <v>1</v>
      </c>
      <c r="EX545">
        <f t="shared" si="173"/>
        <v>1</v>
      </c>
      <c r="EY545" s="8">
        <v>1.828571428571429</v>
      </c>
      <c r="EZ545">
        <v>1</v>
      </c>
      <c r="FA545" s="2">
        <v>41711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1</v>
      </c>
      <c r="FH545">
        <v>0</v>
      </c>
      <c r="FI545">
        <v>0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1</v>
      </c>
      <c r="FV545" s="2">
        <v>41752</v>
      </c>
      <c r="FW545">
        <v>1</v>
      </c>
      <c r="FX545">
        <v>1</v>
      </c>
      <c r="FY545">
        <v>0</v>
      </c>
      <c r="FZ545">
        <v>1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1</v>
      </c>
      <c r="GS545">
        <v>0</v>
      </c>
      <c r="GT545">
        <v>0</v>
      </c>
      <c r="GU545">
        <v>0</v>
      </c>
      <c r="GV545">
        <v>1</v>
      </c>
      <c r="GW545">
        <v>0</v>
      </c>
      <c r="GX545">
        <v>1</v>
      </c>
      <c r="GY545">
        <v>1</v>
      </c>
      <c r="GZ545" s="2">
        <v>41733</v>
      </c>
      <c r="HA545">
        <v>3</v>
      </c>
      <c r="HB545">
        <v>1</v>
      </c>
      <c r="HC545" s="2">
        <v>41845</v>
      </c>
      <c r="HD545">
        <v>6</v>
      </c>
      <c r="HE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f>HD545</f>
        <v>6</v>
      </c>
      <c r="HT545">
        <v>0</v>
      </c>
      <c r="HU545">
        <v>1</v>
      </c>
      <c r="HV545">
        <v>1</v>
      </c>
      <c r="HW545" s="2">
        <v>41936</v>
      </c>
      <c r="HX545">
        <v>0</v>
      </c>
      <c r="HZ545">
        <v>234</v>
      </c>
      <c r="IA545">
        <v>1</v>
      </c>
      <c r="IB545">
        <f t="shared" ref="IB545:IB550" si="184">IF(HZ545&lt;(365*2),1,0)</f>
        <v>1</v>
      </c>
      <c r="IC545">
        <f t="shared" ref="IC545:IC550" si="185">IF(HZ545&lt;(365*3),1,0)</f>
        <v>1</v>
      </c>
      <c r="ID545">
        <v>31</v>
      </c>
      <c r="IE545">
        <f t="shared" si="174"/>
        <v>1</v>
      </c>
      <c r="IF545">
        <f t="shared" si="175"/>
        <v>1</v>
      </c>
      <c r="IG545">
        <f t="shared" si="176"/>
        <v>1</v>
      </c>
      <c r="IH545">
        <f t="shared" si="177"/>
        <v>1</v>
      </c>
      <c r="II545">
        <v>1</v>
      </c>
      <c r="IJ545">
        <f t="shared" si="178"/>
        <v>1</v>
      </c>
      <c r="IK545">
        <f t="shared" si="179"/>
        <v>1</v>
      </c>
      <c r="IL545">
        <v>1</v>
      </c>
      <c r="IM545">
        <v>3</v>
      </c>
    </row>
    <row r="546" spans="1:247" x14ac:dyDescent="0.35">
      <c r="A546">
        <v>78</v>
      </c>
      <c r="B546">
        <v>2</v>
      </c>
      <c r="C546" s="9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f t="shared" si="161"/>
        <v>0</v>
      </c>
      <c r="M546">
        <v>1</v>
      </c>
      <c r="N546">
        <v>0</v>
      </c>
      <c r="O546">
        <v>1</v>
      </c>
      <c r="P546">
        <v>0</v>
      </c>
      <c r="Q546">
        <f t="shared" si="162"/>
        <v>1</v>
      </c>
      <c r="R546" s="8">
        <v>0</v>
      </c>
      <c r="S546" s="8">
        <v>40</v>
      </c>
      <c r="T546">
        <v>2</v>
      </c>
      <c r="U546">
        <v>0</v>
      </c>
      <c r="V546">
        <v>0</v>
      </c>
      <c r="W546">
        <v>1</v>
      </c>
      <c r="X546" s="8">
        <v>4</v>
      </c>
      <c r="Y546">
        <v>1</v>
      </c>
      <c r="Z546" s="8">
        <v>153</v>
      </c>
      <c r="AA546" s="8">
        <v>77</v>
      </c>
      <c r="AB546" s="8">
        <v>97</v>
      </c>
      <c r="AC546">
        <v>1</v>
      </c>
      <c r="AD546" s="8">
        <v>1.916083916083916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s="8">
        <v>41</v>
      </c>
      <c r="AL546" s="8">
        <v>54</v>
      </c>
      <c r="AM546" s="6">
        <v>8.1</v>
      </c>
      <c r="AN546">
        <v>0</v>
      </c>
      <c r="AO546" s="8">
        <v>52</v>
      </c>
      <c r="AP546">
        <v>2</v>
      </c>
      <c r="AQ546">
        <v>1</v>
      </c>
      <c r="AR546">
        <v>1</v>
      </c>
      <c r="AS546">
        <v>0</v>
      </c>
      <c r="AT546">
        <v>0</v>
      </c>
      <c r="AU546">
        <v>0</v>
      </c>
      <c r="AV546" s="8">
        <v>3</v>
      </c>
      <c r="AW546">
        <v>0</v>
      </c>
      <c r="AX546">
        <v>0</v>
      </c>
      <c r="AY546">
        <v>1</v>
      </c>
      <c r="AZ546" s="8">
        <v>156.5</v>
      </c>
      <c r="BA546" s="8">
        <v>134.5</v>
      </c>
      <c r="BB546" t="s">
        <v>222</v>
      </c>
      <c r="BD546" s="2">
        <v>41404</v>
      </c>
      <c r="BE546" s="2">
        <v>41437</v>
      </c>
      <c r="BF546" s="8">
        <v>33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</v>
      </c>
      <c r="BN546">
        <v>7</v>
      </c>
      <c r="BO546">
        <v>16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1</v>
      </c>
      <c r="CI546">
        <v>2</v>
      </c>
      <c r="CJ546">
        <v>0</v>
      </c>
      <c r="CK546">
        <v>1</v>
      </c>
      <c r="CL546">
        <v>0</v>
      </c>
      <c r="CM546">
        <v>1</v>
      </c>
      <c r="CN546" s="6">
        <v>3</v>
      </c>
      <c r="CO546" s="8">
        <v>0</v>
      </c>
      <c r="CP546" s="8">
        <v>0</v>
      </c>
      <c r="CQ546" s="8">
        <v>100</v>
      </c>
      <c r="CR546" s="8">
        <v>73</v>
      </c>
      <c r="CS546">
        <v>0</v>
      </c>
      <c r="CT546" s="4">
        <v>0.47712418300653597</v>
      </c>
      <c r="CU546" s="8">
        <v>80</v>
      </c>
      <c r="CV546" s="8">
        <v>89.500000000000014</v>
      </c>
      <c r="CW546" s="8">
        <v>1</v>
      </c>
      <c r="CX546">
        <v>1</v>
      </c>
      <c r="CY546" s="2">
        <v>41452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1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f t="shared" si="163"/>
        <v>0</v>
      </c>
      <c r="EO546">
        <f t="shared" si="164"/>
        <v>0</v>
      </c>
      <c r="EP546">
        <f t="shared" si="165"/>
        <v>0</v>
      </c>
      <c r="EQ546">
        <f t="shared" si="166"/>
        <v>0</v>
      </c>
      <c r="ER546">
        <f t="shared" si="167"/>
        <v>0</v>
      </c>
      <c r="ES546">
        <f t="shared" si="168"/>
        <v>1</v>
      </c>
      <c r="ET546">
        <f t="shared" si="169"/>
        <v>0</v>
      </c>
      <c r="EU546">
        <f t="shared" si="170"/>
        <v>0</v>
      </c>
      <c r="EV546">
        <f t="shared" si="171"/>
        <v>1</v>
      </c>
      <c r="EW546">
        <f t="shared" si="172"/>
        <v>0</v>
      </c>
      <c r="EX546">
        <f t="shared" si="173"/>
        <v>0</v>
      </c>
      <c r="EY546" s="8">
        <v>1.773333333333333</v>
      </c>
      <c r="EZ546">
        <v>1</v>
      </c>
      <c r="FA546" s="2">
        <v>41467</v>
      </c>
      <c r="FB546">
        <v>0</v>
      </c>
      <c r="FC546">
        <v>0</v>
      </c>
      <c r="FD546">
        <v>1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 s="2">
        <v>41472</v>
      </c>
      <c r="HA546">
        <v>3</v>
      </c>
      <c r="HB546">
        <v>1</v>
      </c>
      <c r="HC546" s="2">
        <v>41714</v>
      </c>
      <c r="HD546">
        <v>4</v>
      </c>
      <c r="HE546">
        <v>1</v>
      </c>
      <c r="HF546" s="2">
        <v>41774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0</v>
      </c>
      <c r="HO546">
        <v>0</v>
      </c>
      <c r="HP546">
        <v>0</v>
      </c>
      <c r="HQ546">
        <v>1</v>
      </c>
      <c r="HR546">
        <v>6</v>
      </c>
      <c r="HS546" t="s">
        <v>295</v>
      </c>
      <c r="HT546">
        <v>0</v>
      </c>
      <c r="HU546">
        <v>1</v>
      </c>
      <c r="HV546">
        <v>1</v>
      </c>
      <c r="HW546" s="2">
        <v>41878</v>
      </c>
      <c r="HX546">
        <v>0</v>
      </c>
      <c r="HZ546">
        <v>441</v>
      </c>
      <c r="IA546">
        <v>0</v>
      </c>
      <c r="IB546">
        <f t="shared" si="184"/>
        <v>1</v>
      </c>
      <c r="IC546">
        <f t="shared" si="185"/>
        <v>1</v>
      </c>
      <c r="ID546">
        <v>35</v>
      </c>
      <c r="IE546">
        <f t="shared" si="174"/>
        <v>0</v>
      </c>
      <c r="IF546">
        <f t="shared" si="175"/>
        <v>1</v>
      </c>
      <c r="IG546">
        <f t="shared" si="176"/>
        <v>1</v>
      </c>
      <c r="IH546">
        <f t="shared" si="177"/>
        <v>1</v>
      </c>
      <c r="II546">
        <v>1</v>
      </c>
      <c r="IJ546">
        <f t="shared" si="178"/>
        <v>1</v>
      </c>
      <c r="IK546">
        <f t="shared" si="179"/>
        <v>1</v>
      </c>
      <c r="IL546">
        <v>1</v>
      </c>
      <c r="IM546">
        <v>3</v>
      </c>
    </row>
    <row r="547" spans="1:247" x14ac:dyDescent="0.35">
      <c r="A547">
        <v>74</v>
      </c>
      <c r="B547">
        <v>2</v>
      </c>
      <c r="C547" s="9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f t="shared" si="161"/>
        <v>0</v>
      </c>
      <c r="M547">
        <v>0</v>
      </c>
      <c r="N547">
        <v>1</v>
      </c>
      <c r="O547">
        <v>0</v>
      </c>
      <c r="P547">
        <v>0</v>
      </c>
      <c r="Q547">
        <f t="shared" si="162"/>
        <v>1</v>
      </c>
      <c r="R547" s="8">
        <v>0</v>
      </c>
      <c r="S547" s="8">
        <v>0</v>
      </c>
      <c r="T547">
        <v>0</v>
      </c>
      <c r="U547">
        <v>1</v>
      </c>
      <c r="V547">
        <v>0</v>
      </c>
      <c r="W547">
        <v>0</v>
      </c>
      <c r="X547" s="8">
        <v>0</v>
      </c>
      <c r="Y547">
        <v>0</v>
      </c>
      <c r="Z547" s="8">
        <v>122</v>
      </c>
      <c r="AA547" s="8">
        <v>58</v>
      </c>
      <c r="AB547" s="8">
        <v>98</v>
      </c>
      <c r="AC547">
        <v>0</v>
      </c>
      <c r="AD547" s="8">
        <v>1.9398496240601499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s="8">
        <v>36.167968703954031</v>
      </c>
      <c r="AL547" s="8">
        <v>67</v>
      </c>
      <c r="AM547" s="6">
        <v>6.5</v>
      </c>
      <c r="AN547">
        <v>1</v>
      </c>
      <c r="AO547" s="8">
        <v>37</v>
      </c>
      <c r="AP547">
        <v>3</v>
      </c>
      <c r="AQ547">
        <v>1</v>
      </c>
      <c r="AR547">
        <v>0</v>
      </c>
      <c r="AS547">
        <v>1</v>
      </c>
      <c r="AT547">
        <v>0</v>
      </c>
      <c r="AU547">
        <v>0</v>
      </c>
      <c r="AV547" s="8">
        <v>3</v>
      </c>
      <c r="AW547">
        <v>0</v>
      </c>
      <c r="AX547">
        <v>0</v>
      </c>
      <c r="AY547">
        <v>1</v>
      </c>
      <c r="AZ547" s="8">
        <v>551</v>
      </c>
      <c r="BA547" s="8">
        <v>431</v>
      </c>
      <c r="BB547" t="s">
        <v>220</v>
      </c>
      <c r="BD547" s="2">
        <v>42493</v>
      </c>
      <c r="BE547" s="2">
        <v>42536</v>
      </c>
      <c r="BF547" s="8">
        <v>43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</v>
      </c>
      <c r="BO547">
        <v>16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1</v>
      </c>
      <c r="CI547">
        <v>3</v>
      </c>
      <c r="CJ547">
        <v>1</v>
      </c>
      <c r="CK547">
        <v>1</v>
      </c>
      <c r="CL547">
        <v>1</v>
      </c>
      <c r="CM547">
        <v>1</v>
      </c>
      <c r="CN547" s="6">
        <v>0.8</v>
      </c>
      <c r="CO547" s="8">
        <v>10</v>
      </c>
      <c r="CP547" s="8">
        <v>0</v>
      </c>
      <c r="CQ547" s="8">
        <v>90</v>
      </c>
      <c r="CR547" s="8">
        <v>55</v>
      </c>
      <c r="CS547">
        <v>0</v>
      </c>
      <c r="CT547" s="4">
        <v>0.45081967213114754</v>
      </c>
      <c r="CU547" s="8">
        <v>67</v>
      </c>
      <c r="CV547" s="8">
        <v>70</v>
      </c>
      <c r="CW547" s="8">
        <v>1</v>
      </c>
      <c r="CX547">
        <v>1</v>
      </c>
      <c r="CY547" s="2">
        <v>42630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0</v>
      </c>
      <c r="DG547">
        <v>1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0</v>
      </c>
      <c r="DX547">
        <v>1</v>
      </c>
      <c r="DY547">
        <v>0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0</v>
      </c>
      <c r="EL547">
        <v>0</v>
      </c>
      <c r="EM547">
        <v>0</v>
      </c>
      <c r="EN547">
        <f t="shared" si="163"/>
        <v>0</v>
      </c>
      <c r="EO547">
        <f t="shared" si="164"/>
        <v>0</v>
      </c>
      <c r="EP547">
        <f t="shared" si="165"/>
        <v>0</v>
      </c>
      <c r="EQ547">
        <f t="shared" si="166"/>
        <v>0</v>
      </c>
      <c r="ER547">
        <f t="shared" si="167"/>
        <v>0</v>
      </c>
      <c r="ES547">
        <f t="shared" si="168"/>
        <v>1</v>
      </c>
      <c r="ET547">
        <f t="shared" si="169"/>
        <v>0</v>
      </c>
      <c r="EU547">
        <f t="shared" si="170"/>
        <v>0</v>
      </c>
      <c r="EV547">
        <f t="shared" si="171"/>
        <v>1</v>
      </c>
      <c r="EW547">
        <f t="shared" si="172"/>
        <v>0</v>
      </c>
      <c r="EX547">
        <f t="shared" si="173"/>
        <v>0</v>
      </c>
      <c r="EY547" s="8">
        <v>1.931506849315068</v>
      </c>
      <c r="EZ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</v>
      </c>
      <c r="GY547">
        <v>1</v>
      </c>
      <c r="GZ547" s="2">
        <v>42573</v>
      </c>
      <c r="HA547">
        <v>1</v>
      </c>
      <c r="HB547">
        <v>0</v>
      </c>
      <c r="HD547">
        <v>0</v>
      </c>
      <c r="HE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f>HA547</f>
        <v>1</v>
      </c>
      <c r="HT547">
        <v>0</v>
      </c>
      <c r="HU547">
        <v>1</v>
      </c>
      <c r="HV547">
        <v>1</v>
      </c>
      <c r="HW547" s="2">
        <v>42725</v>
      </c>
      <c r="HX547">
        <v>0</v>
      </c>
      <c r="HZ547">
        <v>189</v>
      </c>
      <c r="IA547">
        <v>1</v>
      </c>
      <c r="IB547">
        <f t="shared" si="184"/>
        <v>1</v>
      </c>
      <c r="IC547">
        <f t="shared" si="185"/>
        <v>1</v>
      </c>
      <c r="ID547">
        <v>37</v>
      </c>
      <c r="IE547">
        <f t="shared" ref="IE547:IE578" si="186">IF(ID547&lt;32,1,0)</f>
        <v>0</v>
      </c>
      <c r="IF547">
        <f t="shared" ref="IF547:IF578" si="187">IF(ID547&lt;(365/4),1,0)</f>
        <v>1</v>
      </c>
      <c r="IG547">
        <f t="shared" ref="IG547:IG578" si="188">IF(ID547&lt;(365/2),1,0)</f>
        <v>1</v>
      </c>
      <c r="IH547">
        <f t="shared" ref="IH547:IH578" si="189">IF(ID547&lt;(365-(365/4)),1,0)</f>
        <v>1</v>
      </c>
      <c r="II547">
        <v>1</v>
      </c>
      <c r="IJ547">
        <f t="shared" ref="IJ547:IJ578" si="190">IF(ID547&lt;(365*2),1,0)</f>
        <v>1</v>
      </c>
      <c r="IK547">
        <f t="shared" ref="IK547:IK578" si="191">IF(ID547&lt;(365*3),1,0)</f>
        <v>1</v>
      </c>
      <c r="IL547">
        <v>1</v>
      </c>
      <c r="IM547">
        <v>1</v>
      </c>
    </row>
    <row r="548" spans="1:247" x14ac:dyDescent="0.35">
      <c r="A548">
        <v>65</v>
      </c>
      <c r="B548">
        <v>1</v>
      </c>
      <c r="C548" s="9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f t="shared" si="161"/>
        <v>0</v>
      </c>
      <c r="M548">
        <v>1</v>
      </c>
      <c r="N548">
        <v>0</v>
      </c>
      <c r="O548">
        <v>1</v>
      </c>
      <c r="P548">
        <v>0</v>
      </c>
      <c r="Q548">
        <f t="shared" si="162"/>
        <v>1</v>
      </c>
      <c r="R548" s="8">
        <v>0</v>
      </c>
      <c r="S548" s="8">
        <v>3</v>
      </c>
      <c r="T548">
        <v>0</v>
      </c>
      <c r="U548">
        <v>1</v>
      </c>
      <c r="V548">
        <v>0</v>
      </c>
      <c r="W548">
        <v>0</v>
      </c>
      <c r="X548" s="8">
        <v>0</v>
      </c>
      <c r="Y548">
        <v>0</v>
      </c>
      <c r="Z548" s="8">
        <v>135</v>
      </c>
      <c r="AA548" s="8">
        <v>65</v>
      </c>
      <c r="AB548" s="8">
        <v>95</v>
      </c>
      <c r="AC548">
        <v>0</v>
      </c>
      <c r="AD548" s="8">
        <v>1.8167938931297709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s="8">
        <v>55</v>
      </c>
      <c r="AL548" s="8">
        <v>70</v>
      </c>
      <c r="AM548" s="6">
        <v>7.5</v>
      </c>
      <c r="AN548">
        <v>0</v>
      </c>
      <c r="AO548" s="8">
        <v>55</v>
      </c>
      <c r="AP548">
        <v>2</v>
      </c>
      <c r="AQ548">
        <v>1</v>
      </c>
      <c r="AR548">
        <v>1</v>
      </c>
      <c r="AS548">
        <v>0</v>
      </c>
      <c r="AT548">
        <v>0</v>
      </c>
      <c r="AU548">
        <v>0</v>
      </c>
      <c r="AV548" s="8">
        <v>3</v>
      </c>
      <c r="AW548">
        <v>0</v>
      </c>
      <c r="AX548">
        <v>0</v>
      </c>
      <c r="AY548">
        <v>1</v>
      </c>
      <c r="AZ548" s="8">
        <v>379</v>
      </c>
      <c r="BA548" s="8">
        <v>379</v>
      </c>
      <c r="BB548" t="s">
        <v>220</v>
      </c>
      <c r="BD548" s="2">
        <v>42545</v>
      </c>
      <c r="BE548" s="2">
        <v>42572</v>
      </c>
      <c r="BF548" s="8">
        <v>27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7</v>
      </c>
      <c r="BO548">
        <v>6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1</v>
      </c>
      <c r="CN548" s="6">
        <v>0.2</v>
      </c>
      <c r="CO548" s="8">
        <v>50</v>
      </c>
      <c r="CP548" s="8">
        <v>0</v>
      </c>
      <c r="CQ548" s="8">
        <v>50</v>
      </c>
      <c r="CR548" s="8">
        <v>124</v>
      </c>
      <c r="CS548">
        <v>0</v>
      </c>
      <c r="CT548" s="4">
        <v>0.91851851851851851</v>
      </c>
      <c r="CU548" s="8">
        <v>11</v>
      </c>
      <c r="CV548" s="8">
        <v>112.5</v>
      </c>
      <c r="CW548" s="8">
        <v>1</v>
      </c>
      <c r="CX548">
        <v>1</v>
      </c>
      <c r="CY548" s="2">
        <v>42612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0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1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f t="shared" si="163"/>
        <v>0</v>
      </c>
      <c r="EO548">
        <f t="shared" si="164"/>
        <v>0</v>
      </c>
      <c r="EP548">
        <f t="shared" si="165"/>
        <v>0</v>
      </c>
      <c r="EQ548">
        <f t="shared" si="166"/>
        <v>0</v>
      </c>
      <c r="ER548">
        <f t="shared" si="167"/>
        <v>0</v>
      </c>
      <c r="ES548">
        <f t="shared" si="168"/>
        <v>1</v>
      </c>
      <c r="ET548">
        <f t="shared" si="169"/>
        <v>1</v>
      </c>
      <c r="EU548">
        <f t="shared" si="170"/>
        <v>0</v>
      </c>
      <c r="EV548">
        <f t="shared" si="171"/>
        <v>0</v>
      </c>
      <c r="EW548">
        <f t="shared" si="172"/>
        <v>0</v>
      </c>
      <c r="EX548">
        <f t="shared" si="173"/>
        <v>0</v>
      </c>
      <c r="EY548" s="8">
        <v>1.828571428571429</v>
      </c>
      <c r="EZ548">
        <v>1</v>
      </c>
      <c r="FA548" s="2">
        <v>42613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1</v>
      </c>
      <c r="GY548">
        <v>1</v>
      </c>
      <c r="GZ548" s="2">
        <v>42610</v>
      </c>
      <c r="HA548">
        <v>2</v>
      </c>
      <c r="HB548">
        <v>1</v>
      </c>
      <c r="HC548" s="2">
        <v>42613</v>
      </c>
      <c r="HD548">
        <v>3</v>
      </c>
      <c r="HE548">
        <v>1</v>
      </c>
      <c r="HF548" s="2">
        <v>42630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6</v>
      </c>
      <c r="HT548">
        <v>0</v>
      </c>
      <c r="HU548">
        <v>1</v>
      </c>
      <c r="HV548">
        <v>1</v>
      </c>
      <c r="HW548" s="2">
        <v>42704</v>
      </c>
      <c r="HX548">
        <v>0</v>
      </c>
      <c r="HZ548">
        <v>132</v>
      </c>
      <c r="IA548">
        <v>1</v>
      </c>
      <c r="IB548">
        <f t="shared" si="184"/>
        <v>1</v>
      </c>
      <c r="IC548">
        <f t="shared" si="185"/>
        <v>1</v>
      </c>
      <c r="ID548">
        <v>38</v>
      </c>
      <c r="IE548">
        <f t="shared" si="186"/>
        <v>0</v>
      </c>
      <c r="IF548">
        <f t="shared" si="187"/>
        <v>1</v>
      </c>
      <c r="IG548">
        <f t="shared" si="188"/>
        <v>1</v>
      </c>
      <c r="IH548">
        <f t="shared" si="189"/>
        <v>1</v>
      </c>
      <c r="II548">
        <v>1</v>
      </c>
      <c r="IJ548">
        <f t="shared" si="190"/>
        <v>1</v>
      </c>
      <c r="IK548">
        <f t="shared" si="191"/>
        <v>1</v>
      </c>
      <c r="IL548">
        <v>1</v>
      </c>
      <c r="IM548">
        <v>3</v>
      </c>
    </row>
    <row r="549" spans="1:247" x14ac:dyDescent="0.35">
      <c r="A549">
        <v>75</v>
      </c>
      <c r="B549">
        <v>1</v>
      </c>
      <c r="C549" s="9">
        <v>2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f t="shared" si="161"/>
        <v>1</v>
      </c>
      <c r="M549">
        <v>1</v>
      </c>
      <c r="N549">
        <v>0</v>
      </c>
      <c r="O549">
        <v>1</v>
      </c>
      <c r="P549">
        <v>0</v>
      </c>
      <c r="Q549">
        <f t="shared" si="162"/>
        <v>1</v>
      </c>
      <c r="R549" s="8">
        <v>0</v>
      </c>
      <c r="S549" s="8">
        <v>46</v>
      </c>
      <c r="T549">
        <v>2</v>
      </c>
      <c r="U549">
        <v>0</v>
      </c>
      <c r="V549">
        <v>0</v>
      </c>
      <c r="W549">
        <v>1</v>
      </c>
      <c r="X549" s="8">
        <v>2</v>
      </c>
      <c r="Y549">
        <v>1</v>
      </c>
      <c r="Z549" s="8">
        <v>168</v>
      </c>
      <c r="AA549" s="8">
        <v>85</v>
      </c>
      <c r="AB549" s="8">
        <v>97</v>
      </c>
      <c r="AC549">
        <v>0</v>
      </c>
      <c r="AD549" s="8">
        <v>2.0161290322580649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s="8">
        <v>44</v>
      </c>
      <c r="AL549" s="8">
        <v>85</v>
      </c>
      <c r="AM549" s="6">
        <v>6.9</v>
      </c>
      <c r="AN549">
        <v>1</v>
      </c>
      <c r="AO549" s="8">
        <v>30</v>
      </c>
      <c r="AP549">
        <v>3</v>
      </c>
      <c r="AQ549">
        <v>1</v>
      </c>
      <c r="AR549">
        <v>0</v>
      </c>
      <c r="AS549">
        <v>1</v>
      </c>
      <c r="AT549">
        <v>0</v>
      </c>
      <c r="AU549">
        <v>0</v>
      </c>
      <c r="AV549" s="8">
        <v>3</v>
      </c>
      <c r="AW549">
        <v>0</v>
      </c>
      <c r="AX549">
        <v>0</v>
      </c>
      <c r="AY549">
        <v>1</v>
      </c>
      <c r="AZ549" s="8">
        <v>113</v>
      </c>
      <c r="BA549" s="8">
        <v>49</v>
      </c>
      <c r="BB549" t="s">
        <v>220</v>
      </c>
      <c r="BD549" s="2">
        <v>42475</v>
      </c>
      <c r="BE549" s="2">
        <v>42507</v>
      </c>
      <c r="BF549" s="8">
        <v>32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4</v>
      </c>
      <c r="BO549">
        <v>15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3</v>
      </c>
      <c r="CJ549">
        <v>1</v>
      </c>
      <c r="CK549">
        <v>1</v>
      </c>
      <c r="CL549">
        <v>1</v>
      </c>
      <c r="CM549">
        <v>1</v>
      </c>
      <c r="CN549" s="6">
        <v>2.2000000000000002</v>
      </c>
      <c r="CO549" s="8">
        <v>20</v>
      </c>
      <c r="CP549" s="8">
        <v>0</v>
      </c>
      <c r="CQ549" s="8">
        <v>80</v>
      </c>
      <c r="CR549" s="8">
        <v>48</v>
      </c>
      <c r="CS549">
        <v>1</v>
      </c>
      <c r="CT549" s="4">
        <v>0.2857142857142857</v>
      </c>
      <c r="CU549" s="8">
        <v>120</v>
      </c>
      <c r="CV549" s="8">
        <v>68.5</v>
      </c>
      <c r="CW549" s="8">
        <v>1</v>
      </c>
      <c r="CX549">
        <v>1</v>
      </c>
      <c r="CY549" s="2">
        <v>42530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1</v>
      </c>
      <c r="EL549">
        <v>0</v>
      </c>
      <c r="EM549">
        <v>0</v>
      </c>
      <c r="EN549">
        <f t="shared" si="163"/>
        <v>1</v>
      </c>
      <c r="EO549">
        <f t="shared" si="164"/>
        <v>0</v>
      </c>
      <c r="EP549">
        <f t="shared" si="165"/>
        <v>1</v>
      </c>
      <c r="EQ549">
        <f t="shared" si="166"/>
        <v>0</v>
      </c>
      <c r="ER549">
        <f t="shared" si="167"/>
        <v>0</v>
      </c>
      <c r="ES549">
        <f t="shared" si="168"/>
        <v>1</v>
      </c>
      <c r="ET549">
        <f t="shared" si="169"/>
        <v>1</v>
      </c>
      <c r="EU549">
        <f t="shared" si="170"/>
        <v>1</v>
      </c>
      <c r="EV549">
        <f t="shared" si="171"/>
        <v>1</v>
      </c>
      <c r="EW549">
        <f t="shared" si="172"/>
        <v>1</v>
      </c>
      <c r="EX549">
        <f t="shared" si="173"/>
        <v>1</v>
      </c>
      <c r="EY549" s="8">
        <v>1.7714285714285709</v>
      </c>
      <c r="EZ549">
        <v>1</v>
      </c>
      <c r="FA549" s="2">
        <v>42539</v>
      </c>
      <c r="FB549">
        <v>0</v>
      </c>
      <c r="FC549">
        <v>1</v>
      </c>
      <c r="FD549">
        <v>0</v>
      </c>
      <c r="FE549">
        <v>1</v>
      </c>
      <c r="FF549">
        <v>1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</v>
      </c>
      <c r="GP549">
        <v>1</v>
      </c>
      <c r="GQ549">
        <v>1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1</v>
      </c>
      <c r="GY549">
        <v>1</v>
      </c>
      <c r="GZ549" s="2">
        <v>42547</v>
      </c>
      <c r="HA549">
        <v>6</v>
      </c>
      <c r="HB549">
        <v>0</v>
      </c>
      <c r="HD549">
        <v>0</v>
      </c>
      <c r="HE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f>HA549</f>
        <v>6</v>
      </c>
      <c r="HT549">
        <v>0</v>
      </c>
      <c r="HU549">
        <v>1</v>
      </c>
      <c r="HV549">
        <v>1</v>
      </c>
      <c r="HW549" s="2">
        <v>42604</v>
      </c>
      <c r="HX549">
        <v>0</v>
      </c>
      <c r="HZ549">
        <v>97</v>
      </c>
      <c r="IA549">
        <v>1</v>
      </c>
      <c r="IB549">
        <f t="shared" si="184"/>
        <v>1</v>
      </c>
      <c r="IC549">
        <f t="shared" si="185"/>
        <v>1</v>
      </c>
      <c r="ID549">
        <v>40</v>
      </c>
      <c r="IE549">
        <f t="shared" si="186"/>
        <v>0</v>
      </c>
      <c r="IF549">
        <f t="shared" si="187"/>
        <v>1</v>
      </c>
      <c r="IG549">
        <f t="shared" si="188"/>
        <v>1</v>
      </c>
      <c r="IH549">
        <f t="shared" si="189"/>
        <v>1</v>
      </c>
      <c r="II549">
        <v>1</v>
      </c>
      <c r="IJ549">
        <f t="shared" si="190"/>
        <v>1</v>
      </c>
      <c r="IK549">
        <f t="shared" si="191"/>
        <v>1</v>
      </c>
      <c r="IL549">
        <v>1</v>
      </c>
      <c r="IM549">
        <v>3</v>
      </c>
    </row>
    <row r="550" spans="1:247" x14ac:dyDescent="0.35">
      <c r="A550">
        <v>60</v>
      </c>
      <c r="B550">
        <v>1</v>
      </c>
      <c r="C550" s="9">
        <v>2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f t="shared" si="161"/>
        <v>1</v>
      </c>
      <c r="M550">
        <v>1</v>
      </c>
      <c r="N550">
        <v>0</v>
      </c>
      <c r="O550">
        <v>1</v>
      </c>
      <c r="P550">
        <v>0</v>
      </c>
      <c r="Q550">
        <f t="shared" si="162"/>
        <v>1</v>
      </c>
      <c r="R550" s="8">
        <v>0</v>
      </c>
      <c r="S550" s="8">
        <v>0.1242171730241706</v>
      </c>
      <c r="T550">
        <v>0</v>
      </c>
      <c r="U550">
        <v>1</v>
      </c>
      <c r="V550">
        <v>0</v>
      </c>
      <c r="W550">
        <v>0</v>
      </c>
      <c r="X550" s="8">
        <v>0</v>
      </c>
      <c r="Y550">
        <v>0</v>
      </c>
      <c r="Z550" s="8">
        <v>125</v>
      </c>
      <c r="AA550" s="8">
        <v>64</v>
      </c>
      <c r="AB550" s="8">
        <v>97</v>
      </c>
      <c r="AC550">
        <v>0</v>
      </c>
      <c r="AD550" s="8">
        <v>2.015748031496063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s="8">
        <v>42</v>
      </c>
      <c r="AL550" s="8">
        <v>115</v>
      </c>
      <c r="AM550" s="6">
        <v>7</v>
      </c>
      <c r="AN550">
        <v>1</v>
      </c>
      <c r="AO550" s="8">
        <v>115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 s="8">
        <v>2</v>
      </c>
      <c r="AW550">
        <v>0</v>
      </c>
      <c r="AX550">
        <v>1</v>
      </c>
      <c r="AY550">
        <v>0</v>
      </c>
      <c r="AZ550" s="8">
        <v>1</v>
      </c>
      <c r="BA550" s="8">
        <v>0</v>
      </c>
      <c r="BB550" t="s">
        <v>220</v>
      </c>
      <c r="BD550" s="2">
        <v>42511</v>
      </c>
      <c r="BE550" s="2">
        <v>42554</v>
      </c>
      <c r="BF550" s="8">
        <v>43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4</v>
      </c>
      <c r="BO550">
        <v>16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1</v>
      </c>
      <c r="CI550">
        <v>3</v>
      </c>
      <c r="CJ550">
        <v>1</v>
      </c>
      <c r="CK550">
        <v>1</v>
      </c>
      <c r="CL550">
        <v>1</v>
      </c>
      <c r="CM550">
        <v>1</v>
      </c>
      <c r="CN550" s="6">
        <v>25</v>
      </c>
      <c r="CO550" s="8">
        <v>50</v>
      </c>
      <c r="CP550" s="8">
        <v>50</v>
      </c>
      <c r="CQ550" s="8">
        <v>0</v>
      </c>
      <c r="CR550" s="8">
        <v>72.5</v>
      </c>
      <c r="CS550">
        <v>0</v>
      </c>
      <c r="CT550" s="4">
        <v>0.57999999999999996</v>
      </c>
      <c r="CU550" s="8">
        <v>52.5</v>
      </c>
      <c r="CV550" s="8">
        <v>90.5</v>
      </c>
      <c r="CW550" s="8">
        <v>1</v>
      </c>
      <c r="CX550">
        <v>1</v>
      </c>
      <c r="CY550" s="2">
        <v>42559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0</v>
      </c>
      <c r="EC550">
        <v>1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f t="shared" si="163"/>
        <v>1</v>
      </c>
      <c r="EO550">
        <f t="shared" si="164"/>
        <v>0</v>
      </c>
      <c r="EP550">
        <f t="shared" si="165"/>
        <v>1</v>
      </c>
      <c r="EQ550">
        <f t="shared" si="166"/>
        <v>0</v>
      </c>
      <c r="ER550">
        <f t="shared" si="167"/>
        <v>0</v>
      </c>
      <c r="ES550">
        <f t="shared" si="168"/>
        <v>1</v>
      </c>
      <c r="ET550">
        <f t="shared" si="169"/>
        <v>1</v>
      </c>
      <c r="EU550">
        <f t="shared" si="170"/>
        <v>1</v>
      </c>
      <c r="EV550">
        <f t="shared" si="171"/>
        <v>0</v>
      </c>
      <c r="EW550">
        <f t="shared" si="172"/>
        <v>0</v>
      </c>
      <c r="EX550">
        <f t="shared" si="173"/>
        <v>1</v>
      </c>
      <c r="EY550" s="8">
        <v>1.7714285714285709</v>
      </c>
      <c r="EZ550">
        <v>1</v>
      </c>
      <c r="FA550" s="2">
        <v>42560</v>
      </c>
      <c r="FB550">
        <v>1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1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0</v>
      </c>
      <c r="FU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1</v>
      </c>
      <c r="GY550">
        <v>1</v>
      </c>
      <c r="GZ550" s="2">
        <v>42595</v>
      </c>
      <c r="HA550">
        <v>6</v>
      </c>
      <c r="HB550">
        <v>0</v>
      </c>
      <c r="HD550">
        <v>0</v>
      </c>
      <c r="HE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f>HA550</f>
        <v>6</v>
      </c>
      <c r="HT550">
        <v>0</v>
      </c>
      <c r="HU550">
        <v>1</v>
      </c>
      <c r="HV550">
        <v>1</v>
      </c>
      <c r="HW550" s="2">
        <v>42734</v>
      </c>
      <c r="HX550">
        <v>0</v>
      </c>
      <c r="HZ550">
        <v>180</v>
      </c>
      <c r="IA550">
        <v>1</v>
      </c>
      <c r="IB550">
        <f t="shared" si="184"/>
        <v>1</v>
      </c>
      <c r="IC550">
        <f t="shared" si="185"/>
        <v>1</v>
      </c>
      <c r="ID550">
        <v>41</v>
      </c>
      <c r="IE550">
        <f t="shared" si="186"/>
        <v>0</v>
      </c>
      <c r="IF550">
        <f t="shared" si="187"/>
        <v>1</v>
      </c>
      <c r="IG550">
        <f t="shared" si="188"/>
        <v>1</v>
      </c>
      <c r="IH550">
        <f t="shared" si="189"/>
        <v>1</v>
      </c>
      <c r="II550">
        <v>1</v>
      </c>
      <c r="IJ550">
        <f t="shared" si="190"/>
        <v>1</v>
      </c>
      <c r="IK550">
        <f t="shared" si="191"/>
        <v>1</v>
      </c>
      <c r="IL550">
        <v>1</v>
      </c>
      <c r="IM550">
        <v>3</v>
      </c>
    </row>
    <row r="551" spans="1:247" x14ac:dyDescent="0.35">
      <c r="A551">
        <v>40</v>
      </c>
      <c r="B551">
        <v>2</v>
      </c>
      <c r="C551" s="9">
        <v>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f t="shared" si="161"/>
        <v>1</v>
      </c>
      <c r="M551">
        <v>1</v>
      </c>
      <c r="N551">
        <v>0</v>
      </c>
      <c r="O551">
        <v>1</v>
      </c>
      <c r="P551">
        <v>0</v>
      </c>
      <c r="Q551">
        <f t="shared" si="162"/>
        <v>1</v>
      </c>
      <c r="R551" s="8">
        <v>0</v>
      </c>
      <c r="S551" s="8">
        <v>4.3304378836895328E-2</v>
      </c>
      <c r="T551">
        <v>0</v>
      </c>
      <c r="U551">
        <v>1</v>
      </c>
      <c r="V551">
        <v>0</v>
      </c>
      <c r="W551">
        <v>0</v>
      </c>
      <c r="X551" s="8">
        <v>0</v>
      </c>
      <c r="Y551">
        <v>0</v>
      </c>
      <c r="Z551" s="8">
        <v>128</v>
      </c>
      <c r="AA551" s="8">
        <v>62</v>
      </c>
      <c r="AB551" s="8">
        <v>98</v>
      </c>
      <c r="AC551">
        <v>0</v>
      </c>
      <c r="AD551" s="8">
        <v>1.864661654135338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8">
        <v>38.902014785738068</v>
      </c>
      <c r="AL551" s="8">
        <v>120</v>
      </c>
      <c r="AM551" s="6">
        <v>7.5</v>
      </c>
      <c r="AN551">
        <v>0</v>
      </c>
      <c r="AO551" s="8">
        <v>105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 s="8">
        <v>3</v>
      </c>
      <c r="AW551">
        <v>0</v>
      </c>
      <c r="AX551">
        <v>0</v>
      </c>
      <c r="AY551">
        <v>1</v>
      </c>
      <c r="AZ551" s="8">
        <v>232</v>
      </c>
      <c r="BA551" s="8">
        <v>232</v>
      </c>
      <c r="BD551" s="2">
        <v>42700</v>
      </c>
      <c r="BE551" s="2">
        <v>42718</v>
      </c>
      <c r="BF551" s="8">
        <v>18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5</v>
      </c>
      <c r="BO551">
        <v>7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1</v>
      </c>
      <c r="CN551" s="6">
        <v>3.8</v>
      </c>
      <c r="CO551" s="8">
        <v>80</v>
      </c>
      <c r="CP551" s="8">
        <v>0</v>
      </c>
      <c r="CQ551" s="8">
        <v>20</v>
      </c>
      <c r="CR551" s="8">
        <v>79</v>
      </c>
      <c r="CS551">
        <v>0</v>
      </c>
      <c r="CT551" s="4">
        <v>0.6171875</v>
      </c>
      <c r="CU551" s="8">
        <v>49</v>
      </c>
      <c r="CV551" s="8">
        <v>90</v>
      </c>
      <c r="CW551" s="8">
        <v>1</v>
      </c>
      <c r="CX551">
        <v>1</v>
      </c>
      <c r="CY551" s="2">
        <v>42776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1</v>
      </c>
      <c r="EC551">
        <v>0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f t="shared" si="163"/>
        <v>0</v>
      </c>
      <c r="EO551">
        <f t="shared" si="164"/>
        <v>0</v>
      </c>
      <c r="EP551">
        <f t="shared" si="165"/>
        <v>0</v>
      </c>
      <c r="EQ551">
        <f t="shared" si="166"/>
        <v>0</v>
      </c>
      <c r="ER551">
        <f t="shared" si="167"/>
        <v>0</v>
      </c>
      <c r="ES551">
        <f t="shared" si="168"/>
        <v>1</v>
      </c>
      <c r="ET551">
        <f t="shared" si="169"/>
        <v>1</v>
      </c>
      <c r="EU551">
        <f t="shared" si="170"/>
        <v>0</v>
      </c>
      <c r="EV551">
        <f t="shared" si="171"/>
        <v>0</v>
      </c>
      <c r="EW551">
        <f t="shared" si="172"/>
        <v>0</v>
      </c>
      <c r="EX551">
        <f t="shared" si="173"/>
        <v>0</v>
      </c>
      <c r="EY551" s="8">
        <v>2</v>
      </c>
      <c r="EZ551">
        <v>1</v>
      </c>
      <c r="FA551" s="2">
        <v>42781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1</v>
      </c>
      <c r="GZ551" s="2">
        <v>42763</v>
      </c>
      <c r="HA551">
        <v>3</v>
      </c>
      <c r="HB551">
        <v>1</v>
      </c>
      <c r="HC551" s="2">
        <v>42787</v>
      </c>
      <c r="HD551">
        <v>4</v>
      </c>
      <c r="HE551">
        <v>1</v>
      </c>
      <c r="HF551" s="2">
        <v>42799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1</v>
      </c>
      <c r="HP551">
        <v>2</v>
      </c>
      <c r="HQ551">
        <v>0</v>
      </c>
      <c r="HR551">
        <v>6</v>
      </c>
      <c r="HT551">
        <v>0</v>
      </c>
      <c r="HU551">
        <v>1</v>
      </c>
      <c r="HV551">
        <v>1</v>
      </c>
      <c r="HX551">
        <v>0</v>
      </c>
      <c r="ID551">
        <v>45</v>
      </c>
      <c r="IE551">
        <f t="shared" si="186"/>
        <v>0</v>
      </c>
      <c r="IF551">
        <f t="shared" si="187"/>
        <v>1</v>
      </c>
      <c r="IG551">
        <f t="shared" si="188"/>
        <v>1</v>
      </c>
      <c r="IH551">
        <f t="shared" si="189"/>
        <v>1</v>
      </c>
      <c r="II551">
        <v>1</v>
      </c>
      <c r="IJ551">
        <f t="shared" si="190"/>
        <v>1</v>
      </c>
      <c r="IK551">
        <f t="shared" si="191"/>
        <v>1</v>
      </c>
      <c r="IL551">
        <v>1</v>
      </c>
      <c r="IM551">
        <v>3</v>
      </c>
    </row>
    <row r="552" spans="1:247" x14ac:dyDescent="0.35">
      <c r="A552">
        <v>41</v>
      </c>
      <c r="B552">
        <v>2</v>
      </c>
      <c r="C552" s="9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f t="shared" si="161"/>
        <v>0</v>
      </c>
      <c r="M552">
        <v>1</v>
      </c>
      <c r="N552">
        <v>0</v>
      </c>
      <c r="O552">
        <v>1</v>
      </c>
      <c r="P552">
        <v>0</v>
      </c>
      <c r="Q552">
        <f t="shared" si="162"/>
        <v>1</v>
      </c>
      <c r="R552" s="8">
        <v>0</v>
      </c>
      <c r="S552" s="8">
        <v>5.5366314079917323E-2</v>
      </c>
      <c r="T552">
        <v>0</v>
      </c>
      <c r="U552">
        <v>1</v>
      </c>
      <c r="V552">
        <v>0</v>
      </c>
      <c r="W552">
        <v>0</v>
      </c>
      <c r="X552" s="8">
        <v>0</v>
      </c>
      <c r="Y552">
        <v>1</v>
      </c>
      <c r="Z552" s="8">
        <v>154</v>
      </c>
      <c r="AA552" s="8">
        <v>78</v>
      </c>
      <c r="AB552" s="8">
        <v>98</v>
      </c>
      <c r="AC552">
        <v>0</v>
      </c>
      <c r="AD552" s="8">
        <v>2.057971014492753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 s="8">
        <v>37</v>
      </c>
      <c r="AL552" s="8">
        <v>90</v>
      </c>
      <c r="AM552" s="6">
        <v>7</v>
      </c>
      <c r="AN552">
        <v>1</v>
      </c>
      <c r="AO552" s="8">
        <v>5</v>
      </c>
      <c r="AP552">
        <v>5</v>
      </c>
      <c r="AQ552">
        <v>1</v>
      </c>
      <c r="AR552">
        <v>0</v>
      </c>
      <c r="AS552">
        <v>0</v>
      </c>
      <c r="AT552">
        <v>0</v>
      </c>
      <c r="AU552">
        <v>1</v>
      </c>
      <c r="AV552" s="8">
        <v>1</v>
      </c>
      <c r="AW552">
        <v>1</v>
      </c>
      <c r="AX552">
        <v>0</v>
      </c>
      <c r="AY552">
        <v>0</v>
      </c>
      <c r="AZ552" s="8">
        <v>335</v>
      </c>
      <c r="BA552" s="8">
        <v>227</v>
      </c>
      <c r="BD552" s="2">
        <v>42491</v>
      </c>
      <c r="BE552" s="2">
        <v>42558</v>
      </c>
      <c r="BF552" s="8">
        <v>67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6</v>
      </c>
      <c r="BO552">
        <v>16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1</v>
      </c>
      <c r="CN552" s="6">
        <v>5</v>
      </c>
      <c r="CO552" s="8">
        <v>0</v>
      </c>
      <c r="CP552" s="8">
        <v>100</v>
      </c>
      <c r="CQ552" s="8">
        <v>0</v>
      </c>
      <c r="CR552" s="8">
        <v>57</v>
      </c>
      <c r="CS552">
        <v>0</v>
      </c>
      <c r="CT552" s="4">
        <v>0.37012987012987014</v>
      </c>
      <c r="CU552" s="8">
        <v>97</v>
      </c>
      <c r="CV552" s="8">
        <v>136</v>
      </c>
      <c r="CW552" s="8">
        <v>1</v>
      </c>
      <c r="CX552">
        <v>1</v>
      </c>
      <c r="CY552" s="2">
        <v>42565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f t="shared" si="163"/>
        <v>1</v>
      </c>
      <c r="EO552">
        <f t="shared" si="164"/>
        <v>1</v>
      </c>
      <c r="EP552">
        <f t="shared" si="165"/>
        <v>0</v>
      </c>
      <c r="EQ552">
        <f t="shared" si="166"/>
        <v>0</v>
      </c>
      <c r="ER552">
        <f t="shared" si="167"/>
        <v>0</v>
      </c>
      <c r="ES552">
        <f t="shared" si="168"/>
        <v>0</v>
      </c>
      <c r="ET552">
        <f t="shared" si="169"/>
        <v>0</v>
      </c>
      <c r="EU552">
        <f t="shared" si="170"/>
        <v>0</v>
      </c>
      <c r="EV552">
        <f t="shared" si="171"/>
        <v>0</v>
      </c>
      <c r="EW552">
        <f t="shared" si="172"/>
        <v>0</v>
      </c>
      <c r="EX552">
        <f t="shared" si="173"/>
        <v>0</v>
      </c>
      <c r="EY552" s="8">
        <v>1.5</v>
      </c>
      <c r="EZ552">
        <v>1</v>
      </c>
      <c r="FA552" s="2">
        <v>42567</v>
      </c>
      <c r="FB552">
        <v>0</v>
      </c>
      <c r="FC552">
        <v>1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1</v>
      </c>
      <c r="GY552">
        <v>1</v>
      </c>
      <c r="GZ552" s="2">
        <v>42604</v>
      </c>
      <c r="HA552">
        <v>6</v>
      </c>
      <c r="HB552">
        <v>0</v>
      </c>
      <c r="HD552">
        <v>0</v>
      </c>
      <c r="HE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f>HA552</f>
        <v>6</v>
      </c>
      <c r="HT552">
        <v>0</v>
      </c>
      <c r="HU552">
        <v>1</v>
      </c>
      <c r="HV552">
        <v>1</v>
      </c>
      <c r="HW552" s="2">
        <v>42635</v>
      </c>
      <c r="HX552">
        <v>0</v>
      </c>
      <c r="HZ552">
        <v>77</v>
      </c>
      <c r="IA552">
        <v>1</v>
      </c>
      <c r="IB552">
        <f t="shared" ref="IB552:IB562" si="192">IF(HZ552&lt;(365*2),1,0)</f>
        <v>1</v>
      </c>
      <c r="IC552">
        <f t="shared" ref="IC552:IC562" si="193">IF(HZ552&lt;(365*3),1,0)</f>
        <v>1</v>
      </c>
      <c r="ID552">
        <v>46</v>
      </c>
      <c r="IE552">
        <f t="shared" si="186"/>
        <v>0</v>
      </c>
      <c r="IF552">
        <f t="shared" si="187"/>
        <v>1</v>
      </c>
      <c r="IG552">
        <f t="shared" si="188"/>
        <v>1</v>
      </c>
      <c r="IH552">
        <f t="shared" si="189"/>
        <v>1</v>
      </c>
      <c r="II552">
        <v>1</v>
      </c>
      <c r="IJ552">
        <f t="shared" si="190"/>
        <v>1</v>
      </c>
      <c r="IK552">
        <f t="shared" si="191"/>
        <v>1</v>
      </c>
      <c r="IL552">
        <v>1</v>
      </c>
      <c r="IM552">
        <v>3</v>
      </c>
    </row>
    <row r="553" spans="1:247" x14ac:dyDescent="0.35">
      <c r="A553">
        <v>71</v>
      </c>
      <c r="B553">
        <v>2</v>
      </c>
      <c r="C553" s="9">
        <v>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f t="shared" si="161"/>
        <v>0</v>
      </c>
      <c r="M553">
        <v>0</v>
      </c>
      <c r="N553">
        <v>1</v>
      </c>
      <c r="O553">
        <v>0</v>
      </c>
      <c r="P553">
        <v>0</v>
      </c>
      <c r="Q553">
        <f t="shared" si="162"/>
        <v>1</v>
      </c>
      <c r="R553" s="8">
        <v>0</v>
      </c>
      <c r="S553" s="8">
        <v>0</v>
      </c>
      <c r="T553">
        <v>0</v>
      </c>
      <c r="U553">
        <v>1</v>
      </c>
      <c r="V553">
        <v>0</v>
      </c>
      <c r="W553">
        <v>0</v>
      </c>
      <c r="X553" s="8">
        <v>0</v>
      </c>
      <c r="Y553">
        <v>0</v>
      </c>
      <c r="Z553" s="8">
        <v>110</v>
      </c>
      <c r="AA553" s="8">
        <v>58</v>
      </c>
      <c r="AB553" s="8">
        <v>98</v>
      </c>
      <c r="AC553">
        <v>0</v>
      </c>
      <c r="AD553" s="8">
        <v>1.9586206896551721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 s="8">
        <v>36</v>
      </c>
      <c r="AL553" s="8">
        <v>53</v>
      </c>
      <c r="AM553" s="6">
        <v>6.2</v>
      </c>
      <c r="AN553">
        <v>1</v>
      </c>
      <c r="AO553" s="8">
        <v>78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 s="8">
        <v>2</v>
      </c>
      <c r="AW553">
        <v>0</v>
      </c>
      <c r="AX553">
        <v>1</v>
      </c>
      <c r="AY553">
        <v>0</v>
      </c>
      <c r="AZ553" s="8">
        <v>111</v>
      </c>
      <c r="BA553" s="8">
        <v>0</v>
      </c>
      <c r="BB553" t="s">
        <v>220</v>
      </c>
      <c r="BD553" s="2">
        <v>42510</v>
      </c>
      <c r="BE553" s="2">
        <v>42547</v>
      </c>
      <c r="BF553" s="8">
        <v>37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</v>
      </c>
      <c r="BO553">
        <v>14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3</v>
      </c>
      <c r="CJ553">
        <v>1</v>
      </c>
      <c r="CK553">
        <v>1</v>
      </c>
      <c r="CL553">
        <v>1</v>
      </c>
      <c r="CM553">
        <v>1</v>
      </c>
      <c r="CN553" s="6">
        <v>0.5</v>
      </c>
      <c r="CO553" s="8">
        <v>0</v>
      </c>
      <c r="CP553" s="8">
        <v>100</v>
      </c>
      <c r="CQ553" s="8">
        <v>0</v>
      </c>
      <c r="CR553" s="8">
        <v>25</v>
      </c>
      <c r="CS553">
        <v>1</v>
      </c>
      <c r="CT553" s="4">
        <v>0.22727272727272727</v>
      </c>
      <c r="CU553" s="8">
        <v>85</v>
      </c>
      <c r="CV553" s="8">
        <v>46</v>
      </c>
      <c r="CW553" s="8">
        <v>1</v>
      </c>
      <c r="CX553">
        <v>1</v>
      </c>
      <c r="CY553" s="2">
        <v>42564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1</v>
      </c>
      <c r="DX553">
        <v>0</v>
      </c>
      <c r="DY553">
        <v>0</v>
      </c>
      <c r="DZ553">
        <v>1</v>
      </c>
      <c r="EA553">
        <v>1</v>
      </c>
      <c r="EB553">
        <v>0</v>
      </c>
      <c r="EC553">
        <v>0</v>
      </c>
      <c r="ED553">
        <v>1</v>
      </c>
      <c r="EE553">
        <v>1</v>
      </c>
      <c r="EF553">
        <v>1</v>
      </c>
      <c r="EG553">
        <v>0</v>
      </c>
      <c r="EH553">
        <v>0</v>
      </c>
      <c r="EI553">
        <v>0</v>
      </c>
      <c r="EJ553">
        <v>1</v>
      </c>
      <c r="EK553">
        <v>0</v>
      </c>
      <c r="EL553">
        <v>0</v>
      </c>
      <c r="EM553">
        <v>0</v>
      </c>
      <c r="EN553">
        <f t="shared" si="163"/>
        <v>0</v>
      </c>
      <c r="EO553">
        <f t="shared" si="164"/>
        <v>0</v>
      </c>
      <c r="EP553">
        <f t="shared" si="165"/>
        <v>0</v>
      </c>
      <c r="EQ553">
        <f t="shared" si="166"/>
        <v>1</v>
      </c>
      <c r="ER553">
        <f t="shared" si="167"/>
        <v>0</v>
      </c>
      <c r="ES553">
        <f t="shared" si="168"/>
        <v>0</v>
      </c>
      <c r="ET553">
        <f t="shared" si="169"/>
        <v>0</v>
      </c>
      <c r="EU553">
        <f t="shared" si="170"/>
        <v>0</v>
      </c>
      <c r="EV553">
        <f t="shared" si="171"/>
        <v>0</v>
      </c>
      <c r="EW553">
        <f t="shared" si="172"/>
        <v>0</v>
      </c>
      <c r="EX553">
        <f t="shared" si="173"/>
        <v>0</v>
      </c>
      <c r="EY553" s="8">
        <v>2</v>
      </c>
      <c r="EZ553">
        <v>1</v>
      </c>
      <c r="FA553" s="2">
        <v>42574</v>
      </c>
      <c r="FB553">
        <v>0</v>
      </c>
      <c r="FC553">
        <v>0</v>
      </c>
      <c r="FD553">
        <v>1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 s="2">
        <v>42595</v>
      </c>
      <c r="HA553">
        <v>6</v>
      </c>
      <c r="HB553">
        <v>0</v>
      </c>
      <c r="HD553">
        <v>0</v>
      </c>
      <c r="HE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f>HA553</f>
        <v>6</v>
      </c>
      <c r="HT553">
        <v>0</v>
      </c>
      <c r="HU553">
        <v>1</v>
      </c>
      <c r="HV553">
        <v>1</v>
      </c>
      <c r="HW553" s="2">
        <v>42642</v>
      </c>
      <c r="HX553">
        <v>0</v>
      </c>
      <c r="HZ553">
        <v>95</v>
      </c>
      <c r="IA553">
        <v>1</v>
      </c>
      <c r="IB553">
        <f t="shared" si="192"/>
        <v>1</v>
      </c>
      <c r="IC553">
        <f t="shared" si="193"/>
        <v>1</v>
      </c>
      <c r="ID553">
        <v>48</v>
      </c>
      <c r="IE553">
        <f t="shared" si="186"/>
        <v>0</v>
      </c>
      <c r="IF553">
        <f t="shared" si="187"/>
        <v>1</v>
      </c>
      <c r="IG553">
        <f t="shared" si="188"/>
        <v>1</v>
      </c>
      <c r="IH553">
        <f t="shared" si="189"/>
        <v>1</v>
      </c>
      <c r="II553">
        <v>1</v>
      </c>
      <c r="IJ553">
        <f t="shared" si="190"/>
        <v>1</v>
      </c>
      <c r="IK553">
        <f t="shared" si="191"/>
        <v>1</v>
      </c>
      <c r="IL553">
        <v>1</v>
      </c>
      <c r="IM553">
        <v>3</v>
      </c>
    </row>
    <row r="554" spans="1:247" x14ac:dyDescent="0.35">
      <c r="A554">
        <v>70</v>
      </c>
      <c r="B554">
        <v>1</v>
      </c>
      <c r="C554" s="9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f t="shared" si="161"/>
        <v>0</v>
      </c>
      <c r="M554">
        <v>1</v>
      </c>
      <c r="N554">
        <v>0</v>
      </c>
      <c r="O554">
        <v>1</v>
      </c>
      <c r="P554">
        <v>0</v>
      </c>
      <c r="Q554">
        <f t="shared" si="162"/>
        <v>1</v>
      </c>
      <c r="R554" s="8">
        <v>0</v>
      </c>
      <c r="S554" s="8">
        <v>0.12415833082692181</v>
      </c>
      <c r="T554">
        <v>0</v>
      </c>
      <c r="U554">
        <v>1</v>
      </c>
      <c r="V554">
        <v>0</v>
      </c>
      <c r="W554">
        <v>0</v>
      </c>
      <c r="X554" s="8">
        <v>0</v>
      </c>
      <c r="Y554">
        <v>0</v>
      </c>
      <c r="Z554" s="8">
        <v>128</v>
      </c>
      <c r="AA554" s="8">
        <v>50</v>
      </c>
      <c r="AB554" s="8">
        <v>96</v>
      </c>
      <c r="AC554">
        <v>0</v>
      </c>
      <c r="AD554" s="8">
        <v>1.770992366412214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s="8">
        <v>54</v>
      </c>
      <c r="AL554" s="8">
        <v>65</v>
      </c>
      <c r="AM554" s="6">
        <v>7.4</v>
      </c>
      <c r="AN554">
        <v>0</v>
      </c>
      <c r="AO554" s="8">
        <v>58</v>
      </c>
      <c r="AP554">
        <v>2</v>
      </c>
      <c r="AQ554">
        <v>1</v>
      </c>
      <c r="AR554">
        <v>1</v>
      </c>
      <c r="AS554">
        <v>0</v>
      </c>
      <c r="AT554">
        <v>0</v>
      </c>
      <c r="AU554">
        <v>0</v>
      </c>
      <c r="AV554" s="8">
        <v>3</v>
      </c>
      <c r="AW554">
        <v>0</v>
      </c>
      <c r="AX554">
        <v>0</v>
      </c>
      <c r="AY554">
        <v>1</v>
      </c>
      <c r="AZ554" s="8">
        <v>271</v>
      </c>
      <c r="BA554" s="8">
        <v>103</v>
      </c>
      <c r="BB554" t="s">
        <v>220</v>
      </c>
      <c r="BD554" s="2">
        <v>42787</v>
      </c>
      <c r="BE554" s="2">
        <v>42805</v>
      </c>
      <c r="BF554" s="8">
        <v>18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7</v>
      </c>
      <c r="BO554">
        <v>6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1</v>
      </c>
      <c r="CN554" s="6">
        <v>0.1</v>
      </c>
      <c r="CO554" s="8">
        <v>0</v>
      </c>
      <c r="CP554" s="8">
        <v>0</v>
      </c>
      <c r="CQ554" s="8">
        <v>100</v>
      </c>
      <c r="CR554" s="8">
        <v>70</v>
      </c>
      <c r="CS554">
        <v>0</v>
      </c>
      <c r="CT554" s="4">
        <v>0.546875</v>
      </c>
      <c r="CU554" s="8">
        <v>58</v>
      </c>
      <c r="CV554" s="8">
        <v>66</v>
      </c>
      <c r="CW554" s="8">
        <v>1</v>
      </c>
      <c r="CX554">
        <v>1</v>
      </c>
      <c r="CY554" s="2">
        <v>42860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0</v>
      </c>
      <c r="DI554">
        <v>1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1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</v>
      </c>
      <c r="EL554">
        <v>0</v>
      </c>
      <c r="EM554">
        <v>0</v>
      </c>
      <c r="EN554">
        <f t="shared" si="163"/>
        <v>1</v>
      </c>
      <c r="EO554">
        <f t="shared" si="164"/>
        <v>0</v>
      </c>
      <c r="EP554">
        <f t="shared" si="165"/>
        <v>1</v>
      </c>
      <c r="EQ554">
        <f t="shared" si="166"/>
        <v>1</v>
      </c>
      <c r="ER554">
        <f t="shared" si="167"/>
        <v>0</v>
      </c>
      <c r="ES554">
        <f t="shared" si="168"/>
        <v>1</v>
      </c>
      <c r="ET554">
        <f t="shared" si="169"/>
        <v>1</v>
      </c>
      <c r="EU554">
        <f t="shared" si="170"/>
        <v>1</v>
      </c>
      <c r="EV554">
        <f t="shared" si="171"/>
        <v>1</v>
      </c>
      <c r="EW554">
        <f t="shared" si="172"/>
        <v>1</v>
      </c>
      <c r="EX554">
        <f t="shared" si="173"/>
        <v>1</v>
      </c>
      <c r="EY554" s="8">
        <v>1.916666666666667</v>
      </c>
      <c r="EZ554">
        <v>1</v>
      </c>
      <c r="FA554" s="2">
        <v>42861</v>
      </c>
      <c r="FB554">
        <v>0</v>
      </c>
      <c r="FC554">
        <v>1</v>
      </c>
      <c r="FD554">
        <v>0</v>
      </c>
      <c r="FE554">
        <v>1</v>
      </c>
      <c r="FF554">
        <v>0</v>
      </c>
      <c r="FG554">
        <v>1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 s="2">
        <v>42883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1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1</v>
      </c>
      <c r="GY554">
        <v>1</v>
      </c>
      <c r="GZ554" s="2">
        <v>42863</v>
      </c>
      <c r="HA554">
        <v>2</v>
      </c>
      <c r="HB554">
        <v>1</v>
      </c>
      <c r="HC554" s="2">
        <v>42883</v>
      </c>
      <c r="HD554">
        <v>4</v>
      </c>
      <c r="HE554">
        <v>1</v>
      </c>
      <c r="HF554" s="2">
        <v>42903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6</v>
      </c>
      <c r="HT554">
        <v>0</v>
      </c>
      <c r="HU554">
        <v>1</v>
      </c>
      <c r="HV554">
        <v>1</v>
      </c>
      <c r="HW554" s="2">
        <v>42917</v>
      </c>
      <c r="HX554">
        <v>0</v>
      </c>
      <c r="HZ554">
        <v>112</v>
      </c>
      <c r="IA554">
        <v>1</v>
      </c>
      <c r="IB554">
        <f t="shared" si="192"/>
        <v>1</v>
      </c>
      <c r="IC554">
        <f t="shared" si="193"/>
        <v>1</v>
      </c>
      <c r="ID554">
        <v>58</v>
      </c>
      <c r="IE554">
        <f t="shared" si="186"/>
        <v>0</v>
      </c>
      <c r="IF554">
        <f t="shared" si="187"/>
        <v>1</v>
      </c>
      <c r="IG554">
        <f t="shared" si="188"/>
        <v>1</v>
      </c>
      <c r="IH554">
        <f t="shared" si="189"/>
        <v>1</v>
      </c>
      <c r="II554">
        <v>1</v>
      </c>
      <c r="IJ554">
        <f t="shared" si="190"/>
        <v>1</v>
      </c>
      <c r="IK554">
        <f t="shared" si="191"/>
        <v>1</v>
      </c>
      <c r="IL554">
        <v>1</v>
      </c>
      <c r="IM554">
        <v>3</v>
      </c>
    </row>
    <row r="555" spans="1:247" x14ac:dyDescent="0.35">
      <c r="A555">
        <v>66</v>
      </c>
      <c r="B555">
        <v>1</v>
      </c>
      <c r="C555" s="9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f t="shared" si="161"/>
        <v>0</v>
      </c>
      <c r="M555">
        <v>0</v>
      </c>
      <c r="N555">
        <v>1</v>
      </c>
      <c r="O555">
        <v>0</v>
      </c>
      <c r="P555">
        <v>0</v>
      </c>
      <c r="Q555">
        <f t="shared" si="162"/>
        <v>1</v>
      </c>
      <c r="R555" s="8">
        <v>0</v>
      </c>
      <c r="S555" s="8">
        <v>0</v>
      </c>
      <c r="T555">
        <v>0</v>
      </c>
      <c r="U555">
        <v>1</v>
      </c>
      <c r="V555">
        <v>0</v>
      </c>
      <c r="W555">
        <v>0</v>
      </c>
      <c r="X555" s="8">
        <v>0</v>
      </c>
      <c r="Y555">
        <v>0</v>
      </c>
      <c r="Z555" s="8">
        <v>136</v>
      </c>
      <c r="AA555" s="8">
        <v>67</v>
      </c>
      <c r="AB555" s="8">
        <v>99</v>
      </c>
      <c r="AC555">
        <v>0</v>
      </c>
      <c r="AD555" s="8">
        <v>1.879194630872483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s="8">
        <v>41.837354689514868</v>
      </c>
      <c r="AL555" s="8">
        <v>85</v>
      </c>
      <c r="AM555" s="6">
        <v>7.5</v>
      </c>
      <c r="AN555">
        <v>0</v>
      </c>
      <c r="AO555" s="8">
        <v>25</v>
      </c>
      <c r="AP555">
        <v>4</v>
      </c>
      <c r="AQ555">
        <v>1</v>
      </c>
      <c r="AR555">
        <v>0</v>
      </c>
      <c r="AS555">
        <v>0</v>
      </c>
      <c r="AT555">
        <v>1</v>
      </c>
      <c r="AU555">
        <v>0</v>
      </c>
      <c r="AV555" s="8">
        <v>3</v>
      </c>
      <c r="AW555">
        <v>0</v>
      </c>
      <c r="AX555">
        <v>0</v>
      </c>
      <c r="AY555">
        <v>1</v>
      </c>
      <c r="AZ555" s="8">
        <v>396</v>
      </c>
      <c r="BA555" s="8">
        <v>379.5</v>
      </c>
      <c r="BB555" t="s">
        <v>217</v>
      </c>
      <c r="BD555" s="2">
        <v>42566</v>
      </c>
      <c r="BE555" s="2">
        <v>42588</v>
      </c>
      <c r="BF555" s="8">
        <v>22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</v>
      </c>
      <c r="BO555">
        <v>8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1</v>
      </c>
      <c r="CN555" s="6">
        <v>0.62188120195175089</v>
      </c>
      <c r="CO555" s="8">
        <v>19.77393983839389</v>
      </c>
      <c r="CP555" s="8">
        <v>5.5483632328463109E-2</v>
      </c>
      <c r="CQ555" s="8">
        <v>80.170576529277653</v>
      </c>
      <c r="CR555" s="8">
        <v>151</v>
      </c>
      <c r="CS555">
        <v>0</v>
      </c>
      <c r="CT555" s="4">
        <v>1.1102941176470589</v>
      </c>
      <c r="CU555" s="8">
        <v>-15</v>
      </c>
      <c r="CV555" s="8">
        <v>150</v>
      </c>
      <c r="CW555" s="8">
        <v>0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f t="shared" si="163"/>
        <v>0</v>
      </c>
      <c r="EO555">
        <f t="shared" si="164"/>
        <v>0</v>
      </c>
      <c r="EP555">
        <f t="shared" si="165"/>
        <v>0</v>
      </c>
      <c r="EQ555">
        <f t="shared" si="166"/>
        <v>0</v>
      </c>
      <c r="ER555">
        <f t="shared" si="167"/>
        <v>0</v>
      </c>
      <c r="ES555">
        <f t="shared" si="168"/>
        <v>0</v>
      </c>
      <c r="ET555">
        <f t="shared" si="169"/>
        <v>0</v>
      </c>
      <c r="EU555">
        <f t="shared" si="170"/>
        <v>0</v>
      </c>
      <c r="EV555">
        <f t="shared" si="171"/>
        <v>0</v>
      </c>
      <c r="EW555">
        <f t="shared" si="172"/>
        <v>0</v>
      </c>
      <c r="EX555">
        <f t="shared" si="173"/>
        <v>0</v>
      </c>
      <c r="EY555" s="8">
        <v>1.756756756756757</v>
      </c>
      <c r="EZ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1</v>
      </c>
      <c r="GZ555" s="2">
        <v>42648</v>
      </c>
      <c r="HA555">
        <v>1</v>
      </c>
      <c r="HB555">
        <v>0</v>
      </c>
      <c r="HD555">
        <v>0</v>
      </c>
      <c r="HE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1</v>
      </c>
      <c r="HP555">
        <v>21</v>
      </c>
      <c r="HQ555">
        <v>0</v>
      </c>
      <c r="HR555">
        <f>HA555</f>
        <v>1</v>
      </c>
      <c r="HT555">
        <v>0</v>
      </c>
      <c r="HU555">
        <v>1</v>
      </c>
      <c r="HV555">
        <v>1</v>
      </c>
      <c r="HW555" s="2">
        <v>42740</v>
      </c>
      <c r="HX555">
        <v>0</v>
      </c>
      <c r="HZ555">
        <v>152</v>
      </c>
      <c r="IA555">
        <v>1</v>
      </c>
      <c r="IB555">
        <f t="shared" si="192"/>
        <v>1</v>
      </c>
      <c r="IC555">
        <f t="shared" si="193"/>
        <v>1</v>
      </c>
      <c r="ID555">
        <v>60</v>
      </c>
      <c r="IE555">
        <f t="shared" si="186"/>
        <v>0</v>
      </c>
      <c r="IF555">
        <f t="shared" si="187"/>
        <v>1</v>
      </c>
      <c r="IG555">
        <f t="shared" si="188"/>
        <v>1</v>
      </c>
      <c r="IH555">
        <f t="shared" si="189"/>
        <v>1</v>
      </c>
      <c r="II555">
        <v>1</v>
      </c>
      <c r="IJ555">
        <f t="shared" si="190"/>
        <v>1</v>
      </c>
      <c r="IK555">
        <f t="shared" si="191"/>
        <v>1</v>
      </c>
      <c r="IL555">
        <v>1</v>
      </c>
      <c r="IM555">
        <v>1</v>
      </c>
    </row>
    <row r="556" spans="1:247" x14ac:dyDescent="0.35">
      <c r="A556">
        <v>54</v>
      </c>
      <c r="B556">
        <v>2</v>
      </c>
      <c r="C556" s="9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161"/>
        <v>0</v>
      </c>
      <c r="M556">
        <v>1</v>
      </c>
      <c r="N556">
        <v>0</v>
      </c>
      <c r="O556">
        <v>1</v>
      </c>
      <c r="P556">
        <v>0</v>
      </c>
      <c r="Q556">
        <f t="shared" si="162"/>
        <v>1</v>
      </c>
      <c r="R556" s="8">
        <v>0</v>
      </c>
      <c r="S556" s="8">
        <v>6.7985269858197389E-2</v>
      </c>
      <c r="T556">
        <v>2</v>
      </c>
      <c r="U556">
        <v>0</v>
      </c>
      <c r="V556">
        <v>0</v>
      </c>
      <c r="W556">
        <v>1</v>
      </c>
      <c r="X556" s="8">
        <v>14</v>
      </c>
      <c r="Y556">
        <v>1</v>
      </c>
      <c r="Z556" s="8">
        <v>155</v>
      </c>
      <c r="AA556" s="8">
        <v>96</v>
      </c>
      <c r="AB556" s="8">
        <v>99</v>
      </c>
      <c r="AC556">
        <v>0</v>
      </c>
      <c r="AD556" s="8">
        <v>1.5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s="8">
        <v>44.5</v>
      </c>
      <c r="AL556" s="8">
        <v>70</v>
      </c>
      <c r="AM556" s="6">
        <v>8.5</v>
      </c>
      <c r="AN556">
        <v>0</v>
      </c>
      <c r="AO556" s="8">
        <v>80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 s="8">
        <v>1</v>
      </c>
      <c r="AW556">
        <v>1</v>
      </c>
      <c r="AX556">
        <v>0</v>
      </c>
      <c r="AY556">
        <v>0</v>
      </c>
      <c r="AZ556" s="8">
        <v>399</v>
      </c>
      <c r="BA556" s="8">
        <v>399</v>
      </c>
      <c r="BE556" s="2">
        <v>42654</v>
      </c>
      <c r="BF556" s="8"/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5</v>
      </c>
      <c r="BO556">
        <v>8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1</v>
      </c>
      <c r="CN556" s="6">
        <v>4</v>
      </c>
      <c r="CO556" s="8">
        <v>80</v>
      </c>
      <c r="CP556" s="8">
        <v>0</v>
      </c>
      <c r="CQ556" s="8">
        <v>20</v>
      </c>
      <c r="CR556" s="8">
        <v>93</v>
      </c>
      <c r="CS556">
        <v>0</v>
      </c>
      <c r="CT556" s="4">
        <v>0.6</v>
      </c>
      <c r="CU556" s="8">
        <v>62</v>
      </c>
      <c r="CV556" s="8">
        <v>124</v>
      </c>
      <c r="CW556" s="8">
        <v>0</v>
      </c>
      <c r="CX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f t="shared" si="163"/>
        <v>0</v>
      </c>
      <c r="EO556">
        <f t="shared" si="164"/>
        <v>0</v>
      </c>
      <c r="EP556">
        <f t="shared" si="165"/>
        <v>0</v>
      </c>
      <c r="EQ556">
        <f t="shared" si="166"/>
        <v>0</v>
      </c>
      <c r="ER556">
        <f t="shared" si="167"/>
        <v>0</v>
      </c>
      <c r="ES556">
        <f t="shared" si="168"/>
        <v>0</v>
      </c>
      <c r="ET556">
        <f t="shared" si="169"/>
        <v>0</v>
      </c>
      <c r="EU556">
        <f t="shared" si="170"/>
        <v>0</v>
      </c>
      <c r="EV556">
        <f t="shared" si="171"/>
        <v>0</v>
      </c>
      <c r="EW556">
        <f t="shared" si="172"/>
        <v>0</v>
      </c>
      <c r="EX556">
        <f t="shared" si="173"/>
        <v>0</v>
      </c>
      <c r="EY556" s="8">
        <v>1.5</v>
      </c>
      <c r="EZ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1</v>
      </c>
      <c r="GY556">
        <v>1</v>
      </c>
      <c r="GZ556" s="2">
        <v>42715</v>
      </c>
      <c r="HA556">
        <v>2</v>
      </c>
      <c r="HB556">
        <v>0</v>
      </c>
      <c r="HD556">
        <v>0</v>
      </c>
      <c r="HE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f>HA556</f>
        <v>2</v>
      </c>
      <c r="HT556">
        <v>0</v>
      </c>
      <c r="HU556">
        <v>1</v>
      </c>
      <c r="HV556">
        <v>1</v>
      </c>
      <c r="HW556" s="2">
        <v>42818</v>
      </c>
      <c r="HX556">
        <v>0</v>
      </c>
      <c r="HZ556">
        <v>164</v>
      </c>
      <c r="IA556">
        <v>1</v>
      </c>
      <c r="IB556">
        <f t="shared" si="192"/>
        <v>1</v>
      </c>
      <c r="IC556">
        <f t="shared" si="193"/>
        <v>1</v>
      </c>
      <c r="ID556">
        <v>61</v>
      </c>
      <c r="IE556">
        <f t="shared" si="186"/>
        <v>0</v>
      </c>
      <c r="IF556">
        <f t="shared" si="187"/>
        <v>1</v>
      </c>
      <c r="IG556">
        <f t="shared" si="188"/>
        <v>1</v>
      </c>
      <c r="IH556">
        <f t="shared" si="189"/>
        <v>1</v>
      </c>
      <c r="II556">
        <v>1</v>
      </c>
      <c r="IJ556">
        <f t="shared" si="190"/>
        <v>1</v>
      </c>
      <c r="IK556">
        <f t="shared" si="191"/>
        <v>1</v>
      </c>
      <c r="IL556">
        <v>1</v>
      </c>
      <c r="IM556">
        <v>1</v>
      </c>
    </row>
    <row r="557" spans="1:247" x14ac:dyDescent="0.35">
      <c r="A557">
        <v>51</v>
      </c>
      <c r="B557">
        <v>1</v>
      </c>
      <c r="C557" s="9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f t="shared" si="161"/>
        <v>0</v>
      </c>
      <c r="M557">
        <v>0</v>
      </c>
      <c r="N557">
        <v>1</v>
      </c>
      <c r="O557">
        <v>0</v>
      </c>
      <c r="P557">
        <v>0</v>
      </c>
      <c r="Q557">
        <f t="shared" si="162"/>
        <v>1</v>
      </c>
      <c r="R557" s="8">
        <v>0</v>
      </c>
      <c r="S557" s="8">
        <v>0</v>
      </c>
      <c r="T557">
        <v>2</v>
      </c>
      <c r="U557">
        <v>0</v>
      </c>
      <c r="V557">
        <v>0</v>
      </c>
      <c r="W557">
        <v>1</v>
      </c>
      <c r="X557" s="8">
        <v>6.7056945183608302E-2</v>
      </c>
      <c r="Y557">
        <v>1</v>
      </c>
      <c r="Z557" s="8">
        <v>156</v>
      </c>
      <c r="AA557" s="8">
        <v>82</v>
      </c>
      <c r="AB557" s="8">
        <v>100</v>
      </c>
      <c r="AC557">
        <v>0</v>
      </c>
      <c r="AD557" s="8">
        <v>1.8524590163934429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s="8">
        <v>42</v>
      </c>
      <c r="AL557" s="8">
        <v>67</v>
      </c>
      <c r="AM557" s="6">
        <v>8.8000000000000007</v>
      </c>
      <c r="AN557">
        <v>0</v>
      </c>
      <c r="AO557" s="8">
        <v>37</v>
      </c>
      <c r="AP557">
        <v>3</v>
      </c>
      <c r="AQ557">
        <v>1</v>
      </c>
      <c r="AR557">
        <v>0</v>
      </c>
      <c r="AS557">
        <v>1</v>
      </c>
      <c r="AT557">
        <v>0</v>
      </c>
      <c r="AU557">
        <v>0</v>
      </c>
      <c r="AV557" s="8">
        <v>3</v>
      </c>
      <c r="AW557">
        <v>0</v>
      </c>
      <c r="AX557">
        <v>0</v>
      </c>
      <c r="AY557">
        <v>1</v>
      </c>
      <c r="AZ557" s="8">
        <v>92</v>
      </c>
      <c r="BA557" s="8">
        <v>65</v>
      </c>
      <c r="BD557" s="2">
        <v>41303</v>
      </c>
      <c r="BE557" s="2">
        <v>41366</v>
      </c>
      <c r="BF557" s="8">
        <v>63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2</v>
      </c>
      <c r="BO557">
        <v>7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1</v>
      </c>
      <c r="CN557" s="6">
        <v>0.2</v>
      </c>
      <c r="CO557" s="8">
        <v>20</v>
      </c>
      <c r="CP557" s="8">
        <v>0</v>
      </c>
      <c r="CQ557" s="8">
        <v>80</v>
      </c>
      <c r="CR557" s="8">
        <v>95</v>
      </c>
      <c r="CS557">
        <v>0</v>
      </c>
      <c r="CT557" s="4">
        <v>0.60897435897435892</v>
      </c>
      <c r="CU557" s="8">
        <v>61</v>
      </c>
      <c r="CV557" s="8">
        <v>102</v>
      </c>
      <c r="CW557" s="8">
        <v>0</v>
      </c>
      <c r="CX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f t="shared" si="163"/>
        <v>0</v>
      </c>
      <c r="EO557">
        <f t="shared" si="164"/>
        <v>0</v>
      </c>
      <c r="EP557">
        <f t="shared" si="165"/>
        <v>0</v>
      </c>
      <c r="EQ557">
        <f t="shared" si="166"/>
        <v>0</v>
      </c>
      <c r="ER557">
        <f t="shared" si="167"/>
        <v>0</v>
      </c>
      <c r="ES557">
        <f t="shared" si="168"/>
        <v>0</v>
      </c>
      <c r="ET557">
        <f t="shared" si="169"/>
        <v>0</v>
      </c>
      <c r="EU557">
        <f t="shared" si="170"/>
        <v>0</v>
      </c>
      <c r="EV557">
        <f t="shared" si="171"/>
        <v>0</v>
      </c>
      <c r="EW557">
        <f t="shared" si="172"/>
        <v>0</v>
      </c>
      <c r="EX557">
        <f t="shared" si="173"/>
        <v>0</v>
      </c>
      <c r="EY557" s="8">
        <v>1.811594202898551</v>
      </c>
      <c r="EZ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</v>
      </c>
      <c r="GZ557" s="2">
        <v>41431</v>
      </c>
      <c r="HA557">
        <v>2</v>
      </c>
      <c r="HB557">
        <v>0</v>
      </c>
      <c r="HD557">
        <v>0</v>
      </c>
      <c r="HE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f>HA557</f>
        <v>2</v>
      </c>
      <c r="HT557">
        <v>0</v>
      </c>
      <c r="HU557">
        <v>1</v>
      </c>
      <c r="HV557">
        <v>1</v>
      </c>
      <c r="HW557" s="2">
        <v>41451</v>
      </c>
      <c r="HX557">
        <v>0</v>
      </c>
      <c r="HZ557">
        <v>85</v>
      </c>
      <c r="IA557">
        <v>1</v>
      </c>
      <c r="IB557">
        <f t="shared" si="192"/>
        <v>1</v>
      </c>
      <c r="IC557">
        <f t="shared" si="193"/>
        <v>1</v>
      </c>
      <c r="ID557">
        <v>65</v>
      </c>
      <c r="IE557">
        <f t="shared" si="186"/>
        <v>0</v>
      </c>
      <c r="IF557">
        <f t="shared" si="187"/>
        <v>1</v>
      </c>
      <c r="IG557">
        <f t="shared" si="188"/>
        <v>1</v>
      </c>
      <c r="IH557">
        <f t="shared" si="189"/>
        <v>1</v>
      </c>
      <c r="II557">
        <v>1</v>
      </c>
      <c r="IJ557">
        <f t="shared" si="190"/>
        <v>1</v>
      </c>
      <c r="IK557">
        <f t="shared" si="191"/>
        <v>1</v>
      </c>
      <c r="IL557">
        <v>1</v>
      </c>
      <c r="IM557">
        <v>1</v>
      </c>
    </row>
    <row r="558" spans="1:247" x14ac:dyDescent="0.35">
      <c r="A558">
        <v>61</v>
      </c>
      <c r="B558">
        <v>1</v>
      </c>
      <c r="C558" s="9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f t="shared" si="161"/>
        <v>0</v>
      </c>
      <c r="M558">
        <v>2</v>
      </c>
      <c r="N558">
        <v>0</v>
      </c>
      <c r="O558">
        <v>0</v>
      </c>
      <c r="P558">
        <v>1</v>
      </c>
      <c r="Q558">
        <f t="shared" si="162"/>
        <v>0</v>
      </c>
      <c r="R558" s="8">
        <v>1</v>
      </c>
      <c r="S558" s="8">
        <v>3.187589650958933E-2</v>
      </c>
      <c r="T558">
        <v>2</v>
      </c>
      <c r="U558">
        <v>0</v>
      </c>
      <c r="V558">
        <v>0</v>
      </c>
      <c r="W558">
        <v>1</v>
      </c>
      <c r="X558" s="8">
        <v>0.30503455572740351</v>
      </c>
      <c r="Y558">
        <v>1</v>
      </c>
      <c r="Z558" s="8">
        <v>156</v>
      </c>
      <c r="AA558" s="8">
        <v>74</v>
      </c>
      <c r="AB558" s="8">
        <v>99</v>
      </c>
      <c r="AC558">
        <v>0</v>
      </c>
      <c r="AD558" s="8">
        <v>1.9548872180451129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s="8">
        <v>50</v>
      </c>
      <c r="AL558" s="8">
        <v>75</v>
      </c>
      <c r="AM558" s="6">
        <v>8</v>
      </c>
      <c r="AN558">
        <v>0</v>
      </c>
      <c r="AO558" s="8">
        <v>96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 s="8">
        <v>1</v>
      </c>
      <c r="AW558">
        <v>1</v>
      </c>
      <c r="AX558">
        <v>0</v>
      </c>
      <c r="AY558">
        <v>0</v>
      </c>
      <c r="AZ558" s="8">
        <v>508</v>
      </c>
      <c r="BA558" s="8">
        <v>508</v>
      </c>
      <c r="BD558" s="2">
        <v>42701</v>
      </c>
      <c r="BE558" s="2">
        <v>42718</v>
      </c>
      <c r="BF558" s="8">
        <v>17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7</v>
      </c>
      <c r="BO558">
        <v>16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1</v>
      </c>
      <c r="CI558">
        <v>3</v>
      </c>
      <c r="CJ558">
        <v>1</v>
      </c>
      <c r="CK558">
        <v>1</v>
      </c>
      <c r="CL558">
        <v>1</v>
      </c>
      <c r="CM558">
        <v>1</v>
      </c>
      <c r="CN558" s="6">
        <v>7</v>
      </c>
      <c r="CO558" s="8">
        <v>90</v>
      </c>
      <c r="CP558" s="8">
        <v>0</v>
      </c>
      <c r="CQ558" s="8">
        <v>10</v>
      </c>
      <c r="CR558" s="8">
        <v>26</v>
      </c>
      <c r="CS558">
        <v>1</v>
      </c>
      <c r="CT558" s="4">
        <v>0.16666666666666666</v>
      </c>
      <c r="CU558" s="8">
        <v>130</v>
      </c>
      <c r="CV558" s="8">
        <v>38</v>
      </c>
      <c r="CW558" s="8">
        <v>1</v>
      </c>
      <c r="CX558">
        <v>1</v>
      </c>
      <c r="CY558" s="2">
        <v>42735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1</v>
      </c>
      <c r="DX558">
        <v>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f t="shared" si="163"/>
        <v>1</v>
      </c>
      <c r="EO558">
        <f t="shared" si="164"/>
        <v>0</v>
      </c>
      <c r="EP558">
        <f t="shared" si="165"/>
        <v>1</v>
      </c>
      <c r="EQ558">
        <f t="shared" si="166"/>
        <v>1</v>
      </c>
      <c r="ER558">
        <f t="shared" si="167"/>
        <v>0</v>
      </c>
      <c r="ES558">
        <f t="shared" si="168"/>
        <v>1</v>
      </c>
      <c r="ET558">
        <f t="shared" si="169"/>
        <v>1</v>
      </c>
      <c r="EU558">
        <f t="shared" si="170"/>
        <v>0</v>
      </c>
      <c r="EV558">
        <f t="shared" si="171"/>
        <v>0</v>
      </c>
      <c r="EW558">
        <f t="shared" si="172"/>
        <v>0</v>
      </c>
      <c r="EX558">
        <f t="shared" si="173"/>
        <v>1</v>
      </c>
      <c r="EY558" s="8">
        <v>2</v>
      </c>
      <c r="EZ558">
        <v>1</v>
      </c>
      <c r="FA558" s="2">
        <v>42746</v>
      </c>
      <c r="FB558">
        <v>0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</v>
      </c>
      <c r="GY558">
        <v>1</v>
      </c>
      <c r="GZ558" s="2">
        <v>42784</v>
      </c>
      <c r="HA558">
        <v>2</v>
      </c>
      <c r="HB558">
        <v>1</v>
      </c>
      <c r="HC558" s="2">
        <v>42786</v>
      </c>
      <c r="HD558">
        <v>2</v>
      </c>
      <c r="HE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</v>
      </c>
      <c r="HP558">
        <v>37</v>
      </c>
      <c r="HQ558">
        <v>0</v>
      </c>
      <c r="HR558">
        <f>HD558</f>
        <v>2</v>
      </c>
      <c r="HT558">
        <v>0</v>
      </c>
      <c r="HU558">
        <v>1</v>
      </c>
      <c r="HV558">
        <v>1</v>
      </c>
      <c r="HW558" s="2">
        <v>43034</v>
      </c>
      <c r="HX558">
        <v>0</v>
      </c>
      <c r="HZ558">
        <v>316</v>
      </c>
      <c r="IA558">
        <v>1</v>
      </c>
      <c r="IB558">
        <f t="shared" si="192"/>
        <v>1</v>
      </c>
      <c r="IC558">
        <f t="shared" si="193"/>
        <v>1</v>
      </c>
      <c r="ID558">
        <v>66</v>
      </c>
      <c r="IE558">
        <f t="shared" si="186"/>
        <v>0</v>
      </c>
      <c r="IF558">
        <f t="shared" si="187"/>
        <v>1</v>
      </c>
      <c r="IG558">
        <f t="shared" si="188"/>
        <v>1</v>
      </c>
      <c r="IH558">
        <f t="shared" si="189"/>
        <v>1</v>
      </c>
      <c r="II558">
        <v>1</v>
      </c>
      <c r="IJ558">
        <f t="shared" si="190"/>
        <v>1</v>
      </c>
      <c r="IK558">
        <f t="shared" si="191"/>
        <v>1</v>
      </c>
      <c r="IL558">
        <v>1</v>
      </c>
      <c r="IM558">
        <v>1</v>
      </c>
    </row>
    <row r="559" spans="1:247" x14ac:dyDescent="0.35">
      <c r="A559">
        <v>72</v>
      </c>
      <c r="B559">
        <v>1</v>
      </c>
      <c r="C559" s="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f t="shared" si="161"/>
        <v>0</v>
      </c>
      <c r="M559">
        <v>1</v>
      </c>
      <c r="N559">
        <v>0</v>
      </c>
      <c r="O559">
        <v>1</v>
      </c>
      <c r="P559">
        <v>0</v>
      </c>
      <c r="Q559">
        <f t="shared" si="162"/>
        <v>1</v>
      </c>
      <c r="R559" s="8">
        <v>0</v>
      </c>
      <c r="S559" s="8">
        <v>13</v>
      </c>
      <c r="T559">
        <v>2</v>
      </c>
      <c r="U559">
        <v>0</v>
      </c>
      <c r="V559">
        <v>0</v>
      </c>
      <c r="W559">
        <v>1</v>
      </c>
      <c r="X559" s="8">
        <v>14</v>
      </c>
      <c r="Y559">
        <v>0</v>
      </c>
      <c r="Z559" s="8">
        <v>139</v>
      </c>
      <c r="AA559" s="8">
        <v>68</v>
      </c>
      <c r="AB559" s="8">
        <v>97</v>
      </c>
      <c r="AC559">
        <v>0</v>
      </c>
      <c r="AD559" s="8">
        <v>1.850746268656716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 s="8">
        <v>38.068995306434488</v>
      </c>
      <c r="AL559" s="8">
        <v>82</v>
      </c>
      <c r="AM559" s="6">
        <v>9.6</v>
      </c>
      <c r="AN559">
        <v>0</v>
      </c>
      <c r="AO559" s="8">
        <v>60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 s="8">
        <v>3</v>
      </c>
      <c r="AW559">
        <v>0</v>
      </c>
      <c r="AX559">
        <v>0</v>
      </c>
      <c r="AY559">
        <v>1</v>
      </c>
      <c r="AZ559" s="8">
        <v>271</v>
      </c>
      <c r="BA559" s="8">
        <v>219.5</v>
      </c>
      <c r="BB559" t="s">
        <v>220</v>
      </c>
      <c r="BD559" s="2">
        <v>42747</v>
      </c>
      <c r="BE559" s="2">
        <v>42780</v>
      </c>
      <c r="BF559" s="8">
        <v>33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7</v>
      </c>
      <c r="BO559">
        <v>10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3</v>
      </c>
      <c r="CJ559">
        <v>1</v>
      </c>
      <c r="CK559">
        <v>1</v>
      </c>
      <c r="CL559">
        <v>1</v>
      </c>
      <c r="CM559">
        <v>0</v>
      </c>
      <c r="CN559" s="6">
        <v>1</v>
      </c>
      <c r="CO559" s="8">
        <v>100</v>
      </c>
      <c r="CP559" s="8">
        <v>0</v>
      </c>
      <c r="CQ559" s="8">
        <v>0</v>
      </c>
      <c r="CR559" s="8">
        <v>40</v>
      </c>
      <c r="CS559">
        <v>1</v>
      </c>
      <c r="CT559" s="4">
        <v>0.28776978417266186</v>
      </c>
      <c r="CU559" s="8">
        <v>99</v>
      </c>
      <c r="CV559" s="8">
        <v>60</v>
      </c>
      <c r="CW559" s="8">
        <v>1</v>
      </c>
      <c r="CX559">
        <v>1</v>
      </c>
      <c r="CY559" s="2">
        <v>42791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1</v>
      </c>
      <c r="DV559">
        <v>0</v>
      </c>
      <c r="DW559">
        <v>0</v>
      </c>
      <c r="DX559">
        <v>1</v>
      </c>
      <c r="DY559">
        <v>0</v>
      </c>
      <c r="DZ559">
        <v>0</v>
      </c>
      <c r="EA559">
        <v>0</v>
      </c>
      <c r="EB559">
        <v>0</v>
      </c>
      <c r="EC559">
        <v>1</v>
      </c>
      <c r="ED559">
        <v>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f t="shared" si="163"/>
        <v>1</v>
      </c>
      <c r="EO559">
        <f t="shared" si="164"/>
        <v>0</v>
      </c>
      <c r="EP559">
        <f t="shared" si="165"/>
        <v>1</v>
      </c>
      <c r="EQ559">
        <f t="shared" si="166"/>
        <v>0</v>
      </c>
      <c r="ER559">
        <f t="shared" si="167"/>
        <v>0</v>
      </c>
      <c r="ES559">
        <f t="shared" si="168"/>
        <v>1</v>
      </c>
      <c r="ET559">
        <f t="shared" si="169"/>
        <v>1</v>
      </c>
      <c r="EU559">
        <f t="shared" si="170"/>
        <v>1</v>
      </c>
      <c r="EV559">
        <f t="shared" si="171"/>
        <v>0</v>
      </c>
      <c r="EW559">
        <f t="shared" si="172"/>
        <v>0</v>
      </c>
      <c r="EX559">
        <f t="shared" si="173"/>
        <v>1</v>
      </c>
      <c r="EY559" s="8">
        <v>1.756756756756757</v>
      </c>
      <c r="EZ559">
        <v>1</v>
      </c>
      <c r="FA559" s="2">
        <v>42824</v>
      </c>
      <c r="FB559">
        <v>1</v>
      </c>
      <c r="FC559">
        <v>1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1</v>
      </c>
      <c r="FS559">
        <v>0</v>
      </c>
      <c r="FT559">
        <v>0</v>
      </c>
      <c r="FU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1</v>
      </c>
      <c r="GZ559" s="2">
        <v>42848</v>
      </c>
      <c r="HA559">
        <v>6</v>
      </c>
      <c r="HB559">
        <v>0</v>
      </c>
      <c r="HD559">
        <v>0</v>
      </c>
      <c r="HE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f>HA559</f>
        <v>6</v>
      </c>
      <c r="HT559">
        <v>0</v>
      </c>
      <c r="HU559">
        <v>1</v>
      </c>
      <c r="HV559">
        <v>1</v>
      </c>
      <c r="HW559" s="2">
        <v>42880</v>
      </c>
      <c r="HX559">
        <v>0</v>
      </c>
      <c r="HZ559">
        <v>100</v>
      </c>
      <c r="IA559">
        <v>1</v>
      </c>
      <c r="IB559">
        <f t="shared" si="192"/>
        <v>1</v>
      </c>
      <c r="IC559">
        <f t="shared" si="193"/>
        <v>1</v>
      </c>
      <c r="ID559">
        <v>68</v>
      </c>
      <c r="IE559">
        <f t="shared" si="186"/>
        <v>0</v>
      </c>
      <c r="IF559">
        <f t="shared" si="187"/>
        <v>1</v>
      </c>
      <c r="IG559">
        <f t="shared" si="188"/>
        <v>1</v>
      </c>
      <c r="IH559">
        <f t="shared" si="189"/>
        <v>1</v>
      </c>
      <c r="II559">
        <v>1</v>
      </c>
      <c r="IJ559">
        <f t="shared" si="190"/>
        <v>1</v>
      </c>
      <c r="IK559">
        <f t="shared" si="191"/>
        <v>1</v>
      </c>
      <c r="IL559">
        <v>1</v>
      </c>
      <c r="IM559">
        <v>3</v>
      </c>
    </row>
    <row r="560" spans="1:247" x14ac:dyDescent="0.35">
      <c r="A560">
        <v>67</v>
      </c>
      <c r="B560">
        <v>1</v>
      </c>
      <c r="C560" s="9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f t="shared" si="161"/>
        <v>0</v>
      </c>
      <c r="M560">
        <v>0</v>
      </c>
      <c r="N560">
        <v>1</v>
      </c>
      <c r="O560">
        <v>0</v>
      </c>
      <c r="P560">
        <v>0</v>
      </c>
      <c r="Q560">
        <f t="shared" si="162"/>
        <v>1</v>
      </c>
      <c r="R560" s="8">
        <v>0</v>
      </c>
      <c r="S560" s="8">
        <v>0</v>
      </c>
      <c r="T560">
        <v>0</v>
      </c>
      <c r="U560">
        <v>1</v>
      </c>
      <c r="V560">
        <v>0</v>
      </c>
      <c r="W560">
        <v>0</v>
      </c>
      <c r="X560" s="8">
        <v>0</v>
      </c>
      <c r="Y560">
        <v>0</v>
      </c>
      <c r="Z560" s="8">
        <v>126</v>
      </c>
      <c r="AA560" s="8">
        <v>60</v>
      </c>
      <c r="AB560" s="8">
        <v>99</v>
      </c>
      <c r="AC560">
        <v>0</v>
      </c>
      <c r="AD560" s="8">
        <v>2.0148148148148151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 s="8">
        <v>36.196129896769598</v>
      </c>
      <c r="AL560" s="8">
        <v>85</v>
      </c>
      <c r="AM560" s="6">
        <v>8.1999999999999993</v>
      </c>
      <c r="AN560">
        <v>0</v>
      </c>
      <c r="AO560" s="8">
        <v>88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 s="8">
        <v>2</v>
      </c>
      <c r="AW560">
        <v>0</v>
      </c>
      <c r="AX560">
        <v>1</v>
      </c>
      <c r="AY560">
        <v>0</v>
      </c>
      <c r="AZ560" s="8">
        <v>50</v>
      </c>
      <c r="BA560" s="8">
        <v>0</v>
      </c>
      <c r="BB560" t="s">
        <v>220</v>
      </c>
      <c r="BE560" s="2">
        <v>42619</v>
      </c>
      <c r="BF560" s="8"/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5</v>
      </c>
      <c r="BO560">
        <v>8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1</v>
      </c>
      <c r="CN560" s="6">
        <v>1.8</v>
      </c>
      <c r="CO560" s="8">
        <v>50</v>
      </c>
      <c r="CP560" s="8">
        <v>0</v>
      </c>
      <c r="CQ560" s="8">
        <v>50</v>
      </c>
      <c r="CR560" s="8">
        <v>72</v>
      </c>
      <c r="CS560">
        <v>0</v>
      </c>
      <c r="CT560" s="4">
        <v>0.5714285714285714</v>
      </c>
      <c r="CU560" s="8">
        <v>54</v>
      </c>
      <c r="CV560" s="8">
        <v>71</v>
      </c>
      <c r="CW560" s="8">
        <v>0</v>
      </c>
      <c r="CX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f t="shared" si="163"/>
        <v>0</v>
      </c>
      <c r="EO560">
        <f t="shared" si="164"/>
        <v>0</v>
      </c>
      <c r="EP560">
        <f t="shared" si="165"/>
        <v>0</v>
      </c>
      <c r="EQ560">
        <f t="shared" si="166"/>
        <v>0</v>
      </c>
      <c r="ER560">
        <f t="shared" si="167"/>
        <v>0</v>
      </c>
      <c r="ES560">
        <f t="shared" si="168"/>
        <v>0</v>
      </c>
      <c r="ET560">
        <f t="shared" si="169"/>
        <v>0</v>
      </c>
      <c r="EU560">
        <f t="shared" si="170"/>
        <v>0</v>
      </c>
      <c r="EV560">
        <f t="shared" si="171"/>
        <v>0</v>
      </c>
      <c r="EW560">
        <f t="shared" si="172"/>
        <v>0</v>
      </c>
      <c r="EX560">
        <f t="shared" si="173"/>
        <v>0</v>
      </c>
      <c r="EY560" s="8">
        <v>1.9589041095890409</v>
      </c>
      <c r="EZ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1</v>
      </c>
      <c r="GZ560" s="2">
        <v>42690</v>
      </c>
      <c r="HA560">
        <v>2</v>
      </c>
      <c r="HB560">
        <v>0</v>
      </c>
      <c r="HD560">
        <v>0</v>
      </c>
      <c r="HE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f>HA560</f>
        <v>2</v>
      </c>
      <c r="HT560">
        <v>0</v>
      </c>
      <c r="HU560">
        <v>1</v>
      </c>
      <c r="HV560">
        <v>1</v>
      </c>
      <c r="HW560" s="2">
        <v>42804</v>
      </c>
      <c r="HX560">
        <v>0</v>
      </c>
      <c r="HZ560">
        <v>185</v>
      </c>
      <c r="IA560">
        <v>1</v>
      </c>
      <c r="IB560">
        <f t="shared" si="192"/>
        <v>1</v>
      </c>
      <c r="IC560">
        <f t="shared" si="193"/>
        <v>1</v>
      </c>
      <c r="ID560">
        <v>71</v>
      </c>
      <c r="IE560">
        <f t="shared" si="186"/>
        <v>0</v>
      </c>
      <c r="IF560">
        <f t="shared" si="187"/>
        <v>1</v>
      </c>
      <c r="IG560">
        <f t="shared" si="188"/>
        <v>1</v>
      </c>
      <c r="IH560">
        <f t="shared" si="189"/>
        <v>1</v>
      </c>
      <c r="II560">
        <v>1</v>
      </c>
      <c r="IJ560">
        <f t="shared" si="190"/>
        <v>1</v>
      </c>
      <c r="IK560">
        <f t="shared" si="191"/>
        <v>1</v>
      </c>
      <c r="IL560">
        <v>1</v>
      </c>
      <c r="IM560">
        <v>1</v>
      </c>
    </row>
    <row r="561" spans="1:247" x14ac:dyDescent="0.35">
      <c r="A561">
        <v>53</v>
      </c>
      <c r="B561">
        <v>2</v>
      </c>
      <c r="C561" s="9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f t="shared" si="161"/>
        <v>0</v>
      </c>
      <c r="M561">
        <v>0</v>
      </c>
      <c r="N561">
        <v>1</v>
      </c>
      <c r="O561">
        <v>0</v>
      </c>
      <c r="P561">
        <v>0</v>
      </c>
      <c r="Q561">
        <f t="shared" si="162"/>
        <v>1</v>
      </c>
      <c r="R561" s="8">
        <v>0</v>
      </c>
      <c r="S561" s="8">
        <v>0</v>
      </c>
      <c r="T561">
        <v>0</v>
      </c>
      <c r="U561">
        <v>1</v>
      </c>
      <c r="V561">
        <v>0</v>
      </c>
      <c r="W561">
        <v>0</v>
      </c>
      <c r="X561" s="8">
        <v>0</v>
      </c>
      <c r="Y561">
        <v>1</v>
      </c>
      <c r="Z561" s="8">
        <v>150</v>
      </c>
      <c r="AA561" s="8">
        <v>60</v>
      </c>
      <c r="AB561" s="8">
        <v>99</v>
      </c>
      <c r="AC561">
        <v>0</v>
      </c>
      <c r="AD561" s="8">
        <v>1.9516129032258061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 s="8">
        <v>56</v>
      </c>
      <c r="AL561" s="8">
        <v>95</v>
      </c>
      <c r="AM561" s="6">
        <v>6</v>
      </c>
      <c r="AN561">
        <v>1</v>
      </c>
      <c r="AO561" s="8">
        <v>9</v>
      </c>
      <c r="AP561">
        <v>5</v>
      </c>
      <c r="AQ561">
        <v>1</v>
      </c>
      <c r="AR561">
        <v>0</v>
      </c>
      <c r="AS561">
        <v>0</v>
      </c>
      <c r="AT561">
        <v>0</v>
      </c>
      <c r="AU561">
        <v>1</v>
      </c>
      <c r="AV561" s="8">
        <v>3</v>
      </c>
      <c r="AW561">
        <v>0</v>
      </c>
      <c r="AX561">
        <v>0</v>
      </c>
      <c r="AY561">
        <v>1</v>
      </c>
      <c r="AZ561" s="8">
        <v>259</v>
      </c>
      <c r="BA561" s="8">
        <v>259</v>
      </c>
      <c r="BB561" t="s">
        <v>220</v>
      </c>
      <c r="BD561" s="2">
        <v>42750</v>
      </c>
      <c r="BE561" s="2">
        <v>42784</v>
      </c>
      <c r="BF561" s="8">
        <v>34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5</v>
      </c>
      <c r="BO561">
        <v>6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0</v>
      </c>
      <c r="CL561">
        <v>0</v>
      </c>
      <c r="CM561">
        <v>1</v>
      </c>
      <c r="CN561" s="6">
        <v>0.8</v>
      </c>
      <c r="CO561" s="8">
        <v>40</v>
      </c>
      <c r="CP561" s="8">
        <v>0</v>
      </c>
      <c r="CQ561" s="8">
        <v>60</v>
      </c>
      <c r="CR561" s="8">
        <v>72.094002262154774</v>
      </c>
      <c r="CS561">
        <v>0</v>
      </c>
      <c r="CT561" s="4">
        <v>0.48062668174769851</v>
      </c>
      <c r="CU561" s="8">
        <v>77.905997737845226</v>
      </c>
      <c r="CV561" s="8">
        <v>72</v>
      </c>
      <c r="CW561" s="8">
        <v>0</v>
      </c>
      <c r="CX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f t="shared" si="163"/>
        <v>0</v>
      </c>
      <c r="EO561">
        <f t="shared" si="164"/>
        <v>0</v>
      </c>
      <c r="EP561">
        <f t="shared" si="165"/>
        <v>0</v>
      </c>
      <c r="EQ561">
        <f t="shared" si="166"/>
        <v>0</v>
      </c>
      <c r="ER561">
        <f t="shared" si="167"/>
        <v>0</v>
      </c>
      <c r="ES561">
        <f t="shared" si="168"/>
        <v>0</v>
      </c>
      <c r="ET561">
        <f t="shared" si="169"/>
        <v>0</v>
      </c>
      <c r="EU561">
        <f t="shared" si="170"/>
        <v>0</v>
      </c>
      <c r="EV561">
        <f t="shared" si="171"/>
        <v>0</v>
      </c>
      <c r="EW561">
        <f t="shared" si="172"/>
        <v>0</v>
      </c>
      <c r="EX561">
        <f t="shared" si="173"/>
        <v>0</v>
      </c>
      <c r="EY561" s="8">
        <v>1.8985507246376809</v>
      </c>
      <c r="EZ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1</v>
      </c>
      <c r="GZ561" s="2">
        <v>42866</v>
      </c>
      <c r="HA561">
        <v>2</v>
      </c>
      <c r="HB561">
        <v>1</v>
      </c>
      <c r="HC561" s="2">
        <v>42876</v>
      </c>
      <c r="HD561">
        <v>5</v>
      </c>
      <c r="HE561">
        <v>1</v>
      </c>
      <c r="HF561" s="2">
        <v>42922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0</v>
      </c>
      <c r="HO561">
        <v>1</v>
      </c>
      <c r="HP561">
        <v>2.0823391609908461E-2</v>
      </c>
      <c r="HQ561">
        <v>0</v>
      </c>
      <c r="HR561">
        <v>6</v>
      </c>
      <c r="HT561">
        <v>0</v>
      </c>
      <c r="HU561">
        <v>1</v>
      </c>
      <c r="HV561">
        <v>1</v>
      </c>
      <c r="HW561" s="2">
        <v>42967</v>
      </c>
      <c r="HX561">
        <v>0</v>
      </c>
      <c r="HZ561">
        <v>183</v>
      </c>
      <c r="IA561">
        <v>1</v>
      </c>
      <c r="IB561">
        <f t="shared" si="192"/>
        <v>1</v>
      </c>
      <c r="IC561">
        <f t="shared" si="193"/>
        <v>1</v>
      </c>
      <c r="ID561">
        <v>82</v>
      </c>
      <c r="IE561">
        <f t="shared" si="186"/>
        <v>0</v>
      </c>
      <c r="IF561">
        <f t="shared" si="187"/>
        <v>1</v>
      </c>
      <c r="IG561">
        <f t="shared" si="188"/>
        <v>1</v>
      </c>
      <c r="IH561">
        <f t="shared" si="189"/>
        <v>1</v>
      </c>
      <c r="II561">
        <v>1</v>
      </c>
      <c r="IJ561">
        <f t="shared" si="190"/>
        <v>1</v>
      </c>
      <c r="IK561">
        <f t="shared" si="191"/>
        <v>1</v>
      </c>
      <c r="IL561">
        <v>1</v>
      </c>
      <c r="IM561">
        <v>3</v>
      </c>
    </row>
    <row r="562" spans="1:247" x14ac:dyDescent="0.35">
      <c r="A562">
        <v>53</v>
      </c>
      <c r="B562">
        <v>1</v>
      </c>
      <c r="C562" s="9">
        <v>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f t="shared" si="161"/>
        <v>0</v>
      </c>
      <c r="M562">
        <v>0</v>
      </c>
      <c r="N562">
        <v>1</v>
      </c>
      <c r="O562">
        <v>0</v>
      </c>
      <c r="P562">
        <v>0</v>
      </c>
      <c r="Q562">
        <f t="shared" si="162"/>
        <v>1</v>
      </c>
      <c r="R562" s="8">
        <v>0</v>
      </c>
      <c r="S562" s="8">
        <v>0</v>
      </c>
      <c r="T562">
        <v>0</v>
      </c>
      <c r="U562">
        <v>1</v>
      </c>
      <c r="V562">
        <v>0</v>
      </c>
      <c r="W562">
        <v>0</v>
      </c>
      <c r="X562" s="8">
        <v>0</v>
      </c>
      <c r="Y562">
        <v>0</v>
      </c>
      <c r="Z562" s="8">
        <v>142.5</v>
      </c>
      <c r="AA562" s="8">
        <v>72.109042175542797</v>
      </c>
      <c r="AB562" s="8">
        <v>97.946564885496173</v>
      </c>
      <c r="AC562">
        <v>0</v>
      </c>
      <c r="AD562" s="8">
        <v>1.9548872180451129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s="8">
        <v>41.000000000000007</v>
      </c>
      <c r="AL562" s="8">
        <v>97</v>
      </c>
      <c r="AM562" s="6">
        <v>7.5</v>
      </c>
      <c r="AN562">
        <v>0</v>
      </c>
      <c r="AO562" s="8">
        <v>117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 s="8">
        <v>3</v>
      </c>
      <c r="AW562">
        <v>0</v>
      </c>
      <c r="AX562">
        <v>0</v>
      </c>
      <c r="AY562">
        <v>1</v>
      </c>
      <c r="AZ562" s="8">
        <v>108</v>
      </c>
      <c r="BA562" s="8">
        <v>91.5</v>
      </c>
      <c r="BB562" t="s">
        <v>220</v>
      </c>
      <c r="BD562" s="2">
        <v>41476</v>
      </c>
      <c r="BE562" s="2">
        <v>41495</v>
      </c>
      <c r="BF562" s="8">
        <v>19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2</v>
      </c>
      <c r="BO562">
        <v>8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0</v>
      </c>
      <c r="CM562">
        <v>1</v>
      </c>
      <c r="CN562" s="6">
        <v>0.04</v>
      </c>
      <c r="CO562" s="8">
        <v>0</v>
      </c>
      <c r="CP562" s="8">
        <v>0</v>
      </c>
      <c r="CQ562" s="8">
        <v>100</v>
      </c>
      <c r="CR562" s="8">
        <v>148</v>
      </c>
      <c r="CS562">
        <v>0</v>
      </c>
      <c r="CT562" s="4">
        <v>1.0385964912280701</v>
      </c>
      <c r="CU562" s="8">
        <v>-5.5</v>
      </c>
      <c r="CV562" s="8">
        <v>179</v>
      </c>
      <c r="CW562" s="8">
        <v>0</v>
      </c>
      <c r="CX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f t="shared" si="163"/>
        <v>0</v>
      </c>
      <c r="EO562">
        <f t="shared" si="164"/>
        <v>0</v>
      </c>
      <c r="EP562">
        <f t="shared" si="165"/>
        <v>0</v>
      </c>
      <c r="EQ562">
        <f t="shared" si="166"/>
        <v>0</v>
      </c>
      <c r="ER562">
        <f t="shared" si="167"/>
        <v>0</v>
      </c>
      <c r="ES562">
        <f t="shared" si="168"/>
        <v>0</v>
      </c>
      <c r="ET562">
        <f t="shared" si="169"/>
        <v>0</v>
      </c>
      <c r="EU562">
        <f t="shared" si="170"/>
        <v>0</v>
      </c>
      <c r="EV562">
        <f t="shared" si="171"/>
        <v>0</v>
      </c>
      <c r="EW562">
        <f t="shared" si="172"/>
        <v>0</v>
      </c>
      <c r="EX562">
        <f t="shared" si="173"/>
        <v>0</v>
      </c>
      <c r="EY562" s="8">
        <v>1.828571428571429</v>
      </c>
      <c r="EZ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</v>
      </c>
      <c r="GY562">
        <v>1</v>
      </c>
      <c r="GZ562" s="2">
        <v>41581</v>
      </c>
      <c r="HA562">
        <v>2</v>
      </c>
      <c r="HB562">
        <v>0</v>
      </c>
      <c r="HD562">
        <v>0</v>
      </c>
      <c r="HE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f>HA562</f>
        <v>2</v>
      </c>
      <c r="HT562">
        <v>1</v>
      </c>
      <c r="HU562">
        <v>1</v>
      </c>
      <c r="HV562">
        <v>1</v>
      </c>
      <c r="HW562" s="2">
        <v>41705</v>
      </c>
      <c r="HX562">
        <v>0</v>
      </c>
      <c r="HZ562">
        <v>210</v>
      </c>
      <c r="IA562">
        <v>1</v>
      </c>
      <c r="IB562">
        <f t="shared" si="192"/>
        <v>1</v>
      </c>
      <c r="IC562">
        <f t="shared" si="193"/>
        <v>1</v>
      </c>
      <c r="ID562">
        <v>86</v>
      </c>
      <c r="IE562">
        <f t="shared" si="186"/>
        <v>0</v>
      </c>
      <c r="IF562">
        <f t="shared" si="187"/>
        <v>1</v>
      </c>
      <c r="IG562">
        <f t="shared" si="188"/>
        <v>1</v>
      </c>
      <c r="IH562">
        <f t="shared" si="189"/>
        <v>1</v>
      </c>
      <c r="II562">
        <v>1</v>
      </c>
      <c r="IJ562">
        <f t="shared" si="190"/>
        <v>1</v>
      </c>
      <c r="IK562">
        <f t="shared" si="191"/>
        <v>1</v>
      </c>
      <c r="IL562">
        <v>1</v>
      </c>
      <c r="IM562">
        <v>1</v>
      </c>
    </row>
    <row r="563" spans="1:247" x14ac:dyDescent="0.35">
      <c r="A563">
        <v>71</v>
      </c>
      <c r="B563">
        <v>1</v>
      </c>
      <c r="C563" s="9">
        <v>2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f t="shared" si="161"/>
        <v>1</v>
      </c>
      <c r="M563">
        <v>1</v>
      </c>
      <c r="N563">
        <v>0</v>
      </c>
      <c r="O563">
        <v>1</v>
      </c>
      <c r="P563">
        <v>0</v>
      </c>
      <c r="Q563">
        <f t="shared" si="162"/>
        <v>1</v>
      </c>
      <c r="R563" s="8">
        <v>0</v>
      </c>
      <c r="S563" s="8">
        <v>0.10881593023164129</v>
      </c>
      <c r="T563">
        <v>0</v>
      </c>
      <c r="U563">
        <v>1</v>
      </c>
      <c r="V563">
        <v>0</v>
      </c>
      <c r="W563">
        <v>0</v>
      </c>
      <c r="X563" s="8">
        <v>0</v>
      </c>
      <c r="Y563">
        <v>1</v>
      </c>
      <c r="Z563" s="8">
        <v>140</v>
      </c>
      <c r="AA563" s="8">
        <v>90</v>
      </c>
      <c r="AB563" s="8">
        <v>97</v>
      </c>
      <c r="AC563">
        <v>1</v>
      </c>
      <c r="AD563" s="8">
        <v>1.3412322274881521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s="8">
        <v>43.892885419683182</v>
      </c>
      <c r="AL563" s="8">
        <v>74</v>
      </c>
      <c r="AM563" s="6">
        <v>8.1</v>
      </c>
      <c r="AN563">
        <v>0</v>
      </c>
      <c r="AO563" s="8">
        <v>90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 s="8">
        <v>3</v>
      </c>
      <c r="AW563">
        <v>0</v>
      </c>
      <c r="AX563">
        <v>0</v>
      </c>
      <c r="AY563">
        <v>1</v>
      </c>
      <c r="AZ563" s="8">
        <v>115</v>
      </c>
      <c r="BA563" s="8">
        <v>80.881890318734776</v>
      </c>
      <c r="BB563" t="s">
        <v>220</v>
      </c>
      <c r="BD563" s="2">
        <v>41674</v>
      </c>
      <c r="BE563" s="2">
        <v>41703</v>
      </c>
      <c r="BF563" s="8">
        <v>29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4</v>
      </c>
      <c r="BO563">
        <v>7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1</v>
      </c>
      <c r="CJ563">
        <v>1</v>
      </c>
      <c r="CK563">
        <v>0</v>
      </c>
      <c r="CL563">
        <v>0</v>
      </c>
      <c r="CM563">
        <v>1</v>
      </c>
      <c r="CN563" s="6">
        <v>3</v>
      </c>
      <c r="CO563" s="8">
        <v>40</v>
      </c>
      <c r="CP563" s="8">
        <v>0</v>
      </c>
      <c r="CQ563" s="8">
        <v>60</v>
      </c>
      <c r="CR563" s="8">
        <v>102</v>
      </c>
      <c r="CS563">
        <v>0</v>
      </c>
      <c r="CT563" s="4">
        <v>0.72857142857142854</v>
      </c>
      <c r="CU563" s="8">
        <v>38</v>
      </c>
      <c r="CV563" s="8">
        <v>131</v>
      </c>
      <c r="CW563" s="8">
        <v>1</v>
      </c>
      <c r="CX563">
        <v>1</v>
      </c>
      <c r="CY563" s="2">
        <v>41705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f t="shared" si="163"/>
        <v>1</v>
      </c>
      <c r="EO563">
        <f t="shared" si="164"/>
        <v>0</v>
      </c>
      <c r="EP563">
        <f t="shared" si="165"/>
        <v>1</v>
      </c>
      <c r="EQ563">
        <f t="shared" si="166"/>
        <v>0</v>
      </c>
      <c r="ER563">
        <f t="shared" si="167"/>
        <v>0</v>
      </c>
      <c r="ES563">
        <f t="shared" si="168"/>
        <v>1</v>
      </c>
      <c r="ET563">
        <f t="shared" si="169"/>
        <v>1</v>
      </c>
      <c r="EU563">
        <f t="shared" si="170"/>
        <v>0</v>
      </c>
      <c r="EV563">
        <f t="shared" si="171"/>
        <v>0</v>
      </c>
      <c r="EW563">
        <f t="shared" si="172"/>
        <v>0</v>
      </c>
      <c r="EX563">
        <f t="shared" si="173"/>
        <v>1</v>
      </c>
      <c r="EY563" s="8">
        <v>1.8985507246376809</v>
      </c>
      <c r="EZ563">
        <v>1</v>
      </c>
      <c r="FA563" s="2">
        <v>41731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1</v>
      </c>
      <c r="GY563">
        <v>1</v>
      </c>
      <c r="GZ563" s="2">
        <v>41791</v>
      </c>
      <c r="HA563">
        <v>6</v>
      </c>
      <c r="HB563">
        <v>0</v>
      </c>
      <c r="HD563">
        <v>0</v>
      </c>
      <c r="HE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f>HA563</f>
        <v>6</v>
      </c>
      <c r="HT563">
        <v>0</v>
      </c>
      <c r="HU563">
        <v>1</v>
      </c>
      <c r="HV563">
        <v>1</v>
      </c>
      <c r="HX563">
        <v>0</v>
      </c>
      <c r="ID563">
        <v>88</v>
      </c>
      <c r="IE563">
        <f t="shared" si="186"/>
        <v>0</v>
      </c>
      <c r="IF563">
        <f t="shared" si="187"/>
        <v>1</v>
      </c>
      <c r="IG563">
        <f t="shared" si="188"/>
        <v>1</v>
      </c>
      <c r="IH563">
        <f t="shared" si="189"/>
        <v>1</v>
      </c>
      <c r="II563">
        <v>1</v>
      </c>
      <c r="IJ563">
        <f t="shared" si="190"/>
        <v>1</v>
      </c>
      <c r="IK563">
        <f t="shared" si="191"/>
        <v>1</v>
      </c>
      <c r="IL563">
        <v>1</v>
      </c>
      <c r="IM563">
        <v>3</v>
      </c>
    </row>
    <row r="564" spans="1:247" x14ac:dyDescent="0.35">
      <c r="A564">
        <v>84</v>
      </c>
      <c r="B564">
        <v>1</v>
      </c>
      <c r="C564" s="9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f t="shared" si="161"/>
        <v>0</v>
      </c>
      <c r="M564">
        <v>2</v>
      </c>
      <c r="N564">
        <v>0</v>
      </c>
      <c r="O564">
        <v>0</v>
      </c>
      <c r="P564">
        <v>1</v>
      </c>
      <c r="Q564">
        <f t="shared" si="162"/>
        <v>0</v>
      </c>
      <c r="R564" s="8">
        <v>8</v>
      </c>
      <c r="S564" s="8">
        <v>0.1242562895610098</v>
      </c>
      <c r="T564">
        <v>2</v>
      </c>
      <c r="U564">
        <v>0</v>
      </c>
      <c r="V564">
        <v>0</v>
      </c>
      <c r="W564">
        <v>1</v>
      </c>
      <c r="X564" s="8">
        <v>0.1786626816528232</v>
      </c>
      <c r="Y564">
        <v>0</v>
      </c>
      <c r="Z564" s="8">
        <v>129</v>
      </c>
      <c r="AA564" s="8">
        <v>52</v>
      </c>
      <c r="AB564" s="8">
        <v>97</v>
      </c>
      <c r="AC564">
        <v>0</v>
      </c>
      <c r="AD564" s="8">
        <v>1.970802919708029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 s="8">
        <v>39.130453728887971</v>
      </c>
      <c r="AL564" s="8">
        <v>75</v>
      </c>
      <c r="AM564" s="6">
        <v>7</v>
      </c>
      <c r="AN564">
        <v>1</v>
      </c>
      <c r="AO564" s="8">
        <v>75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 s="8">
        <v>3</v>
      </c>
      <c r="AW564">
        <v>0</v>
      </c>
      <c r="AX564">
        <v>0</v>
      </c>
      <c r="AY564">
        <v>1</v>
      </c>
      <c r="AZ564" s="8">
        <v>578</v>
      </c>
      <c r="BA564" s="8">
        <v>578</v>
      </c>
      <c r="BE564" s="2">
        <v>42640</v>
      </c>
      <c r="BF564" s="8"/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4</v>
      </c>
      <c r="BO564">
        <v>16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1</v>
      </c>
      <c r="CI564">
        <v>3</v>
      </c>
      <c r="CJ564">
        <v>1</v>
      </c>
      <c r="CK564">
        <v>1</v>
      </c>
      <c r="CL564">
        <v>1</v>
      </c>
      <c r="CM564">
        <v>1</v>
      </c>
      <c r="CN564" s="6">
        <v>30</v>
      </c>
      <c r="CO564" s="8">
        <v>50</v>
      </c>
      <c r="CP564" s="8">
        <v>0</v>
      </c>
      <c r="CQ564" s="8">
        <v>50</v>
      </c>
      <c r="CR564" s="8">
        <v>0</v>
      </c>
      <c r="CS564">
        <v>1</v>
      </c>
      <c r="CT564" s="4">
        <v>0</v>
      </c>
      <c r="CU564" s="8">
        <v>129</v>
      </c>
      <c r="CV564" s="8">
        <v>28</v>
      </c>
      <c r="CW564" s="8">
        <v>1</v>
      </c>
      <c r="CX564">
        <v>1</v>
      </c>
      <c r="CY564" s="2">
        <v>42729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1</v>
      </c>
      <c r="DO564">
        <v>0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0</v>
      </c>
      <c r="DW564">
        <v>0</v>
      </c>
      <c r="DX564">
        <v>0</v>
      </c>
      <c r="DY564">
        <v>1</v>
      </c>
      <c r="DZ564">
        <v>0</v>
      </c>
      <c r="EA564">
        <v>1</v>
      </c>
      <c r="EB564">
        <v>0</v>
      </c>
      <c r="EC564">
        <v>1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f t="shared" si="163"/>
        <v>1</v>
      </c>
      <c r="EO564">
        <f t="shared" si="164"/>
        <v>1</v>
      </c>
      <c r="EP564">
        <f t="shared" si="165"/>
        <v>1</v>
      </c>
      <c r="EQ564">
        <f t="shared" si="166"/>
        <v>0</v>
      </c>
      <c r="ER564">
        <f t="shared" si="167"/>
        <v>1</v>
      </c>
      <c r="ES564">
        <f t="shared" si="168"/>
        <v>1</v>
      </c>
      <c r="ET564">
        <f t="shared" si="169"/>
        <v>1</v>
      </c>
      <c r="EU564">
        <f t="shared" si="170"/>
        <v>1</v>
      </c>
      <c r="EV564">
        <f t="shared" si="171"/>
        <v>0</v>
      </c>
      <c r="EW564">
        <f t="shared" si="172"/>
        <v>0</v>
      </c>
      <c r="EX564">
        <f t="shared" si="173"/>
        <v>1</v>
      </c>
      <c r="EY564" s="8">
        <v>1.9487179487179489</v>
      </c>
      <c r="EZ564">
        <v>1</v>
      </c>
      <c r="FA564" s="2">
        <v>42729</v>
      </c>
      <c r="FB564">
        <v>0</v>
      </c>
      <c r="FC564">
        <v>1</v>
      </c>
      <c r="FD564">
        <v>0</v>
      </c>
      <c r="FE564">
        <v>0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1</v>
      </c>
      <c r="GY564">
        <v>1</v>
      </c>
      <c r="GZ564" s="2">
        <v>42730</v>
      </c>
      <c r="HA564">
        <v>6</v>
      </c>
      <c r="HB564">
        <v>0</v>
      </c>
      <c r="HD564">
        <v>0</v>
      </c>
      <c r="HE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f>HA564</f>
        <v>6</v>
      </c>
      <c r="HT564">
        <v>0</v>
      </c>
      <c r="HU564">
        <v>1</v>
      </c>
      <c r="HV564">
        <v>1</v>
      </c>
      <c r="HW564" s="2">
        <v>42754</v>
      </c>
      <c r="HX564">
        <v>0</v>
      </c>
      <c r="HZ564">
        <v>114</v>
      </c>
      <c r="IA564">
        <v>1</v>
      </c>
      <c r="IB564">
        <f>IF(HZ564&lt;(365*2),1,0)</f>
        <v>1</v>
      </c>
      <c r="IC564">
        <f>IF(HZ564&lt;(365*3),1,0)</f>
        <v>1</v>
      </c>
      <c r="ID564">
        <v>90</v>
      </c>
      <c r="IE564">
        <f t="shared" si="186"/>
        <v>0</v>
      </c>
      <c r="IF564">
        <f t="shared" si="187"/>
        <v>1</v>
      </c>
      <c r="IG564">
        <f t="shared" si="188"/>
        <v>1</v>
      </c>
      <c r="IH564">
        <f t="shared" si="189"/>
        <v>1</v>
      </c>
      <c r="II564">
        <v>1</v>
      </c>
      <c r="IJ564">
        <f t="shared" si="190"/>
        <v>1</v>
      </c>
      <c r="IK564">
        <f t="shared" si="191"/>
        <v>1</v>
      </c>
      <c r="IL564">
        <v>1</v>
      </c>
      <c r="IM564">
        <v>3</v>
      </c>
    </row>
    <row r="565" spans="1:247" x14ac:dyDescent="0.35">
      <c r="A565">
        <v>72</v>
      </c>
      <c r="B565">
        <v>2</v>
      </c>
      <c r="C565" s="9">
        <v>2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f t="shared" si="161"/>
        <v>1</v>
      </c>
      <c r="M565">
        <v>1</v>
      </c>
      <c r="N565">
        <v>0</v>
      </c>
      <c r="O565">
        <v>1</v>
      </c>
      <c r="P565">
        <v>0</v>
      </c>
      <c r="Q565">
        <f t="shared" si="162"/>
        <v>1</v>
      </c>
      <c r="R565" s="8">
        <v>0</v>
      </c>
      <c r="S565" s="8">
        <v>30</v>
      </c>
      <c r="T565">
        <v>0</v>
      </c>
      <c r="U565">
        <v>1</v>
      </c>
      <c r="V565">
        <v>0</v>
      </c>
      <c r="W565">
        <v>0</v>
      </c>
      <c r="X565" s="8">
        <v>0</v>
      </c>
      <c r="Y565">
        <v>1</v>
      </c>
      <c r="Z565" s="8">
        <v>146</v>
      </c>
      <c r="AA565" s="8">
        <v>71</v>
      </c>
      <c r="AB565" s="8">
        <v>97</v>
      </c>
      <c r="AC565">
        <v>1</v>
      </c>
      <c r="AD565" s="8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 s="8">
        <v>43</v>
      </c>
      <c r="AL565" s="8">
        <v>65</v>
      </c>
      <c r="AM565" s="6">
        <v>7</v>
      </c>
      <c r="AN565">
        <v>1</v>
      </c>
      <c r="AO565" s="8">
        <v>35</v>
      </c>
      <c r="AP565">
        <v>3</v>
      </c>
      <c r="AQ565">
        <v>1</v>
      </c>
      <c r="AR565">
        <v>0</v>
      </c>
      <c r="AS565">
        <v>1</v>
      </c>
      <c r="AT565">
        <v>0</v>
      </c>
      <c r="AU565">
        <v>0</v>
      </c>
      <c r="AV565" s="8">
        <v>3</v>
      </c>
      <c r="AW565">
        <v>0</v>
      </c>
      <c r="AX565">
        <v>0</v>
      </c>
      <c r="AY565">
        <v>1</v>
      </c>
      <c r="AZ565" s="8">
        <v>149</v>
      </c>
      <c r="BA565" s="8">
        <v>95</v>
      </c>
      <c r="BB565" t="s">
        <v>220</v>
      </c>
      <c r="BE565" s="2">
        <v>42586</v>
      </c>
      <c r="BF565" s="8"/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7</v>
      </c>
      <c r="BO565">
        <v>6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1</v>
      </c>
      <c r="CN565" s="6">
        <v>0.02</v>
      </c>
      <c r="CO565" s="8">
        <v>90</v>
      </c>
      <c r="CP565" s="8">
        <v>10</v>
      </c>
      <c r="CQ565" s="8">
        <v>0</v>
      </c>
      <c r="CR565" s="8">
        <v>141</v>
      </c>
      <c r="CS565">
        <v>0</v>
      </c>
      <c r="CT565" s="4">
        <v>0.96575342465753422</v>
      </c>
      <c r="CU565" s="8">
        <v>5</v>
      </c>
      <c r="CV565" s="8">
        <v>148</v>
      </c>
      <c r="CW565" s="8">
        <v>0</v>
      </c>
      <c r="CX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f t="shared" si="163"/>
        <v>0</v>
      </c>
      <c r="EO565">
        <f t="shared" si="164"/>
        <v>0</v>
      </c>
      <c r="EP565">
        <f t="shared" si="165"/>
        <v>0</v>
      </c>
      <c r="EQ565">
        <f t="shared" si="166"/>
        <v>0</v>
      </c>
      <c r="ER565">
        <f t="shared" si="167"/>
        <v>0</v>
      </c>
      <c r="ES565">
        <f t="shared" si="168"/>
        <v>0</v>
      </c>
      <c r="ET565">
        <f t="shared" si="169"/>
        <v>0</v>
      </c>
      <c r="EU565">
        <f t="shared" si="170"/>
        <v>0</v>
      </c>
      <c r="EV565">
        <f t="shared" si="171"/>
        <v>0</v>
      </c>
      <c r="EW565">
        <f t="shared" si="172"/>
        <v>0</v>
      </c>
      <c r="EX565">
        <f t="shared" si="173"/>
        <v>0</v>
      </c>
      <c r="EY565" s="8">
        <v>1.860759493670886</v>
      </c>
      <c r="EZ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1</v>
      </c>
      <c r="GY565">
        <v>1</v>
      </c>
      <c r="GZ565" s="2">
        <v>42678</v>
      </c>
      <c r="HA565">
        <v>2</v>
      </c>
      <c r="HB565">
        <v>0</v>
      </c>
      <c r="HD565">
        <v>0</v>
      </c>
      <c r="HE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f>HA565</f>
        <v>2</v>
      </c>
      <c r="HT565">
        <v>0</v>
      </c>
      <c r="HU565">
        <v>1</v>
      </c>
      <c r="HV565">
        <v>1</v>
      </c>
      <c r="HW565" s="2">
        <v>42764</v>
      </c>
      <c r="HX565">
        <v>0</v>
      </c>
      <c r="HZ565">
        <v>178</v>
      </c>
      <c r="IA565">
        <v>1</v>
      </c>
      <c r="IB565">
        <f>IF(HZ565&lt;(365*2),1,0)</f>
        <v>1</v>
      </c>
      <c r="IC565">
        <f>IF(HZ565&lt;(365*3),1,0)</f>
        <v>1</v>
      </c>
      <c r="ID565">
        <v>92</v>
      </c>
      <c r="IE565">
        <f t="shared" si="186"/>
        <v>0</v>
      </c>
      <c r="IF565">
        <f t="shared" si="187"/>
        <v>0</v>
      </c>
      <c r="IG565">
        <f t="shared" si="188"/>
        <v>1</v>
      </c>
      <c r="IH565">
        <f t="shared" si="189"/>
        <v>1</v>
      </c>
      <c r="II565">
        <v>1</v>
      </c>
      <c r="IJ565">
        <f t="shared" si="190"/>
        <v>1</v>
      </c>
      <c r="IK565">
        <f t="shared" si="191"/>
        <v>1</v>
      </c>
      <c r="IL565">
        <v>1</v>
      </c>
      <c r="IM565">
        <v>1</v>
      </c>
    </row>
    <row r="566" spans="1:247" x14ac:dyDescent="0.35">
      <c r="A566">
        <v>55</v>
      </c>
      <c r="B566">
        <v>2</v>
      </c>
      <c r="C566" s="9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f t="shared" si="161"/>
        <v>0</v>
      </c>
      <c r="M566">
        <v>1</v>
      </c>
      <c r="N566">
        <v>0</v>
      </c>
      <c r="O566">
        <v>1</v>
      </c>
      <c r="P566">
        <v>0</v>
      </c>
      <c r="Q566">
        <f t="shared" si="162"/>
        <v>1</v>
      </c>
      <c r="R566" s="8">
        <v>0</v>
      </c>
      <c r="S566" s="8">
        <v>5.5325034578146623E-2</v>
      </c>
      <c r="T566">
        <v>2</v>
      </c>
      <c r="U566">
        <v>0</v>
      </c>
      <c r="V566">
        <v>0</v>
      </c>
      <c r="W566">
        <v>1</v>
      </c>
      <c r="X566" s="8">
        <v>14</v>
      </c>
      <c r="Y566">
        <v>1</v>
      </c>
      <c r="Z566" s="8">
        <v>161</v>
      </c>
      <c r="AA566" s="8">
        <v>89</v>
      </c>
      <c r="AB566" s="8">
        <v>98</v>
      </c>
      <c r="AC566">
        <v>0</v>
      </c>
      <c r="AD566" s="8">
        <v>1.970588235294118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s="8">
        <v>43.871194985593981</v>
      </c>
      <c r="AL566" s="8">
        <v>70</v>
      </c>
      <c r="AM566" s="6">
        <v>7</v>
      </c>
      <c r="AN566">
        <v>1</v>
      </c>
      <c r="AO566" s="8">
        <v>68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 s="8">
        <v>1</v>
      </c>
      <c r="AW566">
        <v>1</v>
      </c>
      <c r="AX566">
        <v>0</v>
      </c>
      <c r="AY566">
        <v>0</v>
      </c>
      <c r="AZ566" s="8">
        <v>370</v>
      </c>
      <c r="BA566" s="8">
        <v>370</v>
      </c>
      <c r="BD566" s="2">
        <v>41706</v>
      </c>
      <c r="BE566" s="2">
        <v>41801</v>
      </c>
      <c r="BF566" s="8">
        <v>95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</v>
      </c>
      <c r="BO566">
        <v>8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1</v>
      </c>
      <c r="CN566" s="6">
        <v>0.7</v>
      </c>
      <c r="CO566" s="8">
        <v>0</v>
      </c>
      <c r="CP566" s="8">
        <v>100</v>
      </c>
      <c r="CQ566" s="8">
        <v>0</v>
      </c>
      <c r="CR566" s="8">
        <v>124</v>
      </c>
      <c r="CS566">
        <v>0</v>
      </c>
      <c r="CT566" s="4">
        <v>0.77018633540372672</v>
      </c>
      <c r="CU566" s="8">
        <v>37</v>
      </c>
      <c r="CV566" s="8">
        <v>93</v>
      </c>
      <c r="CW566" s="8">
        <v>1</v>
      </c>
      <c r="CX566">
        <v>1</v>
      </c>
      <c r="CY566" s="2">
        <v>41832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1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1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f t="shared" si="163"/>
        <v>1</v>
      </c>
      <c r="EO566">
        <f t="shared" si="164"/>
        <v>0</v>
      </c>
      <c r="EP566">
        <f t="shared" si="165"/>
        <v>1</v>
      </c>
      <c r="EQ566">
        <f t="shared" si="166"/>
        <v>0</v>
      </c>
      <c r="ER566">
        <f t="shared" si="167"/>
        <v>0</v>
      </c>
      <c r="ES566">
        <f t="shared" si="168"/>
        <v>1</v>
      </c>
      <c r="ET566">
        <f t="shared" si="169"/>
        <v>1</v>
      </c>
      <c r="EU566">
        <f t="shared" si="170"/>
        <v>1</v>
      </c>
      <c r="EV566">
        <f t="shared" si="171"/>
        <v>0</v>
      </c>
      <c r="EW566">
        <f t="shared" si="172"/>
        <v>0</v>
      </c>
      <c r="EX566">
        <f t="shared" si="173"/>
        <v>1</v>
      </c>
      <c r="EY566" s="8">
        <v>1.317241379310345</v>
      </c>
      <c r="EZ566">
        <v>1</v>
      </c>
      <c r="FA566" s="2">
        <v>41895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1</v>
      </c>
      <c r="FI566">
        <v>0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1</v>
      </c>
      <c r="GZ566" s="2">
        <v>41896</v>
      </c>
      <c r="HA566">
        <v>1</v>
      </c>
      <c r="HB566">
        <v>0</v>
      </c>
      <c r="HD566">
        <v>0</v>
      </c>
      <c r="HE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f>HA566</f>
        <v>1</v>
      </c>
      <c r="HT566">
        <v>0</v>
      </c>
      <c r="HU566">
        <v>1</v>
      </c>
      <c r="HV566">
        <v>1</v>
      </c>
      <c r="HW566" s="2">
        <v>42054</v>
      </c>
      <c r="HX566">
        <v>0</v>
      </c>
      <c r="HZ566">
        <v>253</v>
      </c>
      <c r="IA566">
        <v>1</v>
      </c>
      <c r="IB566">
        <f>IF(HZ566&lt;(365*2),1,0)</f>
        <v>1</v>
      </c>
      <c r="IC566">
        <f>IF(HZ566&lt;(365*3),1,0)</f>
        <v>1</v>
      </c>
      <c r="ID566">
        <v>95</v>
      </c>
      <c r="IE566">
        <f t="shared" si="186"/>
        <v>0</v>
      </c>
      <c r="IF566">
        <f t="shared" si="187"/>
        <v>0</v>
      </c>
      <c r="IG566">
        <f t="shared" si="188"/>
        <v>1</v>
      </c>
      <c r="IH566">
        <f t="shared" si="189"/>
        <v>1</v>
      </c>
      <c r="II566">
        <v>1</v>
      </c>
      <c r="IJ566">
        <f t="shared" si="190"/>
        <v>1</v>
      </c>
      <c r="IK566">
        <f t="shared" si="191"/>
        <v>1</v>
      </c>
      <c r="IL566">
        <v>1</v>
      </c>
      <c r="IM566">
        <v>1</v>
      </c>
    </row>
    <row r="567" spans="1:247" x14ac:dyDescent="0.35">
      <c r="A567">
        <v>61</v>
      </c>
      <c r="B567">
        <v>2</v>
      </c>
      <c r="C567" s="9">
        <v>3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f t="shared" si="161"/>
        <v>1</v>
      </c>
      <c r="M567">
        <v>0</v>
      </c>
      <c r="N567">
        <v>1</v>
      </c>
      <c r="O567">
        <v>0</v>
      </c>
      <c r="P567">
        <v>0</v>
      </c>
      <c r="Q567">
        <f t="shared" si="162"/>
        <v>1</v>
      </c>
      <c r="R567" s="8">
        <v>0</v>
      </c>
      <c r="S567" s="8">
        <v>0</v>
      </c>
      <c r="T567">
        <v>0</v>
      </c>
      <c r="U567">
        <v>1</v>
      </c>
      <c r="V567">
        <v>0</v>
      </c>
      <c r="W567">
        <v>0</v>
      </c>
      <c r="X567" s="8">
        <v>0</v>
      </c>
      <c r="Y567">
        <v>0</v>
      </c>
      <c r="Z567" s="8">
        <v>133</v>
      </c>
      <c r="AA567" s="8">
        <v>64</v>
      </c>
      <c r="AB567" s="8">
        <v>100</v>
      </c>
      <c r="AC567">
        <v>0</v>
      </c>
      <c r="AD567" s="8">
        <v>1.8167938931297709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s="8">
        <v>45</v>
      </c>
      <c r="AL567" s="8">
        <v>65</v>
      </c>
      <c r="AM567" s="6">
        <v>5.5</v>
      </c>
      <c r="AN567">
        <v>1</v>
      </c>
      <c r="AO567" s="8">
        <v>39</v>
      </c>
      <c r="AP567">
        <v>3</v>
      </c>
      <c r="AQ567">
        <v>1</v>
      </c>
      <c r="AR567">
        <v>0</v>
      </c>
      <c r="AS567">
        <v>1</v>
      </c>
      <c r="AT567">
        <v>0</v>
      </c>
      <c r="AU567">
        <v>0</v>
      </c>
      <c r="AV567" s="8">
        <v>3</v>
      </c>
      <c r="AW567">
        <v>0</v>
      </c>
      <c r="AX567">
        <v>0</v>
      </c>
      <c r="AY567">
        <v>1</v>
      </c>
      <c r="AZ567" s="8">
        <v>421</v>
      </c>
      <c r="BA567" s="8">
        <v>357.08215148597822</v>
      </c>
      <c r="BB567" t="s">
        <v>220</v>
      </c>
      <c r="BD567" s="2">
        <v>42579</v>
      </c>
      <c r="BE567" s="2">
        <v>42601</v>
      </c>
      <c r="BF567" s="8">
        <v>22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5</v>
      </c>
      <c r="BO567">
        <v>8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1</v>
      </c>
      <c r="CJ567">
        <v>1</v>
      </c>
      <c r="CK567">
        <v>0</v>
      </c>
      <c r="CL567">
        <v>0</v>
      </c>
      <c r="CM567">
        <v>1</v>
      </c>
      <c r="CN567" s="6">
        <v>2.7</v>
      </c>
      <c r="CO567" s="8">
        <v>0</v>
      </c>
      <c r="CP567" s="8">
        <v>0</v>
      </c>
      <c r="CQ567" s="8">
        <v>100</v>
      </c>
      <c r="CR567" s="8">
        <v>91</v>
      </c>
      <c r="CS567">
        <v>0</v>
      </c>
      <c r="CT567" s="4">
        <v>0.68421052631578949</v>
      </c>
      <c r="CU567" s="8">
        <v>42</v>
      </c>
      <c r="CV567" s="8">
        <v>101.5</v>
      </c>
      <c r="CW567" s="8">
        <v>1</v>
      </c>
      <c r="CX567">
        <v>1</v>
      </c>
      <c r="CY567" s="2">
        <v>42708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f t="shared" si="163"/>
        <v>1</v>
      </c>
      <c r="EO567">
        <f t="shared" si="164"/>
        <v>0</v>
      </c>
      <c r="EP567">
        <f t="shared" si="165"/>
        <v>1</v>
      </c>
      <c r="EQ567">
        <f t="shared" si="166"/>
        <v>0</v>
      </c>
      <c r="ER567">
        <f t="shared" si="167"/>
        <v>0</v>
      </c>
      <c r="ES567">
        <f t="shared" si="168"/>
        <v>1</v>
      </c>
      <c r="ET567">
        <f t="shared" si="169"/>
        <v>1</v>
      </c>
      <c r="EU567">
        <f t="shared" si="170"/>
        <v>1</v>
      </c>
      <c r="EV567">
        <f t="shared" si="171"/>
        <v>0</v>
      </c>
      <c r="EW567">
        <f t="shared" si="172"/>
        <v>0</v>
      </c>
      <c r="EX567">
        <f t="shared" si="173"/>
        <v>1</v>
      </c>
      <c r="EY567" s="8">
        <v>1.906666666666667</v>
      </c>
      <c r="EZ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1</v>
      </c>
      <c r="GZ567" s="2">
        <v>42705</v>
      </c>
      <c r="HA567">
        <v>2</v>
      </c>
      <c r="HB567">
        <v>1</v>
      </c>
      <c r="HC567" s="2">
        <v>42708</v>
      </c>
      <c r="HD567">
        <v>6</v>
      </c>
      <c r="HE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f>HD567</f>
        <v>6</v>
      </c>
      <c r="HT567">
        <v>0</v>
      </c>
      <c r="HU567">
        <v>1</v>
      </c>
      <c r="HV567">
        <v>1</v>
      </c>
      <c r="HW567" s="2">
        <v>42760</v>
      </c>
      <c r="HX567">
        <v>0</v>
      </c>
      <c r="HZ567">
        <v>159</v>
      </c>
      <c r="IA567">
        <v>1</v>
      </c>
      <c r="IB567">
        <f>IF(HZ567&lt;(365*2),1,0)</f>
        <v>1</v>
      </c>
      <c r="IC567">
        <f>IF(HZ567&lt;(365*3),1,0)</f>
        <v>1</v>
      </c>
      <c r="ID567">
        <v>104</v>
      </c>
      <c r="IE567">
        <f t="shared" si="186"/>
        <v>0</v>
      </c>
      <c r="IF567">
        <f t="shared" si="187"/>
        <v>0</v>
      </c>
      <c r="IG567">
        <f t="shared" si="188"/>
        <v>1</v>
      </c>
      <c r="IH567">
        <f t="shared" si="189"/>
        <v>1</v>
      </c>
      <c r="II567">
        <v>1</v>
      </c>
      <c r="IJ567">
        <f t="shared" si="190"/>
        <v>1</v>
      </c>
      <c r="IK567">
        <f t="shared" si="191"/>
        <v>1</v>
      </c>
      <c r="IL567">
        <v>1</v>
      </c>
      <c r="IM567">
        <v>3</v>
      </c>
    </row>
    <row r="568" spans="1:247" x14ac:dyDescent="0.35">
      <c r="A568">
        <v>70</v>
      </c>
      <c r="B568">
        <v>1</v>
      </c>
      <c r="C568" s="9">
        <v>2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f t="shared" si="161"/>
        <v>1</v>
      </c>
      <c r="M568">
        <v>0</v>
      </c>
      <c r="N568">
        <v>1</v>
      </c>
      <c r="O568">
        <v>0</v>
      </c>
      <c r="P568">
        <v>0</v>
      </c>
      <c r="Q568">
        <f t="shared" si="162"/>
        <v>1</v>
      </c>
      <c r="R568" s="8">
        <v>0</v>
      </c>
      <c r="S568" s="8">
        <v>0</v>
      </c>
      <c r="T568">
        <v>2</v>
      </c>
      <c r="U568">
        <v>0</v>
      </c>
      <c r="V568">
        <v>0</v>
      </c>
      <c r="W568">
        <v>1</v>
      </c>
      <c r="X568" s="8">
        <v>0.1064488876372853</v>
      </c>
      <c r="Y568">
        <v>1</v>
      </c>
      <c r="Z568" s="8">
        <v>142</v>
      </c>
      <c r="AA568" s="8">
        <v>77</v>
      </c>
      <c r="AB568" s="8">
        <v>97</v>
      </c>
      <c r="AC568">
        <v>0</v>
      </c>
      <c r="AD568" s="8">
        <v>1.875862068965517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 s="8">
        <v>40</v>
      </c>
      <c r="AL568" s="8">
        <v>77</v>
      </c>
      <c r="AM568" s="6">
        <v>8.5</v>
      </c>
      <c r="AN568">
        <v>0</v>
      </c>
      <c r="AO568" s="8">
        <v>64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 s="8">
        <v>3</v>
      </c>
      <c r="AW568">
        <v>0</v>
      </c>
      <c r="AX568">
        <v>0</v>
      </c>
      <c r="AY568">
        <v>1</v>
      </c>
      <c r="AZ568" s="8">
        <v>456</v>
      </c>
      <c r="BA568" s="8">
        <v>370</v>
      </c>
      <c r="BB568" t="s">
        <v>217</v>
      </c>
      <c r="BE568" s="2">
        <v>41494</v>
      </c>
      <c r="BF568" s="8"/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5</v>
      </c>
      <c r="BO568">
        <v>16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1</v>
      </c>
      <c r="CI568">
        <v>3</v>
      </c>
      <c r="CJ568">
        <v>1</v>
      </c>
      <c r="CK568">
        <v>1</v>
      </c>
      <c r="CL568">
        <v>1</v>
      </c>
      <c r="CM568">
        <v>1</v>
      </c>
      <c r="CN568" s="6">
        <v>3.4</v>
      </c>
      <c r="CO568" s="8">
        <v>30</v>
      </c>
      <c r="CP568" s="8">
        <v>60</v>
      </c>
      <c r="CQ568" s="8">
        <v>10</v>
      </c>
      <c r="CR568" s="8">
        <v>64</v>
      </c>
      <c r="CS568">
        <v>0</v>
      </c>
      <c r="CT568" s="4">
        <v>0.45070422535211269</v>
      </c>
      <c r="CU568" s="8">
        <v>78</v>
      </c>
      <c r="CV568" s="8">
        <v>67.5</v>
      </c>
      <c r="CW568" s="8">
        <v>1</v>
      </c>
      <c r="CX568">
        <v>1</v>
      </c>
      <c r="CY568" s="2">
        <v>41514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1</v>
      </c>
      <c r="DR568">
        <v>0</v>
      </c>
      <c r="DS568">
        <v>0</v>
      </c>
      <c r="DT568">
        <v>0</v>
      </c>
      <c r="DU568">
        <v>1</v>
      </c>
      <c r="DV568">
        <v>1</v>
      </c>
      <c r="DW568">
        <v>0</v>
      </c>
      <c r="DX568">
        <v>0</v>
      </c>
      <c r="DY568">
        <v>1</v>
      </c>
      <c r="DZ568">
        <v>1</v>
      </c>
      <c r="EA568">
        <v>0</v>
      </c>
      <c r="EB568">
        <v>0</v>
      </c>
      <c r="EC568">
        <v>1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f t="shared" si="163"/>
        <v>1</v>
      </c>
      <c r="EO568">
        <f t="shared" si="164"/>
        <v>0</v>
      </c>
      <c r="EP568">
        <f t="shared" si="165"/>
        <v>1</v>
      </c>
      <c r="EQ568">
        <f t="shared" si="166"/>
        <v>1</v>
      </c>
      <c r="ER568">
        <f t="shared" si="167"/>
        <v>0</v>
      </c>
      <c r="ES568">
        <f t="shared" si="168"/>
        <v>1</v>
      </c>
      <c r="ET568">
        <f t="shared" si="169"/>
        <v>1</v>
      </c>
      <c r="EU568">
        <f t="shared" si="170"/>
        <v>1</v>
      </c>
      <c r="EV568">
        <f t="shared" si="171"/>
        <v>1</v>
      </c>
      <c r="EW568">
        <f t="shared" si="172"/>
        <v>1</v>
      </c>
      <c r="EX568">
        <f t="shared" si="173"/>
        <v>1</v>
      </c>
      <c r="EY568" s="8">
        <v>1.8611111111111109</v>
      </c>
      <c r="EZ568">
        <v>1</v>
      </c>
      <c r="FA568" s="2">
        <v>41524</v>
      </c>
      <c r="FB568">
        <v>1</v>
      </c>
      <c r="FC568">
        <v>1</v>
      </c>
      <c r="FD568">
        <v>0</v>
      </c>
      <c r="FE568">
        <v>0</v>
      </c>
      <c r="FF568">
        <v>0</v>
      </c>
      <c r="FG568">
        <v>1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1</v>
      </c>
      <c r="FQ568">
        <v>0</v>
      </c>
      <c r="FR568">
        <v>1</v>
      </c>
      <c r="FS568">
        <v>0</v>
      </c>
      <c r="FT568">
        <v>0</v>
      </c>
      <c r="FU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</v>
      </c>
      <c r="GP568">
        <v>0</v>
      </c>
      <c r="GQ568">
        <v>0</v>
      </c>
      <c r="GR568">
        <v>1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1</v>
      </c>
      <c r="GY568">
        <v>1</v>
      </c>
      <c r="GZ568" s="2">
        <v>41608</v>
      </c>
      <c r="HA568">
        <v>2</v>
      </c>
      <c r="HB568">
        <v>0</v>
      </c>
      <c r="HD568">
        <v>0</v>
      </c>
      <c r="HE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f t="shared" ref="HR568:HR573" si="194">HA568</f>
        <v>2</v>
      </c>
      <c r="HT568">
        <v>0</v>
      </c>
      <c r="HU568">
        <v>1</v>
      </c>
      <c r="HV568">
        <v>1</v>
      </c>
      <c r="HX568">
        <v>0</v>
      </c>
      <c r="ID568">
        <v>114</v>
      </c>
      <c r="IE568">
        <f t="shared" si="186"/>
        <v>0</v>
      </c>
      <c r="IF568">
        <f t="shared" si="187"/>
        <v>0</v>
      </c>
      <c r="IG568">
        <f t="shared" si="188"/>
        <v>1</v>
      </c>
      <c r="IH568">
        <f t="shared" si="189"/>
        <v>1</v>
      </c>
      <c r="II568">
        <v>1</v>
      </c>
      <c r="IJ568">
        <f t="shared" si="190"/>
        <v>1</v>
      </c>
      <c r="IK568">
        <f t="shared" si="191"/>
        <v>1</v>
      </c>
      <c r="IL568">
        <v>1</v>
      </c>
      <c r="IM568">
        <v>2</v>
      </c>
    </row>
    <row r="569" spans="1:247" x14ac:dyDescent="0.35">
      <c r="A569">
        <v>67</v>
      </c>
      <c r="B569">
        <v>1</v>
      </c>
      <c r="C569" s="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f t="shared" si="161"/>
        <v>0</v>
      </c>
      <c r="M569">
        <v>0</v>
      </c>
      <c r="N569">
        <v>1</v>
      </c>
      <c r="O569">
        <v>0</v>
      </c>
      <c r="P569">
        <v>0</v>
      </c>
      <c r="Q569">
        <f t="shared" si="162"/>
        <v>1</v>
      </c>
      <c r="R569" s="8">
        <v>0</v>
      </c>
      <c r="S569" s="8">
        <v>0</v>
      </c>
      <c r="T569">
        <v>0</v>
      </c>
      <c r="U569">
        <v>1</v>
      </c>
      <c r="V569">
        <v>0</v>
      </c>
      <c r="W569">
        <v>0</v>
      </c>
      <c r="X569" s="8">
        <v>0</v>
      </c>
      <c r="Y569">
        <v>0</v>
      </c>
      <c r="Z569" s="8">
        <v>139</v>
      </c>
      <c r="AA569" s="8">
        <v>65</v>
      </c>
      <c r="AB569" s="8">
        <v>98</v>
      </c>
      <c r="AC569">
        <v>0</v>
      </c>
      <c r="AD569" s="8">
        <v>1.893939393939394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s="8">
        <v>42.051446046221947</v>
      </c>
      <c r="AL569" s="8">
        <v>49</v>
      </c>
      <c r="AM569" s="6">
        <v>9</v>
      </c>
      <c r="AN569">
        <v>0</v>
      </c>
      <c r="AO569" s="8">
        <v>78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 s="8">
        <v>3</v>
      </c>
      <c r="AW569">
        <v>0</v>
      </c>
      <c r="AX569">
        <v>0</v>
      </c>
      <c r="AY569">
        <v>1</v>
      </c>
      <c r="AZ569" s="8">
        <v>380</v>
      </c>
      <c r="BA569" s="8">
        <v>380</v>
      </c>
      <c r="BB569" t="s">
        <v>220</v>
      </c>
      <c r="BD569" s="2">
        <v>42430</v>
      </c>
      <c r="BE569" s="2">
        <v>42465</v>
      </c>
      <c r="BF569" s="8">
        <v>35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7</v>
      </c>
      <c r="BO569">
        <v>16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1</v>
      </c>
      <c r="CI569">
        <v>3</v>
      </c>
      <c r="CJ569">
        <v>1</v>
      </c>
      <c r="CK569">
        <v>1</v>
      </c>
      <c r="CL569">
        <v>1</v>
      </c>
      <c r="CM569">
        <v>1</v>
      </c>
      <c r="CN569" s="6">
        <v>0.04</v>
      </c>
      <c r="CO569" s="8">
        <v>0</v>
      </c>
      <c r="CP569" s="8">
        <v>0</v>
      </c>
      <c r="CQ569" s="8">
        <v>100</v>
      </c>
      <c r="CR569" s="8">
        <v>82</v>
      </c>
      <c r="CS569">
        <v>0</v>
      </c>
      <c r="CT569" s="4">
        <v>0.58992805755395683</v>
      </c>
      <c r="CU569" s="8">
        <v>57</v>
      </c>
      <c r="CV569" s="8">
        <v>84.5</v>
      </c>
      <c r="CW569" s="8">
        <v>1</v>
      </c>
      <c r="CX569">
        <v>1</v>
      </c>
      <c r="CY569" s="2">
        <v>42539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0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f t="shared" si="163"/>
        <v>1</v>
      </c>
      <c r="EO569">
        <f t="shared" si="164"/>
        <v>0</v>
      </c>
      <c r="EP569">
        <f t="shared" si="165"/>
        <v>1</v>
      </c>
      <c r="EQ569">
        <f t="shared" si="166"/>
        <v>1</v>
      </c>
      <c r="ER569">
        <f t="shared" si="167"/>
        <v>0</v>
      </c>
      <c r="ES569">
        <f t="shared" si="168"/>
        <v>1</v>
      </c>
      <c r="ET569">
        <f t="shared" si="169"/>
        <v>1</v>
      </c>
      <c r="EU569">
        <f t="shared" si="170"/>
        <v>0</v>
      </c>
      <c r="EV569">
        <f t="shared" si="171"/>
        <v>0</v>
      </c>
      <c r="EW569">
        <f t="shared" si="172"/>
        <v>0</v>
      </c>
      <c r="EX569">
        <f t="shared" si="173"/>
        <v>1</v>
      </c>
      <c r="EY569" s="8">
        <v>1.8378378378378379</v>
      </c>
      <c r="EZ569">
        <v>1</v>
      </c>
      <c r="FA569" s="2">
        <v>42567</v>
      </c>
      <c r="FB569">
        <v>0</v>
      </c>
      <c r="FC569">
        <v>1</v>
      </c>
      <c r="FD569">
        <v>0</v>
      </c>
      <c r="FE569">
        <v>0</v>
      </c>
      <c r="FF569">
        <v>0</v>
      </c>
      <c r="FG569">
        <v>0</v>
      </c>
      <c r="FH569">
        <v>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1</v>
      </c>
      <c r="GY569">
        <v>1</v>
      </c>
      <c r="GZ569" s="2">
        <v>42580</v>
      </c>
      <c r="HA569">
        <v>2</v>
      </c>
      <c r="HB569">
        <v>0</v>
      </c>
      <c r="HD569">
        <v>0</v>
      </c>
      <c r="HE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1</v>
      </c>
      <c r="HP569">
        <v>18</v>
      </c>
      <c r="HQ569">
        <v>0</v>
      </c>
      <c r="HR569">
        <f t="shared" si="194"/>
        <v>2</v>
      </c>
      <c r="HT569">
        <v>0</v>
      </c>
      <c r="HU569">
        <v>1</v>
      </c>
      <c r="HV569">
        <v>1</v>
      </c>
      <c r="HW569" s="2">
        <v>42714</v>
      </c>
      <c r="HX569">
        <v>0</v>
      </c>
      <c r="HZ569">
        <v>249</v>
      </c>
      <c r="IA569">
        <v>1</v>
      </c>
      <c r="IB569">
        <f t="shared" ref="IB569:IB579" si="195">IF(HZ569&lt;(365*2),1,0)</f>
        <v>1</v>
      </c>
      <c r="IC569">
        <f t="shared" ref="IC569:IC579" si="196">IF(HZ569&lt;(365*3),1,0)</f>
        <v>1</v>
      </c>
      <c r="ID569">
        <v>115</v>
      </c>
      <c r="IE569">
        <f t="shared" si="186"/>
        <v>0</v>
      </c>
      <c r="IF569">
        <f t="shared" si="187"/>
        <v>0</v>
      </c>
      <c r="IG569">
        <f t="shared" si="188"/>
        <v>1</v>
      </c>
      <c r="IH569">
        <f t="shared" si="189"/>
        <v>1</v>
      </c>
      <c r="II569">
        <v>1</v>
      </c>
      <c r="IJ569">
        <f t="shared" si="190"/>
        <v>1</v>
      </c>
      <c r="IK569">
        <f t="shared" si="191"/>
        <v>1</v>
      </c>
      <c r="IL569">
        <v>1</v>
      </c>
      <c r="IM569">
        <v>1</v>
      </c>
    </row>
    <row r="570" spans="1:247" x14ac:dyDescent="0.35">
      <c r="A570">
        <v>69</v>
      </c>
      <c r="B570">
        <v>1</v>
      </c>
      <c r="C570" s="9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f t="shared" si="161"/>
        <v>0</v>
      </c>
      <c r="M570">
        <v>2</v>
      </c>
      <c r="N570">
        <v>0</v>
      </c>
      <c r="O570">
        <v>0</v>
      </c>
      <c r="P570">
        <v>1</v>
      </c>
      <c r="Q570">
        <f t="shared" si="162"/>
        <v>0</v>
      </c>
      <c r="R570" s="8">
        <v>40</v>
      </c>
      <c r="S570" s="8">
        <v>0.1561151195477303</v>
      </c>
      <c r="T570">
        <v>2</v>
      </c>
      <c r="U570">
        <v>0</v>
      </c>
      <c r="V570">
        <v>0</v>
      </c>
      <c r="W570">
        <v>1</v>
      </c>
      <c r="X570" s="8">
        <v>0.5</v>
      </c>
      <c r="Y570">
        <v>0</v>
      </c>
      <c r="Z570" s="8">
        <v>127</v>
      </c>
      <c r="AA570" s="8">
        <v>81</v>
      </c>
      <c r="AB570" s="8">
        <v>99</v>
      </c>
      <c r="AC570">
        <v>1</v>
      </c>
      <c r="AD570" s="8">
        <v>2.0694444444444442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 s="8">
        <v>39.856660811620728</v>
      </c>
      <c r="AL570" s="8">
        <v>70</v>
      </c>
      <c r="AM570" s="6">
        <v>7.1</v>
      </c>
      <c r="AN570">
        <v>1</v>
      </c>
      <c r="AO570" s="8">
        <v>94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 s="8">
        <v>3</v>
      </c>
      <c r="AW570">
        <v>0</v>
      </c>
      <c r="AX570">
        <v>0</v>
      </c>
      <c r="AY570">
        <v>1</v>
      </c>
      <c r="AZ570" s="8">
        <v>52</v>
      </c>
      <c r="BA570" s="8">
        <v>52</v>
      </c>
      <c r="BB570" t="s">
        <v>220</v>
      </c>
      <c r="BD570" s="2">
        <v>42641</v>
      </c>
      <c r="BE570" s="2">
        <v>42663</v>
      </c>
      <c r="BF570" s="8">
        <v>22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4</v>
      </c>
      <c r="BO570">
        <v>12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3</v>
      </c>
      <c r="CJ570">
        <v>1</v>
      </c>
      <c r="CK570">
        <v>1</v>
      </c>
      <c r="CL570">
        <v>1</v>
      </c>
      <c r="CM570">
        <v>0</v>
      </c>
      <c r="CN570" s="6">
        <v>36</v>
      </c>
      <c r="CO570" s="8">
        <v>0</v>
      </c>
      <c r="CP570" s="8">
        <v>0</v>
      </c>
      <c r="CQ570" s="8">
        <v>100</v>
      </c>
      <c r="CR570" s="8">
        <v>44</v>
      </c>
      <c r="CS570">
        <v>1</v>
      </c>
      <c r="CT570" s="4">
        <v>0.34645669291338582</v>
      </c>
      <c r="CU570" s="8">
        <v>83</v>
      </c>
      <c r="CV570" s="8">
        <v>68.499999999999986</v>
      </c>
      <c r="CW570" s="8">
        <v>1</v>
      </c>
      <c r="CX570">
        <v>1</v>
      </c>
      <c r="CY570" s="2">
        <v>42735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1</v>
      </c>
      <c r="EB570">
        <v>0</v>
      </c>
      <c r="EC570">
        <v>0</v>
      </c>
      <c r="ED570">
        <v>1</v>
      </c>
      <c r="EE570">
        <v>0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1</v>
      </c>
      <c r="EL570">
        <v>0</v>
      </c>
      <c r="EM570">
        <v>0</v>
      </c>
      <c r="EN570">
        <f t="shared" si="163"/>
        <v>1</v>
      </c>
      <c r="EO570">
        <f t="shared" si="164"/>
        <v>0</v>
      </c>
      <c r="EP570">
        <f t="shared" si="165"/>
        <v>1</v>
      </c>
      <c r="EQ570">
        <f t="shared" si="166"/>
        <v>1</v>
      </c>
      <c r="ER570">
        <f t="shared" si="167"/>
        <v>0</v>
      </c>
      <c r="ES570">
        <f t="shared" si="168"/>
        <v>1</v>
      </c>
      <c r="ET570">
        <f t="shared" si="169"/>
        <v>1</v>
      </c>
      <c r="EU570">
        <f t="shared" si="170"/>
        <v>0</v>
      </c>
      <c r="EV570">
        <f t="shared" si="171"/>
        <v>1</v>
      </c>
      <c r="EW570">
        <f t="shared" si="172"/>
        <v>1</v>
      </c>
      <c r="EX570">
        <f t="shared" si="173"/>
        <v>1</v>
      </c>
      <c r="EY570" s="8">
        <v>1</v>
      </c>
      <c r="EZ570">
        <v>1</v>
      </c>
      <c r="FA570" s="2">
        <v>42785</v>
      </c>
      <c r="FB570">
        <v>0</v>
      </c>
      <c r="FC570">
        <v>1</v>
      </c>
      <c r="FD570">
        <v>0</v>
      </c>
      <c r="FE570">
        <v>1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1</v>
      </c>
      <c r="GP570">
        <v>1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</v>
      </c>
      <c r="GY570">
        <v>1</v>
      </c>
      <c r="GZ570" s="2">
        <v>42787</v>
      </c>
      <c r="HA570">
        <v>6</v>
      </c>
      <c r="HB570">
        <v>0</v>
      </c>
      <c r="HD570">
        <v>0</v>
      </c>
      <c r="HE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f t="shared" si="194"/>
        <v>6</v>
      </c>
      <c r="HS570" t="s">
        <v>280</v>
      </c>
      <c r="HT570">
        <v>0</v>
      </c>
      <c r="HU570">
        <v>1</v>
      </c>
      <c r="HV570">
        <v>1</v>
      </c>
      <c r="HW570" s="2">
        <v>42851</v>
      </c>
      <c r="HX570">
        <v>0</v>
      </c>
      <c r="HZ570">
        <v>188</v>
      </c>
      <c r="IA570">
        <v>1</v>
      </c>
      <c r="IB570">
        <f t="shared" si="195"/>
        <v>1</v>
      </c>
      <c r="IC570">
        <f t="shared" si="196"/>
        <v>1</v>
      </c>
      <c r="ID570">
        <v>124</v>
      </c>
      <c r="IE570">
        <f t="shared" si="186"/>
        <v>0</v>
      </c>
      <c r="IF570">
        <f t="shared" si="187"/>
        <v>0</v>
      </c>
      <c r="IG570">
        <f t="shared" si="188"/>
        <v>1</v>
      </c>
      <c r="IH570">
        <f t="shared" si="189"/>
        <v>1</v>
      </c>
      <c r="II570">
        <v>1</v>
      </c>
      <c r="IJ570">
        <f t="shared" si="190"/>
        <v>1</v>
      </c>
      <c r="IK570">
        <f t="shared" si="191"/>
        <v>1</v>
      </c>
      <c r="IL570">
        <v>1</v>
      </c>
      <c r="IM570">
        <v>3</v>
      </c>
    </row>
    <row r="571" spans="1:247" x14ac:dyDescent="0.35">
      <c r="A571">
        <v>65</v>
      </c>
      <c r="B571">
        <v>1</v>
      </c>
      <c r="C571" s="9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f t="shared" si="161"/>
        <v>0</v>
      </c>
      <c r="M571">
        <v>0</v>
      </c>
      <c r="N571">
        <v>1</v>
      </c>
      <c r="O571">
        <v>0</v>
      </c>
      <c r="P571">
        <v>0</v>
      </c>
      <c r="Q571">
        <f t="shared" si="162"/>
        <v>1</v>
      </c>
      <c r="R571" s="8">
        <v>0</v>
      </c>
      <c r="S571" s="8">
        <v>0</v>
      </c>
      <c r="T571">
        <v>1</v>
      </c>
      <c r="U571">
        <v>0</v>
      </c>
      <c r="V571">
        <v>1</v>
      </c>
      <c r="W571">
        <v>0</v>
      </c>
      <c r="X571" s="8">
        <v>8.0023556717994909E-2</v>
      </c>
      <c r="Y571">
        <v>0</v>
      </c>
      <c r="Z571" s="8">
        <v>133</v>
      </c>
      <c r="AA571" s="8">
        <v>79</v>
      </c>
      <c r="AB571" s="8">
        <v>96</v>
      </c>
      <c r="AC571">
        <v>1</v>
      </c>
      <c r="AD571" s="8">
        <v>2.1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 s="8">
        <v>39.064851905123398</v>
      </c>
      <c r="AL571" s="8">
        <v>58</v>
      </c>
      <c r="AM571" s="6">
        <v>6</v>
      </c>
      <c r="AN571">
        <v>1</v>
      </c>
      <c r="AO571" s="8">
        <v>11</v>
      </c>
      <c r="AP571">
        <v>5</v>
      </c>
      <c r="AQ571">
        <v>1</v>
      </c>
      <c r="AR571">
        <v>0</v>
      </c>
      <c r="AS571">
        <v>0</v>
      </c>
      <c r="AT571">
        <v>0</v>
      </c>
      <c r="AU571">
        <v>1</v>
      </c>
      <c r="AV571" s="8">
        <v>3</v>
      </c>
      <c r="AW571">
        <v>0</v>
      </c>
      <c r="AX571">
        <v>0</v>
      </c>
      <c r="AY571">
        <v>1</v>
      </c>
      <c r="AZ571" s="8">
        <v>241</v>
      </c>
      <c r="BA571" s="8">
        <v>207.5</v>
      </c>
      <c r="BB571" t="s">
        <v>292</v>
      </c>
      <c r="BE571" s="2">
        <v>42592</v>
      </c>
      <c r="BF571" s="8"/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7</v>
      </c>
      <c r="BO571">
        <v>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1</v>
      </c>
      <c r="CN571" s="6">
        <v>0.2</v>
      </c>
      <c r="CO571" s="8">
        <v>0</v>
      </c>
      <c r="CP571" s="8">
        <v>0</v>
      </c>
      <c r="CQ571" s="8">
        <v>100</v>
      </c>
      <c r="CR571" s="8">
        <v>64</v>
      </c>
      <c r="CS571">
        <v>0</v>
      </c>
      <c r="CT571" s="4">
        <v>0.48120300751879697</v>
      </c>
      <c r="CU571" s="8">
        <v>69</v>
      </c>
      <c r="CV571" s="8">
        <v>65</v>
      </c>
      <c r="CW571" s="8">
        <v>1</v>
      </c>
      <c r="CX571">
        <v>1</v>
      </c>
      <c r="CY571" s="2">
        <v>42558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f t="shared" si="163"/>
        <v>0</v>
      </c>
      <c r="EO571">
        <f t="shared" si="164"/>
        <v>0</v>
      </c>
      <c r="EP571">
        <f t="shared" si="165"/>
        <v>0</v>
      </c>
      <c r="EQ571">
        <f t="shared" si="166"/>
        <v>0</v>
      </c>
      <c r="ER571">
        <f t="shared" si="167"/>
        <v>0</v>
      </c>
      <c r="ES571">
        <f t="shared" si="168"/>
        <v>1</v>
      </c>
      <c r="ET571">
        <f t="shared" si="169"/>
        <v>1</v>
      </c>
      <c r="EU571">
        <f t="shared" si="170"/>
        <v>1</v>
      </c>
      <c r="EV571">
        <f t="shared" si="171"/>
        <v>0</v>
      </c>
      <c r="EW571">
        <f t="shared" si="172"/>
        <v>0</v>
      </c>
      <c r="EX571">
        <f t="shared" si="173"/>
        <v>0</v>
      </c>
      <c r="EY571" s="8">
        <v>1.9459459459459461</v>
      </c>
      <c r="EZ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1</v>
      </c>
      <c r="GY571">
        <v>1</v>
      </c>
      <c r="GZ571" s="2">
        <v>42727</v>
      </c>
      <c r="HA571">
        <v>2</v>
      </c>
      <c r="HB571">
        <v>0</v>
      </c>
      <c r="HD571">
        <v>0</v>
      </c>
      <c r="HE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f t="shared" si="194"/>
        <v>2</v>
      </c>
      <c r="HT571">
        <v>0</v>
      </c>
      <c r="HU571">
        <v>1</v>
      </c>
      <c r="HV571">
        <v>1</v>
      </c>
      <c r="HW571" s="2">
        <v>42783</v>
      </c>
      <c r="HX571">
        <v>0</v>
      </c>
      <c r="HZ571">
        <v>191</v>
      </c>
      <c r="IA571">
        <v>1</v>
      </c>
      <c r="IB571">
        <f t="shared" si="195"/>
        <v>1</v>
      </c>
      <c r="IC571">
        <f t="shared" si="196"/>
        <v>1</v>
      </c>
      <c r="ID571">
        <v>135</v>
      </c>
      <c r="IE571">
        <f t="shared" si="186"/>
        <v>0</v>
      </c>
      <c r="IF571">
        <f t="shared" si="187"/>
        <v>0</v>
      </c>
      <c r="IG571">
        <f t="shared" si="188"/>
        <v>1</v>
      </c>
      <c r="IH571">
        <f t="shared" si="189"/>
        <v>1</v>
      </c>
      <c r="II571">
        <v>1</v>
      </c>
      <c r="IJ571">
        <f t="shared" si="190"/>
        <v>1</v>
      </c>
      <c r="IK571">
        <f t="shared" si="191"/>
        <v>1</v>
      </c>
      <c r="IL571">
        <v>1</v>
      </c>
      <c r="IM571">
        <v>1</v>
      </c>
    </row>
    <row r="572" spans="1:247" x14ac:dyDescent="0.35">
      <c r="A572">
        <v>62</v>
      </c>
      <c r="B572">
        <v>2</v>
      </c>
      <c r="C572" s="9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f t="shared" si="161"/>
        <v>0</v>
      </c>
      <c r="M572">
        <v>0</v>
      </c>
      <c r="N572">
        <v>1</v>
      </c>
      <c r="O572">
        <v>0</v>
      </c>
      <c r="P572">
        <v>0</v>
      </c>
      <c r="Q572">
        <f t="shared" si="162"/>
        <v>1</v>
      </c>
      <c r="R572" s="8">
        <v>0</v>
      </c>
      <c r="S572" s="8">
        <v>0</v>
      </c>
      <c r="T572">
        <v>0</v>
      </c>
      <c r="U572">
        <v>1</v>
      </c>
      <c r="V572">
        <v>0</v>
      </c>
      <c r="W572">
        <v>0</v>
      </c>
      <c r="X572" s="8">
        <v>0</v>
      </c>
      <c r="Y572">
        <v>0</v>
      </c>
      <c r="Z572" s="8">
        <v>122</v>
      </c>
      <c r="AA572" s="8">
        <v>40</v>
      </c>
      <c r="AB572" s="8">
        <v>99</v>
      </c>
      <c r="AC572">
        <v>0</v>
      </c>
      <c r="AD572" s="8">
        <v>1.834586466165413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 s="8">
        <v>42.950389661781678</v>
      </c>
      <c r="AL572" s="8">
        <v>70</v>
      </c>
      <c r="AM572" s="6">
        <v>8.9</v>
      </c>
      <c r="AN572">
        <v>0</v>
      </c>
      <c r="AO572" s="8">
        <v>73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 s="8">
        <v>1</v>
      </c>
      <c r="AW572">
        <v>1</v>
      </c>
      <c r="AX572">
        <v>0</v>
      </c>
      <c r="AY572">
        <v>0</v>
      </c>
      <c r="AZ572" s="8">
        <v>471</v>
      </c>
      <c r="BA572" s="8">
        <v>471</v>
      </c>
      <c r="BD572" s="2">
        <v>41911</v>
      </c>
      <c r="BE572" s="2">
        <v>41940</v>
      </c>
      <c r="BF572" s="8">
        <v>29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  <c r="BN572">
        <v>7</v>
      </c>
      <c r="BO572">
        <v>8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1</v>
      </c>
      <c r="CN572" s="6">
        <v>2.2000000000000002</v>
      </c>
      <c r="CO572" s="8">
        <v>50</v>
      </c>
      <c r="CP572" s="8">
        <v>0</v>
      </c>
      <c r="CQ572" s="8">
        <v>50</v>
      </c>
      <c r="CR572" s="8">
        <v>96</v>
      </c>
      <c r="CS572">
        <v>0</v>
      </c>
      <c r="CT572" s="4">
        <v>0.78688524590163933</v>
      </c>
      <c r="CU572" s="8">
        <v>26</v>
      </c>
      <c r="CV572" s="8">
        <v>125</v>
      </c>
      <c r="CW572" s="8">
        <v>0</v>
      </c>
      <c r="CX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f t="shared" si="163"/>
        <v>0</v>
      </c>
      <c r="EO572">
        <f t="shared" si="164"/>
        <v>0</v>
      </c>
      <c r="EP572">
        <f t="shared" si="165"/>
        <v>0</v>
      </c>
      <c r="EQ572">
        <f t="shared" si="166"/>
        <v>0</v>
      </c>
      <c r="ER572">
        <f t="shared" si="167"/>
        <v>0</v>
      </c>
      <c r="ES572">
        <f t="shared" si="168"/>
        <v>0</v>
      </c>
      <c r="ET572">
        <f t="shared" si="169"/>
        <v>0</v>
      </c>
      <c r="EU572">
        <f t="shared" si="170"/>
        <v>0</v>
      </c>
      <c r="EV572">
        <f t="shared" si="171"/>
        <v>0</v>
      </c>
      <c r="EW572">
        <f t="shared" si="172"/>
        <v>0</v>
      </c>
      <c r="EX572">
        <f t="shared" si="173"/>
        <v>0</v>
      </c>
      <c r="EY572" s="8">
        <v>1.8648648648648649</v>
      </c>
      <c r="EZ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1</v>
      </c>
      <c r="GY572">
        <v>1</v>
      </c>
      <c r="GZ572" s="2">
        <v>42076</v>
      </c>
      <c r="HA572">
        <v>2</v>
      </c>
      <c r="HB572">
        <v>0</v>
      </c>
      <c r="HD572">
        <v>0</v>
      </c>
      <c r="HE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f t="shared" si="194"/>
        <v>2</v>
      </c>
      <c r="HT572">
        <v>0</v>
      </c>
      <c r="HU572">
        <v>1</v>
      </c>
      <c r="HV572">
        <v>1</v>
      </c>
      <c r="HW572" s="2">
        <v>42466</v>
      </c>
      <c r="HX572">
        <v>0</v>
      </c>
      <c r="HZ572">
        <v>526</v>
      </c>
      <c r="IA572">
        <v>0</v>
      </c>
      <c r="IB572">
        <f t="shared" si="195"/>
        <v>1</v>
      </c>
      <c r="IC572">
        <f t="shared" si="196"/>
        <v>1</v>
      </c>
      <c r="ID572">
        <v>136</v>
      </c>
      <c r="IE572">
        <f t="shared" si="186"/>
        <v>0</v>
      </c>
      <c r="IF572">
        <f t="shared" si="187"/>
        <v>0</v>
      </c>
      <c r="IG572">
        <f t="shared" si="188"/>
        <v>1</v>
      </c>
      <c r="IH572">
        <f t="shared" si="189"/>
        <v>1</v>
      </c>
      <c r="II572">
        <v>1</v>
      </c>
      <c r="IJ572">
        <f t="shared" si="190"/>
        <v>1</v>
      </c>
      <c r="IK572">
        <f t="shared" si="191"/>
        <v>1</v>
      </c>
      <c r="IL572">
        <v>1</v>
      </c>
      <c r="IM572">
        <v>2</v>
      </c>
    </row>
    <row r="573" spans="1:247" x14ac:dyDescent="0.35">
      <c r="A573">
        <v>82</v>
      </c>
      <c r="B573">
        <v>2</v>
      </c>
      <c r="C573" s="9">
        <v>2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f t="shared" si="161"/>
        <v>1</v>
      </c>
      <c r="M573">
        <v>2</v>
      </c>
      <c r="N573">
        <v>0</v>
      </c>
      <c r="O573">
        <v>0</v>
      </c>
      <c r="P573">
        <v>1</v>
      </c>
      <c r="Q573">
        <f t="shared" si="162"/>
        <v>0</v>
      </c>
      <c r="R573" s="8">
        <v>1</v>
      </c>
      <c r="S573" s="8">
        <v>9.4395525029725508E-2</v>
      </c>
      <c r="T573">
        <v>2</v>
      </c>
      <c r="U573">
        <v>0</v>
      </c>
      <c r="V573">
        <v>0</v>
      </c>
      <c r="W573">
        <v>1</v>
      </c>
      <c r="X573" s="8">
        <v>7</v>
      </c>
      <c r="Y573">
        <v>1</v>
      </c>
      <c r="Z573" s="8">
        <v>159</v>
      </c>
      <c r="AA573" s="8">
        <v>69</v>
      </c>
      <c r="AB573" s="8">
        <v>97</v>
      </c>
      <c r="AC573">
        <v>0</v>
      </c>
      <c r="AD573" s="8">
        <v>1.75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 s="8">
        <v>42.100916675450087</v>
      </c>
      <c r="AL573" s="8">
        <v>59</v>
      </c>
      <c r="AM573" s="6">
        <v>8.1</v>
      </c>
      <c r="AN573">
        <v>0</v>
      </c>
      <c r="AO573" s="8">
        <v>57</v>
      </c>
      <c r="AP573">
        <v>2</v>
      </c>
      <c r="AQ573">
        <v>1</v>
      </c>
      <c r="AR573">
        <v>1</v>
      </c>
      <c r="AS573">
        <v>0</v>
      </c>
      <c r="AT573">
        <v>0</v>
      </c>
      <c r="AU573">
        <v>0</v>
      </c>
      <c r="AV573" s="8">
        <v>3</v>
      </c>
      <c r="AW573">
        <v>0</v>
      </c>
      <c r="AX573">
        <v>0</v>
      </c>
      <c r="AY573">
        <v>1</v>
      </c>
      <c r="AZ573" s="8">
        <v>250</v>
      </c>
      <c r="BA573" s="8">
        <v>69</v>
      </c>
      <c r="BD573" s="2">
        <v>42390</v>
      </c>
      <c r="BE573" s="2">
        <v>42496</v>
      </c>
      <c r="BF573" s="8">
        <v>106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5</v>
      </c>
      <c r="BO573">
        <v>8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1</v>
      </c>
      <c r="CN573" s="6">
        <v>0.6</v>
      </c>
      <c r="CO573" s="8">
        <v>0</v>
      </c>
      <c r="CP573" s="8">
        <v>0</v>
      </c>
      <c r="CQ573" s="8">
        <v>100</v>
      </c>
      <c r="CR573" s="8">
        <v>77</v>
      </c>
      <c r="CS573">
        <v>0</v>
      </c>
      <c r="CT573" s="4">
        <v>0.48427672955974843</v>
      </c>
      <c r="CU573" s="8">
        <v>82</v>
      </c>
      <c r="CV573" s="8">
        <v>106</v>
      </c>
      <c r="CW573" s="8">
        <v>0</v>
      </c>
      <c r="CX573">
        <v>1</v>
      </c>
      <c r="CY573" s="2">
        <v>42617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0</v>
      </c>
      <c r="DG573">
        <v>1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0</v>
      </c>
      <c r="DX573">
        <v>1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0</v>
      </c>
      <c r="EL573">
        <v>0</v>
      </c>
      <c r="EM573">
        <v>0</v>
      </c>
      <c r="EN573">
        <f t="shared" si="163"/>
        <v>0</v>
      </c>
      <c r="EO573">
        <f t="shared" si="164"/>
        <v>0</v>
      </c>
      <c r="EP573">
        <f t="shared" si="165"/>
        <v>0</v>
      </c>
      <c r="EQ573">
        <f t="shared" si="166"/>
        <v>0</v>
      </c>
      <c r="ER573">
        <f t="shared" si="167"/>
        <v>0</v>
      </c>
      <c r="ES573">
        <f t="shared" si="168"/>
        <v>0</v>
      </c>
      <c r="ET573">
        <f t="shared" si="169"/>
        <v>0</v>
      </c>
      <c r="EU573">
        <f t="shared" si="170"/>
        <v>0</v>
      </c>
      <c r="EV573">
        <f t="shared" si="171"/>
        <v>0</v>
      </c>
      <c r="EW573">
        <f t="shared" si="172"/>
        <v>0</v>
      </c>
      <c r="EX573">
        <f t="shared" si="173"/>
        <v>0</v>
      </c>
      <c r="EY573" s="8">
        <v>1.8055555555555549</v>
      </c>
      <c r="EZ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1</v>
      </c>
      <c r="GZ573" s="2">
        <v>42637</v>
      </c>
      <c r="HA573">
        <v>2</v>
      </c>
      <c r="HB573">
        <v>0</v>
      </c>
      <c r="HD573">
        <v>0</v>
      </c>
      <c r="HE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f t="shared" si="194"/>
        <v>2</v>
      </c>
      <c r="HT573">
        <v>0</v>
      </c>
      <c r="HU573">
        <v>1</v>
      </c>
      <c r="HV573">
        <v>1</v>
      </c>
      <c r="HW573" s="2">
        <v>42791</v>
      </c>
      <c r="HX573">
        <v>0</v>
      </c>
      <c r="HZ573">
        <v>295</v>
      </c>
      <c r="IA573">
        <v>1</v>
      </c>
      <c r="IB573">
        <f t="shared" si="195"/>
        <v>1</v>
      </c>
      <c r="IC573">
        <f t="shared" si="196"/>
        <v>1</v>
      </c>
      <c r="ID573">
        <v>141</v>
      </c>
      <c r="IE573">
        <f t="shared" si="186"/>
        <v>0</v>
      </c>
      <c r="IF573">
        <f t="shared" si="187"/>
        <v>0</v>
      </c>
      <c r="IG573">
        <f t="shared" si="188"/>
        <v>1</v>
      </c>
      <c r="IH573">
        <f t="shared" si="189"/>
        <v>1</v>
      </c>
      <c r="II573">
        <v>1</v>
      </c>
      <c r="IJ573">
        <f t="shared" si="190"/>
        <v>1</v>
      </c>
      <c r="IK573">
        <f t="shared" si="191"/>
        <v>1</v>
      </c>
      <c r="IL573">
        <v>1</v>
      </c>
      <c r="IM573">
        <v>1</v>
      </c>
    </row>
    <row r="574" spans="1:247" x14ac:dyDescent="0.35">
      <c r="A574">
        <v>66</v>
      </c>
      <c r="B574">
        <v>1</v>
      </c>
      <c r="C574" s="9">
        <v>2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f t="shared" si="161"/>
        <v>1</v>
      </c>
      <c r="M574">
        <v>2</v>
      </c>
      <c r="N574">
        <v>0</v>
      </c>
      <c r="O574">
        <v>0</v>
      </c>
      <c r="P574">
        <v>1</v>
      </c>
      <c r="Q574">
        <f t="shared" si="162"/>
        <v>0</v>
      </c>
      <c r="R574" s="8">
        <v>20</v>
      </c>
      <c r="S574" s="8">
        <v>0.21245384187364061</v>
      </c>
      <c r="T574">
        <v>2</v>
      </c>
      <c r="U574">
        <v>0</v>
      </c>
      <c r="V574">
        <v>0</v>
      </c>
      <c r="W574">
        <v>1</v>
      </c>
      <c r="X574" s="8">
        <v>18</v>
      </c>
      <c r="Y574">
        <v>0</v>
      </c>
      <c r="Z574" s="8">
        <v>114</v>
      </c>
      <c r="AA574" s="8">
        <v>69</v>
      </c>
      <c r="AB574" s="8">
        <v>95</v>
      </c>
      <c r="AC574">
        <v>0</v>
      </c>
      <c r="AD574" s="8">
        <v>1.958333333333333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s="8">
        <v>35.940754362364217</v>
      </c>
      <c r="AL574" s="8">
        <v>42</v>
      </c>
      <c r="AM574" s="6">
        <v>8.9</v>
      </c>
      <c r="AN574">
        <v>0</v>
      </c>
      <c r="AO574" s="8">
        <v>137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 s="8">
        <v>2</v>
      </c>
      <c r="AW574">
        <v>0</v>
      </c>
      <c r="AX574">
        <v>1</v>
      </c>
      <c r="AY574">
        <v>0</v>
      </c>
      <c r="AZ574" s="8">
        <v>9</v>
      </c>
      <c r="BA574" s="8">
        <v>0</v>
      </c>
      <c r="BE574" s="2">
        <v>41646</v>
      </c>
      <c r="BF574" s="8"/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2</v>
      </c>
      <c r="BO574">
        <v>16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3</v>
      </c>
      <c r="CJ574">
        <v>1</v>
      </c>
      <c r="CK574">
        <v>1</v>
      </c>
      <c r="CL574">
        <v>1</v>
      </c>
      <c r="CM574">
        <v>1</v>
      </c>
      <c r="CN574" s="6">
        <v>0.2</v>
      </c>
      <c r="CO574" s="8">
        <v>0</v>
      </c>
      <c r="CP574" s="8">
        <v>0</v>
      </c>
      <c r="CQ574" s="8">
        <v>100</v>
      </c>
      <c r="CR574" s="8">
        <v>50.5</v>
      </c>
      <c r="CS574">
        <v>0</v>
      </c>
      <c r="CT574" s="4">
        <v>0.44298245614035087</v>
      </c>
      <c r="CU574" s="8">
        <v>63.5</v>
      </c>
      <c r="CV574" s="8">
        <v>54.5</v>
      </c>
      <c r="CW574" s="8">
        <v>1</v>
      </c>
      <c r="CX574">
        <v>1</v>
      </c>
      <c r="CY574" s="2">
        <v>41724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1</v>
      </c>
      <c r="DO574">
        <v>1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f t="shared" si="163"/>
        <v>0</v>
      </c>
      <c r="EO574">
        <f t="shared" si="164"/>
        <v>0</v>
      </c>
      <c r="EP574">
        <f t="shared" si="165"/>
        <v>0</v>
      </c>
      <c r="EQ574">
        <f t="shared" si="166"/>
        <v>0</v>
      </c>
      <c r="ER574">
        <f t="shared" si="167"/>
        <v>0</v>
      </c>
      <c r="ES574">
        <f t="shared" si="168"/>
        <v>1</v>
      </c>
      <c r="ET574">
        <f t="shared" si="169"/>
        <v>0</v>
      </c>
      <c r="EU574">
        <f t="shared" si="170"/>
        <v>0</v>
      </c>
      <c r="EV574">
        <f t="shared" si="171"/>
        <v>1</v>
      </c>
      <c r="EW574">
        <f t="shared" si="172"/>
        <v>0</v>
      </c>
      <c r="EX574">
        <f t="shared" si="173"/>
        <v>0</v>
      </c>
      <c r="EY574" s="8">
        <v>1.9189189189189191</v>
      </c>
      <c r="EZ574">
        <v>1</v>
      </c>
      <c r="FA574" s="2">
        <v>41746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1</v>
      </c>
      <c r="GY574">
        <v>1</v>
      </c>
      <c r="GZ574" s="2">
        <v>41790</v>
      </c>
      <c r="HA574">
        <v>6</v>
      </c>
      <c r="HB574">
        <v>1</v>
      </c>
      <c r="HC574" s="2">
        <v>41814</v>
      </c>
      <c r="HD574">
        <v>8</v>
      </c>
      <c r="HE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f>HD574</f>
        <v>8</v>
      </c>
      <c r="HT574">
        <v>0</v>
      </c>
      <c r="HU574">
        <v>1</v>
      </c>
      <c r="HV574">
        <v>1</v>
      </c>
      <c r="HW574" s="2">
        <v>41850</v>
      </c>
      <c r="HX574">
        <v>0</v>
      </c>
      <c r="HZ574">
        <v>204</v>
      </c>
      <c r="IA574">
        <v>1</v>
      </c>
      <c r="IB574">
        <f t="shared" si="195"/>
        <v>1</v>
      </c>
      <c r="IC574">
        <f t="shared" si="196"/>
        <v>1</v>
      </c>
      <c r="ID574">
        <v>144</v>
      </c>
      <c r="IE574">
        <f t="shared" si="186"/>
        <v>0</v>
      </c>
      <c r="IF574">
        <f t="shared" si="187"/>
        <v>0</v>
      </c>
      <c r="IG574">
        <f t="shared" si="188"/>
        <v>1</v>
      </c>
      <c r="IH574">
        <f t="shared" si="189"/>
        <v>1</v>
      </c>
      <c r="II574">
        <v>1</v>
      </c>
      <c r="IJ574">
        <f t="shared" si="190"/>
        <v>1</v>
      </c>
      <c r="IK574">
        <f t="shared" si="191"/>
        <v>1</v>
      </c>
      <c r="IL574">
        <v>1</v>
      </c>
      <c r="IM574">
        <v>3</v>
      </c>
    </row>
    <row r="575" spans="1:247" x14ac:dyDescent="0.35">
      <c r="A575">
        <v>67</v>
      </c>
      <c r="B575">
        <v>1</v>
      </c>
      <c r="C575" s="9">
        <v>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f t="shared" si="161"/>
        <v>1</v>
      </c>
      <c r="M575">
        <v>0</v>
      </c>
      <c r="N575">
        <v>1</v>
      </c>
      <c r="O575">
        <v>0</v>
      </c>
      <c r="P575">
        <v>0</v>
      </c>
      <c r="Q575">
        <f t="shared" si="162"/>
        <v>1</v>
      </c>
      <c r="R575" s="8">
        <v>0</v>
      </c>
      <c r="S575" s="8">
        <v>0</v>
      </c>
      <c r="T575">
        <v>0</v>
      </c>
      <c r="U575">
        <v>1</v>
      </c>
      <c r="V575">
        <v>0</v>
      </c>
      <c r="W575">
        <v>0</v>
      </c>
      <c r="X575" s="8">
        <v>0</v>
      </c>
      <c r="Y575">
        <v>1</v>
      </c>
      <c r="Z575" s="8">
        <v>140</v>
      </c>
      <c r="AA575" s="8">
        <v>75</v>
      </c>
      <c r="AB575" s="8">
        <v>95</v>
      </c>
      <c r="AC575">
        <v>0</v>
      </c>
      <c r="AD575" s="8">
        <v>1.9230769230769229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s="8">
        <v>44</v>
      </c>
      <c r="AL575" s="8">
        <v>70</v>
      </c>
      <c r="AM575" s="6">
        <v>5.2</v>
      </c>
      <c r="AN575">
        <v>1</v>
      </c>
      <c r="AO575" s="8">
        <v>32</v>
      </c>
      <c r="AP575">
        <v>3</v>
      </c>
      <c r="AQ575">
        <v>1</v>
      </c>
      <c r="AR575">
        <v>0</v>
      </c>
      <c r="AS575">
        <v>1</v>
      </c>
      <c r="AT575">
        <v>0</v>
      </c>
      <c r="AU575">
        <v>0</v>
      </c>
      <c r="AV575" s="8">
        <v>3</v>
      </c>
      <c r="AW575">
        <v>0</v>
      </c>
      <c r="AX575">
        <v>0</v>
      </c>
      <c r="AY575">
        <v>1</v>
      </c>
      <c r="AZ575" s="8">
        <v>162</v>
      </c>
      <c r="BA575" s="8">
        <v>162</v>
      </c>
      <c r="BE575" s="2">
        <v>42647</v>
      </c>
      <c r="BF575" s="8"/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2</v>
      </c>
      <c r="BO575">
        <v>14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3</v>
      </c>
      <c r="CJ575">
        <v>1</v>
      </c>
      <c r="CK575">
        <v>1</v>
      </c>
      <c r="CL575">
        <v>1</v>
      </c>
      <c r="CM575">
        <v>1</v>
      </c>
      <c r="CN575" s="6">
        <v>2.5</v>
      </c>
      <c r="CO575" s="8">
        <v>0</v>
      </c>
      <c r="CP575" s="8">
        <v>0</v>
      </c>
      <c r="CQ575" s="8">
        <v>100</v>
      </c>
      <c r="CR575" s="8">
        <v>36</v>
      </c>
      <c r="CS575">
        <v>1</v>
      </c>
      <c r="CT575" s="4">
        <v>0.25714285714285712</v>
      </c>
      <c r="CU575" s="8">
        <v>104</v>
      </c>
      <c r="CV575" s="8">
        <v>56.500000000000007</v>
      </c>
      <c r="CW575" s="8">
        <v>1</v>
      </c>
      <c r="CX575">
        <v>1</v>
      </c>
      <c r="CY575" s="2">
        <v>42650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1</v>
      </c>
      <c r="DS575">
        <v>0</v>
      </c>
      <c r="DT575">
        <v>0</v>
      </c>
      <c r="DU575">
        <v>0</v>
      </c>
      <c r="DV575">
        <v>1</v>
      </c>
      <c r="DW575">
        <v>1</v>
      </c>
      <c r="DX575">
        <v>0</v>
      </c>
      <c r="DY575">
        <v>1</v>
      </c>
      <c r="DZ575">
        <v>1</v>
      </c>
      <c r="EA575">
        <v>1</v>
      </c>
      <c r="EB575">
        <v>0</v>
      </c>
      <c r="EC575">
        <v>0</v>
      </c>
      <c r="ED575">
        <v>1</v>
      </c>
      <c r="EE575">
        <v>0</v>
      </c>
      <c r="EF575">
        <v>1</v>
      </c>
      <c r="EG575">
        <v>0</v>
      </c>
      <c r="EH575">
        <v>0</v>
      </c>
      <c r="EI575">
        <v>0</v>
      </c>
      <c r="EJ575">
        <v>1</v>
      </c>
      <c r="EK575">
        <v>0</v>
      </c>
      <c r="EL575">
        <v>0</v>
      </c>
      <c r="EM575">
        <v>0</v>
      </c>
      <c r="EN575">
        <f t="shared" si="163"/>
        <v>1</v>
      </c>
      <c r="EO575">
        <f t="shared" si="164"/>
        <v>1</v>
      </c>
      <c r="EP575">
        <f t="shared" si="165"/>
        <v>1</v>
      </c>
      <c r="EQ575">
        <f t="shared" si="166"/>
        <v>1</v>
      </c>
      <c r="ER575">
        <f t="shared" si="167"/>
        <v>1</v>
      </c>
      <c r="ES575">
        <f t="shared" si="168"/>
        <v>1</v>
      </c>
      <c r="ET575">
        <f t="shared" si="169"/>
        <v>1</v>
      </c>
      <c r="EU575">
        <f t="shared" si="170"/>
        <v>0</v>
      </c>
      <c r="EV575">
        <f t="shared" si="171"/>
        <v>1</v>
      </c>
      <c r="EW575">
        <f t="shared" si="172"/>
        <v>1</v>
      </c>
      <c r="EX575">
        <f t="shared" si="173"/>
        <v>1</v>
      </c>
      <c r="EY575" s="8">
        <v>1</v>
      </c>
      <c r="EZ575">
        <v>1</v>
      </c>
      <c r="FA575" s="2">
        <v>42652</v>
      </c>
      <c r="FB575">
        <v>1</v>
      </c>
      <c r="FC575">
        <v>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1</v>
      </c>
      <c r="FS575">
        <v>0</v>
      </c>
      <c r="FT575">
        <v>0</v>
      </c>
      <c r="FU575">
        <v>1</v>
      </c>
      <c r="FV575" s="2">
        <v>42774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1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1</v>
      </c>
      <c r="GY575">
        <v>1</v>
      </c>
      <c r="GZ575" s="2">
        <v>42815</v>
      </c>
      <c r="HA575">
        <v>6</v>
      </c>
      <c r="HB575">
        <v>0</v>
      </c>
      <c r="HD575">
        <v>0</v>
      </c>
      <c r="HE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f t="shared" ref="HR575:HR582" si="197">HA575</f>
        <v>6</v>
      </c>
      <c r="HT575">
        <v>0</v>
      </c>
      <c r="HU575">
        <v>1</v>
      </c>
      <c r="HV575">
        <v>1</v>
      </c>
      <c r="HW575" s="2">
        <v>42869</v>
      </c>
      <c r="HX575">
        <v>0</v>
      </c>
      <c r="HZ575">
        <v>222</v>
      </c>
      <c r="IA575">
        <v>1</v>
      </c>
      <c r="IB575">
        <f t="shared" si="195"/>
        <v>1</v>
      </c>
      <c r="IC575">
        <f t="shared" si="196"/>
        <v>1</v>
      </c>
      <c r="ID575">
        <v>168</v>
      </c>
      <c r="IE575">
        <f t="shared" si="186"/>
        <v>0</v>
      </c>
      <c r="IF575">
        <f t="shared" si="187"/>
        <v>0</v>
      </c>
      <c r="IG575">
        <f t="shared" si="188"/>
        <v>1</v>
      </c>
      <c r="IH575">
        <f t="shared" si="189"/>
        <v>1</v>
      </c>
      <c r="II575">
        <v>1</v>
      </c>
      <c r="IJ575">
        <f t="shared" si="190"/>
        <v>1</v>
      </c>
      <c r="IK575">
        <f t="shared" si="191"/>
        <v>1</v>
      </c>
      <c r="IL575">
        <v>1</v>
      </c>
      <c r="IM575">
        <v>3</v>
      </c>
    </row>
    <row r="576" spans="1:247" x14ac:dyDescent="0.35">
      <c r="A576">
        <v>61</v>
      </c>
      <c r="B576">
        <v>1</v>
      </c>
      <c r="C576" s="9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f t="shared" si="161"/>
        <v>0</v>
      </c>
      <c r="M576">
        <v>2</v>
      </c>
      <c r="N576">
        <v>0</v>
      </c>
      <c r="O576">
        <v>0</v>
      </c>
      <c r="P576">
        <v>1</v>
      </c>
      <c r="Q576">
        <f t="shared" si="162"/>
        <v>0</v>
      </c>
      <c r="R576" s="8">
        <v>20</v>
      </c>
      <c r="S576" s="8">
        <v>3.1860074247825207E-2</v>
      </c>
      <c r="T576">
        <v>0</v>
      </c>
      <c r="U576">
        <v>1</v>
      </c>
      <c r="V576">
        <v>0</v>
      </c>
      <c r="W576">
        <v>0</v>
      </c>
      <c r="X576" s="8">
        <v>0</v>
      </c>
      <c r="Y576">
        <v>0</v>
      </c>
      <c r="Z576" s="8">
        <v>117</v>
      </c>
      <c r="AA576" s="8">
        <v>65</v>
      </c>
      <c r="AB576" s="8">
        <v>98</v>
      </c>
      <c r="AC576">
        <v>0</v>
      </c>
      <c r="AD576" s="8">
        <v>1.5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s="8">
        <v>40.17346916578375</v>
      </c>
      <c r="AL576" s="8">
        <v>48</v>
      </c>
      <c r="AM576" s="6">
        <v>8.6</v>
      </c>
      <c r="AN576">
        <v>0</v>
      </c>
      <c r="AO576" s="8">
        <v>123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 s="8">
        <v>2</v>
      </c>
      <c r="AW576">
        <v>0</v>
      </c>
      <c r="AX576">
        <v>1</v>
      </c>
      <c r="AY576">
        <v>0</v>
      </c>
      <c r="AZ576" s="8">
        <v>338</v>
      </c>
      <c r="BA576" s="8">
        <v>0</v>
      </c>
      <c r="BB576" t="s">
        <v>285</v>
      </c>
      <c r="BD576" s="2">
        <v>41529</v>
      </c>
      <c r="BE576" s="2">
        <v>41544</v>
      </c>
      <c r="BF576" s="8">
        <v>15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5</v>
      </c>
      <c r="BO576">
        <v>7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1</v>
      </c>
      <c r="CN576" s="6">
        <v>0.2</v>
      </c>
      <c r="CO576" s="8">
        <v>0</v>
      </c>
      <c r="CP576" s="8">
        <v>0</v>
      </c>
      <c r="CQ576" s="8">
        <v>100</v>
      </c>
      <c r="CR576" s="8">
        <v>95</v>
      </c>
      <c r="CS576">
        <v>0</v>
      </c>
      <c r="CT576" s="4">
        <v>0.81196581196581197</v>
      </c>
      <c r="CU576" s="8">
        <v>22</v>
      </c>
      <c r="CV576" s="8">
        <v>60</v>
      </c>
      <c r="CW576" s="8">
        <v>1</v>
      </c>
      <c r="CX576">
        <v>1</v>
      </c>
      <c r="CY576" s="2">
        <v>41675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0</v>
      </c>
      <c r="DG576">
        <v>0</v>
      </c>
      <c r="DH576">
        <v>1</v>
      </c>
      <c r="DI576">
        <v>0</v>
      </c>
      <c r="DJ576">
        <v>0</v>
      </c>
      <c r="DK576">
        <v>0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1</v>
      </c>
      <c r="DV576">
        <v>0</v>
      </c>
      <c r="DW576">
        <v>0</v>
      </c>
      <c r="DX576">
        <v>1</v>
      </c>
      <c r="DY576">
        <v>0</v>
      </c>
      <c r="DZ576">
        <v>0</v>
      </c>
      <c r="EA576">
        <v>0</v>
      </c>
      <c r="EB576">
        <v>0</v>
      </c>
      <c r="EC576">
        <v>1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f t="shared" si="163"/>
        <v>0</v>
      </c>
      <c r="EO576">
        <f t="shared" si="164"/>
        <v>0</v>
      </c>
      <c r="EP576">
        <f t="shared" si="165"/>
        <v>0</v>
      </c>
      <c r="EQ576">
        <f t="shared" si="166"/>
        <v>0</v>
      </c>
      <c r="ER576">
        <f t="shared" si="167"/>
        <v>0</v>
      </c>
      <c r="ES576">
        <f t="shared" si="168"/>
        <v>1</v>
      </c>
      <c r="ET576">
        <f t="shared" si="169"/>
        <v>1</v>
      </c>
      <c r="EU576">
        <f t="shared" si="170"/>
        <v>1</v>
      </c>
      <c r="EV576">
        <f t="shared" si="171"/>
        <v>1</v>
      </c>
      <c r="EW576">
        <f t="shared" si="172"/>
        <v>1</v>
      </c>
      <c r="EX576">
        <f t="shared" si="173"/>
        <v>0</v>
      </c>
      <c r="EY576" s="8">
        <v>2.042253521126761</v>
      </c>
      <c r="EZ576">
        <v>1</v>
      </c>
      <c r="FA576" s="2">
        <v>41682</v>
      </c>
      <c r="FB576">
        <v>0</v>
      </c>
      <c r="FC576">
        <v>1</v>
      </c>
      <c r="FD576">
        <v>0</v>
      </c>
      <c r="FE576">
        <v>0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1</v>
      </c>
      <c r="GZ576" s="2">
        <v>41713</v>
      </c>
      <c r="HA576">
        <v>2</v>
      </c>
      <c r="HB576">
        <v>0</v>
      </c>
      <c r="HD576">
        <v>0</v>
      </c>
      <c r="HE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f t="shared" si="197"/>
        <v>2</v>
      </c>
      <c r="HT576">
        <v>0</v>
      </c>
      <c r="HU576">
        <v>1</v>
      </c>
      <c r="HV576">
        <v>1</v>
      </c>
      <c r="HW576" s="2">
        <v>41977</v>
      </c>
      <c r="HX576">
        <v>0</v>
      </c>
      <c r="HZ576">
        <v>433</v>
      </c>
      <c r="IA576">
        <v>0</v>
      </c>
      <c r="IB576">
        <f t="shared" si="195"/>
        <v>1</v>
      </c>
      <c r="IC576">
        <f t="shared" si="196"/>
        <v>1</v>
      </c>
      <c r="ID576">
        <v>169</v>
      </c>
      <c r="IE576">
        <f t="shared" si="186"/>
        <v>0</v>
      </c>
      <c r="IF576">
        <f t="shared" si="187"/>
        <v>0</v>
      </c>
      <c r="IG576">
        <f t="shared" si="188"/>
        <v>1</v>
      </c>
      <c r="IH576">
        <f t="shared" si="189"/>
        <v>1</v>
      </c>
      <c r="II576">
        <v>1</v>
      </c>
      <c r="IJ576">
        <f t="shared" si="190"/>
        <v>1</v>
      </c>
      <c r="IK576">
        <f t="shared" si="191"/>
        <v>1</v>
      </c>
      <c r="IL576">
        <v>1</v>
      </c>
      <c r="IM576">
        <v>2</v>
      </c>
    </row>
    <row r="577" spans="1:247" x14ac:dyDescent="0.35">
      <c r="A577">
        <v>59</v>
      </c>
      <c r="B577">
        <v>2</v>
      </c>
      <c r="C577" s="9">
        <v>3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f t="shared" si="161"/>
        <v>1</v>
      </c>
      <c r="M577">
        <v>0</v>
      </c>
      <c r="N577">
        <v>1</v>
      </c>
      <c r="O577">
        <v>0</v>
      </c>
      <c r="P577">
        <v>0</v>
      </c>
      <c r="Q577">
        <f t="shared" si="162"/>
        <v>1</v>
      </c>
      <c r="R577" s="8">
        <v>0</v>
      </c>
      <c r="S577" s="8">
        <v>0</v>
      </c>
      <c r="T577">
        <v>0</v>
      </c>
      <c r="U577">
        <v>1</v>
      </c>
      <c r="V577">
        <v>0</v>
      </c>
      <c r="W577">
        <v>0</v>
      </c>
      <c r="X577" s="8">
        <v>0</v>
      </c>
      <c r="Y577">
        <v>0</v>
      </c>
      <c r="Z577" s="8">
        <v>134.5</v>
      </c>
      <c r="AA577" s="8">
        <v>67</v>
      </c>
      <c r="AB577" s="8">
        <v>97.095938599296446</v>
      </c>
      <c r="AC577">
        <v>0</v>
      </c>
      <c r="AD577" s="8">
        <v>1.92063492063492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s="8">
        <v>40</v>
      </c>
      <c r="AL577" s="8">
        <v>70</v>
      </c>
      <c r="AM577" s="6">
        <v>6.3</v>
      </c>
      <c r="AN577">
        <v>1</v>
      </c>
      <c r="AO577" s="8">
        <v>43</v>
      </c>
      <c r="AP577">
        <v>3</v>
      </c>
      <c r="AQ577">
        <v>1</v>
      </c>
      <c r="AR577">
        <v>0</v>
      </c>
      <c r="AS577">
        <v>1</v>
      </c>
      <c r="AT577">
        <v>0</v>
      </c>
      <c r="AU577">
        <v>0</v>
      </c>
      <c r="AV577" s="8">
        <v>3</v>
      </c>
      <c r="AW577">
        <v>0</v>
      </c>
      <c r="AX577">
        <v>0</v>
      </c>
      <c r="AY577">
        <v>1</v>
      </c>
      <c r="AZ577" s="8">
        <v>309</v>
      </c>
      <c r="BA577" s="8">
        <v>201</v>
      </c>
      <c r="BB577" t="s">
        <v>220</v>
      </c>
      <c r="BD577" s="2">
        <v>41726</v>
      </c>
      <c r="BE577" s="2">
        <v>41755</v>
      </c>
      <c r="BF577" s="8">
        <v>29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5</v>
      </c>
      <c r="BO577">
        <v>15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3</v>
      </c>
      <c r="CJ577">
        <v>1</v>
      </c>
      <c r="CK577">
        <v>1</v>
      </c>
      <c r="CL577">
        <v>1</v>
      </c>
      <c r="CM577">
        <v>1</v>
      </c>
      <c r="CN577" s="6">
        <v>4</v>
      </c>
      <c r="CO577" s="8">
        <v>0</v>
      </c>
      <c r="CP577" s="8">
        <v>0</v>
      </c>
      <c r="CQ577" s="8">
        <v>100</v>
      </c>
      <c r="CR577" s="8">
        <v>63</v>
      </c>
      <c r="CS577">
        <v>0</v>
      </c>
      <c r="CT577" s="4">
        <v>0.46840148698884759</v>
      </c>
      <c r="CU577" s="8">
        <v>71.5</v>
      </c>
      <c r="CV577" s="8">
        <v>54</v>
      </c>
      <c r="CW577" s="8">
        <v>1</v>
      </c>
      <c r="CX577">
        <v>1</v>
      </c>
      <c r="CY577" s="2">
        <v>41928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1</v>
      </c>
      <c r="EA577">
        <v>0</v>
      </c>
      <c r="EB577">
        <v>0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f t="shared" si="163"/>
        <v>1</v>
      </c>
      <c r="EO577">
        <f t="shared" si="164"/>
        <v>0</v>
      </c>
      <c r="EP577">
        <f t="shared" si="165"/>
        <v>1</v>
      </c>
      <c r="EQ577">
        <f t="shared" si="166"/>
        <v>1</v>
      </c>
      <c r="ER577">
        <f t="shared" si="167"/>
        <v>0</v>
      </c>
      <c r="ES577">
        <f t="shared" si="168"/>
        <v>0</v>
      </c>
      <c r="ET577">
        <f t="shared" si="169"/>
        <v>0</v>
      </c>
      <c r="EU577">
        <f t="shared" si="170"/>
        <v>0</v>
      </c>
      <c r="EV577">
        <f t="shared" si="171"/>
        <v>0</v>
      </c>
      <c r="EW577">
        <f t="shared" si="172"/>
        <v>0</v>
      </c>
      <c r="EX577">
        <f t="shared" si="173"/>
        <v>0</v>
      </c>
      <c r="EY577" s="8">
        <v>1.8648648648648649</v>
      </c>
      <c r="EZ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1</v>
      </c>
      <c r="GY577">
        <v>1</v>
      </c>
      <c r="GZ577" s="2">
        <v>41934</v>
      </c>
      <c r="HA577">
        <v>2</v>
      </c>
      <c r="HB577">
        <v>0</v>
      </c>
      <c r="HD577">
        <v>0</v>
      </c>
      <c r="HE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f t="shared" si="197"/>
        <v>2</v>
      </c>
      <c r="HT577">
        <v>0</v>
      </c>
      <c r="HU577">
        <v>1</v>
      </c>
      <c r="HV577">
        <v>1</v>
      </c>
      <c r="HW577" s="2">
        <v>42020</v>
      </c>
      <c r="HX577">
        <v>0</v>
      </c>
      <c r="HZ577">
        <v>265</v>
      </c>
      <c r="IA577">
        <v>1</v>
      </c>
      <c r="IB577">
        <f t="shared" si="195"/>
        <v>1</v>
      </c>
      <c r="IC577">
        <f t="shared" si="196"/>
        <v>1</v>
      </c>
      <c r="ID577">
        <v>179</v>
      </c>
      <c r="IE577">
        <f t="shared" si="186"/>
        <v>0</v>
      </c>
      <c r="IF577">
        <f t="shared" si="187"/>
        <v>0</v>
      </c>
      <c r="IG577">
        <f t="shared" si="188"/>
        <v>1</v>
      </c>
      <c r="IH577">
        <f t="shared" si="189"/>
        <v>1</v>
      </c>
      <c r="II577">
        <v>1</v>
      </c>
      <c r="IJ577">
        <f t="shared" si="190"/>
        <v>1</v>
      </c>
      <c r="IK577">
        <f t="shared" si="191"/>
        <v>1</v>
      </c>
      <c r="IL577">
        <v>1</v>
      </c>
      <c r="IM577">
        <v>1</v>
      </c>
    </row>
    <row r="578" spans="1:247" x14ac:dyDescent="0.35">
      <c r="A578">
        <v>64</v>
      </c>
      <c r="B578">
        <v>1</v>
      </c>
      <c r="C578" s="9">
        <v>2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ref="L578:L586" si="198">IF(OR(E578=1,F578=1,G578=1,H578=1,I578=1,K578=1),1,0)</f>
        <v>1</v>
      </c>
      <c r="M578">
        <v>0</v>
      </c>
      <c r="N578">
        <v>1</v>
      </c>
      <c r="O578">
        <v>0</v>
      </c>
      <c r="P578">
        <v>0</v>
      </c>
      <c r="Q578">
        <f t="shared" ref="Q578:Q586" si="199">IF(OR(N578=1,O578=1),1,0)</f>
        <v>1</v>
      </c>
      <c r="R578" s="8">
        <v>0</v>
      </c>
      <c r="S578" s="8">
        <v>0</v>
      </c>
      <c r="T578">
        <v>0</v>
      </c>
      <c r="U578">
        <v>1</v>
      </c>
      <c r="V578">
        <v>0</v>
      </c>
      <c r="W578">
        <v>0</v>
      </c>
      <c r="X578" s="8">
        <v>0</v>
      </c>
      <c r="Y578">
        <v>0</v>
      </c>
      <c r="Z578" s="8">
        <v>134</v>
      </c>
      <c r="AA578" s="8">
        <v>69</v>
      </c>
      <c r="AB578" s="8">
        <v>97</v>
      </c>
      <c r="AC578">
        <v>0</v>
      </c>
      <c r="AD578" s="8">
        <v>1.8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s="8">
        <v>40.5</v>
      </c>
      <c r="AL578" s="8">
        <v>85</v>
      </c>
      <c r="AM578" s="6">
        <v>7.5</v>
      </c>
      <c r="AN578">
        <v>0</v>
      </c>
      <c r="AO578" s="8">
        <v>68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 s="8">
        <v>3</v>
      </c>
      <c r="AW578">
        <v>0</v>
      </c>
      <c r="AX578">
        <v>0</v>
      </c>
      <c r="AY578">
        <v>1</v>
      </c>
      <c r="AZ578" s="8">
        <v>380</v>
      </c>
      <c r="BA578" s="8">
        <v>380</v>
      </c>
      <c r="BC578" t="s">
        <v>249</v>
      </c>
      <c r="BE578" s="2">
        <v>42814</v>
      </c>
      <c r="BF578" s="8"/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2</v>
      </c>
      <c r="BO578">
        <v>16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1</v>
      </c>
      <c r="CN578" s="6">
        <v>0.1</v>
      </c>
      <c r="CO578" s="8">
        <v>0</v>
      </c>
      <c r="CP578" s="8">
        <v>0</v>
      </c>
      <c r="CQ578" s="8">
        <v>100</v>
      </c>
      <c r="CR578" s="8">
        <v>26</v>
      </c>
      <c r="CS578">
        <v>1</v>
      </c>
      <c r="CT578" s="4">
        <v>0.19402985074626866</v>
      </c>
      <c r="CU578" s="8">
        <v>108</v>
      </c>
      <c r="CV578" s="8">
        <v>41</v>
      </c>
      <c r="CW578" s="8">
        <v>1</v>
      </c>
      <c r="CX578">
        <v>1</v>
      </c>
      <c r="CY578" s="2">
        <v>42814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1</v>
      </c>
      <c r="DV578">
        <v>1</v>
      </c>
      <c r="DW578">
        <v>0</v>
      </c>
      <c r="DX578">
        <v>0</v>
      </c>
      <c r="DY578">
        <v>1</v>
      </c>
      <c r="DZ578">
        <v>0</v>
      </c>
      <c r="EA578">
        <v>0</v>
      </c>
      <c r="EB578">
        <v>0</v>
      </c>
      <c r="EC578">
        <v>0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f t="shared" ref="EN578:EN586" si="200">IF(SUM(EO578:EP578)=0,0,1)</f>
        <v>1</v>
      </c>
      <c r="EO578">
        <f t="shared" ref="EO578:EO586" si="201">IF(OR(AND(DJ578=1,DK578=0),AND(DN578=1,DO578=0),AND(DR578=1,DS578=0)),1,0)</f>
        <v>0</v>
      </c>
      <c r="EP578">
        <f t="shared" ref="EP578:EP586" si="202">IF(OR(AND(DV578=1,DW578=0),AND(DZ578=1,EA578=0),AND(ED578=1,EE578=0),AND(EH578=1,EI578=0),AND(EL578=1,EM578=0)),1,0)</f>
        <v>1</v>
      </c>
      <c r="EQ578">
        <f t="shared" ref="EQ578:EQ586" si="203">IF(SUM(DV578,DZ578,ED578,EH578,EL578)&gt;1,1,0)</f>
        <v>1</v>
      </c>
      <c r="ER578">
        <f t="shared" ref="ER578:ER586" si="204">IF(SUM(EO578:EP578)=2,1,0)</f>
        <v>0</v>
      </c>
      <c r="ES578">
        <f t="shared" ref="ES578:ES586" si="205">IF(OR(ET578=1,EV578=1),1,0)</f>
        <v>1</v>
      </c>
      <c r="ET578">
        <f t="shared" ref="ET578:ET586" si="206">IF(OR(DU578=1,DY578=1,EC578=1,EG578=1,EK578=1),1,0)</f>
        <v>1</v>
      </c>
      <c r="EU578">
        <f t="shared" ref="EU578:EU586" si="207">IF(SUM(DU578,DY578,EC578,EG578,EK578)&gt;1,1,0)</f>
        <v>1</v>
      </c>
      <c r="EV578">
        <f t="shared" ref="EV578:EV586" si="208">IF(OR(DI578=1,DM578=1,DQ578=1),1,0)</f>
        <v>0</v>
      </c>
      <c r="EW578">
        <f t="shared" ref="EW578:EW586" si="209">IF(AND(ET578=1,EV578=1),1,0)</f>
        <v>0</v>
      </c>
      <c r="EX578">
        <f t="shared" ref="EX578:EX586" si="210">IF(AND(ET578=1,EP578=1),1,0)</f>
        <v>1</v>
      </c>
      <c r="EY578" s="8">
        <v>1.810810810810811</v>
      </c>
      <c r="EZ578">
        <v>1</v>
      </c>
      <c r="FA578" s="2">
        <v>42826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1</v>
      </c>
      <c r="GY578">
        <v>1</v>
      </c>
      <c r="GZ578" s="2">
        <v>43001</v>
      </c>
      <c r="HA578">
        <v>6</v>
      </c>
      <c r="HB578">
        <v>0</v>
      </c>
      <c r="HD578">
        <v>0</v>
      </c>
      <c r="HE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1</v>
      </c>
      <c r="HP578">
        <v>48</v>
      </c>
      <c r="HQ578">
        <v>0</v>
      </c>
      <c r="HR578">
        <f t="shared" si="197"/>
        <v>6</v>
      </c>
      <c r="HT578">
        <v>0</v>
      </c>
      <c r="HU578">
        <v>1</v>
      </c>
      <c r="HV578">
        <v>1</v>
      </c>
      <c r="HW578" s="2">
        <v>43135</v>
      </c>
      <c r="HX578">
        <v>0</v>
      </c>
      <c r="HZ578">
        <v>321</v>
      </c>
      <c r="IA578">
        <v>1</v>
      </c>
      <c r="IB578">
        <f t="shared" si="195"/>
        <v>1</v>
      </c>
      <c r="IC578">
        <f t="shared" si="196"/>
        <v>1</v>
      </c>
      <c r="ID578">
        <v>187</v>
      </c>
      <c r="IE578">
        <f t="shared" si="186"/>
        <v>0</v>
      </c>
      <c r="IF578">
        <f t="shared" si="187"/>
        <v>0</v>
      </c>
      <c r="IG578">
        <f t="shared" si="188"/>
        <v>0</v>
      </c>
      <c r="IH578">
        <f t="shared" si="189"/>
        <v>1</v>
      </c>
      <c r="II578">
        <v>1</v>
      </c>
      <c r="IJ578">
        <f t="shared" si="190"/>
        <v>1</v>
      </c>
      <c r="IK578">
        <f t="shared" si="191"/>
        <v>1</v>
      </c>
      <c r="IL578">
        <v>1</v>
      </c>
      <c r="IM578">
        <v>3</v>
      </c>
    </row>
    <row r="579" spans="1:247" x14ac:dyDescent="0.35">
      <c r="A579">
        <v>64</v>
      </c>
      <c r="B579">
        <v>2</v>
      </c>
      <c r="C579" s="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f t="shared" si="198"/>
        <v>0</v>
      </c>
      <c r="M579">
        <v>0</v>
      </c>
      <c r="N579">
        <v>1</v>
      </c>
      <c r="O579">
        <v>0</v>
      </c>
      <c r="P579">
        <v>0</v>
      </c>
      <c r="Q579">
        <f t="shared" si="199"/>
        <v>1</v>
      </c>
      <c r="R579" s="8">
        <v>0</v>
      </c>
      <c r="S579" s="8">
        <v>0</v>
      </c>
      <c r="T579">
        <v>2</v>
      </c>
      <c r="U579">
        <v>0</v>
      </c>
      <c r="V579">
        <v>0</v>
      </c>
      <c r="W579">
        <v>1</v>
      </c>
      <c r="X579" s="8">
        <v>0.1195411895297098</v>
      </c>
      <c r="Y579">
        <v>0</v>
      </c>
      <c r="Z579" s="8">
        <v>95</v>
      </c>
      <c r="AA579" s="8">
        <v>63</v>
      </c>
      <c r="AB579" s="8">
        <v>97.924184304345857</v>
      </c>
      <c r="AC579">
        <v>0</v>
      </c>
      <c r="AD579" s="8">
        <v>1.928057553956835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s="8">
        <v>29.83659025441543</v>
      </c>
      <c r="AL579" s="8">
        <v>63.935641399026352</v>
      </c>
      <c r="AM579" s="6">
        <v>7.9</v>
      </c>
      <c r="AN579">
        <v>0</v>
      </c>
      <c r="AO579" s="8">
        <v>44</v>
      </c>
      <c r="AP579">
        <v>3</v>
      </c>
      <c r="AQ579">
        <v>1</v>
      </c>
      <c r="AR579">
        <v>0</v>
      </c>
      <c r="AS579">
        <v>1</v>
      </c>
      <c r="AT579">
        <v>0</v>
      </c>
      <c r="AU579">
        <v>0</v>
      </c>
      <c r="AV579" s="8">
        <v>2.205479452054794</v>
      </c>
      <c r="AW579">
        <v>0</v>
      </c>
      <c r="AX579">
        <v>0</v>
      </c>
      <c r="AY579">
        <v>0</v>
      </c>
      <c r="AZ579" s="8">
        <v>206</v>
      </c>
      <c r="BA579" s="8">
        <v>165</v>
      </c>
      <c r="BE579" s="2">
        <v>41341</v>
      </c>
      <c r="BF579" s="8"/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7</v>
      </c>
      <c r="BO579">
        <v>7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0</v>
      </c>
      <c r="CM579">
        <v>1</v>
      </c>
      <c r="CN579" s="6">
        <v>2</v>
      </c>
      <c r="CO579" s="8">
        <v>40</v>
      </c>
      <c r="CP579" s="8">
        <v>0</v>
      </c>
      <c r="CQ579" s="8">
        <v>60</v>
      </c>
      <c r="CR579" s="8">
        <v>81</v>
      </c>
      <c r="CS579">
        <v>0</v>
      </c>
      <c r="CT579" s="4">
        <v>0.85263157894736841</v>
      </c>
      <c r="CU579" s="8">
        <v>14</v>
      </c>
      <c r="CV579" s="8">
        <v>60</v>
      </c>
      <c r="CW579" s="8">
        <v>0</v>
      </c>
      <c r="CX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f t="shared" si="200"/>
        <v>0</v>
      </c>
      <c r="EO579">
        <f t="shared" si="201"/>
        <v>0</v>
      </c>
      <c r="EP579">
        <f t="shared" si="202"/>
        <v>0</v>
      </c>
      <c r="EQ579">
        <f t="shared" si="203"/>
        <v>0</v>
      </c>
      <c r="ER579">
        <f t="shared" si="204"/>
        <v>0</v>
      </c>
      <c r="ES579">
        <f t="shared" si="205"/>
        <v>0</v>
      </c>
      <c r="ET579">
        <f t="shared" si="206"/>
        <v>0</v>
      </c>
      <c r="EU579">
        <f t="shared" si="207"/>
        <v>0</v>
      </c>
      <c r="EV579">
        <f t="shared" si="208"/>
        <v>0</v>
      </c>
      <c r="EW579">
        <f t="shared" si="209"/>
        <v>0</v>
      </c>
      <c r="EX579">
        <f t="shared" si="210"/>
        <v>0</v>
      </c>
      <c r="EY579" s="8">
        <v>1.8974358974358969</v>
      </c>
      <c r="EZ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1</v>
      </c>
      <c r="GZ579" s="2">
        <v>41542</v>
      </c>
      <c r="HA579">
        <v>3</v>
      </c>
      <c r="HB579">
        <v>0</v>
      </c>
      <c r="HD579">
        <v>0</v>
      </c>
      <c r="HE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f t="shared" si="197"/>
        <v>3</v>
      </c>
      <c r="HT579">
        <v>0</v>
      </c>
      <c r="HU579">
        <v>1</v>
      </c>
      <c r="HV579">
        <v>1</v>
      </c>
      <c r="HW579" s="2">
        <v>41587</v>
      </c>
      <c r="HX579">
        <v>0</v>
      </c>
      <c r="HZ579">
        <v>246</v>
      </c>
      <c r="IA579">
        <v>1</v>
      </c>
      <c r="IB579">
        <f t="shared" si="195"/>
        <v>1</v>
      </c>
      <c r="IC579">
        <f t="shared" si="196"/>
        <v>1</v>
      </c>
      <c r="ID579">
        <v>201</v>
      </c>
      <c r="IE579">
        <f t="shared" ref="IE579:IE586" si="211">IF(ID579&lt;32,1,0)</f>
        <v>0</v>
      </c>
      <c r="IF579">
        <f t="shared" ref="IF579:IF586" si="212">IF(ID579&lt;(365/4),1,0)</f>
        <v>0</v>
      </c>
      <c r="IG579">
        <f t="shared" ref="IG579:IG586" si="213">IF(ID579&lt;(365/2),1,0)</f>
        <v>0</v>
      </c>
      <c r="IH579">
        <f t="shared" ref="IH579:IH586" si="214">IF(ID579&lt;(365-(365/4)),1,0)</f>
        <v>1</v>
      </c>
      <c r="II579">
        <v>1</v>
      </c>
      <c r="IJ579">
        <f t="shared" ref="IJ579:IJ586" si="215">IF(ID579&lt;(365*2),1,0)</f>
        <v>1</v>
      </c>
      <c r="IK579">
        <f t="shared" ref="IK579:IK586" si="216">IF(ID579&lt;(365*3),1,0)</f>
        <v>1</v>
      </c>
      <c r="IL579">
        <v>1</v>
      </c>
      <c r="IM579">
        <v>1</v>
      </c>
    </row>
    <row r="580" spans="1:247" x14ac:dyDescent="0.35">
      <c r="A580">
        <v>75</v>
      </c>
      <c r="B580">
        <v>1</v>
      </c>
      <c r="C580" s="9">
        <v>2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f t="shared" si="198"/>
        <v>1</v>
      </c>
      <c r="M580">
        <v>0</v>
      </c>
      <c r="N580">
        <v>1</v>
      </c>
      <c r="O580">
        <v>0</v>
      </c>
      <c r="P580">
        <v>0</v>
      </c>
      <c r="Q580">
        <f t="shared" si="199"/>
        <v>1</v>
      </c>
      <c r="R580" s="8">
        <v>0</v>
      </c>
      <c r="S580" s="8">
        <v>0</v>
      </c>
      <c r="T580">
        <v>2</v>
      </c>
      <c r="U580">
        <v>0</v>
      </c>
      <c r="V580">
        <v>0</v>
      </c>
      <c r="W580">
        <v>1</v>
      </c>
      <c r="X580" s="8">
        <v>0.1538048026441656</v>
      </c>
      <c r="Y580">
        <v>0</v>
      </c>
      <c r="Z580" s="8">
        <v>130</v>
      </c>
      <c r="AA580" s="8">
        <v>75</v>
      </c>
      <c r="AB580" s="8">
        <v>97.12779552715655</v>
      </c>
      <c r="AC580">
        <v>0</v>
      </c>
      <c r="AD580" s="8">
        <v>1.830985915492958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 s="8">
        <v>40</v>
      </c>
      <c r="AL580" s="8">
        <v>78</v>
      </c>
      <c r="AM580" s="6">
        <v>10.5</v>
      </c>
      <c r="AN580">
        <v>0</v>
      </c>
      <c r="AO580" s="8">
        <v>83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 s="8">
        <v>3</v>
      </c>
      <c r="AW580">
        <v>0</v>
      </c>
      <c r="AX580">
        <v>0</v>
      </c>
      <c r="AY580">
        <v>1</v>
      </c>
      <c r="AZ580" s="8">
        <v>219</v>
      </c>
      <c r="BA580" s="8">
        <v>204</v>
      </c>
      <c r="BB580" t="s">
        <v>220</v>
      </c>
      <c r="BE580" s="2">
        <v>41572</v>
      </c>
      <c r="BF580" s="8"/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2</v>
      </c>
      <c r="BO580">
        <v>15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3</v>
      </c>
      <c r="CJ580">
        <v>1</v>
      </c>
      <c r="CK580">
        <v>1</v>
      </c>
      <c r="CL580">
        <v>1</v>
      </c>
      <c r="CM580">
        <v>1</v>
      </c>
      <c r="CN580" s="6">
        <v>0.4</v>
      </c>
      <c r="CO580" s="8">
        <v>30</v>
      </c>
      <c r="CP580" s="8">
        <v>0</v>
      </c>
      <c r="CQ580" s="8">
        <v>70</v>
      </c>
      <c r="CR580" s="8">
        <v>92</v>
      </c>
      <c r="CS580">
        <v>0</v>
      </c>
      <c r="CT580" s="4">
        <v>0.70769230769230773</v>
      </c>
      <c r="CU580" s="8">
        <v>38</v>
      </c>
      <c r="CV580" s="8">
        <v>96</v>
      </c>
      <c r="CW580" s="8">
        <v>1</v>
      </c>
      <c r="CX580">
        <v>1</v>
      </c>
      <c r="CY580" s="2">
        <v>41691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1</v>
      </c>
      <c r="DH580">
        <v>1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1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0</v>
      </c>
      <c r="ED580">
        <v>1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f t="shared" si="200"/>
        <v>1</v>
      </c>
      <c r="EO580">
        <f t="shared" si="201"/>
        <v>0</v>
      </c>
      <c r="EP580">
        <f t="shared" si="202"/>
        <v>1</v>
      </c>
      <c r="EQ580">
        <f t="shared" si="203"/>
        <v>1</v>
      </c>
      <c r="ER580">
        <f t="shared" si="204"/>
        <v>0</v>
      </c>
      <c r="ES580">
        <f t="shared" si="205"/>
        <v>1</v>
      </c>
      <c r="ET580">
        <f t="shared" si="206"/>
        <v>1</v>
      </c>
      <c r="EU580">
        <f t="shared" si="207"/>
        <v>0</v>
      </c>
      <c r="EV580">
        <f t="shared" si="208"/>
        <v>0</v>
      </c>
      <c r="EW580">
        <f t="shared" si="209"/>
        <v>0</v>
      </c>
      <c r="EX580">
        <f t="shared" si="210"/>
        <v>1</v>
      </c>
      <c r="EY580" s="8">
        <v>1.7894736842105261</v>
      </c>
      <c r="EZ580">
        <v>1</v>
      </c>
      <c r="FA580" s="2">
        <v>41696</v>
      </c>
      <c r="FB580">
        <v>0</v>
      </c>
      <c r="FC580">
        <v>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1</v>
      </c>
      <c r="GZ580" s="2">
        <v>41787</v>
      </c>
      <c r="HA580">
        <v>6</v>
      </c>
      <c r="HB580">
        <v>0</v>
      </c>
      <c r="HD580">
        <v>0</v>
      </c>
      <c r="HE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f t="shared" si="197"/>
        <v>6</v>
      </c>
      <c r="HT580">
        <v>0</v>
      </c>
      <c r="HU580">
        <v>1</v>
      </c>
      <c r="HV580">
        <v>1</v>
      </c>
      <c r="HX580">
        <v>0</v>
      </c>
      <c r="ID580">
        <v>215</v>
      </c>
      <c r="IE580">
        <f t="shared" si="211"/>
        <v>0</v>
      </c>
      <c r="IF580">
        <f t="shared" si="212"/>
        <v>0</v>
      </c>
      <c r="IG580">
        <f t="shared" si="213"/>
        <v>0</v>
      </c>
      <c r="IH580">
        <f t="shared" si="214"/>
        <v>1</v>
      </c>
      <c r="II580">
        <v>1</v>
      </c>
      <c r="IJ580">
        <f t="shared" si="215"/>
        <v>1</v>
      </c>
      <c r="IK580">
        <f t="shared" si="216"/>
        <v>1</v>
      </c>
      <c r="IL580">
        <v>1</v>
      </c>
      <c r="IM580">
        <v>3</v>
      </c>
    </row>
    <row r="581" spans="1:247" x14ac:dyDescent="0.35">
      <c r="A581">
        <v>71</v>
      </c>
      <c r="B581">
        <v>1</v>
      </c>
      <c r="C581" s="9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f t="shared" si="198"/>
        <v>0</v>
      </c>
      <c r="M581">
        <v>0</v>
      </c>
      <c r="N581">
        <v>1</v>
      </c>
      <c r="O581">
        <v>0</v>
      </c>
      <c r="P581">
        <v>0</v>
      </c>
      <c r="Q581">
        <f t="shared" si="199"/>
        <v>1</v>
      </c>
      <c r="R581" s="8">
        <v>0</v>
      </c>
      <c r="S581" s="8">
        <v>0</v>
      </c>
      <c r="T581">
        <v>2</v>
      </c>
      <c r="U581">
        <v>0</v>
      </c>
      <c r="V581">
        <v>0</v>
      </c>
      <c r="W581">
        <v>1</v>
      </c>
      <c r="X581" s="8">
        <v>14</v>
      </c>
      <c r="Y581">
        <v>1</v>
      </c>
      <c r="Z581" s="8">
        <v>140</v>
      </c>
      <c r="AA581" s="8">
        <v>85</v>
      </c>
      <c r="AB581" s="8">
        <v>99</v>
      </c>
      <c r="AC581">
        <v>0</v>
      </c>
      <c r="AD581" s="8">
        <v>1.9407407407407411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 s="8">
        <v>44.499999999999993</v>
      </c>
      <c r="AL581" s="8">
        <v>51</v>
      </c>
      <c r="AM581" s="6">
        <v>7.7</v>
      </c>
      <c r="AN581">
        <v>0</v>
      </c>
      <c r="AO581" s="8">
        <v>48</v>
      </c>
      <c r="AP581">
        <v>2</v>
      </c>
      <c r="AQ581">
        <v>1</v>
      </c>
      <c r="AR581">
        <v>1</v>
      </c>
      <c r="AS581">
        <v>0</v>
      </c>
      <c r="AT581">
        <v>0</v>
      </c>
      <c r="AU581">
        <v>0</v>
      </c>
      <c r="AV581" s="8">
        <v>2</v>
      </c>
      <c r="AW581">
        <v>0</v>
      </c>
      <c r="AX581">
        <v>1</v>
      </c>
      <c r="AY581">
        <v>0</v>
      </c>
      <c r="AZ581" s="8">
        <v>247</v>
      </c>
      <c r="BA581" s="8">
        <v>0</v>
      </c>
      <c r="BB581" t="s">
        <v>289</v>
      </c>
      <c r="BD581" s="2">
        <v>42371</v>
      </c>
      <c r="BE581" s="2">
        <v>42441</v>
      </c>
      <c r="BF581" s="8">
        <v>70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7</v>
      </c>
      <c r="BO581">
        <v>6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0</v>
      </c>
      <c r="CM581">
        <v>1</v>
      </c>
      <c r="CN581" s="6">
        <v>0.6</v>
      </c>
      <c r="CO581" s="8">
        <v>0</v>
      </c>
      <c r="CP581" s="8">
        <v>0</v>
      </c>
      <c r="CQ581" s="8">
        <v>100</v>
      </c>
      <c r="CR581" s="8">
        <v>71</v>
      </c>
      <c r="CS581">
        <v>0</v>
      </c>
      <c r="CT581" s="4">
        <v>0.50714285714285712</v>
      </c>
      <c r="CU581" s="8">
        <v>69</v>
      </c>
      <c r="CV581" s="8">
        <v>121</v>
      </c>
      <c r="CW581" s="8">
        <v>1</v>
      </c>
      <c r="CX581">
        <v>1</v>
      </c>
      <c r="CY581" s="2">
        <v>42683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0</v>
      </c>
      <c r="DG581">
        <v>1</v>
      </c>
      <c r="DH581">
        <v>1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1</v>
      </c>
      <c r="DW581">
        <v>0</v>
      </c>
      <c r="DX581">
        <v>0</v>
      </c>
      <c r="DY581">
        <v>1</v>
      </c>
      <c r="DZ581">
        <v>1</v>
      </c>
      <c r="EA581">
        <v>0</v>
      </c>
      <c r="EB581">
        <v>0</v>
      </c>
      <c r="EC581">
        <v>1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1</v>
      </c>
      <c r="EM581">
        <v>0</v>
      </c>
      <c r="EN581">
        <f t="shared" si="200"/>
        <v>1</v>
      </c>
      <c r="EO581">
        <f t="shared" si="201"/>
        <v>0</v>
      </c>
      <c r="EP581">
        <f t="shared" si="202"/>
        <v>1</v>
      </c>
      <c r="EQ581">
        <f t="shared" si="203"/>
        <v>1</v>
      </c>
      <c r="ER581">
        <f t="shared" si="204"/>
        <v>0</v>
      </c>
      <c r="ES581">
        <f t="shared" si="205"/>
        <v>1</v>
      </c>
      <c r="ET581">
        <f t="shared" si="206"/>
        <v>1</v>
      </c>
      <c r="EU581">
        <f t="shared" si="207"/>
        <v>1</v>
      </c>
      <c r="EV581">
        <f t="shared" si="208"/>
        <v>0</v>
      </c>
      <c r="EW581">
        <f t="shared" si="209"/>
        <v>0</v>
      </c>
      <c r="EX581">
        <f t="shared" si="210"/>
        <v>1</v>
      </c>
      <c r="EY581" s="8">
        <v>1.788732394366197</v>
      </c>
      <c r="EZ581">
        <v>1</v>
      </c>
      <c r="FA581" s="2">
        <v>42687</v>
      </c>
      <c r="FB581">
        <v>0</v>
      </c>
      <c r="FC581">
        <v>0</v>
      </c>
      <c r="FD581">
        <v>1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1</v>
      </c>
      <c r="GZ581" s="2">
        <v>42683</v>
      </c>
      <c r="HA581">
        <v>2</v>
      </c>
      <c r="HB581">
        <v>0</v>
      </c>
      <c r="HD581">
        <v>0</v>
      </c>
      <c r="HE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f t="shared" si="197"/>
        <v>2</v>
      </c>
      <c r="HT581">
        <v>0</v>
      </c>
      <c r="HU581">
        <v>1</v>
      </c>
      <c r="HV581">
        <v>1</v>
      </c>
      <c r="HW581" s="2">
        <v>42845</v>
      </c>
      <c r="HX581">
        <v>0</v>
      </c>
      <c r="HZ581">
        <v>404</v>
      </c>
      <c r="IA581">
        <v>0</v>
      </c>
      <c r="IB581">
        <f t="shared" ref="IB581:IB586" si="217">IF(HZ581&lt;(365*2),1,0)</f>
        <v>1</v>
      </c>
      <c r="IC581">
        <f t="shared" ref="IC581:IC586" si="218">IF(HZ581&lt;(365*3),1,0)</f>
        <v>1</v>
      </c>
      <c r="ID581">
        <v>242</v>
      </c>
      <c r="IE581">
        <f t="shared" si="211"/>
        <v>0</v>
      </c>
      <c r="IF581">
        <f t="shared" si="212"/>
        <v>0</v>
      </c>
      <c r="IG581">
        <f t="shared" si="213"/>
        <v>0</v>
      </c>
      <c r="IH581">
        <f t="shared" si="214"/>
        <v>1</v>
      </c>
      <c r="II581">
        <v>1</v>
      </c>
      <c r="IJ581">
        <f t="shared" si="215"/>
        <v>1</v>
      </c>
      <c r="IK581">
        <f t="shared" si="216"/>
        <v>1</v>
      </c>
      <c r="IL581">
        <v>1</v>
      </c>
      <c r="IM581">
        <v>2</v>
      </c>
    </row>
    <row r="582" spans="1:247" x14ac:dyDescent="0.35">
      <c r="A582">
        <v>75</v>
      </c>
      <c r="B582">
        <v>1</v>
      </c>
      <c r="C582" s="9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f t="shared" si="198"/>
        <v>0</v>
      </c>
      <c r="M582">
        <v>2</v>
      </c>
      <c r="N582">
        <v>0</v>
      </c>
      <c r="O582">
        <v>0</v>
      </c>
      <c r="P582">
        <v>1</v>
      </c>
      <c r="Q582">
        <f t="shared" si="199"/>
        <v>0</v>
      </c>
      <c r="R582" s="8">
        <v>2</v>
      </c>
      <c r="S582" s="8">
        <v>6.7773089242635726E-2</v>
      </c>
      <c r="T582">
        <v>2</v>
      </c>
      <c r="U582">
        <v>0</v>
      </c>
      <c r="V582">
        <v>0</v>
      </c>
      <c r="W582">
        <v>1</v>
      </c>
      <c r="X582" s="8">
        <v>4</v>
      </c>
      <c r="Y582">
        <v>0</v>
      </c>
      <c r="Z582" s="8">
        <v>133</v>
      </c>
      <c r="AA582" s="8">
        <v>79</v>
      </c>
      <c r="AB582" s="8">
        <v>96</v>
      </c>
      <c r="AC582">
        <v>0</v>
      </c>
      <c r="AD582" s="8">
        <v>2.0413793103448281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s="8">
        <v>35.5</v>
      </c>
      <c r="AL582" s="8">
        <v>55</v>
      </c>
      <c r="AM582" s="6">
        <v>8.6999999999999993</v>
      </c>
      <c r="AN582">
        <v>0</v>
      </c>
      <c r="AO582" s="8">
        <v>49</v>
      </c>
      <c r="AP582">
        <v>2</v>
      </c>
      <c r="AQ582">
        <v>1</v>
      </c>
      <c r="AR582">
        <v>1</v>
      </c>
      <c r="AS582">
        <v>0</v>
      </c>
      <c r="AT582">
        <v>0</v>
      </c>
      <c r="AU582">
        <v>0</v>
      </c>
      <c r="AV582" s="8">
        <v>2</v>
      </c>
      <c r="AW582">
        <v>0</v>
      </c>
      <c r="AX582">
        <v>1</v>
      </c>
      <c r="AY582">
        <v>0</v>
      </c>
      <c r="AZ582" s="8">
        <v>36</v>
      </c>
      <c r="BA582" s="8">
        <v>0</v>
      </c>
      <c r="BB582" t="s">
        <v>220</v>
      </c>
      <c r="BE582" s="2">
        <v>41485</v>
      </c>
      <c r="BF582" s="8"/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7</v>
      </c>
      <c r="BO582">
        <v>8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0</v>
      </c>
      <c r="CM582">
        <v>1</v>
      </c>
      <c r="CN582" s="6">
        <v>0.2</v>
      </c>
      <c r="CO582" s="8">
        <v>0</v>
      </c>
      <c r="CP582" s="8">
        <v>0</v>
      </c>
      <c r="CQ582" s="8">
        <v>100</v>
      </c>
      <c r="CR582" s="8">
        <v>104</v>
      </c>
      <c r="CS582">
        <v>0</v>
      </c>
      <c r="CT582" s="4">
        <v>0.78195488721804507</v>
      </c>
      <c r="CU582" s="8">
        <v>29</v>
      </c>
      <c r="CV582" s="8">
        <v>110</v>
      </c>
      <c r="CW582" s="8">
        <v>0</v>
      </c>
      <c r="CX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f t="shared" si="200"/>
        <v>0</v>
      </c>
      <c r="EO582">
        <f t="shared" si="201"/>
        <v>0</v>
      </c>
      <c r="EP582">
        <f t="shared" si="202"/>
        <v>0</v>
      </c>
      <c r="EQ582">
        <f t="shared" si="203"/>
        <v>0</v>
      </c>
      <c r="ER582">
        <f t="shared" si="204"/>
        <v>0</v>
      </c>
      <c r="ES582">
        <f t="shared" si="205"/>
        <v>0</v>
      </c>
      <c r="ET582">
        <f t="shared" si="206"/>
        <v>0</v>
      </c>
      <c r="EU582">
        <f t="shared" si="207"/>
        <v>0</v>
      </c>
      <c r="EV582">
        <f t="shared" si="208"/>
        <v>0</v>
      </c>
      <c r="EW582">
        <f t="shared" si="209"/>
        <v>0</v>
      </c>
      <c r="EX582">
        <f t="shared" si="210"/>
        <v>0</v>
      </c>
      <c r="EY582" s="8">
        <v>1.811594202898551</v>
      </c>
      <c r="EZ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1</v>
      </c>
      <c r="GZ582" s="2">
        <v>41731</v>
      </c>
      <c r="HA582">
        <v>1</v>
      </c>
      <c r="HB582">
        <v>0</v>
      </c>
      <c r="HD582">
        <v>0</v>
      </c>
      <c r="HE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f t="shared" si="197"/>
        <v>1</v>
      </c>
      <c r="HT582">
        <v>0</v>
      </c>
      <c r="HU582">
        <v>1</v>
      </c>
      <c r="HV582">
        <v>1</v>
      </c>
      <c r="HW582" s="2">
        <v>41775</v>
      </c>
      <c r="HX582">
        <v>0</v>
      </c>
      <c r="HZ582">
        <v>290</v>
      </c>
      <c r="IA582">
        <v>1</v>
      </c>
      <c r="IB582">
        <f t="shared" si="217"/>
        <v>1</v>
      </c>
      <c r="IC582">
        <f t="shared" si="218"/>
        <v>1</v>
      </c>
      <c r="ID582">
        <v>246</v>
      </c>
      <c r="IE582">
        <f t="shared" si="211"/>
        <v>0</v>
      </c>
      <c r="IF582">
        <f t="shared" si="212"/>
        <v>0</v>
      </c>
      <c r="IG582">
        <f t="shared" si="213"/>
        <v>0</v>
      </c>
      <c r="IH582">
        <f t="shared" si="214"/>
        <v>1</v>
      </c>
      <c r="II582">
        <v>1</v>
      </c>
      <c r="IJ582">
        <f t="shared" si="215"/>
        <v>1</v>
      </c>
      <c r="IK582">
        <f t="shared" si="216"/>
        <v>1</v>
      </c>
      <c r="IL582">
        <v>1</v>
      </c>
      <c r="IM582">
        <v>1</v>
      </c>
    </row>
    <row r="583" spans="1:247" x14ac:dyDescent="0.35">
      <c r="A583">
        <v>67</v>
      </c>
      <c r="B583">
        <v>2</v>
      </c>
      <c r="C583" s="9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f t="shared" si="198"/>
        <v>0</v>
      </c>
      <c r="M583">
        <v>1</v>
      </c>
      <c r="N583">
        <v>0</v>
      </c>
      <c r="O583">
        <v>1</v>
      </c>
      <c r="P583">
        <v>0</v>
      </c>
      <c r="Q583">
        <f t="shared" si="199"/>
        <v>1</v>
      </c>
      <c r="R583" s="8">
        <v>0</v>
      </c>
      <c r="S583" s="8">
        <v>25</v>
      </c>
      <c r="T583">
        <v>0</v>
      </c>
      <c r="U583">
        <v>1</v>
      </c>
      <c r="V583">
        <v>0</v>
      </c>
      <c r="W583">
        <v>0</v>
      </c>
      <c r="X583" s="8">
        <v>0</v>
      </c>
      <c r="Y583">
        <v>1</v>
      </c>
      <c r="Z583" s="8">
        <v>166</v>
      </c>
      <c r="AA583" s="8">
        <v>83</v>
      </c>
      <c r="AB583" s="8">
        <v>97</v>
      </c>
      <c r="AC583">
        <v>0</v>
      </c>
      <c r="AD583" s="8">
        <v>2.117647058823529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 s="8">
        <v>42.107210902368671</v>
      </c>
      <c r="AL583" s="8">
        <v>63.5</v>
      </c>
      <c r="AM583" s="6">
        <v>7.9663390520887871</v>
      </c>
      <c r="AN583">
        <v>0</v>
      </c>
      <c r="AO583" s="8">
        <v>51</v>
      </c>
      <c r="AP583">
        <v>2</v>
      </c>
      <c r="AQ583">
        <v>1</v>
      </c>
      <c r="AR583">
        <v>1</v>
      </c>
      <c r="AS583">
        <v>0</v>
      </c>
      <c r="AT583">
        <v>0</v>
      </c>
      <c r="AU583">
        <v>0</v>
      </c>
      <c r="AV583" s="8">
        <v>1</v>
      </c>
      <c r="AW583">
        <v>1</v>
      </c>
      <c r="AX583">
        <v>0</v>
      </c>
      <c r="AY583">
        <v>0</v>
      </c>
      <c r="AZ583" s="8">
        <v>637</v>
      </c>
      <c r="BA583" s="8">
        <v>637</v>
      </c>
      <c r="BB583" t="s">
        <v>220</v>
      </c>
      <c r="BD583" s="2">
        <v>42502</v>
      </c>
      <c r="BE583" s="2">
        <v>42535</v>
      </c>
      <c r="BF583" s="8">
        <v>33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7</v>
      </c>
      <c r="BO583">
        <v>16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1</v>
      </c>
      <c r="CN583" s="6">
        <v>1</v>
      </c>
      <c r="CO583" s="8">
        <v>90</v>
      </c>
      <c r="CP583" s="8">
        <v>0</v>
      </c>
      <c r="CQ583" s="8">
        <v>10</v>
      </c>
      <c r="CR583" s="8">
        <v>0</v>
      </c>
      <c r="CS583">
        <v>1</v>
      </c>
      <c r="CT583" s="4">
        <v>0</v>
      </c>
      <c r="CU583" s="8">
        <v>166</v>
      </c>
      <c r="CV583" s="8">
        <v>40</v>
      </c>
      <c r="CW583" s="8">
        <v>1</v>
      </c>
      <c r="CX583">
        <v>1</v>
      </c>
      <c r="CY583" s="2">
        <v>42582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0</v>
      </c>
      <c r="DG583">
        <v>1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1</v>
      </c>
      <c r="DN583">
        <v>0</v>
      </c>
      <c r="DO583">
        <v>0</v>
      </c>
      <c r="DP583">
        <v>0</v>
      </c>
      <c r="DQ583">
        <v>1</v>
      </c>
      <c r="DR583">
        <v>1</v>
      </c>
      <c r="DS583">
        <v>0</v>
      </c>
      <c r="DT583">
        <v>0</v>
      </c>
      <c r="DU583">
        <v>0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f t="shared" si="200"/>
        <v>1</v>
      </c>
      <c r="EO583">
        <f t="shared" si="201"/>
        <v>1</v>
      </c>
      <c r="EP583">
        <f t="shared" si="202"/>
        <v>1</v>
      </c>
      <c r="EQ583">
        <f t="shared" si="203"/>
        <v>1</v>
      </c>
      <c r="ER583">
        <f t="shared" si="204"/>
        <v>1</v>
      </c>
      <c r="ES583">
        <f t="shared" si="205"/>
        <v>1</v>
      </c>
      <c r="ET583">
        <f t="shared" si="206"/>
        <v>0</v>
      </c>
      <c r="EU583">
        <f t="shared" si="207"/>
        <v>0</v>
      </c>
      <c r="EV583">
        <f t="shared" si="208"/>
        <v>1</v>
      </c>
      <c r="EW583">
        <f t="shared" si="209"/>
        <v>0</v>
      </c>
      <c r="EX583">
        <f t="shared" si="210"/>
        <v>0</v>
      </c>
      <c r="EY583" s="8">
        <v>1.857142857142857</v>
      </c>
      <c r="EZ583">
        <v>1</v>
      </c>
      <c r="FA583" s="2">
        <v>42595</v>
      </c>
      <c r="FB583">
        <v>1</v>
      </c>
      <c r="FC583">
        <v>1</v>
      </c>
      <c r="FD583">
        <v>0</v>
      </c>
      <c r="FE583">
        <v>0</v>
      </c>
      <c r="FF583">
        <v>1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1</v>
      </c>
      <c r="FV583" s="2">
        <v>42637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1</v>
      </c>
      <c r="GY583">
        <v>1</v>
      </c>
      <c r="GZ583" s="2">
        <v>42834</v>
      </c>
      <c r="HA583">
        <v>2</v>
      </c>
      <c r="HB583">
        <v>1</v>
      </c>
      <c r="HC583" s="2">
        <v>42846</v>
      </c>
      <c r="HD583">
        <v>4</v>
      </c>
      <c r="HE583">
        <v>1</v>
      </c>
      <c r="HF583" s="2">
        <v>42854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6</v>
      </c>
      <c r="HT583">
        <v>0</v>
      </c>
      <c r="HU583">
        <v>1</v>
      </c>
      <c r="HV583">
        <v>1</v>
      </c>
      <c r="HW583" s="2">
        <v>42880</v>
      </c>
      <c r="HX583">
        <v>0</v>
      </c>
      <c r="HZ583">
        <v>345</v>
      </c>
      <c r="IA583">
        <v>1</v>
      </c>
      <c r="IB583">
        <f t="shared" si="217"/>
        <v>1</v>
      </c>
      <c r="IC583">
        <f t="shared" si="218"/>
        <v>1</v>
      </c>
      <c r="ID583">
        <v>299</v>
      </c>
      <c r="IE583">
        <f t="shared" si="211"/>
        <v>0</v>
      </c>
      <c r="IF583">
        <f t="shared" si="212"/>
        <v>0</v>
      </c>
      <c r="IG583">
        <f t="shared" si="213"/>
        <v>0</v>
      </c>
      <c r="IH583">
        <f t="shared" si="214"/>
        <v>0</v>
      </c>
      <c r="II583">
        <v>1</v>
      </c>
      <c r="IJ583">
        <f t="shared" si="215"/>
        <v>1</v>
      </c>
      <c r="IK583">
        <f t="shared" si="216"/>
        <v>1</v>
      </c>
      <c r="IL583">
        <v>1</v>
      </c>
      <c r="IM583">
        <v>3</v>
      </c>
    </row>
    <row r="584" spans="1:247" x14ac:dyDescent="0.35">
      <c r="A584">
        <v>60</v>
      </c>
      <c r="B584">
        <v>2</v>
      </c>
      <c r="C584" s="9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f t="shared" si="198"/>
        <v>0</v>
      </c>
      <c r="M584">
        <v>1</v>
      </c>
      <c r="N584">
        <v>0</v>
      </c>
      <c r="O584">
        <v>1</v>
      </c>
      <c r="P584">
        <v>0</v>
      </c>
      <c r="Q584">
        <f t="shared" si="199"/>
        <v>1</v>
      </c>
      <c r="R584" s="8">
        <v>0</v>
      </c>
      <c r="S584" s="8">
        <v>0.13998706180186379</v>
      </c>
      <c r="T584">
        <v>1</v>
      </c>
      <c r="U584">
        <v>0</v>
      </c>
      <c r="V584">
        <v>1</v>
      </c>
      <c r="W584">
        <v>0</v>
      </c>
      <c r="X584" s="8">
        <v>7.9200452574014701E-2</v>
      </c>
      <c r="Y584">
        <v>1</v>
      </c>
      <c r="Z584" s="8">
        <v>151</v>
      </c>
      <c r="AA584" s="8">
        <v>64</v>
      </c>
      <c r="AB584" s="8">
        <v>97</v>
      </c>
      <c r="AC584">
        <v>0</v>
      </c>
      <c r="AD584" s="8">
        <v>1.9523809523809521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 s="8">
        <v>43</v>
      </c>
      <c r="AL584" s="8">
        <v>100</v>
      </c>
      <c r="AM584" s="6">
        <v>7.2</v>
      </c>
      <c r="AN584">
        <v>1</v>
      </c>
      <c r="AO584" s="8">
        <v>35</v>
      </c>
      <c r="AP584">
        <v>3</v>
      </c>
      <c r="AQ584">
        <v>1</v>
      </c>
      <c r="AR584">
        <v>0</v>
      </c>
      <c r="AS584">
        <v>1</v>
      </c>
      <c r="AT584">
        <v>0</v>
      </c>
      <c r="AU584">
        <v>0</v>
      </c>
      <c r="AV584" s="8">
        <v>3</v>
      </c>
      <c r="AW584">
        <v>0</v>
      </c>
      <c r="AX584">
        <v>0</v>
      </c>
      <c r="AY584">
        <v>1</v>
      </c>
      <c r="AZ584" s="8">
        <v>222</v>
      </c>
      <c r="BA584" s="8">
        <v>147</v>
      </c>
      <c r="BB584" t="s">
        <v>220</v>
      </c>
      <c r="BD584" s="2">
        <v>42632</v>
      </c>
      <c r="BE584" s="2">
        <v>42662</v>
      </c>
      <c r="BF584" s="8">
        <v>30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5</v>
      </c>
      <c r="BO584">
        <v>16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1</v>
      </c>
      <c r="CI584">
        <v>3</v>
      </c>
      <c r="CJ584">
        <v>1</v>
      </c>
      <c r="CK584">
        <v>1</v>
      </c>
      <c r="CL584">
        <v>1</v>
      </c>
      <c r="CM584">
        <v>1</v>
      </c>
      <c r="CN584" s="6">
        <v>6.1</v>
      </c>
      <c r="CO584" s="8">
        <v>100</v>
      </c>
      <c r="CP584" s="8">
        <v>0</v>
      </c>
      <c r="CQ584" s="8">
        <v>0</v>
      </c>
      <c r="CR584" s="8">
        <v>0</v>
      </c>
      <c r="CS584">
        <v>1</v>
      </c>
      <c r="CT584" s="4">
        <v>0</v>
      </c>
      <c r="CU584" s="8">
        <v>151</v>
      </c>
      <c r="CV584" s="8">
        <v>99</v>
      </c>
      <c r="CW584" s="8">
        <v>1</v>
      </c>
      <c r="CX584">
        <v>1</v>
      </c>
      <c r="CY584" s="2">
        <v>42729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0</v>
      </c>
      <c r="DY584">
        <v>1</v>
      </c>
      <c r="DZ584">
        <v>0</v>
      </c>
      <c r="EA584">
        <v>0</v>
      </c>
      <c r="EB584">
        <v>0</v>
      </c>
      <c r="EC584">
        <v>1</v>
      </c>
      <c r="ED584">
        <v>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f t="shared" si="200"/>
        <v>1</v>
      </c>
      <c r="EO584">
        <f t="shared" si="201"/>
        <v>0</v>
      </c>
      <c r="EP584">
        <f t="shared" si="202"/>
        <v>1</v>
      </c>
      <c r="EQ584">
        <f t="shared" si="203"/>
        <v>1</v>
      </c>
      <c r="ER584">
        <f t="shared" si="204"/>
        <v>0</v>
      </c>
      <c r="ES584">
        <f t="shared" si="205"/>
        <v>1</v>
      </c>
      <c r="ET584">
        <f t="shared" si="206"/>
        <v>1</v>
      </c>
      <c r="EU584">
        <f t="shared" si="207"/>
        <v>1</v>
      </c>
      <c r="EV584">
        <f t="shared" si="208"/>
        <v>1</v>
      </c>
      <c r="EW584">
        <f t="shared" si="209"/>
        <v>1</v>
      </c>
      <c r="EX584">
        <f t="shared" si="210"/>
        <v>1</v>
      </c>
      <c r="EY584" s="8">
        <v>1.857142857142857</v>
      </c>
      <c r="EZ584">
        <v>1</v>
      </c>
      <c r="FA584" s="2">
        <v>42768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 s="2">
        <v>43027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1</v>
      </c>
      <c r="GZ584" s="2">
        <v>43022</v>
      </c>
      <c r="HA584">
        <v>3</v>
      </c>
      <c r="HB584">
        <v>0</v>
      </c>
      <c r="HD584">
        <v>0</v>
      </c>
      <c r="HE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f>HA584</f>
        <v>3</v>
      </c>
      <c r="HT584">
        <v>0</v>
      </c>
      <c r="HU584">
        <v>1</v>
      </c>
      <c r="HV584">
        <v>1</v>
      </c>
      <c r="HW584" s="2">
        <v>43196</v>
      </c>
      <c r="HX584">
        <v>0</v>
      </c>
      <c r="HZ584">
        <v>534</v>
      </c>
      <c r="IA584">
        <v>0</v>
      </c>
      <c r="IB584">
        <f t="shared" si="217"/>
        <v>1</v>
      </c>
      <c r="IC584">
        <f t="shared" si="218"/>
        <v>1</v>
      </c>
      <c r="ID584">
        <v>360</v>
      </c>
      <c r="IE584">
        <f t="shared" si="211"/>
        <v>0</v>
      </c>
      <c r="IF584">
        <f t="shared" si="212"/>
        <v>0</v>
      </c>
      <c r="IG584">
        <f t="shared" si="213"/>
        <v>0</v>
      </c>
      <c r="IH584">
        <f t="shared" si="214"/>
        <v>0</v>
      </c>
      <c r="II584">
        <v>1</v>
      </c>
      <c r="IJ584">
        <f t="shared" si="215"/>
        <v>1</v>
      </c>
      <c r="IK584">
        <f t="shared" si="216"/>
        <v>1</v>
      </c>
      <c r="IL584">
        <v>1</v>
      </c>
      <c r="IM584">
        <v>2</v>
      </c>
    </row>
    <row r="585" spans="1:247" x14ac:dyDescent="0.35">
      <c r="A585">
        <v>73</v>
      </c>
      <c r="B585">
        <v>1</v>
      </c>
      <c r="C585" s="9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f t="shared" si="198"/>
        <v>0</v>
      </c>
      <c r="M585">
        <v>0</v>
      </c>
      <c r="N585">
        <v>1</v>
      </c>
      <c r="O585">
        <v>0</v>
      </c>
      <c r="P585">
        <v>0</v>
      </c>
      <c r="Q585">
        <f t="shared" si="199"/>
        <v>1</v>
      </c>
      <c r="R585" s="8">
        <v>0</v>
      </c>
      <c r="S585" s="8">
        <v>0</v>
      </c>
      <c r="T585">
        <v>0</v>
      </c>
      <c r="U585">
        <v>1</v>
      </c>
      <c r="V585">
        <v>0</v>
      </c>
      <c r="W585">
        <v>0</v>
      </c>
      <c r="X585" s="8">
        <v>0</v>
      </c>
      <c r="Y585">
        <v>0</v>
      </c>
      <c r="Z585" s="8">
        <v>129</v>
      </c>
      <c r="AA585" s="8">
        <v>60</v>
      </c>
      <c r="AB585" s="8">
        <v>97</v>
      </c>
      <c r="AC585">
        <v>0</v>
      </c>
      <c r="AD585" s="8">
        <v>1.925925925925926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 s="8">
        <v>42.5</v>
      </c>
      <c r="AL585" s="8">
        <v>58</v>
      </c>
      <c r="AM585" s="6">
        <v>6</v>
      </c>
      <c r="AN585">
        <v>1</v>
      </c>
      <c r="AO585" s="8">
        <v>90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 s="8">
        <v>2</v>
      </c>
      <c r="AW585">
        <v>0</v>
      </c>
      <c r="AX585">
        <v>1</v>
      </c>
      <c r="AY585">
        <v>0</v>
      </c>
      <c r="AZ585" s="8">
        <v>225.5</v>
      </c>
      <c r="BA585" s="8">
        <v>0</v>
      </c>
      <c r="BB585" t="s">
        <v>220</v>
      </c>
      <c r="BC585" t="s">
        <v>232</v>
      </c>
      <c r="BE585" s="2">
        <v>42473</v>
      </c>
      <c r="BF585" s="8"/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4</v>
      </c>
      <c r="BO585">
        <v>14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3</v>
      </c>
      <c r="CJ585">
        <v>1</v>
      </c>
      <c r="CK585">
        <v>1</v>
      </c>
      <c r="CL585">
        <v>1</v>
      </c>
      <c r="CM585">
        <v>1</v>
      </c>
      <c r="CN585" s="6">
        <v>0.2</v>
      </c>
      <c r="CO585" s="8">
        <v>50</v>
      </c>
      <c r="CP585" s="8">
        <v>0</v>
      </c>
      <c r="CQ585" s="8">
        <v>50</v>
      </c>
      <c r="CR585" s="8">
        <v>15</v>
      </c>
      <c r="CS585">
        <v>1</v>
      </c>
      <c r="CT585" s="4">
        <v>0.11627906976744186</v>
      </c>
      <c r="CU585" s="8">
        <v>114</v>
      </c>
      <c r="CV585" s="8">
        <v>59.767377642261103</v>
      </c>
      <c r="CW585" s="8">
        <v>1</v>
      </c>
      <c r="CX585">
        <v>1</v>
      </c>
      <c r="CY585" s="2">
        <v>42795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1</v>
      </c>
      <c r="DR585">
        <v>0</v>
      </c>
      <c r="DS585">
        <v>0</v>
      </c>
      <c r="DT585">
        <v>0</v>
      </c>
      <c r="DU585">
        <v>1</v>
      </c>
      <c r="DV585">
        <v>0</v>
      </c>
      <c r="DW585">
        <v>0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0</v>
      </c>
      <c r="EJ585">
        <v>0</v>
      </c>
      <c r="EK585">
        <v>1</v>
      </c>
      <c r="EL585">
        <v>0</v>
      </c>
      <c r="EM585">
        <v>0</v>
      </c>
      <c r="EN585">
        <f t="shared" si="200"/>
        <v>0</v>
      </c>
      <c r="EO585">
        <f t="shared" si="201"/>
        <v>0</v>
      </c>
      <c r="EP585">
        <f t="shared" si="202"/>
        <v>0</v>
      </c>
      <c r="EQ585">
        <f t="shared" si="203"/>
        <v>0</v>
      </c>
      <c r="ER585">
        <f t="shared" si="204"/>
        <v>0</v>
      </c>
      <c r="ES585">
        <f t="shared" si="205"/>
        <v>1</v>
      </c>
      <c r="ET585">
        <f t="shared" si="206"/>
        <v>1</v>
      </c>
      <c r="EU585">
        <f t="shared" si="207"/>
        <v>1</v>
      </c>
      <c r="EV585">
        <f t="shared" si="208"/>
        <v>1</v>
      </c>
      <c r="EW585">
        <f t="shared" si="209"/>
        <v>1</v>
      </c>
      <c r="EX585">
        <f t="shared" si="210"/>
        <v>0</v>
      </c>
      <c r="EY585" s="8">
        <v>2</v>
      </c>
      <c r="EZ585">
        <v>1</v>
      </c>
      <c r="FA585" s="2">
        <v>42796</v>
      </c>
      <c r="FB585">
        <v>1</v>
      </c>
      <c r="FC585">
        <v>1</v>
      </c>
      <c r="FD585">
        <v>0</v>
      </c>
      <c r="FE585">
        <v>0</v>
      </c>
      <c r="FF585">
        <v>0</v>
      </c>
      <c r="FG585">
        <v>1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</v>
      </c>
      <c r="FQ585">
        <v>0</v>
      </c>
      <c r="FR585">
        <v>0</v>
      </c>
      <c r="FS585">
        <v>0</v>
      </c>
      <c r="FT585">
        <v>0</v>
      </c>
      <c r="FU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1</v>
      </c>
      <c r="GY585">
        <v>1</v>
      </c>
      <c r="GZ585" s="2">
        <v>42953</v>
      </c>
      <c r="HA585">
        <v>2</v>
      </c>
      <c r="HB585">
        <v>1</v>
      </c>
      <c r="HC585" s="2">
        <v>42958</v>
      </c>
      <c r="HD585">
        <v>5</v>
      </c>
      <c r="HE585">
        <v>1</v>
      </c>
      <c r="HF585" s="2">
        <v>43019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1</v>
      </c>
      <c r="HP585">
        <v>70</v>
      </c>
      <c r="HQ585">
        <v>0</v>
      </c>
      <c r="HR585">
        <v>6</v>
      </c>
      <c r="HT585">
        <v>0</v>
      </c>
      <c r="HU585">
        <v>1</v>
      </c>
      <c r="HV585">
        <v>1</v>
      </c>
      <c r="HW585" s="2">
        <v>43048</v>
      </c>
      <c r="HX585">
        <v>0</v>
      </c>
      <c r="HZ585">
        <v>575</v>
      </c>
      <c r="IA585">
        <v>0</v>
      </c>
      <c r="IB585">
        <f t="shared" si="217"/>
        <v>1</v>
      </c>
      <c r="IC585">
        <f t="shared" si="218"/>
        <v>1</v>
      </c>
      <c r="ID585">
        <v>480</v>
      </c>
      <c r="IE585">
        <f t="shared" si="211"/>
        <v>0</v>
      </c>
      <c r="IF585">
        <f t="shared" si="212"/>
        <v>0</v>
      </c>
      <c r="IG585">
        <f t="shared" si="213"/>
        <v>0</v>
      </c>
      <c r="IH585">
        <f t="shared" si="214"/>
        <v>0</v>
      </c>
      <c r="II585">
        <v>0</v>
      </c>
      <c r="IJ585">
        <f t="shared" si="215"/>
        <v>1</v>
      </c>
      <c r="IK585">
        <f t="shared" si="216"/>
        <v>1</v>
      </c>
      <c r="IL585">
        <v>2</v>
      </c>
      <c r="IM585">
        <v>4</v>
      </c>
    </row>
    <row r="586" spans="1:247" x14ac:dyDescent="0.35">
      <c r="A586">
        <v>72</v>
      </c>
      <c r="B586">
        <v>1</v>
      </c>
      <c r="C586" s="9">
        <v>2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f t="shared" si="198"/>
        <v>1</v>
      </c>
      <c r="M586">
        <v>2</v>
      </c>
      <c r="N586">
        <v>0</v>
      </c>
      <c r="O586">
        <v>0</v>
      </c>
      <c r="P586">
        <v>1</v>
      </c>
      <c r="Q586">
        <f t="shared" si="199"/>
        <v>0</v>
      </c>
      <c r="R586" s="8">
        <v>25</v>
      </c>
      <c r="S586" s="8">
        <v>8.1053630065694549E-2</v>
      </c>
      <c r="T586">
        <v>1</v>
      </c>
      <c r="U586">
        <v>0</v>
      </c>
      <c r="V586">
        <v>1</v>
      </c>
      <c r="W586">
        <v>0</v>
      </c>
      <c r="X586" s="8">
        <v>0.18025198491769109</v>
      </c>
      <c r="Y586">
        <v>1</v>
      </c>
      <c r="Z586" s="8">
        <v>142</v>
      </c>
      <c r="AA586" s="8">
        <v>59</v>
      </c>
      <c r="AB586" s="8">
        <v>97</v>
      </c>
      <c r="AC586">
        <v>0</v>
      </c>
      <c r="AD586" s="8">
        <v>2.0526315789473681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 s="8">
        <v>34.849915732620723</v>
      </c>
      <c r="AL586" s="8">
        <v>65</v>
      </c>
      <c r="AM586" s="6">
        <v>6.8827284535134314</v>
      </c>
      <c r="AN586">
        <v>0</v>
      </c>
      <c r="AO586" s="8">
        <v>42</v>
      </c>
      <c r="AP586">
        <v>3</v>
      </c>
      <c r="AQ586">
        <v>1</v>
      </c>
      <c r="AR586">
        <v>0</v>
      </c>
      <c r="AS586">
        <v>1</v>
      </c>
      <c r="AT586">
        <v>0</v>
      </c>
      <c r="AU586">
        <v>0</v>
      </c>
      <c r="AV586" s="8">
        <v>2</v>
      </c>
      <c r="AW586">
        <v>0</v>
      </c>
      <c r="AX586">
        <v>1</v>
      </c>
      <c r="AY586">
        <v>0</v>
      </c>
      <c r="AZ586" s="8">
        <v>31</v>
      </c>
      <c r="BA586" s="8">
        <v>0</v>
      </c>
      <c r="BB586" t="s">
        <v>220</v>
      </c>
      <c r="BD586" s="2">
        <v>38366</v>
      </c>
      <c r="BE586" s="2">
        <v>41745</v>
      </c>
      <c r="BF586" s="8">
        <v>3379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14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3</v>
      </c>
      <c r="CJ586">
        <v>1</v>
      </c>
      <c r="CK586">
        <v>1</v>
      </c>
      <c r="CL586">
        <v>1</v>
      </c>
      <c r="CM586">
        <v>1</v>
      </c>
      <c r="CN586" s="6">
        <v>58.5</v>
      </c>
      <c r="CO586" s="8">
        <v>80</v>
      </c>
      <c r="CP586" s="8">
        <v>0</v>
      </c>
      <c r="CQ586" s="8">
        <v>20</v>
      </c>
      <c r="CR586" s="8">
        <v>57</v>
      </c>
      <c r="CS586">
        <v>0</v>
      </c>
      <c r="CT586" s="4">
        <v>0.40140845070422537</v>
      </c>
      <c r="CU586" s="8">
        <v>85</v>
      </c>
      <c r="CV586" s="8">
        <v>78</v>
      </c>
      <c r="CW586" s="8">
        <v>1</v>
      </c>
      <c r="CX586">
        <v>1</v>
      </c>
      <c r="CY586" s="2">
        <v>41768</v>
      </c>
      <c r="CZ586">
        <v>1</v>
      </c>
      <c r="DA586">
        <v>1</v>
      </c>
      <c r="DB586">
        <v>1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1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f t="shared" si="200"/>
        <v>1</v>
      </c>
      <c r="EO586">
        <f t="shared" si="201"/>
        <v>1</v>
      </c>
      <c r="EP586">
        <f t="shared" si="202"/>
        <v>1</v>
      </c>
      <c r="EQ586">
        <f t="shared" si="203"/>
        <v>1</v>
      </c>
      <c r="ER586">
        <f t="shared" si="204"/>
        <v>1</v>
      </c>
      <c r="ES586">
        <f t="shared" si="205"/>
        <v>0</v>
      </c>
      <c r="ET586">
        <f t="shared" si="206"/>
        <v>0</v>
      </c>
      <c r="EU586">
        <f t="shared" si="207"/>
        <v>0</v>
      </c>
      <c r="EV586">
        <f t="shared" si="208"/>
        <v>0</v>
      </c>
      <c r="EW586">
        <f t="shared" si="209"/>
        <v>0</v>
      </c>
      <c r="EX586">
        <f t="shared" si="210"/>
        <v>0</v>
      </c>
      <c r="EY586" s="8">
        <v>1.8888888888888891</v>
      </c>
      <c r="EZ586">
        <v>1</v>
      </c>
      <c r="FA586" s="2">
        <v>41742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1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1</v>
      </c>
      <c r="GY586">
        <v>1</v>
      </c>
      <c r="GZ586" s="2">
        <v>42244</v>
      </c>
      <c r="HA586">
        <v>6</v>
      </c>
      <c r="HB586">
        <v>0</v>
      </c>
      <c r="HD586">
        <v>0</v>
      </c>
      <c r="HE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f>HA586</f>
        <v>6</v>
      </c>
      <c r="HT586">
        <v>0</v>
      </c>
      <c r="HU586">
        <v>1</v>
      </c>
      <c r="HV586">
        <v>1</v>
      </c>
      <c r="HW586" s="2">
        <v>42320</v>
      </c>
      <c r="HX586">
        <v>0</v>
      </c>
      <c r="HZ586">
        <v>575</v>
      </c>
      <c r="IA586">
        <v>0</v>
      </c>
      <c r="IB586">
        <f t="shared" si="217"/>
        <v>1</v>
      </c>
      <c r="IC586">
        <f t="shared" si="218"/>
        <v>1</v>
      </c>
      <c r="ID586">
        <v>499</v>
      </c>
      <c r="IE586">
        <f t="shared" si="211"/>
        <v>0</v>
      </c>
      <c r="IF586">
        <f t="shared" si="212"/>
        <v>0</v>
      </c>
      <c r="IG586">
        <f t="shared" si="213"/>
        <v>0</v>
      </c>
      <c r="IH586">
        <f t="shared" si="214"/>
        <v>0</v>
      </c>
      <c r="II586">
        <v>0</v>
      </c>
      <c r="IJ586">
        <f t="shared" si="215"/>
        <v>1</v>
      </c>
      <c r="IK586">
        <f t="shared" si="216"/>
        <v>1</v>
      </c>
      <c r="IL586">
        <v>2</v>
      </c>
      <c r="IM586">
        <v>4</v>
      </c>
    </row>
    <row r="587" spans="1:247" x14ac:dyDescent="0.35">
      <c r="C587" s="9"/>
      <c r="BF587" s="8"/>
    </row>
    <row r="588" spans="1:247" x14ac:dyDescent="0.35">
      <c r="C588" s="9"/>
      <c r="BF588" s="8"/>
    </row>
    <row r="589" spans="1:247" x14ac:dyDescent="0.35">
      <c r="C589" s="9"/>
      <c r="BF589" s="8"/>
    </row>
    <row r="590" spans="1:247" x14ac:dyDescent="0.35">
      <c r="C590" s="9"/>
      <c r="BF590" s="8"/>
    </row>
    <row r="591" spans="1:247" x14ac:dyDescent="0.35">
      <c r="C591" s="9"/>
      <c r="BF591" s="8"/>
    </row>
    <row r="592" spans="1:247" x14ac:dyDescent="0.35">
      <c r="C592" s="9"/>
      <c r="BF592" s="8"/>
    </row>
    <row r="593" spans="3:58" x14ac:dyDescent="0.35">
      <c r="C593" s="9"/>
      <c r="BF593" s="8"/>
    </row>
    <row r="594" spans="3:58" x14ac:dyDescent="0.35">
      <c r="C594" s="9"/>
      <c r="BF594" s="8"/>
    </row>
    <row r="595" spans="3:58" x14ac:dyDescent="0.35">
      <c r="C595" s="9"/>
      <c r="BF595" s="8"/>
    </row>
    <row r="596" spans="3:58" x14ac:dyDescent="0.35">
      <c r="C596" s="9"/>
      <c r="BF596" s="8"/>
    </row>
    <row r="597" spans="3:58" x14ac:dyDescent="0.35">
      <c r="C597" s="9"/>
      <c r="BF597" s="8"/>
    </row>
    <row r="598" spans="3:58" x14ac:dyDescent="0.35">
      <c r="C598" s="9"/>
      <c r="BF598" s="8"/>
    </row>
    <row r="599" spans="3:58" x14ac:dyDescent="0.35">
      <c r="C599" s="9"/>
      <c r="BF599" s="8"/>
    </row>
    <row r="600" spans="3:58" x14ac:dyDescent="0.35">
      <c r="C600" s="9"/>
      <c r="BF600" s="8"/>
    </row>
    <row r="601" spans="3:58" x14ac:dyDescent="0.35">
      <c r="C601" s="9"/>
      <c r="BF601" s="8"/>
    </row>
    <row r="602" spans="3:58" x14ac:dyDescent="0.35">
      <c r="C602" s="9"/>
      <c r="BF602" s="8"/>
    </row>
    <row r="603" spans="3:58" x14ac:dyDescent="0.35">
      <c r="C603" s="9"/>
      <c r="BF603" s="8"/>
    </row>
    <row r="604" spans="3:58" x14ac:dyDescent="0.35">
      <c r="C604" s="9"/>
      <c r="BF604" s="8"/>
    </row>
    <row r="605" spans="3:58" x14ac:dyDescent="0.35">
      <c r="C605" s="9"/>
      <c r="BF605" s="8"/>
    </row>
    <row r="606" spans="3:58" x14ac:dyDescent="0.35">
      <c r="C606" s="9"/>
      <c r="BF606" s="8"/>
    </row>
    <row r="607" spans="3:58" x14ac:dyDescent="0.35">
      <c r="C607" s="9"/>
      <c r="BF607" s="8"/>
    </row>
    <row r="608" spans="3:58" x14ac:dyDescent="0.35">
      <c r="C608" s="9"/>
      <c r="BF608" s="8"/>
    </row>
    <row r="609" spans="3:58" x14ac:dyDescent="0.35">
      <c r="C609" s="9"/>
      <c r="BF609" s="8"/>
    </row>
    <row r="610" spans="3:58" x14ac:dyDescent="0.35">
      <c r="C610" s="9"/>
      <c r="BF610" s="8"/>
    </row>
    <row r="611" spans="3:58" x14ac:dyDescent="0.35">
      <c r="C611" s="9"/>
      <c r="BF611" s="8"/>
    </row>
    <row r="612" spans="3:58" x14ac:dyDescent="0.35">
      <c r="C612" s="9"/>
      <c r="BF612" s="8"/>
    </row>
    <row r="613" spans="3:58" x14ac:dyDescent="0.35">
      <c r="C613" s="9"/>
      <c r="BF613" s="8"/>
    </row>
    <row r="614" spans="3:58" x14ac:dyDescent="0.35">
      <c r="C614" s="9"/>
      <c r="BF614" s="8"/>
    </row>
    <row r="615" spans="3:58" x14ac:dyDescent="0.35">
      <c r="C615" s="9"/>
      <c r="BF615" s="8"/>
    </row>
    <row r="616" spans="3:58" x14ac:dyDescent="0.35">
      <c r="C616" s="9"/>
      <c r="BF616" s="8"/>
    </row>
    <row r="617" spans="3:58" x14ac:dyDescent="0.35">
      <c r="C617" s="9"/>
      <c r="BF617" s="8"/>
    </row>
    <row r="618" spans="3:58" x14ac:dyDescent="0.35">
      <c r="C618" s="9"/>
      <c r="BF618" s="8"/>
    </row>
    <row r="619" spans="3:58" x14ac:dyDescent="0.35">
      <c r="C619" s="9"/>
      <c r="BF619" s="8"/>
    </row>
    <row r="620" spans="3:58" x14ac:dyDescent="0.35">
      <c r="C620" s="9"/>
      <c r="BF620" s="8"/>
    </row>
    <row r="621" spans="3:58" x14ac:dyDescent="0.35">
      <c r="C621" s="9"/>
      <c r="BF621" s="8"/>
    </row>
    <row r="622" spans="3:58" x14ac:dyDescent="0.35">
      <c r="C622" s="9"/>
      <c r="BF622" s="8"/>
    </row>
    <row r="623" spans="3:58" x14ac:dyDescent="0.35">
      <c r="C623" s="9"/>
      <c r="BF623" s="8"/>
    </row>
    <row r="624" spans="3:58" x14ac:dyDescent="0.35">
      <c r="C624" s="9"/>
      <c r="BF624" s="8"/>
    </row>
    <row r="625" spans="3:58" x14ac:dyDescent="0.35">
      <c r="C625" s="9"/>
      <c r="BF625" s="8"/>
    </row>
    <row r="626" spans="3:58" x14ac:dyDescent="0.35">
      <c r="C626" s="9"/>
      <c r="BF626" s="8"/>
    </row>
    <row r="627" spans="3:58" x14ac:dyDescent="0.35">
      <c r="C627" s="9"/>
      <c r="BF627" s="8"/>
    </row>
    <row r="628" spans="3:58" x14ac:dyDescent="0.35">
      <c r="C628" s="9"/>
      <c r="BF628" s="8"/>
    </row>
    <row r="629" spans="3:58" x14ac:dyDescent="0.35">
      <c r="C629" s="9"/>
      <c r="BF629" s="8"/>
    </row>
    <row r="630" spans="3:58" x14ac:dyDescent="0.35">
      <c r="C630" s="9"/>
      <c r="BF630" s="8"/>
    </row>
    <row r="631" spans="3:58" x14ac:dyDescent="0.35">
      <c r="C631" s="9"/>
      <c r="BF631" s="8"/>
    </row>
    <row r="632" spans="3:58" x14ac:dyDescent="0.35">
      <c r="C632" s="9"/>
      <c r="BF632" s="8"/>
    </row>
    <row r="633" spans="3:58" x14ac:dyDescent="0.35">
      <c r="C633" s="9"/>
      <c r="BF633" s="8"/>
    </row>
    <row r="634" spans="3:58" x14ac:dyDescent="0.35">
      <c r="C634" s="9"/>
      <c r="BF634" s="8"/>
    </row>
    <row r="635" spans="3:58" x14ac:dyDescent="0.35">
      <c r="C635" s="9"/>
      <c r="BF635" s="8"/>
    </row>
    <row r="636" spans="3:58" x14ac:dyDescent="0.35">
      <c r="C636" s="9"/>
      <c r="BF636" s="8"/>
    </row>
    <row r="637" spans="3:58" x14ac:dyDescent="0.35">
      <c r="C637" s="9"/>
      <c r="BF637" s="8"/>
    </row>
    <row r="638" spans="3:58" x14ac:dyDescent="0.35">
      <c r="C638" s="9"/>
      <c r="BF638" s="8"/>
    </row>
    <row r="639" spans="3:58" x14ac:dyDescent="0.35">
      <c r="C639" s="9"/>
      <c r="BF639" s="8"/>
    </row>
    <row r="640" spans="3:58" x14ac:dyDescent="0.35">
      <c r="C640" s="9"/>
      <c r="BF640" s="8"/>
    </row>
    <row r="641" spans="3:58" x14ac:dyDescent="0.35">
      <c r="C641" s="9"/>
      <c r="BF641" s="8"/>
    </row>
    <row r="642" spans="3:58" x14ac:dyDescent="0.35">
      <c r="C642" s="9"/>
      <c r="BF642" s="8"/>
    </row>
    <row r="643" spans="3:58" x14ac:dyDescent="0.35">
      <c r="C643" s="9"/>
      <c r="BF643" s="8"/>
    </row>
    <row r="644" spans="3:58" x14ac:dyDescent="0.35">
      <c r="C644" s="9"/>
      <c r="BF644" s="8"/>
    </row>
    <row r="645" spans="3:58" x14ac:dyDescent="0.35">
      <c r="C645" s="9"/>
      <c r="BF645" s="8"/>
    </row>
    <row r="646" spans="3:58" x14ac:dyDescent="0.35">
      <c r="C646" s="9"/>
      <c r="BF646" s="8"/>
    </row>
    <row r="647" spans="3:58" x14ac:dyDescent="0.35">
      <c r="C647" s="9"/>
      <c r="BF647" s="8"/>
    </row>
    <row r="648" spans="3:58" x14ac:dyDescent="0.35">
      <c r="C648" s="9"/>
      <c r="BF648" s="8"/>
    </row>
    <row r="649" spans="3:58" x14ac:dyDescent="0.35">
      <c r="C649" s="9"/>
      <c r="BF649" s="8"/>
    </row>
    <row r="650" spans="3:58" x14ac:dyDescent="0.35">
      <c r="C650" s="9"/>
      <c r="BF650" s="8"/>
    </row>
    <row r="651" spans="3:58" x14ac:dyDescent="0.35">
      <c r="C651" s="9"/>
      <c r="BF651" s="8"/>
    </row>
    <row r="652" spans="3:58" x14ac:dyDescent="0.35">
      <c r="C652" s="9"/>
      <c r="BF652" s="8"/>
    </row>
    <row r="653" spans="3:58" x14ac:dyDescent="0.35">
      <c r="C653" s="9"/>
      <c r="BF653" s="8"/>
    </row>
    <row r="654" spans="3:58" x14ac:dyDescent="0.35">
      <c r="C654" s="9"/>
      <c r="BF654" s="8"/>
    </row>
    <row r="655" spans="3:58" x14ac:dyDescent="0.35">
      <c r="C655" s="9"/>
      <c r="BF655" s="8"/>
    </row>
    <row r="656" spans="3:58" x14ac:dyDescent="0.35">
      <c r="C656" s="9"/>
      <c r="BF656" s="8"/>
    </row>
    <row r="657" spans="3:58" x14ac:dyDescent="0.35">
      <c r="C657" s="9"/>
      <c r="BF657" s="8"/>
    </row>
    <row r="658" spans="3:58" x14ac:dyDescent="0.35">
      <c r="C658" s="9"/>
      <c r="BF658" s="8"/>
    </row>
    <row r="659" spans="3:58" x14ac:dyDescent="0.35">
      <c r="C659" s="9"/>
      <c r="BF659" s="8"/>
    </row>
    <row r="660" spans="3:58" x14ac:dyDescent="0.35">
      <c r="C660" s="9"/>
      <c r="BF660" s="8"/>
    </row>
    <row r="661" spans="3:58" x14ac:dyDescent="0.35">
      <c r="C661" s="9"/>
      <c r="BF661" s="8"/>
    </row>
    <row r="662" spans="3:58" x14ac:dyDescent="0.35">
      <c r="C662" s="9"/>
      <c r="BF662" s="8"/>
    </row>
    <row r="663" spans="3:58" x14ac:dyDescent="0.35">
      <c r="C663" s="9"/>
      <c r="BF663" s="8"/>
    </row>
    <row r="664" spans="3:58" x14ac:dyDescent="0.35">
      <c r="C664" s="9"/>
      <c r="BF664" s="8"/>
    </row>
  </sheetData>
  <autoFilter ref="A1:IN653" xr:uid="{AFEB76FD-1599-45E6-8CC0-0642D57FEA87}">
    <sortState xmlns:xlrd2="http://schemas.microsoft.com/office/spreadsheetml/2017/richdata2" ref="A2:IN653">
      <sortCondition descending="1" ref="HX1:HX653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Original</vt:lpstr>
      <vt:lpstr>With deleted columns</vt:lpstr>
      <vt:lpstr>with deleted rows</vt:lpstr>
      <vt:lpstr>Without passed away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Senna Sjambar (17118050)</cp:lastModifiedBy>
  <dcterms:created xsi:type="dcterms:W3CDTF">2024-03-18T11:26:34Z</dcterms:created>
  <dcterms:modified xsi:type="dcterms:W3CDTF">2024-07-03T10:29:08Z</dcterms:modified>
</cp:coreProperties>
</file>